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290" yWindow="570" windowWidth="11520" windowHeight="10170" activeTab="7"/>
  </bookViews>
  <sheets>
    <sheet name="Expected Inflation (i)" sheetId="8" r:id="rId1"/>
    <sheet name="CPI Data--&gt;" sheetId="2" r:id="rId2"/>
    <sheet name="CPI By Year" sheetId="3" r:id="rId3"/>
    <sheet name="CPI Raw Data" sheetId="1" r:id="rId4"/>
    <sheet name="Long Term Yield Data--&gt;" sheetId="5" r:id="rId5"/>
    <sheet name="Full 30 Year Yield Data" sheetId="6" r:id="rId6"/>
    <sheet name="Extrapolation Factor" sheetId="10" r:id="rId7"/>
    <sheet name="Yield Raw Data" sheetId="9" r:id="rId8"/>
  </sheets>
  <definedNames>
    <definedName name="_xlnm._FilterDatabase" localSheetId="6" hidden="1">'Extrapolation Factor'!$B$3:$F$3</definedName>
    <definedName name="_xlnm._FilterDatabase" localSheetId="5" hidden="1">'Full 30 Year Yield Data'!$A$2:$D$10064</definedName>
    <definedName name="_xlnm.Print_Titles" localSheetId="2">'CPI By Year'!$A:$C,'CPI By Year'!$2:$2</definedName>
    <definedName name="_xlnm.Print_Titles" localSheetId="3">'CPI Raw Data'!$A:$D,'CPI Raw Data'!$10:$11</definedName>
    <definedName name="_xlnm.Print_Titles" localSheetId="6">'Extrapolation Factor'!$B:$F,'Extrapolation Factor'!$3:$3</definedName>
    <definedName name="_xlnm.Print_Titles" localSheetId="5">'Full 30 Year Yield Data'!$A:$C,'Full 30 Year Yield Data'!$2:$2</definedName>
    <definedName name="_xlnm.Print_Titles" localSheetId="7">'Yield Raw Data'!$A:$L,'Yield Raw Data'!$3:$3</definedName>
  </definedNames>
  <calcPr calcId="145621" calcMode="autoNoTable"/>
</workbook>
</file>

<file path=xl/calcChain.xml><?xml version="1.0" encoding="utf-8"?>
<calcChain xmlns="http://schemas.openxmlformats.org/spreadsheetml/2006/main">
  <c r="C846" i="3" l="1"/>
  <c r="C845" i="3"/>
  <c r="C844" i="3"/>
  <c r="C843" i="3"/>
  <c r="C842" i="3"/>
  <c r="C841" i="3"/>
  <c r="C840" i="3"/>
  <c r="C839" i="3"/>
  <c r="C838" i="3"/>
  <c r="C837" i="3"/>
  <c r="C836" i="3"/>
  <c r="C835" i="3"/>
  <c r="C834" i="3"/>
  <c r="C833" i="3"/>
  <c r="C832" i="3"/>
  <c r="C831" i="3"/>
  <c r="C830" i="3"/>
  <c r="C829" i="3"/>
  <c r="C828" i="3"/>
  <c r="C827" i="3"/>
  <c r="C826" i="3"/>
  <c r="C825" i="3"/>
  <c r="C824" i="3"/>
  <c r="C823" i="3"/>
  <c r="C822" i="3"/>
  <c r="C821" i="3"/>
  <c r="C820" i="3"/>
  <c r="C819" i="3"/>
  <c r="C818" i="3"/>
  <c r="C817" i="3"/>
  <c r="C816" i="3"/>
  <c r="C815" i="3"/>
  <c r="C814" i="3"/>
  <c r="C813" i="3"/>
  <c r="C812" i="3"/>
  <c r="C811" i="3"/>
  <c r="C810" i="3"/>
  <c r="C809" i="3"/>
  <c r="C808" i="3"/>
  <c r="C807" i="3"/>
  <c r="C806" i="3"/>
  <c r="C805" i="3"/>
  <c r="C804" i="3"/>
  <c r="C803" i="3"/>
  <c r="C802" i="3"/>
  <c r="C801" i="3"/>
  <c r="C800" i="3"/>
  <c r="C799" i="3"/>
  <c r="C798" i="3"/>
  <c r="C797" i="3"/>
  <c r="C796" i="3"/>
  <c r="C795" i="3"/>
  <c r="C794" i="3"/>
  <c r="C793" i="3"/>
  <c r="C792" i="3"/>
  <c r="C791" i="3"/>
  <c r="C790" i="3"/>
  <c r="C789" i="3"/>
  <c r="C788" i="3"/>
  <c r="C787" i="3"/>
  <c r="C786" i="3"/>
  <c r="C785" i="3"/>
  <c r="C784" i="3"/>
  <c r="C783" i="3"/>
  <c r="C782" i="3"/>
  <c r="C781" i="3"/>
  <c r="C780" i="3"/>
  <c r="C779" i="3"/>
  <c r="C778" i="3"/>
  <c r="C777" i="3"/>
  <c r="C776" i="3"/>
  <c r="C775" i="3"/>
  <c r="C774" i="3"/>
  <c r="C773" i="3"/>
  <c r="C772" i="3"/>
  <c r="C771" i="3"/>
  <c r="C770" i="3"/>
  <c r="C769" i="3"/>
  <c r="C768" i="3"/>
  <c r="C767" i="3"/>
  <c r="C766" i="3"/>
  <c r="C765" i="3"/>
  <c r="C764" i="3"/>
  <c r="C763" i="3"/>
  <c r="C762" i="3"/>
  <c r="C761" i="3"/>
  <c r="C760" i="3"/>
  <c r="C759" i="3"/>
  <c r="C758" i="3"/>
  <c r="C757" i="3"/>
  <c r="C756" i="3"/>
  <c r="C755" i="3"/>
  <c r="C754" i="3"/>
  <c r="C753" i="3"/>
  <c r="C752" i="3"/>
  <c r="C751" i="3"/>
  <c r="C750" i="3"/>
  <c r="C749" i="3"/>
  <c r="C748" i="3"/>
  <c r="C747" i="3"/>
  <c r="C746" i="3"/>
  <c r="C745" i="3"/>
  <c r="C744" i="3"/>
  <c r="C743" i="3"/>
  <c r="C742" i="3"/>
  <c r="C741" i="3"/>
  <c r="C740" i="3"/>
  <c r="C739" i="3"/>
  <c r="C738" i="3"/>
  <c r="C737" i="3"/>
  <c r="C736" i="3"/>
  <c r="C735" i="3"/>
  <c r="C734" i="3"/>
  <c r="C733" i="3"/>
  <c r="C732" i="3"/>
  <c r="C731" i="3"/>
  <c r="C730" i="3"/>
  <c r="C729" i="3"/>
  <c r="C728" i="3"/>
  <c r="C727" i="3"/>
  <c r="C726" i="3"/>
  <c r="C725" i="3"/>
  <c r="C724" i="3"/>
  <c r="C723" i="3"/>
  <c r="C722" i="3"/>
  <c r="C721" i="3"/>
  <c r="C720" i="3"/>
  <c r="C719" i="3"/>
  <c r="C718" i="3"/>
  <c r="C717" i="3"/>
  <c r="C716" i="3"/>
  <c r="C715" i="3"/>
  <c r="C714" i="3"/>
  <c r="C713" i="3"/>
  <c r="C712" i="3"/>
  <c r="C711" i="3"/>
  <c r="C710" i="3"/>
  <c r="C709" i="3"/>
  <c r="C708" i="3"/>
  <c r="C707" i="3"/>
  <c r="C706" i="3"/>
  <c r="C705" i="3"/>
  <c r="C704" i="3"/>
  <c r="C703" i="3"/>
  <c r="C702" i="3"/>
  <c r="C701" i="3"/>
  <c r="C700" i="3"/>
  <c r="C699" i="3"/>
  <c r="C698" i="3"/>
  <c r="C697" i="3"/>
  <c r="C696" i="3"/>
  <c r="C695" i="3"/>
  <c r="C694" i="3"/>
  <c r="C693" i="3"/>
  <c r="C692" i="3"/>
  <c r="C691" i="3"/>
  <c r="C690" i="3"/>
  <c r="C689" i="3"/>
  <c r="C688" i="3"/>
  <c r="C687" i="3"/>
  <c r="C686" i="3"/>
  <c r="C685" i="3"/>
  <c r="C684" i="3"/>
  <c r="C683" i="3"/>
  <c r="C682" i="3"/>
  <c r="C681" i="3"/>
  <c r="C680" i="3"/>
  <c r="C679" i="3"/>
  <c r="C678" i="3"/>
  <c r="C677" i="3"/>
  <c r="C676" i="3"/>
  <c r="C675" i="3"/>
  <c r="C674" i="3"/>
  <c r="C673" i="3"/>
  <c r="C672" i="3"/>
  <c r="C671" i="3"/>
  <c r="C670" i="3"/>
  <c r="C669" i="3"/>
  <c r="C668" i="3"/>
  <c r="C667" i="3"/>
  <c r="C666" i="3"/>
  <c r="C665" i="3"/>
  <c r="C664" i="3"/>
  <c r="C663" i="3"/>
  <c r="C662" i="3"/>
  <c r="C661" i="3"/>
  <c r="C660" i="3"/>
  <c r="C659" i="3"/>
  <c r="C658" i="3"/>
  <c r="C657" i="3"/>
  <c r="C656" i="3"/>
  <c r="C655" i="3"/>
  <c r="C654" i="3"/>
  <c r="C653" i="3"/>
  <c r="C652" i="3"/>
  <c r="C651" i="3"/>
  <c r="C650" i="3"/>
  <c r="C649" i="3"/>
  <c r="C648" i="3"/>
  <c r="C647" i="3"/>
  <c r="C646" i="3"/>
  <c r="C645" i="3"/>
  <c r="C644" i="3"/>
  <c r="C643" i="3"/>
  <c r="C642" i="3"/>
  <c r="C641" i="3"/>
  <c r="C640" i="3"/>
  <c r="C639" i="3"/>
  <c r="C638" i="3"/>
  <c r="C637" i="3"/>
  <c r="C636" i="3"/>
  <c r="C635" i="3"/>
  <c r="C634" i="3"/>
  <c r="C633" i="3"/>
  <c r="C632" i="3"/>
  <c r="C631" i="3"/>
  <c r="C630" i="3"/>
  <c r="C629" i="3"/>
  <c r="C628" i="3"/>
  <c r="C627" i="3"/>
  <c r="C626" i="3"/>
  <c r="C625" i="3"/>
  <c r="C624" i="3"/>
  <c r="C623" i="3"/>
  <c r="C622" i="3"/>
  <c r="C621" i="3"/>
  <c r="C620" i="3"/>
  <c r="C619" i="3"/>
  <c r="C618" i="3"/>
  <c r="C617" i="3"/>
  <c r="C616" i="3"/>
  <c r="C615" i="3"/>
  <c r="C614" i="3"/>
  <c r="C613" i="3"/>
  <c r="C612" i="3"/>
  <c r="C611" i="3"/>
  <c r="C610" i="3"/>
  <c r="C609" i="3"/>
  <c r="C608" i="3"/>
  <c r="C607" i="3"/>
  <c r="C606" i="3"/>
  <c r="C605" i="3"/>
  <c r="C604" i="3"/>
  <c r="C603" i="3"/>
  <c r="C602" i="3"/>
  <c r="C601" i="3"/>
  <c r="C600" i="3"/>
  <c r="C599" i="3"/>
  <c r="C598" i="3"/>
  <c r="C597" i="3"/>
  <c r="C596" i="3"/>
  <c r="C595" i="3"/>
  <c r="C594" i="3"/>
  <c r="C593" i="3"/>
  <c r="C592" i="3"/>
  <c r="C591" i="3"/>
  <c r="C590" i="3"/>
  <c r="C589" i="3"/>
  <c r="C588" i="3"/>
  <c r="C587" i="3"/>
  <c r="C586" i="3"/>
  <c r="C585" i="3"/>
  <c r="C584" i="3"/>
  <c r="C583" i="3"/>
  <c r="C582" i="3"/>
  <c r="C581" i="3"/>
  <c r="C580" i="3"/>
  <c r="C579" i="3"/>
  <c r="C578" i="3"/>
  <c r="C577" i="3"/>
  <c r="C576" i="3"/>
  <c r="C575" i="3"/>
  <c r="C574" i="3"/>
  <c r="C573" i="3"/>
  <c r="C572" i="3"/>
  <c r="C571" i="3"/>
  <c r="C570" i="3"/>
  <c r="C569" i="3"/>
  <c r="C568" i="3"/>
  <c r="C567" i="3"/>
  <c r="C566" i="3"/>
  <c r="C565" i="3"/>
  <c r="C564" i="3"/>
  <c r="C563" i="3"/>
  <c r="C562" i="3"/>
  <c r="C561" i="3"/>
  <c r="C560" i="3"/>
  <c r="C559" i="3"/>
  <c r="C558" i="3"/>
  <c r="C557" i="3"/>
  <c r="C556" i="3"/>
  <c r="C555" i="3"/>
  <c r="C554" i="3"/>
  <c r="C553" i="3"/>
  <c r="C552" i="3"/>
  <c r="C551" i="3"/>
  <c r="C550" i="3"/>
  <c r="C549" i="3"/>
  <c r="C548" i="3"/>
  <c r="C547" i="3"/>
  <c r="C546" i="3"/>
  <c r="C545" i="3"/>
  <c r="C544" i="3"/>
  <c r="C543" i="3"/>
  <c r="C542" i="3"/>
  <c r="C541" i="3"/>
  <c r="C540" i="3"/>
  <c r="C539" i="3"/>
  <c r="C538" i="3"/>
  <c r="C537" i="3"/>
  <c r="C536" i="3"/>
  <c r="C535" i="3"/>
  <c r="C534" i="3"/>
  <c r="C533" i="3"/>
  <c r="C532" i="3"/>
  <c r="C531" i="3"/>
  <c r="C530" i="3"/>
  <c r="C529" i="3"/>
  <c r="C528" i="3"/>
  <c r="C527" i="3"/>
  <c r="C526" i="3"/>
  <c r="C525" i="3"/>
  <c r="C524" i="3"/>
  <c r="C523" i="3"/>
  <c r="C522" i="3"/>
  <c r="C521" i="3"/>
  <c r="C520" i="3"/>
  <c r="C519" i="3"/>
  <c r="C518" i="3"/>
  <c r="C517" i="3"/>
  <c r="C516" i="3"/>
  <c r="C515" i="3"/>
  <c r="C514" i="3"/>
  <c r="C513" i="3"/>
  <c r="C512" i="3"/>
  <c r="C511" i="3"/>
  <c r="C510" i="3"/>
  <c r="C509" i="3"/>
  <c r="C508" i="3"/>
  <c r="C507" i="3"/>
  <c r="C506" i="3"/>
  <c r="C505" i="3"/>
  <c r="C504" i="3"/>
  <c r="C503" i="3"/>
  <c r="C502" i="3"/>
  <c r="C501" i="3"/>
  <c r="C500" i="3"/>
  <c r="C499" i="3"/>
  <c r="C498" i="3"/>
  <c r="C497" i="3"/>
  <c r="C496" i="3"/>
  <c r="C495" i="3"/>
  <c r="C494" i="3"/>
  <c r="C493" i="3"/>
  <c r="C492" i="3"/>
  <c r="C491" i="3"/>
  <c r="C490" i="3"/>
  <c r="C489" i="3"/>
  <c r="C488" i="3"/>
  <c r="C487" i="3"/>
  <c r="C486" i="3"/>
  <c r="C485" i="3"/>
  <c r="C484" i="3"/>
  <c r="C483" i="3"/>
  <c r="C482" i="3"/>
  <c r="C481" i="3"/>
  <c r="C480" i="3"/>
  <c r="C479" i="3"/>
  <c r="C478" i="3"/>
  <c r="C477" i="3"/>
  <c r="C476" i="3"/>
  <c r="C475" i="3"/>
  <c r="C474" i="3"/>
  <c r="C473" i="3"/>
  <c r="C472" i="3"/>
  <c r="C471" i="3"/>
  <c r="C470" i="3"/>
  <c r="C469" i="3"/>
  <c r="C468" i="3"/>
  <c r="C467" i="3"/>
  <c r="C466" i="3"/>
  <c r="C465" i="3"/>
  <c r="C464" i="3"/>
  <c r="C463" i="3"/>
  <c r="C462" i="3"/>
  <c r="C461" i="3"/>
  <c r="C460" i="3"/>
  <c r="C459" i="3"/>
  <c r="C458" i="3"/>
  <c r="C457" i="3"/>
  <c r="C456" i="3"/>
  <c r="C455" i="3"/>
  <c r="C454" i="3"/>
  <c r="C453" i="3"/>
  <c r="C452" i="3"/>
  <c r="C451" i="3"/>
  <c r="C450" i="3"/>
  <c r="C449" i="3"/>
  <c r="C448" i="3"/>
  <c r="C447" i="3"/>
  <c r="C446" i="3"/>
  <c r="C445" i="3"/>
  <c r="C444" i="3"/>
  <c r="C443" i="3"/>
  <c r="C442" i="3"/>
  <c r="C441" i="3"/>
  <c r="C440" i="3"/>
  <c r="C439" i="3"/>
  <c r="C438" i="3"/>
  <c r="C437" i="3"/>
  <c r="C436" i="3"/>
  <c r="C435" i="3"/>
  <c r="C434" i="3"/>
  <c r="C433" i="3"/>
  <c r="C432" i="3"/>
  <c r="C431" i="3"/>
  <c r="C430" i="3"/>
  <c r="C429" i="3"/>
  <c r="C428" i="3"/>
  <c r="C427" i="3"/>
  <c r="C426" i="3"/>
  <c r="C425" i="3"/>
  <c r="C424" i="3"/>
  <c r="C423" i="3"/>
  <c r="C422" i="3"/>
  <c r="C421" i="3"/>
  <c r="C420" i="3"/>
  <c r="C419" i="3"/>
  <c r="C418" i="3"/>
  <c r="C417" i="3"/>
  <c r="C416" i="3"/>
  <c r="C415" i="3"/>
  <c r="C414" i="3"/>
  <c r="C413" i="3"/>
  <c r="C412" i="3"/>
  <c r="C411" i="3"/>
  <c r="C410" i="3"/>
  <c r="C409" i="3"/>
  <c r="C408" i="3"/>
  <c r="C407" i="3"/>
  <c r="C406" i="3"/>
  <c r="C405" i="3"/>
  <c r="C404" i="3"/>
  <c r="C403" i="3"/>
  <c r="C402" i="3"/>
  <c r="C401" i="3"/>
  <c r="C400" i="3"/>
  <c r="C399" i="3"/>
  <c r="C398" i="3"/>
  <c r="C397" i="3"/>
  <c r="C396" i="3"/>
  <c r="C395" i="3"/>
  <c r="C394" i="3"/>
  <c r="C393" i="3"/>
  <c r="C392" i="3"/>
  <c r="C391" i="3"/>
  <c r="C390" i="3"/>
  <c r="C389" i="3"/>
  <c r="C388" i="3"/>
  <c r="C387" i="3"/>
  <c r="C386" i="3"/>
  <c r="C385" i="3"/>
  <c r="C384" i="3"/>
  <c r="C383" i="3"/>
  <c r="C382" i="3"/>
  <c r="C381" i="3"/>
  <c r="C380" i="3"/>
  <c r="C379" i="3"/>
  <c r="C378" i="3"/>
  <c r="C377" i="3"/>
  <c r="C376" i="3"/>
  <c r="C375" i="3"/>
  <c r="C374" i="3"/>
  <c r="C373" i="3"/>
  <c r="C372" i="3"/>
  <c r="C371" i="3"/>
  <c r="C370" i="3"/>
  <c r="C369" i="3"/>
  <c r="C368" i="3"/>
  <c r="C367" i="3"/>
  <c r="C366" i="3"/>
  <c r="C365" i="3"/>
  <c r="C364" i="3"/>
  <c r="C363" i="3"/>
  <c r="C362" i="3"/>
  <c r="C361" i="3"/>
  <c r="C360" i="3"/>
  <c r="C359" i="3"/>
  <c r="C358" i="3"/>
  <c r="C357" i="3"/>
  <c r="C356" i="3"/>
  <c r="C355" i="3"/>
  <c r="C354" i="3"/>
  <c r="C353" i="3"/>
  <c r="C352" i="3"/>
  <c r="C351" i="3"/>
  <c r="C350" i="3"/>
  <c r="C349" i="3"/>
  <c r="C348" i="3"/>
  <c r="C347" i="3"/>
  <c r="C346" i="3"/>
  <c r="C345" i="3"/>
  <c r="C344" i="3"/>
  <c r="C343" i="3"/>
  <c r="C342" i="3"/>
  <c r="C341" i="3"/>
  <c r="C340" i="3"/>
  <c r="C339" i="3"/>
  <c r="C338" i="3"/>
  <c r="C337" i="3"/>
  <c r="C336" i="3"/>
  <c r="C335" i="3"/>
  <c r="C334" i="3"/>
  <c r="C333" i="3"/>
  <c r="C332" i="3"/>
  <c r="C331" i="3"/>
  <c r="C330" i="3"/>
  <c r="C329" i="3"/>
  <c r="C328" i="3"/>
  <c r="C327" i="3"/>
  <c r="C326" i="3"/>
  <c r="C325" i="3"/>
  <c r="C324" i="3"/>
  <c r="C323" i="3"/>
  <c r="C322" i="3"/>
  <c r="C321" i="3"/>
  <c r="C320" i="3"/>
  <c r="C319" i="3"/>
  <c r="C318" i="3"/>
  <c r="C317" i="3"/>
  <c r="C316" i="3"/>
  <c r="C315" i="3"/>
  <c r="C314" i="3"/>
  <c r="C313" i="3"/>
  <c r="C312" i="3"/>
  <c r="C311" i="3"/>
  <c r="C310" i="3"/>
  <c r="C309" i="3"/>
  <c r="C308" i="3"/>
  <c r="C307" i="3"/>
  <c r="C306" i="3"/>
  <c r="C305" i="3"/>
  <c r="C304" i="3"/>
  <c r="C303" i="3"/>
  <c r="C302" i="3"/>
  <c r="C301" i="3"/>
  <c r="C300" i="3"/>
  <c r="C299" i="3"/>
  <c r="C298" i="3"/>
  <c r="C297" i="3"/>
  <c r="C296" i="3"/>
  <c r="C295" i="3"/>
  <c r="C294" i="3"/>
  <c r="C293" i="3"/>
  <c r="C292" i="3"/>
  <c r="C291" i="3"/>
  <c r="C290" i="3"/>
  <c r="C289" i="3"/>
  <c r="C288" i="3"/>
  <c r="C287" i="3"/>
  <c r="C286" i="3"/>
  <c r="C285" i="3"/>
  <c r="C284" i="3"/>
  <c r="C283" i="3"/>
  <c r="C282" i="3"/>
  <c r="C281" i="3"/>
  <c r="C280" i="3"/>
  <c r="C279" i="3"/>
  <c r="C278" i="3"/>
  <c r="C277" i="3"/>
  <c r="C276" i="3"/>
  <c r="C275" i="3"/>
  <c r="C274" i="3"/>
  <c r="C273" i="3"/>
  <c r="C272" i="3"/>
  <c r="C271" i="3"/>
  <c r="C270" i="3"/>
  <c r="C269" i="3"/>
  <c r="C268" i="3"/>
  <c r="C267" i="3"/>
  <c r="C266" i="3"/>
  <c r="C265" i="3"/>
  <c r="C264" i="3"/>
  <c r="C263" i="3"/>
  <c r="C262" i="3"/>
  <c r="C261" i="3"/>
  <c r="C260" i="3"/>
  <c r="C259" i="3"/>
  <c r="C258" i="3"/>
  <c r="C257" i="3"/>
  <c r="C256" i="3"/>
  <c r="C255" i="3"/>
  <c r="C254" i="3"/>
  <c r="C253" i="3"/>
  <c r="C252" i="3"/>
  <c r="C251" i="3"/>
  <c r="C250" i="3"/>
  <c r="C249" i="3"/>
  <c r="C248" i="3"/>
  <c r="C247" i="3"/>
  <c r="C246" i="3"/>
  <c r="C245" i="3"/>
  <c r="C244" i="3"/>
  <c r="C243" i="3"/>
  <c r="C242" i="3"/>
  <c r="C241" i="3"/>
  <c r="C240" i="3"/>
  <c r="C239" i="3"/>
  <c r="C238" i="3"/>
  <c r="C237" i="3"/>
  <c r="C236" i="3"/>
  <c r="C235" i="3"/>
  <c r="C234" i="3"/>
  <c r="C233" i="3"/>
  <c r="C232" i="3"/>
  <c r="C231" i="3"/>
  <c r="C230" i="3"/>
  <c r="C229" i="3"/>
  <c r="C228" i="3"/>
  <c r="C227" i="3"/>
  <c r="C226" i="3"/>
  <c r="C225" i="3"/>
  <c r="C224" i="3"/>
  <c r="C223" i="3"/>
  <c r="C222" i="3"/>
  <c r="C221" i="3"/>
  <c r="C220" i="3"/>
  <c r="C219" i="3"/>
  <c r="C218" i="3"/>
  <c r="C217" i="3"/>
  <c r="C216" i="3"/>
  <c r="C215" i="3"/>
  <c r="C214" i="3"/>
  <c r="C213" i="3"/>
  <c r="C212" i="3"/>
  <c r="C211" i="3"/>
  <c r="C210" i="3"/>
  <c r="C209" i="3"/>
  <c r="C208" i="3"/>
  <c r="C207" i="3"/>
  <c r="C206" i="3"/>
  <c r="C205" i="3"/>
  <c r="C204" i="3"/>
  <c r="C203" i="3"/>
  <c r="C202" i="3"/>
  <c r="C201" i="3"/>
  <c r="C200" i="3"/>
  <c r="C199" i="3"/>
  <c r="C198" i="3"/>
  <c r="C197" i="3"/>
  <c r="C196" i="3"/>
  <c r="C195" i="3"/>
  <c r="C194" i="3"/>
  <c r="C193" i="3"/>
  <c r="C192" i="3"/>
  <c r="C191" i="3"/>
  <c r="C190" i="3"/>
  <c r="C189" i="3"/>
  <c r="C188" i="3"/>
  <c r="C187" i="3"/>
  <c r="C186" i="3"/>
  <c r="C185" i="3"/>
  <c r="C184" i="3"/>
  <c r="C183" i="3"/>
  <c r="C182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  <c r="C4" i="3"/>
  <c r="C3" i="3"/>
  <c r="B846" i="3"/>
  <c r="B845" i="3"/>
  <c r="B844" i="3"/>
  <c r="B843" i="3"/>
  <c r="B842" i="3"/>
  <c r="B841" i="3"/>
  <c r="B840" i="3"/>
  <c r="B839" i="3"/>
  <c r="B838" i="3"/>
  <c r="B837" i="3"/>
  <c r="B836" i="3"/>
  <c r="B835" i="3"/>
  <c r="B834" i="3"/>
  <c r="B833" i="3"/>
  <c r="B832" i="3"/>
  <c r="B831" i="3"/>
  <c r="B830" i="3"/>
  <c r="B829" i="3"/>
  <c r="B828" i="3"/>
  <c r="B827" i="3"/>
  <c r="B826" i="3"/>
  <c r="B825" i="3"/>
  <c r="B824" i="3"/>
  <c r="B823" i="3"/>
  <c r="B822" i="3"/>
  <c r="B821" i="3"/>
  <c r="B820" i="3"/>
  <c r="B819" i="3"/>
  <c r="B818" i="3"/>
  <c r="B817" i="3"/>
  <c r="B816" i="3"/>
  <c r="B815" i="3"/>
  <c r="B814" i="3"/>
  <c r="B813" i="3"/>
  <c r="B812" i="3"/>
  <c r="B811" i="3"/>
  <c r="B810" i="3"/>
  <c r="B809" i="3"/>
  <c r="B808" i="3"/>
  <c r="B807" i="3"/>
  <c r="B806" i="3"/>
  <c r="B805" i="3"/>
  <c r="B804" i="3"/>
  <c r="B803" i="3"/>
  <c r="B802" i="3"/>
  <c r="B801" i="3"/>
  <c r="B800" i="3"/>
  <c r="B799" i="3"/>
  <c r="B798" i="3"/>
  <c r="B797" i="3"/>
  <c r="B796" i="3"/>
  <c r="B795" i="3"/>
  <c r="B794" i="3"/>
  <c r="B793" i="3"/>
  <c r="B792" i="3"/>
  <c r="B791" i="3"/>
  <c r="B790" i="3"/>
  <c r="B789" i="3"/>
  <c r="B788" i="3"/>
  <c r="B787" i="3"/>
  <c r="B786" i="3"/>
  <c r="B785" i="3"/>
  <c r="B784" i="3"/>
  <c r="B783" i="3"/>
  <c r="B782" i="3"/>
  <c r="B781" i="3"/>
  <c r="B780" i="3"/>
  <c r="B779" i="3"/>
  <c r="B778" i="3"/>
  <c r="B777" i="3"/>
  <c r="B776" i="3"/>
  <c r="B775" i="3"/>
  <c r="B774" i="3"/>
  <c r="B773" i="3"/>
  <c r="B772" i="3"/>
  <c r="B771" i="3"/>
  <c r="B770" i="3"/>
  <c r="B769" i="3"/>
  <c r="B768" i="3"/>
  <c r="B767" i="3"/>
  <c r="B766" i="3"/>
  <c r="B765" i="3"/>
  <c r="B764" i="3"/>
  <c r="B763" i="3"/>
  <c r="B762" i="3"/>
  <c r="B761" i="3"/>
  <c r="B760" i="3"/>
  <c r="B759" i="3"/>
  <c r="B758" i="3"/>
  <c r="B757" i="3"/>
  <c r="B756" i="3"/>
  <c r="B755" i="3"/>
  <c r="B754" i="3"/>
  <c r="B753" i="3"/>
  <c r="B752" i="3"/>
  <c r="B751" i="3"/>
  <c r="B750" i="3"/>
  <c r="B749" i="3"/>
  <c r="B748" i="3"/>
  <c r="B747" i="3"/>
  <c r="B746" i="3"/>
  <c r="B745" i="3"/>
  <c r="B744" i="3"/>
  <c r="B743" i="3"/>
  <c r="B742" i="3"/>
  <c r="B741" i="3"/>
  <c r="B740" i="3"/>
  <c r="B739" i="3"/>
  <c r="B738" i="3"/>
  <c r="B737" i="3"/>
  <c r="B736" i="3"/>
  <c r="B735" i="3"/>
  <c r="B734" i="3"/>
  <c r="B733" i="3"/>
  <c r="B732" i="3"/>
  <c r="B731" i="3"/>
  <c r="B730" i="3"/>
  <c r="B729" i="3"/>
  <c r="B728" i="3"/>
  <c r="B727" i="3"/>
  <c r="B726" i="3"/>
  <c r="B725" i="3"/>
  <c r="B724" i="3"/>
  <c r="B723" i="3"/>
  <c r="B722" i="3"/>
  <c r="B721" i="3"/>
  <c r="B720" i="3"/>
  <c r="B719" i="3"/>
  <c r="B718" i="3"/>
  <c r="B717" i="3"/>
  <c r="B716" i="3"/>
  <c r="B715" i="3"/>
  <c r="B714" i="3"/>
  <c r="B713" i="3"/>
  <c r="B712" i="3"/>
  <c r="B711" i="3"/>
  <c r="B710" i="3"/>
  <c r="B709" i="3"/>
  <c r="B708" i="3"/>
  <c r="B707" i="3"/>
  <c r="B706" i="3"/>
  <c r="B705" i="3"/>
  <c r="B704" i="3"/>
  <c r="B703" i="3"/>
  <c r="B702" i="3"/>
  <c r="B701" i="3"/>
  <c r="B700" i="3"/>
  <c r="B699" i="3"/>
  <c r="B698" i="3"/>
  <c r="B697" i="3"/>
  <c r="B696" i="3"/>
  <c r="B695" i="3"/>
  <c r="B694" i="3"/>
  <c r="B693" i="3"/>
  <c r="B692" i="3"/>
  <c r="B691" i="3"/>
  <c r="B690" i="3"/>
  <c r="B689" i="3"/>
  <c r="B688" i="3"/>
  <c r="B687" i="3"/>
  <c r="B686" i="3"/>
  <c r="B685" i="3"/>
  <c r="B684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B667" i="3"/>
  <c r="B666" i="3"/>
  <c r="B665" i="3"/>
  <c r="B664" i="3"/>
  <c r="B663" i="3"/>
  <c r="B662" i="3"/>
  <c r="B661" i="3"/>
  <c r="B660" i="3"/>
  <c r="B659" i="3"/>
  <c r="B658" i="3"/>
  <c r="B657" i="3"/>
  <c r="B656" i="3"/>
  <c r="B655" i="3"/>
  <c r="B654" i="3"/>
  <c r="B653" i="3"/>
  <c r="B652" i="3"/>
  <c r="B651" i="3"/>
  <c r="B650" i="3"/>
  <c r="B649" i="3"/>
  <c r="B648" i="3"/>
  <c r="B647" i="3"/>
  <c r="B646" i="3"/>
  <c r="B645" i="3"/>
  <c r="B644" i="3"/>
  <c r="B643" i="3"/>
  <c r="B642" i="3"/>
  <c r="B641" i="3"/>
  <c r="B640" i="3"/>
  <c r="B639" i="3"/>
  <c r="B638" i="3"/>
  <c r="B637" i="3"/>
  <c r="B636" i="3"/>
  <c r="B635" i="3"/>
  <c r="B634" i="3"/>
  <c r="B633" i="3"/>
  <c r="B632" i="3"/>
  <c r="B631" i="3"/>
  <c r="B630" i="3"/>
  <c r="B629" i="3"/>
  <c r="B628" i="3"/>
  <c r="B627" i="3"/>
  <c r="B626" i="3"/>
  <c r="B625" i="3"/>
  <c r="B624" i="3"/>
  <c r="B623" i="3"/>
  <c r="B622" i="3"/>
  <c r="B621" i="3"/>
  <c r="B620" i="3"/>
  <c r="B619" i="3"/>
  <c r="B618" i="3"/>
  <c r="B617" i="3"/>
  <c r="B616" i="3"/>
  <c r="B615" i="3"/>
  <c r="B614" i="3"/>
  <c r="B613" i="3"/>
  <c r="B612" i="3"/>
  <c r="B611" i="3"/>
  <c r="B610" i="3"/>
  <c r="B609" i="3"/>
  <c r="B608" i="3"/>
  <c r="B607" i="3"/>
  <c r="B606" i="3"/>
  <c r="B605" i="3"/>
  <c r="B604" i="3"/>
  <c r="B603" i="3"/>
  <c r="B602" i="3"/>
  <c r="B601" i="3"/>
  <c r="B600" i="3"/>
  <c r="B599" i="3"/>
  <c r="B598" i="3"/>
  <c r="B597" i="3"/>
  <c r="B596" i="3"/>
  <c r="B595" i="3"/>
  <c r="B594" i="3"/>
  <c r="B593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7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C31" i="8" s="1"/>
  <c r="B11" i="3"/>
  <c r="B10" i="3"/>
  <c r="B9" i="3"/>
  <c r="C26" i="8"/>
  <c r="B8" i="3"/>
  <c r="B7" i="3"/>
  <c r="B6" i="3"/>
  <c r="C11" i="8"/>
  <c r="B5" i="3"/>
  <c r="B4" i="3"/>
  <c r="B3" i="3"/>
  <c r="B14" i="8"/>
  <c r="B13" i="8"/>
  <c r="B12" i="8"/>
  <c r="B11" i="8"/>
  <c r="B10" i="8"/>
  <c r="B9" i="8"/>
  <c r="B8" i="8"/>
  <c r="C10064" i="6"/>
  <c r="C10063" i="6"/>
  <c r="C10062" i="6"/>
  <c r="C10061" i="6"/>
  <c r="C10060" i="6"/>
  <c r="C10059" i="6"/>
  <c r="C10058" i="6"/>
  <c r="C10057" i="6"/>
  <c r="C10056" i="6"/>
  <c r="C10055" i="6"/>
  <c r="C10054" i="6"/>
  <c r="C10053" i="6"/>
  <c r="C10052" i="6"/>
  <c r="C10051" i="6"/>
  <c r="C10050" i="6"/>
  <c r="C10049" i="6"/>
  <c r="C10048" i="6"/>
  <c r="C10047" i="6"/>
  <c r="C10046" i="6"/>
  <c r="C10045" i="6"/>
  <c r="C10044" i="6"/>
  <c r="C10043" i="6"/>
  <c r="C10042" i="6"/>
  <c r="C10041" i="6"/>
  <c r="C10040" i="6"/>
  <c r="C10039" i="6"/>
  <c r="C10038" i="6"/>
  <c r="C10037" i="6"/>
  <c r="C10036" i="6"/>
  <c r="C10035" i="6"/>
  <c r="C10034" i="6"/>
  <c r="C10033" i="6"/>
  <c r="C10032" i="6"/>
  <c r="C10031" i="6"/>
  <c r="C10030" i="6"/>
  <c r="C10029" i="6"/>
  <c r="C10028" i="6"/>
  <c r="C10027" i="6"/>
  <c r="C10026" i="6"/>
  <c r="C10025" i="6"/>
  <c r="C10024" i="6"/>
  <c r="C10023" i="6"/>
  <c r="C10022" i="6"/>
  <c r="C10021" i="6"/>
  <c r="C10020" i="6"/>
  <c r="C10019" i="6"/>
  <c r="C10018" i="6"/>
  <c r="C10017" i="6"/>
  <c r="C10016" i="6"/>
  <c r="C10015" i="6"/>
  <c r="C10014" i="6"/>
  <c r="C10013" i="6"/>
  <c r="C10012" i="6"/>
  <c r="C10011" i="6"/>
  <c r="C10010" i="6"/>
  <c r="C10009" i="6"/>
  <c r="C10008" i="6"/>
  <c r="C10007" i="6"/>
  <c r="C10006" i="6"/>
  <c r="C10005" i="6"/>
  <c r="C10004" i="6"/>
  <c r="C10003" i="6"/>
  <c r="C10002" i="6"/>
  <c r="C10001" i="6"/>
  <c r="C10000" i="6"/>
  <c r="C9999" i="6"/>
  <c r="C9998" i="6"/>
  <c r="C9997" i="6"/>
  <c r="C9996" i="6"/>
  <c r="C9995" i="6"/>
  <c r="C9994" i="6"/>
  <c r="C9993" i="6"/>
  <c r="C9992" i="6"/>
  <c r="C9991" i="6"/>
  <c r="C9990" i="6"/>
  <c r="C9989" i="6"/>
  <c r="C9988" i="6"/>
  <c r="C9987" i="6"/>
  <c r="C9986" i="6"/>
  <c r="C9985" i="6"/>
  <c r="C9984" i="6"/>
  <c r="C9983" i="6"/>
  <c r="C9982" i="6"/>
  <c r="C9981" i="6"/>
  <c r="C9980" i="6"/>
  <c r="C9979" i="6"/>
  <c r="C9978" i="6"/>
  <c r="C9977" i="6"/>
  <c r="C9976" i="6"/>
  <c r="C9975" i="6"/>
  <c r="C9974" i="6"/>
  <c r="C9973" i="6"/>
  <c r="C9972" i="6"/>
  <c r="C9971" i="6"/>
  <c r="C9970" i="6"/>
  <c r="C9969" i="6"/>
  <c r="C9968" i="6"/>
  <c r="C9967" i="6"/>
  <c r="C9966" i="6"/>
  <c r="C9965" i="6"/>
  <c r="C9964" i="6"/>
  <c r="C9963" i="6"/>
  <c r="C9962" i="6"/>
  <c r="C9961" i="6"/>
  <c r="C9960" i="6"/>
  <c r="C9959" i="6"/>
  <c r="C9958" i="6"/>
  <c r="C9957" i="6"/>
  <c r="C9956" i="6"/>
  <c r="C9955" i="6"/>
  <c r="C9954" i="6"/>
  <c r="C9953" i="6"/>
  <c r="C9952" i="6"/>
  <c r="C9951" i="6"/>
  <c r="C9950" i="6"/>
  <c r="C9949" i="6"/>
  <c r="C9948" i="6"/>
  <c r="C9947" i="6"/>
  <c r="C9946" i="6"/>
  <c r="C9945" i="6"/>
  <c r="C9944" i="6"/>
  <c r="C9943" i="6"/>
  <c r="C9942" i="6"/>
  <c r="C9941" i="6"/>
  <c r="C9940" i="6"/>
  <c r="C9939" i="6"/>
  <c r="C9938" i="6"/>
  <c r="C9937" i="6"/>
  <c r="C9936" i="6"/>
  <c r="C9935" i="6"/>
  <c r="C9934" i="6"/>
  <c r="C9933" i="6"/>
  <c r="C9932" i="6"/>
  <c r="C9931" i="6"/>
  <c r="C9930" i="6"/>
  <c r="C9929" i="6"/>
  <c r="C9928" i="6"/>
  <c r="C9927" i="6"/>
  <c r="C9926" i="6"/>
  <c r="C9925" i="6"/>
  <c r="C9924" i="6"/>
  <c r="C9923" i="6"/>
  <c r="C9922" i="6"/>
  <c r="C9921" i="6"/>
  <c r="C9920" i="6"/>
  <c r="C9919" i="6"/>
  <c r="C9918" i="6"/>
  <c r="C9917" i="6"/>
  <c r="C9916" i="6"/>
  <c r="C9915" i="6"/>
  <c r="C9914" i="6"/>
  <c r="C9913" i="6"/>
  <c r="C9912" i="6"/>
  <c r="C9911" i="6"/>
  <c r="C9910" i="6"/>
  <c r="C9909" i="6"/>
  <c r="C9908" i="6"/>
  <c r="C9907" i="6"/>
  <c r="C9906" i="6"/>
  <c r="C9905" i="6"/>
  <c r="C9904" i="6"/>
  <c r="C9903" i="6"/>
  <c r="C9902" i="6"/>
  <c r="C9901" i="6"/>
  <c r="C9900" i="6"/>
  <c r="C9899" i="6"/>
  <c r="C9898" i="6"/>
  <c r="C9897" i="6"/>
  <c r="C9896" i="6"/>
  <c r="C9895" i="6"/>
  <c r="C9894" i="6"/>
  <c r="C9893" i="6"/>
  <c r="C9892" i="6"/>
  <c r="C9891" i="6"/>
  <c r="C9890" i="6"/>
  <c r="C9889" i="6"/>
  <c r="C9888" i="6"/>
  <c r="C9887" i="6"/>
  <c r="C9886" i="6"/>
  <c r="C9885" i="6"/>
  <c r="C9884" i="6"/>
  <c r="C9883" i="6"/>
  <c r="C9882" i="6"/>
  <c r="C9881" i="6"/>
  <c r="C9880" i="6"/>
  <c r="C9879" i="6"/>
  <c r="C9878" i="6"/>
  <c r="C9877" i="6"/>
  <c r="C9876" i="6"/>
  <c r="C9875" i="6"/>
  <c r="C9874" i="6"/>
  <c r="C9873" i="6"/>
  <c r="C9872" i="6"/>
  <c r="C9871" i="6"/>
  <c r="C9870" i="6"/>
  <c r="C9869" i="6"/>
  <c r="C9868" i="6"/>
  <c r="C9867" i="6"/>
  <c r="C9866" i="6"/>
  <c r="C9865" i="6"/>
  <c r="C9864" i="6"/>
  <c r="C9863" i="6"/>
  <c r="C9862" i="6"/>
  <c r="C9861" i="6"/>
  <c r="C9860" i="6"/>
  <c r="C9859" i="6"/>
  <c r="C9858" i="6"/>
  <c r="C9857" i="6"/>
  <c r="C9856" i="6"/>
  <c r="C9855" i="6"/>
  <c r="C9854" i="6"/>
  <c r="C9853" i="6"/>
  <c r="C9852" i="6"/>
  <c r="C9851" i="6"/>
  <c r="C9850" i="6"/>
  <c r="C9849" i="6"/>
  <c r="C9848" i="6"/>
  <c r="C9847" i="6"/>
  <c r="C9846" i="6"/>
  <c r="C9845" i="6"/>
  <c r="C9844" i="6"/>
  <c r="C9843" i="6"/>
  <c r="C9842" i="6"/>
  <c r="C9841" i="6"/>
  <c r="C9840" i="6"/>
  <c r="C9839" i="6"/>
  <c r="C9838" i="6"/>
  <c r="C9837" i="6"/>
  <c r="C9836" i="6"/>
  <c r="C9835" i="6"/>
  <c r="C9834" i="6"/>
  <c r="C9833" i="6"/>
  <c r="C9832" i="6"/>
  <c r="C9831" i="6"/>
  <c r="C9830" i="6"/>
  <c r="C9829" i="6"/>
  <c r="C9828" i="6"/>
  <c r="C9827" i="6"/>
  <c r="C9826" i="6"/>
  <c r="C9825" i="6"/>
  <c r="C9824" i="6"/>
  <c r="C9823" i="6"/>
  <c r="C9822" i="6"/>
  <c r="C9821" i="6"/>
  <c r="C9820" i="6"/>
  <c r="C9819" i="6"/>
  <c r="C9818" i="6"/>
  <c r="C9817" i="6"/>
  <c r="C9816" i="6"/>
  <c r="C9815" i="6"/>
  <c r="C9814" i="6"/>
  <c r="C9813" i="6"/>
  <c r="C9812" i="6"/>
  <c r="C9811" i="6"/>
  <c r="C9810" i="6"/>
  <c r="C9809" i="6"/>
  <c r="C9808" i="6"/>
  <c r="C9807" i="6"/>
  <c r="C9806" i="6"/>
  <c r="C9805" i="6"/>
  <c r="C9804" i="6"/>
  <c r="C9803" i="6"/>
  <c r="C9802" i="6"/>
  <c r="C9801" i="6"/>
  <c r="C9800" i="6"/>
  <c r="C9799" i="6"/>
  <c r="C9798" i="6"/>
  <c r="C9797" i="6"/>
  <c r="C9796" i="6"/>
  <c r="C9795" i="6"/>
  <c r="C9794" i="6"/>
  <c r="C9793" i="6"/>
  <c r="C9792" i="6"/>
  <c r="C9791" i="6"/>
  <c r="C9790" i="6"/>
  <c r="C9789" i="6"/>
  <c r="C9788" i="6"/>
  <c r="C9787" i="6"/>
  <c r="C9786" i="6"/>
  <c r="C9785" i="6"/>
  <c r="C9784" i="6"/>
  <c r="C9783" i="6"/>
  <c r="C9782" i="6"/>
  <c r="C9781" i="6"/>
  <c r="C9780" i="6"/>
  <c r="C9779" i="6"/>
  <c r="C9778" i="6"/>
  <c r="C9777" i="6"/>
  <c r="C9776" i="6"/>
  <c r="C9775" i="6"/>
  <c r="C9774" i="6"/>
  <c r="C9773" i="6"/>
  <c r="C9772" i="6"/>
  <c r="C9771" i="6"/>
  <c r="C9770" i="6"/>
  <c r="C9769" i="6"/>
  <c r="C9768" i="6"/>
  <c r="C9767" i="6"/>
  <c r="C9766" i="6"/>
  <c r="C9765" i="6"/>
  <c r="C9764" i="6"/>
  <c r="C9763" i="6"/>
  <c r="C9762" i="6"/>
  <c r="C9761" i="6"/>
  <c r="C9760" i="6"/>
  <c r="C9759" i="6"/>
  <c r="C9758" i="6"/>
  <c r="C9757" i="6"/>
  <c r="C9756" i="6"/>
  <c r="C9755" i="6"/>
  <c r="C9754" i="6"/>
  <c r="C9753" i="6"/>
  <c r="C9752" i="6"/>
  <c r="C9751" i="6"/>
  <c r="C9750" i="6"/>
  <c r="C9749" i="6"/>
  <c r="C9748" i="6"/>
  <c r="C9747" i="6"/>
  <c r="C9746" i="6"/>
  <c r="C9745" i="6"/>
  <c r="C9744" i="6"/>
  <c r="C9743" i="6"/>
  <c r="C9742" i="6"/>
  <c r="C9741" i="6"/>
  <c r="C9740" i="6"/>
  <c r="C9739" i="6"/>
  <c r="C9738" i="6"/>
  <c r="C9737" i="6"/>
  <c r="C9736" i="6"/>
  <c r="C9735" i="6"/>
  <c r="C9734" i="6"/>
  <c r="C9733" i="6"/>
  <c r="C9732" i="6"/>
  <c r="C9731" i="6"/>
  <c r="C9730" i="6"/>
  <c r="C9729" i="6"/>
  <c r="C9728" i="6"/>
  <c r="C9727" i="6"/>
  <c r="C9726" i="6"/>
  <c r="C9725" i="6"/>
  <c r="C9724" i="6"/>
  <c r="C9723" i="6"/>
  <c r="C9722" i="6"/>
  <c r="C9721" i="6"/>
  <c r="C9720" i="6"/>
  <c r="C9719" i="6"/>
  <c r="C9718" i="6"/>
  <c r="C9717" i="6"/>
  <c r="C9716" i="6"/>
  <c r="C9715" i="6"/>
  <c r="C9714" i="6"/>
  <c r="C9713" i="6"/>
  <c r="C9712" i="6"/>
  <c r="C9711" i="6"/>
  <c r="C9710" i="6"/>
  <c r="C9709" i="6"/>
  <c r="C9708" i="6"/>
  <c r="C9707" i="6"/>
  <c r="C9706" i="6"/>
  <c r="C9705" i="6"/>
  <c r="C9704" i="6"/>
  <c r="C9703" i="6"/>
  <c r="C9702" i="6"/>
  <c r="C9701" i="6"/>
  <c r="C9700" i="6"/>
  <c r="C9699" i="6"/>
  <c r="C9698" i="6"/>
  <c r="C9697" i="6"/>
  <c r="C9696" i="6"/>
  <c r="C9695" i="6"/>
  <c r="C9694" i="6"/>
  <c r="C9693" i="6"/>
  <c r="C9692" i="6"/>
  <c r="C9691" i="6"/>
  <c r="C9690" i="6"/>
  <c r="C9689" i="6"/>
  <c r="C9688" i="6"/>
  <c r="C9687" i="6"/>
  <c r="C9686" i="6"/>
  <c r="C9685" i="6"/>
  <c r="C9684" i="6"/>
  <c r="C9683" i="6"/>
  <c r="C9682" i="6"/>
  <c r="C9681" i="6"/>
  <c r="C9680" i="6"/>
  <c r="C9679" i="6"/>
  <c r="C9678" i="6"/>
  <c r="C9677" i="6"/>
  <c r="C9676" i="6"/>
  <c r="C9675" i="6"/>
  <c r="C9674" i="6"/>
  <c r="C9673" i="6"/>
  <c r="C9672" i="6"/>
  <c r="C9671" i="6"/>
  <c r="C9670" i="6"/>
  <c r="C9669" i="6"/>
  <c r="C9668" i="6"/>
  <c r="C9667" i="6"/>
  <c r="C9666" i="6"/>
  <c r="C9665" i="6"/>
  <c r="C9664" i="6"/>
  <c r="C9663" i="6"/>
  <c r="C9662" i="6"/>
  <c r="C9661" i="6"/>
  <c r="C9660" i="6"/>
  <c r="C9659" i="6"/>
  <c r="C9658" i="6"/>
  <c r="C9657" i="6"/>
  <c r="C9656" i="6"/>
  <c r="C9655" i="6"/>
  <c r="C9654" i="6"/>
  <c r="C9653" i="6"/>
  <c r="C9652" i="6"/>
  <c r="C9651" i="6"/>
  <c r="C9650" i="6"/>
  <c r="C9649" i="6"/>
  <c r="C9648" i="6"/>
  <c r="C9647" i="6"/>
  <c r="C9646" i="6"/>
  <c r="C9645" i="6"/>
  <c r="C9644" i="6"/>
  <c r="C9643" i="6"/>
  <c r="C9642" i="6"/>
  <c r="C9641" i="6"/>
  <c r="C9640" i="6"/>
  <c r="C9639" i="6"/>
  <c r="C9638" i="6"/>
  <c r="C9637" i="6"/>
  <c r="C9636" i="6"/>
  <c r="C9635" i="6"/>
  <c r="C9634" i="6"/>
  <c r="C9633" i="6"/>
  <c r="C9632" i="6"/>
  <c r="C9631" i="6"/>
  <c r="C9630" i="6"/>
  <c r="C9629" i="6"/>
  <c r="C9628" i="6"/>
  <c r="C9627" i="6"/>
  <c r="C9626" i="6"/>
  <c r="C9625" i="6"/>
  <c r="C9624" i="6"/>
  <c r="C9623" i="6"/>
  <c r="C9622" i="6"/>
  <c r="C9621" i="6"/>
  <c r="C9620" i="6"/>
  <c r="C9619" i="6"/>
  <c r="C9618" i="6"/>
  <c r="C9617" i="6"/>
  <c r="C9616" i="6"/>
  <c r="C9615" i="6"/>
  <c r="C9614" i="6"/>
  <c r="C9613" i="6"/>
  <c r="C9612" i="6"/>
  <c r="C9611" i="6"/>
  <c r="C9610" i="6"/>
  <c r="C9609" i="6"/>
  <c r="C9608" i="6"/>
  <c r="C9607" i="6"/>
  <c r="C9606" i="6"/>
  <c r="C9605" i="6"/>
  <c r="C9604" i="6"/>
  <c r="C9603" i="6"/>
  <c r="C9602" i="6"/>
  <c r="C9601" i="6"/>
  <c r="C9600" i="6"/>
  <c r="C9599" i="6"/>
  <c r="C9598" i="6"/>
  <c r="C9597" i="6"/>
  <c r="C9596" i="6"/>
  <c r="C9595" i="6"/>
  <c r="C9594" i="6"/>
  <c r="C9593" i="6"/>
  <c r="C9592" i="6"/>
  <c r="C9591" i="6"/>
  <c r="C9590" i="6"/>
  <c r="C9589" i="6"/>
  <c r="C9588" i="6"/>
  <c r="C9587" i="6"/>
  <c r="C9586" i="6"/>
  <c r="C9585" i="6"/>
  <c r="C9584" i="6"/>
  <c r="C9583" i="6"/>
  <c r="C9582" i="6"/>
  <c r="C9581" i="6"/>
  <c r="C9580" i="6"/>
  <c r="C9579" i="6"/>
  <c r="C9578" i="6"/>
  <c r="C9577" i="6"/>
  <c r="C9576" i="6"/>
  <c r="C9575" i="6"/>
  <c r="C9574" i="6"/>
  <c r="C9573" i="6"/>
  <c r="C9572" i="6"/>
  <c r="C9571" i="6"/>
  <c r="C9570" i="6"/>
  <c r="C9569" i="6"/>
  <c r="C9568" i="6"/>
  <c r="C9567" i="6"/>
  <c r="C9566" i="6"/>
  <c r="C9565" i="6"/>
  <c r="C9564" i="6"/>
  <c r="C9563" i="6"/>
  <c r="C9562" i="6"/>
  <c r="C9561" i="6"/>
  <c r="C9560" i="6"/>
  <c r="C9559" i="6"/>
  <c r="C9558" i="6"/>
  <c r="C9557" i="6"/>
  <c r="C9556" i="6"/>
  <c r="C9555" i="6"/>
  <c r="C9554" i="6"/>
  <c r="C9553" i="6"/>
  <c r="C9552" i="6"/>
  <c r="C9551" i="6"/>
  <c r="C9550" i="6"/>
  <c r="C9549" i="6"/>
  <c r="C9548" i="6"/>
  <c r="C9547" i="6"/>
  <c r="C9546" i="6"/>
  <c r="C9545" i="6"/>
  <c r="C9544" i="6"/>
  <c r="C9543" i="6"/>
  <c r="C9542" i="6"/>
  <c r="C9541" i="6"/>
  <c r="C9540" i="6"/>
  <c r="C9539" i="6"/>
  <c r="C9538" i="6"/>
  <c r="C9537" i="6"/>
  <c r="C9536" i="6"/>
  <c r="C9535" i="6"/>
  <c r="C9534" i="6"/>
  <c r="C9533" i="6"/>
  <c r="C9532" i="6"/>
  <c r="C9531" i="6"/>
  <c r="C9530" i="6"/>
  <c r="C9529" i="6"/>
  <c r="C9528" i="6"/>
  <c r="C9527" i="6"/>
  <c r="C9526" i="6"/>
  <c r="C9525" i="6"/>
  <c r="C9524" i="6"/>
  <c r="C9523" i="6"/>
  <c r="C9522" i="6"/>
  <c r="C9521" i="6"/>
  <c r="C9520" i="6"/>
  <c r="C9519" i="6"/>
  <c r="C9518" i="6"/>
  <c r="C9517" i="6"/>
  <c r="C9516" i="6"/>
  <c r="C9515" i="6"/>
  <c r="C9514" i="6"/>
  <c r="C9513" i="6"/>
  <c r="C9512" i="6"/>
  <c r="C9511" i="6"/>
  <c r="C9510" i="6"/>
  <c r="C9509" i="6"/>
  <c r="C9508" i="6"/>
  <c r="C9507" i="6"/>
  <c r="C9506" i="6"/>
  <c r="C9505" i="6"/>
  <c r="C9504" i="6"/>
  <c r="C9503" i="6"/>
  <c r="C9502" i="6"/>
  <c r="C9501" i="6"/>
  <c r="C9500" i="6"/>
  <c r="C9499" i="6"/>
  <c r="C9498" i="6"/>
  <c r="C9497" i="6"/>
  <c r="C9496" i="6"/>
  <c r="C9495" i="6"/>
  <c r="C9494" i="6"/>
  <c r="C9493" i="6"/>
  <c r="C9492" i="6"/>
  <c r="C9491" i="6"/>
  <c r="C9490" i="6"/>
  <c r="C9489" i="6"/>
  <c r="C9488" i="6"/>
  <c r="C9487" i="6"/>
  <c r="C9486" i="6"/>
  <c r="C9485" i="6"/>
  <c r="C9484" i="6"/>
  <c r="C9483" i="6"/>
  <c r="C9482" i="6"/>
  <c r="C9481" i="6"/>
  <c r="C9480" i="6"/>
  <c r="C9479" i="6"/>
  <c r="C9478" i="6"/>
  <c r="C9477" i="6"/>
  <c r="C9476" i="6"/>
  <c r="C9475" i="6"/>
  <c r="C9474" i="6"/>
  <c r="C9473" i="6"/>
  <c r="C9472" i="6"/>
  <c r="C9471" i="6"/>
  <c r="C9470" i="6"/>
  <c r="C9469" i="6"/>
  <c r="C9468" i="6"/>
  <c r="C9467" i="6"/>
  <c r="C9466" i="6"/>
  <c r="C9465" i="6"/>
  <c r="C9464" i="6"/>
  <c r="C9463" i="6"/>
  <c r="C9462" i="6"/>
  <c r="C9461" i="6"/>
  <c r="C9460" i="6"/>
  <c r="C9459" i="6"/>
  <c r="C9458" i="6"/>
  <c r="C9457" i="6"/>
  <c r="C9456" i="6"/>
  <c r="C9455" i="6"/>
  <c r="C9454" i="6"/>
  <c r="C9453" i="6"/>
  <c r="C9452" i="6"/>
  <c r="C9451" i="6"/>
  <c r="C9450" i="6"/>
  <c r="C9449" i="6"/>
  <c r="C9448" i="6"/>
  <c r="C9447" i="6"/>
  <c r="C9446" i="6"/>
  <c r="C9445" i="6"/>
  <c r="C9444" i="6"/>
  <c r="C9443" i="6"/>
  <c r="C9442" i="6"/>
  <c r="C9441" i="6"/>
  <c r="C9440" i="6"/>
  <c r="C9439" i="6"/>
  <c r="C9438" i="6"/>
  <c r="C9437" i="6"/>
  <c r="C9436" i="6"/>
  <c r="C9435" i="6"/>
  <c r="C9434" i="6"/>
  <c r="C9433" i="6"/>
  <c r="C9432" i="6"/>
  <c r="C9431" i="6"/>
  <c r="C9430" i="6"/>
  <c r="C9429" i="6"/>
  <c r="C9428" i="6"/>
  <c r="C9427" i="6"/>
  <c r="C9426" i="6"/>
  <c r="C9425" i="6"/>
  <c r="C9424" i="6"/>
  <c r="C9423" i="6"/>
  <c r="C9422" i="6"/>
  <c r="C9421" i="6"/>
  <c r="C9420" i="6"/>
  <c r="C9419" i="6"/>
  <c r="C9418" i="6"/>
  <c r="C9417" i="6"/>
  <c r="C9416" i="6"/>
  <c r="C9415" i="6"/>
  <c r="C9414" i="6"/>
  <c r="C9413" i="6"/>
  <c r="C9412" i="6"/>
  <c r="C9411" i="6"/>
  <c r="C9410" i="6"/>
  <c r="C9409" i="6"/>
  <c r="C9408" i="6"/>
  <c r="C9407" i="6"/>
  <c r="C9406" i="6"/>
  <c r="C9405" i="6"/>
  <c r="C9404" i="6"/>
  <c r="C9403" i="6"/>
  <c r="C9402" i="6"/>
  <c r="C9401" i="6"/>
  <c r="C9400" i="6"/>
  <c r="C9399" i="6"/>
  <c r="C9398" i="6"/>
  <c r="C9397" i="6"/>
  <c r="C9396" i="6"/>
  <c r="C9395" i="6"/>
  <c r="C9394" i="6"/>
  <c r="C9393" i="6"/>
  <c r="C9392" i="6"/>
  <c r="C9391" i="6"/>
  <c r="C9390" i="6"/>
  <c r="C9389" i="6"/>
  <c r="C9388" i="6"/>
  <c r="C9387" i="6"/>
  <c r="C9386" i="6"/>
  <c r="C9385" i="6"/>
  <c r="C9384" i="6"/>
  <c r="C9383" i="6"/>
  <c r="C9382" i="6"/>
  <c r="C9381" i="6"/>
  <c r="C9380" i="6"/>
  <c r="C9379" i="6"/>
  <c r="C9378" i="6"/>
  <c r="C9377" i="6"/>
  <c r="C9376" i="6"/>
  <c r="C9375" i="6"/>
  <c r="C9374" i="6"/>
  <c r="C9373" i="6"/>
  <c r="C9372" i="6"/>
  <c r="C9371" i="6"/>
  <c r="C9370" i="6"/>
  <c r="C9369" i="6"/>
  <c r="C9368" i="6"/>
  <c r="C9367" i="6"/>
  <c r="C9366" i="6"/>
  <c r="C9365" i="6"/>
  <c r="C9364" i="6"/>
  <c r="C9363" i="6"/>
  <c r="C9362" i="6"/>
  <c r="C9361" i="6"/>
  <c r="C9360" i="6"/>
  <c r="C9359" i="6"/>
  <c r="C9358" i="6"/>
  <c r="C9357" i="6"/>
  <c r="C9356" i="6"/>
  <c r="C9355" i="6"/>
  <c r="C9354" i="6"/>
  <c r="C9353" i="6"/>
  <c r="C9352" i="6"/>
  <c r="C9351" i="6"/>
  <c r="C9350" i="6"/>
  <c r="C9349" i="6"/>
  <c r="C9348" i="6"/>
  <c r="C9347" i="6"/>
  <c r="C9346" i="6"/>
  <c r="C9345" i="6"/>
  <c r="C9344" i="6"/>
  <c r="C9343" i="6"/>
  <c r="C9342" i="6"/>
  <c r="C9341" i="6"/>
  <c r="C9340" i="6"/>
  <c r="C9339" i="6"/>
  <c r="C9338" i="6"/>
  <c r="C9337" i="6"/>
  <c r="C9336" i="6"/>
  <c r="C9335" i="6"/>
  <c r="C9334" i="6"/>
  <c r="C9333" i="6"/>
  <c r="C9332" i="6"/>
  <c r="C9331" i="6"/>
  <c r="C9330" i="6"/>
  <c r="C9329" i="6"/>
  <c r="C9328" i="6"/>
  <c r="C9327" i="6"/>
  <c r="C9326" i="6"/>
  <c r="C9325" i="6"/>
  <c r="C9324" i="6"/>
  <c r="C9323" i="6"/>
  <c r="C9322" i="6"/>
  <c r="C9321" i="6"/>
  <c r="C9320" i="6"/>
  <c r="C9319" i="6"/>
  <c r="C9318" i="6"/>
  <c r="C9317" i="6"/>
  <c r="C9316" i="6"/>
  <c r="C9315" i="6"/>
  <c r="C9314" i="6"/>
  <c r="C9313" i="6"/>
  <c r="C9312" i="6"/>
  <c r="C9311" i="6"/>
  <c r="C9310" i="6"/>
  <c r="C9309" i="6"/>
  <c r="C9308" i="6"/>
  <c r="C9307" i="6"/>
  <c r="C9306" i="6"/>
  <c r="C9305" i="6"/>
  <c r="C9304" i="6"/>
  <c r="C9303" i="6"/>
  <c r="C9302" i="6"/>
  <c r="C9301" i="6"/>
  <c r="C9300" i="6"/>
  <c r="C9299" i="6"/>
  <c r="C9298" i="6"/>
  <c r="C9297" i="6"/>
  <c r="C9296" i="6"/>
  <c r="C9295" i="6"/>
  <c r="C9294" i="6"/>
  <c r="C9293" i="6"/>
  <c r="C9292" i="6"/>
  <c r="C9291" i="6"/>
  <c r="C9290" i="6"/>
  <c r="C9289" i="6"/>
  <c r="C9288" i="6"/>
  <c r="C9287" i="6"/>
  <c r="C9286" i="6"/>
  <c r="C9285" i="6"/>
  <c r="C9284" i="6"/>
  <c r="C9283" i="6"/>
  <c r="C9282" i="6"/>
  <c r="C9281" i="6"/>
  <c r="C9280" i="6"/>
  <c r="C9279" i="6"/>
  <c r="C9278" i="6"/>
  <c r="C9277" i="6"/>
  <c r="C9276" i="6"/>
  <c r="C9275" i="6"/>
  <c r="C9274" i="6"/>
  <c r="C9273" i="6"/>
  <c r="C9272" i="6"/>
  <c r="C9271" i="6"/>
  <c r="C9270" i="6"/>
  <c r="C9269" i="6"/>
  <c r="C9268" i="6"/>
  <c r="C9267" i="6"/>
  <c r="C9266" i="6"/>
  <c r="C9265" i="6"/>
  <c r="C9264" i="6"/>
  <c r="C9263" i="6"/>
  <c r="C9262" i="6"/>
  <c r="C9261" i="6"/>
  <c r="C9260" i="6"/>
  <c r="C9259" i="6"/>
  <c r="C9258" i="6"/>
  <c r="C9257" i="6"/>
  <c r="C9256" i="6"/>
  <c r="C9255" i="6"/>
  <c r="C9254" i="6"/>
  <c r="C9253" i="6"/>
  <c r="C9252" i="6"/>
  <c r="C9251" i="6"/>
  <c r="C9250" i="6"/>
  <c r="C9249" i="6"/>
  <c r="C9248" i="6"/>
  <c r="C9247" i="6"/>
  <c r="C9246" i="6"/>
  <c r="C9245" i="6"/>
  <c r="C9244" i="6"/>
  <c r="C9243" i="6"/>
  <c r="C9242" i="6"/>
  <c r="C9241" i="6"/>
  <c r="C9240" i="6"/>
  <c r="C9239" i="6"/>
  <c r="C9238" i="6"/>
  <c r="C9237" i="6"/>
  <c r="C9236" i="6"/>
  <c r="C9235" i="6"/>
  <c r="C9234" i="6"/>
  <c r="C9233" i="6"/>
  <c r="C9232" i="6"/>
  <c r="C9231" i="6"/>
  <c r="C9230" i="6"/>
  <c r="C9229" i="6"/>
  <c r="C9228" i="6"/>
  <c r="C9227" i="6"/>
  <c r="C9226" i="6"/>
  <c r="C9225" i="6"/>
  <c r="C9224" i="6"/>
  <c r="C9223" i="6"/>
  <c r="C9222" i="6"/>
  <c r="C9221" i="6"/>
  <c r="C9220" i="6"/>
  <c r="C9219" i="6"/>
  <c r="C9218" i="6"/>
  <c r="C9217" i="6"/>
  <c r="C9216" i="6"/>
  <c r="C9215" i="6"/>
  <c r="C9214" i="6"/>
  <c r="C9213" i="6"/>
  <c r="C9212" i="6"/>
  <c r="C9211" i="6"/>
  <c r="C9210" i="6"/>
  <c r="C9209" i="6"/>
  <c r="C9208" i="6"/>
  <c r="C9207" i="6"/>
  <c r="C9206" i="6"/>
  <c r="C9205" i="6"/>
  <c r="C9204" i="6"/>
  <c r="C9203" i="6"/>
  <c r="C9202" i="6"/>
  <c r="C9201" i="6"/>
  <c r="C9200" i="6"/>
  <c r="C9199" i="6"/>
  <c r="C9198" i="6"/>
  <c r="C9197" i="6"/>
  <c r="C9196" i="6"/>
  <c r="C9195" i="6"/>
  <c r="C9194" i="6"/>
  <c r="C9193" i="6"/>
  <c r="C9192" i="6"/>
  <c r="C9191" i="6"/>
  <c r="C9190" i="6"/>
  <c r="C9189" i="6"/>
  <c r="C9188" i="6"/>
  <c r="C9187" i="6"/>
  <c r="C9186" i="6"/>
  <c r="C9185" i="6"/>
  <c r="C9184" i="6"/>
  <c r="C9183" i="6"/>
  <c r="C9182" i="6"/>
  <c r="C9181" i="6"/>
  <c r="C9180" i="6"/>
  <c r="C9179" i="6"/>
  <c r="C9178" i="6"/>
  <c r="C9177" i="6"/>
  <c r="C9176" i="6"/>
  <c r="C9175" i="6"/>
  <c r="C9174" i="6"/>
  <c r="C9173" i="6"/>
  <c r="C9172" i="6"/>
  <c r="C9171" i="6"/>
  <c r="C9170" i="6"/>
  <c r="C9169" i="6"/>
  <c r="C9168" i="6"/>
  <c r="C9167" i="6"/>
  <c r="C9166" i="6"/>
  <c r="C9165" i="6"/>
  <c r="C9164" i="6"/>
  <c r="C9163" i="6"/>
  <c r="C9162" i="6"/>
  <c r="C9161" i="6"/>
  <c r="C9160" i="6"/>
  <c r="C9159" i="6"/>
  <c r="C9158" i="6"/>
  <c r="C9157" i="6"/>
  <c r="C9156" i="6"/>
  <c r="C9155" i="6"/>
  <c r="C9154" i="6"/>
  <c r="C9153" i="6"/>
  <c r="C9152" i="6"/>
  <c r="C9151" i="6"/>
  <c r="C9150" i="6"/>
  <c r="C9149" i="6"/>
  <c r="C9148" i="6"/>
  <c r="C9147" i="6"/>
  <c r="C9146" i="6"/>
  <c r="C9145" i="6"/>
  <c r="C9144" i="6"/>
  <c r="C9143" i="6"/>
  <c r="C9142" i="6"/>
  <c r="C9141" i="6"/>
  <c r="C9140" i="6"/>
  <c r="C9139" i="6"/>
  <c r="C9138" i="6"/>
  <c r="C9137" i="6"/>
  <c r="C9136" i="6"/>
  <c r="C9135" i="6"/>
  <c r="C9134" i="6"/>
  <c r="C9133" i="6"/>
  <c r="C9132" i="6"/>
  <c r="C9131" i="6"/>
  <c r="C9130" i="6"/>
  <c r="C9129" i="6"/>
  <c r="C9128" i="6"/>
  <c r="C9127" i="6"/>
  <c r="C9126" i="6"/>
  <c r="C9125" i="6"/>
  <c r="C9124" i="6"/>
  <c r="C9123" i="6"/>
  <c r="C9122" i="6"/>
  <c r="C9121" i="6"/>
  <c r="C9120" i="6"/>
  <c r="C9119" i="6"/>
  <c r="C9118" i="6"/>
  <c r="C9117" i="6"/>
  <c r="C9116" i="6"/>
  <c r="C9115" i="6"/>
  <c r="C9114" i="6"/>
  <c r="C9113" i="6"/>
  <c r="C9112" i="6"/>
  <c r="C9111" i="6"/>
  <c r="C9110" i="6"/>
  <c r="C9109" i="6"/>
  <c r="C9108" i="6"/>
  <c r="C9107" i="6"/>
  <c r="C9106" i="6"/>
  <c r="C9105" i="6"/>
  <c r="C9104" i="6"/>
  <c r="C9103" i="6"/>
  <c r="C9102" i="6"/>
  <c r="C9101" i="6"/>
  <c r="C9100" i="6"/>
  <c r="C9099" i="6"/>
  <c r="C9098" i="6"/>
  <c r="C9097" i="6"/>
  <c r="C9096" i="6"/>
  <c r="C9095" i="6"/>
  <c r="C9094" i="6"/>
  <c r="C9093" i="6"/>
  <c r="C9092" i="6"/>
  <c r="C9091" i="6"/>
  <c r="C9090" i="6"/>
  <c r="C9089" i="6"/>
  <c r="C9088" i="6"/>
  <c r="C9087" i="6"/>
  <c r="C9086" i="6"/>
  <c r="C9085" i="6"/>
  <c r="C9084" i="6"/>
  <c r="C9083" i="6"/>
  <c r="C9082" i="6"/>
  <c r="C9081" i="6"/>
  <c r="C9080" i="6"/>
  <c r="C9079" i="6"/>
  <c r="C9078" i="6"/>
  <c r="C9077" i="6"/>
  <c r="C9076" i="6"/>
  <c r="C9075" i="6"/>
  <c r="C9074" i="6"/>
  <c r="C9073" i="6"/>
  <c r="C9072" i="6"/>
  <c r="C9071" i="6"/>
  <c r="C9070" i="6"/>
  <c r="C9069" i="6"/>
  <c r="C9068" i="6"/>
  <c r="C9067" i="6"/>
  <c r="C9066" i="6"/>
  <c r="C9065" i="6"/>
  <c r="C9064" i="6"/>
  <c r="C9063" i="6"/>
  <c r="C9062" i="6"/>
  <c r="C9061" i="6"/>
  <c r="C9060" i="6"/>
  <c r="C9059" i="6"/>
  <c r="C9058" i="6"/>
  <c r="C9057" i="6"/>
  <c r="C9056" i="6"/>
  <c r="C9055" i="6"/>
  <c r="C9054" i="6"/>
  <c r="C9053" i="6"/>
  <c r="C9052" i="6"/>
  <c r="C9051" i="6"/>
  <c r="C9050" i="6"/>
  <c r="C9049" i="6"/>
  <c r="C9048" i="6"/>
  <c r="C9047" i="6"/>
  <c r="C9046" i="6"/>
  <c r="C9045" i="6"/>
  <c r="C9044" i="6"/>
  <c r="C9043" i="6"/>
  <c r="C9042" i="6"/>
  <c r="C9041" i="6"/>
  <c r="C9040" i="6"/>
  <c r="C9039" i="6"/>
  <c r="C9038" i="6"/>
  <c r="C9037" i="6"/>
  <c r="C9036" i="6"/>
  <c r="C9035" i="6"/>
  <c r="C9034" i="6"/>
  <c r="C9033" i="6"/>
  <c r="C9032" i="6"/>
  <c r="C9031" i="6"/>
  <c r="C9030" i="6"/>
  <c r="C9029" i="6"/>
  <c r="C9028" i="6"/>
  <c r="C9027" i="6"/>
  <c r="C9026" i="6"/>
  <c r="C9025" i="6"/>
  <c r="C9024" i="6"/>
  <c r="C9023" i="6"/>
  <c r="C9022" i="6"/>
  <c r="C9021" i="6"/>
  <c r="C9020" i="6"/>
  <c r="C9019" i="6"/>
  <c r="C9018" i="6"/>
  <c r="C9017" i="6"/>
  <c r="C9016" i="6"/>
  <c r="C9015" i="6"/>
  <c r="C9014" i="6"/>
  <c r="C9013" i="6"/>
  <c r="C9012" i="6"/>
  <c r="C9011" i="6"/>
  <c r="C9010" i="6"/>
  <c r="C9009" i="6"/>
  <c r="C9008" i="6"/>
  <c r="C9007" i="6"/>
  <c r="C9006" i="6"/>
  <c r="C9005" i="6"/>
  <c r="C9004" i="6"/>
  <c r="C9003" i="6"/>
  <c r="C9002" i="6"/>
  <c r="C9001" i="6"/>
  <c r="C9000" i="6"/>
  <c r="C8999" i="6"/>
  <c r="C8998" i="6"/>
  <c r="C8997" i="6"/>
  <c r="C8996" i="6"/>
  <c r="C8995" i="6"/>
  <c r="C8994" i="6"/>
  <c r="C8993" i="6"/>
  <c r="C8992" i="6"/>
  <c r="C8991" i="6"/>
  <c r="C8990" i="6"/>
  <c r="C8989" i="6"/>
  <c r="C8988" i="6"/>
  <c r="C8987" i="6"/>
  <c r="C8986" i="6"/>
  <c r="C8985" i="6"/>
  <c r="C8984" i="6"/>
  <c r="C8983" i="6"/>
  <c r="C8982" i="6"/>
  <c r="C8981" i="6"/>
  <c r="C8980" i="6"/>
  <c r="C8979" i="6"/>
  <c r="C8978" i="6"/>
  <c r="C8977" i="6"/>
  <c r="C8976" i="6"/>
  <c r="C8975" i="6"/>
  <c r="C8974" i="6"/>
  <c r="C8973" i="6"/>
  <c r="C8972" i="6"/>
  <c r="C8971" i="6"/>
  <c r="C8970" i="6"/>
  <c r="C8969" i="6"/>
  <c r="C8968" i="6"/>
  <c r="C8967" i="6"/>
  <c r="C8966" i="6"/>
  <c r="C8965" i="6"/>
  <c r="C8964" i="6"/>
  <c r="C8963" i="6"/>
  <c r="C8962" i="6"/>
  <c r="C8961" i="6"/>
  <c r="C8960" i="6"/>
  <c r="C8959" i="6"/>
  <c r="C8958" i="6"/>
  <c r="C8957" i="6"/>
  <c r="C8956" i="6"/>
  <c r="C8955" i="6"/>
  <c r="C8954" i="6"/>
  <c r="C8953" i="6"/>
  <c r="C8952" i="6"/>
  <c r="C8951" i="6"/>
  <c r="C8950" i="6"/>
  <c r="C8949" i="6"/>
  <c r="C8948" i="6"/>
  <c r="C8947" i="6"/>
  <c r="C8946" i="6"/>
  <c r="C8945" i="6"/>
  <c r="C8944" i="6"/>
  <c r="C8943" i="6"/>
  <c r="C8942" i="6"/>
  <c r="C8941" i="6"/>
  <c r="C8940" i="6"/>
  <c r="C8939" i="6"/>
  <c r="C8938" i="6"/>
  <c r="C8937" i="6"/>
  <c r="C8936" i="6"/>
  <c r="C8935" i="6"/>
  <c r="C8934" i="6"/>
  <c r="C8933" i="6"/>
  <c r="C8932" i="6"/>
  <c r="C8931" i="6"/>
  <c r="C8930" i="6"/>
  <c r="C8929" i="6"/>
  <c r="C8928" i="6"/>
  <c r="C8927" i="6"/>
  <c r="C8926" i="6"/>
  <c r="C8925" i="6"/>
  <c r="C8924" i="6"/>
  <c r="C8923" i="6"/>
  <c r="C8922" i="6"/>
  <c r="C8921" i="6"/>
  <c r="C8920" i="6"/>
  <c r="C8919" i="6"/>
  <c r="C8918" i="6"/>
  <c r="C8917" i="6"/>
  <c r="C8916" i="6"/>
  <c r="C8915" i="6"/>
  <c r="C8914" i="6"/>
  <c r="C8913" i="6"/>
  <c r="C8912" i="6"/>
  <c r="C8911" i="6"/>
  <c r="C8910" i="6"/>
  <c r="C8909" i="6"/>
  <c r="C8908" i="6"/>
  <c r="C8907" i="6"/>
  <c r="C8906" i="6"/>
  <c r="C8905" i="6"/>
  <c r="C8904" i="6"/>
  <c r="C8903" i="6"/>
  <c r="C8902" i="6"/>
  <c r="C8901" i="6"/>
  <c r="C8900" i="6"/>
  <c r="C8899" i="6"/>
  <c r="C8898" i="6"/>
  <c r="C8897" i="6"/>
  <c r="C8896" i="6"/>
  <c r="C8895" i="6"/>
  <c r="C8894" i="6"/>
  <c r="C8893" i="6"/>
  <c r="C8892" i="6"/>
  <c r="C8891" i="6"/>
  <c r="C8890" i="6"/>
  <c r="C8889" i="6"/>
  <c r="C8888" i="6"/>
  <c r="C8887" i="6"/>
  <c r="C8886" i="6"/>
  <c r="C8885" i="6"/>
  <c r="C8884" i="6"/>
  <c r="C8883" i="6"/>
  <c r="C8882" i="6"/>
  <c r="C8881" i="6"/>
  <c r="C8880" i="6"/>
  <c r="C8879" i="6"/>
  <c r="C8878" i="6"/>
  <c r="C8877" i="6"/>
  <c r="C8876" i="6"/>
  <c r="C8875" i="6"/>
  <c r="C8874" i="6"/>
  <c r="C8873" i="6"/>
  <c r="C8872" i="6"/>
  <c r="C8871" i="6"/>
  <c r="C8870" i="6"/>
  <c r="C8869" i="6"/>
  <c r="C8868" i="6"/>
  <c r="C8867" i="6"/>
  <c r="C8866" i="6"/>
  <c r="C8865" i="6"/>
  <c r="C8864" i="6"/>
  <c r="C8863" i="6"/>
  <c r="C8862" i="6"/>
  <c r="C8861" i="6"/>
  <c r="C8860" i="6"/>
  <c r="C8859" i="6"/>
  <c r="C8858" i="6"/>
  <c r="C8857" i="6"/>
  <c r="C8856" i="6"/>
  <c r="C8855" i="6"/>
  <c r="C8854" i="6"/>
  <c r="C8853" i="6"/>
  <c r="C8852" i="6"/>
  <c r="C8851" i="6"/>
  <c r="C8850" i="6"/>
  <c r="C8849" i="6"/>
  <c r="C8848" i="6"/>
  <c r="C8847" i="6"/>
  <c r="C8846" i="6"/>
  <c r="C8845" i="6"/>
  <c r="C8844" i="6"/>
  <c r="C8843" i="6"/>
  <c r="C8842" i="6"/>
  <c r="C8841" i="6"/>
  <c r="C8840" i="6"/>
  <c r="C8839" i="6"/>
  <c r="C8838" i="6"/>
  <c r="C8837" i="6"/>
  <c r="C8836" i="6"/>
  <c r="C8835" i="6"/>
  <c r="C8834" i="6"/>
  <c r="C8833" i="6"/>
  <c r="C8832" i="6"/>
  <c r="C8831" i="6"/>
  <c r="C8830" i="6"/>
  <c r="C8829" i="6"/>
  <c r="C8828" i="6"/>
  <c r="C8827" i="6"/>
  <c r="C8826" i="6"/>
  <c r="C8825" i="6"/>
  <c r="C8824" i="6"/>
  <c r="C8823" i="6"/>
  <c r="C8822" i="6"/>
  <c r="C8821" i="6"/>
  <c r="C8820" i="6"/>
  <c r="C8819" i="6"/>
  <c r="C8818" i="6"/>
  <c r="C8817" i="6"/>
  <c r="C8816" i="6"/>
  <c r="C8815" i="6"/>
  <c r="C8814" i="6"/>
  <c r="C8813" i="6"/>
  <c r="C8812" i="6"/>
  <c r="C8811" i="6"/>
  <c r="C8810" i="6"/>
  <c r="C8809" i="6"/>
  <c r="C8808" i="6"/>
  <c r="C8807" i="6"/>
  <c r="C8806" i="6"/>
  <c r="C8805" i="6"/>
  <c r="C8804" i="6"/>
  <c r="C8803" i="6"/>
  <c r="C8802" i="6"/>
  <c r="C8801" i="6"/>
  <c r="C8800" i="6"/>
  <c r="C8799" i="6"/>
  <c r="C8798" i="6"/>
  <c r="C8797" i="6"/>
  <c r="C8796" i="6"/>
  <c r="C8795" i="6"/>
  <c r="C8794" i="6"/>
  <c r="C8793" i="6"/>
  <c r="C8792" i="6"/>
  <c r="C8791" i="6"/>
  <c r="C8790" i="6"/>
  <c r="C8789" i="6"/>
  <c r="C8788" i="6"/>
  <c r="C8787" i="6"/>
  <c r="C8786" i="6"/>
  <c r="C8785" i="6"/>
  <c r="C8784" i="6"/>
  <c r="C8783" i="6"/>
  <c r="C8782" i="6"/>
  <c r="C8781" i="6"/>
  <c r="C8780" i="6"/>
  <c r="C8779" i="6"/>
  <c r="C8778" i="6"/>
  <c r="C8777" i="6"/>
  <c r="C8776" i="6"/>
  <c r="C8775" i="6"/>
  <c r="C8774" i="6"/>
  <c r="C8773" i="6"/>
  <c r="C8772" i="6"/>
  <c r="C8771" i="6"/>
  <c r="C8770" i="6"/>
  <c r="C8769" i="6"/>
  <c r="C8768" i="6"/>
  <c r="C8767" i="6"/>
  <c r="C8766" i="6"/>
  <c r="C8765" i="6"/>
  <c r="C8764" i="6"/>
  <c r="C8763" i="6"/>
  <c r="C8762" i="6"/>
  <c r="C8761" i="6"/>
  <c r="C8760" i="6"/>
  <c r="C8759" i="6"/>
  <c r="C8758" i="6"/>
  <c r="C8757" i="6"/>
  <c r="C8756" i="6"/>
  <c r="C8755" i="6"/>
  <c r="C8754" i="6"/>
  <c r="C8753" i="6"/>
  <c r="C8752" i="6"/>
  <c r="C8751" i="6"/>
  <c r="C8750" i="6"/>
  <c r="C8749" i="6"/>
  <c r="C8748" i="6"/>
  <c r="C8747" i="6"/>
  <c r="C8746" i="6"/>
  <c r="C8745" i="6"/>
  <c r="C8744" i="6"/>
  <c r="C8743" i="6"/>
  <c r="C8742" i="6"/>
  <c r="C8741" i="6"/>
  <c r="C8740" i="6"/>
  <c r="C8739" i="6"/>
  <c r="C8738" i="6"/>
  <c r="C8737" i="6"/>
  <c r="C8736" i="6"/>
  <c r="C8735" i="6"/>
  <c r="C8734" i="6"/>
  <c r="C8733" i="6"/>
  <c r="C8732" i="6"/>
  <c r="C8731" i="6"/>
  <c r="C8730" i="6"/>
  <c r="C8729" i="6"/>
  <c r="C8728" i="6"/>
  <c r="C8727" i="6"/>
  <c r="C8726" i="6"/>
  <c r="C8725" i="6"/>
  <c r="C8724" i="6"/>
  <c r="C8723" i="6"/>
  <c r="C8722" i="6"/>
  <c r="C8721" i="6"/>
  <c r="C8720" i="6"/>
  <c r="C8719" i="6"/>
  <c r="C8718" i="6"/>
  <c r="C8717" i="6"/>
  <c r="C8716" i="6"/>
  <c r="C8715" i="6"/>
  <c r="C8714" i="6"/>
  <c r="C8713" i="6"/>
  <c r="C8712" i="6"/>
  <c r="C8711" i="6"/>
  <c r="C8710" i="6"/>
  <c r="C8709" i="6"/>
  <c r="C8708" i="6"/>
  <c r="C8707" i="6"/>
  <c r="C8706" i="6"/>
  <c r="C8705" i="6"/>
  <c r="C8704" i="6"/>
  <c r="C8703" i="6"/>
  <c r="C8702" i="6"/>
  <c r="C8701" i="6"/>
  <c r="C8700" i="6"/>
  <c r="C8699" i="6"/>
  <c r="C8698" i="6"/>
  <c r="C8697" i="6"/>
  <c r="C8696" i="6"/>
  <c r="C8695" i="6"/>
  <c r="C8694" i="6"/>
  <c r="C8693" i="6"/>
  <c r="C8692" i="6"/>
  <c r="C8691" i="6"/>
  <c r="C8690" i="6"/>
  <c r="C8689" i="6"/>
  <c r="C8688" i="6"/>
  <c r="C8687" i="6"/>
  <c r="C8686" i="6"/>
  <c r="C8685" i="6"/>
  <c r="C8684" i="6"/>
  <c r="C8683" i="6"/>
  <c r="C8682" i="6"/>
  <c r="C8681" i="6"/>
  <c r="C8680" i="6"/>
  <c r="C8679" i="6"/>
  <c r="C8678" i="6"/>
  <c r="C8677" i="6"/>
  <c r="C8676" i="6"/>
  <c r="C8675" i="6"/>
  <c r="C8674" i="6"/>
  <c r="C8673" i="6"/>
  <c r="C8672" i="6"/>
  <c r="C8671" i="6"/>
  <c r="C8670" i="6"/>
  <c r="C8669" i="6"/>
  <c r="C8668" i="6"/>
  <c r="C8667" i="6"/>
  <c r="C8666" i="6"/>
  <c r="C8665" i="6"/>
  <c r="C8664" i="6"/>
  <c r="C8663" i="6"/>
  <c r="C8662" i="6"/>
  <c r="C8661" i="6"/>
  <c r="C8660" i="6"/>
  <c r="C8659" i="6"/>
  <c r="C8658" i="6"/>
  <c r="C8657" i="6"/>
  <c r="C8656" i="6"/>
  <c r="C8655" i="6"/>
  <c r="C8654" i="6"/>
  <c r="C8653" i="6"/>
  <c r="C8652" i="6"/>
  <c r="C8651" i="6"/>
  <c r="C8650" i="6"/>
  <c r="C8649" i="6"/>
  <c r="C8648" i="6"/>
  <c r="C8647" i="6"/>
  <c r="C8646" i="6"/>
  <c r="C8645" i="6"/>
  <c r="C8644" i="6"/>
  <c r="C8643" i="6"/>
  <c r="C8642" i="6"/>
  <c r="C8641" i="6"/>
  <c r="C8640" i="6"/>
  <c r="C8639" i="6"/>
  <c r="C8638" i="6"/>
  <c r="C8637" i="6"/>
  <c r="C8636" i="6"/>
  <c r="C8635" i="6"/>
  <c r="C8634" i="6"/>
  <c r="C8633" i="6"/>
  <c r="C8632" i="6"/>
  <c r="C8631" i="6"/>
  <c r="C8630" i="6"/>
  <c r="C8629" i="6"/>
  <c r="C8628" i="6"/>
  <c r="C8627" i="6"/>
  <c r="C8626" i="6"/>
  <c r="C8625" i="6"/>
  <c r="C8624" i="6"/>
  <c r="C8623" i="6"/>
  <c r="C8622" i="6"/>
  <c r="C8621" i="6"/>
  <c r="C8620" i="6"/>
  <c r="C8619" i="6"/>
  <c r="C8618" i="6"/>
  <c r="C8617" i="6"/>
  <c r="C8616" i="6"/>
  <c r="C8615" i="6"/>
  <c r="C8614" i="6"/>
  <c r="C8613" i="6"/>
  <c r="C8612" i="6"/>
  <c r="C8611" i="6"/>
  <c r="C8610" i="6"/>
  <c r="C8609" i="6"/>
  <c r="C8608" i="6"/>
  <c r="C8607" i="6"/>
  <c r="C8606" i="6"/>
  <c r="C8605" i="6"/>
  <c r="C8604" i="6"/>
  <c r="C8603" i="6"/>
  <c r="C8602" i="6"/>
  <c r="C8601" i="6"/>
  <c r="C8600" i="6"/>
  <c r="C8599" i="6"/>
  <c r="C8598" i="6"/>
  <c r="C8597" i="6"/>
  <c r="C8596" i="6"/>
  <c r="C8595" i="6"/>
  <c r="C8594" i="6"/>
  <c r="C8593" i="6"/>
  <c r="C8592" i="6"/>
  <c r="C8591" i="6"/>
  <c r="C8590" i="6"/>
  <c r="C8589" i="6"/>
  <c r="C8588" i="6"/>
  <c r="C8587" i="6"/>
  <c r="C8586" i="6"/>
  <c r="C8585" i="6"/>
  <c r="C8584" i="6"/>
  <c r="C8583" i="6"/>
  <c r="C8582" i="6"/>
  <c r="C8581" i="6"/>
  <c r="C8580" i="6"/>
  <c r="C8579" i="6"/>
  <c r="C8578" i="6"/>
  <c r="C8577" i="6"/>
  <c r="C8576" i="6"/>
  <c r="C8575" i="6"/>
  <c r="C8574" i="6"/>
  <c r="C8573" i="6"/>
  <c r="C8572" i="6"/>
  <c r="C8571" i="6"/>
  <c r="C8570" i="6"/>
  <c r="C8569" i="6"/>
  <c r="C8568" i="6"/>
  <c r="C8567" i="6"/>
  <c r="C8566" i="6"/>
  <c r="C8565" i="6"/>
  <c r="C8564" i="6"/>
  <c r="C8563" i="6"/>
  <c r="C8562" i="6"/>
  <c r="C8561" i="6"/>
  <c r="C8560" i="6"/>
  <c r="C8559" i="6"/>
  <c r="C8558" i="6"/>
  <c r="C8557" i="6"/>
  <c r="C8556" i="6"/>
  <c r="C8555" i="6"/>
  <c r="C8554" i="6"/>
  <c r="C8553" i="6"/>
  <c r="C8552" i="6"/>
  <c r="C8551" i="6"/>
  <c r="C8550" i="6"/>
  <c r="C8549" i="6"/>
  <c r="C8548" i="6"/>
  <c r="C8547" i="6"/>
  <c r="C8546" i="6"/>
  <c r="C8545" i="6"/>
  <c r="C8544" i="6"/>
  <c r="C8543" i="6"/>
  <c r="C8542" i="6"/>
  <c r="C8541" i="6"/>
  <c r="C8540" i="6"/>
  <c r="C8539" i="6"/>
  <c r="C8538" i="6"/>
  <c r="C8537" i="6"/>
  <c r="C8536" i="6"/>
  <c r="C8535" i="6"/>
  <c r="C8534" i="6"/>
  <c r="C8533" i="6"/>
  <c r="C8532" i="6"/>
  <c r="C8531" i="6"/>
  <c r="C8530" i="6"/>
  <c r="C8529" i="6"/>
  <c r="C8528" i="6"/>
  <c r="C8527" i="6"/>
  <c r="C8526" i="6"/>
  <c r="C8525" i="6"/>
  <c r="C8524" i="6"/>
  <c r="C8523" i="6"/>
  <c r="C8522" i="6"/>
  <c r="C8521" i="6"/>
  <c r="C8520" i="6"/>
  <c r="C8519" i="6"/>
  <c r="C8518" i="6"/>
  <c r="C8517" i="6"/>
  <c r="C8516" i="6"/>
  <c r="C8515" i="6"/>
  <c r="C8514" i="6"/>
  <c r="C8513" i="6"/>
  <c r="C8512" i="6"/>
  <c r="C8511" i="6"/>
  <c r="C8510" i="6"/>
  <c r="C8509" i="6"/>
  <c r="C8508" i="6"/>
  <c r="C8507" i="6"/>
  <c r="C8506" i="6"/>
  <c r="C8505" i="6"/>
  <c r="C8504" i="6"/>
  <c r="C8503" i="6"/>
  <c r="C8502" i="6"/>
  <c r="C8501" i="6"/>
  <c r="C8500" i="6"/>
  <c r="C8499" i="6"/>
  <c r="C8498" i="6"/>
  <c r="C8497" i="6"/>
  <c r="C8496" i="6"/>
  <c r="C8495" i="6"/>
  <c r="C8494" i="6"/>
  <c r="C8493" i="6"/>
  <c r="C8492" i="6"/>
  <c r="C8491" i="6"/>
  <c r="C8490" i="6"/>
  <c r="C8489" i="6"/>
  <c r="C8488" i="6"/>
  <c r="C8487" i="6"/>
  <c r="C8486" i="6"/>
  <c r="C8485" i="6"/>
  <c r="C8484" i="6"/>
  <c r="C8483" i="6"/>
  <c r="C8482" i="6"/>
  <c r="C8481" i="6"/>
  <c r="C8480" i="6"/>
  <c r="C8479" i="6"/>
  <c r="C8478" i="6"/>
  <c r="C8477" i="6"/>
  <c r="C8476" i="6"/>
  <c r="C8475" i="6"/>
  <c r="C8474" i="6"/>
  <c r="C8473" i="6"/>
  <c r="C8472" i="6"/>
  <c r="C8471" i="6"/>
  <c r="C8470" i="6"/>
  <c r="C8469" i="6"/>
  <c r="C8468" i="6"/>
  <c r="C8467" i="6"/>
  <c r="C8466" i="6"/>
  <c r="C8465" i="6"/>
  <c r="C8464" i="6"/>
  <c r="C8463" i="6"/>
  <c r="C8462" i="6"/>
  <c r="C8461" i="6"/>
  <c r="C8460" i="6"/>
  <c r="C8459" i="6"/>
  <c r="C8458" i="6"/>
  <c r="C8457" i="6"/>
  <c r="C8456" i="6"/>
  <c r="C8455" i="6"/>
  <c r="C8454" i="6"/>
  <c r="C8453" i="6"/>
  <c r="C8452" i="6"/>
  <c r="C8451" i="6"/>
  <c r="C8450" i="6"/>
  <c r="C8449" i="6"/>
  <c r="C8448" i="6"/>
  <c r="C8447" i="6"/>
  <c r="C8446" i="6"/>
  <c r="C8445" i="6"/>
  <c r="C8444" i="6"/>
  <c r="C8443" i="6"/>
  <c r="C8442" i="6"/>
  <c r="C8441" i="6"/>
  <c r="C8440" i="6"/>
  <c r="C8439" i="6"/>
  <c r="C8438" i="6"/>
  <c r="C8437" i="6"/>
  <c r="C8436" i="6"/>
  <c r="C8435" i="6"/>
  <c r="C8434" i="6"/>
  <c r="C8433" i="6"/>
  <c r="C8432" i="6"/>
  <c r="C8431" i="6"/>
  <c r="C8430" i="6"/>
  <c r="C8429" i="6"/>
  <c r="C8428" i="6"/>
  <c r="C8427" i="6"/>
  <c r="C8426" i="6"/>
  <c r="C8425" i="6"/>
  <c r="C8424" i="6"/>
  <c r="C8423" i="6"/>
  <c r="C8422" i="6"/>
  <c r="C8421" i="6"/>
  <c r="C8420" i="6"/>
  <c r="C8419" i="6"/>
  <c r="C8418" i="6"/>
  <c r="C8417" i="6"/>
  <c r="C8416" i="6"/>
  <c r="C8415" i="6"/>
  <c r="C8414" i="6"/>
  <c r="C8413" i="6"/>
  <c r="C8412" i="6"/>
  <c r="C8411" i="6"/>
  <c r="C8410" i="6"/>
  <c r="C8409" i="6"/>
  <c r="C8408" i="6"/>
  <c r="C8407" i="6"/>
  <c r="C8406" i="6"/>
  <c r="C8405" i="6"/>
  <c r="C8404" i="6"/>
  <c r="C8403" i="6"/>
  <c r="C8402" i="6"/>
  <c r="C8401" i="6"/>
  <c r="C8400" i="6"/>
  <c r="C8399" i="6"/>
  <c r="C8398" i="6"/>
  <c r="C8397" i="6"/>
  <c r="C8396" i="6"/>
  <c r="C8395" i="6"/>
  <c r="C8394" i="6"/>
  <c r="C8393" i="6"/>
  <c r="C8392" i="6"/>
  <c r="C8391" i="6"/>
  <c r="C8390" i="6"/>
  <c r="C8389" i="6"/>
  <c r="C8388" i="6"/>
  <c r="C8387" i="6"/>
  <c r="C8386" i="6"/>
  <c r="C8385" i="6"/>
  <c r="C8384" i="6"/>
  <c r="C8383" i="6"/>
  <c r="C8382" i="6"/>
  <c r="C8381" i="6"/>
  <c r="C8380" i="6"/>
  <c r="C8379" i="6"/>
  <c r="C8378" i="6"/>
  <c r="C8377" i="6"/>
  <c r="C8376" i="6"/>
  <c r="C8375" i="6"/>
  <c r="C8374" i="6"/>
  <c r="C8373" i="6"/>
  <c r="C8372" i="6"/>
  <c r="C8371" i="6"/>
  <c r="C8370" i="6"/>
  <c r="C8369" i="6"/>
  <c r="C8368" i="6"/>
  <c r="C8367" i="6"/>
  <c r="C8366" i="6"/>
  <c r="C8365" i="6"/>
  <c r="C8364" i="6"/>
  <c r="C8363" i="6"/>
  <c r="C8362" i="6"/>
  <c r="C8361" i="6"/>
  <c r="C8360" i="6"/>
  <c r="C8359" i="6"/>
  <c r="C8358" i="6"/>
  <c r="C8357" i="6"/>
  <c r="C8356" i="6"/>
  <c r="C8355" i="6"/>
  <c r="C8354" i="6"/>
  <c r="C8353" i="6"/>
  <c r="C8352" i="6"/>
  <c r="C8351" i="6"/>
  <c r="C8350" i="6"/>
  <c r="C8349" i="6"/>
  <c r="C8348" i="6"/>
  <c r="C8347" i="6"/>
  <c r="C8346" i="6"/>
  <c r="C8345" i="6"/>
  <c r="C8344" i="6"/>
  <c r="C8343" i="6"/>
  <c r="C8342" i="6"/>
  <c r="C8341" i="6"/>
  <c r="C8340" i="6"/>
  <c r="C8339" i="6"/>
  <c r="C8338" i="6"/>
  <c r="C8337" i="6"/>
  <c r="C8336" i="6"/>
  <c r="C8335" i="6"/>
  <c r="C8334" i="6"/>
  <c r="C8333" i="6"/>
  <c r="C8332" i="6"/>
  <c r="C8331" i="6"/>
  <c r="C8330" i="6"/>
  <c r="C8329" i="6"/>
  <c r="C8328" i="6"/>
  <c r="C8327" i="6"/>
  <c r="C8326" i="6"/>
  <c r="C8325" i="6"/>
  <c r="C8324" i="6"/>
  <c r="C8323" i="6"/>
  <c r="C8322" i="6"/>
  <c r="C8321" i="6"/>
  <c r="C8320" i="6"/>
  <c r="C8319" i="6"/>
  <c r="C8318" i="6"/>
  <c r="C8317" i="6"/>
  <c r="C8316" i="6"/>
  <c r="C8315" i="6"/>
  <c r="C8314" i="6"/>
  <c r="C8313" i="6"/>
  <c r="C8312" i="6"/>
  <c r="C8311" i="6"/>
  <c r="C8310" i="6"/>
  <c r="C8309" i="6"/>
  <c r="C8308" i="6"/>
  <c r="C8307" i="6"/>
  <c r="C8306" i="6"/>
  <c r="C8305" i="6"/>
  <c r="C8304" i="6"/>
  <c r="C8303" i="6"/>
  <c r="C8302" i="6"/>
  <c r="C8301" i="6"/>
  <c r="C8300" i="6"/>
  <c r="C8299" i="6"/>
  <c r="C8298" i="6"/>
  <c r="C8297" i="6"/>
  <c r="C8296" i="6"/>
  <c r="C8295" i="6"/>
  <c r="C8294" i="6"/>
  <c r="C8293" i="6"/>
  <c r="C8292" i="6"/>
  <c r="C8291" i="6"/>
  <c r="C8290" i="6"/>
  <c r="C8289" i="6"/>
  <c r="C8288" i="6"/>
  <c r="C8287" i="6"/>
  <c r="C8286" i="6"/>
  <c r="C8285" i="6"/>
  <c r="C8284" i="6"/>
  <c r="C8283" i="6"/>
  <c r="C8282" i="6"/>
  <c r="C8281" i="6"/>
  <c r="C8280" i="6"/>
  <c r="C8279" i="6"/>
  <c r="C8278" i="6"/>
  <c r="C8277" i="6"/>
  <c r="C8276" i="6"/>
  <c r="C8275" i="6"/>
  <c r="C8274" i="6"/>
  <c r="C8273" i="6"/>
  <c r="C8272" i="6"/>
  <c r="C8271" i="6"/>
  <c r="C8270" i="6"/>
  <c r="C8269" i="6"/>
  <c r="C8268" i="6"/>
  <c r="C8267" i="6"/>
  <c r="C8266" i="6"/>
  <c r="C8265" i="6"/>
  <c r="C8264" i="6"/>
  <c r="C8263" i="6"/>
  <c r="C8262" i="6"/>
  <c r="C8261" i="6"/>
  <c r="C8260" i="6"/>
  <c r="C8259" i="6"/>
  <c r="C8258" i="6"/>
  <c r="C8257" i="6"/>
  <c r="C8256" i="6"/>
  <c r="C8255" i="6"/>
  <c r="C8254" i="6"/>
  <c r="C8253" i="6"/>
  <c r="C8252" i="6"/>
  <c r="C8251" i="6"/>
  <c r="C8250" i="6"/>
  <c r="C8249" i="6"/>
  <c r="C8248" i="6"/>
  <c r="C8247" i="6"/>
  <c r="C8246" i="6"/>
  <c r="C8245" i="6"/>
  <c r="C8244" i="6"/>
  <c r="C8243" i="6"/>
  <c r="C8242" i="6"/>
  <c r="C8241" i="6"/>
  <c r="C8240" i="6"/>
  <c r="C8239" i="6"/>
  <c r="C8238" i="6"/>
  <c r="C8237" i="6"/>
  <c r="C8236" i="6"/>
  <c r="C8235" i="6"/>
  <c r="C8234" i="6"/>
  <c r="C8233" i="6"/>
  <c r="C8232" i="6"/>
  <c r="C8231" i="6"/>
  <c r="C8230" i="6"/>
  <c r="C8229" i="6"/>
  <c r="C8228" i="6"/>
  <c r="C8227" i="6"/>
  <c r="C8226" i="6"/>
  <c r="C8225" i="6"/>
  <c r="C8224" i="6"/>
  <c r="C8223" i="6"/>
  <c r="C8222" i="6"/>
  <c r="C8221" i="6"/>
  <c r="C8220" i="6"/>
  <c r="C8219" i="6"/>
  <c r="C8218" i="6"/>
  <c r="C8217" i="6"/>
  <c r="C8216" i="6"/>
  <c r="C8215" i="6"/>
  <c r="C8214" i="6"/>
  <c r="C8213" i="6"/>
  <c r="C8212" i="6"/>
  <c r="C8211" i="6"/>
  <c r="C8210" i="6"/>
  <c r="C8209" i="6"/>
  <c r="C8208" i="6"/>
  <c r="C8207" i="6"/>
  <c r="C8206" i="6"/>
  <c r="C8205" i="6"/>
  <c r="C8204" i="6"/>
  <c r="C8203" i="6"/>
  <c r="C8202" i="6"/>
  <c r="C8201" i="6"/>
  <c r="C8200" i="6"/>
  <c r="C8199" i="6"/>
  <c r="C8198" i="6"/>
  <c r="C8197" i="6"/>
  <c r="C8196" i="6"/>
  <c r="C8195" i="6"/>
  <c r="C8194" i="6"/>
  <c r="C8193" i="6"/>
  <c r="C8192" i="6"/>
  <c r="C8191" i="6"/>
  <c r="C8190" i="6"/>
  <c r="C8189" i="6"/>
  <c r="C8188" i="6"/>
  <c r="C8187" i="6"/>
  <c r="C8186" i="6"/>
  <c r="C8185" i="6"/>
  <c r="C8184" i="6"/>
  <c r="C8183" i="6"/>
  <c r="C8182" i="6"/>
  <c r="C8181" i="6"/>
  <c r="C8180" i="6"/>
  <c r="C8179" i="6"/>
  <c r="C8178" i="6"/>
  <c r="C8177" i="6"/>
  <c r="C8176" i="6"/>
  <c r="C8175" i="6"/>
  <c r="C8174" i="6"/>
  <c r="C8173" i="6"/>
  <c r="C8172" i="6"/>
  <c r="C8171" i="6"/>
  <c r="C8170" i="6"/>
  <c r="C8169" i="6"/>
  <c r="C8168" i="6"/>
  <c r="C8167" i="6"/>
  <c r="C8166" i="6"/>
  <c r="C8165" i="6"/>
  <c r="C8164" i="6"/>
  <c r="C8163" i="6"/>
  <c r="C8162" i="6"/>
  <c r="C8161" i="6"/>
  <c r="C8160" i="6"/>
  <c r="C8159" i="6"/>
  <c r="C8158" i="6"/>
  <c r="C8157" i="6"/>
  <c r="C8156" i="6"/>
  <c r="C8155" i="6"/>
  <c r="C8154" i="6"/>
  <c r="C8153" i="6"/>
  <c r="C8152" i="6"/>
  <c r="C8151" i="6"/>
  <c r="C8150" i="6"/>
  <c r="C8149" i="6"/>
  <c r="C8148" i="6"/>
  <c r="C8147" i="6"/>
  <c r="C8146" i="6"/>
  <c r="C8145" i="6"/>
  <c r="C8144" i="6"/>
  <c r="C8143" i="6"/>
  <c r="C8142" i="6"/>
  <c r="C8141" i="6"/>
  <c r="C8140" i="6"/>
  <c r="C8139" i="6"/>
  <c r="C8138" i="6"/>
  <c r="C8137" i="6"/>
  <c r="C8136" i="6"/>
  <c r="C8135" i="6"/>
  <c r="C8134" i="6"/>
  <c r="C8133" i="6"/>
  <c r="C8132" i="6"/>
  <c r="C8131" i="6"/>
  <c r="C8130" i="6"/>
  <c r="C8129" i="6"/>
  <c r="C8128" i="6"/>
  <c r="C8127" i="6"/>
  <c r="C8126" i="6"/>
  <c r="C8125" i="6"/>
  <c r="C8124" i="6"/>
  <c r="C8123" i="6"/>
  <c r="C8122" i="6"/>
  <c r="C8121" i="6"/>
  <c r="C8120" i="6"/>
  <c r="C8119" i="6"/>
  <c r="C8118" i="6"/>
  <c r="C8117" i="6"/>
  <c r="C8116" i="6"/>
  <c r="C8115" i="6"/>
  <c r="C8114" i="6"/>
  <c r="C8113" i="6"/>
  <c r="C8112" i="6"/>
  <c r="C8111" i="6"/>
  <c r="C8110" i="6"/>
  <c r="C8109" i="6"/>
  <c r="C8108" i="6"/>
  <c r="C8107" i="6"/>
  <c r="C8106" i="6"/>
  <c r="C8105" i="6"/>
  <c r="C8104" i="6"/>
  <c r="C8103" i="6"/>
  <c r="C8102" i="6"/>
  <c r="C8101" i="6"/>
  <c r="C8100" i="6"/>
  <c r="C8099" i="6"/>
  <c r="C8098" i="6"/>
  <c r="C8097" i="6"/>
  <c r="C8096" i="6"/>
  <c r="C8095" i="6"/>
  <c r="C8094" i="6"/>
  <c r="C8093" i="6"/>
  <c r="C8092" i="6"/>
  <c r="C8091" i="6"/>
  <c r="C8090" i="6"/>
  <c r="C8089" i="6"/>
  <c r="C8088" i="6"/>
  <c r="C8087" i="6"/>
  <c r="C8086" i="6"/>
  <c r="C8085" i="6"/>
  <c r="C8084" i="6"/>
  <c r="C8083" i="6"/>
  <c r="C8082" i="6"/>
  <c r="C8081" i="6"/>
  <c r="C8080" i="6"/>
  <c r="C8079" i="6"/>
  <c r="C8078" i="6"/>
  <c r="C8077" i="6"/>
  <c r="C8076" i="6"/>
  <c r="C8075" i="6"/>
  <c r="C8074" i="6"/>
  <c r="C8073" i="6"/>
  <c r="C8072" i="6"/>
  <c r="C8071" i="6"/>
  <c r="C8070" i="6"/>
  <c r="C8069" i="6"/>
  <c r="C8068" i="6"/>
  <c r="C8067" i="6"/>
  <c r="C8066" i="6"/>
  <c r="C8065" i="6"/>
  <c r="C8064" i="6"/>
  <c r="C8063" i="6"/>
  <c r="C8062" i="6"/>
  <c r="C8061" i="6"/>
  <c r="C8060" i="6"/>
  <c r="C8059" i="6"/>
  <c r="C8058" i="6"/>
  <c r="C8057" i="6"/>
  <c r="C8056" i="6"/>
  <c r="C8055" i="6"/>
  <c r="C8054" i="6"/>
  <c r="C8053" i="6"/>
  <c r="C8052" i="6"/>
  <c r="C8051" i="6"/>
  <c r="C8050" i="6"/>
  <c r="C8049" i="6"/>
  <c r="C8048" i="6"/>
  <c r="C8047" i="6"/>
  <c r="C8046" i="6"/>
  <c r="C8045" i="6"/>
  <c r="C8044" i="6"/>
  <c r="C8043" i="6"/>
  <c r="C8042" i="6"/>
  <c r="C8041" i="6"/>
  <c r="C8040" i="6"/>
  <c r="C8039" i="6"/>
  <c r="C8038" i="6"/>
  <c r="C8037" i="6"/>
  <c r="C8036" i="6"/>
  <c r="C8035" i="6"/>
  <c r="C8034" i="6"/>
  <c r="C8033" i="6"/>
  <c r="C8032" i="6"/>
  <c r="C8031" i="6"/>
  <c r="C8030" i="6"/>
  <c r="C8029" i="6"/>
  <c r="C8028" i="6"/>
  <c r="C8027" i="6"/>
  <c r="C8026" i="6"/>
  <c r="C8025" i="6"/>
  <c r="C8024" i="6"/>
  <c r="C8023" i="6"/>
  <c r="C8022" i="6"/>
  <c r="C8021" i="6"/>
  <c r="C8020" i="6"/>
  <c r="C8019" i="6"/>
  <c r="C8018" i="6"/>
  <c r="C8017" i="6"/>
  <c r="C8016" i="6"/>
  <c r="C8015" i="6"/>
  <c r="C8014" i="6"/>
  <c r="C8013" i="6"/>
  <c r="C8012" i="6"/>
  <c r="C8011" i="6"/>
  <c r="C8010" i="6"/>
  <c r="C8009" i="6"/>
  <c r="C8008" i="6"/>
  <c r="C8007" i="6"/>
  <c r="C8006" i="6"/>
  <c r="C8005" i="6"/>
  <c r="C8004" i="6"/>
  <c r="C8003" i="6"/>
  <c r="C8002" i="6"/>
  <c r="C8001" i="6"/>
  <c r="C8000" i="6"/>
  <c r="C7999" i="6"/>
  <c r="C7998" i="6"/>
  <c r="C7997" i="6"/>
  <c r="C7996" i="6"/>
  <c r="C7995" i="6"/>
  <c r="C7994" i="6"/>
  <c r="C7993" i="6"/>
  <c r="C7992" i="6"/>
  <c r="C7991" i="6"/>
  <c r="C7990" i="6"/>
  <c r="C7989" i="6"/>
  <c r="C7988" i="6"/>
  <c r="C7987" i="6"/>
  <c r="C7986" i="6"/>
  <c r="C7985" i="6"/>
  <c r="C7984" i="6"/>
  <c r="C7983" i="6"/>
  <c r="C7982" i="6"/>
  <c r="C7981" i="6"/>
  <c r="C7980" i="6"/>
  <c r="C7979" i="6"/>
  <c r="C7978" i="6"/>
  <c r="C7977" i="6"/>
  <c r="C7976" i="6"/>
  <c r="C7975" i="6"/>
  <c r="C7974" i="6"/>
  <c r="C7973" i="6"/>
  <c r="C7972" i="6"/>
  <c r="C7971" i="6"/>
  <c r="C7970" i="6"/>
  <c r="C7969" i="6"/>
  <c r="C7968" i="6"/>
  <c r="C7967" i="6"/>
  <c r="C7966" i="6"/>
  <c r="C7965" i="6"/>
  <c r="C7964" i="6"/>
  <c r="C7963" i="6"/>
  <c r="C7962" i="6"/>
  <c r="C7961" i="6"/>
  <c r="C7960" i="6"/>
  <c r="C7959" i="6"/>
  <c r="C7958" i="6"/>
  <c r="C7957" i="6"/>
  <c r="C7956" i="6"/>
  <c r="C7955" i="6"/>
  <c r="C7954" i="6"/>
  <c r="C7953" i="6"/>
  <c r="C7952" i="6"/>
  <c r="C7951" i="6"/>
  <c r="C7950" i="6"/>
  <c r="C7949" i="6"/>
  <c r="C7948" i="6"/>
  <c r="C7947" i="6"/>
  <c r="C7946" i="6"/>
  <c r="C7945" i="6"/>
  <c r="C7944" i="6"/>
  <c r="C7943" i="6"/>
  <c r="C7942" i="6"/>
  <c r="C7941" i="6"/>
  <c r="C7940" i="6"/>
  <c r="C7939" i="6"/>
  <c r="C7938" i="6"/>
  <c r="C7937" i="6"/>
  <c r="C7936" i="6"/>
  <c r="C7935" i="6"/>
  <c r="C7934" i="6"/>
  <c r="C7933" i="6"/>
  <c r="C7932" i="6"/>
  <c r="C7931" i="6"/>
  <c r="C7930" i="6"/>
  <c r="C7929" i="6"/>
  <c r="C7928" i="6"/>
  <c r="C7927" i="6"/>
  <c r="C7926" i="6"/>
  <c r="C7925" i="6"/>
  <c r="C7924" i="6"/>
  <c r="C7923" i="6"/>
  <c r="C7922" i="6"/>
  <c r="C7921" i="6"/>
  <c r="C7920" i="6"/>
  <c r="C7919" i="6"/>
  <c r="C7918" i="6"/>
  <c r="C7917" i="6"/>
  <c r="C7916" i="6"/>
  <c r="C7915" i="6"/>
  <c r="C7914" i="6"/>
  <c r="C7913" i="6"/>
  <c r="C7912" i="6"/>
  <c r="C7911" i="6"/>
  <c r="C7910" i="6"/>
  <c r="C7909" i="6"/>
  <c r="C7908" i="6"/>
  <c r="C7907" i="6"/>
  <c r="C7906" i="6"/>
  <c r="C7905" i="6"/>
  <c r="C7904" i="6"/>
  <c r="C7903" i="6"/>
  <c r="C7902" i="6"/>
  <c r="C7901" i="6"/>
  <c r="C7900" i="6"/>
  <c r="C7899" i="6"/>
  <c r="C7898" i="6"/>
  <c r="C7897" i="6"/>
  <c r="C7896" i="6"/>
  <c r="C7895" i="6"/>
  <c r="C7894" i="6"/>
  <c r="C7893" i="6"/>
  <c r="C7892" i="6"/>
  <c r="C7891" i="6"/>
  <c r="C7890" i="6"/>
  <c r="C7889" i="6"/>
  <c r="C7888" i="6"/>
  <c r="C7887" i="6"/>
  <c r="C7886" i="6"/>
  <c r="C7885" i="6"/>
  <c r="C7884" i="6"/>
  <c r="C7883" i="6"/>
  <c r="C7882" i="6"/>
  <c r="C7881" i="6"/>
  <c r="C7880" i="6"/>
  <c r="C7879" i="6"/>
  <c r="C7878" i="6"/>
  <c r="C7877" i="6"/>
  <c r="C7876" i="6"/>
  <c r="C7875" i="6"/>
  <c r="C7874" i="6"/>
  <c r="C7873" i="6"/>
  <c r="C7872" i="6"/>
  <c r="C7871" i="6"/>
  <c r="C7870" i="6"/>
  <c r="C7869" i="6"/>
  <c r="C7868" i="6"/>
  <c r="C7867" i="6"/>
  <c r="C7866" i="6"/>
  <c r="C7865" i="6"/>
  <c r="C7864" i="6"/>
  <c r="C7863" i="6"/>
  <c r="C7862" i="6"/>
  <c r="C7861" i="6"/>
  <c r="C7860" i="6"/>
  <c r="C7859" i="6"/>
  <c r="C7858" i="6"/>
  <c r="C7857" i="6"/>
  <c r="C7856" i="6"/>
  <c r="C7855" i="6"/>
  <c r="C7854" i="6"/>
  <c r="C7853" i="6"/>
  <c r="C7852" i="6"/>
  <c r="C7851" i="6"/>
  <c r="C7850" i="6"/>
  <c r="C7849" i="6"/>
  <c r="C7848" i="6"/>
  <c r="C7847" i="6"/>
  <c r="C7846" i="6"/>
  <c r="C7845" i="6"/>
  <c r="C7844" i="6"/>
  <c r="C7843" i="6"/>
  <c r="C7842" i="6"/>
  <c r="C7841" i="6"/>
  <c r="C7840" i="6"/>
  <c r="C7839" i="6"/>
  <c r="C7838" i="6"/>
  <c r="C7837" i="6"/>
  <c r="C7836" i="6"/>
  <c r="C7835" i="6"/>
  <c r="C7834" i="6"/>
  <c r="C7833" i="6"/>
  <c r="C7832" i="6"/>
  <c r="C7831" i="6"/>
  <c r="C7830" i="6"/>
  <c r="C7829" i="6"/>
  <c r="C7828" i="6"/>
  <c r="C7827" i="6"/>
  <c r="C7826" i="6"/>
  <c r="C7825" i="6"/>
  <c r="C7824" i="6"/>
  <c r="C7823" i="6"/>
  <c r="C7822" i="6"/>
  <c r="C7821" i="6"/>
  <c r="C7820" i="6"/>
  <c r="C7819" i="6"/>
  <c r="C7818" i="6"/>
  <c r="C7817" i="6"/>
  <c r="C7816" i="6"/>
  <c r="C7815" i="6"/>
  <c r="C7814" i="6"/>
  <c r="C7813" i="6"/>
  <c r="C7812" i="6"/>
  <c r="C7811" i="6"/>
  <c r="C7810" i="6"/>
  <c r="C7809" i="6"/>
  <c r="C7808" i="6"/>
  <c r="C7807" i="6"/>
  <c r="C7806" i="6"/>
  <c r="C7805" i="6"/>
  <c r="C7804" i="6"/>
  <c r="C7803" i="6"/>
  <c r="C7802" i="6"/>
  <c r="C7801" i="6"/>
  <c r="C7800" i="6"/>
  <c r="C7799" i="6"/>
  <c r="C7798" i="6"/>
  <c r="C7797" i="6"/>
  <c r="C7796" i="6"/>
  <c r="C7795" i="6"/>
  <c r="C7794" i="6"/>
  <c r="C7793" i="6"/>
  <c r="C7792" i="6"/>
  <c r="C7791" i="6"/>
  <c r="C7790" i="6"/>
  <c r="C7789" i="6"/>
  <c r="C7788" i="6"/>
  <c r="C7787" i="6"/>
  <c r="C7786" i="6"/>
  <c r="C7785" i="6"/>
  <c r="C7784" i="6"/>
  <c r="C7783" i="6"/>
  <c r="C7782" i="6"/>
  <c r="C7781" i="6"/>
  <c r="C7780" i="6"/>
  <c r="C7779" i="6"/>
  <c r="C7778" i="6"/>
  <c r="C7777" i="6"/>
  <c r="C7776" i="6"/>
  <c r="C7775" i="6"/>
  <c r="C7774" i="6"/>
  <c r="C7773" i="6"/>
  <c r="C7772" i="6"/>
  <c r="C7771" i="6"/>
  <c r="C7770" i="6"/>
  <c r="C7769" i="6"/>
  <c r="C7768" i="6"/>
  <c r="C7767" i="6"/>
  <c r="C7766" i="6"/>
  <c r="C7765" i="6"/>
  <c r="C7764" i="6"/>
  <c r="C7763" i="6"/>
  <c r="C7762" i="6"/>
  <c r="C7761" i="6"/>
  <c r="C7760" i="6"/>
  <c r="C7759" i="6"/>
  <c r="C7758" i="6"/>
  <c r="C7757" i="6"/>
  <c r="C7756" i="6"/>
  <c r="C7755" i="6"/>
  <c r="C7754" i="6"/>
  <c r="C7753" i="6"/>
  <c r="C7752" i="6"/>
  <c r="C7751" i="6"/>
  <c r="C7750" i="6"/>
  <c r="C7749" i="6"/>
  <c r="C7748" i="6"/>
  <c r="C7747" i="6"/>
  <c r="C7746" i="6"/>
  <c r="C7745" i="6"/>
  <c r="C7744" i="6"/>
  <c r="C7743" i="6"/>
  <c r="C7742" i="6"/>
  <c r="C7741" i="6"/>
  <c r="C7740" i="6"/>
  <c r="C7739" i="6"/>
  <c r="C7738" i="6"/>
  <c r="C7737" i="6"/>
  <c r="C7736" i="6"/>
  <c r="C7735" i="6"/>
  <c r="C7734" i="6"/>
  <c r="C7733" i="6"/>
  <c r="C7732" i="6"/>
  <c r="C7731" i="6"/>
  <c r="C7730" i="6"/>
  <c r="C7729" i="6"/>
  <c r="C7728" i="6"/>
  <c r="C7727" i="6"/>
  <c r="C7726" i="6"/>
  <c r="C7725" i="6"/>
  <c r="C7724" i="6"/>
  <c r="C7723" i="6"/>
  <c r="C7722" i="6"/>
  <c r="C7721" i="6"/>
  <c r="C7720" i="6"/>
  <c r="C7719" i="6"/>
  <c r="C7718" i="6"/>
  <c r="C7717" i="6"/>
  <c r="C7716" i="6"/>
  <c r="C7715" i="6"/>
  <c r="C7714" i="6"/>
  <c r="C7713" i="6"/>
  <c r="C7712" i="6"/>
  <c r="C7711" i="6"/>
  <c r="C7710" i="6"/>
  <c r="C7709" i="6"/>
  <c r="C7708" i="6"/>
  <c r="C7707" i="6"/>
  <c r="C7706" i="6"/>
  <c r="C7705" i="6"/>
  <c r="C7704" i="6"/>
  <c r="C7703" i="6"/>
  <c r="C7702" i="6"/>
  <c r="C7701" i="6"/>
  <c r="C7700" i="6"/>
  <c r="C7699" i="6"/>
  <c r="C7698" i="6"/>
  <c r="C7697" i="6"/>
  <c r="C7696" i="6"/>
  <c r="C7695" i="6"/>
  <c r="C7694" i="6"/>
  <c r="C7693" i="6"/>
  <c r="C7692" i="6"/>
  <c r="C7691" i="6"/>
  <c r="C7690" i="6"/>
  <c r="C7689" i="6"/>
  <c r="C7688" i="6"/>
  <c r="C7687" i="6"/>
  <c r="C7686" i="6"/>
  <c r="C7685" i="6"/>
  <c r="C7684" i="6"/>
  <c r="C7683" i="6"/>
  <c r="C7682" i="6"/>
  <c r="C7681" i="6"/>
  <c r="C7680" i="6"/>
  <c r="C7679" i="6"/>
  <c r="C7678" i="6"/>
  <c r="C7677" i="6"/>
  <c r="C7676" i="6"/>
  <c r="C7675" i="6"/>
  <c r="C7674" i="6"/>
  <c r="C7673" i="6"/>
  <c r="C7672" i="6"/>
  <c r="C7671" i="6"/>
  <c r="C7670" i="6"/>
  <c r="C7669" i="6"/>
  <c r="C7668" i="6"/>
  <c r="C7667" i="6"/>
  <c r="C7666" i="6"/>
  <c r="C7665" i="6"/>
  <c r="C7664" i="6"/>
  <c r="C7663" i="6"/>
  <c r="C7662" i="6"/>
  <c r="C7661" i="6"/>
  <c r="C7660" i="6"/>
  <c r="C7659" i="6"/>
  <c r="C7658" i="6"/>
  <c r="C7657" i="6"/>
  <c r="C7656" i="6"/>
  <c r="C7655" i="6"/>
  <c r="C7654" i="6"/>
  <c r="C7653" i="6"/>
  <c r="C7652" i="6"/>
  <c r="C7651" i="6"/>
  <c r="C7650" i="6"/>
  <c r="C7649" i="6"/>
  <c r="C7648" i="6"/>
  <c r="C7647" i="6"/>
  <c r="C7646" i="6"/>
  <c r="C7645" i="6"/>
  <c r="C7644" i="6"/>
  <c r="C7643" i="6"/>
  <c r="C7642" i="6"/>
  <c r="C7641" i="6"/>
  <c r="C7640" i="6"/>
  <c r="C7639" i="6"/>
  <c r="C7638" i="6"/>
  <c r="C7637" i="6"/>
  <c r="C7636" i="6"/>
  <c r="C7635" i="6"/>
  <c r="C7634" i="6"/>
  <c r="C7633" i="6"/>
  <c r="C7632" i="6"/>
  <c r="C7631" i="6"/>
  <c r="C7630" i="6"/>
  <c r="C7629" i="6"/>
  <c r="C7628" i="6"/>
  <c r="C7627" i="6"/>
  <c r="C7626" i="6"/>
  <c r="C7625" i="6"/>
  <c r="C7624" i="6"/>
  <c r="C7623" i="6"/>
  <c r="C7622" i="6"/>
  <c r="C7621" i="6"/>
  <c r="C7620" i="6"/>
  <c r="C7619" i="6"/>
  <c r="C7618" i="6"/>
  <c r="C7617" i="6"/>
  <c r="C7616" i="6"/>
  <c r="C7615" i="6"/>
  <c r="C7614" i="6"/>
  <c r="C7613" i="6"/>
  <c r="C7612" i="6"/>
  <c r="C7611" i="6"/>
  <c r="C7610" i="6"/>
  <c r="C7609" i="6"/>
  <c r="C7608" i="6"/>
  <c r="C7607" i="6"/>
  <c r="C7606" i="6"/>
  <c r="C7605" i="6"/>
  <c r="C7604" i="6"/>
  <c r="C7603" i="6"/>
  <c r="C7602" i="6"/>
  <c r="C7601" i="6"/>
  <c r="C7600" i="6"/>
  <c r="C7599" i="6"/>
  <c r="C7598" i="6"/>
  <c r="C7597" i="6"/>
  <c r="C7596" i="6"/>
  <c r="C7595" i="6"/>
  <c r="C7594" i="6"/>
  <c r="C7593" i="6"/>
  <c r="C7592" i="6"/>
  <c r="C7591" i="6"/>
  <c r="C7590" i="6"/>
  <c r="C7589" i="6"/>
  <c r="C7588" i="6"/>
  <c r="C7587" i="6"/>
  <c r="C7586" i="6"/>
  <c r="C7585" i="6"/>
  <c r="C7584" i="6"/>
  <c r="C7583" i="6"/>
  <c r="C7582" i="6"/>
  <c r="C7581" i="6"/>
  <c r="C7580" i="6"/>
  <c r="C7579" i="6"/>
  <c r="C7578" i="6"/>
  <c r="C7577" i="6"/>
  <c r="C7576" i="6"/>
  <c r="C7575" i="6"/>
  <c r="C7574" i="6"/>
  <c r="C7573" i="6"/>
  <c r="C7572" i="6"/>
  <c r="C7571" i="6"/>
  <c r="C7570" i="6"/>
  <c r="C7569" i="6"/>
  <c r="C7568" i="6"/>
  <c r="C7567" i="6"/>
  <c r="C7566" i="6"/>
  <c r="C7565" i="6"/>
  <c r="C7564" i="6"/>
  <c r="C7563" i="6"/>
  <c r="C7562" i="6"/>
  <c r="C7561" i="6"/>
  <c r="C7560" i="6"/>
  <c r="C7559" i="6"/>
  <c r="C7558" i="6"/>
  <c r="C7557" i="6"/>
  <c r="C7556" i="6"/>
  <c r="C7555" i="6"/>
  <c r="C7554" i="6"/>
  <c r="C7553" i="6"/>
  <c r="C7552" i="6"/>
  <c r="C7551" i="6"/>
  <c r="C7550" i="6"/>
  <c r="C7549" i="6"/>
  <c r="C7548" i="6"/>
  <c r="C7547" i="6"/>
  <c r="C7546" i="6"/>
  <c r="C7545" i="6"/>
  <c r="C7544" i="6"/>
  <c r="C7543" i="6"/>
  <c r="C7542" i="6"/>
  <c r="C7541" i="6"/>
  <c r="C7540" i="6"/>
  <c r="C7539" i="6"/>
  <c r="C7538" i="6"/>
  <c r="C7537" i="6"/>
  <c r="C7536" i="6"/>
  <c r="C7535" i="6"/>
  <c r="C7534" i="6"/>
  <c r="C7533" i="6"/>
  <c r="C7532" i="6"/>
  <c r="C7531" i="6"/>
  <c r="C7530" i="6"/>
  <c r="C7529" i="6"/>
  <c r="C7528" i="6"/>
  <c r="C7527" i="6"/>
  <c r="C7526" i="6"/>
  <c r="C7525" i="6"/>
  <c r="C7524" i="6"/>
  <c r="C7523" i="6"/>
  <c r="C7522" i="6"/>
  <c r="C7521" i="6"/>
  <c r="C7520" i="6"/>
  <c r="C7519" i="6"/>
  <c r="C7518" i="6"/>
  <c r="C7517" i="6"/>
  <c r="C7516" i="6"/>
  <c r="C7515" i="6"/>
  <c r="C7514" i="6"/>
  <c r="C7513" i="6"/>
  <c r="C7512" i="6"/>
  <c r="C7511" i="6"/>
  <c r="C7510" i="6"/>
  <c r="C7509" i="6"/>
  <c r="C7508" i="6"/>
  <c r="C7507" i="6"/>
  <c r="C7506" i="6"/>
  <c r="C7505" i="6"/>
  <c r="C7504" i="6"/>
  <c r="C7503" i="6"/>
  <c r="C7502" i="6"/>
  <c r="C7501" i="6"/>
  <c r="C7500" i="6"/>
  <c r="C7499" i="6"/>
  <c r="C7498" i="6"/>
  <c r="C7497" i="6"/>
  <c r="C7496" i="6"/>
  <c r="C7495" i="6"/>
  <c r="C7494" i="6"/>
  <c r="C7493" i="6"/>
  <c r="C7492" i="6"/>
  <c r="C7491" i="6"/>
  <c r="C7490" i="6"/>
  <c r="C7489" i="6"/>
  <c r="C7488" i="6"/>
  <c r="C7487" i="6"/>
  <c r="C7486" i="6"/>
  <c r="C7485" i="6"/>
  <c r="C7484" i="6"/>
  <c r="C7483" i="6"/>
  <c r="C7482" i="6"/>
  <c r="C7481" i="6"/>
  <c r="C7480" i="6"/>
  <c r="C7479" i="6"/>
  <c r="C7478" i="6"/>
  <c r="C7477" i="6"/>
  <c r="C7476" i="6"/>
  <c r="C7475" i="6"/>
  <c r="C7474" i="6"/>
  <c r="C7473" i="6"/>
  <c r="C7472" i="6"/>
  <c r="C7471" i="6"/>
  <c r="C7470" i="6"/>
  <c r="C7469" i="6"/>
  <c r="C7468" i="6"/>
  <c r="C7467" i="6"/>
  <c r="C7466" i="6"/>
  <c r="C7465" i="6"/>
  <c r="C7464" i="6"/>
  <c r="C7463" i="6"/>
  <c r="C7462" i="6"/>
  <c r="C7461" i="6"/>
  <c r="C7460" i="6"/>
  <c r="C7459" i="6"/>
  <c r="C7458" i="6"/>
  <c r="C7457" i="6"/>
  <c r="C7456" i="6"/>
  <c r="C7455" i="6"/>
  <c r="C7454" i="6"/>
  <c r="C7453" i="6"/>
  <c r="C7452" i="6"/>
  <c r="C7451" i="6"/>
  <c r="C7450" i="6"/>
  <c r="C7449" i="6"/>
  <c r="C7448" i="6"/>
  <c r="C7447" i="6"/>
  <c r="C7446" i="6"/>
  <c r="C7445" i="6"/>
  <c r="C7444" i="6"/>
  <c r="C7443" i="6"/>
  <c r="C7442" i="6"/>
  <c r="C7441" i="6"/>
  <c r="C7440" i="6"/>
  <c r="C7439" i="6"/>
  <c r="C7438" i="6"/>
  <c r="C7437" i="6"/>
  <c r="C7436" i="6"/>
  <c r="C7435" i="6"/>
  <c r="C7434" i="6"/>
  <c r="C7433" i="6"/>
  <c r="C7432" i="6"/>
  <c r="C7431" i="6"/>
  <c r="C7430" i="6"/>
  <c r="C7429" i="6"/>
  <c r="C7428" i="6"/>
  <c r="C7427" i="6"/>
  <c r="C7426" i="6"/>
  <c r="C7425" i="6"/>
  <c r="C7424" i="6"/>
  <c r="C7423" i="6"/>
  <c r="C7422" i="6"/>
  <c r="C7421" i="6"/>
  <c r="C7420" i="6"/>
  <c r="C7419" i="6"/>
  <c r="C7418" i="6"/>
  <c r="C7417" i="6"/>
  <c r="C7416" i="6"/>
  <c r="C7415" i="6"/>
  <c r="C7414" i="6"/>
  <c r="C7413" i="6"/>
  <c r="C7412" i="6"/>
  <c r="C7411" i="6"/>
  <c r="C7410" i="6"/>
  <c r="C7409" i="6"/>
  <c r="C7408" i="6"/>
  <c r="C7407" i="6"/>
  <c r="C7406" i="6"/>
  <c r="C7405" i="6"/>
  <c r="C7404" i="6"/>
  <c r="C7403" i="6"/>
  <c r="C7402" i="6"/>
  <c r="C7401" i="6"/>
  <c r="C7400" i="6"/>
  <c r="C7399" i="6"/>
  <c r="C7398" i="6"/>
  <c r="C7397" i="6"/>
  <c r="C7396" i="6"/>
  <c r="C7395" i="6"/>
  <c r="C7394" i="6"/>
  <c r="C7393" i="6"/>
  <c r="C7392" i="6"/>
  <c r="C7391" i="6"/>
  <c r="C7390" i="6"/>
  <c r="C7389" i="6"/>
  <c r="C7388" i="6"/>
  <c r="C7387" i="6"/>
  <c r="C7386" i="6"/>
  <c r="C7385" i="6"/>
  <c r="C7384" i="6"/>
  <c r="C7383" i="6"/>
  <c r="C7382" i="6"/>
  <c r="C7381" i="6"/>
  <c r="C7380" i="6"/>
  <c r="C7379" i="6"/>
  <c r="C7378" i="6"/>
  <c r="C7377" i="6"/>
  <c r="C7376" i="6"/>
  <c r="C7375" i="6"/>
  <c r="C7374" i="6"/>
  <c r="C7373" i="6"/>
  <c r="C7372" i="6"/>
  <c r="C7371" i="6"/>
  <c r="C7370" i="6"/>
  <c r="C7369" i="6"/>
  <c r="C7368" i="6"/>
  <c r="C7367" i="6"/>
  <c r="C7366" i="6"/>
  <c r="C7365" i="6"/>
  <c r="C7364" i="6"/>
  <c r="C7363" i="6"/>
  <c r="C7362" i="6"/>
  <c r="C7361" i="6"/>
  <c r="C7360" i="6"/>
  <c r="C7359" i="6"/>
  <c r="C7358" i="6"/>
  <c r="C7357" i="6"/>
  <c r="C7356" i="6"/>
  <c r="C7355" i="6"/>
  <c r="C7354" i="6"/>
  <c r="C7353" i="6"/>
  <c r="C7352" i="6"/>
  <c r="C7351" i="6"/>
  <c r="C7350" i="6"/>
  <c r="C7349" i="6"/>
  <c r="C7348" i="6"/>
  <c r="C7347" i="6"/>
  <c r="C7346" i="6"/>
  <c r="C7345" i="6"/>
  <c r="C7344" i="6"/>
  <c r="C7343" i="6"/>
  <c r="C7342" i="6"/>
  <c r="C7341" i="6"/>
  <c r="C7340" i="6"/>
  <c r="C7339" i="6"/>
  <c r="C7338" i="6"/>
  <c r="C7337" i="6"/>
  <c r="C7336" i="6"/>
  <c r="C7335" i="6"/>
  <c r="C7334" i="6"/>
  <c r="C7333" i="6"/>
  <c r="C7332" i="6"/>
  <c r="C7331" i="6"/>
  <c r="C7330" i="6"/>
  <c r="C7329" i="6"/>
  <c r="C7328" i="6"/>
  <c r="C7327" i="6"/>
  <c r="C7326" i="6"/>
  <c r="C7325" i="6"/>
  <c r="C7324" i="6"/>
  <c r="C7323" i="6"/>
  <c r="C7322" i="6"/>
  <c r="C7321" i="6"/>
  <c r="C7320" i="6"/>
  <c r="C7319" i="6"/>
  <c r="C7318" i="6"/>
  <c r="C7317" i="6"/>
  <c r="C7316" i="6"/>
  <c r="C7315" i="6"/>
  <c r="C7314" i="6"/>
  <c r="C7313" i="6"/>
  <c r="C7312" i="6"/>
  <c r="C7311" i="6"/>
  <c r="C7310" i="6"/>
  <c r="C7309" i="6"/>
  <c r="C7308" i="6"/>
  <c r="C7307" i="6"/>
  <c r="C7306" i="6"/>
  <c r="C7305" i="6"/>
  <c r="C7304" i="6"/>
  <c r="C7303" i="6"/>
  <c r="C7302" i="6"/>
  <c r="C7301" i="6"/>
  <c r="C7300" i="6"/>
  <c r="C7299" i="6"/>
  <c r="C7298" i="6"/>
  <c r="C7297" i="6"/>
  <c r="C7296" i="6"/>
  <c r="C7295" i="6"/>
  <c r="C7294" i="6"/>
  <c r="C7293" i="6"/>
  <c r="C7292" i="6"/>
  <c r="C7291" i="6"/>
  <c r="C7290" i="6"/>
  <c r="C7289" i="6"/>
  <c r="C7288" i="6"/>
  <c r="C7287" i="6"/>
  <c r="C7286" i="6"/>
  <c r="C7285" i="6"/>
  <c r="C7284" i="6"/>
  <c r="C7283" i="6"/>
  <c r="C7282" i="6"/>
  <c r="C7281" i="6"/>
  <c r="C7280" i="6"/>
  <c r="C7279" i="6"/>
  <c r="C7278" i="6"/>
  <c r="C7277" i="6"/>
  <c r="C7276" i="6"/>
  <c r="C7275" i="6"/>
  <c r="C7274" i="6"/>
  <c r="C7273" i="6"/>
  <c r="C7272" i="6"/>
  <c r="C7271" i="6"/>
  <c r="C7270" i="6"/>
  <c r="C7269" i="6"/>
  <c r="C7268" i="6"/>
  <c r="C7267" i="6"/>
  <c r="C7266" i="6"/>
  <c r="C7265" i="6"/>
  <c r="C7264" i="6"/>
  <c r="C7263" i="6"/>
  <c r="C7262" i="6"/>
  <c r="C7261" i="6"/>
  <c r="C7260" i="6"/>
  <c r="C7259" i="6"/>
  <c r="C7258" i="6"/>
  <c r="C7257" i="6"/>
  <c r="C7256" i="6"/>
  <c r="C7255" i="6"/>
  <c r="C7254" i="6"/>
  <c r="C7253" i="6"/>
  <c r="C7252" i="6"/>
  <c r="C7251" i="6"/>
  <c r="C7250" i="6"/>
  <c r="C7249" i="6"/>
  <c r="C7248" i="6"/>
  <c r="C7247" i="6"/>
  <c r="C7246" i="6"/>
  <c r="C7245" i="6"/>
  <c r="C7244" i="6"/>
  <c r="C7243" i="6"/>
  <c r="C7242" i="6"/>
  <c r="C7241" i="6"/>
  <c r="C7240" i="6"/>
  <c r="C6245" i="6"/>
  <c r="C6244" i="6"/>
  <c r="C6243" i="6"/>
  <c r="C6242" i="6"/>
  <c r="C6241" i="6"/>
  <c r="C6240" i="6"/>
  <c r="C6239" i="6"/>
  <c r="C6238" i="6"/>
  <c r="C6237" i="6"/>
  <c r="C6236" i="6"/>
  <c r="C6235" i="6"/>
  <c r="C6234" i="6"/>
  <c r="C6233" i="6"/>
  <c r="C6232" i="6"/>
  <c r="C6231" i="6"/>
  <c r="C6230" i="6"/>
  <c r="C6229" i="6"/>
  <c r="C6228" i="6"/>
  <c r="C6227" i="6"/>
  <c r="C6226" i="6"/>
  <c r="C6225" i="6"/>
  <c r="C6224" i="6"/>
  <c r="C6223" i="6"/>
  <c r="C6222" i="6"/>
  <c r="C6221" i="6"/>
  <c r="C6220" i="6"/>
  <c r="C6219" i="6"/>
  <c r="C6218" i="6"/>
  <c r="C6217" i="6"/>
  <c r="C6216" i="6"/>
  <c r="C6215" i="6"/>
  <c r="C6214" i="6"/>
  <c r="C6213" i="6"/>
  <c r="C6212" i="6"/>
  <c r="C6211" i="6"/>
  <c r="C6210" i="6"/>
  <c r="C6209" i="6"/>
  <c r="C6208" i="6"/>
  <c r="C6207" i="6"/>
  <c r="C6206" i="6"/>
  <c r="C6205" i="6"/>
  <c r="C6204" i="6"/>
  <c r="C6203" i="6"/>
  <c r="C6202" i="6"/>
  <c r="C6201" i="6"/>
  <c r="C6200" i="6"/>
  <c r="C6199" i="6"/>
  <c r="C6198" i="6"/>
  <c r="C6197" i="6"/>
  <c r="C6196" i="6"/>
  <c r="C6195" i="6"/>
  <c r="C6194" i="6"/>
  <c r="C6193" i="6"/>
  <c r="C6192" i="6"/>
  <c r="C6191" i="6"/>
  <c r="C6190" i="6"/>
  <c r="C6189" i="6"/>
  <c r="C6188" i="6"/>
  <c r="C6187" i="6"/>
  <c r="C6186" i="6"/>
  <c r="C6185" i="6"/>
  <c r="C6184" i="6"/>
  <c r="C6183" i="6"/>
  <c r="C6182" i="6"/>
  <c r="C6181" i="6"/>
  <c r="C6180" i="6"/>
  <c r="C6179" i="6"/>
  <c r="C6178" i="6"/>
  <c r="C6177" i="6"/>
  <c r="C6176" i="6"/>
  <c r="C6175" i="6"/>
  <c r="C6174" i="6"/>
  <c r="C6173" i="6"/>
  <c r="C6172" i="6"/>
  <c r="C6171" i="6"/>
  <c r="C6170" i="6"/>
  <c r="C6169" i="6"/>
  <c r="C6168" i="6"/>
  <c r="C6167" i="6"/>
  <c r="C6166" i="6"/>
  <c r="C6165" i="6"/>
  <c r="C6164" i="6"/>
  <c r="C6163" i="6"/>
  <c r="C6162" i="6"/>
  <c r="C6161" i="6"/>
  <c r="C6160" i="6"/>
  <c r="C6159" i="6"/>
  <c r="C6158" i="6"/>
  <c r="C6157" i="6"/>
  <c r="C6156" i="6"/>
  <c r="C6155" i="6"/>
  <c r="C6154" i="6"/>
  <c r="C6153" i="6"/>
  <c r="C6152" i="6"/>
  <c r="C6151" i="6"/>
  <c r="C6150" i="6"/>
  <c r="C6149" i="6"/>
  <c r="C6148" i="6"/>
  <c r="C6147" i="6"/>
  <c r="C6146" i="6"/>
  <c r="C6145" i="6"/>
  <c r="C6144" i="6"/>
  <c r="C6143" i="6"/>
  <c r="C6142" i="6"/>
  <c r="C6141" i="6"/>
  <c r="C6140" i="6"/>
  <c r="C6139" i="6"/>
  <c r="C6138" i="6"/>
  <c r="C6137" i="6"/>
  <c r="C6136" i="6"/>
  <c r="C6135" i="6"/>
  <c r="C6134" i="6"/>
  <c r="C6133" i="6"/>
  <c r="C6132" i="6"/>
  <c r="C6131" i="6"/>
  <c r="C6130" i="6"/>
  <c r="C6129" i="6"/>
  <c r="C6128" i="6"/>
  <c r="C6127" i="6"/>
  <c r="C6126" i="6"/>
  <c r="C6125" i="6"/>
  <c r="C6124" i="6"/>
  <c r="C6123" i="6"/>
  <c r="C6122" i="6"/>
  <c r="C6121" i="6"/>
  <c r="C6120" i="6"/>
  <c r="C6119" i="6"/>
  <c r="C6118" i="6"/>
  <c r="C6117" i="6"/>
  <c r="C6116" i="6"/>
  <c r="C6115" i="6"/>
  <c r="C6114" i="6"/>
  <c r="C6113" i="6"/>
  <c r="C6112" i="6"/>
  <c r="C6111" i="6"/>
  <c r="C6110" i="6"/>
  <c r="C6109" i="6"/>
  <c r="C6108" i="6"/>
  <c r="C6107" i="6"/>
  <c r="C6106" i="6"/>
  <c r="C6105" i="6"/>
  <c r="C6104" i="6"/>
  <c r="C6103" i="6"/>
  <c r="C6102" i="6"/>
  <c r="C6101" i="6"/>
  <c r="C6100" i="6"/>
  <c r="C6099" i="6"/>
  <c r="C6098" i="6"/>
  <c r="C6097" i="6"/>
  <c r="C6096" i="6"/>
  <c r="C6095" i="6"/>
  <c r="C6094" i="6"/>
  <c r="C6093" i="6"/>
  <c r="C6092" i="6"/>
  <c r="C6091" i="6"/>
  <c r="C6090" i="6"/>
  <c r="C6089" i="6"/>
  <c r="C6088" i="6"/>
  <c r="C6087" i="6"/>
  <c r="C6086" i="6"/>
  <c r="C6085" i="6"/>
  <c r="C6084" i="6"/>
  <c r="C6083" i="6"/>
  <c r="C6082" i="6"/>
  <c r="C6081" i="6"/>
  <c r="C6080" i="6"/>
  <c r="C6079" i="6"/>
  <c r="C6078" i="6"/>
  <c r="C6077" i="6"/>
  <c r="C6076" i="6"/>
  <c r="C6075" i="6"/>
  <c r="C6074" i="6"/>
  <c r="C6073" i="6"/>
  <c r="C6072" i="6"/>
  <c r="C6071" i="6"/>
  <c r="C6070" i="6"/>
  <c r="C6069" i="6"/>
  <c r="C6068" i="6"/>
  <c r="C6067" i="6"/>
  <c r="C6066" i="6"/>
  <c r="C6065" i="6"/>
  <c r="C6064" i="6"/>
  <c r="C6063" i="6"/>
  <c r="C6062" i="6"/>
  <c r="C6061" i="6"/>
  <c r="C6060" i="6"/>
  <c r="C6059" i="6"/>
  <c r="C6058" i="6"/>
  <c r="C6057" i="6"/>
  <c r="C6056" i="6"/>
  <c r="C6055" i="6"/>
  <c r="C6054" i="6"/>
  <c r="C6053" i="6"/>
  <c r="C6052" i="6"/>
  <c r="C6051" i="6"/>
  <c r="C6050" i="6"/>
  <c r="C6049" i="6"/>
  <c r="C6048" i="6"/>
  <c r="C6047" i="6"/>
  <c r="C6046" i="6"/>
  <c r="C6045" i="6"/>
  <c r="C6044" i="6"/>
  <c r="C6043" i="6"/>
  <c r="C6042" i="6"/>
  <c r="C6041" i="6"/>
  <c r="C6040" i="6"/>
  <c r="C6039" i="6"/>
  <c r="C6038" i="6"/>
  <c r="C6037" i="6"/>
  <c r="C6036" i="6"/>
  <c r="C6035" i="6"/>
  <c r="C6034" i="6"/>
  <c r="C6033" i="6"/>
  <c r="C6032" i="6"/>
  <c r="C6031" i="6"/>
  <c r="C6030" i="6"/>
  <c r="C6029" i="6"/>
  <c r="C6028" i="6"/>
  <c r="C6027" i="6"/>
  <c r="C6026" i="6"/>
  <c r="C6025" i="6"/>
  <c r="C6024" i="6"/>
  <c r="C6023" i="6"/>
  <c r="C6022" i="6"/>
  <c r="C6021" i="6"/>
  <c r="C6020" i="6"/>
  <c r="C6019" i="6"/>
  <c r="C6018" i="6"/>
  <c r="C6017" i="6"/>
  <c r="C6016" i="6"/>
  <c r="C6015" i="6"/>
  <c r="C6014" i="6"/>
  <c r="C6013" i="6"/>
  <c r="C6012" i="6"/>
  <c r="C6011" i="6"/>
  <c r="C6010" i="6"/>
  <c r="C6009" i="6"/>
  <c r="C6008" i="6"/>
  <c r="C6007" i="6"/>
  <c r="C6006" i="6"/>
  <c r="C6005" i="6"/>
  <c r="C6004" i="6"/>
  <c r="C6003" i="6"/>
  <c r="C6002" i="6"/>
  <c r="C6001" i="6"/>
  <c r="C6000" i="6"/>
  <c r="C5999" i="6"/>
  <c r="C5998" i="6"/>
  <c r="C5997" i="6"/>
  <c r="C5996" i="6"/>
  <c r="C5995" i="6"/>
  <c r="C5994" i="6"/>
  <c r="C5993" i="6"/>
  <c r="C5992" i="6"/>
  <c r="C5991" i="6"/>
  <c r="C5990" i="6"/>
  <c r="C5989" i="6"/>
  <c r="C5988" i="6"/>
  <c r="C5987" i="6"/>
  <c r="C5986" i="6"/>
  <c r="C5985" i="6"/>
  <c r="C5984" i="6"/>
  <c r="C5983" i="6"/>
  <c r="C5982" i="6"/>
  <c r="C5981" i="6"/>
  <c r="C5980" i="6"/>
  <c r="C5979" i="6"/>
  <c r="C5978" i="6"/>
  <c r="C5977" i="6"/>
  <c r="C5976" i="6"/>
  <c r="C5975" i="6"/>
  <c r="C5974" i="6"/>
  <c r="C5973" i="6"/>
  <c r="C5972" i="6"/>
  <c r="C5971" i="6"/>
  <c r="C5970" i="6"/>
  <c r="C5969" i="6"/>
  <c r="C5968" i="6"/>
  <c r="C5967" i="6"/>
  <c r="C5966" i="6"/>
  <c r="C5965" i="6"/>
  <c r="C5964" i="6"/>
  <c r="C5963" i="6"/>
  <c r="C5962" i="6"/>
  <c r="C5961" i="6"/>
  <c r="C5960" i="6"/>
  <c r="C5959" i="6"/>
  <c r="C5958" i="6"/>
  <c r="C5957" i="6"/>
  <c r="C5956" i="6"/>
  <c r="C5955" i="6"/>
  <c r="C5954" i="6"/>
  <c r="C5953" i="6"/>
  <c r="C5952" i="6"/>
  <c r="C5951" i="6"/>
  <c r="C5950" i="6"/>
  <c r="C5949" i="6"/>
  <c r="C5948" i="6"/>
  <c r="C5947" i="6"/>
  <c r="C5946" i="6"/>
  <c r="C5945" i="6"/>
  <c r="C5944" i="6"/>
  <c r="C5943" i="6"/>
  <c r="C5942" i="6"/>
  <c r="C5941" i="6"/>
  <c r="C5940" i="6"/>
  <c r="C5939" i="6"/>
  <c r="C5938" i="6"/>
  <c r="C5937" i="6"/>
  <c r="C5936" i="6"/>
  <c r="C5935" i="6"/>
  <c r="C5934" i="6"/>
  <c r="C5933" i="6"/>
  <c r="C5932" i="6"/>
  <c r="C5931" i="6"/>
  <c r="C5930" i="6"/>
  <c r="C5929" i="6"/>
  <c r="C5928" i="6"/>
  <c r="C5927" i="6"/>
  <c r="C5926" i="6"/>
  <c r="C5925" i="6"/>
  <c r="C5924" i="6"/>
  <c r="C5923" i="6"/>
  <c r="C5922" i="6"/>
  <c r="C5921" i="6"/>
  <c r="C5920" i="6"/>
  <c r="C5919" i="6"/>
  <c r="C5918" i="6"/>
  <c r="C5917" i="6"/>
  <c r="C5916" i="6"/>
  <c r="C5915" i="6"/>
  <c r="C5914" i="6"/>
  <c r="C5913" i="6"/>
  <c r="C5912" i="6"/>
  <c r="C5911" i="6"/>
  <c r="C5910" i="6"/>
  <c r="C5909" i="6"/>
  <c r="C5908" i="6"/>
  <c r="C5907" i="6"/>
  <c r="C5906" i="6"/>
  <c r="C5905" i="6"/>
  <c r="C5904" i="6"/>
  <c r="C5903" i="6"/>
  <c r="C5902" i="6"/>
  <c r="C5901" i="6"/>
  <c r="C5900" i="6"/>
  <c r="C5899" i="6"/>
  <c r="C5898" i="6"/>
  <c r="C5897" i="6"/>
  <c r="C5896" i="6"/>
  <c r="C5895" i="6"/>
  <c r="C5894" i="6"/>
  <c r="C5893" i="6"/>
  <c r="C5892" i="6"/>
  <c r="C5891" i="6"/>
  <c r="C5890" i="6"/>
  <c r="C5889" i="6"/>
  <c r="C5888" i="6"/>
  <c r="C5887" i="6"/>
  <c r="C5886" i="6"/>
  <c r="C5885" i="6"/>
  <c r="C5884" i="6"/>
  <c r="C5883" i="6"/>
  <c r="C5882" i="6"/>
  <c r="C5881" i="6"/>
  <c r="C5880" i="6"/>
  <c r="C5879" i="6"/>
  <c r="C5878" i="6"/>
  <c r="C5877" i="6"/>
  <c r="C5876" i="6"/>
  <c r="C5875" i="6"/>
  <c r="C5874" i="6"/>
  <c r="C5873" i="6"/>
  <c r="C5872" i="6"/>
  <c r="C5871" i="6"/>
  <c r="C5870" i="6"/>
  <c r="C5869" i="6"/>
  <c r="C5868" i="6"/>
  <c r="C5867" i="6"/>
  <c r="C5866" i="6"/>
  <c r="C5865" i="6"/>
  <c r="C5864" i="6"/>
  <c r="C5863" i="6"/>
  <c r="C5862" i="6"/>
  <c r="C5861" i="6"/>
  <c r="C5860" i="6"/>
  <c r="C5859" i="6"/>
  <c r="C5858" i="6"/>
  <c r="C5857" i="6"/>
  <c r="C5856" i="6"/>
  <c r="C5855" i="6"/>
  <c r="C5854" i="6"/>
  <c r="C5853" i="6"/>
  <c r="C5852" i="6"/>
  <c r="C5851" i="6"/>
  <c r="C5850" i="6"/>
  <c r="C5849" i="6"/>
  <c r="C5848" i="6"/>
  <c r="C5847" i="6"/>
  <c r="C5846" i="6"/>
  <c r="C5845" i="6"/>
  <c r="C5844" i="6"/>
  <c r="C5843" i="6"/>
  <c r="C5842" i="6"/>
  <c r="C5841" i="6"/>
  <c r="C5840" i="6"/>
  <c r="C5839" i="6"/>
  <c r="C5838" i="6"/>
  <c r="C5837" i="6"/>
  <c r="C5836" i="6"/>
  <c r="C5835" i="6"/>
  <c r="C5834" i="6"/>
  <c r="C5833" i="6"/>
  <c r="C5832" i="6"/>
  <c r="C5831" i="6"/>
  <c r="C5830" i="6"/>
  <c r="C5829" i="6"/>
  <c r="C5828" i="6"/>
  <c r="C5827" i="6"/>
  <c r="C5826" i="6"/>
  <c r="C5825" i="6"/>
  <c r="C5824" i="6"/>
  <c r="C5823" i="6"/>
  <c r="C5822" i="6"/>
  <c r="C5821" i="6"/>
  <c r="C5820" i="6"/>
  <c r="C5819" i="6"/>
  <c r="C5818" i="6"/>
  <c r="C5817" i="6"/>
  <c r="C5816" i="6"/>
  <c r="C5815" i="6"/>
  <c r="C5814" i="6"/>
  <c r="C5813" i="6"/>
  <c r="C5812" i="6"/>
  <c r="C5811" i="6"/>
  <c r="C5810" i="6"/>
  <c r="C5809" i="6"/>
  <c r="C5808" i="6"/>
  <c r="C5807" i="6"/>
  <c r="C5806" i="6"/>
  <c r="C5805" i="6"/>
  <c r="C5804" i="6"/>
  <c r="C5803" i="6"/>
  <c r="C5802" i="6"/>
  <c r="C5801" i="6"/>
  <c r="C5800" i="6"/>
  <c r="C5799" i="6"/>
  <c r="C5798" i="6"/>
  <c r="C5797" i="6"/>
  <c r="C5796" i="6"/>
  <c r="C5795" i="6"/>
  <c r="C5794" i="6"/>
  <c r="C5793" i="6"/>
  <c r="C5792" i="6"/>
  <c r="C5791" i="6"/>
  <c r="C5790" i="6"/>
  <c r="C5789" i="6"/>
  <c r="C5788" i="6"/>
  <c r="C5787" i="6"/>
  <c r="C5786" i="6"/>
  <c r="C5785" i="6"/>
  <c r="C5784" i="6"/>
  <c r="C5783" i="6"/>
  <c r="C5782" i="6"/>
  <c r="C5781" i="6"/>
  <c r="C5780" i="6"/>
  <c r="C5779" i="6"/>
  <c r="C5778" i="6"/>
  <c r="C5777" i="6"/>
  <c r="C5776" i="6"/>
  <c r="C5775" i="6"/>
  <c r="C5774" i="6"/>
  <c r="C5773" i="6"/>
  <c r="C5772" i="6"/>
  <c r="C5771" i="6"/>
  <c r="C5770" i="6"/>
  <c r="C5769" i="6"/>
  <c r="C5768" i="6"/>
  <c r="C5767" i="6"/>
  <c r="C5766" i="6"/>
  <c r="C5765" i="6"/>
  <c r="C5764" i="6"/>
  <c r="C5763" i="6"/>
  <c r="C5762" i="6"/>
  <c r="C5761" i="6"/>
  <c r="C5760" i="6"/>
  <c r="C5759" i="6"/>
  <c r="C5758" i="6"/>
  <c r="C5757" i="6"/>
  <c r="C5756" i="6"/>
  <c r="C5755" i="6"/>
  <c r="C5754" i="6"/>
  <c r="C5753" i="6"/>
  <c r="C5752" i="6"/>
  <c r="C5751" i="6"/>
  <c r="C5750" i="6"/>
  <c r="C5749" i="6"/>
  <c r="C5748" i="6"/>
  <c r="C5747" i="6"/>
  <c r="C5746" i="6"/>
  <c r="C5745" i="6"/>
  <c r="C5744" i="6"/>
  <c r="C5743" i="6"/>
  <c r="C5742" i="6"/>
  <c r="C5741" i="6"/>
  <c r="C5740" i="6"/>
  <c r="C5739" i="6"/>
  <c r="C5738" i="6"/>
  <c r="C5737" i="6"/>
  <c r="C5736" i="6"/>
  <c r="C5735" i="6"/>
  <c r="C5734" i="6"/>
  <c r="C5733" i="6"/>
  <c r="C5732" i="6"/>
  <c r="C5731" i="6"/>
  <c r="C5730" i="6"/>
  <c r="C5729" i="6"/>
  <c r="C5728" i="6"/>
  <c r="C5727" i="6"/>
  <c r="C5726" i="6"/>
  <c r="C5725" i="6"/>
  <c r="C5724" i="6"/>
  <c r="C5723" i="6"/>
  <c r="C5722" i="6"/>
  <c r="C5721" i="6"/>
  <c r="C5720" i="6"/>
  <c r="C5719" i="6"/>
  <c r="C5718" i="6"/>
  <c r="C5717" i="6"/>
  <c r="C5716" i="6"/>
  <c r="C5715" i="6"/>
  <c r="C5714" i="6"/>
  <c r="C5713" i="6"/>
  <c r="C5712" i="6"/>
  <c r="C5711" i="6"/>
  <c r="C5710" i="6"/>
  <c r="C5709" i="6"/>
  <c r="C5708" i="6"/>
  <c r="C5707" i="6"/>
  <c r="C5706" i="6"/>
  <c r="C5705" i="6"/>
  <c r="C5704" i="6"/>
  <c r="C5703" i="6"/>
  <c r="C5702" i="6"/>
  <c r="C5701" i="6"/>
  <c r="C5700" i="6"/>
  <c r="C5699" i="6"/>
  <c r="C5698" i="6"/>
  <c r="C5697" i="6"/>
  <c r="C5696" i="6"/>
  <c r="C5695" i="6"/>
  <c r="C5694" i="6"/>
  <c r="C5693" i="6"/>
  <c r="C5692" i="6"/>
  <c r="C5691" i="6"/>
  <c r="C5690" i="6"/>
  <c r="C5689" i="6"/>
  <c r="C5688" i="6"/>
  <c r="C5687" i="6"/>
  <c r="C5686" i="6"/>
  <c r="C5685" i="6"/>
  <c r="C5684" i="6"/>
  <c r="C5683" i="6"/>
  <c r="C5682" i="6"/>
  <c r="C5681" i="6"/>
  <c r="C5680" i="6"/>
  <c r="C5679" i="6"/>
  <c r="C5678" i="6"/>
  <c r="C5677" i="6"/>
  <c r="C5676" i="6"/>
  <c r="C5675" i="6"/>
  <c r="C5674" i="6"/>
  <c r="C5673" i="6"/>
  <c r="C5672" i="6"/>
  <c r="C5671" i="6"/>
  <c r="C5670" i="6"/>
  <c r="C5669" i="6"/>
  <c r="C5668" i="6"/>
  <c r="C5667" i="6"/>
  <c r="C5666" i="6"/>
  <c r="C5665" i="6"/>
  <c r="C5664" i="6"/>
  <c r="C5663" i="6"/>
  <c r="C5662" i="6"/>
  <c r="C5661" i="6"/>
  <c r="C5660" i="6"/>
  <c r="C5659" i="6"/>
  <c r="C5658" i="6"/>
  <c r="C5657" i="6"/>
  <c r="C5656" i="6"/>
  <c r="C5655" i="6"/>
  <c r="C5654" i="6"/>
  <c r="C5653" i="6"/>
  <c r="C5652" i="6"/>
  <c r="C5651" i="6"/>
  <c r="C5650" i="6"/>
  <c r="C5649" i="6"/>
  <c r="C5648" i="6"/>
  <c r="C5647" i="6"/>
  <c r="C5646" i="6"/>
  <c r="C5645" i="6"/>
  <c r="C5644" i="6"/>
  <c r="C5643" i="6"/>
  <c r="C5642" i="6"/>
  <c r="C5641" i="6"/>
  <c r="C5640" i="6"/>
  <c r="C5639" i="6"/>
  <c r="C5638" i="6"/>
  <c r="C5637" i="6"/>
  <c r="C5636" i="6"/>
  <c r="C5635" i="6"/>
  <c r="C5634" i="6"/>
  <c r="C5633" i="6"/>
  <c r="C5632" i="6"/>
  <c r="C5631" i="6"/>
  <c r="C5630" i="6"/>
  <c r="C5629" i="6"/>
  <c r="C5628" i="6"/>
  <c r="C5627" i="6"/>
  <c r="C5626" i="6"/>
  <c r="C5625" i="6"/>
  <c r="C5624" i="6"/>
  <c r="C5623" i="6"/>
  <c r="C5622" i="6"/>
  <c r="C5621" i="6"/>
  <c r="C5620" i="6"/>
  <c r="C5619" i="6"/>
  <c r="C5618" i="6"/>
  <c r="C5617" i="6"/>
  <c r="C5616" i="6"/>
  <c r="C5615" i="6"/>
  <c r="C5614" i="6"/>
  <c r="C5613" i="6"/>
  <c r="C5612" i="6"/>
  <c r="C5611" i="6"/>
  <c r="C5610" i="6"/>
  <c r="C5609" i="6"/>
  <c r="C5608" i="6"/>
  <c r="C5607" i="6"/>
  <c r="C5606" i="6"/>
  <c r="C5605" i="6"/>
  <c r="C5604" i="6"/>
  <c r="C5603" i="6"/>
  <c r="C5602" i="6"/>
  <c r="C5601" i="6"/>
  <c r="C5600" i="6"/>
  <c r="C5599" i="6"/>
  <c r="C5598" i="6"/>
  <c r="C5597" i="6"/>
  <c r="C5596" i="6"/>
  <c r="C5595" i="6"/>
  <c r="C5594" i="6"/>
  <c r="C5593" i="6"/>
  <c r="C5592" i="6"/>
  <c r="C5591" i="6"/>
  <c r="C5590" i="6"/>
  <c r="C5589" i="6"/>
  <c r="C5588" i="6"/>
  <c r="C5587" i="6"/>
  <c r="C5586" i="6"/>
  <c r="C5585" i="6"/>
  <c r="C5584" i="6"/>
  <c r="C5583" i="6"/>
  <c r="C5582" i="6"/>
  <c r="C5581" i="6"/>
  <c r="C5580" i="6"/>
  <c r="C5579" i="6"/>
  <c r="C5578" i="6"/>
  <c r="C5577" i="6"/>
  <c r="C5576" i="6"/>
  <c r="C5575" i="6"/>
  <c r="C5574" i="6"/>
  <c r="C5573" i="6"/>
  <c r="C5572" i="6"/>
  <c r="C5571" i="6"/>
  <c r="C5570" i="6"/>
  <c r="C5569" i="6"/>
  <c r="C5568" i="6"/>
  <c r="C5567" i="6"/>
  <c r="C5566" i="6"/>
  <c r="C5565" i="6"/>
  <c r="C5564" i="6"/>
  <c r="C5563" i="6"/>
  <c r="C5562" i="6"/>
  <c r="C5561" i="6"/>
  <c r="C5560" i="6"/>
  <c r="C5559" i="6"/>
  <c r="C5558" i="6"/>
  <c r="C5557" i="6"/>
  <c r="C5556" i="6"/>
  <c r="C5555" i="6"/>
  <c r="C5554" i="6"/>
  <c r="C5553" i="6"/>
  <c r="C5552" i="6"/>
  <c r="C5551" i="6"/>
  <c r="C5550" i="6"/>
  <c r="C5549" i="6"/>
  <c r="C5548" i="6"/>
  <c r="C5547" i="6"/>
  <c r="C5546" i="6"/>
  <c r="C5545" i="6"/>
  <c r="C5544" i="6"/>
  <c r="C5543" i="6"/>
  <c r="C5542" i="6"/>
  <c r="C5541" i="6"/>
  <c r="C5540" i="6"/>
  <c r="C5539" i="6"/>
  <c r="C5538" i="6"/>
  <c r="C5537" i="6"/>
  <c r="C5536" i="6"/>
  <c r="C5535" i="6"/>
  <c r="C5534" i="6"/>
  <c r="C5533" i="6"/>
  <c r="C5532" i="6"/>
  <c r="C5531" i="6"/>
  <c r="C5530" i="6"/>
  <c r="C5529" i="6"/>
  <c r="C5528" i="6"/>
  <c r="C5527" i="6"/>
  <c r="C5526" i="6"/>
  <c r="C5525" i="6"/>
  <c r="C5524" i="6"/>
  <c r="C5523" i="6"/>
  <c r="C5522" i="6"/>
  <c r="C5521" i="6"/>
  <c r="C5520" i="6"/>
  <c r="C5519" i="6"/>
  <c r="C5518" i="6"/>
  <c r="C5517" i="6"/>
  <c r="C5516" i="6"/>
  <c r="C5515" i="6"/>
  <c r="C5514" i="6"/>
  <c r="C5513" i="6"/>
  <c r="C5512" i="6"/>
  <c r="C5511" i="6"/>
  <c r="C5510" i="6"/>
  <c r="C5509" i="6"/>
  <c r="C5508" i="6"/>
  <c r="C5507" i="6"/>
  <c r="C5506" i="6"/>
  <c r="C5505" i="6"/>
  <c r="C5504" i="6"/>
  <c r="C5503" i="6"/>
  <c r="C5502" i="6"/>
  <c r="C5501" i="6"/>
  <c r="C5500" i="6"/>
  <c r="C5499" i="6"/>
  <c r="C5498" i="6"/>
  <c r="C5497" i="6"/>
  <c r="C5496" i="6"/>
  <c r="C5495" i="6"/>
  <c r="C5494" i="6"/>
  <c r="C5493" i="6"/>
  <c r="C5492" i="6"/>
  <c r="C5491" i="6"/>
  <c r="C5490" i="6"/>
  <c r="C5489" i="6"/>
  <c r="C5488" i="6"/>
  <c r="C5487" i="6"/>
  <c r="C5486" i="6"/>
  <c r="C5485" i="6"/>
  <c r="C5484" i="6"/>
  <c r="C5483" i="6"/>
  <c r="C5482" i="6"/>
  <c r="C5481" i="6"/>
  <c r="C5480" i="6"/>
  <c r="C5479" i="6"/>
  <c r="C5478" i="6"/>
  <c r="C5477" i="6"/>
  <c r="C5476" i="6"/>
  <c r="C5475" i="6"/>
  <c r="C5474" i="6"/>
  <c r="C5473" i="6"/>
  <c r="C5472" i="6"/>
  <c r="C5471" i="6"/>
  <c r="C5470" i="6"/>
  <c r="C5469" i="6"/>
  <c r="C5468" i="6"/>
  <c r="C5467" i="6"/>
  <c r="C5466" i="6"/>
  <c r="C5465" i="6"/>
  <c r="C5464" i="6"/>
  <c r="C5463" i="6"/>
  <c r="C5462" i="6"/>
  <c r="C5461" i="6"/>
  <c r="C5460" i="6"/>
  <c r="C5459" i="6"/>
  <c r="C5458" i="6"/>
  <c r="C5457" i="6"/>
  <c r="C5456" i="6"/>
  <c r="C5455" i="6"/>
  <c r="C5454" i="6"/>
  <c r="C5453" i="6"/>
  <c r="C5452" i="6"/>
  <c r="C5451" i="6"/>
  <c r="C5450" i="6"/>
  <c r="C5449" i="6"/>
  <c r="C5448" i="6"/>
  <c r="C5447" i="6"/>
  <c r="C5446" i="6"/>
  <c r="C5445" i="6"/>
  <c r="C5444" i="6"/>
  <c r="C5443" i="6"/>
  <c r="C5442" i="6"/>
  <c r="C5441" i="6"/>
  <c r="C5440" i="6"/>
  <c r="C5439" i="6"/>
  <c r="C5438" i="6"/>
  <c r="C5437" i="6"/>
  <c r="C5436" i="6"/>
  <c r="C5435" i="6"/>
  <c r="C5434" i="6"/>
  <c r="C5433" i="6"/>
  <c r="C5432" i="6"/>
  <c r="C5431" i="6"/>
  <c r="C5430" i="6"/>
  <c r="C5429" i="6"/>
  <c r="C5428" i="6"/>
  <c r="C5427" i="6"/>
  <c r="C5426" i="6"/>
  <c r="C5425" i="6"/>
  <c r="C5424" i="6"/>
  <c r="C5423" i="6"/>
  <c r="C5422" i="6"/>
  <c r="C5421" i="6"/>
  <c r="C5420" i="6"/>
  <c r="C5419" i="6"/>
  <c r="C5418" i="6"/>
  <c r="C5417" i="6"/>
  <c r="C5416" i="6"/>
  <c r="C5415" i="6"/>
  <c r="C5414" i="6"/>
  <c r="C5413" i="6"/>
  <c r="C5412" i="6"/>
  <c r="C5411" i="6"/>
  <c r="C5410" i="6"/>
  <c r="C5409" i="6"/>
  <c r="C5408" i="6"/>
  <c r="C5407" i="6"/>
  <c r="C5406" i="6"/>
  <c r="C5405" i="6"/>
  <c r="C5404" i="6"/>
  <c r="C5403" i="6"/>
  <c r="C5402" i="6"/>
  <c r="C5401" i="6"/>
  <c r="C5400" i="6"/>
  <c r="C5399" i="6"/>
  <c r="C5398" i="6"/>
  <c r="C5397" i="6"/>
  <c r="C5396" i="6"/>
  <c r="C5395" i="6"/>
  <c r="C5394" i="6"/>
  <c r="C5393" i="6"/>
  <c r="C5392" i="6"/>
  <c r="C5391" i="6"/>
  <c r="C5390" i="6"/>
  <c r="C5389" i="6"/>
  <c r="C5388" i="6"/>
  <c r="C5387" i="6"/>
  <c r="C5386" i="6"/>
  <c r="C5385" i="6"/>
  <c r="C5384" i="6"/>
  <c r="C5383" i="6"/>
  <c r="C5382" i="6"/>
  <c r="C5381" i="6"/>
  <c r="C5380" i="6"/>
  <c r="C5379" i="6"/>
  <c r="C5378" i="6"/>
  <c r="C5377" i="6"/>
  <c r="C5376" i="6"/>
  <c r="C5375" i="6"/>
  <c r="C5374" i="6"/>
  <c r="C5373" i="6"/>
  <c r="C5372" i="6"/>
  <c r="C5371" i="6"/>
  <c r="C5370" i="6"/>
  <c r="C5369" i="6"/>
  <c r="C5368" i="6"/>
  <c r="C5367" i="6"/>
  <c r="C5366" i="6"/>
  <c r="C5365" i="6"/>
  <c r="C5364" i="6"/>
  <c r="C5363" i="6"/>
  <c r="C5362" i="6"/>
  <c r="C5361" i="6"/>
  <c r="C5360" i="6"/>
  <c r="C5359" i="6"/>
  <c r="C5358" i="6"/>
  <c r="C5357" i="6"/>
  <c r="C5356" i="6"/>
  <c r="C5355" i="6"/>
  <c r="C5354" i="6"/>
  <c r="C5353" i="6"/>
  <c r="C5352" i="6"/>
  <c r="C5351" i="6"/>
  <c r="C5350" i="6"/>
  <c r="C5349" i="6"/>
  <c r="C5348" i="6"/>
  <c r="C5347" i="6"/>
  <c r="C5346" i="6"/>
  <c r="C5345" i="6"/>
  <c r="C5344" i="6"/>
  <c r="C5343" i="6"/>
  <c r="C5342" i="6"/>
  <c r="C5341" i="6"/>
  <c r="C5340" i="6"/>
  <c r="C5339" i="6"/>
  <c r="C5338" i="6"/>
  <c r="C5337" i="6"/>
  <c r="C5336" i="6"/>
  <c r="C5335" i="6"/>
  <c r="C5334" i="6"/>
  <c r="C5333" i="6"/>
  <c r="C5332" i="6"/>
  <c r="C5331" i="6"/>
  <c r="C5330" i="6"/>
  <c r="C5329" i="6"/>
  <c r="C5328" i="6"/>
  <c r="C5327" i="6"/>
  <c r="C5326" i="6"/>
  <c r="C5325" i="6"/>
  <c r="C5324" i="6"/>
  <c r="C5323" i="6"/>
  <c r="C5322" i="6"/>
  <c r="C5321" i="6"/>
  <c r="C5320" i="6"/>
  <c r="C5319" i="6"/>
  <c r="C5318" i="6"/>
  <c r="C5317" i="6"/>
  <c r="C5316" i="6"/>
  <c r="C5315" i="6"/>
  <c r="C5314" i="6"/>
  <c r="C5313" i="6"/>
  <c r="C5312" i="6"/>
  <c r="C5311" i="6"/>
  <c r="C5310" i="6"/>
  <c r="C5309" i="6"/>
  <c r="C5308" i="6"/>
  <c r="C5307" i="6"/>
  <c r="C5306" i="6"/>
  <c r="C5305" i="6"/>
  <c r="C5304" i="6"/>
  <c r="C5303" i="6"/>
  <c r="C5302" i="6"/>
  <c r="C5301" i="6"/>
  <c r="C5300" i="6"/>
  <c r="C5299" i="6"/>
  <c r="C5298" i="6"/>
  <c r="C5297" i="6"/>
  <c r="C5296" i="6"/>
  <c r="C5295" i="6"/>
  <c r="C5294" i="6"/>
  <c r="C5293" i="6"/>
  <c r="C5292" i="6"/>
  <c r="C5291" i="6"/>
  <c r="C5290" i="6"/>
  <c r="C5289" i="6"/>
  <c r="C5288" i="6"/>
  <c r="C5287" i="6"/>
  <c r="C5286" i="6"/>
  <c r="C5285" i="6"/>
  <c r="C5284" i="6"/>
  <c r="C5283" i="6"/>
  <c r="C5282" i="6"/>
  <c r="C5281" i="6"/>
  <c r="C5280" i="6"/>
  <c r="C5279" i="6"/>
  <c r="C5278" i="6"/>
  <c r="C5277" i="6"/>
  <c r="C5276" i="6"/>
  <c r="C5275" i="6"/>
  <c r="C5274" i="6"/>
  <c r="C5273" i="6"/>
  <c r="C5272" i="6"/>
  <c r="C5271" i="6"/>
  <c r="C5270" i="6"/>
  <c r="C5269" i="6"/>
  <c r="C5268" i="6"/>
  <c r="C5267" i="6"/>
  <c r="C5266" i="6"/>
  <c r="C5265" i="6"/>
  <c r="C5264" i="6"/>
  <c r="C5263" i="6"/>
  <c r="C5262" i="6"/>
  <c r="C5261" i="6"/>
  <c r="C5260" i="6"/>
  <c r="C5259" i="6"/>
  <c r="C5258" i="6"/>
  <c r="C5257" i="6"/>
  <c r="C5256" i="6"/>
  <c r="C5255" i="6"/>
  <c r="C5254" i="6"/>
  <c r="C5253" i="6"/>
  <c r="C5252" i="6"/>
  <c r="C5251" i="6"/>
  <c r="C5250" i="6"/>
  <c r="C5249" i="6"/>
  <c r="C5248" i="6"/>
  <c r="C5247" i="6"/>
  <c r="C5246" i="6"/>
  <c r="C5245" i="6"/>
  <c r="C5244" i="6"/>
  <c r="C5243" i="6"/>
  <c r="C5242" i="6"/>
  <c r="C5241" i="6"/>
  <c r="C5240" i="6"/>
  <c r="C5239" i="6"/>
  <c r="C5238" i="6"/>
  <c r="C5237" i="6"/>
  <c r="C5236" i="6"/>
  <c r="C5235" i="6"/>
  <c r="C5234" i="6"/>
  <c r="C5233" i="6"/>
  <c r="C5232" i="6"/>
  <c r="C5231" i="6"/>
  <c r="C5230" i="6"/>
  <c r="C5229" i="6"/>
  <c r="C5228" i="6"/>
  <c r="C5227" i="6"/>
  <c r="C5226" i="6"/>
  <c r="C5225" i="6"/>
  <c r="C5224" i="6"/>
  <c r="C5223" i="6"/>
  <c r="C5222" i="6"/>
  <c r="C5221" i="6"/>
  <c r="C5220" i="6"/>
  <c r="C5219" i="6"/>
  <c r="C5218" i="6"/>
  <c r="C5217" i="6"/>
  <c r="C5216" i="6"/>
  <c r="C5215" i="6"/>
  <c r="C5214" i="6"/>
  <c r="C5213" i="6"/>
  <c r="C5212" i="6"/>
  <c r="C5211" i="6"/>
  <c r="C5210" i="6"/>
  <c r="C5209" i="6"/>
  <c r="C5208" i="6"/>
  <c r="C5207" i="6"/>
  <c r="C5206" i="6"/>
  <c r="C5205" i="6"/>
  <c r="C5204" i="6"/>
  <c r="C5203" i="6"/>
  <c r="C5202" i="6"/>
  <c r="C5201" i="6"/>
  <c r="C5200" i="6"/>
  <c r="C5199" i="6"/>
  <c r="C5198" i="6"/>
  <c r="C5197" i="6"/>
  <c r="C5196" i="6"/>
  <c r="C5195" i="6"/>
  <c r="C5194" i="6"/>
  <c r="C5193" i="6"/>
  <c r="C5192" i="6"/>
  <c r="C5191" i="6"/>
  <c r="C5190" i="6"/>
  <c r="C5189" i="6"/>
  <c r="C5188" i="6"/>
  <c r="C5187" i="6"/>
  <c r="C5186" i="6"/>
  <c r="C5185" i="6"/>
  <c r="C5184" i="6"/>
  <c r="C5183" i="6"/>
  <c r="C5182" i="6"/>
  <c r="C5181" i="6"/>
  <c r="C5180" i="6"/>
  <c r="C5179" i="6"/>
  <c r="C5178" i="6"/>
  <c r="C5177" i="6"/>
  <c r="C5176" i="6"/>
  <c r="C5175" i="6"/>
  <c r="C5174" i="6"/>
  <c r="C5173" i="6"/>
  <c r="C5172" i="6"/>
  <c r="C5171" i="6"/>
  <c r="C5170" i="6"/>
  <c r="C5169" i="6"/>
  <c r="C5168" i="6"/>
  <c r="C5167" i="6"/>
  <c r="C5166" i="6"/>
  <c r="C5165" i="6"/>
  <c r="C5164" i="6"/>
  <c r="C5163" i="6"/>
  <c r="C5162" i="6"/>
  <c r="C5161" i="6"/>
  <c r="C5160" i="6"/>
  <c r="C5159" i="6"/>
  <c r="C5158" i="6"/>
  <c r="C5157" i="6"/>
  <c r="C5156" i="6"/>
  <c r="C5155" i="6"/>
  <c r="C5154" i="6"/>
  <c r="C5153" i="6"/>
  <c r="C5152" i="6"/>
  <c r="C5151" i="6"/>
  <c r="C5150" i="6"/>
  <c r="C5149" i="6"/>
  <c r="C5148" i="6"/>
  <c r="C5147" i="6"/>
  <c r="C5146" i="6"/>
  <c r="C5145" i="6"/>
  <c r="C5144" i="6"/>
  <c r="C5143" i="6"/>
  <c r="C5142" i="6"/>
  <c r="C5141" i="6"/>
  <c r="C5140" i="6"/>
  <c r="C5139" i="6"/>
  <c r="C5138" i="6"/>
  <c r="C5137" i="6"/>
  <c r="C5136" i="6"/>
  <c r="C5135" i="6"/>
  <c r="C5134" i="6"/>
  <c r="C5133" i="6"/>
  <c r="C5132" i="6"/>
  <c r="C5131" i="6"/>
  <c r="C5130" i="6"/>
  <c r="C5129" i="6"/>
  <c r="C5128" i="6"/>
  <c r="C5127" i="6"/>
  <c r="C5126" i="6"/>
  <c r="C5125" i="6"/>
  <c r="C5124" i="6"/>
  <c r="C5123" i="6"/>
  <c r="C5122" i="6"/>
  <c r="C5121" i="6"/>
  <c r="C5120" i="6"/>
  <c r="C5119" i="6"/>
  <c r="C5118" i="6"/>
  <c r="C5117" i="6"/>
  <c r="C5116" i="6"/>
  <c r="C5115" i="6"/>
  <c r="C5114" i="6"/>
  <c r="C5113" i="6"/>
  <c r="C5112" i="6"/>
  <c r="C5111" i="6"/>
  <c r="C5110" i="6"/>
  <c r="C5109" i="6"/>
  <c r="C5108" i="6"/>
  <c r="C5107" i="6"/>
  <c r="C5106" i="6"/>
  <c r="C5105" i="6"/>
  <c r="C5104" i="6"/>
  <c r="C5103" i="6"/>
  <c r="C5102" i="6"/>
  <c r="C5101" i="6"/>
  <c r="C5100" i="6"/>
  <c r="C5099" i="6"/>
  <c r="C5098" i="6"/>
  <c r="C5097" i="6"/>
  <c r="C5096" i="6"/>
  <c r="C5095" i="6"/>
  <c r="C5094" i="6"/>
  <c r="C5093" i="6"/>
  <c r="C5092" i="6"/>
  <c r="C5091" i="6"/>
  <c r="C5090" i="6"/>
  <c r="C5089" i="6"/>
  <c r="C5088" i="6"/>
  <c r="C5087" i="6"/>
  <c r="C5086" i="6"/>
  <c r="C5085" i="6"/>
  <c r="C5084" i="6"/>
  <c r="C5083" i="6"/>
  <c r="C5082" i="6"/>
  <c r="C5081" i="6"/>
  <c r="C5080" i="6"/>
  <c r="C5079" i="6"/>
  <c r="C5078" i="6"/>
  <c r="C5077" i="6"/>
  <c r="C5076" i="6"/>
  <c r="C5075" i="6"/>
  <c r="C5074" i="6"/>
  <c r="C5073" i="6"/>
  <c r="C5072" i="6"/>
  <c r="C5071" i="6"/>
  <c r="C5070" i="6"/>
  <c r="C5069" i="6"/>
  <c r="C5068" i="6"/>
  <c r="C5067" i="6"/>
  <c r="C5066" i="6"/>
  <c r="C5065" i="6"/>
  <c r="C5064" i="6"/>
  <c r="C5063" i="6"/>
  <c r="C5062" i="6"/>
  <c r="C5061" i="6"/>
  <c r="C5060" i="6"/>
  <c r="C5059" i="6"/>
  <c r="C5058" i="6"/>
  <c r="C5057" i="6"/>
  <c r="C5056" i="6"/>
  <c r="C5055" i="6"/>
  <c r="C5054" i="6"/>
  <c r="C5053" i="6"/>
  <c r="C5052" i="6"/>
  <c r="C5051" i="6"/>
  <c r="C5050" i="6"/>
  <c r="C5049" i="6"/>
  <c r="C5048" i="6"/>
  <c r="C5047" i="6"/>
  <c r="C5046" i="6"/>
  <c r="C5045" i="6"/>
  <c r="C5044" i="6"/>
  <c r="C5043" i="6"/>
  <c r="C5042" i="6"/>
  <c r="C5041" i="6"/>
  <c r="C5040" i="6"/>
  <c r="C5039" i="6"/>
  <c r="C5038" i="6"/>
  <c r="C5037" i="6"/>
  <c r="C5036" i="6"/>
  <c r="C5035" i="6"/>
  <c r="C5034" i="6"/>
  <c r="C5033" i="6"/>
  <c r="C5032" i="6"/>
  <c r="C5031" i="6"/>
  <c r="C5030" i="6"/>
  <c r="C5029" i="6"/>
  <c r="C5028" i="6"/>
  <c r="C5027" i="6"/>
  <c r="C5026" i="6"/>
  <c r="C5025" i="6"/>
  <c r="C5024" i="6"/>
  <c r="C5023" i="6"/>
  <c r="C5022" i="6"/>
  <c r="C5021" i="6"/>
  <c r="C5020" i="6"/>
  <c r="C5019" i="6"/>
  <c r="C5018" i="6"/>
  <c r="C5017" i="6"/>
  <c r="C5016" i="6"/>
  <c r="C5015" i="6"/>
  <c r="C5014" i="6"/>
  <c r="C5013" i="6"/>
  <c r="C5012" i="6"/>
  <c r="C5011" i="6"/>
  <c r="C5010" i="6"/>
  <c r="C5009" i="6"/>
  <c r="C5008" i="6"/>
  <c r="C5007" i="6"/>
  <c r="C5006" i="6"/>
  <c r="C5005" i="6"/>
  <c r="C5004" i="6"/>
  <c r="C5003" i="6"/>
  <c r="C5002" i="6"/>
  <c r="C5001" i="6"/>
  <c r="C5000" i="6"/>
  <c r="C4999" i="6"/>
  <c r="C4998" i="6"/>
  <c r="C4997" i="6"/>
  <c r="C4996" i="6"/>
  <c r="C4995" i="6"/>
  <c r="C4994" i="6"/>
  <c r="C4993" i="6"/>
  <c r="C4992" i="6"/>
  <c r="C4991" i="6"/>
  <c r="C4990" i="6"/>
  <c r="C4989" i="6"/>
  <c r="C4988" i="6"/>
  <c r="C4987" i="6"/>
  <c r="C4986" i="6"/>
  <c r="C4985" i="6"/>
  <c r="C4984" i="6"/>
  <c r="C4983" i="6"/>
  <c r="C4982" i="6"/>
  <c r="C4981" i="6"/>
  <c r="C4980" i="6"/>
  <c r="C4979" i="6"/>
  <c r="C4978" i="6"/>
  <c r="C4977" i="6"/>
  <c r="C4976" i="6"/>
  <c r="C4975" i="6"/>
  <c r="C4974" i="6"/>
  <c r="C4973" i="6"/>
  <c r="C4972" i="6"/>
  <c r="C4971" i="6"/>
  <c r="C4970" i="6"/>
  <c r="C4969" i="6"/>
  <c r="C4968" i="6"/>
  <c r="C4967" i="6"/>
  <c r="C4966" i="6"/>
  <c r="C4965" i="6"/>
  <c r="C4964" i="6"/>
  <c r="C4963" i="6"/>
  <c r="C4962" i="6"/>
  <c r="C4961" i="6"/>
  <c r="C4960" i="6"/>
  <c r="C4959" i="6"/>
  <c r="C4958" i="6"/>
  <c r="C4957" i="6"/>
  <c r="C4956" i="6"/>
  <c r="C4955" i="6"/>
  <c r="C4954" i="6"/>
  <c r="C4953" i="6"/>
  <c r="C4952" i="6"/>
  <c r="C4951" i="6"/>
  <c r="C4950" i="6"/>
  <c r="C4949" i="6"/>
  <c r="C4948" i="6"/>
  <c r="C4947" i="6"/>
  <c r="C4946" i="6"/>
  <c r="C4945" i="6"/>
  <c r="C4944" i="6"/>
  <c r="C4943" i="6"/>
  <c r="C4942" i="6"/>
  <c r="C4941" i="6"/>
  <c r="C4940" i="6"/>
  <c r="C4939" i="6"/>
  <c r="C4938" i="6"/>
  <c r="C4937" i="6"/>
  <c r="C4936" i="6"/>
  <c r="C4935" i="6"/>
  <c r="C4934" i="6"/>
  <c r="C4933" i="6"/>
  <c r="C4932" i="6"/>
  <c r="C4931" i="6"/>
  <c r="C4930" i="6"/>
  <c r="C4929" i="6"/>
  <c r="C4928" i="6"/>
  <c r="C4927" i="6"/>
  <c r="C4926" i="6"/>
  <c r="C4925" i="6"/>
  <c r="C4924" i="6"/>
  <c r="C4923" i="6"/>
  <c r="C4922" i="6"/>
  <c r="C4921" i="6"/>
  <c r="C4920" i="6"/>
  <c r="C4919" i="6"/>
  <c r="C4918" i="6"/>
  <c r="C4917" i="6"/>
  <c r="C4916" i="6"/>
  <c r="C4915" i="6"/>
  <c r="C4914" i="6"/>
  <c r="C4913" i="6"/>
  <c r="C4912" i="6"/>
  <c r="C4911" i="6"/>
  <c r="C4910" i="6"/>
  <c r="C4909" i="6"/>
  <c r="C4908" i="6"/>
  <c r="C4907" i="6"/>
  <c r="C4906" i="6"/>
  <c r="C4905" i="6"/>
  <c r="C4904" i="6"/>
  <c r="C4903" i="6"/>
  <c r="C4902" i="6"/>
  <c r="C4901" i="6"/>
  <c r="C4900" i="6"/>
  <c r="C4899" i="6"/>
  <c r="C4898" i="6"/>
  <c r="C4897" i="6"/>
  <c r="C4896" i="6"/>
  <c r="C4895" i="6"/>
  <c r="C4894" i="6"/>
  <c r="C4893" i="6"/>
  <c r="C4892" i="6"/>
  <c r="C4891" i="6"/>
  <c r="C4890" i="6"/>
  <c r="C4889" i="6"/>
  <c r="C4888" i="6"/>
  <c r="C4887" i="6"/>
  <c r="C4886" i="6"/>
  <c r="C4885" i="6"/>
  <c r="C4884" i="6"/>
  <c r="C4883" i="6"/>
  <c r="C4882" i="6"/>
  <c r="C4881" i="6"/>
  <c r="C4880" i="6"/>
  <c r="C4879" i="6"/>
  <c r="C4878" i="6"/>
  <c r="C4877" i="6"/>
  <c r="C4876" i="6"/>
  <c r="C4875" i="6"/>
  <c r="C4874" i="6"/>
  <c r="C4873" i="6"/>
  <c r="C4872" i="6"/>
  <c r="C4871" i="6"/>
  <c r="C4870" i="6"/>
  <c r="C4869" i="6"/>
  <c r="C4868" i="6"/>
  <c r="C4867" i="6"/>
  <c r="C4866" i="6"/>
  <c r="C4865" i="6"/>
  <c r="C4864" i="6"/>
  <c r="C4863" i="6"/>
  <c r="C4862" i="6"/>
  <c r="C4861" i="6"/>
  <c r="C4860" i="6"/>
  <c r="C4859" i="6"/>
  <c r="C4858" i="6"/>
  <c r="C4857" i="6"/>
  <c r="C4856" i="6"/>
  <c r="C4855" i="6"/>
  <c r="C4854" i="6"/>
  <c r="C4853" i="6"/>
  <c r="C4852" i="6"/>
  <c r="C4851" i="6"/>
  <c r="C4850" i="6"/>
  <c r="C4849" i="6"/>
  <c r="C4848" i="6"/>
  <c r="C4847" i="6"/>
  <c r="C4846" i="6"/>
  <c r="C4845" i="6"/>
  <c r="C4844" i="6"/>
  <c r="C4843" i="6"/>
  <c r="C4842" i="6"/>
  <c r="C4841" i="6"/>
  <c r="C4840" i="6"/>
  <c r="C4839" i="6"/>
  <c r="C4838" i="6"/>
  <c r="C4837" i="6"/>
  <c r="C4836" i="6"/>
  <c r="C4835" i="6"/>
  <c r="C4834" i="6"/>
  <c r="C4833" i="6"/>
  <c r="C4832" i="6"/>
  <c r="C4831" i="6"/>
  <c r="C4830" i="6"/>
  <c r="C4829" i="6"/>
  <c r="C4828" i="6"/>
  <c r="C4827" i="6"/>
  <c r="C4826" i="6"/>
  <c r="C4825" i="6"/>
  <c r="C4824" i="6"/>
  <c r="C4823" i="6"/>
  <c r="C4822" i="6"/>
  <c r="C4821" i="6"/>
  <c r="C4820" i="6"/>
  <c r="C4819" i="6"/>
  <c r="C4818" i="6"/>
  <c r="C4817" i="6"/>
  <c r="C4816" i="6"/>
  <c r="C4815" i="6"/>
  <c r="C4814" i="6"/>
  <c r="C4813" i="6"/>
  <c r="C4812" i="6"/>
  <c r="C4811" i="6"/>
  <c r="C4810" i="6"/>
  <c r="C4809" i="6"/>
  <c r="C4808" i="6"/>
  <c r="C4807" i="6"/>
  <c r="C4806" i="6"/>
  <c r="C4805" i="6"/>
  <c r="C4804" i="6"/>
  <c r="C4803" i="6"/>
  <c r="C4802" i="6"/>
  <c r="C4801" i="6"/>
  <c r="C4800" i="6"/>
  <c r="C4799" i="6"/>
  <c r="C4798" i="6"/>
  <c r="C4797" i="6"/>
  <c r="C4796" i="6"/>
  <c r="C4795" i="6"/>
  <c r="C4794" i="6"/>
  <c r="C4793" i="6"/>
  <c r="C4792" i="6"/>
  <c r="C4791" i="6"/>
  <c r="C4790" i="6"/>
  <c r="C4789" i="6"/>
  <c r="C4788" i="6"/>
  <c r="C4787" i="6"/>
  <c r="C4786" i="6"/>
  <c r="C4785" i="6"/>
  <c r="C4784" i="6"/>
  <c r="C4783" i="6"/>
  <c r="C4782" i="6"/>
  <c r="C4781" i="6"/>
  <c r="C4780" i="6"/>
  <c r="C4779" i="6"/>
  <c r="C4778" i="6"/>
  <c r="C4777" i="6"/>
  <c r="C4776" i="6"/>
  <c r="C4775" i="6"/>
  <c r="C4774" i="6"/>
  <c r="C4773" i="6"/>
  <c r="C4772" i="6"/>
  <c r="C4771" i="6"/>
  <c r="C4770" i="6"/>
  <c r="C4769" i="6"/>
  <c r="C4768" i="6"/>
  <c r="C4767" i="6"/>
  <c r="C4766" i="6"/>
  <c r="C4765" i="6"/>
  <c r="C4764" i="6"/>
  <c r="C4763" i="6"/>
  <c r="C4762" i="6"/>
  <c r="C4761" i="6"/>
  <c r="C4760" i="6"/>
  <c r="C4759" i="6"/>
  <c r="C4758" i="6"/>
  <c r="C4757" i="6"/>
  <c r="C4756" i="6"/>
  <c r="C4755" i="6"/>
  <c r="C4754" i="6"/>
  <c r="C4753" i="6"/>
  <c r="C4752" i="6"/>
  <c r="C4751" i="6"/>
  <c r="C4750" i="6"/>
  <c r="C4749" i="6"/>
  <c r="C4748" i="6"/>
  <c r="C4747" i="6"/>
  <c r="C4746" i="6"/>
  <c r="C4745" i="6"/>
  <c r="C4744" i="6"/>
  <c r="C4743" i="6"/>
  <c r="C4742" i="6"/>
  <c r="C4741" i="6"/>
  <c r="C4740" i="6"/>
  <c r="C4739" i="6"/>
  <c r="C4738" i="6"/>
  <c r="C4737" i="6"/>
  <c r="C4736" i="6"/>
  <c r="C4735" i="6"/>
  <c r="C4734" i="6"/>
  <c r="C4733" i="6"/>
  <c r="C4732" i="6"/>
  <c r="C4731" i="6"/>
  <c r="C4730" i="6"/>
  <c r="C4729" i="6"/>
  <c r="C4728" i="6"/>
  <c r="C4727" i="6"/>
  <c r="C4726" i="6"/>
  <c r="C4725" i="6"/>
  <c r="C4724" i="6"/>
  <c r="C4723" i="6"/>
  <c r="C4722" i="6"/>
  <c r="C4721" i="6"/>
  <c r="C4720" i="6"/>
  <c r="C4719" i="6"/>
  <c r="C4718" i="6"/>
  <c r="C4717" i="6"/>
  <c r="C4716" i="6"/>
  <c r="C4715" i="6"/>
  <c r="C4714" i="6"/>
  <c r="C4713" i="6"/>
  <c r="C4712" i="6"/>
  <c r="C4711" i="6"/>
  <c r="C4710" i="6"/>
  <c r="C4709" i="6"/>
  <c r="C4708" i="6"/>
  <c r="C4707" i="6"/>
  <c r="C4706" i="6"/>
  <c r="C4705" i="6"/>
  <c r="C4704" i="6"/>
  <c r="C4703" i="6"/>
  <c r="C4702" i="6"/>
  <c r="C4701" i="6"/>
  <c r="C4700" i="6"/>
  <c r="C4699" i="6"/>
  <c r="C4698" i="6"/>
  <c r="C4697" i="6"/>
  <c r="C4696" i="6"/>
  <c r="C4695" i="6"/>
  <c r="C4694" i="6"/>
  <c r="C4693" i="6"/>
  <c r="C4692" i="6"/>
  <c r="C4691" i="6"/>
  <c r="C4690" i="6"/>
  <c r="C4689" i="6"/>
  <c r="C4688" i="6"/>
  <c r="C4687" i="6"/>
  <c r="C4686" i="6"/>
  <c r="C4685" i="6"/>
  <c r="C4684" i="6"/>
  <c r="C4683" i="6"/>
  <c r="C4682" i="6"/>
  <c r="C4681" i="6"/>
  <c r="C4680" i="6"/>
  <c r="C4679" i="6"/>
  <c r="C4678" i="6"/>
  <c r="C4677" i="6"/>
  <c r="C4676" i="6"/>
  <c r="C4675" i="6"/>
  <c r="C4674" i="6"/>
  <c r="C4673" i="6"/>
  <c r="C4672" i="6"/>
  <c r="C4671" i="6"/>
  <c r="C4670" i="6"/>
  <c r="C4669" i="6"/>
  <c r="C4668" i="6"/>
  <c r="C4667" i="6"/>
  <c r="C4666" i="6"/>
  <c r="C4665" i="6"/>
  <c r="C4664" i="6"/>
  <c r="C4663" i="6"/>
  <c r="C4662" i="6"/>
  <c r="C4661" i="6"/>
  <c r="C4660" i="6"/>
  <c r="C4659" i="6"/>
  <c r="C4658" i="6"/>
  <c r="C4657" i="6"/>
  <c r="C4656" i="6"/>
  <c r="C4655" i="6"/>
  <c r="C4654" i="6"/>
  <c r="C4653" i="6"/>
  <c r="C4652" i="6"/>
  <c r="C4651" i="6"/>
  <c r="C4650" i="6"/>
  <c r="C4649" i="6"/>
  <c r="C4648" i="6"/>
  <c r="C4647" i="6"/>
  <c r="C4646" i="6"/>
  <c r="C4645" i="6"/>
  <c r="C4644" i="6"/>
  <c r="C4643" i="6"/>
  <c r="C4642" i="6"/>
  <c r="C4641" i="6"/>
  <c r="C4640" i="6"/>
  <c r="C4639" i="6"/>
  <c r="C4638" i="6"/>
  <c r="C4637" i="6"/>
  <c r="C4636" i="6"/>
  <c r="C4635" i="6"/>
  <c r="C4634" i="6"/>
  <c r="C4633" i="6"/>
  <c r="C4632" i="6"/>
  <c r="C4631" i="6"/>
  <c r="C4630" i="6"/>
  <c r="C4629" i="6"/>
  <c r="C4628" i="6"/>
  <c r="C4627" i="6"/>
  <c r="C4626" i="6"/>
  <c r="C4625" i="6"/>
  <c r="C4624" i="6"/>
  <c r="C4623" i="6"/>
  <c r="C4622" i="6"/>
  <c r="C4621" i="6"/>
  <c r="C4620" i="6"/>
  <c r="C4619" i="6"/>
  <c r="C4618" i="6"/>
  <c r="C4617" i="6"/>
  <c r="C4616" i="6"/>
  <c r="C4615" i="6"/>
  <c r="C4614" i="6"/>
  <c r="C4613" i="6"/>
  <c r="C4612" i="6"/>
  <c r="C4611" i="6"/>
  <c r="C4610" i="6"/>
  <c r="C4609" i="6"/>
  <c r="C4608" i="6"/>
  <c r="C4607" i="6"/>
  <c r="C4606" i="6"/>
  <c r="C4605" i="6"/>
  <c r="C4604" i="6"/>
  <c r="C4603" i="6"/>
  <c r="C4602" i="6"/>
  <c r="C4601" i="6"/>
  <c r="C4600" i="6"/>
  <c r="C4599" i="6"/>
  <c r="C4598" i="6"/>
  <c r="C4597" i="6"/>
  <c r="C4596" i="6"/>
  <c r="C4595" i="6"/>
  <c r="C4594" i="6"/>
  <c r="C4593" i="6"/>
  <c r="C4592" i="6"/>
  <c r="C4591" i="6"/>
  <c r="C4590" i="6"/>
  <c r="C4589" i="6"/>
  <c r="C4588" i="6"/>
  <c r="C4587" i="6"/>
  <c r="C4586" i="6"/>
  <c r="C4585" i="6"/>
  <c r="C4584" i="6"/>
  <c r="C4583" i="6"/>
  <c r="C4582" i="6"/>
  <c r="C4581" i="6"/>
  <c r="C4580" i="6"/>
  <c r="C4579" i="6"/>
  <c r="C4578" i="6"/>
  <c r="C4577" i="6"/>
  <c r="C4576" i="6"/>
  <c r="C4575" i="6"/>
  <c r="C4574" i="6"/>
  <c r="C4573" i="6"/>
  <c r="C4572" i="6"/>
  <c r="C4571" i="6"/>
  <c r="C4570" i="6"/>
  <c r="C4569" i="6"/>
  <c r="C4568" i="6"/>
  <c r="C4567" i="6"/>
  <c r="C4566" i="6"/>
  <c r="C4565" i="6"/>
  <c r="C4564" i="6"/>
  <c r="C4563" i="6"/>
  <c r="C4562" i="6"/>
  <c r="C4561" i="6"/>
  <c r="C4560" i="6"/>
  <c r="C4559" i="6"/>
  <c r="C4558" i="6"/>
  <c r="C4557" i="6"/>
  <c r="C4556" i="6"/>
  <c r="C4555" i="6"/>
  <c r="C4554" i="6"/>
  <c r="C4553" i="6"/>
  <c r="C4552" i="6"/>
  <c r="C4551" i="6"/>
  <c r="C4550" i="6"/>
  <c r="C4549" i="6"/>
  <c r="C4548" i="6"/>
  <c r="C4547" i="6"/>
  <c r="C4546" i="6"/>
  <c r="C4545" i="6"/>
  <c r="C4544" i="6"/>
  <c r="C4543" i="6"/>
  <c r="C4542" i="6"/>
  <c r="C4541" i="6"/>
  <c r="C4540" i="6"/>
  <c r="C4539" i="6"/>
  <c r="C4538" i="6"/>
  <c r="C4537" i="6"/>
  <c r="C4536" i="6"/>
  <c r="C4535" i="6"/>
  <c r="C4534" i="6"/>
  <c r="C4533" i="6"/>
  <c r="C4532" i="6"/>
  <c r="C4531" i="6"/>
  <c r="C4530" i="6"/>
  <c r="C4529" i="6"/>
  <c r="C4528" i="6"/>
  <c r="C4527" i="6"/>
  <c r="C4526" i="6"/>
  <c r="C4525" i="6"/>
  <c r="C4524" i="6"/>
  <c r="C4523" i="6"/>
  <c r="C4522" i="6"/>
  <c r="C4521" i="6"/>
  <c r="C4520" i="6"/>
  <c r="C4519" i="6"/>
  <c r="C4518" i="6"/>
  <c r="C4517" i="6"/>
  <c r="C4516" i="6"/>
  <c r="C4515" i="6"/>
  <c r="C4514" i="6"/>
  <c r="C4513" i="6"/>
  <c r="C4512" i="6"/>
  <c r="C4511" i="6"/>
  <c r="C4510" i="6"/>
  <c r="C4509" i="6"/>
  <c r="C4508" i="6"/>
  <c r="C4507" i="6"/>
  <c r="C4506" i="6"/>
  <c r="C4505" i="6"/>
  <c r="C4504" i="6"/>
  <c r="C4503" i="6"/>
  <c r="C4502" i="6"/>
  <c r="C4501" i="6"/>
  <c r="C4500" i="6"/>
  <c r="C4499" i="6"/>
  <c r="C4498" i="6"/>
  <c r="C4497" i="6"/>
  <c r="C4496" i="6"/>
  <c r="C4495" i="6"/>
  <c r="C4494" i="6"/>
  <c r="C4493" i="6"/>
  <c r="C4492" i="6"/>
  <c r="C4491" i="6"/>
  <c r="C4490" i="6"/>
  <c r="C4489" i="6"/>
  <c r="C4488" i="6"/>
  <c r="C4487" i="6"/>
  <c r="C4486" i="6"/>
  <c r="C4485" i="6"/>
  <c r="C4484" i="6"/>
  <c r="C4483" i="6"/>
  <c r="C4482" i="6"/>
  <c r="C4481" i="6"/>
  <c r="C4480" i="6"/>
  <c r="C4479" i="6"/>
  <c r="C4478" i="6"/>
  <c r="C4477" i="6"/>
  <c r="C4476" i="6"/>
  <c r="C4475" i="6"/>
  <c r="C4474" i="6"/>
  <c r="C4473" i="6"/>
  <c r="C4472" i="6"/>
  <c r="C4471" i="6"/>
  <c r="C4470" i="6"/>
  <c r="C4469" i="6"/>
  <c r="C4468" i="6"/>
  <c r="C4467" i="6"/>
  <c r="C4466" i="6"/>
  <c r="C4465" i="6"/>
  <c r="C4464" i="6"/>
  <c r="C4463" i="6"/>
  <c r="C4462" i="6"/>
  <c r="C4461" i="6"/>
  <c r="C4460" i="6"/>
  <c r="C4459" i="6"/>
  <c r="C4458" i="6"/>
  <c r="C4457" i="6"/>
  <c r="C4456" i="6"/>
  <c r="C4455" i="6"/>
  <c r="C4454" i="6"/>
  <c r="C4453" i="6"/>
  <c r="C4452" i="6"/>
  <c r="C4451" i="6"/>
  <c r="C4450" i="6"/>
  <c r="C4449" i="6"/>
  <c r="C4448" i="6"/>
  <c r="C4447" i="6"/>
  <c r="C4446" i="6"/>
  <c r="C4445" i="6"/>
  <c r="C4444" i="6"/>
  <c r="C4443" i="6"/>
  <c r="C4442" i="6"/>
  <c r="C4441" i="6"/>
  <c r="C4440" i="6"/>
  <c r="C4439" i="6"/>
  <c r="C4438" i="6"/>
  <c r="C4437" i="6"/>
  <c r="C4436" i="6"/>
  <c r="C4435" i="6"/>
  <c r="C4434" i="6"/>
  <c r="C4433" i="6"/>
  <c r="C4432" i="6"/>
  <c r="C4431" i="6"/>
  <c r="C4430" i="6"/>
  <c r="C4429" i="6"/>
  <c r="C4428" i="6"/>
  <c r="C4427" i="6"/>
  <c r="C4426" i="6"/>
  <c r="C4425" i="6"/>
  <c r="C4424" i="6"/>
  <c r="C4423" i="6"/>
  <c r="C4422" i="6"/>
  <c r="C4421" i="6"/>
  <c r="C4420" i="6"/>
  <c r="C4419" i="6"/>
  <c r="C4418" i="6"/>
  <c r="C4417" i="6"/>
  <c r="C4416" i="6"/>
  <c r="C4415" i="6"/>
  <c r="C4414" i="6"/>
  <c r="C4413" i="6"/>
  <c r="C4412" i="6"/>
  <c r="C4411" i="6"/>
  <c r="C4410" i="6"/>
  <c r="C4409" i="6"/>
  <c r="C4408" i="6"/>
  <c r="C4407" i="6"/>
  <c r="C4406" i="6"/>
  <c r="C4405" i="6"/>
  <c r="C4404" i="6"/>
  <c r="C4403" i="6"/>
  <c r="C4402" i="6"/>
  <c r="C4401" i="6"/>
  <c r="C4400" i="6"/>
  <c r="C4399" i="6"/>
  <c r="C4398" i="6"/>
  <c r="C4397" i="6"/>
  <c r="C4396" i="6"/>
  <c r="C4395" i="6"/>
  <c r="C4394" i="6"/>
  <c r="C4393" i="6"/>
  <c r="C4392" i="6"/>
  <c r="C4391" i="6"/>
  <c r="C4390" i="6"/>
  <c r="C4389" i="6"/>
  <c r="C4388" i="6"/>
  <c r="C4387" i="6"/>
  <c r="C4386" i="6"/>
  <c r="C4385" i="6"/>
  <c r="C4384" i="6"/>
  <c r="C4383" i="6"/>
  <c r="C4382" i="6"/>
  <c r="C4381" i="6"/>
  <c r="C4380" i="6"/>
  <c r="C4379" i="6"/>
  <c r="C4378" i="6"/>
  <c r="C4377" i="6"/>
  <c r="C4376" i="6"/>
  <c r="C4375" i="6"/>
  <c r="C4374" i="6"/>
  <c r="C4373" i="6"/>
  <c r="C4372" i="6"/>
  <c r="C4371" i="6"/>
  <c r="C4370" i="6"/>
  <c r="C4369" i="6"/>
  <c r="C4368" i="6"/>
  <c r="C4367" i="6"/>
  <c r="C4366" i="6"/>
  <c r="C4365" i="6"/>
  <c r="C4364" i="6"/>
  <c r="C4363" i="6"/>
  <c r="C4362" i="6"/>
  <c r="C4361" i="6"/>
  <c r="C4360" i="6"/>
  <c r="C4359" i="6"/>
  <c r="C4358" i="6"/>
  <c r="C4357" i="6"/>
  <c r="C4356" i="6"/>
  <c r="C4355" i="6"/>
  <c r="C4354" i="6"/>
  <c r="C4353" i="6"/>
  <c r="C4352" i="6"/>
  <c r="C4351" i="6"/>
  <c r="C4350" i="6"/>
  <c r="C4349" i="6"/>
  <c r="C4348" i="6"/>
  <c r="C4347" i="6"/>
  <c r="C4346" i="6"/>
  <c r="C4345" i="6"/>
  <c r="C4344" i="6"/>
  <c r="C4343" i="6"/>
  <c r="C4342" i="6"/>
  <c r="C4341" i="6"/>
  <c r="C4340" i="6"/>
  <c r="C4339" i="6"/>
  <c r="C4338" i="6"/>
  <c r="C4337" i="6"/>
  <c r="C4336" i="6"/>
  <c r="C4335" i="6"/>
  <c r="C4334" i="6"/>
  <c r="C4333" i="6"/>
  <c r="C4332" i="6"/>
  <c r="C4331" i="6"/>
  <c r="C4330" i="6"/>
  <c r="C4329" i="6"/>
  <c r="C4328" i="6"/>
  <c r="C4327" i="6"/>
  <c r="C4326" i="6"/>
  <c r="C4325" i="6"/>
  <c r="C4324" i="6"/>
  <c r="C4323" i="6"/>
  <c r="C4322" i="6"/>
  <c r="C4321" i="6"/>
  <c r="C4320" i="6"/>
  <c r="C4319" i="6"/>
  <c r="C4318" i="6"/>
  <c r="C4317" i="6"/>
  <c r="C4316" i="6"/>
  <c r="C4315" i="6"/>
  <c r="C4314" i="6"/>
  <c r="C4313" i="6"/>
  <c r="C4312" i="6"/>
  <c r="C4311" i="6"/>
  <c r="C4310" i="6"/>
  <c r="C4309" i="6"/>
  <c r="C4308" i="6"/>
  <c r="C4307" i="6"/>
  <c r="C4306" i="6"/>
  <c r="C4305" i="6"/>
  <c r="C4304" i="6"/>
  <c r="C4303" i="6"/>
  <c r="C4302" i="6"/>
  <c r="C4301" i="6"/>
  <c r="C4300" i="6"/>
  <c r="C4299" i="6"/>
  <c r="C4298" i="6"/>
  <c r="C4297" i="6"/>
  <c r="C4296" i="6"/>
  <c r="C4295" i="6"/>
  <c r="C4294" i="6"/>
  <c r="C4293" i="6"/>
  <c r="C4292" i="6"/>
  <c r="C4291" i="6"/>
  <c r="C4290" i="6"/>
  <c r="C4289" i="6"/>
  <c r="C4288" i="6"/>
  <c r="C4287" i="6"/>
  <c r="C4286" i="6"/>
  <c r="C4285" i="6"/>
  <c r="C4284" i="6"/>
  <c r="C4283" i="6"/>
  <c r="C4282" i="6"/>
  <c r="C4281" i="6"/>
  <c r="C4280" i="6"/>
  <c r="C4279" i="6"/>
  <c r="C4278" i="6"/>
  <c r="C4277" i="6"/>
  <c r="C4276" i="6"/>
  <c r="C4275" i="6"/>
  <c r="C4274" i="6"/>
  <c r="C4273" i="6"/>
  <c r="C4272" i="6"/>
  <c r="C4271" i="6"/>
  <c r="C4270" i="6"/>
  <c r="C4269" i="6"/>
  <c r="C4268" i="6"/>
  <c r="C4267" i="6"/>
  <c r="C4266" i="6"/>
  <c r="C4265" i="6"/>
  <c r="C4264" i="6"/>
  <c r="C4263" i="6"/>
  <c r="C4262" i="6"/>
  <c r="C4261" i="6"/>
  <c r="C4260" i="6"/>
  <c r="C4259" i="6"/>
  <c r="C4258" i="6"/>
  <c r="C4257" i="6"/>
  <c r="C4256" i="6"/>
  <c r="C4255" i="6"/>
  <c r="C4254" i="6"/>
  <c r="C4253" i="6"/>
  <c r="C4252" i="6"/>
  <c r="C4251" i="6"/>
  <c r="C4250" i="6"/>
  <c r="C4249" i="6"/>
  <c r="C4248" i="6"/>
  <c r="C4247" i="6"/>
  <c r="C4246" i="6"/>
  <c r="C4245" i="6"/>
  <c r="C4244" i="6"/>
  <c r="C4243" i="6"/>
  <c r="C4242" i="6"/>
  <c r="C4241" i="6"/>
  <c r="C4240" i="6"/>
  <c r="C4239" i="6"/>
  <c r="C4238" i="6"/>
  <c r="C4237" i="6"/>
  <c r="C4236" i="6"/>
  <c r="C4235" i="6"/>
  <c r="C4234" i="6"/>
  <c r="C4233" i="6"/>
  <c r="C4232" i="6"/>
  <c r="C4231" i="6"/>
  <c r="C4230" i="6"/>
  <c r="C4229" i="6"/>
  <c r="C4228" i="6"/>
  <c r="C4227" i="6"/>
  <c r="C4226" i="6"/>
  <c r="C4225" i="6"/>
  <c r="C4224" i="6"/>
  <c r="C4223" i="6"/>
  <c r="C4222" i="6"/>
  <c r="C4221" i="6"/>
  <c r="C4220" i="6"/>
  <c r="C4219" i="6"/>
  <c r="C4218" i="6"/>
  <c r="C4217" i="6"/>
  <c r="C4216" i="6"/>
  <c r="C4215" i="6"/>
  <c r="C4214" i="6"/>
  <c r="C4213" i="6"/>
  <c r="C4212" i="6"/>
  <c r="C4211" i="6"/>
  <c r="C4210" i="6"/>
  <c r="C4209" i="6"/>
  <c r="C4208" i="6"/>
  <c r="C4207" i="6"/>
  <c r="C4206" i="6"/>
  <c r="C4205" i="6"/>
  <c r="C4204" i="6"/>
  <c r="C4203" i="6"/>
  <c r="C4202" i="6"/>
  <c r="C4201" i="6"/>
  <c r="C4200" i="6"/>
  <c r="C4199" i="6"/>
  <c r="C4198" i="6"/>
  <c r="C4197" i="6"/>
  <c r="C4196" i="6"/>
  <c r="C4195" i="6"/>
  <c r="C4194" i="6"/>
  <c r="C4193" i="6"/>
  <c r="C4192" i="6"/>
  <c r="C4191" i="6"/>
  <c r="C4190" i="6"/>
  <c r="C4189" i="6"/>
  <c r="C4188" i="6"/>
  <c r="C4187" i="6"/>
  <c r="C4186" i="6"/>
  <c r="C4185" i="6"/>
  <c r="C4184" i="6"/>
  <c r="C4183" i="6"/>
  <c r="C4182" i="6"/>
  <c r="C4181" i="6"/>
  <c r="C4180" i="6"/>
  <c r="C4179" i="6"/>
  <c r="C4178" i="6"/>
  <c r="C4177" i="6"/>
  <c r="C4176" i="6"/>
  <c r="C4175" i="6"/>
  <c r="C4174" i="6"/>
  <c r="C4173" i="6"/>
  <c r="C4172" i="6"/>
  <c r="C4171" i="6"/>
  <c r="C4170" i="6"/>
  <c r="C4169" i="6"/>
  <c r="C4168" i="6"/>
  <c r="C4167" i="6"/>
  <c r="C4166" i="6"/>
  <c r="C4165" i="6"/>
  <c r="C4164" i="6"/>
  <c r="C4163" i="6"/>
  <c r="C4162" i="6"/>
  <c r="C4161" i="6"/>
  <c r="C4160" i="6"/>
  <c r="C4159" i="6"/>
  <c r="C4158" i="6"/>
  <c r="C4157" i="6"/>
  <c r="C4156" i="6"/>
  <c r="C4155" i="6"/>
  <c r="C4154" i="6"/>
  <c r="C4153" i="6"/>
  <c r="C4152" i="6"/>
  <c r="C4151" i="6"/>
  <c r="C4150" i="6"/>
  <c r="C4149" i="6"/>
  <c r="C4148" i="6"/>
  <c r="C4147" i="6"/>
  <c r="C4146" i="6"/>
  <c r="C4145" i="6"/>
  <c r="C4144" i="6"/>
  <c r="C4143" i="6"/>
  <c r="C4142" i="6"/>
  <c r="C4141" i="6"/>
  <c r="C4140" i="6"/>
  <c r="C4139" i="6"/>
  <c r="C4138" i="6"/>
  <c r="C4137" i="6"/>
  <c r="C4136" i="6"/>
  <c r="C4135" i="6"/>
  <c r="C4134" i="6"/>
  <c r="C4133" i="6"/>
  <c r="C4132" i="6"/>
  <c r="C4131" i="6"/>
  <c r="C4130" i="6"/>
  <c r="C4129" i="6"/>
  <c r="C4128" i="6"/>
  <c r="C4127" i="6"/>
  <c r="C4126" i="6"/>
  <c r="C4125" i="6"/>
  <c r="C4124" i="6"/>
  <c r="C4123" i="6"/>
  <c r="C4122" i="6"/>
  <c r="C4121" i="6"/>
  <c r="C4120" i="6"/>
  <c r="C4119" i="6"/>
  <c r="C4118" i="6"/>
  <c r="C4117" i="6"/>
  <c r="C4116" i="6"/>
  <c r="C4115" i="6"/>
  <c r="C4114" i="6"/>
  <c r="C4113" i="6"/>
  <c r="C4112" i="6"/>
  <c r="C4111" i="6"/>
  <c r="C4110" i="6"/>
  <c r="C4109" i="6"/>
  <c r="C4108" i="6"/>
  <c r="C4107" i="6"/>
  <c r="C4106" i="6"/>
  <c r="C4105" i="6"/>
  <c r="C4104" i="6"/>
  <c r="C4103" i="6"/>
  <c r="C4102" i="6"/>
  <c r="C4101" i="6"/>
  <c r="C4100" i="6"/>
  <c r="C4099" i="6"/>
  <c r="C4098" i="6"/>
  <c r="C4097" i="6"/>
  <c r="C4096" i="6"/>
  <c r="C4095" i="6"/>
  <c r="C4094" i="6"/>
  <c r="C4093" i="6"/>
  <c r="C4092" i="6"/>
  <c r="C4091" i="6"/>
  <c r="C4090" i="6"/>
  <c r="C4089" i="6"/>
  <c r="C4088" i="6"/>
  <c r="C4087" i="6"/>
  <c r="C4086" i="6"/>
  <c r="C4085" i="6"/>
  <c r="C4084" i="6"/>
  <c r="C4083" i="6"/>
  <c r="C4082" i="6"/>
  <c r="C4081" i="6"/>
  <c r="C4080" i="6"/>
  <c r="C4079" i="6"/>
  <c r="C4078" i="6"/>
  <c r="C4077" i="6"/>
  <c r="C4076" i="6"/>
  <c r="C4075" i="6"/>
  <c r="C4074" i="6"/>
  <c r="C4073" i="6"/>
  <c r="C4072" i="6"/>
  <c r="C4071" i="6"/>
  <c r="C4070" i="6"/>
  <c r="C4069" i="6"/>
  <c r="C4068" i="6"/>
  <c r="C4067" i="6"/>
  <c r="C4066" i="6"/>
  <c r="C4065" i="6"/>
  <c r="C4064" i="6"/>
  <c r="C4063" i="6"/>
  <c r="C4062" i="6"/>
  <c r="C4061" i="6"/>
  <c r="C4060" i="6"/>
  <c r="C4059" i="6"/>
  <c r="C4058" i="6"/>
  <c r="C4057" i="6"/>
  <c r="C4056" i="6"/>
  <c r="C4055" i="6"/>
  <c r="C4054" i="6"/>
  <c r="C4053" i="6"/>
  <c r="C4052" i="6"/>
  <c r="C4051" i="6"/>
  <c r="C4050" i="6"/>
  <c r="C4049" i="6"/>
  <c r="C4048" i="6"/>
  <c r="C4047" i="6"/>
  <c r="C4046" i="6"/>
  <c r="C4045" i="6"/>
  <c r="C4044" i="6"/>
  <c r="C4043" i="6"/>
  <c r="C4042" i="6"/>
  <c r="C4041" i="6"/>
  <c r="C4040" i="6"/>
  <c r="C4039" i="6"/>
  <c r="C4038" i="6"/>
  <c r="C4037" i="6"/>
  <c r="C4036" i="6"/>
  <c r="C4035" i="6"/>
  <c r="C4034" i="6"/>
  <c r="C4033" i="6"/>
  <c r="C4032" i="6"/>
  <c r="C4031" i="6"/>
  <c r="C4030" i="6"/>
  <c r="C4029" i="6"/>
  <c r="C4028" i="6"/>
  <c r="C4027" i="6"/>
  <c r="C4026" i="6"/>
  <c r="C4025" i="6"/>
  <c r="C4024" i="6"/>
  <c r="C4023" i="6"/>
  <c r="C4022" i="6"/>
  <c r="C4021" i="6"/>
  <c r="C4020" i="6"/>
  <c r="C4019" i="6"/>
  <c r="C4018" i="6"/>
  <c r="C4017" i="6"/>
  <c r="C4016" i="6"/>
  <c r="C4015" i="6"/>
  <c r="C4014" i="6"/>
  <c r="C4013" i="6"/>
  <c r="C4012" i="6"/>
  <c r="C4011" i="6"/>
  <c r="C4010" i="6"/>
  <c r="C4009" i="6"/>
  <c r="C4008" i="6"/>
  <c r="C4007" i="6"/>
  <c r="C4006" i="6"/>
  <c r="C4005" i="6"/>
  <c r="C4004" i="6"/>
  <c r="C4003" i="6"/>
  <c r="C4002" i="6"/>
  <c r="C4001" i="6"/>
  <c r="C4000" i="6"/>
  <c r="C3999" i="6"/>
  <c r="C3998" i="6"/>
  <c r="C3997" i="6"/>
  <c r="C3996" i="6"/>
  <c r="C3995" i="6"/>
  <c r="C3994" i="6"/>
  <c r="C3993" i="6"/>
  <c r="C3992" i="6"/>
  <c r="C3991" i="6"/>
  <c r="C3990" i="6"/>
  <c r="C3989" i="6"/>
  <c r="C3988" i="6"/>
  <c r="C3987" i="6"/>
  <c r="C3986" i="6"/>
  <c r="C3985" i="6"/>
  <c r="C3984" i="6"/>
  <c r="C3983" i="6"/>
  <c r="C3982" i="6"/>
  <c r="C3981" i="6"/>
  <c r="C3980" i="6"/>
  <c r="C3979" i="6"/>
  <c r="C3978" i="6"/>
  <c r="C3977" i="6"/>
  <c r="C3976" i="6"/>
  <c r="C3975" i="6"/>
  <c r="C3974" i="6"/>
  <c r="C3973" i="6"/>
  <c r="C3972" i="6"/>
  <c r="C3971" i="6"/>
  <c r="C3970" i="6"/>
  <c r="C3969" i="6"/>
  <c r="C3968" i="6"/>
  <c r="C3967" i="6"/>
  <c r="C3966" i="6"/>
  <c r="C3965" i="6"/>
  <c r="C3964" i="6"/>
  <c r="C3963" i="6"/>
  <c r="C3962" i="6"/>
  <c r="C3961" i="6"/>
  <c r="C3960" i="6"/>
  <c r="C3959" i="6"/>
  <c r="C3958" i="6"/>
  <c r="C3957" i="6"/>
  <c r="C3956" i="6"/>
  <c r="C3955" i="6"/>
  <c r="C3954" i="6"/>
  <c r="C3953" i="6"/>
  <c r="C3952" i="6"/>
  <c r="C3951" i="6"/>
  <c r="C3950" i="6"/>
  <c r="C3949" i="6"/>
  <c r="C3948" i="6"/>
  <c r="C3947" i="6"/>
  <c r="C3946" i="6"/>
  <c r="C3945" i="6"/>
  <c r="C3944" i="6"/>
  <c r="C3943" i="6"/>
  <c r="C3942" i="6"/>
  <c r="C3941" i="6"/>
  <c r="C3940" i="6"/>
  <c r="C3939" i="6"/>
  <c r="C3938" i="6"/>
  <c r="C3937" i="6"/>
  <c r="C3936" i="6"/>
  <c r="C3935" i="6"/>
  <c r="C3934" i="6"/>
  <c r="C3933" i="6"/>
  <c r="C3932" i="6"/>
  <c r="C3931" i="6"/>
  <c r="C3930" i="6"/>
  <c r="C3929" i="6"/>
  <c r="C3928" i="6"/>
  <c r="C3927" i="6"/>
  <c r="C3926" i="6"/>
  <c r="C3925" i="6"/>
  <c r="C3924" i="6"/>
  <c r="C3923" i="6"/>
  <c r="C3922" i="6"/>
  <c r="C3921" i="6"/>
  <c r="C3920" i="6"/>
  <c r="C3919" i="6"/>
  <c r="C3918" i="6"/>
  <c r="C3917" i="6"/>
  <c r="C3916" i="6"/>
  <c r="C3915" i="6"/>
  <c r="C3914" i="6"/>
  <c r="C3913" i="6"/>
  <c r="C3912" i="6"/>
  <c r="C3911" i="6"/>
  <c r="C3910" i="6"/>
  <c r="C3909" i="6"/>
  <c r="C3908" i="6"/>
  <c r="C3907" i="6"/>
  <c r="C3906" i="6"/>
  <c r="C3905" i="6"/>
  <c r="C3904" i="6"/>
  <c r="C3903" i="6"/>
  <c r="C3902" i="6"/>
  <c r="C3901" i="6"/>
  <c r="C3900" i="6"/>
  <c r="C3899" i="6"/>
  <c r="C3898" i="6"/>
  <c r="C3897" i="6"/>
  <c r="C3896" i="6"/>
  <c r="C3895" i="6"/>
  <c r="C3894" i="6"/>
  <c r="C3893" i="6"/>
  <c r="C3892" i="6"/>
  <c r="C3891" i="6"/>
  <c r="C3890" i="6"/>
  <c r="C3889" i="6"/>
  <c r="C3888" i="6"/>
  <c r="C3887" i="6"/>
  <c r="C3886" i="6"/>
  <c r="C3885" i="6"/>
  <c r="C3884" i="6"/>
  <c r="C3883" i="6"/>
  <c r="C3882" i="6"/>
  <c r="C3881" i="6"/>
  <c r="C3880" i="6"/>
  <c r="C3879" i="6"/>
  <c r="C3878" i="6"/>
  <c r="C3877" i="6"/>
  <c r="C3876" i="6"/>
  <c r="C3875" i="6"/>
  <c r="C3874" i="6"/>
  <c r="C3873" i="6"/>
  <c r="C3872" i="6"/>
  <c r="C3871" i="6"/>
  <c r="C3870" i="6"/>
  <c r="C3869" i="6"/>
  <c r="C3868" i="6"/>
  <c r="C3867" i="6"/>
  <c r="C3866" i="6"/>
  <c r="C3865" i="6"/>
  <c r="C3864" i="6"/>
  <c r="C3863" i="6"/>
  <c r="C3862" i="6"/>
  <c r="C3861" i="6"/>
  <c r="C3860" i="6"/>
  <c r="C3859" i="6"/>
  <c r="C3858" i="6"/>
  <c r="C3857" i="6"/>
  <c r="C3856" i="6"/>
  <c r="C3855" i="6"/>
  <c r="C3854" i="6"/>
  <c r="C3853" i="6"/>
  <c r="C3852" i="6"/>
  <c r="C3851" i="6"/>
  <c r="C3850" i="6"/>
  <c r="C3849" i="6"/>
  <c r="C3848" i="6"/>
  <c r="C3847" i="6"/>
  <c r="C3846" i="6"/>
  <c r="C3845" i="6"/>
  <c r="C3844" i="6"/>
  <c r="C3843" i="6"/>
  <c r="C3842" i="6"/>
  <c r="C3841" i="6"/>
  <c r="C3840" i="6"/>
  <c r="C3839" i="6"/>
  <c r="C3838" i="6"/>
  <c r="C3837" i="6"/>
  <c r="C3836" i="6"/>
  <c r="C3835" i="6"/>
  <c r="C3834" i="6"/>
  <c r="C3833" i="6"/>
  <c r="C3832" i="6"/>
  <c r="C3831" i="6"/>
  <c r="C3830" i="6"/>
  <c r="C3829" i="6"/>
  <c r="C3828" i="6"/>
  <c r="C3827" i="6"/>
  <c r="C3826" i="6"/>
  <c r="C3825" i="6"/>
  <c r="C3824" i="6"/>
  <c r="C3823" i="6"/>
  <c r="C3822" i="6"/>
  <c r="C3821" i="6"/>
  <c r="C3820" i="6"/>
  <c r="C3819" i="6"/>
  <c r="C3818" i="6"/>
  <c r="C3817" i="6"/>
  <c r="C3816" i="6"/>
  <c r="C3815" i="6"/>
  <c r="C3814" i="6"/>
  <c r="C3813" i="6"/>
  <c r="C3812" i="6"/>
  <c r="C3811" i="6"/>
  <c r="C3810" i="6"/>
  <c r="C3809" i="6"/>
  <c r="C3808" i="6"/>
  <c r="C3807" i="6"/>
  <c r="C3806" i="6"/>
  <c r="C3805" i="6"/>
  <c r="C3804" i="6"/>
  <c r="C3803" i="6"/>
  <c r="C3802" i="6"/>
  <c r="C3801" i="6"/>
  <c r="C3800" i="6"/>
  <c r="C3799" i="6"/>
  <c r="C3798" i="6"/>
  <c r="C3797" i="6"/>
  <c r="C3796" i="6"/>
  <c r="C3795" i="6"/>
  <c r="C3794" i="6"/>
  <c r="C3793" i="6"/>
  <c r="C3792" i="6"/>
  <c r="C3791" i="6"/>
  <c r="C3790" i="6"/>
  <c r="C3789" i="6"/>
  <c r="C3788" i="6"/>
  <c r="C3787" i="6"/>
  <c r="C3786" i="6"/>
  <c r="C3785" i="6"/>
  <c r="C3784" i="6"/>
  <c r="C3783" i="6"/>
  <c r="C3782" i="6"/>
  <c r="C3781" i="6"/>
  <c r="C3780" i="6"/>
  <c r="C3779" i="6"/>
  <c r="C3778" i="6"/>
  <c r="C3777" i="6"/>
  <c r="C3776" i="6"/>
  <c r="C3775" i="6"/>
  <c r="C3774" i="6"/>
  <c r="C3773" i="6"/>
  <c r="C3772" i="6"/>
  <c r="C3771" i="6"/>
  <c r="C3770" i="6"/>
  <c r="C3769" i="6"/>
  <c r="C3768" i="6"/>
  <c r="C3767" i="6"/>
  <c r="C3766" i="6"/>
  <c r="C3765" i="6"/>
  <c r="C3764" i="6"/>
  <c r="C3763" i="6"/>
  <c r="C3762" i="6"/>
  <c r="C3761" i="6"/>
  <c r="C3760" i="6"/>
  <c r="C3759" i="6"/>
  <c r="C3758" i="6"/>
  <c r="C3757" i="6"/>
  <c r="C3756" i="6"/>
  <c r="C3755" i="6"/>
  <c r="C3754" i="6"/>
  <c r="C3753" i="6"/>
  <c r="C3752" i="6"/>
  <c r="C3751" i="6"/>
  <c r="C3750" i="6"/>
  <c r="C3749" i="6"/>
  <c r="C3748" i="6"/>
  <c r="C3747" i="6"/>
  <c r="C3746" i="6"/>
  <c r="C3745" i="6"/>
  <c r="C3744" i="6"/>
  <c r="C3743" i="6"/>
  <c r="C3742" i="6"/>
  <c r="C3741" i="6"/>
  <c r="C3740" i="6"/>
  <c r="C3739" i="6"/>
  <c r="C3738" i="6"/>
  <c r="C3737" i="6"/>
  <c r="C3736" i="6"/>
  <c r="C3735" i="6"/>
  <c r="C3734" i="6"/>
  <c r="C3733" i="6"/>
  <c r="C3732" i="6"/>
  <c r="C3731" i="6"/>
  <c r="C3730" i="6"/>
  <c r="C3729" i="6"/>
  <c r="C3728" i="6"/>
  <c r="C3727" i="6"/>
  <c r="C3726" i="6"/>
  <c r="C3725" i="6"/>
  <c r="C3724" i="6"/>
  <c r="C3723" i="6"/>
  <c r="C3722" i="6"/>
  <c r="C3721" i="6"/>
  <c r="C3720" i="6"/>
  <c r="C3719" i="6"/>
  <c r="C3718" i="6"/>
  <c r="C3717" i="6"/>
  <c r="C3716" i="6"/>
  <c r="C3715" i="6"/>
  <c r="C3714" i="6"/>
  <c r="C3713" i="6"/>
  <c r="C3712" i="6"/>
  <c r="C3711" i="6"/>
  <c r="C3710" i="6"/>
  <c r="C3709" i="6"/>
  <c r="C3708" i="6"/>
  <c r="C3707" i="6"/>
  <c r="C3706" i="6"/>
  <c r="C3705" i="6"/>
  <c r="C3704" i="6"/>
  <c r="C3703" i="6"/>
  <c r="C3702" i="6"/>
  <c r="C3701" i="6"/>
  <c r="C3700" i="6"/>
  <c r="C3699" i="6"/>
  <c r="C3698" i="6"/>
  <c r="C3697" i="6"/>
  <c r="C3696" i="6"/>
  <c r="C3695" i="6"/>
  <c r="C3694" i="6"/>
  <c r="C3693" i="6"/>
  <c r="C3692" i="6"/>
  <c r="C3691" i="6"/>
  <c r="C3690" i="6"/>
  <c r="C3689" i="6"/>
  <c r="C3688" i="6"/>
  <c r="C3687" i="6"/>
  <c r="C3686" i="6"/>
  <c r="C3685" i="6"/>
  <c r="C3684" i="6"/>
  <c r="C3683" i="6"/>
  <c r="C3682" i="6"/>
  <c r="C3681" i="6"/>
  <c r="C3680" i="6"/>
  <c r="C3679" i="6"/>
  <c r="C3678" i="6"/>
  <c r="C3677" i="6"/>
  <c r="C3676" i="6"/>
  <c r="C3675" i="6"/>
  <c r="C3674" i="6"/>
  <c r="C3673" i="6"/>
  <c r="C3672" i="6"/>
  <c r="C3671" i="6"/>
  <c r="C3670" i="6"/>
  <c r="C3669" i="6"/>
  <c r="C3668" i="6"/>
  <c r="C3667" i="6"/>
  <c r="C3666" i="6"/>
  <c r="C3665" i="6"/>
  <c r="C3664" i="6"/>
  <c r="C3663" i="6"/>
  <c r="C3662" i="6"/>
  <c r="C3661" i="6"/>
  <c r="C3660" i="6"/>
  <c r="C3659" i="6"/>
  <c r="C3658" i="6"/>
  <c r="C3657" i="6"/>
  <c r="C3656" i="6"/>
  <c r="C3655" i="6"/>
  <c r="C3654" i="6"/>
  <c r="C3653" i="6"/>
  <c r="C3652" i="6"/>
  <c r="C3651" i="6"/>
  <c r="C3650" i="6"/>
  <c r="C3649" i="6"/>
  <c r="C3648" i="6"/>
  <c r="C3647" i="6"/>
  <c r="C3646" i="6"/>
  <c r="C3645" i="6"/>
  <c r="C3644" i="6"/>
  <c r="C3643" i="6"/>
  <c r="C3642" i="6"/>
  <c r="C3641" i="6"/>
  <c r="C3640" i="6"/>
  <c r="C3639" i="6"/>
  <c r="C3638" i="6"/>
  <c r="C3637" i="6"/>
  <c r="C3636" i="6"/>
  <c r="C3635" i="6"/>
  <c r="C3634" i="6"/>
  <c r="C3633" i="6"/>
  <c r="C3632" i="6"/>
  <c r="C3631" i="6"/>
  <c r="C3630" i="6"/>
  <c r="C3629" i="6"/>
  <c r="C3628" i="6"/>
  <c r="C3627" i="6"/>
  <c r="C3626" i="6"/>
  <c r="C3625" i="6"/>
  <c r="C3624" i="6"/>
  <c r="C3623" i="6"/>
  <c r="C3622" i="6"/>
  <c r="C3621" i="6"/>
  <c r="C3620" i="6"/>
  <c r="C3619" i="6"/>
  <c r="C3618" i="6"/>
  <c r="C3617" i="6"/>
  <c r="C3616" i="6"/>
  <c r="C3615" i="6"/>
  <c r="C3614" i="6"/>
  <c r="C3613" i="6"/>
  <c r="C3612" i="6"/>
  <c r="C3611" i="6"/>
  <c r="C3610" i="6"/>
  <c r="C3609" i="6"/>
  <c r="C3608" i="6"/>
  <c r="C3607" i="6"/>
  <c r="C3606" i="6"/>
  <c r="C3605" i="6"/>
  <c r="C3604" i="6"/>
  <c r="C3603" i="6"/>
  <c r="C3602" i="6"/>
  <c r="C3601" i="6"/>
  <c r="C3600" i="6"/>
  <c r="C3599" i="6"/>
  <c r="C3598" i="6"/>
  <c r="C3597" i="6"/>
  <c r="C3596" i="6"/>
  <c r="C3595" i="6"/>
  <c r="C3594" i="6"/>
  <c r="C3593" i="6"/>
  <c r="C3592" i="6"/>
  <c r="C3591" i="6"/>
  <c r="C3590" i="6"/>
  <c r="C3589" i="6"/>
  <c r="C3588" i="6"/>
  <c r="C3587" i="6"/>
  <c r="C3586" i="6"/>
  <c r="C3585" i="6"/>
  <c r="C3584" i="6"/>
  <c r="C3583" i="6"/>
  <c r="C3582" i="6"/>
  <c r="C3581" i="6"/>
  <c r="C3580" i="6"/>
  <c r="C3579" i="6"/>
  <c r="C3578" i="6"/>
  <c r="C3577" i="6"/>
  <c r="C3576" i="6"/>
  <c r="C3575" i="6"/>
  <c r="C3574" i="6"/>
  <c r="C3573" i="6"/>
  <c r="C3572" i="6"/>
  <c r="C3571" i="6"/>
  <c r="C3570" i="6"/>
  <c r="C3569" i="6"/>
  <c r="C3568" i="6"/>
  <c r="C3567" i="6"/>
  <c r="C3566" i="6"/>
  <c r="C3565" i="6"/>
  <c r="C3564" i="6"/>
  <c r="C3563" i="6"/>
  <c r="C3562" i="6"/>
  <c r="C3561" i="6"/>
  <c r="C3560" i="6"/>
  <c r="C3559" i="6"/>
  <c r="C3558" i="6"/>
  <c r="C3557" i="6"/>
  <c r="C3556" i="6"/>
  <c r="C3555" i="6"/>
  <c r="C3554" i="6"/>
  <c r="C3553" i="6"/>
  <c r="C3552" i="6"/>
  <c r="C3551" i="6"/>
  <c r="C3550" i="6"/>
  <c r="C3549" i="6"/>
  <c r="C3548" i="6"/>
  <c r="C3547" i="6"/>
  <c r="C3546" i="6"/>
  <c r="C3545" i="6"/>
  <c r="C3544" i="6"/>
  <c r="C3543" i="6"/>
  <c r="C3542" i="6"/>
  <c r="C3541" i="6"/>
  <c r="C3540" i="6"/>
  <c r="C3539" i="6"/>
  <c r="C3538" i="6"/>
  <c r="C3537" i="6"/>
  <c r="C3536" i="6"/>
  <c r="C3535" i="6"/>
  <c r="C3534" i="6"/>
  <c r="C3533" i="6"/>
  <c r="C3532" i="6"/>
  <c r="C3531" i="6"/>
  <c r="C3530" i="6"/>
  <c r="C3529" i="6"/>
  <c r="C3528" i="6"/>
  <c r="C3527" i="6"/>
  <c r="C3526" i="6"/>
  <c r="C3525" i="6"/>
  <c r="C3524" i="6"/>
  <c r="C3523" i="6"/>
  <c r="C3522" i="6"/>
  <c r="C3521" i="6"/>
  <c r="C3520" i="6"/>
  <c r="C3519" i="6"/>
  <c r="C3518" i="6"/>
  <c r="C3517" i="6"/>
  <c r="C3516" i="6"/>
  <c r="C3515" i="6"/>
  <c r="C3514" i="6"/>
  <c r="C3513" i="6"/>
  <c r="C3512" i="6"/>
  <c r="C3511" i="6"/>
  <c r="C3510" i="6"/>
  <c r="C3509" i="6"/>
  <c r="C3508" i="6"/>
  <c r="C3507" i="6"/>
  <c r="C3506" i="6"/>
  <c r="C3505" i="6"/>
  <c r="C3504" i="6"/>
  <c r="C3503" i="6"/>
  <c r="C3502" i="6"/>
  <c r="C3501" i="6"/>
  <c r="C3500" i="6"/>
  <c r="C3499" i="6"/>
  <c r="C3498" i="6"/>
  <c r="C3497" i="6"/>
  <c r="C3496" i="6"/>
  <c r="C3495" i="6"/>
  <c r="C3494" i="6"/>
  <c r="C3493" i="6"/>
  <c r="C3492" i="6"/>
  <c r="C3491" i="6"/>
  <c r="C3490" i="6"/>
  <c r="C3489" i="6"/>
  <c r="C3488" i="6"/>
  <c r="C3487" i="6"/>
  <c r="C3486" i="6"/>
  <c r="C3485" i="6"/>
  <c r="C3484" i="6"/>
  <c r="C3483" i="6"/>
  <c r="C3482" i="6"/>
  <c r="C3481" i="6"/>
  <c r="C3480" i="6"/>
  <c r="C3479" i="6"/>
  <c r="C3478" i="6"/>
  <c r="C3477" i="6"/>
  <c r="C3476" i="6"/>
  <c r="C3475" i="6"/>
  <c r="C3474" i="6"/>
  <c r="C3473" i="6"/>
  <c r="C3472" i="6"/>
  <c r="C3471" i="6"/>
  <c r="C3470" i="6"/>
  <c r="C3469" i="6"/>
  <c r="C3468" i="6"/>
  <c r="C3467" i="6"/>
  <c r="C3466" i="6"/>
  <c r="C3465" i="6"/>
  <c r="C3464" i="6"/>
  <c r="C3463" i="6"/>
  <c r="C3462" i="6"/>
  <c r="C3461" i="6"/>
  <c r="C3460" i="6"/>
  <c r="C3459" i="6"/>
  <c r="C3458" i="6"/>
  <c r="C3457" i="6"/>
  <c r="C3456" i="6"/>
  <c r="C3455" i="6"/>
  <c r="C3454" i="6"/>
  <c r="C3453" i="6"/>
  <c r="C3452" i="6"/>
  <c r="C3451" i="6"/>
  <c r="C3450" i="6"/>
  <c r="C3449" i="6"/>
  <c r="C3448" i="6"/>
  <c r="C3447" i="6"/>
  <c r="C3446" i="6"/>
  <c r="C3445" i="6"/>
  <c r="C3444" i="6"/>
  <c r="C3443" i="6"/>
  <c r="C3442" i="6"/>
  <c r="C3441" i="6"/>
  <c r="C3440" i="6"/>
  <c r="C3439" i="6"/>
  <c r="C3438" i="6"/>
  <c r="C3437" i="6"/>
  <c r="C3436" i="6"/>
  <c r="C3435" i="6"/>
  <c r="C3434" i="6"/>
  <c r="C3433" i="6"/>
  <c r="C3432" i="6"/>
  <c r="C3431" i="6"/>
  <c r="C3430" i="6"/>
  <c r="C3429" i="6"/>
  <c r="C3428" i="6"/>
  <c r="C3427" i="6"/>
  <c r="C3426" i="6"/>
  <c r="C3425" i="6"/>
  <c r="C3424" i="6"/>
  <c r="C3423" i="6"/>
  <c r="C3422" i="6"/>
  <c r="C3421" i="6"/>
  <c r="C3420" i="6"/>
  <c r="C3419" i="6"/>
  <c r="C3418" i="6"/>
  <c r="C3417" i="6"/>
  <c r="C3416" i="6"/>
  <c r="C3415" i="6"/>
  <c r="C3414" i="6"/>
  <c r="C3413" i="6"/>
  <c r="C3412" i="6"/>
  <c r="C3411" i="6"/>
  <c r="C3410" i="6"/>
  <c r="C3409" i="6"/>
  <c r="C3408" i="6"/>
  <c r="C3407" i="6"/>
  <c r="C3406" i="6"/>
  <c r="C3405" i="6"/>
  <c r="C3404" i="6"/>
  <c r="C3403" i="6"/>
  <c r="C3402" i="6"/>
  <c r="C3401" i="6"/>
  <c r="C3400" i="6"/>
  <c r="C3399" i="6"/>
  <c r="C3398" i="6"/>
  <c r="C3397" i="6"/>
  <c r="C3396" i="6"/>
  <c r="C3395" i="6"/>
  <c r="C3394" i="6"/>
  <c r="C3393" i="6"/>
  <c r="C3392" i="6"/>
  <c r="C3391" i="6"/>
  <c r="C3390" i="6"/>
  <c r="C3389" i="6"/>
  <c r="C3388" i="6"/>
  <c r="C3387" i="6"/>
  <c r="C3386" i="6"/>
  <c r="C3385" i="6"/>
  <c r="C3384" i="6"/>
  <c r="C3383" i="6"/>
  <c r="C3382" i="6"/>
  <c r="C3381" i="6"/>
  <c r="C3380" i="6"/>
  <c r="C3379" i="6"/>
  <c r="C3378" i="6"/>
  <c r="C3377" i="6"/>
  <c r="C3376" i="6"/>
  <c r="C3375" i="6"/>
  <c r="C3374" i="6"/>
  <c r="C3373" i="6"/>
  <c r="C3372" i="6"/>
  <c r="C3371" i="6"/>
  <c r="C3370" i="6"/>
  <c r="C3369" i="6"/>
  <c r="C3368" i="6"/>
  <c r="C3367" i="6"/>
  <c r="C3366" i="6"/>
  <c r="C3365" i="6"/>
  <c r="C3364" i="6"/>
  <c r="C3363" i="6"/>
  <c r="C3362" i="6"/>
  <c r="C3361" i="6"/>
  <c r="C3360" i="6"/>
  <c r="C3359" i="6"/>
  <c r="C3358" i="6"/>
  <c r="C3357" i="6"/>
  <c r="C3356" i="6"/>
  <c r="C3355" i="6"/>
  <c r="C3354" i="6"/>
  <c r="C3353" i="6"/>
  <c r="C3352" i="6"/>
  <c r="C3351" i="6"/>
  <c r="C3350" i="6"/>
  <c r="C3349" i="6"/>
  <c r="C3348" i="6"/>
  <c r="C3347" i="6"/>
  <c r="C3346" i="6"/>
  <c r="C3345" i="6"/>
  <c r="C3344" i="6"/>
  <c r="C3343" i="6"/>
  <c r="C3342" i="6"/>
  <c r="C3341" i="6"/>
  <c r="C3340" i="6"/>
  <c r="C3339" i="6"/>
  <c r="C3338" i="6"/>
  <c r="C3337" i="6"/>
  <c r="C3336" i="6"/>
  <c r="C3335" i="6"/>
  <c r="C3334" i="6"/>
  <c r="C3333" i="6"/>
  <c r="C3332" i="6"/>
  <c r="C3331" i="6"/>
  <c r="C3330" i="6"/>
  <c r="C3329" i="6"/>
  <c r="C3328" i="6"/>
  <c r="C3327" i="6"/>
  <c r="C3326" i="6"/>
  <c r="C3325" i="6"/>
  <c r="C3324" i="6"/>
  <c r="C3323" i="6"/>
  <c r="C3322" i="6"/>
  <c r="C3321" i="6"/>
  <c r="C3320" i="6"/>
  <c r="C3319" i="6"/>
  <c r="C3318" i="6"/>
  <c r="C3317" i="6"/>
  <c r="C3316" i="6"/>
  <c r="C3315" i="6"/>
  <c r="C3314" i="6"/>
  <c r="C3313" i="6"/>
  <c r="C3312" i="6"/>
  <c r="C3311" i="6"/>
  <c r="C3310" i="6"/>
  <c r="C3309" i="6"/>
  <c r="C3308" i="6"/>
  <c r="C3307" i="6"/>
  <c r="C3306" i="6"/>
  <c r="C3305" i="6"/>
  <c r="C3304" i="6"/>
  <c r="C3303" i="6"/>
  <c r="C3302" i="6"/>
  <c r="C3301" i="6"/>
  <c r="C3300" i="6"/>
  <c r="C3299" i="6"/>
  <c r="C3298" i="6"/>
  <c r="C3297" i="6"/>
  <c r="C3296" i="6"/>
  <c r="C3295" i="6"/>
  <c r="C3294" i="6"/>
  <c r="C3293" i="6"/>
  <c r="C3292" i="6"/>
  <c r="C3291" i="6"/>
  <c r="C3290" i="6"/>
  <c r="C3289" i="6"/>
  <c r="C3288" i="6"/>
  <c r="C3287" i="6"/>
  <c r="C3286" i="6"/>
  <c r="C3285" i="6"/>
  <c r="C3284" i="6"/>
  <c r="C3283" i="6"/>
  <c r="C3282" i="6"/>
  <c r="C3281" i="6"/>
  <c r="C3280" i="6"/>
  <c r="C3279" i="6"/>
  <c r="C3278" i="6"/>
  <c r="C3277" i="6"/>
  <c r="C3276" i="6"/>
  <c r="C3275" i="6"/>
  <c r="C3274" i="6"/>
  <c r="C3273" i="6"/>
  <c r="C3272" i="6"/>
  <c r="C3271" i="6"/>
  <c r="C3270" i="6"/>
  <c r="C3269" i="6"/>
  <c r="C3268" i="6"/>
  <c r="C3267" i="6"/>
  <c r="C3266" i="6"/>
  <c r="C3265" i="6"/>
  <c r="C3264" i="6"/>
  <c r="C3263" i="6"/>
  <c r="C3262" i="6"/>
  <c r="C3261" i="6"/>
  <c r="C3260" i="6"/>
  <c r="C3259" i="6"/>
  <c r="C3258" i="6"/>
  <c r="C3257" i="6"/>
  <c r="C3256" i="6"/>
  <c r="C3255" i="6"/>
  <c r="C3254" i="6"/>
  <c r="C3253" i="6"/>
  <c r="C3252" i="6"/>
  <c r="C3251" i="6"/>
  <c r="C3250" i="6"/>
  <c r="C3249" i="6"/>
  <c r="C3248" i="6"/>
  <c r="C3247" i="6"/>
  <c r="C3246" i="6"/>
  <c r="C3245" i="6"/>
  <c r="C3244" i="6"/>
  <c r="C3243" i="6"/>
  <c r="C3242" i="6"/>
  <c r="C3241" i="6"/>
  <c r="C3240" i="6"/>
  <c r="C3239" i="6"/>
  <c r="C3238" i="6"/>
  <c r="C3237" i="6"/>
  <c r="C3236" i="6"/>
  <c r="C3235" i="6"/>
  <c r="C3234" i="6"/>
  <c r="C3233" i="6"/>
  <c r="C3232" i="6"/>
  <c r="C3231" i="6"/>
  <c r="C3230" i="6"/>
  <c r="C3229" i="6"/>
  <c r="C3228" i="6"/>
  <c r="C3227" i="6"/>
  <c r="C3226" i="6"/>
  <c r="C3225" i="6"/>
  <c r="C3224" i="6"/>
  <c r="C3223" i="6"/>
  <c r="C3222" i="6"/>
  <c r="C3221" i="6"/>
  <c r="C3220" i="6"/>
  <c r="C3219" i="6"/>
  <c r="C3218" i="6"/>
  <c r="C3217" i="6"/>
  <c r="C3216" i="6"/>
  <c r="C3215" i="6"/>
  <c r="C3214" i="6"/>
  <c r="C3213" i="6"/>
  <c r="C3212" i="6"/>
  <c r="C3211" i="6"/>
  <c r="C3210" i="6"/>
  <c r="C3209" i="6"/>
  <c r="C3208" i="6"/>
  <c r="C3207" i="6"/>
  <c r="C3206" i="6"/>
  <c r="C3205" i="6"/>
  <c r="C3204" i="6"/>
  <c r="C3203" i="6"/>
  <c r="C3202" i="6"/>
  <c r="C3201" i="6"/>
  <c r="C3200" i="6"/>
  <c r="C3199" i="6"/>
  <c r="C3198" i="6"/>
  <c r="C3197" i="6"/>
  <c r="C3196" i="6"/>
  <c r="C3195" i="6"/>
  <c r="C3194" i="6"/>
  <c r="C3193" i="6"/>
  <c r="C3192" i="6"/>
  <c r="C3191" i="6"/>
  <c r="C3190" i="6"/>
  <c r="C3189" i="6"/>
  <c r="C3188" i="6"/>
  <c r="C3187" i="6"/>
  <c r="C3186" i="6"/>
  <c r="C3185" i="6"/>
  <c r="C3184" i="6"/>
  <c r="C3183" i="6"/>
  <c r="C3182" i="6"/>
  <c r="C3181" i="6"/>
  <c r="C3180" i="6"/>
  <c r="C3179" i="6"/>
  <c r="C3178" i="6"/>
  <c r="C3177" i="6"/>
  <c r="C3176" i="6"/>
  <c r="C3175" i="6"/>
  <c r="C3174" i="6"/>
  <c r="C3173" i="6"/>
  <c r="C3172" i="6"/>
  <c r="C3171" i="6"/>
  <c r="C3170" i="6"/>
  <c r="C3169" i="6"/>
  <c r="C3168" i="6"/>
  <c r="C3167" i="6"/>
  <c r="C3166" i="6"/>
  <c r="C3165" i="6"/>
  <c r="C3164" i="6"/>
  <c r="C3163" i="6"/>
  <c r="C3162" i="6"/>
  <c r="C3161" i="6"/>
  <c r="C3160" i="6"/>
  <c r="C3159" i="6"/>
  <c r="C3158" i="6"/>
  <c r="C3157" i="6"/>
  <c r="C3156" i="6"/>
  <c r="C3155" i="6"/>
  <c r="C3154" i="6"/>
  <c r="C3153" i="6"/>
  <c r="C3152" i="6"/>
  <c r="C3151" i="6"/>
  <c r="C3150" i="6"/>
  <c r="C3149" i="6"/>
  <c r="C3148" i="6"/>
  <c r="C3147" i="6"/>
  <c r="C3146" i="6"/>
  <c r="C3145" i="6"/>
  <c r="C3144" i="6"/>
  <c r="C3143" i="6"/>
  <c r="C3142" i="6"/>
  <c r="C3141" i="6"/>
  <c r="C3140" i="6"/>
  <c r="C3139" i="6"/>
  <c r="C3138" i="6"/>
  <c r="C3137" i="6"/>
  <c r="C3136" i="6"/>
  <c r="C3135" i="6"/>
  <c r="C3134" i="6"/>
  <c r="C3133" i="6"/>
  <c r="C3132" i="6"/>
  <c r="C3131" i="6"/>
  <c r="C3130" i="6"/>
  <c r="C3129" i="6"/>
  <c r="C3128" i="6"/>
  <c r="C3127" i="6"/>
  <c r="C3126" i="6"/>
  <c r="C3125" i="6"/>
  <c r="C3124" i="6"/>
  <c r="C3123" i="6"/>
  <c r="C3122" i="6"/>
  <c r="C3121" i="6"/>
  <c r="C3120" i="6"/>
  <c r="C3119" i="6"/>
  <c r="C3118" i="6"/>
  <c r="C3117" i="6"/>
  <c r="C3116" i="6"/>
  <c r="C3115" i="6"/>
  <c r="C3114" i="6"/>
  <c r="C3113" i="6"/>
  <c r="C3112" i="6"/>
  <c r="C3111" i="6"/>
  <c r="C3110" i="6"/>
  <c r="C3109" i="6"/>
  <c r="C3108" i="6"/>
  <c r="C3107" i="6"/>
  <c r="C3106" i="6"/>
  <c r="C3105" i="6"/>
  <c r="C3104" i="6"/>
  <c r="C3103" i="6"/>
  <c r="C3102" i="6"/>
  <c r="C3101" i="6"/>
  <c r="C3100" i="6"/>
  <c r="C3099" i="6"/>
  <c r="C3098" i="6"/>
  <c r="C3097" i="6"/>
  <c r="C3096" i="6"/>
  <c r="C3095" i="6"/>
  <c r="C3094" i="6"/>
  <c r="C3093" i="6"/>
  <c r="C3092" i="6"/>
  <c r="C3091" i="6"/>
  <c r="C3090" i="6"/>
  <c r="C3089" i="6"/>
  <c r="C3088" i="6"/>
  <c r="C3087" i="6"/>
  <c r="C3086" i="6"/>
  <c r="C3085" i="6"/>
  <c r="C3084" i="6"/>
  <c r="C3083" i="6"/>
  <c r="C3082" i="6"/>
  <c r="C3081" i="6"/>
  <c r="C3080" i="6"/>
  <c r="C3079" i="6"/>
  <c r="C3078" i="6"/>
  <c r="C3077" i="6"/>
  <c r="C3076" i="6"/>
  <c r="C3075" i="6"/>
  <c r="C3074" i="6"/>
  <c r="C3073" i="6"/>
  <c r="C3072" i="6"/>
  <c r="C3071" i="6"/>
  <c r="C3070" i="6"/>
  <c r="C3069" i="6"/>
  <c r="C3068" i="6"/>
  <c r="C3067" i="6"/>
  <c r="C3066" i="6"/>
  <c r="C3065" i="6"/>
  <c r="C3064" i="6"/>
  <c r="C3063" i="6"/>
  <c r="C3062" i="6"/>
  <c r="C3061" i="6"/>
  <c r="C3060" i="6"/>
  <c r="C3059" i="6"/>
  <c r="C3058" i="6"/>
  <c r="C3057" i="6"/>
  <c r="C3056" i="6"/>
  <c r="C3055" i="6"/>
  <c r="C3054" i="6"/>
  <c r="C3053" i="6"/>
  <c r="C3052" i="6"/>
  <c r="C3051" i="6"/>
  <c r="C3050" i="6"/>
  <c r="C3049" i="6"/>
  <c r="C3048" i="6"/>
  <c r="C3047" i="6"/>
  <c r="C3046" i="6"/>
  <c r="C3045" i="6"/>
  <c r="C3044" i="6"/>
  <c r="C3043" i="6"/>
  <c r="C3042" i="6"/>
  <c r="C3041" i="6"/>
  <c r="C3040" i="6"/>
  <c r="C3039" i="6"/>
  <c r="C3038" i="6"/>
  <c r="C3037" i="6"/>
  <c r="C3036" i="6"/>
  <c r="C3035" i="6"/>
  <c r="C3034" i="6"/>
  <c r="C3033" i="6"/>
  <c r="C3032" i="6"/>
  <c r="C3031" i="6"/>
  <c r="C3030" i="6"/>
  <c r="C3029" i="6"/>
  <c r="C3028" i="6"/>
  <c r="C3027" i="6"/>
  <c r="C3026" i="6"/>
  <c r="C3025" i="6"/>
  <c r="C3024" i="6"/>
  <c r="C3023" i="6"/>
  <c r="C3022" i="6"/>
  <c r="C3021" i="6"/>
  <c r="C3020" i="6"/>
  <c r="C3019" i="6"/>
  <c r="C3018" i="6"/>
  <c r="C3017" i="6"/>
  <c r="C3016" i="6"/>
  <c r="C3015" i="6"/>
  <c r="C3014" i="6"/>
  <c r="C3013" i="6"/>
  <c r="C3012" i="6"/>
  <c r="C3011" i="6"/>
  <c r="C3010" i="6"/>
  <c r="C3009" i="6"/>
  <c r="C3008" i="6"/>
  <c r="C3007" i="6"/>
  <c r="C3006" i="6"/>
  <c r="C3005" i="6"/>
  <c r="C3004" i="6"/>
  <c r="C3003" i="6"/>
  <c r="C3002" i="6"/>
  <c r="C3001" i="6"/>
  <c r="C3000" i="6"/>
  <c r="C2999" i="6"/>
  <c r="C2998" i="6"/>
  <c r="C2997" i="6"/>
  <c r="C2996" i="6"/>
  <c r="C2995" i="6"/>
  <c r="C2994" i="6"/>
  <c r="C2993" i="6"/>
  <c r="C2992" i="6"/>
  <c r="C2991" i="6"/>
  <c r="C2990" i="6"/>
  <c r="C2989" i="6"/>
  <c r="C2988" i="6"/>
  <c r="C2987" i="6"/>
  <c r="C2986" i="6"/>
  <c r="C2985" i="6"/>
  <c r="C2984" i="6"/>
  <c r="C2983" i="6"/>
  <c r="C2982" i="6"/>
  <c r="C2981" i="6"/>
  <c r="C2980" i="6"/>
  <c r="C2979" i="6"/>
  <c r="C2978" i="6"/>
  <c r="C2977" i="6"/>
  <c r="C2976" i="6"/>
  <c r="C2975" i="6"/>
  <c r="C2974" i="6"/>
  <c r="C2973" i="6"/>
  <c r="C2972" i="6"/>
  <c r="C2971" i="6"/>
  <c r="C2970" i="6"/>
  <c r="C2969" i="6"/>
  <c r="C2968" i="6"/>
  <c r="C2967" i="6"/>
  <c r="C2966" i="6"/>
  <c r="C2965" i="6"/>
  <c r="C2964" i="6"/>
  <c r="C2963" i="6"/>
  <c r="C2962" i="6"/>
  <c r="C2961" i="6"/>
  <c r="C2960" i="6"/>
  <c r="C2959" i="6"/>
  <c r="C2958" i="6"/>
  <c r="C2957" i="6"/>
  <c r="C2956" i="6"/>
  <c r="C2955" i="6"/>
  <c r="C2954" i="6"/>
  <c r="C2953" i="6"/>
  <c r="C2952" i="6"/>
  <c r="C2951" i="6"/>
  <c r="C2950" i="6"/>
  <c r="C2949" i="6"/>
  <c r="C2948" i="6"/>
  <c r="C2947" i="6"/>
  <c r="C2946" i="6"/>
  <c r="C2945" i="6"/>
  <c r="C2944" i="6"/>
  <c r="C2943" i="6"/>
  <c r="C2942" i="6"/>
  <c r="C2941" i="6"/>
  <c r="C2940" i="6"/>
  <c r="C2939" i="6"/>
  <c r="C2938" i="6"/>
  <c r="C2937" i="6"/>
  <c r="C2936" i="6"/>
  <c r="C2935" i="6"/>
  <c r="C2934" i="6"/>
  <c r="C2933" i="6"/>
  <c r="C2932" i="6"/>
  <c r="C2931" i="6"/>
  <c r="C2930" i="6"/>
  <c r="C2929" i="6"/>
  <c r="C2928" i="6"/>
  <c r="C2927" i="6"/>
  <c r="C2926" i="6"/>
  <c r="C2925" i="6"/>
  <c r="C2924" i="6"/>
  <c r="C2923" i="6"/>
  <c r="C2922" i="6"/>
  <c r="C2921" i="6"/>
  <c r="C2920" i="6"/>
  <c r="C2919" i="6"/>
  <c r="C2918" i="6"/>
  <c r="C2917" i="6"/>
  <c r="C2916" i="6"/>
  <c r="C2915" i="6"/>
  <c r="C2914" i="6"/>
  <c r="C2913" i="6"/>
  <c r="C2912" i="6"/>
  <c r="C2911" i="6"/>
  <c r="C2910" i="6"/>
  <c r="C2909" i="6"/>
  <c r="C2908" i="6"/>
  <c r="C2907" i="6"/>
  <c r="C2906" i="6"/>
  <c r="C2905" i="6"/>
  <c r="C2904" i="6"/>
  <c r="C2903" i="6"/>
  <c r="C2902" i="6"/>
  <c r="C2901" i="6"/>
  <c r="C2900" i="6"/>
  <c r="C2899" i="6"/>
  <c r="C2898" i="6"/>
  <c r="C2897" i="6"/>
  <c r="C2896" i="6"/>
  <c r="C2895" i="6"/>
  <c r="C2894" i="6"/>
  <c r="C2893" i="6"/>
  <c r="C2892" i="6"/>
  <c r="C2891" i="6"/>
  <c r="C2890" i="6"/>
  <c r="C2889" i="6"/>
  <c r="C2888" i="6"/>
  <c r="C2887" i="6"/>
  <c r="C2886" i="6"/>
  <c r="C2885" i="6"/>
  <c r="C2884" i="6"/>
  <c r="C2883" i="6"/>
  <c r="C2882" i="6"/>
  <c r="C2881" i="6"/>
  <c r="C2880" i="6"/>
  <c r="C2879" i="6"/>
  <c r="C2878" i="6"/>
  <c r="C2877" i="6"/>
  <c r="C2876" i="6"/>
  <c r="C2875" i="6"/>
  <c r="C2874" i="6"/>
  <c r="C2873" i="6"/>
  <c r="C2872" i="6"/>
  <c r="C2871" i="6"/>
  <c r="C2870" i="6"/>
  <c r="C2869" i="6"/>
  <c r="C2868" i="6"/>
  <c r="C2867" i="6"/>
  <c r="C2866" i="6"/>
  <c r="C2865" i="6"/>
  <c r="C2864" i="6"/>
  <c r="C2863" i="6"/>
  <c r="C2862" i="6"/>
  <c r="C2861" i="6"/>
  <c r="C2860" i="6"/>
  <c r="C2859" i="6"/>
  <c r="C2858" i="6"/>
  <c r="C2857" i="6"/>
  <c r="C2856" i="6"/>
  <c r="C2855" i="6"/>
  <c r="C2854" i="6"/>
  <c r="C2853" i="6"/>
  <c r="C2852" i="6"/>
  <c r="C2851" i="6"/>
  <c r="C2850" i="6"/>
  <c r="C2849" i="6"/>
  <c r="C2848" i="6"/>
  <c r="C2847" i="6"/>
  <c r="C2846" i="6"/>
  <c r="C2845" i="6"/>
  <c r="C2844" i="6"/>
  <c r="C2843" i="6"/>
  <c r="C2842" i="6"/>
  <c r="C2841" i="6"/>
  <c r="C2840" i="6"/>
  <c r="C2839" i="6"/>
  <c r="C2838" i="6"/>
  <c r="C2837" i="6"/>
  <c r="C2836" i="6"/>
  <c r="C2835" i="6"/>
  <c r="C2834" i="6"/>
  <c r="C2833" i="6"/>
  <c r="C2832" i="6"/>
  <c r="C2831" i="6"/>
  <c r="C2830" i="6"/>
  <c r="C2829" i="6"/>
  <c r="C2828" i="6"/>
  <c r="C2827" i="6"/>
  <c r="C2826" i="6"/>
  <c r="C2825" i="6"/>
  <c r="C2824" i="6"/>
  <c r="C2823" i="6"/>
  <c r="C2822" i="6"/>
  <c r="C2821" i="6"/>
  <c r="C2820" i="6"/>
  <c r="C2819" i="6"/>
  <c r="C2818" i="6"/>
  <c r="C2817" i="6"/>
  <c r="C2816" i="6"/>
  <c r="C2815" i="6"/>
  <c r="C2814" i="6"/>
  <c r="C2813" i="6"/>
  <c r="C2812" i="6"/>
  <c r="C2811" i="6"/>
  <c r="C2810" i="6"/>
  <c r="C2809" i="6"/>
  <c r="C2808" i="6"/>
  <c r="C2807" i="6"/>
  <c r="C2806" i="6"/>
  <c r="C2805" i="6"/>
  <c r="C2804" i="6"/>
  <c r="C2803" i="6"/>
  <c r="C2802" i="6"/>
  <c r="C2801" i="6"/>
  <c r="C2800" i="6"/>
  <c r="C2799" i="6"/>
  <c r="C2798" i="6"/>
  <c r="C2797" i="6"/>
  <c r="C2796" i="6"/>
  <c r="C2795" i="6"/>
  <c r="C2794" i="6"/>
  <c r="C2793" i="6"/>
  <c r="C2792" i="6"/>
  <c r="C2791" i="6"/>
  <c r="C2790" i="6"/>
  <c r="C2789" i="6"/>
  <c r="C2788" i="6"/>
  <c r="C2787" i="6"/>
  <c r="C2786" i="6"/>
  <c r="C2785" i="6"/>
  <c r="C2784" i="6"/>
  <c r="C2783" i="6"/>
  <c r="C2782" i="6"/>
  <c r="C2781" i="6"/>
  <c r="C2780" i="6"/>
  <c r="C2779" i="6"/>
  <c r="C2778" i="6"/>
  <c r="C2777" i="6"/>
  <c r="C2776" i="6"/>
  <c r="C2775" i="6"/>
  <c r="C2774" i="6"/>
  <c r="C2773" i="6"/>
  <c r="C2772" i="6"/>
  <c r="C2771" i="6"/>
  <c r="C2770" i="6"/>
  <c r="C2769" i="6"/>
  <c r="C2768" i="6"/>
  <c r="C2767" i="6"/>
  <c r="C2766" i="6"/>
  <c r="C2765" i="6"/>
  <c r="C2764" i="6"/>
  <c r="C2763" i="6"/>
  <c r="C2762" i="6"/>
  <c r="C2761" i="6"/>
  <c r="C2760" i="6"/>
  <c r="C2759" i="6"/>
  <c r="C2758" i="6"/>
  <c r="C2757" i="6"/>
  <c r="C2756" i="6"/>
  <c r="C2755" i="6"/>
  <c r="C2754" i="6"/>
  <c r="C2753" i="6"/>
  <c r="C2752" i="6"/>
  <c r="C2751" i="6"/>
  <c r="C2750" i="6"/>
  <c r="C2749" i="6"/>
  <c r="C2748" i="6"/>
  <c r="C2747" i="6"/>
  <c r="C2746" i="6"/>
  <c r="C2745" i="6"/>
  <c r="C2744" i="6"/>
  <c r="C2743" i="6"/>
  <c r="C2742" i="6"/>
  <c r="C2741" i="6"/>
  <c r="C2740" i="6"/>
  <c r="C2739" i="6"/>
  <c r="C2738" i="6"/>
  <c r="C2737" i="6"/>
  <c r="C2736" i="6"/>
  <c r="C2735" i="6"/>
  <c r="C2734" i="6"/>
  <c r="C2733" i="6"/>
  <c r="C2732" i="6"/>
  <c r="C2731" i="6"/>
  <c r="C2730" i="6"/>
  <c r="C2729" i="6"/>
  <c r="C2728" i="6"/>
  <c r="C2727" i="6"/>
  <c r="C2726" i="6"/>
  <c r="C2725" i="6"/>
  <c r="C2724" i="6"/>
  <c r="C2723" i="6"/>
  <c r="C2722" i="6"/>
  <c r="C2721" i="6"/>
  <c r="C2720" i="6"/>
  <c r="C2719" i="6"/>
  <c r="C2718" i="6"/>
  <c r="C2717" i="6"/>
  <c r="C2716" i="6"/>
  <c r="C2715" i="6"/>
  <c r="C2714" i="6"/>
  <c r="C2713" i="6"/>
  <c r="C2712" i="6"/>
  <c r="C2711" i="6"/>
  <c r="C2710" i="6"/>
  <c r="C2709" i="6"/>
  <c r="C2708" i="6"/>
  <c r="C2707" i="6"/>
  <c r="C2706" i="6"/>
  <c r="C2705" i="6"/>
  <c r="C2704" i="6"/>
  <c r="C2703" i="6"/>
  <c r="C2702" i="6"/>
  <c r="C2701" i="6"/>
  <c r="C2700" i="6"/>
  <c r="C2699" i="6"/>
  <c r="C2698" i="6"/>
  <c r="C2697" i="6"/>
  <c r="C2696" i="6"/>
  <c r="C2695" i="6"/>
  <c r="C2694" i="6"/>
  <c r="C2693" i="6"/>
  <c r="C2692" i="6"/>
  <c r="C2691" i="6"/>
  <c r="C2690" i="6"/>
  <c r="C2689" i="6"/>
  <c r="C2688" i="6"/>
  <c r="C2687" i="6"/>
  <c r="C2686" i="6"/>
  <c r="C2685" i="6"/>
  <c r="C2684" i="6"/>
  <c r="C2683" i="6"/>
  <c r="C2682" i="6"/>
  <c r="C2681" i="6"/>
  <c r="C2680" i="6"/>
  <c r="C2679" i="6"/>
  <c r="C2678" i="6"/>
  <c r="C2677" i="6"/>
  <c r="C2676" i="6"/>
  <c r="C2675" i="6"/>
  <c r="C2674" i="6"/>
  <c r="C2673" i="6"/>
  <c r="C2672" i="6"/>
  <c r="C2671" i="6"/>
  <c r="C2670" i="6"/>
  <c r="C2669" i="6"/>
  <c r="C2668" i="6"/>
  <c r="C2667" i="6"/>
  <c r="C2666" i="6"/>
  <c r="C2665" i="6"/>
  <c r="C2664" i="6"/>
  <c r="C2663" i="6"/>
  <c r="C2662" i="6"/>
  <c r="C2661" i="6"/>
  <c r="C2660" i="6"/>
  <c r="C2659" i="6"/>
  <c r="C2658" i="6"/>
  <c r="C2657" i="6"/>
  <c r="C2656" i="6"/>
  <c r="C2655" i="6"/>
  <c r="C2654" i="6"/>
  <c r="C2653" i="6"/>
  <c r="C2652" i="6"/>
  <c r="C2651" i="6"/>
  <c r="C2650" i="6"/>
  <c r="C2649" i="6"/>
  <c r="C2648" i="6"/>
  <c r="C2647" i="6"/>
  <c r="C2646" i="6"/>
  <c r="C2645" i="6"/>
  <c r="C2644" i="6"/>
  <c r="C2643" i="6"/>
  <c r="C2642" i="6"/>
  <c r="C2641" i="6"/>
  <c r="C2640" i="6"/>
  <c r="C2639" i="6"/>
  <c r="C2638" i="6"/>
  <c r="C2637" i="6"/>
  <c r="C2636" i="6"/>
  <c r="C2635" i="6"/>
  <c r="C2634" i="6"/>
  <c r="C2633" i="6"/>
  <c r="C2632" i="6"/>
  <c r="C2631" i="6"/>
  <c r="C2630" i="6"/>
  <c r="C2629" i="6"/>
  <c r="C2628" i="6"/>
  <c r="C2627" i="6"/>
  <c r="C2626" i="6"/>
  <c r="C2625" i="6"/>
  <c r="C2624" i="6"/>
  <c r="C2623" i="6"/>
  <c r="C2622" i="6"/>
  <c r="C2621" i="6"/>
  <c r="C2620" i="6"/>
  <c r="C2619" i="6"/>
  <c r="C2618" i="6"/>
  <c r="C2617" i="6"/>
  <c r="C2616" i="6"/>
  <c r="C2615" i="6"/>
  <c r="C2614" i="6"/>
  <c r="C2613" i="6"/>
  <c r="C2612" i="6"/>
  <c r="C2611" i="6"/>
  <c r="C2610" i="6"/>
  <c r="C2609" i="6"/>
  <c r="C2608" i="6"/>
  <c r="C2607" i="6"/>
  <c r="C2606" i="6"/>
  <c r="C2605" i="6"/>
  <c r="C2604" i="6"/>
  <c r="C2603" i="6"/>
  <c r="C2602" i="6"/>
  <c r="C2601" i="6"/>
  <c r="C2600" i="6"/>
  <c r="C2599" i="6"/>
  <c r="C2598" i="6"/>
  <c r="C2597" i="6"/>
  <c r="C2596" i="6"/>
  <c r="C2595" i="6"/>
  <c r="C2594" i="6"/>
  <c r="C2593" i="6"/>
  <c r="C2592" i="6"/>
  <c r="C2591" i="6"/>
  <c r="C2590" i="6"/>
  <c r="C2589" i="6"/>
  <c r="C2588" i="6"/>
  <c r="C2587" i="6"/>
  <c r="C2586" i="6"/>
  <c r="C2585" i="6"/>
  <c r="C2584" i="6"/>
  <c r="C2583" i="6"/>
  <c r="C2582" i="6"/>
  <c r="C2581" i="6"/>
  <c r="C2580" i="6"/>
  <c r="C2579" i="6"/>
  <c r="C2578" i="6"/>
  <c r="C2577" i="6"/>
  <c r="C2576" i="6"/>
  <c r="C2575" i="6"/>
  <c r="C2574" i="6"/>
  <c r="C2573" i="6"/>
  <c r="C2572" i="6"/>
  <c r="C2571" i="6"/>
  <c r="C2570" i="6"/>
  <c r="C2569" i="6"/>
  <c r="C2568" i="6"/>
  <c r="C2567" i="6"/>
  <c r="C2566" i="6"/>
  <c r="C2565" i="6"/>
  <c r="C2564" i="6"/>
  <c r="C2563" i="6"/>
  <c r="C2562" i="6"/>
  <c r="C2561" i="6"/>
  <c r="C2560" i="6"/>
  <c r="C2559" i="6"/>
  <c r="C2558" i="6"/>
  <c r="C2557" i="6"/>
  <c r="C2556" i="6"/>
  <c r="C2555" i="6"/>
  <c r="C2554" i="6"/>
  <c r="C2553" i="6"/>
  <c r="C2552" i="6"/>
  <c r="C2551" i="6"/>
  <c r="C2550" i="6"/>
  <c r="C2549" i="6"/>
  <c r="C2548" i="6"/>
  <c r="C2547" i="6"/>
  <c r="C2546" i="6"/>
  <c r="C2545" i="6"/>
  <c r="C2544" i="6"/>
  <c r="C2543" i="6"/>
  <c r="C2542" i="6"/>
  <c r="C2541" i="6"/>
  <c r="C2540" i="6"/>
  <c r="C2539" i="6"/>
  <c r="C2538" i="6"/>
  <c r="C2537" i="6"/>
  <c r="C2536" i="6"/>
  <c r="C2535" i="6"/>
  <c r="C2534" i="6"/>
  <c r="C2533" i="6"/>
  <c r="C2532" i="6"/>
  <c r="C2531" i="6"/>
  <c r="C2530" i="6"/>
  <c r="C2529" i="6"/>
  <c r="C2528" i="6"/>
  <c r="C2527" i="6"/>
  <c r="C2526" i="6"/>
  <c r="C2525" i="6"/>
  <c r="C2524" i="6"/>
  <c r="C2523" i="6"/>
  <c r="C2522" i="6"/>
  <c r="C2521" i="6"/>
  <c r="C2520" i="6"/>
  <c r="C2519" i="6"/>
  <c r="C2518" i="6"/>
  <c r="C2517" i="6"/>
  <c r="C2516" i="6"/>
  <c r="C2515" i="6"/>
  <c r="C2514" i="6"/>
  <c r="C2513" i="6"/>
  <c r="C2512" i="6"/>
  <c r="C2511" i="6"/>
  <c r="C2510" i="6"/>
  <c r="C2509" i="6"/>
  <c r="C2508" i="6"/>
  <c r="C2507" i="6"/>
  <c r="C2506" i="6"/>
  <c r="C2505" i="6"/>
  <c r="C2504" i="6"/>
  <c r="C2503" i="6"/>
  <c r="C2502" i="6"/>
  <c r="C2501" i="6"/>
  <c r="C2500" i="6"/>
  <c r="C2499" i="6"/>
  <c r="C2498" i="6"/>
  <c r="C2497" i="6"/>
  <c r="C2496" i="6"/>
  <c r="C2495" i="6"/>
  <c r="C2494" i="6"/>
  <c r="C2493" i="6"/>
  <c r="C2492" i="6"/>
  <c r="C2491" i="6"/>
  <c r="C2490" i="6"/>
  <c r="C2489" i="6"/>
  <c r="C2488" i="6"/>
  <c r="C2487" i="6"/>
  <c r="C2486" i="6"/>
  <c r="C2485" i="6"/>
  <c r="C2484" i="6"/>
  <c r="C2483" i="6"/>
  <c r="C2482" i="6"/>
  <c r="C2481" i="6"/>
  <c r="C2480" i="6"/>
  <c r="C2479" i="6"/>
  <c r="C2478" i="6"/>
  <c r="C2477" i="6"/>
  <c r="C2476" i="6"/>
  <c r="C2475" i="6"/>
  <c r="C2474" i="6"/>
  <c r="C2473" i="6"/>
  <c r="C2472" i="6"/>
  <c r="C2471" i="6"/>
  <c r="C2470" i="6"/>
  <c r="C2469" i="6"/>
  <c r="C2468" i="6"/>
  <c r="C2467" i="6"/>
  <c r="C2466" i="6"/>
  <c r="C2465" i="6"/>
  <c r="C2464" i="6"/>
  <c r="C2463" i="6"/>
  <c r="C2462" i="6"/>
  <c r="C2461" i="6"/>
  <c r="C2460" i="6"/>
  <c r="C2459" i="6"/>
  <c r="C2458" i="6"/>
  <c r="C2457" i="6"/>
  <c r="C2456" i="6"/>
  <c r="C2455" i="6"/>
  <c r="C2454" i="6"/>
  <c r="C2453" i="6"/>
  <c r="C2452" i="6"/>
  <c r="C2451" i="6"/>
  <c r="C2450" i="6"/>
  <c r="C2449" i="6"/>
  <c r="C2448" i="6"/>
  <c r="C2447" i="6"/>
  <c r="C2446" i="6"/>
  <c r="C2445" i="6"/>
  <c r="C2444" i="6"/>
  <c r="C2443" i="6"/>
  <c r="C2442" i="6"/>
  <c r="C2441" i="6"/>
  <c r="C2440" i="6"/>
  <c r="C2439" i="6"/>
  <c r="C2438" i="6"/>
  <c r="C2437" i="6"/>
  <c r="C2436" i="6"/>
  <c r="C2435" i="6"/>
  <c r="C2434" i="6"/>
  <c r="C2433" i="6"/>
  <c r="C2432" i="6"/>
  <c r="C2431" i="6"/>
  <c r="C2430" i="6"/>
  <c r="C2429" i="6"/>
  <c r="C2428" i="6"/>
  <c r="C2427" i="6"/>
  <c r="C2426" i="6"/>
  <c r="C2425" i="6"/>
  <c r="C2424" i="6"/>
  <c r="C2423" i="6"/>
  <c r="C2422" i="6"/>
  <c r="C2421" i="6"/>
  <c r="C2420" i="6"/>
  <c r="C2419" i="6"/>
  <c r="C2418" i="6"/>
  <c r="C2417" i="6"/>
  <c r="C2416" i="6"/>
  <c r="C2415" i="6"/>
  <c r="C2414" i="6"/>
  <c r="C2413" i="6"/>
  <c r="C2412" i="6"/>
  <c r="C2411" i="6"/>
  <c r="C2410" i="6"/>
  <c r="C2409" i="6"/>
  <c r="C2408" i="6"/>
  <c r="C2407" i="6"/>
  <c r="C2406" i="6"/>
  <c r="C2405" i="6"/>
  <c r="C2404" i="6"/>
  <c r="C2403" i="6"/>
  <c r="C2402" i="6"/>
  <c r="C2401" i="6"/>
  <c r="C2400" i="6"/>
  <c r="C2399" i="6"/>
  <c r="C2398" i="6"/>
  <c r="C2397" i="6"/>
  <c r="C2396" i="6"/>
  <c r="C2395" i="6"/>
  <c r="C2394" i="6"/>
  <c r="C2393" i="6"/>
  <c r="C2392" i="6"/>
  <c r="C2391" i="6"/>
  <c r="C2390" i="6"/>
  <c r="C2389" i="6"/>
  <c r="C2388" i="6"/>
  <c r="C2387" i="6"/>
  <c r="C2386" i="6"/>
  <c r="C2385" i="6"/>
  <c r="C2384" i="6"/>
  <c r="C2383" i="6"/>
  <c r="C2382" i="6"/>
  <c r="C2381" i="6"/>
  <c r="C2380" i="6"/>
  <c r="C2379" i="6"/>
  <c r="C2378" i="6"/>
  <c r="C2377" i="6"/>
  <c r="C2376" i="6"/>
  <c r="C2375" i="6"/>
  <c r="C2374" i="6"/>
  <c r="C2373" i="6"/>
  <c r="C2372" i="6"/>
  <c r="C2371" i="6"/>
  <c r="C2370" i="6"/>
  <c r="C2369" i="6"/>
  <c r="C2368" i="6"/>
  <c r="C2367" i="6"/>
  <c r="C2366" i="6"/>
  <c r="C2365" i="6"/>
  <c r="C2364" i="6"/>
  <c r="C2363" i="6"/>
  <c r="C2362" i="6"/>
  <c r="C2361" i="6"/>
  <c r="C2360" i="6"/>
  <c r="C2359" i="6"/>
  <c r="C2358" i="6"/>
  <c r="C2357" i="6"/>
  <c r="C2356" i="6"/>
  <c r="C2355" i="6"/>
  <c r="C2354" i="6"/>
  <c r="C2353" i="6"/>
  <c r="C2352" i="6"/>
  <c r="C2351" i="6"/>
  <c r="C2350" i="6"/>
  <c r="C2349" i="6"/>
  <c r="C2348" i="6"/>
  <c r="C2347" i="6"/>
  <c r="C2346" i="6"/>
  <c r="C2345" i="6"/>
  <c r="C2344" i="6"/>
  <c r="C2343" i="6"/>
  <c r="C2342" i="6"/>
  <c r="C2341" i="6"/>
  <c r="C2340" i="6"/>
  <c r="C2339" i="6"/>
  <c r="C2338" i="6"/>
  <c r="C2337" i="6"/>
  <c r="C2336" i="6"/>
  <c r="C2335" i="6"/>
  <c r="C2334" i="6"/>
  <c r="C2333" i="6"/>
  <c r="C2332" i="6"/>
  <c r="C2331" i="6"/>
  <c r="C2330" i="6"/>
  <c r="C2329" i="6"/>
  <c r="C2328" i="6"/>
  <c r="C2327" i="6"/>
  <c r="C2326" i="6"/>
  <c r="C2325" i="6"/>
  <c r="C2324" i="6"/>
  <c r="C2323" i="6"/>
  <c r="C2322" i="6"/>
  <c r="C2321" i="6"/>
  <c r="C2320" i="6"/>
  <c r="C2319" i="6"/>
  <c r="C2318" i="6"/>
  <c r="C2317" i="6"/>
  <c r="C2316" i="6"/>
  <c r="C2315" i="6"/>
  <c r="C2314" i="6"/>
  <c r="C2313" i="6"/>
  <c r="C2312" i="6"/>
  <c r="C2311" i="6"/>
  <c r="C2310" i="6"/>
  <c r="C2309" i="6"/>
  <c r="C2308" i="6"/>
  <c r="C2307" i="6"/>
  <c r="C2306" i="6"/>
  <c r="C2305" i="6"/>
  <c r="C2304" i="6"/>
  <c r="C2303" i="6"/>
  <c r="C2302" i="6"/>
  <c r="C2301" i="6"/>
  <c r="C2300" i="6"/>
  <c r="C2299" i="6"/>
  <c r="C2298" i="6"/>
  <c r="C2297" i="6"/>
  <c r="C2296" i="6"/>
  <c r="C2295" i="6"/>
  <c r="C2294" i="6"/>
  <c r="C2293" i="6"/>
  <c r="C2292" i="6"/>
  <c r="C2291" i="6"/>
  <c r="C2290" i="6"/>
  <c r="C2289" i="6"/>
  <c r="C2288" i="6"/>
  <c r="C2287" i="6"/>
  <c r="C2286" i="6"/>
  <c r="C2285" i="6"/>
  <c r="C2284" i="6"/>
  <c r="C2283" i="6"/>
  <c r="C2282" i="6"/>
  <c r="C2281" i="6"/>
  <c r="C2280" i="6"/>
  <c r="C2279" i="6"/>
  <c r="C2278" i="6"/>
  <c r="C2277" i="6"/>
  <c r="C2276" i="6"/>
  <c r="C2275" i="6"/>
  <c r="C2274" i="6"/>
  <c r="C2273" i="6"/>
  <c r="C2272" i="6"/>
  <c r="C2271" i="6"/>
  <c r="C2270" i="6"/>
  <c r="C2269" i="6"/>
  <c r="C2268" i="6"/>
  <c r="C2267" i="6"/>
  <c r="C2266" i="6"/>
  <c r="C2265" i="6"/>
  <c r="C2264" i="6"/>
  <c r="C2263" i="6"/>
  <c r="C2262" i="6"/>
  <c r="C2261" i="6"/>
  <c r="C2260" i="6"/>
  <c r="C2259" i="6"/>
  <c r="C2258" i="6"/>
  <c r="C2257" i="6"/>
  <c r="C2256" i="6"/>
  <c r="C2255" i="6"/>
  <c r="C2254" i="6"/>
  <c r="C2253" i="6"/>
  <c r="C2252" i="6"/>
  <c r="C2251" i="6"/>
  <c r="C2250" i="6"/>
  <c r="C2249" i="6"/>
  <c r="C2248" i="6"/>
  <c r="C2247" i="6"/>
  <c r="C2246" i="6"/>
  <c r="C2245" i="6"/>
  <c r="C2244" i="6"/>
  <c r="C2243" i="6"/>
  <c r="C2242" i="6"/>
  <c r="C2241" i="6"/>
  <c r="C2240" i="6"/>
  <c r="C2239" i="6"/>
  <c r="C2238" i="6"/>
  <c r="C2237" i="6"/>
  <c r="C2236" i="6"/>
  <c r="C2235" i="6"/>
  <c r="C2234" i="6"/>
  <c r="C2233" i="6"/>
  <c r="C2232" i="6"/>
  <c r="C2231" i="6"/>
  <c r="C2230" i="6"/>
  <c r="C2229" i="6"/>
  <c r="C2228" i="6"/>
  <c r="C2227" i="6"/>
  <c r="C2226" i="6"/>
  <c r="C2225" i="6"/>
  <c r="C2224" i="6"/>
  <c r="C2223" i="6"/>
  <c r="C2222" i="6"/>
  <c r="C2221" i="6"/>
  <c r="C2220" i="6"/>
  <c r="C2219" i="6"/>
  <c r="C2218" i="6"/>
  <c r="C2217" i="6"/>
  <c r="C2216" i="6"/>
  <c r="C2215" i="6"/>
  <c r="C2214" i="6"/>
  <c r="C2213" i="6"/>
  <c r="C2212" i="6"/>
  <c r="C2211" i="6"/>
  <c r="C2210" i="6"/>
  <c r="C2209" i="6"/>
  <c r="C2208" i="6"/>
  <c r="C2207" i="6"/>
  <c r="C2206" i="6"/>
  <c r="C2205" i="6"/>
  <c r="C2204" i="6"/>
  <c r="C2203" i="6"/>
  <c r="C2202" i="6"/>
  <c r="C2201" i="6"/>
  <c r="C2200" i="6"/>
  <c r="C2199" i="6"/>
  <c r="C2198" i="6"/>
  <c r="C2197" i="6"/>
  <c r="C2196" i="6"/>
  <c r="C2195" i="6"/>
  <c r="C2194" i="6"/>
  <c r="C2193" i="6"/>
  <c r="C2192" i="6"/>
  <c r="C2191" i="6"/>
  <c r="C2190" i="6"/>
  <c r="C2189" i="6"/>
  <c r="C2188" i="6"/>
  <c r="C2187" i="6"/>
  <c r="C2186" i="6"/>
  <c r="C2185" i="6"/>
  <c r="C2184" i="6"/>
  <c r="C2183" i="6"/>
  <c r="C2182" i="6"/>
  <c r="C2181" i="6"/>
  <c r="C2180" i="6"/>
  <c r="C2179" i="6"/>
  <c r="C2178" i="6"/>
  <c r="C2177" i="6"/>
  <c r="C2176" i="6"/>
  <c r="C2175" i="6"/>
  <c r="C2174" i="6"/>
  <c r="C2173" i="6"/>
  <c r="C2172" i="6"/>
  <c r="C2171" i="6"/>
  <c r="C2170" i="6"/>
  <c r="C2169" i="6"/>
  <c r="C2168" i="6"/>
  <c r="C2167" i="6"/>
  <c r="C2166" i="6"/>
  <c r="C2165" i="6"/>
  <c r="C2164" i="6"/>
  <c r="C2163" i="6"/>
  <c r="C2162" i="6"/>
  <c r="C2161" i="6"/>
  <c r="C2160" i="6"/>
  <c r="C2159" i="6"/>
  <c r="C2158" i="6"/>
  <c r="C2157" i="6"/>
  <c r="C2156" i="6"/>
  <c r="C2155" i="6"/>
  <c r="C2154" i="6"/>
  <c r="C2153" i="6"/>
  <c r="C2152" i="6"/>
  <c r="C2151" i="6"/>
  <c r="C2150" i="6"/>
  <c r="C2149" i="6"/>
  <c r="C2148" i="6"/>
  <c r="C2147" i="6"/>
  <c r="C2146" i="6"/>
  <c r="C2145" i="6"/>
  <c r="C2144" i="6"/>
  <c r="C2143" i="6"/>
  <c r="C2142" i="6"/>
  <c r="C2141" i="6"/>
  <c r="C2140" i="6"/>
  <c r="C2139" i="6"/>
  <c r="C2138" i="6"/>
  <c r="C2137" i="6"/>
  <c r="C2136" i="6"/>
  <c r="C2135" i="6"/>
  <c r="C2134" i="6"/>
  <c r="C2133" i="6"/>
  <c r="C2132" i="6"/>
  <c r="C2131" i="6"/>
  <c r="C2130" i="6"/>
  <c r="C2129" i="6"/>
  <c r="C2128" i="6"/>
  <c r="C2127" i="6"/>
  <c r="C2126" i="6"/>
  <c r="C2125" i="6"/>
  <c r="C2124" i="6"/>
  <c r="C2123" i="6"/>
  <c r="C2122" i="6"/>
  <c r="C2121" i="6"/>
  <c r="C2120" i="6"/>
  <c r="C2119" i="6"/>
  <c r="C2118" i="6"/>
  <c r="C2117" i="6"/>
  <c r="C2116" i="6"/>
  <c r="C2115" i="6"/>
  <c r="C2114" i="6"/>
  <c r="C2113" i="6"/>
  <c r="C2112" i="6"/>
  <c r="C2111" i="6"/>
  <c r="C2110" i="6"/>
  <c r="C2109" i="6"/>
  <c r="C2108" i="6"/>
  <c r="C2107" i="6"/>
  <c r="C2106" i="6"/>
  <c r="C2105" i="6"/>
  <c r="C2104" i="6"/>
  <c r="C2103" i="6"/>
  <c r="C2102" i="6"/>
  <c r="C2101" i="6"/>
  <c r="C2100" i="6"/>
  <c r="C2099" i="6"/>
  <c r="C2098" i="6"/>
  <c r="C2097" i="6"/>
  <c r="C2096" i="6"/>
  <c r="C2095" i="6"/>
  <c r="C2094" i="6"/>
  <c r="C2093" i="6"/>
  <c r="C2092" i="6"/>
  <c r="C2091" i="6"/>
  <c r="C2090" i="6"/>
  <c r="C2089" i="6"/>
  <c r="C2088" i="6"/>
  <c r="C2087" i="6"/>
  <c r="C2086" i="6"/>
  <c r="C2085" i="6"/>
  <c r="C2084" i="6"/>
  <c r="C2083" i="6"/>
  <c r="C2082" i="6"/>
  <c r="C2081" i="6"/>
  <c r="C2080" i="6"/>
  <c r="C2079" i="6"/>
  <c r="C2078" i="6"/>
  <c r="C2077" i="6"/>
  <c r="C2076" i="6"/>
  <c r="C2075" i="6"/>
  <c r="C2074" i="6"/>
  <c r="C2073" i="6"/>
  <c r="C2072" i="6"/>
  <c r="C2071" i="6"/>
  <c r="C2070" i="6"/>
  <c r="C2069" i="6"/>
  <c r="C2068" i="6"/>
  <c r="C2067" i="6"/>
  <c r="C2066" i="6"/>
  <c r="C2065" i="6"/>
  <c r="C2064" i="6"/>
  <c r="C2063" i="6"/>
  <c r="C2062" i="6"/>
  <c r="C2061" i="6"/>
  <c r="C2060" i="6"/>
  <c r="C2059" i="6"/>
  <c r="C2058" i="6"/>
  <c r="C2057" i="6"/>
  <c r="C2056" i="6"/>
  <c r="C2055" i="6"/>
  <c r="C2054" i="6"/>
  <c r="C2053" i="6"/>
  <c r="C2052" i="6"/>
  <c r="C2051" i="6"/>
  <c r="C2050" i="6"/>
  <c r="C2049" i="6"/>
  <c r="C2048" i="6"/>
  <c r="C2047" i="6"/>
  <c r="C2046" i="6"/>
  <c r="C2045" i="6"/>
  <c r="C2044" i="6"/>
  <c r="C2043" i="6"/>
  <c r="C2042" i="6"/>
  <c r="C2041" i="6"/>
  <c r="C2040" i="6"/>
  <c r="C2039" i="6"/>
  <c r="C2038" i="6"/>
  <c r="C2037" i="6"/>
  <c r="C2036" i="6"/>
  <c r="C2035" i="6"/>
  <c r="C2034" i="6"/>
  <c r="C2033" i="6"/>
  <c r="C2032" i="6"/>
  <c r="C2031" i="6"/>
  <c r="C2030" i="6"/>
  <c r="C2029" i="6"/>
  <c r="C2028" i="6"/>
  <c r="C2027" i="6"/>
  <c r="C2026" i="6"/>
  <c r="C2025" i="6"/>
  <c r="C2024" i="6"/>
  <c r="C2023" i="6"/>
  <c r="C2022" i="6"/>
  <c r="C2021" i="6"/>
  <c r="C2020" i="6"/>
  <c r="C2019" i="6"/>
  <c r="C2018" i="6"/>
  <c r="C2017" i="6"/>
  <c r="C2016" i="6"/>
  <c r="C2015" i="6"/>
  <c r="C2014" i="6"/>
  <c r="C2013" i="6"/>
  <c r="C2012" i="6"/>
  <c r="C2011" i="6"/>
  <c r="C2010" i="6"/>
  <c r="C2009" i="6"/>
  <c r="C2008" i="6"/>
  <c r="C2007" i="6"/>
  <c r="C2006" i="6"/>
  <c r="C2005" i="6"/>
  <c r="C2004" i="6"/>
  <c r="C2003" i="6"/>
  <c r="C2002" i="6"/>
  <c r="C2001" i="6"/>
  <c r="C2000" i="6"/>
  <c r="C1999" i="6"/>
  <c r="C1998" i="6"/>
  <c r="C1997" i="6"/>
  <c r="C1996" i="6"/>
  <c r="C1995" i="6"/>
  <c r="C1994" i="6"/>
  <c r="C1993" i="6"/>
  <c r="C1992" i="6"/>
  <c r="C1991" i="6"/>
  <c r="C1990" i="6"/>
  <c r="C1989" i="6"/>
  <c r="C1988" i="6"/>
  <c r="C1987" i="6"/>
  <c r="C1986" i="6"/>
  <c r="C1985" i="6"/>
  <c r="C1984" i="6"/>
  <c r="C1983" i="6"/>
  <c r="C1982" i="6"/>
  <c r="C1981" i="6"/>
  <c r="C1980" i="6"/>
  <c r="C1979" i="6"/>
  <c r="C1978" i="6"/>
  <c r="C1977" i="6"/>
  <c r="C1976" i="6"/>
  <c r="C1975" i="6"/>
  <c r="C1974" i="6"/>
  <c r="C1973" i="6"/>
  <c r="C1972" i="6"/>
  <c r="C1971" i="6"/>
  <c r="C1970" i="6"/>
  <c r="C1969" i="6"/>
  <c r="C1968" i="6"/>
  <c r="C1967" i="6"/>
  <c r="C1966" i="6"/>
  <c r="C1965" i="6"/>
  <c r="C1964" i="6"/>
  <c r="C1963" i="6"/>
  <c r="C1962" i="6"/>
  <c r="C1961" i="6"/>
  <c r="C1960" i="6"/>
  <c r="C1959" i="6"/>
  <c r="C1958" i="6"/>
  <c r="C1957" i="6"/>
  <c r="C1956" i="6"/>
  <c r="C1955" i="6"/>
  <c r="C1954" i="6"/>
  <c r="C1953" i="6"/>
  <c r="C1952" i="6"/>
  <c r="C1951" i="6"/>
  <c r="C1950" i="6"/>
  <c r="C1949" i="6"/>
  <c r="C1948" i="6"/>
  <c r="C1947" i="6"/>
  <c r="C1946" i="6"/>
  <c r="C1945" i="6"/>
  <c r="C1944" i="6"/>
  <c r="C1943" i="6"/>
  <c r="C1942" i="6"/>
  <c r="C1941" i="6"/>
  <c r="C1940" i="6"/>
  <c r="C1939" i="6"/>
  <c r="C1938" i="6"/>
  <c r="C1937" i="6"/>
  <c r="C1936" i="6"/>
  <c r="C1935" i="6"/>
  <c r="C1934" i="6"/>
  <c r="C1933" i="6"/>
  <c r="C1932" i="6"/>
  <c r="C1931" i="6"/>
  <c r="C1930" i="6"/>
  <c r="C1929" i="6"/>
  <c r="C1928" i="6"/>
  <c r="C1927" i="6"/>
  <c r="C1926" i="6"/>
  <c r="C1925" i="6"/>
  <c r="C1924" i="6"/>
  <c r="C1923" i="6"/>
  <c r="C1922" i="6"/>
  <c r="C1921" i="6"/>
  <c r="C1920" i="6"/>
  <c r="C1919" i="6"/>
  <c r="C1918" i="6"/>
  <c r="C1917" i="6"/>
  <c r="C1916" i="6"/>
  <c r="C1915" i="6"/>
  <c r="C1914" i="6"/>
  <c r="C1913" i="6"/>
  <c r="C1912" i="6"/>
  <c r="C1911" i="6"/>
  <c r="C1910" i="6"/>
  <c r="C1909" i="6"/>
  <c r="C1908" i="6"/>
  <c r="C1907" i="6"/>
  <c r="C1906" i="6"/>
  <c r="C1905" i="6"/>
  <c r="C1904" i="6"/>
  <c r="C1903" i="6"/>
  <c r="C1902" i="6"/>
  <c r="C1901" i="6"/>
  <c r="C1900" i="6"/>
  <c r="C1899" i="6"/>
  <c r="C1898" i="6"/>
  <c r="C1897" i="6"/>
  <c r="C1896" i="6"/>
  <c r="C1895" i="6"/>
  <c r="C1894" i="6"/>
  <c r="C1893" i="6"/>
  <c r="C1892" i="6"/>
  <c r="C1891" i="6"/>
  <c r="C1890" i="6"/>
  <c r="C1889" i="6"/>
  <c r="C1888" i="6"/>
  <c r="C1887" i="6"/>
  <c r="C1886" i="6"/>
  <c r="C1885" i="6"/>
  <c r="C1884" i="6"/>
  <c r="C1883" i="6"/>
  <c r="C1882" i="6"/>
  <c r="C1881" i="6"/>
  <c r="C1880" i="6"/>
  <c r="C1879" i="6"/>
  <c r="C1878" i="6"/>
  <c r="C1877" i="6"/>
  <c r="C1876" i="6"/>
  <c r="C1875" i="6"/>
  <c r="C1874" i="6"/>
  <c r="C1873" i="6"/>
  <c r="C1872" i="6"/>
  <c r="C1871" i="6"/>
  <c r="C1870" i="6"/>
  <c r="C1869" i="6"/>
  <c r="C1868" i="6"/>
  <c r="C1867" i="6"/>
  <c r="C1866" i="6"/>
  <c r="C1865" i="6"/>
  <c r="C1864" i="6"/>
  <c r="C1863" i="6"/>
  <c r="C1862" i="6"/>
  <c r="C1861" i="6"/>
  <c r="C1860" i="6"/>
  <c r="C1859" i="6"/>
  <c r="C1858" i="6"/>
  <c r="C1857" i="6"/>
  <c r="C1856" i="6"/>
  <c r="C1855" i="6"/>
  <c r="C1854" i="6"/>
  <c r="C1853" i="6"/>
  <c r="C1852" i="6"/>
  <c r="C1851" i="6"/>
  <c r="C1850" i="6"/>
  <c r="C1849" i="6"/>
  <c r="C1848" i="6"/>
  <c r="C1847" i="6"/>
  <c r="C1846" i="6"/>
  <c r="C1845" i="6"/>
  <c r="C1844" i="6"/>
  <c r="C1843" i="6"/>
  <c r="C1842" i="6"/>
  <c r="C1841" i="6"/>
  <c r="C1840" i="6"/>
  <c r="C1839" i="6"/>
  <c r="C1838" i="6"/>
  <c r="C1837" i="6"/>
  <c r="C1836" i="6"/>
  <c r="C1835" i="6"/>
  <c r="C1834" i="6"/>
  <c r="C1833" i="6"/>
  <c r="C1832" i="6"/>
  <c r="C1831" i="6"/>
  <c r="C1830" i="6"/>
  <c r="C1829" i="6"/>
  <c r="C1828" i="6"/>
  <c r="C1827" i="6"/>
  <c r="C1826" i="6"/>
  <c r="C1825" i="6"/>
  <c r="C1824" i="6"/>
  <c r="C1823" i="6"/>
  <c r="C1822" i="6"/>
  <c r="C1821" i="6"/>
  <c r="C1820" i="6"/>
  <c r="C1819" i="6"/>
  <c r="C1818" i="6"/>
  <c r="C1817" i="6"/>
  <c r="C1816" i="6"/>
  <c r="C1815" i="6"/>
  <c r="C1814" i="6"/>
  <c r="C1813" i="6"/>
  <c r="C1812" i="6"/>
  <c r="C1811" i="6"/>
  <c r="C1810" i="6"/>
  <c r="C1809" i="6"/>
  <c r="C1808" i="6"/>
  <c r="C1807" i="6"/>
  <c r="C1806" i="6"/>
  <c r="C1805" i="6"/>
  <c r="C1804" i="6"/>
  <c r="C1803" i="6"/>
  <c r="C1802" i="6"/>
  <c r="C1801" i="6"/>
  <c r="C1800" i="6"/>
  <c r="C1799" i="6"/>
  <c r="C1798" i="6"/>
  <c r="C1797" i="6"/>
  <c r="C1796" i="6"/>
  <c r="C1795" i="6"/>
  <c r="C1794" i="6"/>
  <c r="C1793" i="6"/>
  <c r="C1792" i="6"/>
  <c r="C1791" i="6"/>
  <c r="C1790" i="6"/>
  <c r="C1789" i="6"/>
  <c r="C1788" i="6"/>
  <c r="C1787" i="6"/>
  <c r="C1786" i="6"/>
  <c r="C1785" i="6"/>
  <c r="C1784" i="6"/>
  <c r="C1783" i="6"/>
  <c r="C1782" i="6"/>
  <c r="C1781" i="6"/>
  <c r="C1780" i="6"/>
  <c r="C1779" i="6"/>
  <c r="C1778" i="6"/>
  <c r="C1777" i="6"/>
  <c r="C1776" i="6"/>
  <c r="C1775" i="6"/>
  <c r="C1774" i="6"/>
  <c r="C1773" i="6"/>
  <c r="C1772" i="6"/>
  <c r="C1771" i="6"/>
  <c r="C1770" i="6"/>
  <c r="C1769" i="6"/>
  <c r="C1768" i="6"/>
  <c r="C1767" i="6"/>
  <c r="C1766" i="6"/>
  <c r="C1765" i="6"/>
  <c r="C1764" i="6"/>
  <c r="C1763" i="6"/>
  <c r="C1762" i="6"/>
  <c r="C1761" i="6"/>
  <c r="C1760" i="6"/>
  <c r="C1759" i="6"/>
  <c r="C1758" i="6"/>
  <c r="C1757" i="6"/>
  <c r="C1756" i="6"/>
  <c r="C1755" i="6"/>
  <c r="C1754" i="6"/>
  <c r="C1753" i="6"/>
  <c r="C1752" i="6"/>
  <c r="C1751" i="6"/>
  <c r="C1750" i="6"/>
  <c r="C1749" i="6"/>
  <c r="C1748" i="6"/>
  <c r="C1747" i="6"/>
  <c r="C1746" i="6"/>
  <c r="C1745" i="6"/>
  <c r="C1744" i="6"/>
  <c r="C1743" i="6"/>
  <c r="C1742" i="6"/>
  <c r="C1741" i="6"/>
  <c r="C1740" i="6"/>
  <c r="C1739" i="6"/>
  <c r="C1738" i="6"/>
  <c r="C1737" i="6"/>
  <c r="C1736" i="6"/>
  <c r="C1735" i="6"/>
  <c r="C1734" i="6"/>
  <c r="C1733" i="6"/>
  <c r="C1732" i="6"/>
  <c r="C1731" i="6"/>
  <c r="C1730" i="6"/>
  <c r="C1729" i="6"/>
  <c r="C1728" i="6"/>
  <c r="C1727" i="6"/>
  <c r="C1726" i="6"/>
  <c r="C1725" i="6"/>
  <c r="C1724" i="6"/>
  <c r="C1723" i="6"/>
  <c r="C1722" i="6"/>
  <c r="C1721" i="6"/>
  <c r="C1720" i="6"/>
  <c r="C1719" i="6"/>
  <c r="C1718" i="6"/>
  <c r="C1717" i="6"/>
  <c r="C1716" i="6"/>
  <c r="C1715" i="6"/>
  <c r="C1714" i="6"/>
  <c r="C1713" i="6"/>
  <c r="C1712" i="6"/>
  <c r="C1711" i="6"/>
  <c r="C1710" i="6"/>
  <c r="C1709" i="6"/>
  <c r="C1708" i="6"/>
  <c r="C1707" i="6"/>
  <c r="C1706" i="6"/>
  <c r="C1705" i="6"/>
  <c r="C1704" i="6"/>
  <c r="C1703" i="6"/>
  <c r="C1702" i="6"/>
  <c r="C1701" i="6"/>
  <c r="C1700" i="6"/>
  <c r="C1699" i="6"/>
  <c r="C1698" i="6"/>
  <c r="C1697" i="6"/>
  <c r="C1696" i="6"/>
  <c r="C1695" i="6"/>
  <c r="C1694" i="6"/>
  <c r="C1693" i="6"/>
  <c r="C1692" i="6"/>
  <c r="C1691" i="6"/>
  <c r="C1690" i="6"/>
  <c r="C1689" i="6"/>
  <c r="C1688" i="6"/>
  <c r="C1687" i="6"/>
  <c r="C1686" i="6"/>
  <c r="C1685" i="6"/>
  <c r="C1684" i="6"/>
  <c r="C1683" i="6"/>
  <c r="C1682" i="6"/>
  <c r="C1681" i="6"/>
  <c r="C1680" i="6"/>
  <c r="C1679" i="6"/>
  <c r="C1678" i="6"/>
  <c r="C1677" i="6"/>
  <c r="C1676" i="6"/>
  <c r="C1675" i="6"/>
  <c r="C1674" i="6"/>
  <c r="C1673" i="6"/>
  <c r="C1672" i="6"/>
  <c r="C1671" i="6"/>
  <c r="C1670" i="6"/>
  <c r="C1669" i="6"/>
  <c r="C1668" i="6"/>
  <c r="C1667" i="6"/>
  <c r="C1666" i="6"/>
  <c r="C1665" i="6"/>
  <c r="C1664" i="6"/>
  <c r="C1663" i="6"/>
  <c r="C1662" i="6"/>
  <c r="C1661" i="6"/>
  <c r="C1660" i="6"/>
  <c r="C1659" i="6"/>
  <c r="C1658" i="6"/>
  <c r="C1657" i="6"/>
  <c r="C1656" i="6"/>
  <c r="C1655" i="6"/>
  <c r="C1654" i="6"/>
  <c r="C1653" i="6"/>
  <c r="C1652" i="6"/>
  <c r="C1651" i="6"/>
  <c r="C1650" i="6"/>
  <c r="C1649" i="6"/>
  <c r="C1648" i="6"/>
  <c r="C1647" i="6"/>
  <c r="C1646" i="6"/>
  <c r="C1645" i="6"/>
  <c r="C1644" i="6"/>
  <c r="C1643" i="6"/>
  <c r="C1642" i="6"/>
  <c r="C1641" i="6"/>
  <c r="C1640" i="6"/>
  <c r="C1639" i="6"/>
  <c r="C1638" i="6"/>
  <c r="C1637" i="6"/>
  <c r="C1636" i="6"/>
  <c r="C1635" i="6"/>
  <c r="C1634" i="6"/>
  <c r="C1633" i="6"/>
  <c r="C1632" i="6"/>
  <c r="C1631" i="6"/>
  <c r="C1630" i="6"/>
  <c r="C1629" i="6"/>
  <c r="C1628" i="6"/>
  <c r="C1627" i="6"/>
  <c r="C1626" i="6"/>
  <c r="C1625" i="6"/>
  <c r="C1624" i="6"/>
  <c r="C1623" i="6"/>
  <c r="C1622" i="6"/>
  <c r="C1621" i="6"/>
  <c r="C1620" i="6"/>
  <c r="C1619" i="6"/>
  <c r="C1618" i="6"/>
  <c r="C1617" i="6"/>
  <c r="C1616" i="6"/>
  <c r="C1615" i="6"/>
  <c r="C1614" i="6"/>
  <c r="C1613" i="6"/>
  <c r="C1612" i="6"/>
  <c r="C1611" i="6"/>
  <c r="C1610" i="6"/>
  <c r="C1609" i="6"/>
  <c r="C1608" i="6"/>
  <c r="C1607" i="6"/>
  <c r="C1606" i="6"/>
  <c r="C1605" i="6"/>
  <c r="C1604" i="6"/>
  <c r="C1603" i="6"/>
  <c r="C1602" i="6"/>
  <c r="C1601" i="6"/>
  <c r="C1600" i="6"/>
  <c r="C1599" i="6"/>
  <c r="C1598" i="6"/>
  <c r="C1597" i="6"/>
  <c r="C1596" i="6"/>
  <c r="C1595" i="6"/>
  <c r="C1594" i="6"/>
  <c r="C1593" i="6"/>
  <c r="C1592" i="6"/>
  <c r="C1591" i="6"/>
  <c r="C1590" i="6"/>
  <c r="C1589" i="6"/>
  <c r="C1588" i="6"/>
  <c r="C1587" i="6"/>
  <c r="C1586" i="6"/>
  <c r="C1585" i="6"/>
  <c r="C1584" i="6"/>
  <c r="C1583" i="6"/>
  <c r="C1582" i="6"/>
  <c r="C1581" i="6"/>
  <c r="C1580" i="6"/>
  <c r="C1579" i="6"/>
  <c r="C1578" i="6"/>
  <c r="C1577" i="6"/>
  <c r="C1576" i="6"/>
  <c r="C1575" i="6"/>
  <c r="C1574" i="6"/>
  <c r="C1573" i="6"/>
  <c r="C1572" i="6"/>
  <c r="C1571" i="6"/>
  <c r="C1570" i="6"/>
  <c r="C1569" i="6"/>
  <c r="C1568" i="6"/>
  <c r="C1567" i="6"/>
  <c r="C1566" i="6"/>
  <c r="C1565" i="6"/>
  <c r="C1564" i="6"/>
  <c r="C1563" i="6"/>
  <c r="C1562" i="6"/>
  <c r="C1561" i="6"/>
  <c r="C1560" i="6"/>
  <c r="C1559" i="6"/>
  <c r="C1558" i="6"/>
  <c r="C1557" i="6"/>
  <c r="C1556" i="6"/>
  <c r="C1555" i="6"/>
  <c r="C1554" i="6"/>
  <c r="C1553" i="6"/>
  <c r="C1552" i="6"/>
  <c r="C1551" i="6"/>
  <c r="C1550" i="6"/>
  <c r="C1549" i="6"/>
  <c r="C1548" i="6"/>
  <c r="C1547" i="6"/>
  <c r="C1546" i="6"/>
  <c r="C1545" i="6"/>
  <c r="C1544" i="6"/>
  <c r="C1543" i="6"/>
  <c r="C1542" i="6"/>
  <c r="C1541" i="6"/>
  <c r="C1540" i="6"/>
  <c r="C1539" i="6"/>
  <c r="C1538" i="6"/>
  <c r="C1537" i="6"/>
  <c r="C1536" i="6"/>
  <c r="C1535" i="6"/>
  <c r="C1534" i="6"/>
  <c r="C1533" i="6"/>
  <c r="C1532" i="6"/>
  <c r="C1531" i="6"/>
  <c r="C1530" i="6"/>
  <c r="C1529" i="6"/>
  <c r="C1528" i="6"/>
  <c r="C1527" i="6"/>
  <c r="C1526" i="6"/>
  <c r="C1525" i="6"/>
  <c r="C1524" i="6"/>
  <c r="C1523" i="6"/>
  <c r="C1522" i="6"/>
  <c r="C1521" i="6"/>
  <c r="C1520" i="6"/>
  <c r="C1519" i="6"/>
  <c r="C1518" i="6"/>
  <c r="C1517" i="6"/>
  <c r="C1516" i="6"/>
  <c r="C1515" i="6"/>
  <c r="C1514" i="6"/>
  <c r="C1513" i="6"/>
  <c r="C1512" i="6"/>
  <c r="C1511" i="6"/>
  <c r="C1510" i="6"/>
  <c r="C1509" i="6"/>
  <c r="C1508" i="6"/>
  <c r="C1507" i="6"/>
  <c r="C1506" i="6"/>
  <c r="C1505" i="6"/>
  <c r="C1504" i="6"/>
  <c r="C1503" i="6"/>
  <c r="C1502" i="6"/>
  <c r="C1501" i="6"/>
  <c r="C1500" i="6"/>
  <c r="C1499" i="6"/>
  <c r="C1498" i="6"/>
  <c r="C1497" i="6"/>
  <c r="C1496" i="6"/>
  <c r="C1495" i="6"/>
  <c r="C1494" i="6"/>
  <c r="C1493" i="6"/>
  <c r="C1492" i="6"/>
  <c r="C1491" i="6"/>
  <c r="C1490" i="6"/>
  <c r="C1489" i="6"/>
  <c r="C1488" i="6"/>
  <c r="C1487" i="6"/>
  <c r="C1486" i="6"/>
  <c r="C1485" i="6"/>
  <c r="C1484" i="6"/>
  <c r="C1483" i="6"/>
  <c r="C1482" i="6"/>
  <c r="C1481" i="6"/>
  <c r="C1480" i="6"/>
  <c r="C1479" i="6"/>
  <c r="C1478" i="6"/>
  <c r="C1477" i="6"/>
  <c r="C1476" i="6"/>
  <c r="C1475" i="6"/>
  <c r="C1474" i="6"/>
  <c r="C1473" i="6"/>
  <c r="C1472" i="6"/>
  <c r="C1471" i="6"/>
  <c r="C1470" i="6"/>
  <c r="C1469" i="6"/>
  <c r="C1468" i="6"/>
  <c r="C1467" i="6"/>
  <c r="C1466" i="6"/>
  <c r="C1465" i="6"/>
  <c r="C1464" i="6"/>
  <c r="C1463" i="6"/>
  <c r="C1462" i="6"/>
  <c r="C1461" i="6"/>
  <c r="C1460" i="6"/>
  <c r="C1459" i="6"/>
  <c r="C1458" i="6"/>
  <c r="C1457" i="6"/>
  <c r="C1456" i="6"/>
  <c r="C1455" i="6"/>
  <c r="C1454" i="6"/>
  <c r="C1453" i="6"/>
  <c r="C1452" i="6"/>
  <c r="C1451" i="6"/>
  <c r="C1450" i="6"/>
  <c r="C1449" i="6"/>
  <c r="C1448" i="6"/>
  <c r="C1447" i="6"/>
  <c r="C1446" i="6"/>
  <c r="C1445" i="6"/>
  <c r="C1444" i="6"/>
  <c r="C1443" i="6"/>
  <c r="C1442" i="6"/>
  <c r="C1441" i="6"/>
  <c r="C1440" i="6"/>
  <c r="C1439" i="6"/>
  <c r="C1438" i="6"/>
  <c r="C1437" i="6"/>
  <c r="C1436" i="6"/>
  <c r="C1435" i="6"/>
  <c r="C1434" i="6"/>
  <c r="C1433" i="6"/>
  <c r="C1432" i="6"/>
  <c r="C1431" i="6"/>
  <c r="C1430" i="6"/>
  <c r="C1429" i="6"/>
  <c r="C1428" i="6"/>
  <c r="C1427" i="6"/>
  <c r="C1426" i="6"/>
  <c r="C1425" i="6"/>
  <c r="C1424" i="6"/>
  <c r="C1423" i="6"/>
  <c r="C1422" i="6"/>
  <c r="C1421" i="6"/>
  <c r="C1420" i="6"/>
  <c r="C1419" i="6"/>
  <c r="C1418" i="6"/>
  <c r="C1417" i="6"/>
  <c r="C1416" i="6"/>
  <c r="C1415" i="6"/>
  <c r="C1414" i="6"/>
  <c r="C1413" i="6"/>
  <c r="C1412" i="6"/>
  <c r="C1411" i="6"/>
  <c r="C1410" i="6"/>
  <c r="C1409" i="6"/>
  <c r="C1408" i="6"/>
  <c r="C1407" i="6"/>
  <c r="C1406" i="6"/>
  <c r="C1405" i="6"/>
  <c r="C1404" i="6"/>
  <c r="C1403" i="6"/>
  <c r="C1402" i="6"/>
  <c r="C1401" i="6"/>
  <c r="C1400" i="6"/>
  <c r="C1399" i="6"/>
  <c r="C1398" i="6"/>
  <c r="C1397" i="6"/>
  <c r="C1396" i="6"/>
  <c r="C1395" i="6"/>
  <c r="C1394" i="6"/>
  <c r="C1393" i="6"/>
  <c r="C1392" i="6"/>
  <c r="C1391" i="6"/>
  <c r="C1390" i="6"/>
  <c r="C1389" i="6"/>
  <c r="C1388" i="6"/>
  <c r="C1387" i="6"/>
  <c r="C1386" i="6"/>
  <c r="C1385" i="6"/>
  <c r="C1384" i="6"/>
  <c r="C1383" i="6"/>
  <c r="C1382" i="6"/>
  <c r="C1381" i="6"/>
  <c r="C1380" i="6"/>
  <c r="C1379" i="6"/>
  <c r="C1378" i="6"/>
  <c r="C1377" i="6"/>
  <c r="C1376" i="6"/>
  <c r="C1375" i="6"/>
  <c r="C1374" i="6"/>
  <c r="C1373" i="6"/>
  <c r="C1372" i="6"/>
  <c r="C1371" i="6"/>
  <c r="C1370" i="6"/>
  <c r="C1369" i="6"/>
  <c r="C1368" i="6"/>
  <c r="C1367" i="6"/>
  <c r="C1366" i="6"/>
  <c r="C1365" i="6"/>
  <c r="C1364" i="6"/>
  <c r="C1363" i="6"/>
  <c r="C1362" i="6"/>
  <c r="C1361" i="6"/>
  <c r="C1360" i="6"/>
  <c r="C1359" i="6"/>
  <c r="C1358" i="6"/>
  <c r="C1357" i="6"/>
  <c r="C1356" i="6"/>
  <c r="C1355" i="6"/>
  <c r="C1354" i="6"/>
  <c r="C1353" i="6"/>
  <c r="C1352" i="6"/>
  <c r="C1351" i="6"/>
  <c r="C1350" i="6"/>
  <c r="C1349" i="6"/>
  <c r="C1348" i="6"/>
  <c r="C1347" i="6"/>
  <c r="C1346" i="6"/>
  <c r="C1345" i="6"/>
  <c r="C1344" i="6"/>
  <c r="C1343" i="6"/>
  <c r="C1342" i="6"/>
  <c r="C1341" i="6"/>
  <c r="C1340" i="6"/>
  <c r="C1339" i="6"/>
  <c r="C1338" i="6"/>
  <c r="C1337" i="6"/>
  <c r="C1336" i="6"/>
  <c r="C1335" i="6"/>
  <c r="C1334" i="6"/>
  <c r="C1333" i="6"/>
  <c r="C1332" i="6"/>
  <c r="C1331" i="6"/>
  <c r="C1330" i="6"/>
  <c r="C1329" i="6"/>
  <c r="C1328" i="6"/>
  <c r="C1327" i="6"/>
  <c r="C1326" i="6"/>
  <c r="C1325" i="6"/>
  <c r="C1324" i="6"/>
  <c r="C1323" i="6"/>
  <c r="C1322" i="6"/>
  <c r="C1321" i="6"/>
  <c r="C1320" i="6"/>
  <c r="C1319" i="6"/>
  <c r="C1318" i="6"/>
  <c r="C1317" i="6"/>
  <c r="C1316" i="6"/>
  <c r="C1315" i="6"/>
  <c r="C1314" i="6"/>
  <c r="C1313" i="6"/>
  <c r="C1312" i="6"/>
  <c r="C1311" i="6"/>
  <c r="C1310" i="6"/>
  <c r="C1309" i="6"/>
  <c r="C1308" i="6"/>
  <c r="C1307" i="6"/>
  <c r="C1306" i="6"/>
  <c r="C1305" i="6"/>
  <c r="C1304" i="6"/>
  <c r="C1303" i="6"/>
  <c r="C1302" i="6"/>
  <c r="C1301" i="6"/>
  <c r="C1300" i="6"/>
  <c r="C1299" i="6"/>
  <c r="C1298" i="6"/>
  <c r="C1297" i="6"/>
  <c r="C1296" i="6"/>
  <c r="C1295" i="6"/>
  <c r="C1294" i="6"/>
  <c r="C1293" i="6"/>
  <c r="C1292" i="6"/>
  <c r="C1291" i="6"/>
  <c r="C1290" i="6"/>
  <c r="C1289" i="6"/>
  <c r="C1288" i="6"/>
  <c r="C1287" i="6"/>
  <c r="C1286" i="6"/>
  <c r="C1285" i="6"/>
  <c r="C1284" i="6"/>
  <c r="C1283" i="6"/>
  <c r="C1282" i="6"/>
  <c r="C1281" i="6"/>
  <c r="C1280" i="6"/>
  <c r="C1279" i="6"/>
  <c r="C1278" i="6"/>
  <c r="C1277" i="6"/>
  <c r="C1276" i="6"/>
  <c r="C1275" i="6"/>
  <c r="C1274" i="6"/>
  <c r="C1273" i="6"/>
  <c r="C1272" i="6"/>
  <c r="C1271" i="6"/>
  <c r="C1270" i="6"/>
  <c r="C1269" i="6"/>
  <c r="C1268" i="6"/>
  <c r="C1267" i="6"/>
  <c r="C1266" i="6"/>
  <c r="C1265" i="6"/>
  <c r="C1264" i="6"/>
  <c r="C1263" i="6"/>
  <c r="C1262" i="6"/>
  <c r="C1261" i="6"/>
  <c r="C1260" i="6"/>
  <c r="C1259" i="6"/>
  <c r="C1258" i="6"/>
  <c r="C1257" i="6"/>
  <c r="C1256" i="6"/>
  <c r="C1255" i="6"/>
  <c r="C1254" i="6"/>
  <c r="C1253" i="6"/>
  <c r="C1252" i="6"/>
  <c r="C1251" i="6"/>
  <c r="C1250" i="6"/>
  <c r="C1249" i="6"/>
  <c r="C1248" i="6"/>
  <c r="C1247" i="6"/>
  <c r="C1246" i="6"/>
  <c r="C1245" i="6"/>
  <c r="C1244" i="6"/>
  <c r="C1243" i="6"/>
  <c r="C1242" i="6"/>
  <c r="C1241" i="6"/>
  <c r="C1240" i="6"/>
  <c r="C1239" i="6"/>
  <c r="C1238" i="6"/>
  <c r="C1237" i="6"/>
  <c r="C1236" i="6"/>
  <c r="C1235" i="6"/>
  <c r="C1234" i="6"/>
  <c r="C1233" i="6"/>
  <c r="C1232" i="6"/>
  <c r="C1231" i="6"/>
  <c r="C1230" i="6"/>
  <c r="C1229" i="6"/>
  <c r="C1228" i="6"/>
  <c r="C1227" i="6"/>
  <c r="C1226" i="6"/>
  <c r="C1225" i="6"/>
  <c r="C1224" i="6"/>
  <c r="C1223" i="6"/>
  <c r="C1222" i="6"/>
  <c r="C1221" i="6"/>
  <c r="C1220" i="6"/>
  <c r="C1219" i="6"/>
  <c r="C1218" i="6"/>
  <c r="C1217" i="6"/>
  <c r="C1216" i="6"/>
  <c r="C1215" i="6"/>
  <c r="C1214" i="6"/>
  <c r="C1213" i="6"/>
  <c r="C1212" i="6"/>
  <c r="C1211" i="6"/>
  <c r="C1210" i="6"/>
  <c r="C1209" i="6"/>
  <c r="C1208" i="6"/>
  <c r="C1207" i="6"/>
  <c r="C1206" i="6"/>
  <c r="C1205" i="6"/>
  <c r="C1204" i="6"/>
  <c r="C1203" i="6"/>
  <c r="C1202" i="6"/>
  <c r="C1201" i="6"/>
  <c r="C1200" i="6"/>
  <c r="C1199" i="6"/>
  <c r="C1198" i="6"/>
  <c r="C1197" i="6"/>
  <c r="C1196" i="6"/>
  <c r="C1195" i="6"/>
  <c r="C1194" i="6"/>
  <c r="C1193" i="6"/>
  <c r="C1192" i="6"/>
  <c r="C1191" i="6"/>
  <c r="C1190" i="6"/>
  <c r="C1189" i="6"/>
  <c r="C1188" i="6"/>
  <c r="C1187" i="6"/>
  <c r="C1186" i="6"/>
  <c r="C1185" i="6"/>
  <c r="C1184" i="6"/>
  <c r="C1183" i="6"/>
  <c r="C1182" i="6"/>
  <c r="C1181" i="6"/>
  <c r="C1180" i="6"/>
  <c r="C1179" i="6"/>
  <c r="C1178" i="6"/>
  <c r="C1177" i="6"/>
  <c r="C1176" i="6"/>
  <c r="C1175" i="6"/>
  <c r="C1174" i="6"/>
  <c r="C1173" i="6"/>
  <c r="C1172" i="6"/>
  <c r="C1171" i="6"/>
  <c r="C1170" i="6"/>
  <c r="C1169" i="6"/>
  <c r="C1168" i="6"/>
  <c r="C1167" i="6"/>
  <c r="C1166" i="6"/>
  <c r="C1165" i="6"/>
  <c r="C1164" i="6"/>
  <c r="C1163" i="6"/>
  <c r="C1162" i="6"/>
  <c r="C1161" i="6"/>
  <c r="C1160" i="6"/>
  <c r="C1159" i="6"/>
  <c r="C1158" i="6"/>
  <c r="C1157" i="6"/>
  <c r="C1156" i="6"/>
  <c r="C1155" i="6"/>
  <c r="C1154" i="6"/>
  <c r="C1153" i="6"/>
  <c r="C1152" i="6"/>
  <c r="C1151" i="6"/>
  <c r="C1150" i="6"/>
  <c r="C1149" i="6"/>
  <c r="C1148" i="6"/>
  <c r="C1147" i="6"/>
  <c r="C1146" i="6"/>
  <c r="C1145" i="6"/>
  <c r="C1144" i="6"/>
  <c r="C1143" i="6"/>
  <c r="C1142" i="6"/>
  <c r="C1141" i="6"/>
  <c r="C1140" i="6"/>
  <c r="C1139" i="6"/>
  <c r="C1138" i="6"/>
  <c r="C1137" i="6"/>
  <c r="C1136" i="6"/>
  <c r="C1135" i="6"/>
  <c r="C1134" i="6"/>
  <c r="C1133" i="6"/>
  <c r="C1132" i="6"/>
  <c r="C1131" i="6"/>
  <c r="C1130" i="6"/>
  <c r="C1129" i="6"/>
  <c r="C1128" i="6"/>
  <c r="C1127" i="6"/>
  <c r="C1126" i="6"/>
  <c r="C1125" i="6"/>
  <c r="C1124" i="6"/>
  <c r="C1123" i="6"/>
  <c r="C1122" i="6"/>
  <c r="C1121" i="6"/>
  <c r="C1120" i="6"/>
  <c r="C1119" i="6"/>
  <c r="C1118" i="6"/>
  <c r="C1117" i="6"/>
  <c r="C1116" i="6"/>
  <c r="C1115" i="6"/>
  <c r="C1114" i="6"/>
  <c r="C1113" i="6"/>
  <c r="C1112" i="6"/>
  <c r="C1111" i="6"/>
  <c r="C1110" i="6"/>
  <c r="C1109" i="6"/>
  <c r="C1108" i="6"/>
  <c r="C1107" i="6"/>
  <c r="C1106" i="6"/>
  <c r="C1105" i="6"/>
  <c r="C1104" i="6"/>
  <c r="C1103" i="6"/>
  <c r="C1102" i="6"/>
  <c r="C1101" i="6"/>
  <c r="C1100" i="6"/>
  <c r="C1099" i="6"/>
  <c r="C1098" i="6"/>
  <c r="C1097" i="6"/>
  <c r="C1096" i="6"/>
  <c r="C1095" i="6"/>
  <c r="C1094" i="6"/>
  <c r="C1093" i="6"/>
  <c r="C1092" i="6"/>
  <c r="C1091" i="6"/>
  <c r="C1090" i="6"/>
  <c r="C1089" i="6"/>
  <c r="C1088" i="6"/>
  <c r="C1087" i="6"/>
  <c r="C1086" i="6"/>
  <c r="C1085" i="6"/>
  <c r="C1084" i="6"/>
  <c r="C1083" i="6"/>
  <c r="C1082" i="6"/>
  <c r="C1081" i="6"/>
  <c r="C1080" i="6"/>
  <c r="C1079" i="6"/>
  <c r="C1078" i="6"/>
  <c r="C1077" i="6"/>
  <c r="C1076" i="6"/>
  <c r="C1075" i="6"/>
  <c r="C1074" i="6"/>
  <c r="C1073" i="6"/>
  <c r="C1072" i="6"/>
  <c r="C1071" i="6"/>
  <c r="C1070" i="6"/>
  <c r="C1069" i="6"/>
  <c r="C1068" i="6"/>
  <c r="C1067" i="6"/>
  <c r="C1066" i="6"/>
  <c r="C1065" i="6"/>
  <c r="C1064" i="6"/>
  <c r="C1063" i="6"/>
  <c r="C1062" i="6"/>
  <c r="C1061" i="6"/>
  <c r="C1060" i="6"/>
  <c r="C1059" i="6"/>
  <c r="C1058" i="6"/>
  <c r="C1057" i="6"/>
  <c r="C1056" i="6"/>
  <c r="C1055" i="6"/>
  <c r="C1054" i="6"/>
  <c r="C1053" i="6"/>
  <c r="C1052" i="6"/>
  <c r="C1051" i="6"/>
  <c r="C1050" i="6"/>
  <c r="C1049" i="6"/>
  <c r="C1048" i="6"/>
  <c r="C1047" i="6"/>
  <c r="C1046" i="6"/>
  <c r="C1045" i="6"/>
  <c r="C1044" i="6"/>
  <c r="C1043" i="6"/>
  <c r="C1042" i="6"/>
  <c r="C1041" i="6"/>
  <c r="C1040" i="6"/>
  <c r="C1039" i="6"/>
  <c r="C1038" i="6"/>
  <c r="C1037" i="6"/>
  <c r="C1036" i="6"/>
  <c r="C1035" i="6"/>
  <c r="C1034" i="6"/>
  <c r="C1033" i="6"/>
  <c r="C1032" i="6"/>
  <c r="C1031" i="6"/>
  <c r="C1030" i="6"/>
  <c r="C1029" i="6"/>
  <c r="C1028" i="6"/>
  <c r="C1027" i="6"/>
  <c r="C1026" i="6"/>
  <c r="C1025" i="6"/>
  <c r="C1024" i="6"/>
  <c r="C1023" i="6"/>
  <c r="C1022" i="6"/>
  <c r="C1021" i="6"/>
  <c r="C1020" i="6"/>
  <c r="C1019" i="6"/>
  <c r="C1018" i="6"/>
  <c r="C1017" i="6"/>
  <c r="C1016" i="6"/>
  <c r="C1015" i="6"/>
  <c r="C1014" i="6"/>
  <c r="C1013" i="6"/>
  <c r="C1012" i="6"/>
  <c r="C1011" i="6"/>
  <c r="C1010" i="6"/>
  <c r="C1009" i="6"/>
  <c r="C1008" i="6"/>
  <c r="C1007" i="6"/>
  <c r="C1006" i="6"/>
  <c r="C1005" i="6"/>
  <c r="C1004" i="6"/>
  <c r="C1003" i="6"/>
  <c r="C1002" i="6"/>
  <c r="C1001" i="6"/>
  <c r="C1000" i="6"/>
  <c r="C999" i="6"/>
  <c r="C998" i="6"/>
  <c r="C997" i="6"/>
  <c r="C996" i="6"/>
  <c r="C995" i="6"/>
  <c r="C994" i="6"/>
  <c r="C993" i="6"/>
  <c r="C992" i="6"/>
  <c r="C991" i="6"/>
  <c r="C990" i="6"/>
  <c r="C989" i="6"/>
  <c r="C988" i="6"/>
  <c r="C987" i="6"/>
  <c r="C986" i="6"/>
  <c r="C985" i="6"/>
  <c r="C984" i="6"/>
  <c r="C983" i="6"/>
  <c r="C982" i="6"/>
  <c r="C981" i="6"/>
  <c r="C980" i="6"/>
  <c r="C979" i="6"/>
  <c r="C978" i="6"/>
  <c r="C977" i="6"/>
  <c r="C976" i="6"/>
  <c r="C975" i="6"/>
  <c r="C974" i="6"/>
  <c r="C973" i="6"/>
  <c r="C972" i="6"/>
  <c r="C971" i="6"/>
  <c r="C970" i="6"/>
  <c r="C969" i="6"/>
  <c r="C968" i="6"/>
  <c r="C967" i="6"/>
  <c r="C966" i="6"/>
  <c r="C965" i="6"/>
  <c r="C964" i="6"/>
  <c r="C963" i="6"/>
  <c r="C962" i="6"/>
  <c r="C961" i="6"/>
  <c r="C960" i="6"/>
  <c r="C959" i="6"/>
  <c r="C958" i="6"/>
  <c r="C957" i="6"/>
  <c r="C956" i="6"/>
  <c r="C955" i="6"/>
  <c r="C954" i="6"/>
  <c r="C953" i="6"/>
  <c r="C952" i="6"/>
  <c r="C951" i="6"/>
  <c r="C950" i="6"/>
  <c r="C949" i="6"/>
  <c r="C948" i="6"/>
  <c r="C947" i="6"/>
  <c r="C946" i="6"/>
  <c r="C945" i="6"/>
  <c r="C944" i="6"/>
  <c r="C943" i="6"/>
  <c r="C942" i="6"/>
  <c r="C941" i="6"/>
  <c r="C940" i="6"/>
  <c r="C939" i="6"/>
  <c r="C938" i="6"/>
  <c r="C937" i="6"/>
  <c r="C936" i="6"/>
  <c r="C935" i="6"/>
  <c r="C934" i="6"/>
  <c r="C933" i="6"/>
  <c r="C932" i="6"/>
  <c r="C931" i="6"/>
  <c r="C930" i="6"/>
  <c r="C929" i="6"/>
  <c r="C928" i="6"/>
  <c r="C927" i="6"/>
  <c r="C926" i="6"/>
  <c r="C925" i="6"/>
  <c r="C924" i="6"/>
  <c r="C923" i="6"/>
  <c r="C922" i="6"/>
  <c r="C921" i="6"/>
  <c r="C920" i="6"/>
  <c r="C919" i="6"/>
  <c r="C918" i="6"/>
  <c r="C917" i="6"/>
  <c r="C916" i="6"/>
  <c r="C915" i="6"/>
  <c r="C914" i="6"/>
  <c r="C913" i="6"/>
  <c r="C912" i="6"/>
  <c r="C911" i="6"/>
  <c r="C910" i="6"/>
  <c r="C909" i="6"/>
  <c r="C908" i="6"/>
  <c r="C907" i="6"/>
  <c r="C906" i="6"/>
  <c r="C905" i="6"/>
  <c r="C904" i="6"/>
  <c r="C903" i="6"/>
  <c r="C902" i="6"/>
  <c r="C901" i="6"/>
  <c r="C900" i="6"/>
  <c r="C899" i="6"/>
  <c r="C898" i="6"/>
  <c r="C897" i="6"/>
  <c r="C896" i="6"/>
  <c r="C895" i="6"/>
  <c r="C894" i="6"/>
  <c r="C893" i="6"/>
  <c r="C892" i="6"/>
  <c r="C891" i="6"/>
  <c r="C890" i="6"/>
  <c r="C889" i="6"/>
  <c r="C888" i="6"/>
  <c r="C887" i="6"/>
  <c r="C886" i="6"/>
  <c r="C885" i="6"/>
  <c r="C884" i="6"/>
  <c r="C883" i="6"/>
  <c r="C882" i="6"/>
  <c r="C881" i="6"/>
  <c r="C880" i="6"/>
  <c r="C879" i="6"/>
  <c r="C878" i="6"/>
  <c r="C877" i="6"/>
  <c r="C876" i="6"/>
  <c r="C875" i="6"/>
  <c r="C874" i="6"/>
  <c r="C873" i="6"/>
  <c r="C872" i="6"/>
  <c r="C871" i="6"/>
  <c r="C870" i="6"/>
  <c r="C869" i="6"/>
  <c r="C868" i="6"/>
  <c r="C867" i="6"/>
  <c r="C866" i="6"/>
  <c r="C865" i="6"/>
  <c r="C864" i="6"/>
  <c r="C863" i="6"/>
  <c r="C862" i="6"/>
  <c r="C861" i="6"/>
  <c r="C860" i="6"/>
  <c r="C859" i="6"/>
  <c r="C858" i="6"/>
  <c r="C857" i="6"/>
  <c r="C856" i="6"/>
  <c r="C855" i="6"/>
  <c r="C854" i="6"/>
  <c r="C853" i="6"/>
  <c r="C852" i="6"/>
  <c r="C851" i="6"/>
  <c r="C850" i="6"/>
  <c r="C849" i="6"/>
  <c r="C848" i="6"/>
  <c r="C847" i="6"/>
  <c r="C846" i="6"/>
  <c r="C845" i="6"/>
  <c r="C844" i="6"/>
  <c r="C843" i="6"/>
  <c r="C842" i="6"/>
  <c r="C841" i="6"/>
  <c r="C840" i="6"/>
  <c r="C839" i="6"/>
  <c r="C838" i="6"/>
  <c r="C837" i="6"/>
  <c r="C836" i="6"/>
  <c r="C835" i="6"/>
  <c r="C834" i="6"/>
  <c r="C833" i="6"/>
  <c r="C832" i="6"/>
  <c r="C831" i="6"/>
  <c r="C830" i="6"/>
  <c r="C829" i="6"/>
  <c r="C828" i="6"/>
  <c r="C827" i="6"/>
  <c r="C826" i="6"/>
  <c r="C825" i="6"/>
  <c r="C824" i="6"/>
  <c r="C823" i="6"/>
  <c r="C822" i="6"/>
  <c r="C821" i="6"/>
  <c r="C820" i="6"/>
  <c r="C819" i="6"/>
  <c r="C818" i="6"/>
  <c r="C817" i="6"/>
  <c r="C816" i="6"/>
  <c r="C815" i="6"/>
  <c r="C814" i="6"/>
  <c r="C813" i="6"/>
  <c r="C812" i="6"/>
  <c r="C811" i="6"/>
  <c r="C810" i="6"/>
  <c r="C809" i="6"/>
  <c r="C808" i="6"/>
  <c r="C807" i="6"/>
  <c r="C806" i="6"/>
  <c r="C805" i="6"/>
  <c r="C804" i="6"/>
  <c r="C803" i="6"/>
  <c r="C802" i="6"/>
  <c r="C801" i="6"/>
  <c r="C800" i="6"/>
  <c r="C799" i="6"/>
  <c r="C798" i="6"/>
  <c r="C797" i="6"/>
  <c r="C796" i="6"/>
  <c r="C795" i="6"/>
  <c r="C794" i="6"/>
  <c r="C793" i="6"/>
  <c r="C792" i="6"/>
  <c r="C791" i="6"/>
  <c r="C790" i="6"/>
  <c r="C789" i="6"/>
  <c r="C788" i="6"/>
  <c r="C787" i="6"/>
  <c r="C786" i="6"/>
  <c r="C785" i="6"/>
  <c r="C784" i="6"/>
  <c r="C783" i="6"/>
  <c r="C782" i="6"/>
  <c r="C781" i="6"/>
  <c r="C780" i="6"/>
  <c r="C779" i="6"/>
  <c r="C778" i="6"/>
  <c r="C777" i="6"/>
  <c r="C776" i="6"/>
  <c r="C775" i="6"/>
  <c r="C774" i="6"/>
  <c r="C773" i="6"/>
  <c r="C772" i="6"/>
  <c r="C771" i="6"/>
  <c r="C770" i="6"/>
  <c r="C769" i="6"/>
  <c r="C768" i="6"/>
  <c r="C767" i="6"/>
  <c r="C766" i="6"/>
  <c r="C765" i="6"/>
  <c r="C764" i="6"/>
  <c r="C763" i="6"/>
  <c r="C762" i="6"/>
  <c r="C761" i="6"/>
  <c r="C760" i="6"/>
  <c r="C759" i="6"/>
  <c r="C758" i="6"/>
  <c r="C757" i="6"/>
  <c r="C756" i="6"/>
  <c r="C755" i="6"/>
  <c r="C754" i="6"/>
  <c r="C753" i="6"/>
  <c r="C752" i="6"/>
  <c r="C751" i="6"/>
  <c r="C750" i="6"/>
  <c r="C749" i="6"/>
  <c r="C748" i="6"/>
  <c r="C747" i="6"/>
  <c r="C746" i="6"/>
  <c r="C745" i="6"/>
  <c r="C744" i="6"/>
  <c r="C743" i="6"/>
  <c r="C742" i="6"/>
  <c r="C741" i="6"/>
  <c r="C740" i="6"/>
  <c r="C739" i="6"/>
  <c r="C738" i="6"/>
  <c r="C737" i="6"/>
  <c r="C736" i="6"/>
  <c r="C735" i="6"/>
  <c r="C734" i="6"/>
  <c r="C733" i="6"/>
  <c r="C732" i="6"/>
  <c r="C731" i="6"/>
  <c r="C730" i="6"/>
  <c r="C729" i="6"/>
  <c r="C728" i="6"/>
  <c r="C727" i="6"/>
  <c r="C726" i="6"/>
  <c r="C725" i="6"/>
  <c r="C724" i="6"/>
  <c r="C723" i="6"/>
  <c r="C722" i="6"/>
  <c r="C721" i="6"/>
  <c r="C720" i="6"/>
  <c r="C719" i="6"/>
  <c r="C718" i="6"/>
  <c r="C717" i="6"/>
  <c r="C716" i="6"/>
  <c r="C715" i="6"/>
  <c r="C714" i="6"/>
  <c r="C713" i="6"/>
  <c r="C712" i="6"/>
  <c r="C711" i="6"/>
  <c r="C710" i="6"/>
  <c r="C709" i="6"/>
  <c r="C708" i="6"/>
  <c r="C707" i="6"/>
  <c r="C706" i="6"/>
  <c r="C705" i="6"/>
  <c r="C704" i="6"/>
  <c r="C703" i="6"/>
  <c r="C702" i="6"/>
  <c r="C701" i="6"/>
  <c r="C700" i="6"/>
  <c r="C699" i="6"/>
  <c r="C698" i="6"/>
  <c r="C697" i="6"/>
  <c r="C696" i="6"/>
  <c r="C695" i="6"/>
  <c r="C694" i="6"/>
  <c r="C693" i="6"/>
  <c r="C692" i="6"/>
  <c r="C691" i="6"/>
  <c r="C690" i="6"/>
  <c r="C689" i="6"/>
  <c r="C688" i="6"/>
  <c r="C687" i="6"/>
  <c r="C686" i="6"/>
  <c r="C685" i="6"/>
  <c r="C684" i="6"/>
  <c r="C683" i="6"/>
  <c r="C682" i="6"/>
  <c r="C681" i="6"/>
  <c r="C680" i="6"/>
  <c r="C679" i="6"/>
  <c r="C678" i="6"/>
  <c r="C677" i="6"/>
  <c r="C676" i="6"/>
  <c r="C675" i="6"/>
  <c r="C674" i="6"/>
  <c r="C673" i="6"/>
  <c r="C672" i="6"/>
  <c r="C671" i="6"/>
  <c r="C670" i="6"/>
  <c r="C669" i="6"/>
  <c r="C668" i="6"/>
  <c r="C667" i="6"/>
  <c r="C666" i="6"/>
  <c r="C665" i="6"/>
  <c r="C664" i="6"/>
  <c r="C663" i="6"/>
  <c r="C662" i="6"/>
  <c r="C661" i="6"/>
  <c r="C660" i="6"/>
  <c r="C659" i="6"/>
  <c r="C658" i="6"/>
  <c r="C657" i="6"/>
  <c r="C656" i="6"/>
  <c r="C655" i="6"/>
  <c r="C654" i="6"/>
  <c r="C653" i="6"/>
  <c r="C652" i="6"/>
  <c r="C651" i="6"/>
  <c r="C650" i="6"/>
  <c r="C649" i="6"/>
  <c r="C648" i="6"/>
  <c r="C647" i="6"/>
  <c r="C646" i="6"/>
  <c r="C645" i="6"/>
  <c r="C644" i="6"/>
  <c r="C643" i="6"/>
  <c r="C642" i="6"/>
  <c r="C641" i="6"/>
  <c r="C640" i="6"/>
  <c r="C639" i="6"/>
  <c r="C638" i="6"/>
  <c r="C637" i="6"/>
  <c r="C636" i="6"/>
  <c r="C635" i="6"/>
  <c r="C634" i="6"/>
  <c r="C633" i="6"/>
  <c r="C632" i="6"/>
  <c r="C631" i="6"/>
  <c r="C630" i="6"/>
  <c r="C629" i="6"/>
  <c r="C628" i="6"/>
  <c r="C627" i="6"/>
  <c r="C626" i="6"/>
  <c r="C625" i="6"/>
  <c r="C624" i="6"/>
  <c r="C623" i="6"/>
  <c r="C622" i="6"/>
  <c r="C621" i="6"/>
  <c r="C620" i="6"/>
  <c r="C619" i="6"/>
  <c r="C618" i="6"/>
  <c r="C617" i="6"/>
  <c r="C616" i="6"/>
  <c r="C615" i="6"/>
  <c r="C614" i="6"/>
  <c r="C613" i="6"/>
  <c r="C612" i="6"/>
  <c r="C611" i="6"/>
  <c r="C610" i="6"/>
  <c r="C609" i="6"/>
  <c r="C608" i="6"/>
  <c r="C607" i="6"/>
  <c r="C606" i="6"/>
  <c r="C605" i="6"/>
  <c r="C604" i="6"/>
  <c r="C603" i="6"/>
  <c r="C602" i="6"/>
  <c r="C601" i="6"/>
  <c r="C600" i="6"/>
  <c r="C599" i="6"/>
  <c r="C598" i="6"/>
  <c r="C597" i="6"/>
  <c r="C596" i="6"/>
  <c r="C595" i="6"/>
  <c r="C594" i="6"/>
  <c r="C593" i="6"/>
  <c r="C592" i="6"/>
  <c r="C591" i="6"/>
  <c r="C590" i="6"/>
  <c r="C589" i="6"/>
  <c r="C588" i="6"/>
  <c r="C587" i="6"/>
  <c r="C586" i="6"/>
  <c r="C585" i="6"/>
  <c r="C584" i="6"/>
  <c r="C583" i="6"/>
  <c r="C582" i="6"/>
  <c r="C581" i="6"/>
  <c r="C580" i="6"/>
  <c r="C579" i="6"/>
  <c r="C578" i="6"/>
  <c r="C577" i="6"/>
  <c r="C576" i="6"/>
  <c r="C575" i="6"/>
  <c r="C574" i="6"/>
  <c r="C573" i="6"/>
  <c r="C572" i="6"/>
  <c r="C571" i="6"/>
  <c r="C570" i="6"/>
  <c r="C569" i="6"/>
  <c r="C568" i="6"/>
  <c r="C567" i="6"/>
  <c r="C566" i="6"/>
  <c r="C565" i="6"/>
  <c r="C564" i="6"/>
  <c r="C563" i="6"/>
  <c r="C562" i="6"/>
  <c r="C561" i="6"/>
  <c r="C560" i="6"/>
  <c r="C559" i="6"/>
  <c r="C558" i="6"/>
  <c r="C557" i="6"/>
  <c r="C556" i="6"/>
  <c r="C555" i="6"/>
  <c r="C554" i="6"/>
  <c r="C553" i="6"/>
  <c r="C552" i="6"/>
  <c r="C551" i="6"/>
  <c r="C550" i="6"/>
  <c r="C549" i="6"/>
  <c r="C548" i="6"/>
  <c r="C547" i="6"/>
  <c r="C546" i="6"/>
  <c r="C545" i="6"/>
  <c r="C544" i="6"/>
  <c r="C543" i="6"/>
  <c r="C542" i="6"/>
  <c r="C541" i="6"/>
  <c r="C540" i="6"/>
  <c r="C539" i="6"/>
  <c r="C538" i="6"/>
  <c r="C537" i="6"/>
  <c r="C536" i="6"/>
  <c r="C535" i="6"/>
  <c r="C534" i="6"/>
  <c r="C533" i="6"/>
  <c r="C532" i="6"/>
  <c r="C531" i="6"/>
  <c r="C530" i="6"/>
  <c r="C529" i="6"/>
  <c r="C528" i="6"/>
  <c r="C527" i="6"/>
  <c r="C526" i="6"/>
  <c r="C525" i="6"/>
  <c r="C524" i="6"/>
  <c r="C523" i="6"/>
  <c r="C522" i="6"/>
  <c r="C521" i="6"/>
  <c r="C520" i="6"/>
  <c r="C519" i="6"/>
  <c r="C518" i="6"/>
  <c r="C517" i="6"/>
  <c r="C516" i="6"/>
  <c r="C515" i="6"/>
  <c r="C514" i="6"/>
  <c r="C513" i="6"/>
  <c r="C512" i="6"/>
  <c r="C511" i="6"/>
  <c r="C510" i="6"/>
  <c r="C509" i="6"/>
  <c r="C508" i="6"/>
  <c r="C507" i="6"/>
  <c r="C506" i="6"/>
  <c r="C505" i="6"/>
  <c r="C504" i="6"/>
  <c r="C503" i="6"/>
  <c r="C502" i="6"/>
  <c r="C501" i="6"/>
  <c r="C500" i="6"/>
  <c r="C499" i="6"/>
  <c r="C498" i="6"/>
  <c r="C497" i="6"/>
  <c r="C496" i="6"/>
  <c r="C495" i="6"/>
  <c r="C494" i="6"/>
  <c r="C493" i="6"/>
  <c r="C492" i="6"/>
  <c r="C491" i="6"/>
  <c r="C490" i="6"/>
  <c r="C489" i="6"/>
  <c r="C488" i="6"/>
  <c r="C487" i="6"/>
  <c r="C486" i="6"/>
  <c r="C485" i="6"/>
  <c r="C484" i="6"/>
  <c r="C483" i="6"/>
  <c r="C482" i="6"/>
  <c r="C481" i="6"/>
  <c r="C480" i="6"/>
  <c r="C479" i="6"/>
  <c r="C478" i="6"/>
  <c r="C477" i="6"/>
  <c r="C476" i="6"/>
  <c r="C475" i="6"/>
  <c r="C474" i="6"/>
  <c r="C473" i="6"/>
  <c r="C472" i="6"/>
  <c r="C471" i="6"/>
  <c r="C470" i="6"/>
  <c r="C469" i="6"/>
  <c r="C468" i="6"/>
  <c r="C467" i="6"/>
  <c r="C466" i="6"/>
  <c r="C465" i="6"/>
  <c r="C464" i="6"/>
  <c r="C463" i="6"/>
  <c r="C462" i="6"/>
  <c r="C461" i="6"/>
  <c r="C460" i="6"/>
  <c r="C459" i="6"/>
  <c r="C458" i="6"/>
  <c r="C457" i="6"/>
  <c r="C456" i="6"/>
  <c r="C455" i="6"/>
  <c r="C454" i="6"/>
  <c r="C453" i="6"/>
  <c r="C452" i="6"/>
  <c r="C451" i="6"/>
  <c r="C450" i="6"/>
  <c r="C449" i="6"/>
  <c r="C448" i="6"/>
  <c r="C447" i="6"/>
  <c r="C446" i="6"/>
  <c r="C445" i="6"/>
  <c r="C444" i="6"/>
  <c r="C443" i="6"/>
  <c r="C442" i="6"/>
  <c r="C441" i="6"/>
  <c r="C440" i="6"/>
  <c r="C439" i="6"/>
  <c r="C438" i="6"/>
  <c r="C437" i="6"/>
  <c r="C436" i="6"/>
  <c r="C435" i="6"/>
  <c r="C434" i="6"/>
  <c r="C433" i="6"/>
  <c r="C432" i="6"/>
  <c r="C431" i="6"/>
  <c r="C430" i="6"/>
  <c r="C429" i="6"/>
  <c r="C428" i="6"/>
  <c r="C427" i="6"/>
  <c r="C426" i="6"/>
  <c r="C425" i="6"/>
  <c r="C424" i="6"/>
  <c r="C423" i="6"/>
  <c r="C422" i="6"/>
  <c r="C421" i="6"/>
  <c r="C420" i="6"/>
  <c r="C419" i="6"/>
  <c r="C418" i="6"/>
  <c r="C417" i="6"/>
  <c r="C416" i="6"/>
  <c r="C415" i="6"/>
  <c r="C414" i="6"/>
  <c r="C413" i="6"/>
  <c r="C412" i="6"/>
  <c r="C411" i="6"/>
  <c r="C410" i="6"/>
  <c r="C409" i="6"/>
  <c r="C408" i="6"/>
  <c r="C407" i="6"/>
  <c r="C406" i="6"/>
  <c r="C405" i="6"/>
  <c r="C404" i="6"/>
  <c r="C403" i="6"/>
  <c r="C402" i="6"/>
  <c r="C401" i="6"/>
  <c r="C400" i="6"/>
  <c r="C399" i="6"/>
  <c r="C398" i="6"/>
  <c r="C397" i="6"/>
  <c r="C396" i="6"/>
  <c r="C395" i="6"/>
  <c r="C394" i="6"/>
  <c r="C393" i="6"/>
  <c r="C392" i="6"/>
  <c r="C391" i="6"/>
  <c r="C390" i="6"/>
  <c r="C389" i="6"/>
  <c r="C388" i="6"/>
  <c r="C387" i="6"/>
  <c r="C386" i="6"/>
  <c r="C385" i="6"/>
  <c r="C384" i="6"/>
  <c r="C383" i="6"/>
  <c r="C382" i="6"/>
  <c r="C381" i="6"/>
  <c r="C380" i="6"/>
  <c r="C379" i="6"/>
  <c r="C378" i="6"/>
  <c r="C377" i="6"/>
  <c r="C376" i="6"/>
  <c r="C375" i="6"/>
  <c r="C374" i="6"/>
  <c r="C373" i="6"/>
  <c r="C372" i="6"/>
  <c r="C371" i="6"/>
  <c r="C370" i="6"/>
  <c r="C369" i="6"/>
  <c r="C368" i="6"/>
  <c r="C367" i="6"/>
  <c r="C366" i="6"/>
  <c r="C365" i="6"/>
  <c r="C364" i="6"/>
  <c r="C363" i="6"/>
  <c r="C362" i="6"/>
  <c r="C361" i="6"/>
  <c r="C360" i="6"/>
  <c r="C359" i="6"/>
  <c r="C358" i="6"/>
  <c r="C357" i="6"/>
  <c r="C356" i="6"/>
  <c r="C355" i="6"/>
  <c r="C354" i="6"/>
  <c r="C353" i="6"/>
  <c r="C352" i="6"/>
  <c r="C351" i="6"/>
  <c r="C350" i="6"/>
  <c r="C349" i="6"/>
  <c r="C348" i="6"/>
  <c r="C347" i="6"/>
  <c r="C346" i="6"/>
  <c r="C345" i="6"/>
  <c r="C344" i="6"/>
  <c r="C343" i="6"/>
  <c r="C342" i="6"/>
  <c r="C341" i="6"/>
  <c r="C340" i="6"/>
  <c r="C339" i="6"/>
  <c r="C338" i="6"/>
  <c r="C337" i="6"/>
  <c r="C336" i="6"/>
  <c r="C335" i="6"/>
  <c r="C334" i="6"/>
  <c r="C333" i="6"/>
  <c r="C332" i="6"/>
  <c r="C331" i="6"/>
  <c r="C330" i="6"/>
  <c r="C329" i="6"/>
  <c r="C328" i="6"/>
  <c r="C327" i="6"/>
  <c r="C326" i="6"/>
  <c r="C325" i="6"/>
  <c r="C324" i="6"/>
  <c r="C323" i="6"/>
  <c r="C322" i="6"/>
  <c r="C321" i="6"/>
  <c r="C320" i="6"/>
  <c r="C319" i="6"/>
  <c r="C318" i="6"/>
  <c r="C317" i="6"/>
  <c r="C316" i="6"/>
  <c r="C315" i="6"/>
  <c r="C314" i="6"/>
  <c r="C313" i="6"/>
  <c r="C312" i="6"/>
  <c r="C311" i="6"/>
  <c r="C310" i="6"/>
  <c r="C309" i="6"/>
  <c r="C308" i="6"/>
  <c r="C307" i="6"/>
  <c r="C306" i="6"/>
  <c r="C305" i="6"/>
  <c r="C304" i="6"/>
  <c r="C303" i="6"/>
  <c r="C302" i="6"/>
  <c r="C301" i="6"/>
  <c r="C300" i="6"/>
  <c r="C299" i="6"/>
  <c r="C298" i="6"/>
  <c r="C297" i="6"/>
  <c r="C296" i="6"/>
  <c r="C295" i="6"/>
  <c r="C294" i="6"/>
  <c r="C293" i="6"/>
  <c r="C292" i="6"/>
  <c r="C291" i="6"/>
  <c r="C290" i="6"/>
  <c r="C289" i="6"/>
  <c r="C288" i="6"/>
  <c r="C287" i="6"/>
  <c r="C286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7" i="6"/>
  <c r="C6" i="6"/>
  <c r="C5" i="6"/>
  <c r="C4" i="6"/>
  <c r="C3" i="6"/>
  <c r="B10064" i="6"/>
  <c r="B10063" i="6"/>
  <c r="B10062" i="6"/>
  <c r="B10061" i="6"/>
  <c r="B10060" i="6"/>
  <c r="B10059" i="6"/>
  <c r="B10058" i="6"/>
  <c r="B10057" i="6"/>
  <c r="B10056" i="6"/>
  <c r="B10055" i="6"/>
  <c r="B10054" i="6"/>
  <c r="B10053" i="6"/>
  <c r="B10052" i="6"/>
  <c r="B10051" i="6"/>
  <c r="B10050" i="6"/>
  <c r="B10049" i="6"/>
  <c r="B10048" i="6"/>
  <c r="B10047" i="6"/>
  <c r="B10046" i="6"/>
  <c r="B10045" i="6"/>
  <c r="B10044" i="6"/>
  <c r="B10043" i="6"/>
  <c r="B10042" i="6"/>
  <c r="B10041" i="6"/>
  <c r="B10040" i="6"/>
  <c r="B10039" i="6"/>
  <c r="B10038" i="6"/>
  <c r="B10037" i="6"/>
  <c r="B10036" i="6"/>
  <c r="B10035" i="6"/>
  <c r="B10034" i="6"/>
  <c r="B10033" i="6"/>
  <c r="B10032" i="6"/>
  <c r="B10031" i="6"/>
  <c r="B10030" i="6"/>
  <c r="B10029" i="6"/>
  <c r="B10028" i="6"/>
  <c r="B10027" i="6"/>
  <c r="B10026" i="6"/>
  <c r="B10025" i="6"/>
  <c r="B10024" i="6"/>
  <c r="B10023" i="6"/>
  <c r="B10022" i="6"/>
  <c r="B10021" i="6"/>
  <c r="B10020" i="6"/>
  <c r="B10019" i="6"/>
  <c r="B10018" i="6"/>
  <c r="B10017" i="6"/>
  <c r="B10016" i="6"/>
  <c r="B10015" i="6"/>
  <c r="B10014" i="6"/>
  <c r="B10013" i="6"/>
  <c r="B10012" i="6"/>
  <c r="B10011" i="6"/>
  <c r="B10010" i="6"/>
  <c r="B10009" i="6"/>
  <c r="B10008" i="6"/>
  <c r="B10007" i="6"/>
  <c r="B10006" i="6"/>
  <c r="B10005" i="6"/>
  <c r="B10004" i="6"/>
  <c r="B10003" i="6"/>
  <c r="B10002" i="6"/>
  <c r="B10001" i="6"/>
  <c r="B10000" i="6"/>
  <c r="B9999" i="6"/>
  <c r="B9998" i="6"/>
  <c r="B9997" i="6"/>
  <c r="B9996" i="6"/>
  <c r="B9995" i="6"/>
  <c r="B9994" i="6"/>
  <c r="B9993" i="6"/>
  <c r="B9992" i="6"/>
  <c r="B9991" i="6"/>
  <c r="B9990" i="6"/>
  <c r="B9989" i="6"/>
  <c r="B9988" i="6"/>
  <c r="B9987" i="6"/>
  <c r="B9986" i="6"/>
  <c r="B9985" i="6"/>
  <c r="B9984" i="6"/>
  <c r="B9983" i="6"/>
  <c r="B9982" i="6"/>
  <c r="B9981" i="6"/>
  <c r="B9980" i="6"/>
  <c r="B9979" i="6"/>
  <c r="B9978" i="6"/>
  <c r="B9977" i="6"/>
  <c r="B9976" i="6"/>
  <c r="B9975" i="6"/>
  <c r="B9974" i="6"/>
  <c r="B9973" i="6"/>
  <c r="B9972" i="6"/>
  <c r="B9971" i="6"/>
  <c r="B9970" i="6"/>
  <c r="B9969" i="6"/>
  <c r="B9968" i="6"/>
  <c r="B9967" i="6"/>
  <c r="B9966" i="6"/>
  <c r="B9965" i="6"/>
  <c r="B9964" i="6"/>
  <c r="B9963" i="6"/>
  <c r="B9962" i="6"/>
  <c r="B9961" i="6"/>
  <c r="B9960" i="6"/>
  <c r="B9959" i="6"/>
  <c r="B9958" i="6"/>
  <c r="B9957" i="6"/>
  <c r="B9956" i="6"/>
  <c r="B9955" i="6"/>
  <c r="B9954" i="6"/>
  <c r="B9953" i="6"/>
  <c r="B9952" i="6"/>
  <c r="B9951" i="6"/>
  <c r="B9950" i="6"/>
  <c r="B9949" i="6"/>
  <c r="B9948" i="6"/>
  <c r="B9947" i="6"/>
  <c r="B9946" i="6"/>
  <c r="B9945" i="6"/>
  <c r="B9944" i="6"/>
  <c r="B9943" i="6"/>
  <c r="B9942" i="6"/>
  <c r="B9941" i="6"/>
  <c r="B9940" i="6"/>
  <c r="B9939" i="6"/>
  <c r="B9938" i="6"/>
  <c r="B9937" i="6"/>
  <c r="B9936" i="6"/>
  <c r="B9935" i="6"/>
  <c r="B9934" i="6"/>
  <c r="B9933" i="6"/>
  <c r="B9932" i="6"/>
  <c r="B9931" i="6"/>
  <c r="B9930" i="6"/>
  <c r="B9929" i="6"/>
  <c r="B9928" i="6"/>
  <c r="B9927" i="6"/>
  <c r="B9926" i="6"/>
  <c r="B9925" i="6"/>
  <c r="B9924" i="6"/>
  <c r="B9923" i="6"/>
  <c r="B9922" i="6"/>
  <c r="B9921" i="6"/>
  <c r="B9920" i="6"/>
  <c r="B9919" i="6"/>
  <c r="B9918" i="6"/>
  <c r="B9917" i="6"/>
  <c r="B9916" i="6"/>
  <c r="B9915" i="6"/>
  <c r="B9914" i="6"/>
  <c r="B9913" i="6"/>
  <c r="B9912" i="6"/>
  <c r="B9911" i="6"/>
  <c r="B9910" i="6"/>
  <c r="B9909" i="6"/>
  <c r="B9908" i="6"/>
  <c r="B9907" i="6"/>
  <c r="B9906" i="6"/>
  <c r="B9905" i="6"/>
  <c r="B9904" i="6"/>
  <c r="B9903" i="6"/>
  <c r="B9902" i="6"/>
  <c r="B9901" i="6"/>
  <c r="B9900" i="6"/>
  <c r="B9899" i="6"/>
  <c r="B9898" i="6"/>
  <c r="B9897" i="6"/>
  <c r="B9896" i="6"/>
  <c r="B9895" i="6"/>
  <c r="B9894" i="6"/>
  <c r="B9893" i="6"/>
  <c r="B9892" i="6"/>
  <c r="B9891" i="6"/>
  <c r="B9890" i="6"/>
  <c r="B9889" i="6"/>
  <c r="B9888" i="6"/>
  <c r="B9887" i="6"/>
  <c r="B9886" i="6"/>
  <c r="B9885" i="6"/>
  <c r="B9884" i="6"/>
  <c r="B9883" i="6"/>
  <c r="B9882" i="6"/>
  <c r="B9881" i="6"/>
  <c r="B9880" i="6"/>
  <c r="B9879" i="6"/>
  <c r="B9878" i="6"/>
  <c r="B9877" i="6"/>
  <c r="B9876" i="6"/>
  <c r="B9875" i="6"/>
  <c r="B9874" i="6"/>
  <c r="B9873" i="6"/>
  <c r="B9872" i="6"/>
  <c r="B9871" i="6"/>
  <c r="B9870" i="6"/>
  <c r="B9869" i="6"/>
  <c r="B9868" i="6"/>
  <c r="B9867" i="6"/>
  <c r="B9866" i="6"/>
  <c r="B9865" i="6"/>
  <c r="B9864" i="6"/>
  <c r="B9863" i="6"/>
  <c r="B9862" i="6"/>
  <c r="B9861" i="6"/>
  <c r="B9860" i="6"/>
  <c r="B9859" i="6"/>
  <c r="B9858" i="6"/>
  <c r="B9857" i="6"/>
  <c r="B9856" i="6"/>
  <c r="B9855" i="6"/>
  <c r="B9854" i="6"/>
  <c r="B9853" i="6"/>
  <c r="B9852" i="6"/>
  <c r="B9851" i="6"/>
  <c r="B9850" i="6"/>
  <c r="B9849" i="6"/>
  <c r="B9848" i="6"/>
  <c r="B9847" i="6"/>
  <c r="B9846" i="6"/>
  <c r="B9845" i="6"/>
  <c r="B9844" i="6"/>
  <c r="B9843" i="6"/>
  <c r="B9842" i="6"/>
  <c r="B9841" i="6"/>
  <c r="B9840" i="6"/>
  <c r="B9839" i="6"/>
  <c r="B9838" i="6"/>
  <c r="B9837" i="6"/>
  <c r="B9836" i="6"/>
  <c r="B9835" i="6"/>
  <c r="B9834" i="6"/>
  <c r="B9833" i="6"/>
  <c r="B9832" i="6"/>
  <c r="B9831" i="6"/>
  <c r="B9830" i="6"/>
  <c r="B9829" i="6"/>
  <c r="B9828" i="6"/>
  <c r="B9827" i="6"/>
  <c r="B9826" i="6"/>
  <c r="B9825" i="6"/>
  <c r="B9824" i="6"/>
  <c r="B9823" i="6"/>
  <c r="B9822" i="6"/>
  <c r="B9821" i="6"/>
  <c r="B9820" i="6"/>
  <c r="B9819" i="6"/>
  <c r="B9818" i="6"/>
  <c r="B9817" i="6"/>
  <c r="B9816" i="6"/>
  <c r="B9815" i="6"/>
  <c r="B9814" i="6"/>
  <c r="B9813" i="6"/>
  <c r="B9812" i="6"/>
  <c r="B9811" i="6"/>
  <c r="B9810" i="6"/>
  <c r="B9809" i="6"/>
  <c r="B9808" i="6"/>
  <c r="B9807" i="6"/>
  <c r="B9806" i="6"/>
  <c r="B9805" i="6"/>
  <c r="B9804" i="6"/>
  <c r="B9803" i="6"/>
  <c r="B9802" i="6"/>
  <c r="B9801" i="6"/>
  <c r="B9800" i="6"/>
  <c r="B9799" i="6"/>
  <c r="B9798" i="6"/>
  <c r="B9797" i="6"/>
  <c r="B9796" i="6"/>
  <c r="B9795" i="6"/>
  <c r="B9794" i="6"/>
  <c r="B9793" i="6"/>
  <c r="B9792" i="6"/>
  <c r="B9791" i="6"/>
  <c r="B9790" i="6"/>
  <c r="B9789" i="6"/>
  <c r="B9788" i="6"/>
  <c r="B9787" i="6"/>
  <c r="B9786" i="6"/>
  <c r="B9785" i="6"/>
  <c r="B9784" i="6"/>
  <c r="B9783" i="6"/>
  <c r="B9782" i="6"/>
  <c r="B9781" i="6"/>
  <c r="B9780" i="6"/>
  <c r="B9779" i="6"/>
  <c r="B9778" i="6"/>
  <c r="B9777" i="6"/>
  <c r="B9776" i="6"/>
  <c r="B9775" i="6"/>
  <c r="B9774" i="6"/>
  <c r="B9773" i="6"/>
  <c r="B9772" i="6"/>
  <c r="B9771" i="6"/>
  <c r="B9770" i="6"/>
  <c r="B9769" i="6"/>
  <c r="B9768" i="6"/>
  <c r="B9767" i="6"/>
  <c r="B9766" i="6"/>
  <c r="B9765" i="6"/>
  <c r="B9764" i="6"/>
  <c r="B9763" i="6"/>
  <c r="B9762" i="6"/>
  <c r="B9761" i="6"/>
  <c r="B9760" i="6"/>
  <c r="B9759" i="6"/>
  <c r="B9758" i="6"/>
  <c r="B9757" i="6"/>
  <c r="B9756" i="6"/>
  <c r="B9755" i="6"/>
  <c r="B9754" i="6"/>
  <c r="B9753" i="6"/>
  <c r="B9752" i="6"/>
  <c r="B9751" i="6"/>
  <c r="B9750" i="6"/>
  <c r="B9749" i="6"/>
  <c r="B9748" i="6"/>
  <c r="B9747" i="6"/>
  <c r="B9746" i="6"/>
  <c r="B9745" i="6"/>
  <c r="B9744" i="6"/>
  <c r="B9743" i="6"/>
  <c r="B9742" i="6"/>
  <c r="B9741" i="6"/>
  <c r="B9740" i="6"/>
  <c r="B9739" i="6"/>
  <c r="B9738" i="6"/>
  <c r="B9737" i="6"/>
  <c r="B9736" i="6"/>
  <c r="B9735" i="6"/>
  <c r="B9734" i="6"/>
  <c r="B9733" i="6"/>
  <c r="B9732" i="6"/>
  <c r="B9731" i="6"/>
  <c r="B9730" i="6"/>
  <c r="B9729" i="6"/>
  <c r="B9728" i="6"/>
  <c r="B9727" i="6"/>
  <c r="B9726" i="6"/>
  <c r="B9725" i="6"/>
  <c r="B9724" i="6"/>
  <c r="B9723" i="6"/>
  <c r="B9722" i="6"/>
  <c r="B9721" i="6"/>
  <c r="B9720" i="6"/>
  <c r="B9719" i="6"/>
  <c r="B9718" i="6"/>
  <c r="B9717" i="6"/>
  <c r="B9716" i="6"/>
  <c r="B9715" i="6"/>
  <c r="B9714" i="6"/>
  <c r="B9713" i="6"/>
  <c r="B9712" i="6"/>
  <c r="B9711" i="6"/>
  <c r="B9710" i="6"/>
  <c r="B9709" i="6"/>
  <c r="B9708" i="6"/>
  <c r="B9707" i="6"/>
  <c r="B9706" i="6"/>
  <c r="B9705" i="6"/>
  <c r="B9704" i="6"/>
  <c r="B9703" i="6"/>
  <c r="B9702" i="6"/>
  <c r="B9701" i="6"/>
  <c r="B9700" i="6"/>
  <c r="B9699" i="6"/>
  <c r="B9698" i="6"/>
  <c r="B9697" i="6"/>
  <c r="B9696" i="6"/>
  <c r="B9695" i="6"/>
  <c r="B9694" i="6"/>
  <c r="B9693" i="6"/>
  <c r="B9692" i="6"/>
  <c r="B9691" i="6"/>
  <c r="B9690" i="6"/>
  <c r="B9689" i="6"/>
  <c r="B9688" i="6"/>
  <c r="B9687" i="6"/>
  <c r="B9686" i="6"/>
  <c r="B9685" i="6"/>
  <c r="B9684" i="6"/>
  <c r="B9683" i="6"/>
  <c r="B9682" i="6"/>
  <c r="B9681" i="6"/>
  <c r="B9680" i="6"/>
  <c r="B9679" i="6"/>
  <c r="B9678" i="6"/>
  <c r="B9677" i="6"/>
  <c r="B9676" i="6"/>
  <c r="B9675" i="6"/>
  <c r="B9674" i="6"/>
  <c r="B9673" i="6"/>
  <c r="B9672" i="6"/>
  <c r="B9671" i="6"/>
  <c r="B9670" i="6"/>
  <c r="B9669" i="6"/>
  <c r="B9668" i="6"/>
  <c r="B9667" i="6"/>
  <c r="B9666" i="6"/>
  <c r="B9665" i="6"/>
  <c r="B9664" i="6"/>
  <c r="B9663" i="6"/>
  <c r="B9662" i="6"/>
  <c r="B9661" i="6"/>
  <c r="B9660" i="6"/>
  <c r="B9659" i="6"/>
  <c r="B9658" i="6"/>
  <c r="B9657" i="6"/>
  <c r="B9656" i="6"/>
  <c r="B9655" i="6"/>
  <c r="B9654" i="6"/>
  <c r="B9653" i="6"/>
  <c r="B9652" i="6"/>
  <c r="B9651" i="6"/>
  <c r="B9650" i="6"/>
  <c r="B9649" i="6"/>
  <c r="B9648" i="6"/>
  <c r="B9647" i="6"/>
  <c r="B9646" i="6"/>
  <c r="B9645" i="6"/>
  <c r="B9644" i="6"/>
  <c r="B9643" i="6"/>
  <c r="B9642" i="6"/>
  <c r="B9641" i="6"/>
  <c r="B9640" i="6"/>
  <c r="B9639" i="6"/>
  <c r="B9638" i="6"/>
  <c r="B9637" i="6"/>
  <c r="B9636" i="6"/>
  <c r="B9635" i="6"/>
  <c r="B9634" i="6"/>
  <c r="B9633" i="6"/>
  <c r="B9632" i="6"/>
  <c r="B9631" i="6"/>
  <c r="B9630" i="6"/>
  <c r="B9629" i="6"/>
  <c r="B9628" i="6"/>
  <c r="B9627" i="6"/>
  <c r="B9626" i="6"/>
  <c r="B9625" i="6"/>
  <c r="B9624" i="6"/>
  <c r="B9623" i="6"/>
  <c r="B9622" i="6"/>
  <c r="B9621" i="6"/>
  <c r="B9620" i="6"/>
  <c r="B9619" i="6"/>
  <c r="B9618" i="6"/>
  <c r="B9617" i="6"/>
  <c r="B9616" i="6"/>
  <c r="B9615" i="6"/>
  <c r="B9614" i="6"/>
  <c r="B9613" i="6"/>
  <c r="B9612" i="6"/>
  <c r="B9611" i="6"/>
  <c r="B9610" i="6"/>
  <c r="B9609" i="6"/>
  <c r="B9608" i="6"/>
  <c r="B9607" i="6"/>
  <c r="B9606" i="6"/>
  <c r="B9605" i="6"/>
  <c r="B9604" i="6"/>
  <c r="B9603" i="6"/>
  <c r="B9602" i="6"/>
  <c r="B9601" i="6"/>
  <c r="B9600" i="6"/>
  <c r="B9599" i="6"/>
  <c r="B9598" i="6"/>
  <c r="B9597" i="6"/>
  <c r="B9596" i="6"/>
  <c r="B9595" i="6"/>
  <c r="B9594" i="6"/>
  <c r="B9593" i="6"/>
  <c r="B9592" i="6"/>
  <c r="B9591" i="6"/>
  <c r="B9590" i="6"/>
  <c r="B9589" i="6"/>
  <c r="B9588" i="6"/>
  <c r="B9587" i="6"/>
  <c r="B9586" i="6"/>
  <c r="B9585" i="6"/>
  <c r="B9584" i="6"/>
  <c r="B9583" i="6"/>
  <c r="B9582" i="6"/>
  <c r="B9581" i="6"/>
  <c r="B9580" i="6"/>
  <c r="B9579" i="6"/>
  <c r="B9578" i="6"/>
  <c r="B9577" i="6"/>
  <c r="B9576" i="6"/>
  <c r="B9575" i="6"/>
  <c r="B9574" i="6"/>
  <c r="B9573" i="6"/>
  <c r="B9572" i="6"/>
  <c r="B9571" i="6"/>
  <c r="B9570" i="6"/>
  <c r="B9569" i="6"/>
  <c r="B9568" i="6"/>
  <c r="B9567" i="6"/>
  <c r="B9566" i="6"/>
  <c r="B9565" i="6"/>
  <c r="B9564" i="6"/>
  <c r="B9563" i="6"/>
  <c r="B9562" i="6"/>
  <c r="B9561" i="6"/>
  <c r="B9560" i="6"/>
  <c r="B9559" i="6"/>
  <c r="B9558" i="6"/>
  <c r="B9557" i="6"/>
  <c r="B9556" i="6"/>
  <c r="B9555" i="6"/>
  <c r="B9554" i="6"/>
  <c r="B9553" i="6"/>
  <c r="B9552" i="6"/>
  <c r="B9551" i="6"/>
  <c r="B9550" i="6"/>
  <c r="B9549" i="6"/>
  <c r="B9548" i="6"/>
  <c r="B9547" i="6"/>
  <c r="B9546" i="6"/>
  <c r="B9545" i="6"/>
  <c r="B9544" i="6"/>
  <c r="B9543" i="6"/>
  <c r="B9542" i="6"/>
  <c r="B9541" i="6"/>
  <c r="B9540" i="6"/>
  <c r="B9539" i="6"/>
  <c r="B9538" i="6"/>
  <c r="B9537" i="6"/>
  <c r="B9536" i="6"/>
  <c r="B9535" i="6"/>
  <c r="B9534" i="6"/>
  <c r="B9533" i="6"/>
  <c r="B9532" i="6"/>
  <c r="B9531" i="6"/>
  <c r="B9530" i="6"/>
  <c r="B9529" i="6"/>
  <c r="B9528" i="6"/>
  <c r="B9527" i="6"/>
  <c r="B9526" i="6"/>
  <c r="B9525" i="6"/>
  <c r="B9524" i="6"/>
  <c r="B9523" i="6"/>
  <c r="B9522" i="6"/>
  <c r="B9521" i="6"/>
  <c r="B9520" i="6"/>
  <c r="B9519" i="6"/>
  <c r="B9518" i="6"/>
  <c r="B9517" i="6"/>
  <c r="B9516" i="6"/>
  <c r="B9515" i="6"/>
  <c r="B9514" i="6"/>
  <c r="B9513" i="6"/>
  <c r="B9512" i="6"/>
  <c r="B9511" i="6"/>
  <c r="B9510" i="6"/>
  <c r="B9509" i="6"/>
  <c r="B9508" i="6"/>
  <c r="B9507" i="6"/>
  <c r="B9506" i="6"/>
  <c r="B9505" i="6"/>
  <c r="B9504" i="6"/>
  <c r="B9503" i="6"/>
  <c r="B9502" i="6"/>
  <c r="B9501" i="6"/>
  <c r="B9500" i="6"/>
  <c r="B9499" i="6"/>
  <c r="B9498" i="6"/>
  <c r="B9497" i="6"/>
  <c r="B9496" i="6"/>
  <c r="B9495" i="6"/>
  <c r="B9494" i="6"/>
  <c r="B9493" i="6"/>
  <c r="B9492" i="6"/>
  <c r="B9491" i="6"/>
  <c r="B9490" i="6"/>
  <c r="B9489" i="6"/>
  <c r="B9488" i="6"/>
  <c r="B9487" i="6"/>
  <c r="B9486" i="6"/>
  <c r="B9485" i="6"/>
  <c r="B9484" i="6"/>
  <c r="B9483" i="6"/>
  <c r="B9482" i="6"/>
  <c r="B9481" i="6"/>
  <c r="B9480" i="6"/>
  <c r="B9479" i="6"/>
  <c r="B9478" i="6"/>
  <c r="B9477" i="6"/>
  <c r="B9476" i="6"/>
  <c r="B9475" i="6"/>
  <c r="B9474" i="6"/>
  <c r="B9473" i="6"/>
  <c r="B9472" i="6"/>
  <c r="B9471" i="6"/>
  <c r="B9470" i="6"/>
  <c r="B9469" i="6"/>
  <c r="B9468" i="6"/>
  <c r="B9467" i="6"/>
  <c r="B9466" i="6"/>
  <c r="B9465" i="6"/>
  <c r="B9464" i="6"/>
  <c r="B9463" i="6"/>
  <c r="B9462" i="6"/>
  <c r="B9461" i="6"/>
  <c r="B9460" i="6"/>
  <c r="B9459" i="6"/>
  <c r="B9458" i="6"/>
  <c r="B9457" i="6"/>
  <c r="B9456" i="6"/>
  <c r="B9455" i="6"/>
  <c r="B9454" i="6"/>
  <c r="B9453" i="6"/>
  <c r="B9452" i="6"/>
  <c r="B9451" i="6"/>
  <c r="B9450" i="6"/>
  <c r="B9449" i="6"/>
  <c r="B9448" i="6"/>
  <c r="B9447" i="6"/>
  <c r="B9446" i="6"/>
  <c r="B9445" i="6"/>
  <c r="B9444" i="6"/>
  <c r="B9443" i="6"/>
  <c r="B9442" i="6"/>
  <c r="B9441" i="6"/>
  <c r="B9440" i="6"/>
  <c r="B9439" i="6"/>
  <c r="B9438" i="6"/>
  <c r="B9437" i="6"/>
  <c r="B9436" i="6"/>
  <c r="B9435" i="6"/>
  <c r="B9434" i="6"/>
  <c r="B9433" i="6"/>
  <c r="B9432" i="6"/>
  <c r="B9431" i="6"/>
  <c r="B9430" i="6"/>
  <c r="B9429" i="6"/>
  <c r="B9428" i="6"/>
  <c r="B9427" i="6"/>
  <c r="B9426" i="6"/>
  <c r="B9425" i="6"/>
  <c r="B9424" i="6"/>
  <c r="B9423" i="6"/>
  <c r="B9422" i="6"/>
  <c r="B9421" i="6"/>
  <c r="B9420" i="6"/>
  <c r="B9419" i="6"/>
  <c r="B9418" i="6"/>
  <c r="B9417" i="6"/>
  <c r="B9416" i="6"/>
  <c r="B9415" i="6"/>
  <c r="B9414" i="6"/>
  <c r="B9413" i="6"/>
  <c r="B9412" i="6"/>
  <c r="B9411" i="6"/>
  <c r="B9410" i="6"/>
  <c r="B9409" i="6"/>
  <c r="B9408" i="6"/>
  <c r="B9407" i="6"/>
  <c r="B9406" i="6"/>
  <c r="B9405" i="6"/>
  <c r="B9404" i="6"/>
  <c r="B9403" i="6"/>
  <c r="B9402" i="6"/>
  <c r="B9401" i="6"/>
  <c r="B9400" i="6"/>
  <c r="B9399" i="6"/>
  <c r="B9398" i="6"/>
  <c r="B9397" i="6"/>
  <c r="B9396" i="6"/>
  <c r="B9395" i="6"/>
  <c r="B9394" i="6"/>
  <c r="B9393" i="6"/>
  <c r="B9392" i="6"/>
  <c r="B9391" i="6"/>
  <c r="B9390" i="6"/>
  <c r="B9389" i="6"/>
  <c r="B9388" i="6"/>
  <c r="B9387" i="6"/>
  <c r="B9386" i="6"/>
  <c r="B9385" i="6"/>
  <c r="B9384" i="6"/>
  <c r="B9383" i="6"/>
  <c r="B9382" i="6"/>
  <c r="B9381" i="6"/>
  <c r="B9380" i="6"/>
  <c r="B9379" i="6"/>
  <c r="B9378" i="6"/>
  <c r="B9377" i="6"/>
  <c r="B9376" i="6"/>
  <c r="B9375" i="6"/>
  <c r="B9374" i="6"/>
  <c r="B9373" i="6"/>
  <c r="B9372" i="6"/>
  <c r="B9371" i="6"/>
  <c r="B9370" i="6"/>
  <c r="B9369" i="6"/>
  <c r="B9368" i="6"/>
  <c r="B9367" i="6"/>
  <c r="B9366" i="6"/>
  <c r="B9365" i="6"/>
  <c r="B9364" i="6"/>
  <c r="B9363" i="6"/>
  <c r="B9362" i="6"/>
  <c r="B9361" i="6"/>
  <c r="B9360" i="6"/>
  <c r="B9359" i="6"/>
  <c r="B9358" i="6"/>
  <c r="B9357" i="6"/>
  <c r="B9356" i="6"/>
  <c r="B9355" i="6"/>
  <c r="B9354" i="6"/>
  <c r="B9353" i="6"/>
  <c r="B9352" i="6"/>
  <c r="B9351" i="6"/>
  <c r="B9350" i="6"/>
  <c r="B9349" i="6"/>
  <c r="B9348" i="6"/>
  <c r="B9347" i="6"/>
  <c r="B9346" i="6"/>
  <c r="B9345" i="6"/>
  <c r="B9344" i="6"/>
  <c r="B9343" i="6"/>
  <c r="B9342" i="6"/>
  <c r="B9341" i="6"/>
  <c r="B9340" i="6"/>
  <c r="B9339" i="6"/>
  <c r="B9338" i="6"/>
  <c r="B9337" i="6"/>
  <c r="B9336" i="6"/>
  <c r="B9335" i="6"/>
  <c r="B9334" i="6"/>
  <c r="B9333" i="6"/>
  <c r="B9332" i="6"/>
  <c r="B9331" i="6"/>
  <c r="B9330" i="6"/>
  <c r="B9329" i="6"/>
  <c r="B9328" i="6"/>
  <c r="B9327" i="6"/>
  <c r="B9326" i="6"/>
  <c r="B9325" i="6"/>
  <c r="B9324" i="6"/>
  <c r="B9323" i="6"/>
  <c r="B9322" i="6"/>
  <c r="B9321" i="6"/>
  <c r="B9320" i="6"/>
  <c r="B9319" i="6"/>
  <c r="B9318" i="6"/>
  <c r="B9317" i="6"/>
  <c r="B9316" i="6"/>
  <c r="B9315" i="6"/>
  <c r="B9314" i="6"/>
  <c r="B9313" i="6"/>
  <c r="B9312" i="6"/>
  <c r="B9311" i="6"/>
  <c r="B9310" i="6"/>
  <c r="B9309" i="6"/>
  <c r="B9308" i="6"/>
  <c r="B9307" i="6"/>
  <c r="B9306" i="6"/>
  <c r="B9305" i="6"/>
  <c r="B9304" i="6"/>
  <c r="B9303" i="6"/>
  <c r="B9302" i="6"/>
  <c r="B9301" i="6"/>
  <c r="B9300" i="6"/>
  <c r="B9299" i="6"/>
  <c r="B9298" i="6"/>
  <c r="B9297" i="6"/>
  <c r="B9296" i="6"/>
  <c r="B9295" i="6"/>
  <c r="B9294" i="6"/>
  <c r="B9293" i="6"/>
  <c r="B9292" i="6"/>
  <c r="B9291" i="6"/>
  <c r="B9290" i="6"/>
  <c r="B9289" i="6"/>
  <c r="B9288" i="6"/>
  <c r="B9287" i="6"/>
  <c r="B9286" i="6"/>
  <c r="B9285" i="6"/>
  <c r="B9284" i="6"/>
  <c r="B9283" i="6"/>
  <c r="B9282" i="6"/>
  <c r="B9281" i="6"/>
  <c r="B9280" i="6"/>
  <c r="B9279" i="6"/>
  <c r="B9278" i="6"/>
  <c r="B9277" i="6"/>
  <c r="B9276" i="6"/>
  <c r="B9275" i="6"/>
  <c r="B9274" i="6"/>
  <c r="B9273" i="6"/>
  <c r="B9272" i="6"/>
  <c r="B9271" i="6"/>
  <c r="B9270" i="6"/>
  <c r="B9269" i="6"/>
  <c r="B9268" i="6"/>
  <c r="B9267" i="6"/>
  <c r="B9266" i="6"/>
  <c r="B9265" i="6"/>
  <c r="B9264" i="6"/>
  <c r="B9263" i="6"/>
  <c r="B9262" i="6"/>
  <c r="B9261" i="6"/>
  <c r="B9260" i="6"/>
  <c r="B9259" i="6"/>
  <c r="B9258" i="6"/>
  <c r="B9257" i="6"/>
  <c r="B9256" i="6"/>
  <c r="B9255" i="6"/>
  <c r="B9254" i="6"/>
  <c r="B9253" i="6"/>
  <c r="B9252" i="6"/>
  <c r="B9251" i="6"/>
  <c r="B9250" i="6"/>
  <c r="B9249" i="6"/>
  <c r="B9248" i="6"/>
  <c r="B9247" i="6"/>
  <c r="B9246" i="6"/>
  <c r="B9245" i="6"/>
  <c r="B9244" i="6"/>
  <c r="B9243" i="6"/>
  <c r="B9242" i="6"/>
  <c r="B9241" i="6"/>
  <c r="B9240" i="6"/>
  <c r="B9239" i="6"/>
  <c r="B9238" i="6"/>
  <c r="B9237" i="6"/>
  <c r="B9236" i="6"/>
  <c r="B9235" i="6"/>
  <c r="B9234" i="6"/>
  <c r="B9233" i="6"/>
  <c r="B9232" i="6"/>
  <c r="B9231" i="6"/>
  <c r="B9230" i="6"/>
  <c r="B9229" i="6"/>
  <c r="B9228" i="6"/>
  <c r="B9227" i="6"/>
  <c r="B9226" i="6"/>
  <c r="B9225" i="6"/>
  <c r="B9224" i="6"/>
  <c r="B9223" i="6"/>
  <c r="B9222" i="6"/>
  <c r="B9221" i="6"/>
  <c r="B9220" i="6"/>
  <c r="B9219" i="6"/>
  <c r="B9218" i="6"/>
  <c r="B9217" i="6"/>
  <c r="B9216" i="6"/>
  <c r="B9215" i="6"/>
  <c r="B9214" i="6"/>
  <c r="B9213" i="6"/>
  <c r="B9212" i="6"/>
  <c r="B9211" i="6"/>
  <c r="B9210" i="6"/>
  <c r="B9209" i="6"/>
  <c r="B9208" i="6"/>
  <c r="B9207" i="6"/>
  <c r="B9206" i="6"/>
  <c r="B9205" i="6"/>
  <c r="B9204" i="6"/>
  <c r="B9203" i="6"/>
  <c r="B9202" i="6"/>
  <c r="B9201" i="6"/>
  <c r="B9200" i="6"/>
  <c r="B9199" i="6"/>
  <c r="B9198" i="6"/>
  <c r="B9197" i="6"/>
  <c r="B9196" i="6"/>
  <c r="B9195" i="6"/>
  <c r="B9194" i="6"/>
  <c r="B9193" i="6"/>
  <c r="B9192" i="6"/>
  <c r="B9191" i="6"/>
  <c r="B9190" i="6"/>
  <c r="B9189" i="6"/>
  <c r="B9188" i="6"/>
  <c r="B9187" i="6"/>
  <c r="B9186" i="6"/>
  <c r="B9185" i="6"/>
  <c r="B9184" i="6"/>
  <c r="B9183" i="6"/>
  <c r="B9182" i="6"/>
  <c r="B9181" i="6"/>
  <c r="B9180" i="6"/>
  <c r="B9179" i="6"/>
  <c r="B9178" i="6"/>
  <c r="B9177" i="6"/>
  <c r="B9176" i="6"/>
  <c r="B9175" i="6"/>
  <c r="B9174" i="6"/>
  <c r="B9173" i="6"/>
  <c r="B9172" i="6"/>
  <c r="B9171" i="6"/>
  <c r="B9170" i="6"/>
  <c r="B9169" i="6"/>
  <c r="B9168" i="6"/>
  <c r="B9167" i="6"/>
  <c r="B9166" i="6"/>
  <c r="B9165" i="6"/>
  <c r="B9164" i="6"/>
  <c r="B9163" i="6"/>
  <c r="B9162" i="6"/>
  <c r="B9161" i="6"/>
  <c r="B9160" i="6"/>
  <c r="B9159" i="6"/>
  <c r="B9158" i="6"/>
  <c r="B9157" i="6"/>
  <c r="B9156" i="6"/>
  <c r="B9155" i="6"/>
  <c r="B9154" i="6"/>
  <c r="B9153" i="6"/>
  <c r="B9152" i="6"/>
  <c r="B9151" i="6"/>
  <c r="B9150" i="6"/>
  <c r="B9149" i="6"/>
  <c r="B9148" i="6"/>
  <c r="B9147" i="6"/>
  <c r="B9146" i="6"/>
  <c r="B9145" i="6"/>
  <c r="B9144" i="6"/>
  <c r="B9143" i="6"/>
  <c r="B9142" i="6"/>
  <c r="B9141" i="6"/>
  <c r="B9140" i="6"/>
  <c r="B9139" i="6"/>
  <c r="B9138" i="6"/>
  <c r="B9137" i="6"/>
  <c r="B9136" i="6"/>
  <c r="B9135" i="6"/>
  <c r="B9134" i="6"/>
  <c r="B9133" i="6"/>
  <c r="B9132" i="6"/>
  <c r="B9131" i="6"/>
  <c r="B9130" i="6"/>
  <c r="B9129" i="6"/>
  <c r="B9128" i="6"/>
  <c r="B9127" i="6"/>
  <c r="B9126" i="6"/>
  <c r="B9125" i="6"/>
  <c r="B9124" i="6"/>
  <c r="B9123" i="6"/>
  <c r="B9122" i="6"/>
  <c r="B9121" i="6"/>
  <c r="B9120" i="6"/>
  <c r="B9119" i="6"/>
  <c r="B9118" i="6"/>
  <c r="B9117" i="6"/>
  <c r="B9116" i="6"/>
  <c r="B9115" i="6"/>
  <c r="B9114" i="6"/>
  <c r="B9113" i="6"/>
  <c r="B9112" i="6"/>
  <c r="B9111" i="6"/>
  <c r="B9110" i="6"/>
  <c r="B9109" i="6"/>
  <c r="B9108" i="6"/>
  <c r="B9107" i="6"/>
  <c r="B9106" i="6"/>
  <c r="B9105" i="6"/>
  <c r="B9104" i="6"/>
  <c r="B9103" i="6"/>
  <c r="B9102" i="6"/>
  <c r="B9101" i="6"/>
  <c r="B9100" i="6"/>
  <c r="B9099" i="6"/>
  <c r="B9098" i="6"/>
  <c r="B9097" i="6"/>
  <c r="B9096" i="6"/>
  <c r="B9095" i="6"/>
  <c r="B9094" i="6"/>
  <c r="B9093" i="6"/>
  <c r="B9092" i="6"/>
  <c r="B9091" i="6"/>
  <c r="B9090" i="6"/>
  <c r="B9089" i="6"/>
  <c r="B9088" i="6"/>
  <c r="B9087" i="6"/>
  <c r="B9086" i="6"/>
  <c r="B9085" i="6"/>
  <c r="B9084" i="6"/>
  <c r="B9083" i="6"/>
  <c r="B9082" i="6"/>
  <c r="B9081" i="6"/>
  <c r="B9080" i="6"/>
  <c r="B9079" i="6"/>
  <c r="B9078" i="6"/>
  <c r="B9077" i="6"/>
  <c r="B9076" i="6"/>
  <c r="B9075" i="6"/>
  <c r="B9074" i="6"/>
  <c r="B9073" i="6"/>
  <c r="B9072" i="6"/>
  <c r="B9071" i="6"/>
  <c r="B9070" i="6"/>
  <c r="B9069" i="6"/>
  <c r="B9068" i="6"/>
  <c r="B9067" i="6"/>
  <c r="B9066" i="6"/>
  <c r="B9065" i="6"/>
  <c r="B9064" i="6"/>
  <c r="B9063" i="6"/>
  <c r="B9062" i="6"/>
  <c r="B9061" i="6"/>
  <c r="B9060" i="6"/>
  <c r="B9059" i="6"/>
  <c r="B9058" i="6"/>
  <c r="B9057" i="6"/>
  <c r="B9056" i="6"/>
  <c r="B9055" i="6"/>
  <c r="B9054" i="6"/>
  <c r="B9053" i="6"/>
  <c r="B9052" i="6"/>
  <c r="B9051" i="6"/>
  <c r="B9050" i="6"/>
  <c r="B9049" i="6"/>
  <c r="B9048" i="6"/>
  <c r="B9047" i="6"/>
  <c r="B9046" i="6"/>
  <c r="B9045" i="6"/>
  <c r="B9044" i="6"/>
  <c r="B9043" i="6"/>
  <c r="B9042" i="6"/>
  <c r="B9041" i="6"/>
  <c r="B9040" i="6"/>
  <c r="B9039" i="6"/>
  <c r="B9038" i="6"/>
  <c r="B9037" i="6"/>
  <c r="B9036" i="6"/>
  <c r="B9035" i="6"/>
  <c r="B9034" i="6"/>
  <c r="B9033" i="6"/>
  <c r="B9032" i="6"/>
  <c r="B9031" i="6"/>
  <c r="B9030" i="6"/>
  <c r="B9029" i="6"/>
  <c r="B9028" i="6"/>
  <c r="B9027" i="6"/>
  <c r="B9026" i="6"/>
  <c r="B9025" i="6"/>
  <c r="B9024" i="6"/>
  <c r="B9023" i="6"/>
  <c r="B9022" i="6"/>
  <c r="B9021" i="6"/>
  <c r="B9020" i="6"/>
  <c r="B9019" i="6"/>
  <c r="B9018" i="6"/>
  <c r="B9017" i="6"/>
  <c r="B9016" i="6"/>
  <c r="B9015" i="6"/>
  <c r="B9014" i="6"/>
  <c r="B9013" i="6"/>
  <c r="B9012" i="6"/>
  <c r="B9011" i="6"/>
  <c r="B9010" i="6"/>
  <c r="B9009" i="6"/>
  <c r="B9008" i="6"/>
  <c r="B9007" i="6"/>
  <c r="B9006" i="6"/>
  <c r="B9005" i="6"/>
  <c r="B9004" i="6"/>
  <c r="B9003" i="6"/>
  <c r="B9002" i="6"/>
  <c r="B9001" i="6"/>
  <c r="B9000" i="6"/>
  <c r="B8999" i="6"/>
  <c r="B8998" i="6"/>
  <c r="B8997" i="6"/>
  <c r="B8996" i="6"/>
  <c r="B8995" i="6"/>
  <c r="B8994" i="6"/>
  <c r="B8993" i="6"/>
  <c r="B8992" i="6"/>
  <c r="B8991" i="6"/>
  <c r="B8990" i="6"/>
  <c r="B8989" i="6"/>
  <c r="B8988" i="6"/>
  <c r="B8987" i="6"/>
  <c r="B8986" i="6"/>
  <c r="B8985" i="6"/>
  <c r="B8984" i="6"/>
  <c r="B8983" i="6"/>
  <c r="B8982" i="6"/>
  <c r="B8981" i="6"/>
  <c r="B8980" i="6"/>
  <c r="B8979" i="6"/>
  <c r="B8978" i="6"/>
  <c r="B8977" i="6"/>
  <c r="B8976" i="6"/>
  <c r="B8975" i="6"/>
  <c r="B8974" i="6"/>
  <c r="B8973" i="6"/>
  <c r="B8972" i="6"/>
  <c r="B8971" i="6"/>
  <c r="B8970" i="6"/>
  <c r="B8969" i="6"/>
  <c r="B8968" i="6"/>
  <c r="B8967" i="6"/>
  <c r="B8966" i="6"/>
  <c r="B8965" i="6"/>
  <c r="B8964" i="6"/>
  <c r="B8963" i="6"/>
  <c r="B8962" i="6"/>
  <c r="B8961" i="6"/>
  <c r="B8960" i="6"/>
  <c r="B8959" i="6"/>
  <c r="B8958" i="6"/>
  <c r="B8957" i="6"/>
  <c r="B8956" i="6"/>
  <c r="B8955" i="6"/>
  <c r="B8954" i="6"/>
  <c r="B8953" i="6"/>
  <c r="B8952" i="6"/>
  <c r="B8951" i="6"/>
  <c r="B8950" i="6"/>
  <c r="B8949" i="6"/>
  <c r="B8948" i="6"/>
  <c r="B8947" i="6"/>
  <c r="B8946" i="6"/>
  <c r="B8945" i="6"/>
  <c r="B8944" i="6"/>
  <c r="B8943" i="6"/>
  <c r="B8942" i="6"/>
  <c r="B8941" i="6"/>
  <c r="B8940" i="6"/>
  <c r="B8939" i="6"/>
  <c r="B8938" i="6"/>
  <c r="B8937" i="6"/>
  <c r="B8936" i="6"/>
  <c r="B8935" i="6"/>
  <c r="B8934" i="6"/>
  <c r="B8933" i="6"/>
  <c r="B8932" i="6"/>
  <c r="B8931" i="6"/>
  <c r="B8930" i="6"/>
  <c r="B8929" i="6"/>
  <c r="B8928" i="6"/>
  <c r="B8927" i="6"/>
  <c r="B8926" i="6"/>
  <c r="B8925" i="6"/>
  <c r="B8924" i="6"/>
  <c r="B8923" i="6"/>
  <c r="B8922" i="6"/>
  <c r="B8921" i="6"/>
  <c r="B8920" i="6"/>
  <c r="B8919" i="6"/>
  <c r="B8918" i="6"/>
  <c r="B8917" i="6"/>
  <c r="B8916" i="6"/>
  <c r="B8915" i="6"/>
  <c r="B8914" i="6"/>
  <c r="B8913" i="6"/>
  <c r="B8912" i="6"/>
  <c r="B8911" i="6"/>
  <c r="B8910" i="6"/>
  <c r="B8909" i="6"/>
  <c r="B8908" i="6"/>
  <c r="B8907" i="6"/>
  <c r="B8906" i="6"/>
  <c r="B8905" i="6"/>
  <c r="B8904" i="6"/>
  <c r="B8903" i="6"/>
  <c r="B8902" i="6"/>
  <c r="B8901" i="6"/>
  <c r="B8900" i="6"/>
  <c r="B8899" i="6"/>
  <c r="B8898" i="6"/>
  <c r="B8897" i="6"/>
  <c r="B8896" i="6"/>
  <c r="B8895" i="6"/>
  <c r="B8894" i="6"/>
  <c r="B8893" i="6"/>
  <c r="B8892" i="6"/>
  <c r="B8891" i="6"/>
  <c r="B8890" i="6"/>
  <c r="B8889" i="6"/>
  <c r="B8888" i="6"/>
  <c r="B8887" i="6"/>
  <c r="B8886" i="6"/>
  <c r="B8885" i="6"/>
  <c r="B8884" i="6"/>
  <c r="B8883" i="6"/>
  <c r="B8882" i="6"/>
  <c r="B8881" i="6"/>
  <c r="B8880" i="6"/>
  <c r="B8879" i="6"/>
  <c r="B8878" i="6"/>
  <c r="B8877" i="6"/>
  <c r="B8876" i="6"/>
  <c r="B8875" i="6"/>
  <c r="B8874" i="6"/>
  <c r="B8873" i="6"/>
  <c r="B8872" i="6"/>
  <c r="B8871" i="6"/>
  <c r="B8870" i="6"/>
  <c r="B8869" i="6"/>
  <c r="B8868" i="6"/>
  <c r="B8867" i="6"/>
  <c r="B8866" i="6"/>
  <c r="B8865" i="6"/>
  <c r="B8864" i="6"/>
  <c r="B8863" i="6"/>
  <c r="B8862" i="6"/>
  <c r="B8861" i="6"/>
  <c r="B8860" i="6"/>
  <c r="B8859" i="6"/>
  <c r="B8858" i="6"/>
  <c r="B8857" i="6"/>
  <c r="B8856" i="6"/>
  <c r="B8855" i="6"/>
  <c r="B8854" i="6"/>
  <c r="B8853" i="6"/>
  <c r="B8852" i="6"/>
  <c r="B8851" i="6"/>
  <c r="B8850" i="6"/>
  <c r="B8849" i="6"/>
  <c r="B8848" i="6"/>
  <c r="B8847" i="6"/>
  <c r="B8846" i="6"/>
  <c r="B8845" i="6"/>
  <c r="B8844" i="6"/>
  <c r="B8843" i="6"/>
  <c r="B8842" i="6"/>
  <c r="B8841" i="6"/>
  <c r="B8840" i="6"/>
  <c r="B8839" i="6"/>
  <c r="B8838" i="6"/>
  <c r="B8837" i="6"/>
  <c r="B8836" i="6"/>
  <c r="B8835" i="6"/>
  <c r="B8834" i="6"/>
  <c r="B8833" i="6"/>
  <c r="B8832" i="6"/>
  <c r="B8831" i="6"/>
  <c r="B8830" i="6"/>
  <c r="B8829" i="6"/>
  <c r="B8828" i="6"/>
  <c r="B8827" i="6"/>
  <c r="B8826" i="6"/>
  <c r="B8825" i="6"/>
  <c r="B8824" i="6"/>
  <c r="B8823" i="6"/>
  <c r="B8822" i="6"/>
  <c r="B8821" i="6"/>
  <c r="B8820" i="6"/>
  <c r="B8819" i="6"/>
  <c r="B8818" i="6"/>
  <c r="B8817" i="6"/>
  <c r="B8816" i="6"/>
  <c r="B8815" i="6"/>
  <c r="B8814" i="6"/>
  <c r="B8813" i="6"/>
  <c r="B8812" i="6"/>
  <c r="B8811" i="6"/>
  <c r="B8810" i="6"/>
  <c r="B8809" i="6"/>
  <c r="B8808" i="6"/>
  <c r="B8807" i="6"/>
  <c r="B8806" i="6"/>
  <c r="B8805" i="6"/>
  <c r="B8804" i="6"/>
  <c r="B8803" i="6"/>
  <c r="B8802" i="6"/>
  <c r="B8801" i="6"/>
  <c r="B8800" i="6"/>
  <c r="B8799" i="6"/>
  <c r="B8798" i="6"/>
  <c r="B8797" i="6"/>
  <c r="B8796" i="6"/>
  <c r="B8795" i="6"/>
  <c r="B8794" i="6"/>
  <c r="B8793" i="6"/>
  <c r="B8792" i="6"/>
  <c r="B8791" i="6"/>
  <c r="B8790" i="6"/>
  <c r="B8789" i="6"/>
  <c r="B8788" i="6"/>
  <c r="B8787" i="6"/>
  <c r="B8786" i="6"/>
  <c r="B8785" i="6"/>
  <c r="B8784" i="6"/>
  <c r="B8783" i="6"/>
  <c r="B8782" i="6"/>
  <c r="B8781" i="6"/>
  <c r="B8780" i="6"/>
  <c r="B8779" i="6"/>
  <c r="B8778" i="6"/>
  <c r="B8777" i="6"/>
  <c r="B8776" i="6"/>
  <c r="B8775" i="6"/>
  <c r="B8774" i="6"/>
  <c r="B8773" i="6"/>
  <c r="B8772" i="6"/>
  <c r="B8771" i="6"/>
  <c r="B8770" i="6"/>
  <c r="B8769" i="6"/>
  <c r="B8768" i="6"/>
  <c r="B8767" i="6"/>
  <c r="B8766" i="6"/>
  <c r="B8765" i="6"/>
  <c r="B8764" i="6"/>
  <c r="B8763" i="6"/>
  <c r="B8762" i="6"/>
  <c r="B8761" i="6"/>
  <c r="B8760" i="6"/>
  <c r="B8759" i="6"/>
  <c r="B8758" i="6"/>
  <c r="B8757" i="6"/>
  <c r="B8756" i="6"/>
  <c r="B8755" i="6"/>
  <c r="B8754" i="6"/>
  <c r="B8753" i="6"/>
  <c r="B8752" i="6"/>
  <c r="B8751" i="6"/>
  <c r="B8750" i="6"/>
  <c r="B8749" i="6"/>
  <c r="B8748" i="6"/>
  <c r="B8747" i="6"/>
  <c r="B8746" i="6"/>
  <c r="B8745" i="6"/>
  <c r="B8744" i="6"/>
  <c r="B8743" i="6"/>
  <c r="B8742" i="6"/>
  <c r="B8741" i="6"/>
  <c r="B8740" i="6"/>
  <c r="B8739" i="6"/>
  <c r="B8738" i="6"/>
  <c r="B8737" i="6"/>
  <c r="B8736" i="6"/>
  <c r="B8735" i="6"/>
  <c r="B8734" i="6"/>
  <c r="B8733" i="6"/>
  <c r="B8732" i="6"/>
  <c r="B8731" i="6"/>
  <c r="B8730" i="6"/>
  <c r="B8729" i="6"/>
  <c r="B8728" i="6"/>
  <c r="B8727" i="6"/>
  <c r="B8726" i="6"/>
  <c r="B8725" i="6"/>
  <c r="B8724" i="6"/>
  <c r="B8723" i="6"/>
  <c r="B8722" i="6"/>
  <c r="B8721" i="6"/>
  <c r="B8720" i="6"/>
  <c r="B8719" i="6"/>
  <c r="B8718" i="6"/>
  <c r="B8717" i="6"/>
  <c r="B8716" i="6"/>
  <c r="B8715" i="6"/>
  <c r="B8714" i="6"/>
  <c r="B8713" i="6"/>
  <c r="B8712" i="6"/>
  <c r="B8711" i="6"/>
  <c r="B8710" i="6"/>
  <c r="B8709" i="6"/>
  <c r="B8708" i="6"/>
  <c r="B8707" i="6"/>
  <c r="B8706" i="6"/>
  <c r="B8705" i="6"/>
  <c r="B8704" i="6"/>
  <c r="B8703" i="6"/>
  <c r="B8702" i="6"/>
  <c r="B8701" i="6"/>
  <c r="B8700" i="6"/>
  <c r="B8699" i="6"/>
  <c r="B8698" i="6"/>
  <c r="B8697" i="6"/>
  <c r="B8696" i="6"/>
  <c r="B8695" i="6"/>
  <c r="B8694" i="6"/>
  <c r="B8693" i="6"/>
  <c r="B8692" i="6"/>
  <c r="B8691" i="6"/>
  <c r="B8690" i="6"/>
  <c r="B8689" i="6"/>
  <c r="B8688" i="6"/>
  <c r="B8687" i="6"/>
  <c r="B8686" i="6"/>
  <c r="B8685" i="6"/>
  <c r="B8684" i="6"/>
  <c r="B8683" i="6"/>
  <c r="B8682" i="6"/>
  <c r="B8681" i="6"/>
  <c r="B8680" i="6"/>
  <c r="B8679" i="6"/>
  <c r="B8678" i="6"/>
  <c r="B8677" i="6"/>
  <c r="B8676" i="6"/>
  <c r="B8675" i="6"/>
  <c r="B8674" i="6"/>
  <c r="B8673" i="6"/>
  <c r="B8672" i="6"/>
  <c r="B8671" i="6"/>
  <c r="B8670" i="6"/>
  <c r="B8669" i="6"/>
  <c r="B8668" i="6"/>
  <c r="B8667" i="6"/>
  <c r="B8666" i="6"/>
  <c r="B8665" i="6"/>
  <c r="B8664" i="6"/>
  <c r="B8663" i="6"/>
  <c r="B8662" i="6"/>
  <c r="B8661" i="6"/>
  <c r="B8660" i="6"/>
  <c r="B8659" i="6"/>
  <c r="B8658" i="6"/>
  <c r="B8657" i="6"/>
  <c r="B8656" i="6"/>
  <c r="B8655" i="6"/>
  <c r="B8654" i="6"/>
  <c r="B8653" i="6"/>
  <c r="B8652" i="6"/>
  <c r="B8651" i="6"/>
  <c r="B8650" i="6"/>
  <c r="B8649" i="6"/>
  <c r="B8648" i="6"/>
  <c r="B8647" i="6"/>
  <c r="B8646" i="6"/>
  <c r="B8645" i="6"/>
  <c r="B8644" i="6"/>
  <c r="B8643" i="6"/>
  <c r="B8642" i="6"/>
  <c r="B8641" i="6"/>
  <c r="B8640" i="6"/>
  <c r="B8639" i="6"/>
  <c r="B8638" i="6"/>
  <c r="B8637" i="6"/>
  <c r="B8636" i="6"/>
  <c r="B8635" i="6"/>
  <c r="B8634" i="6"/>
  <c r="B8633" i="6"/>
  <c r="B8632" i="6"/>
  <c r="B8631" i="6"/>
  <c r="B8630" i="6"/>
  <c r="B8629" i="6"/>
  <c r="B8628" i="6"/>
  <c r="B8627" i="6"/>
  <c r="B8626" i="6"/>
  <c r="B8625" i="6"/>
  <c r="B8624" i="6"/>
  <c r="B8623" i="6"/>
  <c r="B8622" i="6"/>
  <c r="B8621" i="6"/>
  <c r="B8620" i="6"/>
  <c r="B8619" i="6"/>
  <c r="B8618" i="6"/>
  <c r="B8617" i="6"/>
  <c r="B8616" i="6"/>
  <c r="B8615" i="6"/>
  <c r="B8614" i="6"/>
  <c r="B8613" i="6"/>
  <c r="B8612" i="6"/>
  <c r="B8611" i="6"/>
  <c r="B8610" i="6"/>
  <c r="B8609" i="6"/>
  <c r="B8608" i="6"/>
  <c r="B8607" i="6"/>
  <c r="B8606" i="6"/>
  <c r="B8605" i="6"/>
  <c r="B8604" i="6"/>
  <c r="B8603" i="6"/>
  <c r="B8602" i="6"/>
  <c r="B8601" i="6"/>
  <c r="B8600" i="6"/>
  <c r="B8599" i="6"/>
  <c r="B8598" i="6"/>
  <c r="B8597" i="6"/>
  <c r="B8596" i="6"/>
  <c r="B8595" i="6"/>
  <c r="B8594" i="6"/>
  <c r="B8593" i="6"/>
  <c r="B8592" i="6"/>
  <c r="B8591" i="6"/>
  <c r="B8590" i="6"/>
  <c r="B8589" i="6"/>
  <c r="B8588" i="6"/>
  <c r="B8587" i="6"/>
  <c r="B8586" i="6"/>
  <c r="B8585" i="6"/>
  <c r="B8584" i="6"/>
  <c r="B8583" i="6"/>
  <c r="B8582" i="6"/>
  <c r="B8581" i="6"/>
  <c r="B8580" i="6"/>
  <c r="B8579" i="6"/>
  <c r="B8578" i="6"/>
  <c r="B8577" i="6"/>
  <c r="B8576" i="6"/>
  <c r="B8575" i="6"/>
  <c r="B8574" i="6"/>
  <c r="B8573" i="6"/>
  <c r="B8572" i="6"/>
  <c r="B8571" i="6"/>
  <c r="B8570" i="6"/>
  <c r="B8569" i="6"/>
  <c r="B8568" i="6"/>
  <c r="B8567" i="6"/>
  <c r="B8566" i="6"/>
  <c r="B8565" i="6"/>
  <c r="B8564" i="6"/>
  <c r="B8563" i="6"/>
  <c r="B8562" i="6"/>
  <c r="B8561" i="6"/>
  <c r="B8560" i="6"/>
  <c r="B8559" i="6"/>
  <c r="B8558" i="6"/>
  <c r="B8557" i="6"/>
  <c r="B8556" i="6"/>
  <c r="B8555" i="6"/>
  <c r="B8554" i="6"/>
  <c r="B8553" i="6"/>
  <c r="B8552" i="6"/>
  <c r="B8551" i="6"/>
  <c r="B8550" i="6"/>
  <c r="B8549" i="6"/>
  <c r="B8548" i="6"/>
  <c r="B8547" i="6"/>
  <c r="B8546" i="6"/>
  <c r="B8545" i="6"/>
  <c r="B8544" i="6"/>
  <c r="B8543" i="6"/>
  <c r="B8542" i="6"/>
  <c r="B8541" i="6"/>
  <c r="B8540" i="6"/>
  <c r="B8539" i="6"/>
  <c r="B8538" i="6"/>
  <c r="B8537" i="6"/>
  <c r="B8536" i="6"/>
  <c r="B8535" i="6"/>
  <c r="B8534" i="6"/>
  <c r="B8533" i="6"/>
  <c r="B8532" i="6"/>
  <c r="B8531" i="6"/>
  <c r="B8530" i="6"/>
  <c r="B8529" i="6"/>
  <c r="B8528" i="6"/>
  <c r="B8527" i="6"/>
  <c r="B8526" i="6"/>
  <c r="B8525" i="6"/>
  <c r="B8524" i="6"/>
  <c r="B8523" i="6"/>
  <c r="B8522" i="6"/>
  <c r="B8521" i="6"/>
  <c r="B8520" i="6"/>
  <c r="B8519" i="6"/>
  <c r="B8518" i="6"/>
  <c r="B8517" i="6"/>
  <c r="B8516" i="6"/>
  <c r="B8515" i="6"/>
  <c r="B8514" i="6"/>
  <c r="B8513" i="6"/>
  <c r="B8512" i="6"/>
  <c r="B8511" i="6"/>
  <c r="B8510" i="6"/>
  <c r="B8509" i="6"/>
  <c r="B8508" i="6"/>
  <c r="B8507" i="6"/>
  <c r="B8506" i="6"/>
  <c r="B8505" i="6"/>
  <c r="B8504" i="6"/>
  <c r="B8503" i="6"/>
  <c r="B8502" i="6"/>
  <c r="B8501" i="6"/>
  <c r="B8500" i="6"/>
  <c r="B8499" i="6"/>
  <c r="B8498" i="6"/>
  <c r="B8497" i="6"/>
  <c r="B8496" i="6"/>
  <c r="B8495" i="6"/>
  <c r="B8494" i="6"/>
  <c r="B8493" i="6"/>
  <c r="B8492" i="6"/>
  <c r="B8491" i="6"/>
  <c r="B8490" i="6"/>
  <c r="B8489" i="6"/>
  <c r="B8488" i="6"/>
  <c r="B8487" i="6"/>
  <c r="B8486" i="6"/>
  <c r="B8485" i="6"/>
  <c r="B8484" i="6"/>
  <c r="B8483" i="6"/>
  <c r="B8482" i="6"/>
  <c r="B8481" i="6"/>
  <c r="B8480" i="6"/>
  <c r="B8479" i="6"/>
  <c r="B8478" i="6"/>
  <c r="B8477" i="6"/>
  <c r="B8476" i="6"/>
  <c r="B8475" i="6"/>
  <c r="B8474" i="6"/>
  <c r="B8473" i="6"/>
  <c r="B8472" i="6"/>
  <c r="B8471" i="6"/>
  <c r="B8470" i="6"/>
  <c r="B8469" i="6"/>
  <c r="B8468" i="6"/>
  <c r="B8467" i="6"/>
  <c r="B8466" i="6"/>
  <c r="B8465" i="6"/>
  <c r="B8464" i="6"/>
  <c r="B8463" i="6"/>
  <c r="B8462" i="6"/>
  <c r="B8461" i="6"/>
  <c r="B8460" i="6"/>
  <c r="B8459" i="6"/>
  <c r="B8458" i="6"/>
  <c r="B8457" i="6"/>
  <c r="B8456" i="6"/>
  <c r="B8455" i="6"/>
  <c r="B8454" i="6"/>
  <c r="B8453" i="6"/>
  <c r="B8452" i="6"/>
  <c r="B8451" i="6"/>
  <c r="B8450" i="6"/>
  <c r="B8449" i="6"/>
  <c r="B8448" i="6"/>
  <c r="B8447" i="6"/>
  <c r="B8446" i="6"/>
  <c r="B8445" i="6"/>
  <c r="B8444" i="6"/>
  <c r="B8443" i="6"/>
  <c r="B8442" i="6"/>
  <c r="B8441" i="6"/>
  <c r="B8440" i="6"/>
  <c r="B8439" i="6"/>
  <c r="B8438" i="6"/>
  <c r="B8437" i="6"/>
  <c r="B8436" i="6"/>
  <c r="B8435" i="6"/>
  <c r="B8434" i="6"/>
  <c r="B8433" i="6"/>
  <c r="B8432" i="6"/>
  <c r="B8431" i="6"/>
  <c r="B8430" i="6"/>
  <c r="B8429" i="6"/>
  <c r="B8428" i="6"/>
  <c r="B8427" i="6"/>
  <c r="B8426" i="6"/>
  <c r="B8425" i="6"/>
  <c r="B8424" i="6"/>
  <c r="B8423" i="6"/>
  <c r="B8422" i="6"/>
  <c r="B8421" i="6"/>
  <c r="B8420" i="6"/>
  <c r="B8419" i="6"/>
  <c r="B8418" i="6"/>
  <c r="B8417" i="6"/>
  <c r="B8416" i="6"/>
  <c r="B8415" i="6"/>
  <c r="B8414" i="6"/>
  <c r="B8413" i="6"/>
  <c r="B8412" i="6"/>
  <c r="B8411" i="6"/>
  <c r="B8410" i="6"/>
  <c r="B8409" i="6"/>
  <c r="B8408" i="6"/>
  <c r="B8407" i="6"/>
  <c r="B8406" i="6"/>
  <c r="B8405" i="6"/>
  <c r="B8404" i="6"/>
  <c r="B8403" i="6"/>
  <c r="B8402" i="6"/>
  <c r="B8401" i="6"/>
  <c r="B8400" i="6"/>
  <c r="B8399" i="6"/>
  <c r="B8398" i="6"/>
  <c r="B8397" i="6"/>
  <c r="B8396" i="6"/>
  <c r="B8395" i="6"/>
  <c r="B8394" i="6"/>
  <c r="B8393" i="6"/>
  <c r="B8392" i="6"/>
  <c r="B8391" i="6"/>
  <c r="B8390" i="6"/>
  <c r="B8389" i="6"/>
  <c r="B8388" i="6"/>
  <c r="B8387" i="6"/>
  <c r="B8386" i="6"/>
  <c r="B8385" i="6"/>
  <c r="B8384" i="6"/>
  <c r="B8383" i="6"/>
  <c r="B8382" i="6"/>
  <c r="B8381" i="6"/>
  <c r="B8380" i="6"/>
  <c r="B8379" i="6"/>
  <c r="B8378" i="6"/>
  <c r="B8377" i="6"/>
  <c r="B8376" i="6"/>
  <c r="B8375" i="6"/>
  <c r="B8374" i="6"/>
  <c r="B8373" i="6"/>
  <c r="B8372" i="6"/>
  <c r="B8371" i="6"/>
  <c r="B8370" i="6"/>
  <c r="B8369" i="6"/>
  <c r="B8368" i="6"/>
  <c r="B8367" i="6"/>
  <c r="B8366" i="6"/>
  <c r="B8365" i="6"/>
  <c r="B8364" i="6"/>
  <c r="B8363" i="6"/>
  <c r="B8362" i="6"/>
  <c r="B8361" i="6"/>
  <c r="B8360" i="6"/>
  <c r="B8359" i="6"/>
  <c r="B8358" i="6"/>
  <c r="B8357" i="6"/>
  <c r="B8356" i="6"/>
  <c r="B8355" i="6"/>
  <c r="B8354" i="6"/>
  <c r="B8353" i="6"/>
  <c r="B8352" i="6"/>
  <c r="B8351" i="6"/>
  <c r="B8350" i="6"/>
  <c r="B8349" i="6"/>
  <c r="B8348" i="6"/>
  <c r="B8347" i="6"/>
  <c r="B8346" i="6"/>
  <c r="B8345" i="6"/>
  <c r="B8344" i="6"/>
  <c r="B8343" i="6"/>
  <c r="B8342" i="6"/>
  <c r="B8341" i="6"/>
  <c r="B8340" i="6"/>
  <c r="B8339" i="6"/>
  <c r="B8338" i="6"/>
  <c r="B8337" i="6"/>
  <c r="B8336" i="6"/>
  <c r="B8335" i="6"/>
  <c r="B8334" i="6"/>
  <c r="B8333" i="6"/>
  <c r="B8332" i="6"/>
  <c r="B8331" i="6"/>
  <c r="B8330" i="6"/>
  <c r="B8329" i="6"/>
  <c r="B8328" i="6"/>
  <c r="B8327" i="6"/>
  <c r="B8326" i="6"/>
  <c r="B8325" i="6"/>
  <c r="B8324" i="6"/>
  <c r="B8323" i="6"/>
  <c r="B8322" i="6"/>
  <c r="B8321" i="6"/>
  <c r="B8320" i="6"/>
  <c r="B8319" i="6"/>
  <c r="B8318" i="6"/>
  <c r="B8317" i="6"/>
  <c r="B8316" i="6"/>
  <c r="B8315" i="6"/>
  <c r="B8314" i="6"/>
  <c r="B8313" i="6"/>
  <c r="B8312" i="6"/>
  <c r="B8311" i="6"/>
  <c r="B8310" i="6"/>
  <c r="B8309" i="6"/>
  <c r="B8308" i="6"/>
  <c r="B8307" i="6"/>
  <c r="B8306" i="6"/>
  <c r="B8305" i="6"/>
  <c r="B8304" i="6"/>
  <c r="B8303" i="6"/>
  <c r="B8302" i="6"/>
  <c r="B8301" i="6"/>
  <c r="B8300" i="6"/>
  <c r="B8299" i="6"/>
  <c r="B8298" i="6"/>
  <c r="B8297" i="6"/>
  <c r="B8296" i="6"/>
  <c r="B8295" i="6"/>
  <c r="B8294" i="6"/>
  <c r="B8293" i="6"/>
  <c r="B8292" i="6"/>
  <c r="B8291" i="6"/>
  <c r="B8290" i="6"/>
  <c r="B8289" i="6"/>
  <c r="B8288" i="6"/>
  <c r="B8287" i="6"/>
  <c r="B8286" i="6"/>
  <c r="B8285" i="6"/>
  <c r="B8284" i="6"/>
  <c r="B8283" i="6"/>
  <c r="B8282" i="6"/>
  <c r="B8281" i="6"/>
  <c r="B8280" i="6"/>
  <c r="B8279" i="6"/>
  <c r="B8278" i="6"/>
  <c r="B8277" i="6"/>
  <c r="B8276" i="6"/>
  <c r="B8275" i="6"/>
  <c r="B8274" i="6"/>
  <c r="B8273" i="6"/>
  <c r="B8272" i="6"/>
  <c r="B8271" i="6"/>
  <c r="B8270" i="6"/>
  <c r="B8269" i="6"/>
  <c r="B8268" i="6"/>
  <c r="B8267" i="6"/>
  <c r="B8266" i="6"/>
  <c r="B8265" i="6"/>
  <c r="B8264" i="6"/>
  <c r="B8263" i="6"/>
  <c r="B8262" i="6"/>
  <c r="B8261" i="6"/>
  <c r="B8260" i="6"/>
  <c r="B8259" i="6"/>
  <c r="B8258" i="6"/>
  <c r="B8257" i="6"/>
  <c r="B8256" i="6"/>
  <c r="B8255" i="6"/>
  <c r="B8254" i="6"/>
  <c r="B8253" i="6"/>
  <c r="B8252" i="6"/>
  <c r="B8251" i="6"/>
  <c r="B8250" i="6"/>
  <c r="B8249" i="6"/>
  <c r="B8248" i="6"/>
  <c r="B8247" i="6"/>
  <c r="B8246" i="6"/>
  <c r="B8245" i="6"/>
  <c r="B8244" i="6"/>
  <c r="B8243" i="6"/>
  <c r="B8242" i="6"/>
  <c r="B8241" i="6"/>
  <c r="B8240" i="6"/>
  <c r="B8239" i="6"/>
  <c r="B8238" i="6"/>
  <c r="B8237" i="6"/>
  <c r="B8236" i="6"/>
  <c r="B8235" i="6"/>
  <c r="B8234" i="6"/>
  <c r="B8233" i="6"/>
  <c r="B8232" i="6"/>
  <c r="B8231" i="6"/>
  <c r="B8230" i="6"/>
  <c r="B8229" i="6"/>
  <c r="B8228" i="6"/>
  <c r="B8227" i="6"/>
  <c r="B8226" i="6"/>
  <c r="B8225" i="6"/>
  <c r="B8224" i="6"/>
  <c r="B8223" i="6"/>
  <c r="B8222" i="6"/>
  <c r="B8221" i="6"/>
  <c r="B8220" i="6"/>
  <c r="B8219" i="6"/>
  <c r="B8218" i="6"/>
  <c r="B8217" i="6"/>
  <c r="B8216" i="6"/>
  <c r="B8215" i="6"/>
  <c r="B8214" i="6"/>
  <c r="B8213" i="6"/>
  <c r="B8212" i="6"/>
  <c r="B8211" i="6"/>
  <c r="B8210" i="6"/>
  <c r="B8209" i="6"/>
  <c r="B8208" i="6"/>
  <c r="B8207" i="6"/>
  <c r="B8206" i="6"/>
  <c r="B8205" i="6"/>
  <c r="B8204" i="6"/>
  <c r="B8203" i="6"/>
  <c r="B8202" i="6"/>
  <c r="B8201" i="6"/>
  <c r="B8200" i="6"/>
  <c r="B8199" i="6"/>
  <c r="B8198" i="6"/>
  <c r="B8197" i="6"/>
  <c r="B8196" i="6"/>
  <c r="B8195" i="6"/>
  <c r="B8194" i="6"/>
  <c r="B8193" i="6"/>
  <c r="B8192" i="6"/>
  <c r="B8191" i="6"/>
  <c r="B8190" i="6"/>
  <c r="B8189" i="6"/>
  <c r="B8188" i="6"/>
  <c r="B8187" i="6"/>
  <c r="B8186" i="6"/>
  <c r="B8185" i="6"/>
  <c r="B8184" i="6"/>
  <c r="B8183" i="6"/>
  <c r="B8182" i="6"/>
  <c r="B8181" i="6"/>
  <c r="B8180" i="6"/>
  <c r="B8179" i="6"/>
  <c r="B8178" i="6"/>
  <c r="B8177" i="6"/>
  <c r="B8176" i="6"/>
  <c r="B8175" i="6"/>
  <c r="B8174" i="6"/>
  <c r="B8173" i="6"/>
  <c r="B8172" i="6"/>
  <c r="B8171" i="6"/>
  <c r="B8170" i="6"/>
  <c r="B8169" i="6"/>
  <c r="B8168" i="6"/>
  <c r="B8167" i="6"/>
  <c r="B8166" i="6"/>
  <c r="B8165" i="6"/>
  <c r="B8164" i="6"/>
  <c r="B8163" i="6"/>
  <c r="B8162" i="6"/>
  <c r="B8161" i="6"/>
  <c r="B8160" i="6"/>
  <c r="B8159" i="6"/>
  <c r="B8158" i="6"/>
  <c r="B8157" i="6"/>
  <c r="B8156" i="6"/>
  <c r="B8155" i="6"/>
  <c r="B8154" i="6"/>
  <c r="B8153" i="6"/>
  <c r="B8152" i="6"/>
  <c r="B8151" i="6"/>
  <c r="B8150" i="6"/>
  <c r="B8149" i="6"/>
  <c r="B8148" i="6"/>
  <c r="B8147" i="6"/>
  <c r="B8146" i="6"/>
  <c r="B8145" i="6"/>
  <c r="B8144" i="6"/>
  <c r="B8143" i="6"/>
  <c r="B8142" i="6"/>
  <c r="B8141" i="6"/>
  <c r="B8140" i="6"/>
  <c r="B8139" i="6"/>
  <c r="B8138" i="6"/>
  <c r="B8137" i="6"/>
  <c r="B8136" i="6"/>
  <c r="B8135" i="6"/>
  <c r="B8134" i="6"/>
  <c r="B8133" i="6"/>
  <c r="B8132" i="6"/>
  <c r="B8131" i="6"/>
  <c r="B8130" i="6"/>
  <c r="B8129" i="6"/>
  <c r="B8128" i="6"/>
  <c r="B8127" i="6"/>
  <c r="B8126" i="6"/>
  <c r="B8125" i="6"/>
  <c r="B8124" i="6"/>
  <c r="B8123" i="6"/>
  <c r="B8122" i="6"/>
  <c r="B8121" i="6"/>
  <c r="B8120" i="6"/>
  <c r="B8119" i="6"/>
  <c r="B8118" i="6"/>
  <c r="B8117" i="6"/>
  <c r="B8116" i="6"/>
  <c r="B8115" i="6"/>
  <c r="B8114" i="6"/>
  <c r="B8113" i="6"/>
  <c r="B8112" i="6"/>
  <c r="B8111" i="6"/>
  <c r="B8110" i="6"/>
  <c r="B8109" i="6"/>
  <c r="B8108" i="6"/>
  <c r="B8107" i="6"/>
  <c r="B8106" i="6"/>
  <c r="B8105" i="6"/>
  <c r="B8104" i="6"/>
  <c r="B8103" i="6"/>
  <c r="B8102" i="6"/>
  <c r="B8101" i="6"/>
  <c r="B8100" i="6"/>
  <c r="B8099" i="6"/>
  <c r="B8098" i="6"/>
  <c r="B8097" i="6"/>
  <c r="B8096" i="6"/>
  <c r="B8095" i="6"/>
  <c r="B8094" i="6"/>
  <c r="B8093" i="6"/>
  <c r="B8092" i="6"/>
  <c r="B8091" i="6"/>
  <c r="B8090" i="6"/>
  <c r="B8089" i="6"/>
  <c r="B8088" i="6"/>
  <c r="B8087" i="6"/>
  <c r="B8086" i="6"/>
  <c r="B8085" i="6"/>
  <c r="B8084" i="6"/>
  <c r="B8083" i="6"/>
  <c r="B8082" i="6"/>
  <c r="B8081" i="6"/>
  <c r="B8080" i="6"/>
  <c r="B8079" i="6"/>
  <c r="B8078" i="6"/>
  <c r="B8077" i="6"/>
  <c r="B8076" i="6"/>
  <c r="B8075" i="6"/>
  <c r="B8074" i="6"/>
  <c r="B8073" i="6"/>
  <c r="B8072" i="6"/>
  <c r="B8071" i="6"/>
  <c r="B8070" i="6"/>
  <c r="B8069" i="6"/>
  <c r="B8068" i="6"/>
  <c r="B8067" i="6"/>
  <c r="B8066" i="6"/>
  <c r="B8065" i="6"/>
  <c r="B8064" i="6"/>
  <c r="B8063" i="6"/>
  <c r="B8062" i="6"/>
  <c r="B8061" i="6"/>
  <c r="B8060" i="6"/>
  <c r="B8059" i="6"/>
  <c r="B8058" i="6"/>
  <c r="B8057" i="6"/>
  <c r="B8056" i="6"/>
  <c r="B8055" i="6"/>
  <c r="B8054" i="6"/>
  <c r="B8053" i="6"/>
  <c r="B8052" i="6"/>
  <c r="B8051" i="6"/>
  <c r="B8050" i="6"/>
  <c r="B8049" i="6"/>
  <c r="B8048" i="6"/>
  <c r="B8047" i="6"/>
  <c r="B8046" i="6"/>
  <c r="B8045" i="6"/>
  <c r="B8044" i="6"/>
  <c r="B8043" i="6"/>
  <c r="B8042" i="6"/>
  <c r="B8041" i="6"/>
  <c r="B8040" i="6"/>
  <c r="B8039" i="6"/>
  <c r="B8038" i="6"/>
  <c r="B8037" i="6"/>
  <c r="B8036" i="6"/>
  <c r="B8035" i="6"/>
  <c r="B8034" i="6"/>
  <c r="B8033" i="6"/>
  <c r="B8032" i="6"/>
  <c r="B8031" i="6"/>
  <c r="B8030" i="6"/>
  <c r="B8029" i="6"/>
  <c r="B8028" i="6"/>
  <c r="B8027" i="6"/>
  <c r="B8026" i="6"/>
  <c r="B8025" i="6"/>
  <c r="B8024" i="6"/>
  <c r="B8023" i="6"/>
  <c r="B8022" i="6"/>
  <c r="B8021" i="6"/>
  <c r="B8020" i="6"/>
  <c r="B8019" i="6"/>
  <c r="B8018" i="6"/>
  <c r="B8017" i="6"/>
  <c r="B8016" i="6"/>
  <c r="B8015" i="6"/>
  <c r="B8014" i="6"/>
  <c r="B8013" i="6"/>
  <c r="B8012" i="6"/>
  <c r="B8011" i="6"/>
  <c r="B8010" i="6"/>
  <c r="B8009" i="6"/>
  <c r="B8008" i="6"/>
  <c r="B8007" i="6"/>
  <c r="B8006" i="6"/>
  <c r="B8005" i="6"/>
  <c r="B8004" i="6"/>
  <c r="B8003" i="6"/>
  <c r="B8002" i="6"/>
  <c r="B8001" i="6"/>
  <c r="B8000" i="6"/>
  <c r="B7999" i="6"/>
  <c r="B7998" i="6"/>
  <c r="B7997" i="6"/>
  <c r="B7996" i="6"/>
  <c r="B7995" i="6"/>
  <c r="B7994" i="6"/>
  <c r="B7993" i="6"/>
  <c r="B7992" i="6"/>
  <c r="B7991" i="6"/>
  <c r="B7990" i="6"/>
  <c r="B7989" i="6"/>
  <c r="B7988" i="6"/>
  <c r="B7987" i="6"/>
  <c r="B7986" i="6"/>
  <c r="B7985" i="6"/>
  <c r="B7984" i="6"/>
  <c r="B7983" i="6"/>
  <c r="B7982" i="6"/>
  <c r="B7981" i="6"/>
  <c r="B7980" i="6"/>
  <c r="B7979" i="6"/>
  <c r="B7978" i="6"/>
  <c r="B7977" i="6"/>
  <c r="B7976" i="6"/>
  <c r="B7975" i="6"/>
  <c r="B7974" i="6"/>
  <c r="B7973" i="6"/>
  <c r="B7972" i="6"/>
  <c r="B7971" i="6"/>
  <c r="B7970" i="6"/>
  <c r="B7969" i="6"/>
  <c r="B7968" i="6"/>
  <c r="B7967" i="6"/>
  <c r="B7966" i="6"/>
  <c r="B7965" i="6"/>
  <c r="B7964" i="6"/>
  <c r="B7963" i="6"/>
  <c r="B7962" i="6"/>
  <c r="B7961" i="6"/>
  <c r="B7960" i="6"/>
  <c r="B7959" i="6"/>
  <c r="B7958" i="6"/>
  <c r="B7957" i="6"/>
  <c r="B7956" i="6"/>
  <c r="B7955" i="6"/>
  <c r="B7954" i="6"/>
  <c r="B7953" i="6"/>
  <c r="B7952" i="6"/>
  <c r="B7951" i="6"/>
  <c r="B7950" i="6"/>
  <c r="B7949" i="6"/>
  <c r="B7948" i="6"/>
  <c r="B7947" i="6"/>
  <c r="B7946" i="6"/>
  <c r="B7945" i="6"/>
  <c r="B7944" i="6"/>
  <c r="B7943" i="6"/>
  <c r="B7942" i="6"/>
  <c r="B7941" i="6"/>
  <c r="B7940" i="6"/>
  <c r="B7939" i="6"/>
  <c r="B7938" i="6"/>
  <c r="B7937" i="6"/>
  <c r="B7936" i="6"/>
  <c r="B7935" i="6"/>
  <c r="B7934" i="6"/>
  <c r="B7933" i="6"/>
  <c r="B7932" i="6"/>
  <c r="B7931" i="6"/>
  <c r="B7930" i="6"/>
  <c r="B7929" i="6"/>
  <c r="B7928" i="6"/>
  <c r="B7927" i="6"/>
  <c r="B7926" i="6"/>
  <c r="B7925" i="6"/>
  <c r="B7924" i="6"/>
  <c r="B7923" i="6"/>
  <c r="B7922" i="6"/>
  <c r="B7921" i="6"/>
  <c r="B7920" i="6"/>
  <c r="B7919" i="6"/>
  <c r="B7918" i="6"/>
  <c r="B7917" i="6"/>
  <c r="B7916" i="6"/>
  <c r="B7915" i="6"/>
  <c r="B7914" i="6"/>
  <c r="B7913" i="6"/>
  <c r="B7912" i="6"/>
  <c r="B7911" i="6"/>
  <c r="B7910" i="6"/>
  <c r="B7909" i="6"/>
  <c r="B7908" i="6"/>
  <c r="B7907" i="6"/>
  <c r="B7906" i="6"/>
  <c r="B7905" i="6"/>
  <c r="B7904" i="6"/>
  <c r="B7903" i="6"/>
  <c r="B7902" i="6"/>
  <c r="B7901" i="6"/>
  <c r="B7900" i="6"/>
  <c r="B7899" i="6"/>
  <c r="B7898" i="6"/>
  <c r="B7897" i="6"/>
  <c r="B7896" i="6"/>
  <c r="B7895" i="6"/>
  <c r="B7894" i="6"/>
  <c r="B7893" i="6"/>
  <c r="B7892" i="6"/>
  <c r="B7891" i="6"/>
  <c r="B7890" i="6"/>
  <c r="B7889" i="6"/>
  <c r="B7888" i="6"/>
  <c r="B7887" i="6"/>
  <c r="B7886" i="6"/>
  <c r="B7885" i="6"/>
  <c r="B7884" i="6"/>
  <c r="B7883" i="6"/>
  <c r="B7882" i="6"/>
  <c r="B7881" i="6"/>
  <c r="B7880" i="6"/>
  <c r="B7879" i="6"/>
  <c r="B7878" i="6"/>
  <c r="B7877" i="6"/>
  <c r="B7876" i="6"/>
  <c r="B7875" i="6"/>
  <c r="B7874" i="6"/>
  <c r="B7873" i="6"/>
  <c r="B7872" i="6"/>
  <c r="B7871" i="6"/>
  <c r="B7870" i="6"/>
  <c r="B7869" i="6"/>
  <c r="B7868" i="6"/>
  <c r="B7867" i="6"/>
  <c r="B7866" i="6"/>
  <c r="B7865" i="6"/>
  <c r="B7864" i="6"/>
  <c r="B7863" i="6"/>
  <c r="B7862" i="6"/>
  <c r="B7861" i="6"/>
  <c r="B7860" i="6"/>
  <c r="B7859" i="6"/>
  <c r="B7858" i="6"/>
  <c r="B7857" i="6"/>
  <c r="B7856" i="6"/>
  <c r="B7855" i="6"/>
  <c r="B7854" i="6"/>
  <c r="B7853" i="6"/>
  <c r="B7852" i="6"/>
  <c r="B7851" i="6"/>
  <c r="B7850" i="6"/>
  <c r="B7849" i="6"/>
  <c r="B7848" i="6"/>
  <c r="B7847" i="6"/>
  <c r="B7846" i="6"/>
  <c r="B7845" i="6"/>
  <c r="B7844" i="6"/>
  <c r="B7843" i="6"/>
  <c r="B7842" i="6"/>
  <c r="B7841" i="6"/>
  <c r="B7840" i="6"/>
  <c r="B7839" i="6"/>
  <c r="B7838" i="6"/>
  <c r="B7837" i="6"/>
  <c r="B7836" i="6"/>
  <c r="B7835" i="6"/>
  <c r="B7834" i="6"/>
  <c r="B7833" i="6"/>
  <c r="B7832" i="6"/>
  <c r="B7831" i="6"/>
  <c r="B7830" i="6"/>
  <c r="B7829" i="6"/>
  <c r="B7828" i="6"/>
  <c r="B7827" i="6"/>
  <c r="B7826" i="6"/>
  <c r="B7825" i="6"/>
  <c r="B7824" i="6"/>
  <c r="B7823" i="6"/>
  <c r="B7822" i="6"/>
  <c r="B7821" i="6"/>
  <c r="B7820" i="6"/>
  <c r="B7819" i="6"/>
  <c r="B7818" i="6"/>
  <c r="B7817" i="6"/>
  <c r="B7816" i="6"/>
  <c r="B7815" i="6"/>
  <c r="B7814" i="6"/>
  <c r="B7813" i="6"/>
  <c r="B7812" i="6"/>
  <c r="B7811" i="6"/>
  <c r="B7810" i="6"/>
  <c r="B7809" i="6"/>
  <c r="B7808" i="6"/>
  <c r="B7807" i="6"/>
  <c r="B7806" i="6"/>
  <c r="B7805" i="6"/>
  <c r="B7804" i="6"/>
  <c r="B7803" i="6"/>
  <c r="B7802" i="6"/>
  <c r="B7801" i="6"/>
  <c r="B7800" i="6"/>
  <c r="B7799" i="6"/>
  <c r="B7798" i="6"/>
  <c r="B7797" i="6"/>
  <c r="B7796" i="6"/>
  <c r="B7795" i="6"/>
  <c r="B7794" i="6"/>
  <c r="B7793" i="6"/>
  <c r="B7792" i="6"/>
  <c r="B7791" i="6"/>
  <c r="B7790" i="6"/>
  <c r="B7789" i="6"/>
  <c r="B7788" i="6"/>
  <c r="B7787" i="6"/>
  <c r="B7786" i="6"/>
  <c r="B7785" i="6"/>
  <c r="B7784" i="6"/>
  <c r="B7783" i="6"/>
  <c r="B7782" i="6"/>
  <c r="B7781" i="6"/>
  <c r="B7780" i="6"/>
  <c r="B7779" i="6"/>
  <c r="B7778" i="6"/>
  <c r="B7777" i="6"/>
  <c r="B7776" i="6"/>
  <c r="B7775" i="6"/>
  <c r="B7774" i="6"/>
  <c r="B7773" i="6"/>
  <c r="B7772" i="6"/>
  <c r="B7771" i="6"/>
  <c r="B7770" i="6"/>
  <c r="B7769" i="6"/>
  <c r="B7768" i="6"/>
  <c r="B7767" i="6"/>
  <c r="B7766" i="6"/>
  <c r="B7765" i="6"/>
  <c r="B7764" i="6"/>
  <c r="B7763" i="6"/>
  <c r="B7762" i="6"/>
  <c r="B7761" i="6"/>
  <c r="B7760" i="6"/>
  <c r="B7759" i="6"/>
  <c r="B7758" i="6"/>
  <c r="B7757" i="6"/>
  <c r="B7756" i="6"/>
  <c r="B7755" i="6"/>
  <c r="B7754" i="6"/>
  <c r="B7753" i="6"/>
  <c r="B7752" i="6"/>
  <c r="B7751" i="6"/>
  <c r="B7750" i="6"/>
  <c r="B7749" i="6"/>
  <c r="B7748" i="6"/>
  <c r="B7747" i="6"/>
  <c r="B7746" i="6"/>
  <c r="B7745" i="6"/>
  <c r="B7744" i="6"/>
  <c r="B7743" i="6"/>
  <c r="B7742" i="6"/>
  <c r="B7741" i="6"/>
  <c r="B7740" i="6"/>
  <c r="B7739" i="6"/>
  <c r="B7738" i="6"/>
  <c r="B7737" i="6"/>
  <c r="B7736" i="6"/>
  <c r="B7735" i="6"/>
  <c r="B7734" i="6"/>
  <c r="B7733" i="6"/>
  <c r="B7732" i="6"/>
  <c r="B7731" i="6"/>
  <c r="B7730" i="6"/>
  <c r="B7729" i="6"/>
  <c r="B7728" i="6"/>
  <c r="B7727" i="6"/>
  <c r="B7726" i="6"/>
  <c r="B7725" i="6"/>
  <c r="B7724" i="6"/>
  <c r="B7723" i="6"/>
  <c r="B7722" i="6"/>
  <c r="B7721" i="6"/>
  <c r="B7720" i="6"/>
  <c r="B7719" i="6"/>
  <c r="B7718" i="6"/>
  <c r="B7717" i="6"/>
  <c r="B7716" i="6"/>
  <c r="B7715" i="6"/>
  <c r="B7714" i="6"/>
  <c r="B7713" i="6"/>
  <c r="B7712" i="6"/>
  <c r="B7711" i="6"/>
  <c r="B7710" i="6"/>
  <c r="B7709" i="6"/>
  <c r="B7708" i="6"/>
  <c r="B7707" i="6"/>
  <c r="B7706" i="6"/>
  <c r="B7705" i="6"/>
  <c r="B7704" i="6"/>
  <c r="B7703" i="6"/>
  <c r="B7702" i="6"/>
  <c r="B7701" i="6"/>
  <c r="B7700" i="6"/>
  <c r="B7699" i="6"/>
  <c r="B7698" i="6"/>
  <c r="B7697" i="6"/>
  <c r="B7696" i="6"/>
  <c r="B7695" i="6"/>
  <c r="B7694" i="6"/>
  <c r="B7693" i="6"/>
  <c r="B7692" i="6"/>
  <c r="B7691" i="6"/>
  <c r="B7690" i="6"/>
  <c r="B7689" i="6"/>
  <c r="B7688" i="6"/>
  <c r="B7687" i="6"/>
  <c r="B7686" i="6"/>
  <c r="B7685" i="6"/>
  <c r="B7684" i="6"/>
  <c r="B7683" i="6"/>
  <c r="B7682" i="6"/>
  <c r="B7681" i="6"/>
  <c r="B7680" i="6"/>
  <c r="B7679" i="6"/>
  <c r="B7678" i="6"/>
  <c r="B7677" i="6"/>
  <c r="B7676" i="6"/>
  <c r="B7675" i="6"/>
  <c r="B7674" i="6"/>
  <c r="B7673" i="6"/>
  <c r="B7672" i="6"/>
  <c r="B7671" i="6"/>
  <c r="B7670" i="6"/>
  <c r="B7669" i="6"/>
  <c r="B7668" i="6"/>
  <c r="B7667" i="6"/>
  <c r="B7666" i="6"/>
  <c r="B7665" i="6"/>
  <c r="B7664" i="6"/>
  <c r="B7663" i="6"/>
  <c r="B7662" i="6"/>
  <c r="B7661" i="6"/>
  <c r="B7660" i="6"/>
  <c r="B7659" i="6"/>
  <c r="B7658" i="6"/>
  <c r="B7657" i="6"/>
  <c r="B7656" i="6"/>
  <c r="B7655" i="6"/>
  <c r="B7654" i="6"/>
  <c r="B7653" i="6"/>
  <c r="B7652" i="6"/>
  <c r="B7651" i="6"/>
  <c r="B7650" i="6"/>
  <c r="B7649" i="6"/>
  <c r="B7648" i="6"/>
  <c r="B7647" i="6"/>
  <c r="B7646" i="6"/>
  <c r="B7645" i="6"/>
  <c r="B7644" i="6"/>
  <c r="B7643" i="6"/>
  <c r="B7642" i="6"/>
  <c r="B7641" i="6"/>
  <c r="B7640" i="6"/>
  <c r="B7639" i="6"/>
  <c r="B7638" i="6"/>
  <c r="B7637" i="6"/>
  <c r="B7636" i="6"/>
  <c r="B7635" i="6"/>
  <c r="B7634" i="6"/>
  <c r="B7633" i="6"/>
  <c r="B7632" i="6"/>
  <c r="B7631" i="6"/>
  <c r="B7630" i="6"/>
  <c r="B7629" i="6"/>
  <c r="B7628" i="6"/>
  <c r="B7627" i="6"/>
  <c r="B7626" i="6"/>
  <c r="B7625" i="6"/>
  <c r="B7624" i="6"/>
  <c r="B7623" i="6"/>
  <c r="B7622" i="6"/>
  <c r="B7621" i="6"/>
  <c r="B7620" i="6"/>
  <c r="B7619" i="6"/>
  <c r="B7618" i="6"/>
  <c r="B7617" i="6"/>
  <c r="B7616" i="6"/>
  <c r="B7615" i="6"/>
  <c r="B7614" i="6"/>
  <c r="B7613" i="6"/>
  <c r="B7612" i="6"/>
  <c r="B7611" i="6"/>
  <c r="B7610" i="6"/>
  <c r="B7609" i="6"/>
  <c r="B7608" i="6"/>
  <c r="B7607" i="6"/>
  <c r="B7606" i="6"/>
  <c r="B7605" i="6"/>
  <c r="B7604" i="6"/>
  <c r="B7603" i="6"/>
  <c r="B7602" i="6"/>
  <c r="B7601" i="6"/>
  <c r="B7600" i="6"/>
  <c r="B7599" i="6"/>
  <c r="B7598" i="6"/>
  <c r="B7597" i="6"/>
  <c r="B7596" i="6"/>
  <c r="B7595" i="6"/>
  <c r="B7594" i="6"/>
  <c r="B7593" i="6"/>
  <c r="B7592" i="6"/>
  <c r="B7591" i="6"/>
  <c r="B7590" i="6"/>
  <c r="B7589" i="6"/>
  <c r="B7588" i="6"/>
  <c r="B7587" i="6"/>
  <c r="B7586" i="6"/>
  <c r="B7585" i="6"/>
  <c r="B7584" i="6"/>
  <c r="B7583" i="6"/>
  <c r="B7582" i="6"/>
  <c r="B7581" i="6"/>
  <c r="B7580" i="6"/>
  <c r="B7579" i="6"/>
  <c r="B7578" i="6"/>
  <c r="B7577" i="6"/>
  <c r="B7576" i="6"/>
  <c r="B7575" i="6"/>
  <c r="B7574" i="6"/>
  <c r="B7573" i="6"/>
  <c r="B7572" i="6"/>
  <c r="B7571" i="6"/>
  <c r="B7570" i="6"/>
  <c r="B7569" i="6"/>
  <c r="B7568" i="6"/>
  <c r="B7567" i="6"/>
  <c r="B7566" i="6"/>
  <c r="B7565" i="6"/>
  <c r="B7564" i="6"/>
  <c r="B7563" i="6"/>
  <c r="B7562" i="6"/>
  <c r="B7561" i="6"/>
  <c r="B7560" i="6"/>
  <c r="B7559" i="6"/>
  <c r="B7558" i="6"/>
  <c r="B7557" i="6"/>
  <c r="B7556" i="6"/>
  <c r="B7555" i="6"/>
  <c r="B7554" i="6"/>
  <c r="B7553" i="6"/>
  <c r="B7552" i="6"/>
  <c r="B7551" i="6"/>
  <c r="B7550" i="6"/>
  <c r="B7549" i="6"/>
  <c r="B7548" i="6"/>
  <c r="B7547" i="6"/>
  <c r="B7546" i="6"/>
  <c r="B7545" i="6"/>
  <c r="B7544" i="6"/>
  <c r="B7543" i="6"/>
  <c r="B7542" i="6"/>
  <c r="B7541" i="6"/>
  <c r="B7540" i="6"/>
  <c r="B7539" i="6"/>
  <c r="B7538" i="6"/>
  <c r="B7537" i="6"/>
  <c r="B7536" i="6"/>
  <c r="B7535" i="6"/>
  <c r="B7534" i="6"/>
  <c r="B7533" i="6"/>
  <c r="B7532" i="6"/>
  <c r="B7531" i="6"/>
  <c r="B7530" i="6"/>
  <c r="B7529" i="6"/>
  <c r="B7528" i="6"/>
  <c r="B7527" i="6"/>
  <c r="B7526" i="6"/>
  <c r="B7525" i="6"/>
  <c r="B7524" i="6"/>
  <c r="B7523" i="6"/>
  <c r="B7522" i="6"/>
  <c r="B7521" i="6"/>
  <c r="B7520" i="6"/>
  <c r="B7519" i="6"/>
  <c r="B7518" i="6"/>
  <c r="B7517" i="6"/>
  <c r="B7516" i="6"/>
  <c r="B7515" i="6"/>
  <c r="B7514" i="6"/>
  <c r="B7513" i="6"/>
  <c r="B7512" i="6"/>
  <c r="B7511" i="6"/>
  <c r="B7510" i="6"/>
  <c r="B7509" i="6"/>
  <c r="B7508" i="6"/>
  <c r="B7507" i="6"/>
  <c r="B7506" i="6"/>
  <c r="B7505" i="6"/>
  <c r="B7504" i="6"/>
  <c r="B7503" i="6"/>
  <c r="B7502" i="6"/>
  <c r="B7501" i="6"/>
  <c r="B7500" i="6"/>
  <c r="B7499" i="6"/>
  <c r="B7498" i="6"/>
  <c r="B7497" i="6"/>
  <c r="B7496" i="6"/>
  <c r="B7495" i="6"/>
  <c r="B7494" i="6"/>
  <c r="B7493" i="6"/>
  <c r="B7492" i="6"/>
  <c r="B7491" i="6"/>
  <c r="B7490" i="6"/>
  <c r="B7489" i="6"/>
  <c r="B7488" i="6"/>
  <c r="B7487" i="6"/>
  <c r="B7486" i="6"/>
  <c r="B7485" i="6"/>
  <c r="B7484" i="6"/>
  <c r="B7483" i="6"/>
  <c r="B7482" i="6"/>
  <c r="B7481" i="6"/>
  <c r="B7480" i="6"/>
  <c r="B7479" i="6"/>
  <c r="B7478" i="6"/>
  <c r="B7477" i="6"/>
  <c r="B7476" i="6"/>
  <c r="B7475" i="6"/>
  <c r="B7474" i="6"/>
  <c r="B7473" i="6"/>
  <c r="B7472" i="6"/>
  <c r="B7471" i="6"/>
  <c r="B7470" i="6"/>
  <c r="B7469" i="6"/>
  <c r="B7468" i="6"/>
  <c r="B7467" i="6"/>
  <c r="B7466" i="6"/>
  <c r="B7465" i="6"/>
  <c r="B7464" i="6"/>
  <c r="B7463" i="6"/>
  <c r="B7462" i="6"/>
  <c r="B7461" i="6"/>
  <c r="B7460" i="6"/>
  <c r="B7459" i="6"/>
  <c r="B7458" i="6"/>
  <c r="B7457" i="6"/>
  <c r="B7456" i="6"/>
  <c r="B7455" i="6"/>
  <c r="B7454" i="6"/>
  <c r="B7453" i="6"/>
  <c r="B7452" i="6"/>
  <c r="B7451" i="6"/>
  <c r="B7450" i="6"/>
  <c r="B7449" i="6"/>
  <c r="B7448" i="6"/>
  <c r="B7447" i="6"/>
  <c r="B7446" i="6"/>
  <c r="B7445" i="6"/>
  <c r="B7444" i="6"/>
  <c r="B7443" i="6"/>
  <c r="B7442" i="6"/>
  <c r="B7441" i="6"/>
  <c r="B7440" i="6"/>
  <c r="B7439" i="6"/>
  <c r="B7438" i="6"/>
  <c r="B7437" i="6"/>
  <c r="B7436" i="6"/>
  <c r="B7435" i="6"/>
  <c r="B7434" i="6"/>
  <c r="B7433" i="6"/>
  <c r="B7432" i="6"/>
  <c r="B7431" i="6"/>
  <c r="B7430" i="6"/>
  <c r="B7429" i="6"/>
  <c r="B7428" i="6"/>
  <c r="B7427" i="6"/>
  <c r="B7426" i="6"/>
  <c r="B7425" i="6"/>
  <c r="B7424" i="6"/>
  <c r="B7423" i="6"/>
  <c r="B7422" i="6"/>
  <c r="B7421" i="6"/>
  <c r="B7420" i="6"/>
  <c r="B7419" i="6"/>
  <c r="B7418" i="6"/>
  <c r="B7417" i="6"/>
  <c r="B7416" i="6"/>
  <c r="B7415" i="6"/>
  <c r="B7414" i="6"/>
  <c r="B7413" i="6"/>
  <c r="B7412" i="6"/>
  <c r="B7411" i="6"/>
  <c r="B7410" i="6"/>
  <c r="B7409" i="6"/>
  <c r="B7408" i="6"/>
  <c r="B7407" i="6"/>
  <c r="B7406" i="6"/>
  <c r="B7405" i="6"/>
  <c r="B7404" i="6"/>
  <c r="B7403" i="6"/>
  <c r="B7402" i="6"/>
  <c r="B7401" i="6"/>
  <c r="B7400" i="6"/>
  <c r="B7399" i="6"/>
  <c r="B7398" i="6"/>
  <c r="B7397" i="6"/>
  <c r="B7396" i="6"/>
  <c r="B7395" i="6"/>
  <c r="B7394" i="6"/>
  <c r="B7393" i="6"/>
  <c r="B7392" i="6"/>
  <c r="B7391" i="6"/>
  <c r="B7390" i="6"/>
  <c r="B7389" i="6"/>
  <c r="B7388" i="6"/>
  <c r="B7387" i="6"/>
  <c r="B7386" i="6"/>
  <c r="B7385" i="6"/>
  <c r="B7384" i="6"/>
  <c r="B7383" i="6"/>
  <c r="B7382" i="6"/>
  <c r="B7381" i="6"/>
  <c r="B7380" i="6"/>
  <c r="B7379" i="6"/>
  <c r="B7378" i="6"/>
  <c r="B7377" i="6"/>
  <c r="B7376" i="6"/>
  <c r="B7375" i="6"/>
  <c r="B7374" i="6"/>
  <c r="B7373" i="6"/>
  <c r="B7372" i="6"/>
  <c r="B7371" i="6"/>
  <c r="B7370" i="6"/>
  <c r="B7369" i="6"/>
  <c r="B7368" i="6"/>
  <c r="B7367" i="6"/>
  <c r="B7366" i="6"/>
  <c r="B7365" i="6"/>
  <c r="B7364" i="6"/>
  <c r="B7363" i="6"/>
  <c r="B7362" i="6"/>
  <c r="B7361" i="6"/>
  <c r="B7360" i="6"/>
  <c r="B7359" i="6"/>
  <c r="B7358" i="6"/>
  <c r="B7357" i="6"/>
  <c r="B7356" i="6"/>
  <c r="B7355" i="6"/>
  <c r="B7354" i="6"/>
  <c r="B7353" i="6"/>
  <c r="B7352" i="6"/>
  <c r="B7351" i="6"/>
  <c r="B7350" i="6"/>
  <c r="B7349" i="6"/>
  <c r="B7348" i="6"/>
  <c r="B7347" i="6"/>
  <c r="B7346" i="6"/>
  <c r="B7345" i="6"/>
  <c r="B7344" i="6"/>
  <c r="B7343" i="6"/>
  <c r="B7342" i="6"/>
  <c r="B7341" i="6"/>
  <c r="B7340" i="6"/>
  <c r="B7339" i="6"/>
  <c r="B7338" i="6"/>
  <c r="B7337" i="6"/>
  <c r="B7336" i="6"/>
  <c r="B7335" i="6"/>
  <c r="B7334" i="6"/>
  <c r="B7333" i="6"/>
  <c r="B7332" i="6"/>
  <c r="B7331" i="6"/>
  <c r="B7330" i="6"/>
  <c r="B7329" i="6"/>
  <c r="B7328" i="6"/>
  <c r="B7327" i="6"/>
  <c r="B7326" i="6"/>
  <c r="B7325" i="6"/>
  <c r="B7324" i="6"/>
  <c r="B7323" i="6"/>
  <c r="B7322" i="6"/>
  <c r="B7321" i="6"/>
  <c r="B7320" i="6"/>
  <c r="B7319" i="6"/>
  <c r="B7318" i="6"/>
  <c r="B7317" i="6"/>
  <c r="B7316" i="6"/>
  <c r="B7315" i="6"/>
  <c r="B7314" i="6"/>
  <c r="B7313" i="6"/>
  <c r="B7312" i="6"/>
  <c r="B7311" i="6"/>
  <c r="B7310" i="6"/>
  <c r="B7309" i="6"/>
  <c r="B7308" i="6"/>
  <c r="B7307" i="6"/>
  <c r="B7306" i="6"/>
  <c r="B7305" i="6"/>
  <c r="B7304" i="6"/>
  <c r="B7303" i="6"/>
  <c r="B7302" i="6"/>
  <c r="B7301" i="6"/>
  <c r="B7300" i="6"/>
  <c r="B7299" i="6"/>
  <c r="B7298" i="6"/>
  <c r="B7297" i="6"/>
  <c r="B7296" i="6"/>
  <c r="B7295" i="6"/>
  <c r="B7294" i="6"/>
  <c r="B7293" i="6"/>
  <c r="B7292" i="6"/>
  <c r="B7291" i="6"/>
  <c r="B7290" i="6"/>
  <c r="B7289" i="6"/>
  <c r="B7288" i="6"/>
  <c r="B7287" i="6"/>
  <c r="B7286" i="6"/>
  <c r="B7285" i="6"/>
  <c r="B7284" i="6"/>
  <c r="B7283" i="6"/>
  <c r="B7282" i="6"/>
  <c r="B7281" i="6"/>
  <c r="B7280" i="6"/>
  <c r="B7279" i="6"/>
  <c r="B7278" i="6"/>
  <c r="B7277" i="6"/>
  <c r="B7276" i="6"/>
  <c r="B7275" i="6"/>
  <c r="B7274" i="6"/>
  <c r="B7273" i="6"/>
  <c r="B7272" i="6"/>
  <c r="B7271" i="6"/>
  <c r="B7270" i="6"/>
  <c r="B7269" i="6"/>
  <c r="B7268" i="6"/>
  <c r="B7267" i="6"/>
  <c r="B7266" i="6"/>
  <c r="B7265" i="6"/>
  <c r="B7264" i="6"/>
  <c r="B7263" i="6"/>
  <c r="B7262" i="6"/>
  <c r="B7261" i="6"/>
  <c r="B7260" i="6"/>
  <c r="B7259" i="6"/>
  <c r="B7258" i="6"/>
  <c r="B7257" i="6"/>
  <c r="B7256" i="6"/>
  <c r="B7255" i="6"/>
  <c r="B7254" i="6"/>
  <c r="B7253" i="6"/>
  <c r="B7252" i="6"/>
  <c r="B7251" i="6"/>
  <c r="B7250" i="6"/>
  <c r="B7249" i="6"/>
  <c r="B7248" i="6"/>
  <c r="B7247" i="6"/>
  <c r="B7246" i="6"/>
  <c r="B7245" i="6"/>
  <c r="B7244" i="6"/>
  <c r="B7243" i="6"/>
  <c r="B7242" i="6"/>
  <c r="B7241" i="6"/>
  <c r="B7240" i="6"/>
  <c r="B7239" i="6"/>
  <c r="B7238" i="6"/>
  <c r="B7237" i="6"/>
  <c r="B7236" i="6"/>
  <c r="B7235" i="6"/>
  <c r="B7234" i="6"/>
  <c r="B7233" i="6"/>
  <c r="B7232" i="6"/>
  <c r="B7231" i="6"/>
  <c r="B7230" i="6"/>
  <c r="B7229" i="6"/>
  <c r="B7228" i="6"/>
  <c r="B7227" i="6"/>
  <c r="B7226" i="6"/>
  <c r="B7225" i="6"/>
  <c r="B7224" i="6"/>
  <c r="B7223" i="6"/>
  <c r="B7222" i="6"/>
  <c r="B7221" i="6"/>
  <c r="B7220" i="6"/>
  <c r="B7219" i="6"/>
  <c r="B7218" i="6"/>
  <c r="B7217" i="6"/>
  <c r="B7216" i="6"/>
  <c r="B7215" i="6"/>
  <c r="B7214" i="6"/>
  <c r="B7213" i="6"/>
  <c r="B7212" i="6"/>
  <c r="B7211" i="6"/>
  <c r="B7210" i="6"/>
  <c r="B7209" i="6"/>
  <c r="B7208" i="6"/>
  <c r="B7207" i="6"/>
  <c r="B7206" i="6"/>
  <c r="B7205" i="6"/>
  <c r="B7204" i="6"/>
  <c r="B7203" i="6"/>
  <c r="B7202" i="6"/>
  <c r="B7201" i="6"/>
  <c r="B7200" i="6"/>
  <c r="B7199" i="6"/>
  <c r="B7198" i="6"/>
  <c r="B7197" i="6"/>
  <c r="B7196" i="6"/>
  <c r="B7195" i="6"/>
  <c r="B7194" i="6"/>
  <c r="B7193" i="6"/>
  <c r="B7192" i="6"/>
  <c r="B7191" i="6"/>
  <c r="B7190" i="6"/>
  <c r="B7189" i="6"/>
  <c r="B7188" i="6"/>
  <c r="B7187" i="6"/>
  <c r="B7186" i="6"/>
  <c r="B7185" i="6"/>
  <c r="B7184" i="6"/>
  <c r="B7183" i="6"/>
  <c r="B7182" i="6"/>
  <c r="B7181" i="6"/>
  <c r="B7180" i="6"/>
  <c r="B7179" i="6"/>
  <c r="B7178" i="6"/>
  <c r="B7177" i="6"/>
  <c r="B7176" i="6"/>
  <c r="B7175" i="6"/>
  <c r="B7174" i="6"/>
  <c r="B7173" i="6"/>
  <c r="B7172" i="6"/>
  <c r="B7171" i="6"/>
  <c r="B7170" i="6"/>
  <c r="B7169" i="6"/>
  <c r="B7168" i="6"/>
  <c r="B7167" i="6"/>
  <c r="B7166" i="6"/>
  <c r="B7165" i="6"/>
  <c r="B7164" i="6"/>
  <c r="B7163" i="6"/>
  <c r="B7162" i="6"/>
  <c r="B7161" i="6"/>
  <c r="B7160" i="6"/>
  <c r="B7159" i="6"/>
  <c r="B7158" i="6"/>
  <c r="B7157" i="6"/>
  <c r="B7156" i="6"/>
  <c r="B7155" i="6"/>
  <c r="B7154" i="6"/>
  <c r="B7153" i="6"/>
  <c r="B7152" i="6"/>
  <c r="B7151" i="6"/>
  <c r="B7150" i="6"/>
  <c r="B7149" i="6"/>
  <c r="B7148" i="6"/>
  <c r="B7147" i="6"/>
  <c r="B7146" i="6"/>
  <c r="B7145" i="6"/>
  <c r="B7144" i="6"/>
  <c r="B7143" i="6"/>
  <c r="B7142" i="6"/>
  <c r="B7141" i="6"/>
  <c r="B7140" i="6"/>
  <c r="B7139" i="6"/>
  <c r="B7138" i="6"/>
  <c r="B7137" i="6"/>
  <c r="B7136" i="6"/>
  <c r="B7135" i="6"/>
  <c r="B7134" i="6"/>
  <c r="B7133" i="6"/>
  <c r="B7132" i="6"/>
  <c r="B7131" i="6"/>
  <c r="B7130" i="6"/>
  <c r="B7129" i="6"/>
  <c r="B7128" i="6"/>
  <c r="B7127" i="6"/>
  <c r="B7126" i="6"/>
  <c r="B7125" i="6"/>
  <c r="B7124" i="6"/>
  <c r="B7123" i="6"/>
  <c r="B7122" i="6"/>
  <c r="B7121" i="6"/>
  <c r="B7120" i="6"/>
  <c r="B7119" i="6"/>
  <c r="B7118" i="6"/>
  <c r="B7117" i="6"/>
  <c r="B7116" i="6"/>
  <c r="B7115" i="6"/>
  <c r="B7114" i="6"/>
  <c r="B7113" i="6"/>
  <c r="B7112" i="6"/>
  <c r="B7111" i="6"/>
  <c r="B7110" i="6"/>
  <c r="B7109" i="6"/>
  <c r="B7108" i="6"/>
  <c r="B7107" i="6"/>
  <c r="B7106" i="6"/>
  <c r="B7105" i="6"/>
  <c r="B7104" i="6"/>
  <c r="B7103" i="6"/>
  <c r="B7102" i="6"/>
  <c r="B7101" i="6"/>
  <c r="B7100" i="6"/>
  <c r="B7099" i="6"/>
  <c r="B7098" i="6"/>
  <c r="B7097" i="6"/>
  <c r="B7096" i="6"/>
  <c r="B7095" i="6"/>
  <c r="B7094" i="6"/>
  <c r="B7093" i="6"/>
  <c r="B7092" i="6"/>
  <c r="B7091" i="6"/>
  <c r="B7090" i="6"/>
  <c r="B7089" i="6"/>
  <c r="B7088" i="6"/>
  <c r="B7087" i="6"/>
  <c r="B7086" i="6"/>
  <c r="B7085" i="6"/>
  <c r="B7084" i="6"/>
  <c r="B7083" i="6"/>
  <c r="B7082" i="6"/>
  <c r="B7081" i="6"/>
  <c r="B7080" i="6"/>
  <c r="B7079" i="6"/>
  <c r="B7078" i="6"/>
  <c r="B7077" i="6"/>
  <c r="B7076" i="6"/>
  <c r="B7075" i="6"/>
  <c r="B7074" i="6"/>
  <c r="B7073" i="6"/>
  <c r="B7072" i="6"/>
  <c r="B7071" i="6"/>
  <c r="B7070" i="6"/>
  <c r="B7069" i="6"/>
  <c r="B7068" i="6"/>
  <c r="B7067" i="6"/>
  <c r="B7066" i="6"/>
  <c r="B7065" i="6"/>
  <c r="B7064" i="6"/>
  <c r="B7063" i="6"/>
  <c r="B7062" i="6"/>
  <c r="B7061" i="6"/>
  <c r="B7060" i="6"/>
  <c r="B7059" i="6"/>
  <c r="B7058" i="6"/>
  <c r="B7057" i="6"/>
  <c r="B7056" i="6"/>
  <c r="B7055" i="6"/>
  <c r="B7054" i="6"/>
  <c r="B7053" i="6"/>
  <c r="B7052" i="6"/>
  <c r="B7051" i="6"/>
  <c r="B7050" i="6"/>
  <c r="B7049" i="6"/>
  <c r="B7048" i="6"/>
  <c r="B7047" i="6"/>
  <c r="B7046" i="6"/>
  <c r="B7045" i="6"/>
  <c r="B7044" i="6"/>
  <c r="B7043" i="6"/>
  <c r="B7042" i="6"/>
  <c r="B7041" i="6"/>
  <c r="B7040" i="6"/>
  <c r="B7039" i="6"/>
  <c r="B7038" i="6"/>
  <c r="B7037" i="6"/>
  <c r="B7036" i="6"/>
  <c r="B7035" i="6"/>
  <c r="B7034" i="6"/>
  <c r="B7033" i="6"/>
  <c r="B7032" i="6"/>
  <c r="B7031" i="6"/>
  <c r="B7030" i="6"/>
  <c r="B7029" i="6"/>
  <c r="B7028" i="6"/>
  <c r="B7027" i="6"/>
  <c r="B7026" i="6"/>
  <c r="B7025" i="6"/>
  <c r="B7024" i="6"/>
  <c r="B7023" i="6"/>
  <c r="B7022" i="6"/>
  <c r="B7021" i="6"/>
  <c r="B7020" i="6"/>
  <c r="B7019" i="6"/>
  <c r="B7018" i="6"/>
  <c r="B7017" i="6"/>
  <c r="B7016" i="6"/>
  <c r="B7015" i="6"/>
  <c r="B7014" i="6"/>
  <c r="B7013" i="6"/>
  <c r="B7012" i="6"/>
  <c r="B7011" i="6"/>
  <c r="B7010" i="6"/>
  <c r="B7009" i="6"/>
  <c r="B7008" i="6"/>
  <c r="B7007" i="6"/>
  <c r="B7006" i="6"/>
  <c r="B7005" i="6"/>
  <c r="B7004" i="6"/>
  <c r="B7003" i="6"/>
  <c r="B7002" i="6"/>
  <c r="B7001" i="6"/>
  <c r="B7000" i="6"/>
  <c r="B6999" i="6"/>
  <c r="B6998" i="6"/>
  <c r="B6997" i="6"/>
  <c r="B6996" i="6"/>
  <c r="B6995" i="6"/>
  <c r="B6994" i="6"/>
  <c r="B6993" i="6"/>
  <c r="B6992" i="6"/>
  <c r="B6991" i="6"/>
  <c r="B6990" i="6"/>
  <c r="B6989" i="6"/>
  <c r="B6988" i="6"/>
  <c r="B6987" i="6"/>
  <c r="B6986" i="6"/>
  <c r="B6985" i="6"/>
  <c r="B6984" i="6"/>
  <c r="B6983" i="6"/>
  <c r="B6982" i="6"/>
  <c r="B6981" i="6"/>
  <c r="B6980" i="6"/>
  <c r="B6979" i="6"/>
  <c r="B6978" i="6"/>
  <c r="B6977" i="6"/>
  <c r="B6976" i="6"/>
  <c r="B6975" i="6"/>
  <c r="B6974" i="6"/>
  <c r="B6973" i="6"/>
  <c r="B6972" i="6"/>
  <c r="B6971" i="6"/>
  <c r="B6970" i="6"/>
  <c r="B6969" i="6"/>
  <c r="B6968" i="6"/>
  <c r="B6967" i="6"/>
  <c r="B6966" i="6"/>
  <c r="B6965" i="6"/>
  <c r="B6964" i="6"/>
  <c r="B6963" i="6"/>
  <c r="B6962" i="6"/>
  <c r="B6961" i="6"/>
  <c r="B6960" i="6"/>
  <c r="B6959" i="6"/>
  <c r="B6958" i="6"/>
  <c r="B6957" i="6"/>
  <c r="B6956" i="6"/>
  <c r="B6955" i="6"/>
  <c r="B6954" i="6"/>
  <c r="B6953" i="6"/>
  <c r="B6952" i="6"/>
  <c r="B6951" i="6"/>
  <c r="B6950" i="6"/>
  <c r="B6949" i="6"/>
  <c r="B6948" i="6"/>
  <c r="B6947" i="6"/>
  <c r="B6946" i="6"/>
  <c r="B6945" i="6"/>
  <c r="B6944" i="6"/>
  <c r="B6943" i="6"/>
  <c r="B6942" i="6"/>
  <c r="B6941" i="6"/>
  <c r="B6940" i="6"/>
  <c r="B6939" i="6"/>
  <c r="B6938" i="6"/>
  <c r="B6937" i="6"/>
  <c r="B6936" i="6"/>
  <c r="B6935" i="6"/>
  <c r="B6934" i="6"/>
  <c r="B6933" i="6"/>
  <c r="B6932" i="6"/>
  <c r="B6931" i="6"/>
  <c r="B6930" i="6"/>
  <c r="B6929" i="6"/>
  <c r="B6928" i="6"/>
  <c r="B6927" i="6"/>
  <c r="B6926" i="6"/>
  <c r="B6925" i="6"/>
  <c r="B6924" i="6"/>
  <c r="B6923" i="6"/>
  <c r="B6922" i="6"/>
  <c r="B6921" i="6"/>
  <c r="B6920" i="6"/>
  <c r="B6919" i="6"/>
  <c r="B6918" i="6"/>
  <c r="B6917" i="6"/>
  <c r="B6916" i="6"/>
  <c r="B6915" i="6"/>
  <c r="B6914" i="6"/>
  <c r="B6913" i="6"/>
  <c r="B6912" i="6"/>
  <c r="B6911" i="6"/>
  <c r="B6910" i="6"/>
  <c r="B6909" i="6"/>
  <c r="B6908" i="6"/>
  <c r="B6907" i="6"/>
  <c r="B6906" i="6"/>
  <c r="B6905" i="6"/>
  <c r="B6904" i="6"/>
  <c r="B6903" i="6"/>
  <c r="B6902" i="6"/>
  <c r="B6901" i="6"/>
  <c r="B6900" i="6"/>
  <c r="B6899" i="6"/>
  <c r="B6898" i="6"/>
  <c r="B6897" i="6"/>
  <c r="B6896" i="6"/>
  <c r="B6895" i="6"/>
  <c r="B6894" i="6"/>
  <c r="B6893" i="6"/>
  <c r="B6892" i="6"/>
  <c r="B6891" i="6"/>
  <c r="B6890" i="6"/>
  <c r="B6889" i="6"/>
  <c r="B6888" i="6"/>
  <c r="B6887" i="6"/>
  <c r="B6886" i="6"/>
  <c r="B6885" i="6"/>
  <c r="B6884" i="6"/>
  <c r="B6883" i="6"/>
  <c r="B6882" i="6"/>
  <c r="B6881" i="6"/>
  <c r="B6880" i="6"/>
  <c r="B6879" i="6"/>
  <c r="B6878" i="6"/>
  <c r="B6877" i="6"/>
  <c r="B6876" i="6"/>
  <c r="B6875" i="6"/>
  <c r="B6874" i="6"/>
  <c r="B6873" i="6"/>
  <c r="B6872" i="6"/>
  <c r="B6871" i="6"/>
  <c r="B6870" i="6"/>
  <c r="B6869" i="6"/>
  <c r="B6868" i="6"/>
  <c r="B6867" i="6"/>
  <c r="B6866" i="6"/>
  <c r="B6865" i="6"/>
  <c r="B6864" i="6"/>
  <c r="B6863" i="6"/>
  <c r="B6862" i="6"/>
  <c r="B6861" i="6"/>
  <c r="B6860" i="6"/>
  <c r="B6859" i="6"/>
  <c r="B6858" i="6"/>
  <c r="B6857" i="6"/>
  <c r="B6856" i="6"/>
  <c r="B6855" i="6"/>
  <c r="B6854" i="6"/>
  <c r="B6853" i="6"/>
  <c r="B6852" i="6"/>
  <c r="B6851" i="6"/>
  <c r="B6850" i="6"/>
  <c r="B6849" i="6"/>
  <c r="B6848" i="6"/>
  <c r="B6847" i="6"/>
  <c r="B6846" i="6"/>
  <c r="B6845" i="6"/>
  <c r="B6844" i="6"/>
  <c r="B6843" i="6"/>
  <c r="B6842" i="6"/>
  <c r="B6841" i="6"/>
  <c r="B6840" i="6"/>
  <c r="B6839" i="6"/>
  <c r="B6838" i="6"/>
  <c r="B6837" i="6"/>
  <c r="B6836" i="6"/>
  <c r="B6835" i="6"/>
  <c r="B6834" i="6"/>
  <c r="B6833" i="6"/>
  <c r="B6832" i="6"/>
  <c r="B6831" i="6"/>
  <c r="B6830" i="6"/>
  <c r="B6829" i="6"/>
  <c r="B6828" i="6"/>
  <c r="B6827" i="6"/>
  <c r="B6826" i="6"/>
  <c r="B6825" i="6"/>
  <c r="B6824" i="6"/>
  <c r="B6823" i="6"/>
  <c r="B6822" i="6"/>
  <c r="B6821" i="6"/>
  <c r="B6820" i="6"/>
  <c r="B6819" i="6"/>
  <c r="B6818" i="6"/>
  <c r="B6817" i="6"/>
  <c r="B6816" i="6"/>
  <c r="B6815" i="6"/>
  <c r="B6814" i="6"/>
  <c r="B6813" i="6"/>
  <c r="B6812" i="6"/>
  <c r="B6811" i="6"/>
  <c r="B6810" i="6"/>
  <c r="B6809" i="6"/>
  <c r="B6808" i="6"/>
  <c r="B6807" i="6"/>
  <c r="B6806" i="6"/>
  <c r="B6805" i="6"/>
  <c r="B6804" i="6"/>
  <c r="B6803" i="6"/>
  <c r="B6802" i="6"/>
  <c r="B6801" i="6"/>
  <c r="B6800" i="6"/>
  <c r="B6799" i="6"/>
  <c r="B6798" i="6"/>
  <c r="B6797" i="6"/>
  <c r="B6796" i="6"/>
  <c r="B6795" i="6"/>
  <c r="B6794" i="6"/>
  <c r="B6793" i="6"/>
  <c r="B6792" i="6"/>
  <c r="B6791" i="6"/>
  <c r="B6790" i="6"/>
  <c r="B6789" i="6"/>
  <c r="B6788" i="6"/>
  <c r="B6787" i="6"/>
  <c r="B6786" i="6"/>
  <c r="B6785" i="6"/>
  <c r="B6784" i="6"/>
  <c r="B6783" i="6"/>
  <c r="B6782" i="6"/>
  <c r="B6781" i="6"/>
  <c r="B6780" i="6"/>
  <c r="B6779" i="6"/>
  <c r="B6778" i="6"/>
  <c r="B6777" i="6"/>
  <c r="B6776" i="6"/>
  <c r="B6775" i="6"/>
  <c r="B6774" i="6"/>
  <c r="B6773" i="6"/>
  <c r="B6772" i="6"/>
  <c r="B6771" i="6"/>
  <c r="B6770" i="6"/>
  <c r="B6769" i="6"/>
  <c r="B6768" i="6"/>
  <c r="B6767" i="6"/>
  <c r="B6766" i="6"/>
  <c r="B6765" i="6"/>
  <c r="B6764" i="6"/>
  <c r="B6763" i="6"/>
  <c r="B6762" i="6"/>
  <c r="B6761" i="6"/>
  <c r="B6760" i="6"/>
  <c r="B6759" i="6"/>
  <c r="B6758" i="6"/>
  <c r="B6757" i="6"/>
  <c r="B6756" i="6"/>
  <c r="B6755" i="6"/>
  <c r="B6754" i="6"/>
  <c r="B6753" i="6"/>
  <c r="B6752" i="6"/>
  <c r="B6751" i="6"/>
  <c r="B6750" i="6"/>
  <c r="B6749" i="6"/>
  <c r="B6748" i="6"/>
  <c r="B6747" i="6"/>
  <c r="B6746" i="6"/>
  <c r="B6745" i="6"/>
  <c r="B6744" i="6"/>
  <c r="B6743" i="6"/>
  <c r="B6742" i="6"/>
  <c r="B6741" i="6"/>
  <c r="B6740" i="6"/>
  <c r="B6739" i="6"/>
  <c r="B6738" i="6"/>
  <c r="B6737" i="6"/>
  <c r="B6736" i="6"/>
  <c r="B6735" i="6"/>
  <c r="B6734" i="6"/>
  <c r="B6733" i="6"/>
  <c r="B6732" i="6"/>
  <c r="B6731" i="6"/>
  <c r="B6730" i="6"/>
  <c r="B6729" i="6"/>
  <c r="B6728" i="6"/>
  <c r="B6727" i="6"/>
  <c r="B6726" i="6"/>
  <c r="B6725" i="6"/>
  <c r="B6724" i="6"/>
  <c r="B6723" i="6"/>
  <c r="B6722" i="6"/>
  <c r="B6721" i="6"/>
  <c r="B6720" i="6"/>
  <c r="B6719" i="6"/>
  <c r="B6718" i="6"/>
  <c r="B6717" i="6"/>
  <c r="B6716" i="6"/>
  <c r="B6715" i="6"/>
  <c r="B6714" i="6"/>
  <c r="B6713" i="6"/>
  <c r="B6712" i="6"/>
  <c r="B6711" i="6"/>
  <c r="B6710" i="6"/>
  <c r="B6709" i="6"/>
  <c r="B6708" i="6"/>
  <c r="B6707" i="6"/>
  <c r="B6706" i="6"/>
  <c r="B6705" i="6"/>
  <c r="B6704" i="6"/>
  <c r="B6703" i="6"/>
  <c r="B6702" i="6"/>
  <c r="B6701" i="6"/>
  <c r="B6700" i="6"/>
  <c r="B6699" i="6"/>
  <c r="B6698" i="6"/>
  <c r="B6697" i="6"/>
  <c r="B6696" i="6"/>
  <c r="B6695" i="6"/>
  <c r="B6694" i="6"/>
  <c r="B6693" i="6"/>
  <c r="B6692" i="6"/>
  <c r="B6691" i="6"/>
  <c r="B6690" i="6"/>
  <c r="B6689" i="6"/>
  <c r="B6688" i="6"/>
  <c r="B6687" i="6"/>
  <c r="B6686" i="6"/>
  <c r="B6685" i="6"/>
  <c r="B6684" i="6"/>
  <c r="B6683" i="6"/>
  <c r="B6682" i="6"/>
  <c r="B6681" i="6"/>
  <c r="B6680" i="6"/>
  <c r="B6679" i="6"/>
  <c r="B6678" i="6"/>
  <c r="B6677" i="6"/>
  <c r="B6676" i="6"/>
  <c r="B6675" i="6"/>
  <c r="B6674" i="6"/>
  <c r="B6673" i="6"/>
  <c r="B6672" i="6"/>
  <c r="B6671" i="6"/>
  <c r="B6670" i="6"/>
  <c r="B6669" i="6"/>
  <c r="B6668" i="6"/>
  <c r="B6667" i="6"/>
  <c r="B6666" i="6"/>
  <c r="B6665" i="6"/>
  <c r="B6664" i="6"/>
  <c r="B6663" i="6"/>
  <c r="B6662" i="6"/>
  <c r="B6661" i="6"/>
  <c r="B6660" i="6"/>
  <c r="B6659" i="6"/>
  <c r="B6658" i="6"/>
  <c r="B6657" i="6"/>
  <c r="B6656" i="6"/>
  <c r="B6655" i="6"/>
  <c r="B6654" i="6"/>
  <c r="B6653" i="6"/>
  <c r="B6652" i="6"/>
  <c r="B6651" i="6"/>
  <c r="B6650" i="6"/>
  <c r="B6649" i="6"/>
  <c r="B6648" i="6"/>
  <c r="B6647" i="6"/>
  <c r="B6646" i="6"/>
  <c r="B6645" i="6"/>
  <c r="B6644" i="6"/>
  <c r="B6643" i="6"/>
  <c r="B6642" i="6"/>
  <c r="B6641" i="6"/>
  <c r="B6640" i="6"/>
  <c r="B6639" i="6"/>
  <c r="B6638" i="6"/>
  <c r="B6637" i="6"/>
  <c r="B6636" i="6"/>
  <c r="B6635" i="6"/>
  <c r="B6634" i="6"/>
  <c r="B6633" i="6"/>
  <c r="B6632" i="6"/>
  <c r="B6631" i="6"/>
  <c r="B6630" i="6"/>
  <c r="B6629" i="6"/>
  <c r="B6628" i="6"/>
  <c r="B6627" i="6"/>
  <c r="B6626" i="6"/>
  <c r="B6625" i="6"/>
  <c r="B6624" i="6"/>
  <c r="B6623" i="6"/>
  <c r="B6622" i="6"/>
  <c r="B6621" i="6"/>
  <c r="B6620" i="6"/>
  <c r="B6619" i="6"/>
  <c r="B6618" i="6"/>
  <c r="B6617" i="6"/>
  <c r="B6616" i="6"/>
  <c r="B6615" i="6"/>
  <c r="B6614" i="6"/>
  <c r="B6613" i="6"/>
  <c r="B6612" i="6"/>
  <c r="B6611" i="6"/>
  <c r="B6610" i="6"/>
  <c r="B6609" i="6"/>
  <c r="B6608" i="6"/>
  <c r="B6607" i="6"/>
  <c r="B6606" i="6"/>
  <c r="B6605" i="6"/>
  <c r="B6604" i="6"/>
  <c r="B6603" i="6"/>
  <c r="B6602" i="6"/>
  <c r="B6601" i="6"/>
  <c r="B6600" i="6"/>
  <c r="B6599" i="6"/>
  <c r="B6598" i="6"/>
  <c r="B6597" i="6"/>
  <c r="B6596" i="6"/>
  <c r="B6595" i="6"/>
  <c r="B6594" i="6"/>
  <c r="B6593" i="6"/>
  <c r="B6592" i="6"/>
  <c r="B6591" i="6"/>
  <c r="B6590" i="6"/>
  <c r="B6589" i="6"/>
  <c r="B6588" i="6"/>
  <c r="B6587" i="6"/>
  <c r="B6586" i="6"/>
  <c r="B6585" i="6"/>
  <c r="B6584" i="6"/>
  <c r="B6583" i="6"/>
  <c r="B6582" i="6"/>
  <c r="B6581" i="6"/>
  <c r="B6580" i="6"/>
  <c r="B6579" i="6"/>
  <c r="B6578" i="6"/>
  <c r="B6577" i="6"/>
  <c r="B6576" i="6"/>
  <c r="B6575" i="6"/>
  <c r="B6574" i="6"/>
  <c r="B6573" i="6"/>
  <c r="B6572" i="6"/>
  <c r="B6571" i="6"/>
  <c r="B6570" i="6"/>
  <c r="B6569" i="6"/>
  <c r="B6568" i="6"/>
  <c r="B6567" i="6"/>
  <c r="B6566" i="6"/>
  <c r="B6565" i="6"/>
  <c r="B6564" i="6"/>
  <c r="B6563" i="6"/>
  <c r="B6562" i="6"/>
  <c r="B6561" i="6"/>
  <c r="B6560" i="6"/>
  <c r="B6559" i="6"/>
  <c r="B6558" i="6"/>
  <c r="B6557" i="6"/>
  <c r="B6556" i="6"/>
  <c r="B6555" i="6"/>
  <c r="B6554" i="6"/>
  <c r="B6553" i="6"/>
  <c r="B6552" i="6"/>
  <c r="B6551" i="6"/>
  <c r="B6550" i="6"/>
  <c r="B6549" i="6"/>
  <c r="B6548" i="6"/>
  <c r="B6547" i="6"/>
  <c r="B6546" i="6"/>
  <c r="B6545" i="6"/>
  <c r="B6544" i="6"/>
  <c r="B6543" i="6"/>
  <c r="B6542" i="6"/>
  <c r="B6541" i="6"/>
  <c r="B6540" i="6"/>
  <c r="B6539" i="6"/>
  <c r="B6538" i="6"/>
  <c r="B6537" i="6"/>
  <c r="B6536" i="6"/>
  <c r="B6535" i="6"/>
  <c r="B6534" i="6"/>
  <c r="B6533" i="6"/>
  <c r="B6532" i="6"/>
  <c r="B6531" i="6"/>
  <c r="B6530" i="6"/>
  <c r="B6529" i="6"/>
  <c r="B6528" i="6"/>
  <c r="B6527" i="6"/>
  <c r="B6526" i="6"/>
  <c r="B6525" i="6"/>
  <c r="B6524" i="6"/>
  <c r="B6523" i="6"/>
  <c r="B6522" i="6"/>
  <c r="B6521" i="6"/>
  <c r="B6520" i="6"/>
  <c r="B6519" i="6"/>
  <c r="B6518" i="6"/>
  <c r="B6517" i="6"/>
  <c r="B6516" i="6"/>
  <c r="B6515" i="6"/>
  <c r="B6514" i="6"/>
  <c r="B6513" i="6"/>
  <c r="B6512" i="6"/>
  <c r="B6511" i="6"/>
  <c r="B6510" i="6"/>
  <c r="B6509" i="6"/>
  <c r="B6508" i="6"/>
  <c r="B6507" i="6"/>
  <c r="B6506" i="6"/>
  <c r="B6505" i="6"/>
  <c r="B6504" i="6"/>
  <c r="B6503" i="6"/>
  <c r="B6502" i="6"/>
  <c r="B6501" i="6"/>
  <c r="B6500" i="6"/>
  <c r="B6499" i="6"/>
  <c r="B6498" i="6"/>
  <c r="B6497" i="6"/>
  <c r="B6496" i="6"/>
  <c r="B6495" i="6"/>
  <c r="B6494" i="6"/>
  <c r="B6493" i="6"/>
  <c r="B6492" i="6"/>
  <c r="B6491" i="6"/>
  <c r="B6490" i="6"/>
  <c r="B6489" i="6"/>
  <c r="B6488" i="6"/>
  <c r="B6487" i="6"/>
  <c r="B6486" i="6"/>
  <c r="B6485" i="6"/>
  <c r="B6484" i="6"/>
  <c r="B6483" i="6"/>
  <c r="B6482" i="6"/>
  <c r="B6481" i="6"/>
  <c r="B6480" i="6"/>
  <c r="B6479" i="6"/>
  <c r="B6478" i="6"/>
  <c r="B6477" i="6"/>
  <c r="B6476" i="6"/>
  <c r="B6475" i="6"/>
  <c r="B6474" i="6"/>
  <c r="B6473" i="6"/>
  <c r="B6472" i="6"/>
  <c r="B6471" i="6"/>
  <c r="B6470" i="6"/>
  <c r="B6469" i="6"/>
  <c r="B6468" i="6"/>
  <c r="B6467" i="6"/>
  <c r="B6466" i="6"/>
  <c r="B6465" i="6"/>
  <c r="B6464" i="6"/>
  <c r="B6463" i="6"/>
  <c r="B6462" i="6"/>
  <c r="B6461" i="6"/>
  <c r="B6460" i="6"/>
  <c r="B6459" i="6"/>
  <c r="B6458" i="6"/>
  <c r="B6457" i="6"/>
  <c r="B6456" i="6"/>
  <c r="B6455" i="6"/>
  <c r="B6454" i="6"/>
  <c r="B6453" i="6"/>
  <c r="B6452" i="6"/>
  <c r="B6451" i="6"/>
  <c r="B6450" i="6"/>
  <c r="B6449" i="6"/>
  <c r="B6448" i="6"/>
  <c r="B6447" i="6"/>
  <c r="B6446" i="6"/>
  <c r="B6445" i="6"/>
  <c r="B6444" i="6"/>
  <c r="B6443" i="6"/>
  <c r="B6442" i="6"/>
  <c r="B6441" i="6"/>
  <c r="B6440" i="6"/>
  <c r="B6439" i="6"/>
  <c r="B6438" i="6"/>
  <c r="B6437" i="6"/>
  <c r="B6436" i="6"/>
  <c r="B6435" i="6"/>
  <c r="B6434" i="6"/>
  <c r="B6433" i="6"/>
  <c r="B6432" i="6"/>
  <c r="B6431" i="6"/>
  <c r="B6430" i="6"/>
  <c r="B6429" i="6"/>
  <c r="B6428" i="6"/>
  <c r="B6427" i="6"/>
  <c r="B6426" i="6"/>
  <c r="B6425" i="6"/>
  <c r="B6424" i="6"/>
  <c r="B6423" i="6"/>
  <c r="B6422" i="6"/>
  <c r="B6421" i="6"/>
  <c r="B6420" i="6"/>
  <c r="B6419" i="6"/>
  <c r="B6418" i="6"/>
  <c r="B6417" i="6"/>
  <c r="B6416" i="6"/>
  <c r="B6415" i="6"/>
  <c r="B6414" i="6"/>
  <c r="B6413" i="6"/>
  <c r="B6412" i="6"/>
  <c r="B6411" i="6"/>
  <c r="B6410" i="6"/>
  <c r="B6409" i="6"/>
  <c r="B6408" i="6"/>
  <c r="B6407" i="6"/>
  <c r="B6406" i="6"/>
  <c r="B6405" i="6"/>
  <c r="B6404" i="6"/>
  <c r="B6403" i="6"/>
  <c r="B6402" i="6"/>
  <c r="B6401" i="6"/>
  <c r="B6400" i="6"/>
  <c r="B6399" i="6"/>
  <c r="B6398" i="6"/>
  <c r="B6397" i="6"/>
  <c r="B6396" i="6"/>
  <c r="B6395" i="6"/>
  <c r="B6394" i="6"/>
  <c r="B6393" i="6"/>
  <c r="B6392" i="6"/>
  <c r="B6391" i="6"/>
  <c r="B6390" i="6"/>
  <c r="B6389" i="6"/>
  <c r="B6388" i="6"/>
  <c r="B6387" i="6"/>
  <c r="B6386" i="6"/>
  <c r="B6385" i="6"/>
  <c r="B6384" i="6"/>
  <c r="B6383" i="6"/>
  <c r="B6382" i="6"/>
  <c r="B6381" i="6"/>
  <c r="B6380" i="6"/>
  <c r="B6379" i="6"/>
  <c r="B6378" i="6"/>
  <c r="B6377" i="6"/>
  <c r="B6376" i="6"/>
  <c r="B6375" i="6"/>
  <c r="B6374" i="6"/>
  <c r="B6373" i="6"/>
  <c r="B6372" i="6"/>
  <c r="B6371" i="6"/>
  <c r="B6370" i="6"/>
  <c r="B6369" i="6"/>
  <c r="B6368" i="6"/>
  <c r="B6367" i="6"/>
  <c r="B6366" i="6"/>
  <c r="B6365" i="6"/>
  <c r="B6364" i="6"/>
  <c r="B6363" i="6"/>
  <c r="B6362" i="6"/>
  <c r="B6361" i="6"/>
  <c r="B6360" i="6"/>
  <c r="B6359" i="6"/>
  <c r="B6358" i="6"/>
  <c r="B6357" i="6"/>
  <c r="B6356" i="6"/>
  <c r="B6355" i="6"/>
  <c r="B6354" i="6"/>
  <c r="B6353" i="6"/>
  <c r="B6352" i="6"/>
  <c r="B6351" i="6"/>
  <c r="B6350" i="6"/>
  <c r="B6349" i="6"/>
  <c r="B6348" i="6"/>
  <c r="B6347" i="6"/>
  <c r="B6346" i="6"/>
  <c r="B6345" i="6"/>
  <c r="B6344" i="6"/>
  <c r="B6343" i="6"/>
  <c r="B6342" i="6"/>
  <c r="B6341" i="6"/>
  <c r="B6340" i="6"/>
  <c r="B6339" i="6"/>
  <c r="B6338" i="6"/>
  <c r="B6337" i="6"/>
  <c r="B6336" i="6"/>
  <c r="B6335" i="6"/>
  <c r="B6334" i="6"/>
  <c r="B6333" i="6"/>
  <c r="B6332" i="6"/>
  <c r="B6331" i="6"/>
  <c r="B6330" i="6"/>
  <c r="B6329" i="6"/>
  <c r="B6328" i="6"/>
  <c r="B6327" i="6"/>
  <c r="B6326" i="6"/>
  <c r="B6325" i="6"/>
  <c r="B6324" i="6"/>
  <c r="B6323" i="6"/>
  <c r="B6322" i="6"/>
  <c r="B6321" i="6"/>
  <c r="B6320" i="6"/>
  <c r="B6319" i="6"/>
  <c r="B6318" i="6"/>
  <c r="B6317" i="6"/>
  <c r="B6316" i="6"/>
  <c r="B6315" i="6"/>
  <c r="B6314" i="6"/>
  <c r="B6313" i="6"/>
  <c r="B6312" i="6"/>
  <c r="B6311" i="6"/>
  <c r="B6310" i="6"/>
  <c r="B6309" i="6"/>
  <c r="B6308" i="6"/>
  <c r="B6307" i="6"/>
  <c r="B6306" i="6"/>
  <c r="B6305" i="6"/>
  <c r="B6304" i="6"/>
  <c r="B6303" i="6"/>
  <c r="B6302" i="6"/>
  <c r="B6301" i="6"/>
  <c r="B6300" i="6"/>
  <c r="B6299" i="6"/>
  <c r="B6298" i="6"/>
  <c r="B6297" i="6"/>
  <c r="B6296" i="6"/>
  <c r="B6295" i="6"/>
  <c r="B6294" i="6"/>
  <c r="B6293" i="6"/>
  <c r="B6292" i="6"/>
  <c r="B6291" i="6"/>
  <c r="B6290" i="6"/>
  <c r="B6289" i="6"/>
  <c r="B6288" i="6"/>
  <c r="B6287" i="6"/>
  <c r="B6286" i="6"/>
  <c r="B6285" i="6"/>
  <c r="B6284" i="6"/>
  <c r="B6283" i="6"/>
  <c r="B6282" i="6"/>
  <c r="B6281" i="6"/>
  <c r="B6280" i="6"/>
  <c r="B6279" i="6"/>
  <c r="B6278" i="6"/>
  <c r="B6277" i="6"/>
  <c r="B6276" i="6"/>
  <c r="B6275" i="6"/>
  <c r="B6274" i="6"/>
  <c r="B6273" i="6"/>
  <c r="B6272" i="6"/>
  <c r="B6271" i="6"/>
  <c r="B6270" i="6"/>
  <c r="B6269" i="6"/>
  <c r="B6268" i="6"/>
  <c r="B6267" i="6"/>
  <c r="B6266" i="6"/>
  <c r="B6265" i="6"/>
  <c r="B6264" i="6"/>
  <c r="B6263" i="6"/>
  <c r="B6262" i="6"/>
  <c r="B6261" i="6"/>
  <c r="B6260" i="6"/>
  <c r="B6259" i="6"/>
  <c r="B6258" i="6"/>
  <c r="B6257" i="6"/>
  <c r="B6256" i="6"/>
  <c r="B6255" i="6"/>
  <c r="B6254" i="6"/>
  <c r="B6253" i="6"/>
  <c r="B6252" i="6"/>
  <c r="B6251" i="6"/>
  <c r="B6250" i="6"/>
  <c r="B6249" i="6"/>
  <c r="B6248" i="6"/>
  <c r="B6247" i="6"/>
  <c r="B6246" i="6"/>
  <c r="B6245" i="6"/>
  <c r="B6244" i="6"/>
  <c r="B6243" i="6"/>
  <c r="B6242" i="6"/>
  <c r="B6241" i="6"/>
  <c r="B6240" i="6"/>
  <c r="B6239" i="6"/>
  <c r="B6238" i="6"/>
  <c r="B6237" i="6"/>
  <c r="B6236" i="6"/>
  <c r="B6235" i="6"/>
  <c r="B6234" i="6"/>
  <c r="B6233" i="6"/>
  <c r="B6232" i="6"/>
  <c r="B6231" i="6"/>
  <c r="B6230" i="6"/>
  <c r="B6229" i="6"/>
  <c r="B6228" i="6"/>
  <c r="B6227" i="6"/>
  <c r="B6226" i="6"/>
  <c r="B6225" i="6"/>
  <c r="B6224" i="6"/>
  <c r="B6223" i="6"/>
  <c r="B6222" i="6"/>
  <c r="B6221" i="6"/>
  <c r="B6220" i="6"/>
  <c r="B6219" i="6"/>
  <c r="B6218" i="6"/>
  <c r="B6217" i="6"/>
  <c r="B6216" i="6"/>
  <c r="B6215" i="6"/>
  <c r="B6214" i="6"/>
  <c r="B6213" i="6"/>
  <c r="B6212" i="6"/>
  <c r="B6211" i="6"/>
  <c r="B6210" i="6"/>
  <c r="B6209" i="6"/>
  <c r="B6208" i="6"/>
  <c r="B6207" i="6"/>
  <c r="B6206" i="6"/>
  <c r="B6205" i="6"/>
  <c r="B6204" i="6"/>
  <c r="B6203" i="6"/>
  <c r="B6202" i="6"/>
  <c r="B6201" i="6"/>
  <c r="B6200" i="6"/>
  <c r="B6199" i="6"/>
  <c r="B6198" i="6"/>
  <c r="B6197" i="6"/>
  <c r="B6196" i="6"/>
  <c r="B6195" i="6"/>
  <c r="B6194" i="6"/>
  <c r="B6193" i="6"/>
  <c r="B6192" i="6"/>
  <c r="B6191" i="6"/>
  <c r="B6190" i="6"/>
  <c r="B6189" i="6"/>
  <c r="B6188" i="6"/>
  <c r="B6187" i="6"/>
  <c r="B6186" i="6"/>
  <c r="B6185" i="6"/>
  <c r="B6184" i="6"/>
  <c r="B6183" i="6"/>
  <c r="B6182" i="6"/>
  <c r="B6181" i="6"/>
  <c r="B6180" i="6"/>
  <c r="B6179" i="6"/>
  <c r="B6178" i="6"/>
  <c r="B6177" i="6"/>
  <c r="B6176" i="6"/>
  <c r="B6175" i="6"/>
  <c r="B6174" i="6"/>
  <c r="B6173" i="6"/>
  <c r="B6172" i="6"/>
  <c r="B6171" i="6"/>
  <c r="B6170" i="6"/>
  <c r="B6169" i="6"/>
  <c r="B6168" i="6"/>
  <c r="B6167" i="6"/>
  <c r="B6166" i="6"/>
  <c r="B6165" i="6"/>
  <c r="B6164" i="6"/>
  <c r="B6163" i="6"/>
  <c r="B6162" i="6"/>
  <c r="B6161" i="6"/>
  <c r="B6160" i="6"/>
  <c r="B6159" i="6"/>
  <c r="B6158" i="6"/>
  <c r="B6157" i="6"/>
  <c r="B6156" i="6"/>
  <c r="B6155" i="6"/>
  <c r="B6154" i="6"/>
  <c r="B6153" i="6"/>
  <c r="B6152" i="6"/>
  <c r="B6151" i="6"/>
  <c r="B6150" i="6"/>
  <c r="B6149" i="6"/>
  <c r="B6148" i="6"/>
  <c r="B6147" i="6"/>
  <c r="B6146" i="6"/>
  <c r="B6145" i="6"/>
  <c r="B6144" i="6"/>
  <c r="B6143" i="6"/>
  <c r="B6142" i="6"/>
  <c r="B6141" i="6"/>
  <c r="B6140" i="6"/>
  <c r="B6139" i="6"/>
  <c r="B6138" i="6"/>
  <c r="B6137" i="6"/>
  <c r="B6136" i="6"/>
  <c r="B6135" i="6"/>
  <c r="B6134" i="6"/>
  <c r="B6133" i="6"/>
  <c r="B6132" i="6"/>
  <c r="B6131" i="6"/>
  <c r="B6130" i="6"/>
  <c r="B6129" i="6"/>
  <c r="B6128" i="6"/>
  <c r="B6127" i="6"/>
  <c r="B6126" i="6"/>
  <c r="B6125" i="6"/>
  <c r="B6124" i="6"/>
  <c r="B6123" i="6"/>
  <c r="B6122" i="6"/>
  <c r="B6121" i="6"/>
  <c r="B6120" i="6"/>
  <c r="B6119" i="6"/>
  <c r="B6118" i="6"/>
  <c r="B6117" i="6"/>
  <c r="B6116" i="6"/>
  <c r="B6115" i="6"/>
  <c r="B6114" i="6"/>
  <c r="B6113" i="6"/>
  <c r="B6112" i="6"/>
  <c r="B6111" i="6"/>
  <c r="B6110" i="6"/>
  <c r="B6109" i="6"/>
  <c r="B6108" i="6"/>
  <c r="B6107" i="6"/>
  <c r="B6106" i="6"/>
  <c r="B6105" i="6"/>
  <c r="B6104" i="6"/>
  <c r="B6103" i="6"/>
  <c r="B6102" i="6"/>
  <c r="B6101" i="6"/>
  <c r="B6100" i="6"/>
  <c r="B6099" i="6"/>
  <c r="B6098" i="6"/>
  <c r="B6097" i="6"/>
  <c r="B6096" i="6"/>
  <c r="B6095" i="6"/>
  <c r="B6094" i="6"/>
  <c r="B6093" i="6"/>
  <c r="B6092" i="6"/>
  <c r="B6091" i="6"/>
  <c r="B6090" i="6"/>
  <c r="B6089" i="6"/>
  <c r="B6088" i="6"/>
  <c r="B6087" i="6"/>
  <c r="B6086" i="6"/>
  <c r="B6085" i="6"/>
  <c r="B6084" i="6"/>
  <c r="B6083" i="6"/>
  <c r="B6082" i="6"/>
  <c r="B6081" i="6"/>
  <c r="B6080" i="6"/>
  <c r="B6079" i="6"/>
  <c r="B6078" i="6"/>
  <c r="B6077" i="6"/>
  <c r="B6076" i="6"/>
  <c r="B6075" i="6"/>
  <c r="B6074" i="6"/>
  <c r="B6073" i="6"/>
  <c r="B6072" i="6"/>
  <c r="B6071" i="6"/>
  <c r="B6070" i="6"/>
  <c r="B6069" i="6"/>
  <c r="B6068" i="6"/>
  <c r="B6067" i="6"/>
  <c r="B6066" i="6"/>
  <c r="B6065" i="6"/>
  <c r="B6064" i="6"/>
  <c r="B6063" i="6"/>
  <c r="B6062" i="6"/>
  <c r="B6061" i="6"/>
  <c r="B6060" i="6"/>
  <c r="B6059" i="6"/>
  <c r="B6058" i="6"/>
  <c r="B6057" i="6"/>
  <c r="B6056" i="6"/>
  <c r="B6055" i="6"/>
  <c r="B6054" i="6"/>
  <c r="B6053" i="6"/>
  <c r="B6052" i="6"/>
  <c r="B6051" i="6"/>
  <c r="B6050" i="6"/>
  <c r="B6049" i="6"/>
  <c r="B6048" i="6"/>
  <c r="B6047" i="6"/>
  <c r="B6046" i="6"/>
  <c r="B6045" i="6"/>
  <c r="B6044" i="6"/>
  <c r="B6043" i="6"/>
  <c r="B6042" i="6"/>
  <c r="B6041" i="6"/>
  <c r="B6040" i="6"/>
  <c r="B6039" i="6"/>
  <c r="B6038" i="6"/>
  <c r="B6037" i="6"/>
  <c r="B6036" i="6"/>
  <c r="B6035" i="6"/>
  <c r="B6034" i="6"/>
  <c r="B6033" i="6"/>
  <c r="B6032" i="6"/>
  <c r="B6031" i="6"/>
  <c r="B6030" i="6"/>
  <c r="B6029" i="6"/>
  <c r="B6028" i="6"/>
  <c r="B6027" i="6"/>
  <c r="B6026" i="6"/>
  <c r="B6025" i="6"/>
  <c r="B6024" i="6"/>
  <c r="B6023" i="6"/>
  <c r="B6022" i="6"/>
  <c r="B6021" i="6"/>
  <c r="B6020" i="6"/>
  <c r="B6019" i="6"/>
  <c r="B6018" i="6"/>
  <c r="B6017" i="6"/>
  <c r="B6016" i="6"/>
  <c r="B6015" i="6"/>
  <c r="B6014" i="6"/>
  <c r="B6013" i="6"/>
  <c r="B6012" i="6"/>
  <c r="B6011" i="6"/>
  <c r="B6010" i="6"/>
  <c r="B6009" i="6"/>
  <c r="B6008" i="6"/>
  <c r="B6007" i="6"/>
  <c r="B6006" i="6"/>
  <c r="B6005" i="6"/>
  <c r="B6004" i="6"/>
  <c r="B6003" i="6"/>
  <c r="B6002" i="6"/>
  <c r="B6001" i="6"/>
  <c r="B6000" i="6"/>
  <c r="B5999" i="6"/>
  <c r="B5998" i="6"/>
  <c r="B5997" i="6"/>
  <c r="B5996" i="6"/>
  <c r="B5995" i="6"/>
  <c r="B5994" i="6"/>
  <c r="B5993" i="6"/>
  <c r="B5992" i="6"/>
  <c r="B5991" i="6"/>
  <c r="B5990" i="6"/>
  <c r="B5989" i="6"/>
  <c r="B5988" i="6"/>
  <c r="B5987" i="6"/>
  <c r="B5986" i="6"/>
  <c r="B5985" i="6"/>
  <c r="B5984" i="6"/>
  <c r="B5983" i="6"/>
  <c r="B5982" i="6"/>
  <c r="B5981" i="6"/>
  <c r="B5980" i="6"/>
  <c r="B5979" i="6"/>
  <c r="B5978" i="6"/>
  <c r="B5977" i="6"/>
  <c r="B5976" i="6"/>
  <c r="B5975" i="6"/>
  <c r="B5974" i="6"/>
  <c r="B5973" i="6"/>
  <c r="B5972" i="6"/>
  <c r="B5971" i="6"/>
  <c r="B5970" i="6"/>
  <c r="B5969" i="6"/>
  <c r="B5968" i="6"/>
  <c r="B5967" i="6"/>
  <c r="B5966" i="6"/>
  <c r="B5965" i="6"/>
  <c r="B5964" i="6"/>
  <c r="B5963" i="6"/>
  <c r="B5962" i="6"/>
  <c r="B5961" i="6"/>
  <c r="B5960" i="6"/>
  <c r="B5959" i="6"/>
  <c r="B5958" i="6"/>
  <c r="B5957" i="6"/>
  <c r="B5956" i="6"/>
  <c r="B5955" i="6"/>
  <c r="B5954" i="6"/>
  <c r="B5953" i="6"/>
  <c r="B5952" i="6"/>
  <c r="B5951" i="6"/>
  <c r="B5950" i="6"/>
  <c r="B5949" i="6"/>
  <c r="B5948" i="6"/>
  <c r="B5947" i="6"/>
  <c r="B5946" i="6"/>
  <c r="B5945" i="6"/>
  <c r="B5944" i="6"/>
  <c r="B5943" i="6"/>
  <c r="B5942" i="6"/>
  <c r="B5941" i="6"/>
  <c r="B5940" i="6"/>
  <c r="B5939" i="6"/>
  <c r="B5938" i="6"/>
  <c r="B5937" i="6"/>
  <c r="B5936" i="6"/>
  <c r="B5935" i="6"/>
  <c r="B5934" i="6"/>
  <c r="B5933" i="6"/>
  <c r="B5932" i="6"/>
  <c r="B5931" i="6"/>
  <c r="B5930" i="6"/>
  <c r="B5929" i="6"/>
  <c r="B5928" i="6"/>
  <c r="B5927" i="6"/>
  <c r="B5926" i="6"/>
  <c r="B5925" i="6"/>
  <c r="B5924" i="6"/>
  <c r="B5923" i="6"/>
  <c r="B5922" i="6"/>
  <c r="B5921" i="6"/>
  <c r="B5920" i="6"/>
  <c r="B5919" i="6"/>
  <c r="B5918" i="6"/>
  <c r="B5917" i="6"/>
  <c r="B5916" i="6"/>
  <c r="B5915" i="6"/>
  <c r="B5914" i="6"/>
  <c r="B5913" i="6"/>
  <c r="B5912" i="6"/>
  <c r="B5911" i="6"/>
  <c r="B5910" i="6"/>
  <c r="B5909" i="6"/>
  <c r="B5908" i="6"/>
  <c r="B5907" i="6"/>
  <c r="B5906" i="6"/>
  <c r="B5905" i="6"/>
  <c r="B5904" i="6"/>
  <c r="B5903" i="6"/>
  <c r="B5902" i="6"/>
  <c r="B5901" i="6"/>
  <c r="B5900" i="6"/>
  <c r="B5899" i="6"/>
  <c r="B5898" i="6"/>
  <c r="B5897" i="6"/>
  <c r="B5896" i="6"/>
  <c r="B5895" i="6"/>
  <c r="B5894" i="6"/>
  <c r="B5893" i="6"/>
  <c r="B5892" i="6"/>
  <c r="B5891" i="6"/>
  <c r="B5890" i="6"/>
  <c r="B5889" i="6"/>
  <c r="B5888" i="6"/>
  <c r="B5887" i="6"/>
  <c r="B5886" i="6"/>
  <c r="B5885" i="6"/>
  <c r="B5884" i="6"/>
  <c r="B5883" i="6"/>
  <c r="B5882" i="6"/>
  <c r="B5881" i="6"/>
  <c r="B5880" i="6"/>
  <c r="B5879" i="6"/>
  <c r="B5878" i="6"/>
  <c r="B5877" i="6"/>
  <c r="B5876" i="6"/>
  <c r="B5875" i="6"/>
  <c r="B5874" i="6"/>
  <c r="B5873" i="6"/>
  <c r="B5872" i="6"/>
  <c r="B5871" i="6"/>
  <c r="B5870" i="6"/>
  <c r="B5869" i="6"/>
  <c r="B5868" i="6"/>
  <c r="B5867" i="6"/>
  <c r="B5866" i="6"/>
  <c r="B5865" i="6"/>
  <c r="B5864" i="6"/>
  <c r="B5863" i="6"/>
  <c r="B5862" i="6"/>
  <c r="B5861" i="6"/>
  <c r="B5860" i="6"/>
  <c r="B5859" i="6"/>
  <c r="B5858" i="6"/>
  <c r="B5857" i="6"/>
  <c r="B5856" i="6"/>
  <c r="B5855" i="6"/>
  <c r="B5854" i="6"/>
  <c r="B5853" i="6"/>
  <c r="B5852" i="6"/>
  <c r="B5851" i="6"/>
  <c r="B5850" i="6"/>
  <c r="B5849" i="6"/>
  <c r="B5848" i="6"/>
  <c r="B5847" i="6"/>
  <c r="B5846" i="6"/>
  <c r="B5845" i="6"/>
  <c r="B5844" i="6"/>
  <c r="B5843" i="6"/>
  <c r="B5842" i="6"/>
  <c r="B5841" i="6"/>
  <c r="B5840" i="6"/>
  <c r="B5839" i="6"/>
  <c r="B5838" i="6"/>
  <c r="B5837" i="6"/>
  <c r="B5836" i="6"/>
  <c r="B5835" i="6"/>
  <c r="B5834" i="6"/>
  <c r="B5833" i="6"/>
  <c r="B5832" i="6"/>
  <c r="B5831" i="6"/>
  <c r="B5830" i="6"/>
  <c r="B5829" i="6"/>
  <c r="B5828" i="6"/>
  <c r="B5827" i="6"/>
  <c r="B5826" i="6"/>
  <c r="B5825" i="6"/>
  <c r="B5824" i="6"/>
  <c r="B5823" i="6"/>
  <c r="B5822" i="6"/>
  <c r="B5821" i="6"/>
  <c r="B5820" i="6"/>
  <c r="B5819" i="6"/>
  <c r="B5818" i="6"/>
  <c r="B5817" i="6"/>
  <c r="B5816" i="6"/>
  <c r="B5815" i="6"/>
  <c r="B5814" i="6"/>
  <c r="B5813" i="6"/>
  <c r="B5812" i="6"/>
  <c r="B5811" i="6"/>
  <c r="B5810" i="6"/>
  <c r="B5809" i="6"/>
  <c r="B5808" i="6"/>
  <c r="B5807" i="6"/>
  <c r="B5806" i="6"/>
  <c r="B5805" i="6"/>
  <c r="B5804" i="6"/>
  <c r="B5803" i="6"/>
  <c r="B5802" i="6"/>
  <c r="B5801" i="6"/>
  <c r="B5800" i="6"/>
  <c r="B5799" i="6"/>
  <c r="B5798" i="6"/>
  <c r="B5797" i="6"/>
  <c r="B5796" i="6"/>
  <c r="B5795" i="6"/>
  <c r="B5794" i="6"/>
  <c r="B5793" i="6"/>
  <c r="B5792" i="6"/>
  <c r="B5791" i="6"/>
  <c r="B5790" i="6"/>
  <c r="B5789" i="6"/>
  <c r="B5788" i="6"/>
  <c r="B5787" i="6"/>
  <c r="B5786" i="6"/>
  <c r="B5785" i="6"/>
  <c r="B5784" i="6"/>
  <c r="B5783" i="6"/>
  <c r="B5782" i="6"/>
  <c r="B5781" i="6"/>
  <c r="B5780" i="6"/>
  <c r="B5779" i="6"/>
  <c r="B5778" i="6"/>
  <c r="B5777" i="6"/>
  <c r="B5776" i="6"/>
  <c r="B5775" i="6"/>
  <c r="B5774" i="6"/>
  <c r="B5773" i="6"/>
  <c r="B5772" i="6"/>
  <c r="B5771" i="6"/>
  <c r="B5770" i="6"/>
  <c r="B5769" i="6"/>
  <c r="B5768" i="6"/>
  <c r="B5767" i="6"/>
  <c r="B5766" i="6"/>
  <c r="B5765" i="6"/>
  <c r="B5764" i="6"/>
  <c r="B5763" i="6"/>
  <c r="B5762" i="6"/>
  <c r="B5761" i="6"/>
  <c r="B5760" i="6"/>
  <c r="B5759" i="6"/>
  <c r="B5758" i="6"/>
  <c r="B5757" i="6"/>
  <c r="B5756" i="6"/>
  <c r="B5755" i="6"/>
  <c r="B5754" i="6"/>
  <c r="B5753" i="6"/>
  <c r="B5752" i="6"/>
  <c r="B5751" i="6"/>
  <c r="B5750" i="6"/>
  <c r="B5749" i="6"/>
  <c r="B5748" i="6"/>
  <c r="B5747" i="6"/>
  <c r="B5746" i="6"/>
  <c r="B5745" i="6"/>
  <c r="B5744" i="6"/>
  <c r="B5743" i="6"/>
  <c r="B5742" i="6"/>
  <c r="B5741" i="6"/>
  <c r="B5740" i="6"/>
  <c r="B5739" i="6"/>
  <c r="B5738" i="6"/>
  <c r="B5737" i="6"/>
  <c r="B5736" i="6"/>
  <c r="B5735" i="6"/>
  <c r="B5734" i="6"/>
  <c r="B5733" i="6"/>
  <c r="B5732" i="6"/>
  <c r="B5731" i="6"/>
  <c r="B5730" i="6"/>
  <c r="B5729" i="6"/>
  <c r="B5728" i="6"/>
  <c r="B5727" i="6"/>
  <c r="B5726" i="6"/>
  <c r="B5725" i="6"/>
  <c r="B5724" i="6"/>
  <c r="B5723" i="6"/>
  <c r="B5722" i="6"/>
  <c r="B5721" i="6"/>
  <c r="B5720" i="6"/>
  <c r="B5719" i="6"/>
  <c r="B5718" i="6"/>
  <c r="B5717" i="6"/>
  <c r="B5716" i="6"/>
  <c r="B5715" i="6"/>
  <c r="B5714" i="6"/>
  <c r="B5713" i="6"/>
  <c r="B5712" i="6"/>
  <c r="B5711" i="6"/>
  <c r="B5710" i="6"/>
  <c r="B5709" i="6"/>
  <c r="B5708" i="6"/>
  <c r="B5707" i="6"/>
  <c r="B5706" i="6"/>
  <c r="B5705" i="6"/>
  <c r="B5704" i="6"/>
  <c r="B5703" i="6"/>
  <c r="B5702" i="6"/>
  <c r="B5701" i="6"/>
  <c r="B5700" i="6"/>
  <c r="B5699" i="6"/>
  <c r="B5698" i="6"/>
  <c r="B5697" i="6"/>
  <c r="B5696" i="6"/>
  <c r="B5695" i="6"/>
  <c r="B5694" i="6"/>
  <c r="B5693" i="6"/>
  <c r="B5692" i="6"/>
  <c r="B5691" i="6"/>
  <c r="B5690" i="6"/>
  <c r="B5689" i="6"/>
  <c r="B5688" i="6"/>
  <c r="B5687" i="6"/>
  <c r="B5686" i="6"/>
  <c r="B5685" i="6"/>
  <c r="B5684" i="6"/>
  <c r="B5683" i="6"/>
  <c r="B5682" i="6"/>
  <c r="B5681" i="6"/>
  <c r="B5680" i="6"/>
  <c r="B5679" i="6"/>
  <c r="B5678" i="6"/>
  <c r="B5677" i="6"/>
  <c r="B5676" i="6"/>
  <c r="B5675" i="6"/>
  <c r="B5674" i="6"/>
  <c r="B5673" i="6"/>
  <c r="B5672" i="6"/>
  <c r="B5671" i="6"/>
  <c r="B5670" i="6"/>
  <c r="B5669" i="6"/>
  <c r="B5668" i="6"/>
  <c r="B5667" i="6"/>
  <c r="B5666" i="6"/>
  <c r="B5665" i="6"/>
  <c r="B5664" i="6"/>
  <c r="B5663" i="6"/>
  <c r="B5662" i="6"/>
  <c r="B5661" i="6"/>
  <c r="B5660" i="6"/>
  <c r="B5659" i="6"/>
  <c r="B5658" i="6"/>
  <c r="B5657" i="6"/>
  <c r="B5656" i="6"/>
  <c r="B5655" i="6"/>
  <c r="B5654" i="6"/>
  <c r="B5653" i="6"/>
  <c r="B5652" i="6"/>
  <c r="B5651" i="6"/>
  <c r="B5650" i="6"/>
  <c r="B5649" i="6"/>
  <c r="B5648" i="6"/>
  <c r="B5647" i="6"/>
  <c r="B5646" i="6"/>
  <c r="B5645" i="6"/>
  <c r="B5644" i="6"/>
  <c r="B5643" i="6"/>
  <c r="B5642" i="6"/>
  <c r="B5641" i="6"/>
  <c r="B5640" i="6"/>
  <c r="B5639" i="6"/>
  <c r="B5638" i="6"/>
  <c r="B5637" i="6"/>
  <c r="B5636" i="6"/>
  <c r="B5635" i="6"/>
  <c r="B5634" i="6"/>
  <c r="B5633" i="6"/>
  <c r="B5632" i="6"/>
  <c r="B5631" i="6"/>
  <c r="B5630" i="6"/>
  <c r="B5629" i="6"/>
  <c r="B5628" i="6"/>
  <c r="B5627" i="6"/>
  <c r="B5626" i="6"/>
  <c r="B5625" i="6"/>
  <c r="B5624" i="6"/>
  <c r="B5623" i="6"/>
  <c r="B5622" i="6"/>
  <c r="B5621" i="6"/>
  <c r="B5620" i="6"/>
  <c r="B5619" i="6"/>
  <c r="B5618" i="6"/>
  <c r="B5617" i="6"/>
  <c r="B5616" i="6"/>
  <c r="B5615" i="6"/>
  <c r="B5614" i="6"/>
  <c r="B5613" i="6"/>
  <c r="B5612" i="6"/>
  <c r="B5611" i="6"/>
  <c r="B5610" i="6"/>
  <c r="B5609" i="6"/>
  <c r="B5608" i="6"/>
  <c r="B5607" i="6"/>
  <c r="B5606" i="6"/>
  <c r="B5605" i="6"/>
  <c r="B5604" i="6"/>
  <c r="B5603" i="6"/>
  <c r="B5602" i="6"/>
  <c r="B5601" i="6"/>
  <c r="B5600" i="6"/>
  <c r="B5599" i="6"/>
  <c r="B5598" i="6"/>
  <c r="B5597" i="6"/>
  <c r="B5596" i="6"/>
  <c r="B5595" i="6"/>
  <c r="B5594" i="6"/>
  <c r="B5593" i="6"/>
  <c r="B5592" i="6"/>
  <c r="B5591" i="6"/>
  <c r="B5590" i="6"/>
  <c r="B5589" i="6"/>
  <c r="B5588" i="6"/>
  <c r="B5587" i="6"/>
  <c r="B5586" i="6"/>
  <c r="B5585" i="6"/>
  <c r="B5584" i="6"/>
  <c r="B5583" i="6"/>
  <c r="B5582" i="6"/>
  <c r="B5581" i="6"/>
  <c r="B5580" i="6"/>
  <c r="B5579" i="6"/>
  <c r="B5578" i="6"/>
  <c r="B5577" i="6"/>
  <c r="B5576" i="6"/>
  <c r="B5575" i="6"/>
  <c r="B5574" i="6"/>
  <c r="B5573" i="6"/>
  <c r="B5572" i="6"/>
  <c r="B5571" i="6"/>
  <c r="B5570" i="6"/>
  <c r="B5569" i="6"/>
  <c r="B5568" i="6"/>
  <c r="B5567" i="6"/>
  <c r="B5566" i="6"/>
  <c r="B5565" i="6"/>
  <c r="B5564" i="6"/>
  <c r="B5563" i="6"/>
  <c r="B5562" i="6"/>
  <c r="B5561" i="6"/>
  <c r="B5560" i="6"/>
  <c r="B5559" i="6"/>
  <c r="B5558" i="6"/>
  <c r="B5557" i="6"/>
  <c r="B5556" i="6"/>
  <c r="B5555" i="6"/>
  <c r="B5554" i="6"/>
  <c r="B5553" i="6"/>
  <c r="B5552" i="6"/>
  <c r="B5551" i="6"/>
  <c r="B5550" i="6"/>
  <c r="B5549" i="6"/>
  <c r="B5548" i="6"/>
  <c r="B5547" i="6"/>
  <c r="B5546" i="6"/>
  <c r="B5545" i="6"/>
  <c r="B5544" i="6"/>
  <c r="B5543" i="6"/>
  <c r="B5542" i="6"/>
  <c r="B5541" i="6"/>
  <c r="B5540" i="6"/>
  <c r="B5539" i="6"/>
  <c r="B5538" i="6"/>
  <c r="B5537" i="6"/>
  <c r="B5536" i="6"/>
  <c r="B5535" i="6"/>
  <c r="B5534" i="6"/>
  <c r="B5533" i="6"/>
  <c r="B5532" i="6"/>
  <c r="B5531" i="6"/>
  <c r="B5530" i="6"/>
  <c r="B5529" i="6"/>
  <c r="B5528" i="6"/>
  <c r="B5527" i="6"/>
  <c r="B5526" i="6"/>
  <c r="B5525" i="6"/>
  <c r="B5524" i="6"/>
  <c r="B5523" i="6"/>
  <c r="B5522" i="6"/>
  <c r="B5521" i="6"/>
  <c r="B5520" i="6"/>
  <c r="B5519" i="6"/>
  <c r="B5518" i="6"/>
  <c r="B5517" i="6"/>
  <c r="B5516" i="6"/>
  <c r="B5515" i="6"/>
  <c r="B5514" i="6"/>
  <c r="B5513" i="6"/>
  <c r="B5512" i="6"/>
  <c r="B5511" i="6"/>
  <c r="B5510" i="6"/>
  <c r="B5509" i="6"/>
  <c r="B5508" i="6"/>
  <c r="B5507" i="6"/>
  <c r="B5506" i="6"/>
  <c r="B5505" i="6"/>
  <c r="B5504" i="6"/>
  <c r="B5503" i="6"/>
  <c r="B5502" i="6"/>
  <c r="B5501" i="6"/>
  <c r="B5500" i="6"/>
  <c r="B5499" i="6"/>
  <c r="B5498" i="6"/>
  <c r="B5497" i="6"/>
  <c r="B5496" i="6"/>
  <c r="B5495" i="6"/>
  <c r="B5494" i="6"/>
  <c r="B5493" i="6"/>
  <c r="B5492" i="6"/>
  <c r="B5491" i="6"/>
  <c r="B5490" i="6"/>
  <c r="B5489" i="6"/>
  <c r="B5488" i="6"/>
  <c r="B5487" i="6"/>
  <c r="B5486" i="6"/>
  <c r="B5485" i="6"/>
  <c r="B5484" i="6"/>
  <c r="B5483" i="6"/>
  <c r="B5482" i="6"/>
  <c r="B5481" i="6"/>
  <c r="B5480" i="6"/>
  <c r="B5479" i="6"/>
  <c r="B5478" i="6"/>
  <c r="B5477" i="6"/>
  <c r="B5476" i="6"/>
  <c r="B5475" i="6"/>
  <c r="B5474" i="6"/>
  <c r="B5473" i="6"/>
  <c r="B5472" i="6"/>
  <c r="B5471" i="6"/>
  <c r="B5470" i="6"/>
  <c r="B5469" i="6"/>
  <c r="B5468" i="6"/>
  <c r="B5467" i="6"/>
  <c r="B5466" i="6"/>
  <c r="B5465" i="6"/>
  <c r="B5464" i="6"/>
  <c r="B5463" i="6"/>
  <c r="B5462" i="6"/>
  <c r="B5461" i="6"/>
  <c r="B5460" i="6"/>
  <c r="B5459" i="6"/>
  <c r="B5458" i="6"/>
  <c r="B5457" i="6"/>
  <c r="B5456" i="6"/>
  <c r="B5455" i="6"/>
  <c r="B5454" i="6"/>
  <c r="B5453" i="6"/>
  <c r="B5452" i="6"/>
  <c r="B5451" i="6"/>
  <c r="B5450" i="6"/>
  <c r="B5449" i="6"/>
  <c r="B5448" i="6"/>
  <c r="B5447" i="6"/>
  <c r="B5446" i="6"/>
  <c r="B5445" i="6"/>
  <c r="B5444" i="6"/>
  <c r="B5443" i="6"/>
  <c r="B5442" i="6"/>
  <c r="B5441" i="6"/>
  <c r="B5440" i="6"/>
  <c r="B5439" i="6"/>
  <c r="B5438" i="6"/>
  <c r="B5437" i="6"/>
  <c r="B5436" i="6"/>
  <c r="B5435" i="6"/>
  <c r="B5434" i="6"/>
  <c r="B5433" i="6"/>
  <c r="B5432" i="6"/>
  <c r="B5431" i="6"/>
  <c r="B5430" i="6"/>
  <c r="B5429" i="6"/>
  <c r="B5428" i="6"/>
  <c r="B5427" i="6"/>
  <c r="B5426" i="6"/>
  <c r="B5425" i="6"/>
  <c r="B5424" i="6"/>
  <c r="B5423" i="6"/>
  <c r="B5422" i="6"/>
  <c r="B5421" i="6"/>
  <c r="B5420" i="6"/>
  <c r="B5419" i="6"/>
  <c r="B5418" i="6"/>
  <c r="B5417" i="6"/>
  <c r="B5416" i="6"/>
  <c r="B5415" i="6"/>
  <c r="B5414" i="6"/>
  <c r="B5413" i="6"/>
  <c r="B5412" i="6"/>
  <c r="B5411" i="6"/>
  <c r="B5410" i="6"/>
  <c r="B5409" i="6"/>
  <c r="B5408" i="6"/>
  <c r="B5407" i="6"/>
  <c r="B5406" i="6"/>
  <c r="B5405" i="6"/>
  <c r="B5404" i="6"/>
  <c r="B5403" i="6"/>
  <c r="B5402" i="6"/>
  <c r="B5401" i="6"/>
  <c r="B5400" i="6"/>
  <c r="B5399" i="6"/>
  <c r="B5398" i="6"/>
  <c r="B5397" i="6"/>
  <c r="B5396" i="6"/>
  <c r="B5395" i="6"/>
  <c r="B5394" i="6"/>
  <c r="B5393" i="6"/>
  <c r="B5392" i="6"/>
  <c r="B5391" i="6"/>
  <c r="B5390" i="6"/>
  <c r="B5389" i="6"/>
  <c r="B5388" i="6"/>
  <c r="B5387" i="6"/>
  <c r="B5386" i="6"/>
  <c r="B5385" i="6"/>
  <c r="B5384" i="6"/>
  <c r="B5383" i="6"/>
  <c r="B5382" i="6"/>
  <c r="B5381" i="6"/>
  <c r="B5380" i="6"/>
  <c r="B5379" i="6"/>
  <c r="B5378" i="6"/>
  <c r="B5377" i="6"/>
  <c r="B5376" i="6"/>
  <c r="B5375" i="6"/>
  <c r="B5374" i="6"/>
  <c r="B5373" i="6"/>
  <c r="B5372" i="6"/>
  <c r="B5371" i="6"/>
  <c r="B5370" i="6"/>
  <c r="B5369" i="6"/>
  <c r="B5368" i="6"/>
  <c r="B5367" i="6"/>
  <c r="B5366" i="6"/>
  <c r="B5365" i="6"/>
  <c r="B5364" i="6"/>
  <c r="B5363" i="6"/>
  <c r="B5362" i="6"/>
  <c r="B5361" i="6"/>
  <c r="B5360" i="6"/>
  <c r="B5359" i="6"/>
  <c r="B5358" i="6"/>
  <c r="B5357" i="6"/>
  <c r="B5356" i="6"/>
  <c r="B5355" i="6"/>
  <c r="B5354" i="6"/>
  <c r="B5353" i="6"/>
  <c r="B5352" i="6"/>
  <c r="B5351" i="6"/>
  <c r="B5350" i="6"/>
  <c r="B5349" i="6"/>
  <c r="B5348" i="6"/>
  <c r="B5347" i="6"/>
  <c r="B5346" i="6"/>
  <c r="B5345" i="6"/>
  <c r="B5344" i="6"/>
  <c r="B5343" i="6"/>
  <c r="B5342" i="6"/>
  <c r="B5341" i="6"/>
  <c r="B5340" i="6"/>
  <c r="B5339" i="6"/>
  <c r="B5338" i="6"/>
  <c r="B5337" i="6"/>
  <c r="B5336" i="6"/>
  <c r="B5335" i="6"/>
  <c r="B5334" i="6"/>
  <c r="B5333" i="6"/>
  <c r="B5332" i="6"/>
  <c r="B5331" i="6"/>
  <c r="B5330" i="6"/>
  <c r="B5329" i="6"/>
  <c r="B5328" i="6"/>
  <c r="B5327" i="6"/>
  <c r="B5326" i="6"/>
  <c r="B5325" i="6"/>
  <c r="B5324" i="6"/>
  <c r="B5323" i="6"/>
  <c r="B5322" i="6"/>
  <c r="B5321" i="6"/>
  <c r="B5320" i="6"/>
  <c r="B5319" i="6"/>
  <c r="B5318" i="6"/>
  <c r="B5317" i="6"/>
  <c r="B5316" i="6"/>
  <c r="B5315" i="6"/>
  <c r="B5314" i="6"/>
  <c r="B5313" i="6"/>
  <c r="B5312" i="6"/>
  <c r="B5311" i="6"/>
  <c r="B5310" i="6"/>
  <c r="B5309" i="6"/>
  <c r="B5308" i="6"/>
  <c r="B5307" i="6"/>
  <c r="B5306" i="6"/>
  <c r="B5305" i="6"/>
  <c r="B5304" i="6"/>
  <c r="B5303" i="6"/>
  <c r="B5302" i="6"/>
  <c r="B5301" i="6"/>
  <c r="B5300" i="6"/>
  <c r="B5299" i="6"/>
  <c r="B5298" i="6"/>
  <c r="B5297" i="6"/>
  <c r="B5296" i="6"/>
  <c r="B5295" i="6"/>
  <c r="B5294" i="6"/>
  <c r="B5293" i="6"/>
  <c r="B5292" i="6"/>
  <c r="B5291" i="6"/>
  <c r="B5290" i="6"/>
  <c r="B5289" i="6"/>
  <c r="B5288" i="6"/>
  <c r="B5287" i="6"/>
  <c r="B5286" i="6"/>
  <c r="B5285" i="6"/>
  <c r="B5284" i="6"/>
  <c r="B5283" i="6"/>
  <c r="B5282" i="6"/>
  <c r="B5281" i="6"/>
  <c r="B5280" i="6"/>
  <c r="B5279" i="6"/>
  <c r="B5278" i="6"/>
  <c r="B5277" i="6"/>
  <c r="B5276" i="6"/>
  <c r="B5275" i="6"/>
  <c r="B5274" i="6"/>
  <c r="B5273" i="6"/>
  <c r="B5272" i="6"/>
  <c r="B5271" i="6"/>
  <c r="B5270" i="6"/>
  <c r="B5269" i="6"/>
  <c r="B5268" i="6"/>
  <c r="B5267" i="6"/>
  <c r="B5266" i="6"/>
  <c r="B5265" i="6"/>
  <c r="B5264" i="6"/>
  <c r="B5263" i="6"/>
  <c r="B5262" i="6"/>
  <c r="B5261" i="6"/>
  <c r="B5260" i="6"/>
  <c r="B5259" i="6"/>
  <c r="B5258" i="6"/>
  <c r="B5257" i="6"/>
  <c r="B5256" i="6"/>
  <c r="B5255" i="6"/>
  <c r="B5254" i="6"/>
  <c r="B5253" i="6"/>
  <c r="B5252" i="6"/>
  <c r="B5251" i="6"/>
  <c r="B5250" i="6"/>
  <c r="B5249" i="6"/>
  <c r="B5248" i="6"/>
  <c r="B5247" i="6"/>
  <c r="B5246" i="6"/>
  <c r="B5245" i="6"/>
  <c r="B5244" i="6"/>
  <c r="B5243" i="6"/>
  <c r="B5242" i="6"/>
  <c r="B5241" i="6"/>
  <c r="B5240" i="6"/>
  <c r="B5239" i="6"/>
  <c r="B5238" i="6"/>
  <c r="B5237" i="6"/>
  <c r="B5236" i="6"/>
  <c r="B5235" i="6"/>
  <c r="B5234" i="6"/>
  <c r="B5233" i="6"/>
  <c r="B5232" i="6"/>
  <c r="B5231" i="6"/>
  <c r="B5230" i="6"/>
  <c r="B5229" i="6"/>
  <c r="B5228" i="6"/>
  <c r="B5227" i="6"/>
  <c r="B5226" i="6"/>
  <c r="B5225" i="6"/>
  <c r="B5224" i="6"/>
  <c r="B5223" i="6"/>
  <c r="B5222" i="6"/>
  <c r="B5221" i="6"/>
  <c r="B5220" i="6"/>
  <c r="B5219" i="6"/>
  <c r="B5218" i="6"/>
  <c r="B5217" i="6"/>
  <c r="B5216" i="6"/>
  <c r="B5215" i="6"/>
  <c r="B5214" i="6"/>
  <c r="B5213" i="6"/>
  <c r="B5212" i="6"/>
  <c r="B5211" i="6"/>
  <c r="B5210" i="6"/>
  <c r="B5209" i="6"/>
  <c r="B5208" i="6"/>
  <c r="B5207" i="6"/>
  <c r="B5206" i="6"/>
  <c r="B5205" i="6"/>
  <c r="B5204" i="6"/>
  <c r="B5203" i="6"/>
  <c r="B5202" i="6"/>
  <c r="B5201" i="6"/>
  <c r="B5200" i="6"/>
  <c r="B5199" i="6"/>
  <c r="B5198" i="6"/>
  <c r="B5197" i="6"/>
  <c r="B5196" i="6"/>
  <c r="B5195" i="6"/>
  <c r="B5194" i="6"/>
  <c r="B5193" i="6"/>
  <c r="B5192" i="6"/>
  <c r="B5191" i="6"/>
  <c r="B5190" i="6"/>
  <c r="B5189" i="6"/>
  <c r="B5188" i="6"/>
  <c r="B5187" i="6"/>
  <c r="B5186" i="6"/>
  <c r="B5185" i="6"/>
  <c r="B5184" i="6"/>
  <c r="B5183" i="6"/>
  <c r="B5182" i="6"/>
  <c r="B5181" i="6"/>
  <c r="B5180" i="6"/>
  <c r="B5179" i="6"/>
  <c r="B5178" i="6"/>
  <c r="B5177" i="6"/>
  <c r="B5176" i="6"/>
  <c r="B5175" i="6"/>
  <c r="B5174" i="6"/>
  <c r="B5173" i="6"/>
  <c r="B5172" i="6"/>
  <c r="B5171" i="6"/>
  <c r="B5170" i="6"/>
  <c r="B5169" i="6"/>
  <c r="B5168" i="6"/>
  <c r="B5167" i="6"/>
  <c r="B5166" i="6"/>
  <c r="B5165" i="6"/>
  <c r="B5164" i="6"/>
  <c r="B5163" i="6"/>
  <c r="B5162" i="6"/>
  <c r="B5161" i="6"/>
  <c r="B5160" i="6"/>
  <c r="B5159" i="6"/>
  <c r="B5158" i="6"/>
  <c r="B5157" i="6"/>
  <c r="B5156" i="6"/>
  <c r="B5155" i="6"/>
  <c r="B5154" i="6"/>
  <c r="B5153" i="6"/>
  <c r="B5152" i="6"/>
  <c r="B5151" i="6"/>
  <c r="B5150" i="6"/>
  <c r="B5149" i="6"/>
  <c r="B5148" i="6"/>
  <c r="B5147" i="6"/>
  <c r="B5146" i="6"/>
  <c r="B5145" i="6"/>
  <c r="B5144" i="6"/>
  <c r="B5143" i="6"/>
  <c r="B5142" i="6"/>
  <c r="B5141" i="6"/>
  <c r="B5140" i="6"/>
  <c r="B5139" i="6"/>
  <c r="B5138" i="6"/>
  <c r="B5137" i="6"/>
  <c r="B5136" i="6"/>
  <c r="B5135" i="6"/>
  <c r="B5134" i="6"/>
  <c r="B5133" i="6"/>
  <c r="B5132" i="6"/>
  <c r="B5131" i="6"/>
  <c r="B5130" i="6"/>
  <c r="B5129" i="6"/>
  <c r="B5128" i="6"/>
  <c r="B5127" i="6"/>
  <c r="B5126" i="6"/>
  <c r="B5125" i="6"/>
  <c r="B5124" i="6"/>
  <c r="B5123" i="6"/>
  <c r="B5122" i="6"/>
  <c r="B5121" i="6"/>
  <c r="B5120" i="6"/>
  <c r="B5119" i="6"/>
  <c r="B5118" i="6"/>
  <c r="B5117" i="6"/>
  <c r="B5116" i="6"/>
  <c r="B5115" i="6"/>
  <c r="B5114" i="6"/>
  <c r="B5113" i="6"/>
  <c r="B5112" i="6"/>
  <c r="B5111" i="6"/>
  <c r="B5110" i="6"/>
  <c r="B5109" i="6"/>
  <c r="B5108" i="6"/>
  <c r="B5107" i="6"/>
  <c r="B5106" i="6"/>
  <c r="B5105" i="6"/>
  <c r="B5104" i="6"/>
  <c r="B5103" i="6"/>
  <c r="B5102" i="6"/>
  <c r="B5101" i="6"/>
  <c r="B5100" i="6"/>
  <c r="B5099" i="6"/>
  <c r="B5098" i="6"/>
  <c r="B5097" i="6"/>
  <c r="B5096" i="6"/>
  <c r="B5095" i="6"/>
  <c r="B5094" i="6"/>
  <c r="B5093" i="6"/>
  <c r="B5092" i="6"/>
  <c r="B5091" i="6"/>
  <c r="B5090" i="6"/>
  <c r="B5089" i="6"/>
  <c r="B5088" i="6"/>
  <c r="B5087" i="6"/>
  <c r="B5086" i="6"/>
  <c r="B5085" i="6"/>
  <c r="B5084" i="6"/>
  <c r="B5083" i="6"/>
  <c r="B5082" i="6"/>
  <c r="B5081" i="6"/>
  <c r="B5080" i="6"/>
  <c r="B5079" i="6"/>
  <c r="B5078" i="6"/>
  <c r="B5077" i="6"/>
  <c r="B5076" i="6"/>
  <c r="B5075" i="6"/>
  <c r="B5074" i="6"/>
  <c r="B5073" i="6"/>
  <c r="B5072" i="6"/>
  <c r="B5071" i="6"/>
  <c r="B5070" i="6"/>
  <c r="B5069" i="6"/>
  <c r="B5068" i="6"/>
  <c r="B5067" i="6"/>
  <c r="B5066" i="6"/>
  <c r="B5065" i="6"/>
  <c r="B5064" i="6"/>
  <c r="B5063" i="6"/>
  <c r="B5062" i="6"/>
  <c r="B5061" i="6"/>
  <c r="B5060" i="6"/>
  <c r="B5059" i="6"/>
  <c r="B5058" i="6"/>
  <c r="B5057" i="6"/>
  <c r="B5056" i="6"/>
  <c r="B5055" i="6"/>
  <c r="B5054" i="6"/>
  <c r="B5053" i="6"/>
  <c r="B5052" i="6"/>
  <c r="B5051" i="6"/>
  <c r="B5050" i="6"/>
  <c r="B5049" i="6"/>
  <c r="B5048" i="6"/>
  <c r="B5047" i="6"/>
  <c r="B5046" i="6"/>
  <c r="B5045" i="6"/>
  <c r="B5044" i="6"/>
  <c r="B5043" i="6"/>
  <c r="B5042" i="6"/>
  <c r="B5041" i="6"/>
  <c r="B5040" i="6"/>
  <c r="B5039" i="6"/>
  <c r="B5038" i="6"/>
  <c r="B5037" i="6"/>
  <c r="B5036" i="6"/>
  <c r="B5035" i="6"/>
  <c r="B5034" i="6"/>
  <c r="B5033" i="6"/>
  <c r="B5032" i="6"/>
  <c r="B5031" i="6"/>
  <c r="B5030" i="6"/>
  <c r="B5029" i="6"/>
  <c r="B5028" i="6"/>
  <c r="B5027" i="6"/>
  <c r="B5026" i="6"/>
  <c r="B5025" i="6"/>
  <c r="B5024" i="6"/>
  <c r="B5023" i="6"/>
  <c r="B5022" i="6"/>
  <c r="B5021" i="6"/>
  <c r="B5020" i="6"/>
  <c r="B5019" i="6"/>
  <c r="B5018" i="6"/>
  <c r="B5017" i="6"/>
  <c r="B5016" i="6"/>
  <c r="B5015" i="6"/>
  <c r="B5014" i="6"/>
  <c r="B5013" i="6"/>
  <c r="B5012" i="6"/>
  <c r="B5011" i="6"/>
  <c r="B5010" i="6"/>
  <c r="B5009" i="6"/>
  <c r="B5008" i="6"/>
  <c r="B5007" i="6"/>
  <c r="B5006" i="6"/>
  <c r="B5005" i="6"/>
  <c r="B5004" i="6"/>
  <c r="B5003" i="6"/>
  <c r="B5002" i="6"/>
  <c r="B5001" i="6"/>
  <c r="B5000" i="6"/>
  <c r="B4999" i="6"/>
  <c r="B4998" i="6"/>
  <c r="B4997" i="6"/>
  <c r="B4996" i="6"/>
  <c r="B4995" i="6"/>
  <c r="B4994" i="6"/>
  <c r="B4993" i="6"/>
  <c r="B4992" i="6"/>
  <c r="B4991" i="6"/>
  <c r="B4990" i="6"/>
  <c r="B4989" i="6"/>
  <c r="B4988" i="6"/>
  <c r="B4987" i="6"/>
  <c r="B4986" i="6"/>
  <c r="B4985" i="6"/>
  <c r="B4984" i="6"/>
  <c r="B4983" i="6"/>
  <c r="B4982" i="6"/>
  <c r="B4981" i="6"/>
  <c r="B4980" i="6"/>
  <c r="B4979" i="6"/>
  <c r="B4978" i="6"/>
  <c r="B4977" i="6"/>
  <c r="B4976" i="6"/>
  <c r="B4975" i="6"/>
  <c r="B4974" i="6"/>
  <c r="B4973" i="6"/>
  <c r="B4972" i="6"/>
  <c r="B4971" i="6"/>
  <c r="B4970" i="6"/>
  <c r="B4969" i="6"/>
  <c r="B4968" i="6"/>
  <c r="B4967" i="6"/>
  <c r="B4966" i="6"/>
  <c r="B4965" i="6"/>
  <c r="B4964" i="6"/>
  <c r="B4963" i="6"/>
  <c r="B4962" i="6"/>
  <c r="B4961" i="6"/>
  <c r="B4960" i="6"/>
  <c r="B4959" i="6"/>
  <c r="B4958" i="6"/>
  <c r="B4957" i="6"/>
  <c r="B4956" i="6"/>
  <c r="B4955" i="6"/>
  <c r="B4954" i="6"/>
  <c r="B4953" i="6"/>
  <c r="B4952" i="6"/>
  <c r="B4951" i="6"/>
  <c r="B4950" i="6"/>
  <c r="B4949" i="6"/>
  <c r="B4948" i="6"/>
  <c r="B4947" i="6"/>
  <c r="B4946" i="6"/>
  <c r="B4945" i="6"/>
  <c r="B4944" i="6"/>
  <c r="B4943" i="6"/>
  <c r="B4942" i="6"/>
  <c r="B4941" i="6"/>
  <c r="B4940" i="6"/>
  <c r="B4939" i="6"/>
  <c r="B4938" i="6"/>
  <c r="B4937" i="6"/>
  <c r="B4936" i="6"/>
  <c r="B4935" i="6"/>
  <c r="B4934" i="6"/>
  <c r="B4933" i="6"/>
  <c r="B4932" i="6"/>
  <c r="B4931" i="6"/>
  <c r="B4930" i="6"/>
  <c r="B4929" i="6"/>
  <c r="B4928" i="6"/>
  <c r="B4927" i="6"/>
  <c r="B4926" i="6"/>
  <c r="B4925" i="6"/>
  <c r="B4924" i="6"/>
  <c r="B4923" i="6"/>
  <c r="B4922" i="6"/>
  <c r="B4921" i="6"/>
  <c r="B4920" i="6"/>
  <c r="B4919" i="6"/>
  <c r="B4918" i="6"/>
  <c r="B4917" i="6"/>
  <c r="B4916" i="6"/>
  <c r="B4915" i="6"/>
  <c r="B4914" i="6"/>
  <c r="B4913" i="6"/>
  <c r="B4912" i="6"/>
  <c r="B4911" i="6"/>
  <c r="B4910" i="6"/>
  <c r="B4909" i="6"/>
  <c r="B4908" i="6"/>
  <c r="B4907" i="6"/>
  <c r="B4906" i="6"/>
  <c r="B4905" i="6"/>
  <c r="B4904" i="6"/>
  <c r="B4903" i="6"/>
  <c r="B4902" i="6"/>
  <c r="B4901" i="6"/>
  <c r="B4900" i="6"/>
  <c r="B4899" i="6"/>
  <c r="B4898" i="6"/>
  <c r="B4897" i="6"/>
  <c r="B4896" i="6"/>
  <c r="B4895" i="6"/>
  <c r="B4894" i="6"/>
  <c r="B4893" i="6"/>
  <c r="B4892" i="6"/>
  <c r="B4891" i="6"/>
  <c r="B4890" i="6"/>
  <c r="B4889" i="6"/>
  <c r="B4888" i="6"/>
  <c r="B4887" i="6"/>
  <c r="B4886" i="6"/>
  <c r="B4885" i="6"/>
  <c r="B4884" i="6"/>
  <c r="B4883" i="6"/>
  <c r="B4882" i="6"/>
  <c r="B4881" i="6"/>
  <c r="B4880" i="6"/>
  <c r="B4879" i="6"/>
  <c r="B4878" i="6"/>
  <c r="B4877" i="6"/>
  <c r="B4876" i="6"/>
  <c r="B4875" i="6"/>
  <c r="B4874" i="6"/>
  <c r="B4873" i="6"/>
  <c r="B4872" i="6"/>
  <c r="B4871" i="6"/>
  <c r="B4870" i="6"/>
  <c r="B4869" i="6"/>
  <c r="B4868" i="6"/>
  <c r="B4867" i="6"/>
  <c r="B4866" i="6"/>
  <c r="B4865" i="6"/>
  <c r="B4864" i="6"/>
  <c r="B4863" i="6"/>
  <c r="B4862" i="6"/>
  <c r="B4861" i="6"/>
  <c r="B4860" i="6"/>
  <c r="B4859" i="6"/>
  <c r="B4858" i="6"/>
  <c r="B4857" i="6"/>
  <c r="B4856" i="6"/>
  <c r="B4855" i="6"/>
  <c r="B4854" i="6"/>
  <c r="B4853" i="6"/>
  <c r="B4852" i="6"/>
  <c r="B4851" i="6"/>
  <c r="B4850" i="6"/>
  <c r="B4849" i="6"/>
  <c r="B4848" i="6"/>
  <c r="B4847" i="6"/>
  <c r="B4846" i="6"/>
  <c r="B4845" i="6"/>
  <c r="B4844" i="6"/>
  <c r="B4843" i="6"/>
  <c r="B4842" i="6"/>
  <c r="B4841" i="6"/>
  <c r="B4840" i="6"/>
  <c r="B4839" i="6"/>
  <c r="B4838" i="6"/>
  <c r="B4837" i="6"/>
  <c r="B4836" i="6"/>
  <c r="B4835" i="6"/>
  <c r="B4834" i="6"/>
  <c r="B4833" i="6"/>
  <c r="B4832" i="6"/>
  <c r="B4831" i="6"/>
  <c r="B4830" i="6"/>
  <c r="B4829" i="6"/>
  <c r="B4828" i="6"/>
  <c r="B4827" i="6"/>
  <c r="B4826" i="6"/>
  <c r="B4825" i="6"/>
  <c r="B4824" i="6"/>
  <c r="B4823" i="6"/>
  <c r="B4822" i="6"/>
  <c r="B4821" i="6"/>
  <c r="B4820" i="6"/>
  <c r="B4819" i="6"/>
  <c r="B4818" i="6"/>
  <c r="B4817" i="6"/>
  <c r="B4816" i="6"/>
  <c r="B4815" i="6"/>
  <c r="B4814" i="6"/>
  <c r="B4813" i="6"/>
  <c r="B4812" i="6"/>
  <c r="B4811" i="6"/>
  <c r="B4810" i="6"/>
  <c r="B4809" i="6"/>
  <c r="B4808" i="6"/>
  <c r="B4807" i="6"/>
  <c r="B4806" i="6"/>
  <c r="B4805" i="6"/>
  <c r="B4804" i="6"/>
  <c r="B4803" i="6"/>
  <c r="B4802" i="6"/>
  <c r="B4801" i="6"/>
  <c r="B4800" i="6"/>
  <c r="B4799" i="6"/>
  <c r="B4798" i="6"/>
  <c r="B4797" i="6"/>
  <c r="B4796" i="6"/>
  <c r="B4795" i="6"/>
  <c r="B4794" i="6"/>
  <c r="B4793" i="6"/>
  <c r="B4792" i="6"/>
  <c r="B4791" i="6"/>
  <c r="B4790" i="6"/>
  <c r="B4789" i="6"/>
  <c r="B4788" i="6"/>
  <c r="B4787" i="6"/>
  <c r="B4786" i="6"/>
  <c r="B4785" i="6"/>
  <c r="B4784" i="6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C6311" i="6"/>
  <c r="E5" i="10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F24" i="10" s="1"/>
  <c r="C6266" i="6" s="1"/>
  <c r="E25" i="10"/>
  <c r="E26" i="10"/>
  <c r="E27" i="10"/>
  <c r="E28" i="10"/>
  <c r="F28" i="10" s="1"/>
  <c r="C6270" i="6" s="1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F45" i="10"/>
  <c r="C6287" i="6" s="1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F69" i="10" s="1"/>
  <c r="E70" i="10"/>
  <c r="E71" i="10"/>
  <c r="F71" i="10"/>
  <c r="C6313" i="6" s="1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F116" i="10" s="1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F128" i="10" s="1"/>
  <c r="C6370" i="6" s="1"/>
  <c r="E129" i="10"/>
  <c r="E130" i="10"/>
  <c r="E131" i="10"/>
  <c r="E132" i="10"/>
  <c r="E133" i="10"/>
  <c r="E134" i="10"/>
  <c r="E135" i="10"/>
  <c r="E136" i="10"/>
  <c r="E137" i="10"/>
  <c r="E138" i="10"/>
  <c r="F138" i="10" s="1"/>
  <c r="C6380" i="6" s="1"/>
  <c r="E139" i="10"/>
  <c r="E140" i="10"/>
  <c r="E141" i="10"/>
  <c r="E142" i="10"/>
  <c r="E143" i="10"/>
  <c r="E144" i="10"/>
  <c r="F144" i="10" s="1"/>
  <c r="C6386" i="6" s="1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F156" i="10" s="1"/>
  <c r="C6398" i="6" s="1"/>
  <c r="E157" i="10"/>
  <c r="E158" i="10"/>
  <c r="E159" i="10"/>
  <c r="F159" i="10"/>
  <c r="C6401" i="6" s="1"/>
  <c r="E160" i="10"/>
  <c r="F160" i="10" s="1"/>
  <c r="C6402" i="6" s="1"/>
  <c r="E161" i="10"/>
  <c r="E162" i="10"/>
  <c r="E163" i="10"/>
  <c r="E164" i="10"/>
  <c r="E165" i="10"/>
  <c r="E166" i="10"/>
  <c r="F166" i="10" s="1"/>
  <c r="E167" i="10"/>
  <c r="E168" i="10"/>
  <c r="E169" i="10"/>
  <c r="F169" i="10"/>
  <c r="C6411" i="6" s="1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4" i="10"/>
  <c r="E215" i="10"/>
  <c r="E216" i="10"/>
  <c r="E217" i="10"/>
  <c r="E218" i="10"/>
  <c r="E219" i="10"/>
  <c r="E220" i="10"/>
  <c r="E221" i="10"/>
  <c r="E222" i="10"/>
  <c r="E223" i="10"/>
  <c r="E224" i="10"/>
  <c r="E225" i="10"/>
  <c r="E226" i="10"/>
  <c r="E227" i="10"/>
  <c r="E228" i="10"/>
  <c r="E229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243" i="10"/>
  <c r="E244" i="10"/>
  <c r="E245" i="10"/>
  <c r="E246" i="10"/>
  <c r="E247" i="10"/>
  <c r="E248" i="10"/>
  <c r="E249" i="10"/>
  <c r="E250" i="10"/>
  <c r="E251" i="10"/>
  <c r="E252" i="10"/>
  <c r="E253" i="10"/>
  <c r="E254" i="10"/>
  <c r="E255" i="10"/>
  <c r="E256" i="10"/>
  <c r="E257" i="10"/>
  <c r="E258" i="10"/>
  <c r="E259" i="10"/>
  <c r="E260" i="10"/>
  <c r="E261" i="10"/>
  <c r="E262" i="10"/>
  <c r="E263" i="10"/>
  <c r="E264" i="10"/>
  <c r="E265" i="10"/>
  <c r="E266" i="10"/>
  <c r="E267" i="10"/>
  <c r="E268" i="10"/>
  <c r="E269" i="10"/>
  <c r="E270" i="10"/>
  <c r="E271" i="10"/>
  <c r="E272" i="10"/>
  <c r="E273" i="10"/>
  <c r="E274" i="10"/>
  <c r="E275" i="10"/>
  <c r="E276" i="10"/>
  <c r="E277" i="10"/>
  <c r="E278" i="10"/>
  <c r="E279" i="10"/>
  <c r="F279" i="10"/>
  <c r="C6521" i="6" s="1"/>
  <c r="E280" i="10"/>
  <c r="F280" i="10" s="1"/>
  <c r="E281" i="10"/>
  <c r="E282" i="10"/>
  <c r="E283" i="10"/>
  <c r="F283" i="10" s="1"/>
  <c r="C6525" i="6" s="1"/>
  <c r="E284" i="10"/>
  <c r="E285" i="10"/>
  <c r="E286" i="10"/>
  <c r="E287" i="10"/>
  <c r="E288" i="10"/>
  <c r="E289" i="10"/>
  <c r="E290" i="10"/>
  <c r="E291" i="10"/>
  <c r="E292" i="10"/>
  <c r="E293" i="10"/>
  <c r="F293" i="10" s="1"/>
  <c r="E294" i="10"/>
  <c r="E295" i="10"/>
  <c r="E296" i="10"/>
  <c r="E297" i="10"/>
  <c r="E298" i="10"/>
  <c r="E299" i="10"/>
  <c r="E300" i="10"/>
  <c r="E301" i="10"/>
  <c r="E302" i="10"/>
  <c r="E303" i="10"/>
  <c r="E304" i="10"/>
  <c r="E305" i="10"/>
  <c r="E306" i="10"/>
  <c r="E307" i="10"/>
  <c r="E308" i="10"/>
  <c r="E309" i="10"/>
  <c r="E310" i="10"/>
  <c r="E311" i="10"/>
  <c r="E312" i="10"/>
  <c r="E313" i="10"/>
  <c r="E314" i="10"/>
  <c r="E315" i="10"/>
  <c r="F315" i="10" s="1"/>
  <c r="C6557" i="6" s="1"/>
  <c r="E316" i="10"/>
  <c r="E317" i="10"/>
  <c r="E318" i="10"/>
  <c r="F318" i="10"/>
  <c r="C6560" i="6" s="1"/>
  <c r="E319" i="10"/>
  <c r="E320" i="10"/>
  <c r="E321" i="10"/>
  <c r="E322" i="10"/>
  <c r="E323" i="10"/>
  <c r="E324" i="10"/>
  <c r="E325" i="10"/>
  <c r="E326" i="10"/>
  <c r="E327" i="10"/>
  <c r="E328" i="10"/>
  <c r="E329" i="10"/>
  <c r="E330" i="10"/>
  <c r="E331" i="10"/>
  <c r="E332" i="10"/>
  <c r="E333" i="10"/>
  <c r="E334" i="10"/>
  <c r="E335" i="10"/>
  <c r="E336" i="10"/>
  <c r="E337" i="10"/>
  <c r="E338" i="10"/>
  <c r="E339" i="10"/>
  <c r="E340" i="10"/>
  <c r="E341" i="10"/>
  <c r="E342" i="10"/>
  <c r="E343" i="10"/>
  <c r="E344" i="10"/>
  <c r="E345" i="10"/>
  <c r="E346" i="10"/>
  <c r="E347" i="10"/>
  <c r="E348" i="10"/>
  <c r="E349" i="10"/>
  <c r="E350" i="10"/>
  <c r="E351" i="10"/>
  <c r="E352" i="10"/>
  <c r="E353" i="10"/>
  <c r="E354" i="10"/>
  <c r="E355" i="10"/>
  <c r="E356" i="10"/>
  <c r="E357" i="10"/>
  <c r="E358" i="10"/>
  <c r="E359" i="10"/>
  <c r="E360" i="10"/>
  <c r="E361" i="10"/>
  <c r="E362" i="10"/>
  <c r="E363" i="10"/>
  <c r="E364" i="10"/>
  <c r="E365" i="10"/>
  <c r="F365" i="10" s="1"/>
  <c r="C6607" i="6" s="1"/>
  <c r="E366" i="10"/>
  <c r="E367" i="10"/>
  <c r="E368" i="10"/>
  <c r="F368" i="10"/>
  <c r="C6610" i="6" s="1"/>
  <c r="E369" i="10"/>
  <c r="E370" i="10"/>
  <c r="E371" i="10"/>
  <c r="F371" i="10" s="1"/>
  <c r="C6613" i="6" s="1"/>
  <c r="E372" i="10"/>
  <c r="E373" i="10"/>
  <c r="E374" i="10"/>
  <c r="E375" i="10"/>
  <c r="F375" i="10" s="1"/>
  <c r="C6617" i="6" s="1"/>
  <c r="E376" i="10"/>
  <c r="E377" i="10"/>
  <c r="E378" i="10"/>
  <c r="F378" i="10"/>
  <c r="C6620" i="6" s="1"/>
  <c r="E379" i="10"/>
  <c r="E380" i="10"/>
  <c r="E381" i="10"/>
  <c r="F381" i="10" s="1"/>
  <c r="C6623" i="6" s="1"/>
  <c r="E382" i="10"/>
  <c r="E383" i="10"/>
  <c r="E384" i="10"/>
  <c r="F384" i="10"/>
  <c r="C6626" i="6" s="1"/>
  <c r="E385" i="10"/>
  <c r="F385" i="10" s="1"/>
  <c r="C6627" i="6" s="1"/>
  <c r="E386" i="10"/>
  <c r="E387" i="10"/>
  <c r="E388" i="10"/>
  <c r="E389" i="10"/>
  <c r="E390" i="10"/>
  <c r="E391" i="10"/>
  <c r="E392" i="10"/>
  <c r="E393" i="10"/>
  <c r="E394" i="10"/>
  <c r="E395" i="10"/>
  <c r="E396" i="10"/>
  <c r="E397" i="10"/>
  <c r="E398" i="10"/>
  <c r="E399" i="10"/>
  <c r="E400" i="10"/>
  <c r="E401" i="10"/>
  <c r="E402" i="10"/>
  <c r="E403" i="10"/>
  <c r="E404" i="10"/>
  <c r="E405" i="10"/>
  <c r="E406" i="10"/>
  <c r="E407" i="10"/>
  <c r="E408" i="10"/>
  <c r="E409" i="10"/>
  <c r="E410" i="10"/>
  <c r="E411" i="10"/>
  <c r="F411" i="10" s="1"/>
  <c r="C6653" i="6" s="1"/>
  <c r="E412" i="10"/>
  <c r="E413" i="10"/>
  <c r="E414" i="10"/>
  <c r="E415" i="10"/>
  <c r="E416" i="10"/>
  <c r="F416" i="10"/>
  <c r="C6658" i="6" s="1"/>
  <c r="E417" i="10"/>
  <c r="E418" i="10"/>
  <c r="E419" i="10"/>
  <c r="E420" i="10"/>
  <c r="E421" i="10"/>
  <c r="E422" i="10"/>
  <c r="E423" i="10"/>
  <c r="E424" i="10"/>
  <c r="E425" i="10"/>
  <c r="E426" i="10"/>
  <c r="E427" i="10"/>
  <c r="F427" i="10" s="1"/>
  <c r="C6669" i="6" s="1"/>
  <c r="E428" i="10"/>
  <c r="E429" i="10"/>
  <c r="E430" i="10"/>
  <c r="E431" i="10"/>
  <c r="E432" i="10"/>
  <c r="E433" i="10"/>
  <c r="E434" i="10"/>
  <c r="E435" i="10"/>
  <c r="E436" i="10"/>
  <c r="E437" i="10"/>
  <c r="F437" i="10" s="1"/>
  <c r="C6679" i="6" s="1"/>
  <c r="E438" i="10"/>
  <c r="E439" i="10"/>
  <c r="F439" i="10" s="1"/>
  <c r="E440" i="10"/>
  <c r="E441" i="10"/>
  <c r="E442" i="10"/>
  <c r="E443" i="10"/>
  <c r="E444" i="10"/>
  <c r="E445" i="10"/>
  <c r="E446" i="10"/>
  <c r="E447" i="10"/>
  <c r="F447" i="10" s="1"/>
  <c r="E448" i="10"/>
  <c r="F448" i="10"/>
  <c r="C6690" i="6" s="1"/>
  <c r="E449" i="10"/>
  <c r="E450" i="10"/>
  <c r="E451" i="10"/>
  <c r="E452" i="10"/>
  <c r="E453" i="10"/>
  <c r="E454" i="10"/>
  <c r="E455" i="10"/>
  <c r="E456" i="10"/>
  <c r="E457" i="10"/>
  <c r="E458" i="10"/>
  <c r="E459" i="10"/>
  <c r="E460" i="10"/>
  <c r="E461" i="10"/>
  <c r="E462" i="10"/>
  <c r="E463" i="10"/>
  <c r="E464" i="10"/>
  <c r="E465" i="10"/>
  <c r="E466" i="10"/>
  <c r="E467" i="10"/>
  <c r="F467" i="10" s="1"/>
  <c r="C6709" i="6" s="1"/>
  <c r="E468" i="10"/>
  <c r="E469" i="10"/>
  <c r="E470" i="10"/>
  <c r="E471" i="10"/>
  <c r="E472" i="10"/>
  <c r="E473" i="10"/>
  <c r="E474" i="10"/>
  <c r="E475" i="10"/>
  <c r="E476" i="10"/>
  <c r="E477" i="10"/>
  <c r="F477" i="10" s="1"/>
  <c r="E478" i="10"/>
  <c r="E479" i="10"/>
  <c r="E480" i="10"/>
  <c r="E481" i="10"/>
  <c r="E482" i="10"/>
  <c r="E483" i="10"/>
  <c r="E484" i="10"/>
  <c r="E485" i="10"/>
  <c r="E486" i="10"/>
  <c r="E487" i="10"/>
  <c r="E488" i="10"/>
  <c r="E489" i="10"/>
  <c r="E490" i="10"/>
  <c r="E491" i="10"/>
  <c r="E492" i="10"/>
  <c r="E493" i="10"/>
  <c r="E494" i="10"/>
  <c r="E495" i="10"/>
  <c r="E496" i="10"/>
  <c r="E497" i="10"/>
  <c r="F497" i="10" s="1"/>
  <c r="C6739" i="6" s="1"/>
  <c r="E498" i="10"/>
  <c r="E499" i="10"/>
  <c r="E500" i="10"/>
  <c r="E501" i="10"/>
  <c r="E502" i="10"/>
  <c r="E503" i="10"/>
  <c r="E504" i="10"/>
  <c r="E505" i="10"/>
  <c r="E506" i="10"/>
  <c r="E507" i="10"/>
  <c r="E508" i="10"/>
  <c r="E509" i="10"/>
  <c r="E510" i="10"/>
  <c r="E511" i="10"/>
  <c r="E512" i="10"/>
  <c r="E513" i="10"/>
  <c r="E514" i="10"/>
  <c r="E515" i="10"/>
  <c r="E516" i="10"/>
  <c r="E517" i="10"/>
  <c r="E518" i="10"/>
  <c r="E519" i="10"/>
  <c r="E520" i="10"/>
  <c r="E521" i="10"/>
  <c r="E522" i="10"/>
  <c r="E523" i="10"/>
  <c r="E524" i="10"/>
  <c r="E525" i="10"/>
  <c r="E526" i="10"/>
  <c r="E527" i="10"/>
  <c r="E528" i="10"/>
  <c r="E529" i="10"/>
  <c r="E530" i="10"/>
  <c r="F530" i="10"/>
  <c r="C6772" i="6" s="1"/>
  <c r="E531" i="10"/>
  <c r="E532" i="10"/>
  <c r="E533" i="10"/>
  <c r="E534" i="10"/>
  <c r="E535" i="10"/>
  <c r="E536" i="10"/>
  <c r="E537" i="10"/>
  <c r="F537" i="10" s="1"/>
  <c r="E538" i="10"/>
  <c r="E539" i="10"/>
  <c r="E540" i="10"/>
  <c r="E541" i="10"/>
  <c r="E542" i="10"/>
  <c r="E543" i="10"/>
  <c r="E544" i="10"/>
  <c r="E545" i="10"/>
  <c r="E546" i="10"/>
  <c r="E547" i="10"/>
  <c r="E548" i="10"/>
  <c r="E549" i="10"/>
  <c r="E550" i="10"/>
  <c r="E551" i="10"/>
  <c r="E552" i="10"/>
  <c r="E553" i="10"/>
  <c r="E554" i="10"/>
  <c r="E555" i="10"/>
  <c r="F555" i="10" s="1"/>
  <c r="C6797" i="6" s="1"/>
  <c r="E556" i="10"/>
  <c r="E557" i="10"/>
  <c r="E558" i="10"/>
  <c r="E559" i="10"/>
  <c r="F559" i="10" s="1"/>
  <c r="C6801" i="6" s="1"/>
  <c r="E560" i="10"/>
  <c r="E561" i="10"/>
  <c r="E562" i="10"/>
  <c r="E563" i="10"/>
  <c r="E564" i="10"/>
  <c r="E565" i="10"/>
  <c r="E566" i="10"/>
  <c r="E567" i="10"/>
  <c r="E568" i="10"/>
  <c r="E569" i="10"/>
  <c r="E570" i="10"/>
  <c r="E571" i="10"/>
  <c r="E572" i="10"/>
  <c r="F572" i="10"/>
  <c r="C6814" i="6" s="1"/>
  <c r="E573" i="10"/>
  <c r="E574" i="10"/>
  <c r="E575" i="10"/>
  <c r="E576" i="10"/>
  <c r="F576" i="10"/>
  <c r="C6818" i="6" s="1"/>
  <c r="E577" i="10"/>
  <c r="E578" i="10"/>
  <c r="F578" i="10"/>
  <c r="C6820" i="6" s="1"/>
  <c r="E579" i="10"/>
  <c r="E580" i="10"/>
  <c r="E581" i="10"/>
  <c r="E582" i="10"/>
  <c r="E583" i="10"/>
  <c r="E584" i="10"/>
  <c r="E585" i="10"/>
  <c r="E586" i="10"/>
  <c r="E587" i="10"/>
  <c r="E588" i="10"/>
  <c r="E589" i="10"/>
  <c r="F589" i="10" s="1"/>
  <c r="C6831" i="6" s="1"/>
  <c r="E590" i="10"/>
  <c r="E591" i="10"/>
  <c r="E592" i="10"/>
  <c r="F592" i="10"/>
  <c r="C6834" i="6" s="1"/>
  <c r="E593" i="10"/>
  <c r="E594" i="10"/>
  <c r="E595" i="10"/>
  <c r="F595" i="10" s="1"/>
  <c r="C6837" i="6" s="1"/>
  <c r="E596" i="10"/>
  <c r="E597" i="10"/>
  <c r="E598" i="10"/>
  <c r="F598" i="10"/>
  <c r="C6840" i="6" s="1"/>
  <c r="E599" i="10"/>
  <c r="E600" i="10"/>
  <c r="E601" i="10"/>
  <c r="E602" i="10"/>
  <c r="E603" i="10"/>
  <c r="E604" i="10"/>
  <c r="E605" i="10"/>
  <c r="F605" i="10" s="1"/>
  <c r="C6847" i="6" s="1"/>
  <c r="E606" i="10"/>
  <c r="E607" i="10"/>
  <c r="E608" i="10"/>
  <c r="E609" i="10"/>
  <c r="E610" i="10"/>
  <c r="E611" i="10"/>
  <c r="E612" i="10"/>
  <c r="E613" i="10"/>
  <c r="F613" i="10" s="1"/>
  <c r="C6855" i="6" s="1"/>
  <c r="E614" i="10"/>
  <c r="E615" i="10"/>
  <c r="E616" i="10"/>
  <c r="E617" i="10"/>
  <c r="E618" i="10"/>
  <c r="E619" i="10"/>
  <c r="E620" i="10"/>
  <c r="E621" i="10"/>
  <c r="E622" i="10"/>
  <c r="E623" i="10"/>
  <c r="E624" i="10"/>
  <c r="E625" i="10"/>
  <c r="E626" i="10"/>
  <c r="E627" i="10"/>
  <c r="E628" i="10"/>
  <c r="E629" i="10"/>
  <c r="F629" i="10" s="1"/>
  <c r="C6871" i="6" s="1"/>
  <c r="E630" i="10"/>
  <c r="E631" i="10"/>
  <c r="E632" i="10"/>
  <c r="E633" i="10"/>
  <c r="E634" i="10"/>
  <c r="E635" i="10"/>
  <c r="F635" i="10" s="1"/>
  <c r="C6877" i="6" s="1"/>
  <c r="E636" i="10"/>
  <c r="E637" i="10"/>
  <c r="F637" i="10" s="1"/>
  <c r="C6879" i="6" s="1"/>
  <c r="E638" i="10"/>
  <c r="E639" i="10"/>
  <c r="E640" i="10"/>
  <c r="E641" i="10"/>
  <c r="E642" i="10"/>
  <c r="E643" i="10"/>
  <c r="F643" i="10" s="1"/>
  <c r="C6885" i="6" s="1"/>
  <c r="E644" i="10"/>
  <c r="E645" i="10"/>
  <c r="E646" i="10"/>
  <c r="E647" i="10"/>
  <c r="E648" i="10"/>
  <c r="E649" i="10"/>
  <c r="F649" i="10" s="1"/>
  <c r="C6891" i="6" s="1"/>
  <c r="E650" i="10"/>
  <c r="E651" i="10"/>
  <c r="E652" i="10"/>
  <c r="E653" i="10"/>
  <c r="E654" i="10"/>
  <c r="F654" i="10"/>
  <c r="C6896" i="6" s="1"/>
  <c r="E655" i="10"/>
  <c r="E656" i="10"/>
  <c r="E657" i="10"/>
  <c r="F657" i="10" s="1"/>
  <c r="C6899" i="6" s="1"/>
  <c r="E658" i="10"/>
  <c r="E659" i="10"/>
  <c r="F659" i="10" s="1"/>
  <c r="C6901" i="6" s="1"/>
  <c r="E660" i="10"/>
  <c r="E661" i="10"/>
  <c r="F661" i="10" s="1"/>
  <c r="E662" i="10"/>
  <c r="E663" i="10"/>
  <c r="E664" i="10"/>
  <c r="F664" i="10"/>
  <c r="C6906" i="6"/>
  <c r="E665" i="10"/>
  <c r="E666" i="10"/>
  <c r="F666" i="10"/>
  <c r="C6908" i="6"/>
  <c r="E667" i="10"/>
  <c r="E668" i="10"/>
  <c r="E669" i="10"/>
  <c r="E670" i="10"/>
  <c r="E671" i="10"/>
  <c r="E672" i="10"/>
  <c r="F672" i="10"/>
  <c r="C6914" i="6" s="1"/>
  <c r="E673" i="10"/>
  <c r="E674" i="10"/>
  <c r="E675" i="10"/>
  <c r="E676" i="10"/>
  <c r="E677" i="10"/>
  <c r="E678" i="10"/>
  <c r="F678" i="10" s="1"/>
  <c r="C6920" i="6" s="1"/>
  <c r="E679" i="10"/>
  <c r="E680" i="10"/>
  <c r="C6922" i="6"/>
  <c r="E681" i="10"/>
  <c r="E682" i="10"/>
  <c r="E683" i="10"/>
  <c r="F683" i="10"/>
  <c r="C6925" i="6" s="1"/>
  <c r="E684" i="10"/>
  <c r="E685" i="10"/>
  <c r="E686" i="10"/>
  <c r="E687" i="10"/>
  <c r="E688" i="10"/>
  <c r="E689" i="10"/>
  <c r="E690" i="10"/>
  <c r="E691" i="10"/>
  <c r="E692" i="10"/>
  <c r="E693" i="10"/>
  <c r="E694" i="10"/>
  <c r="E695" i="10"/>
  <c r="E696" i="10"/>
  <c r="E697" i="10"/>
  <c r="E698" i="10"/>
  <c r="E699" i="10"/>
  <c r="E700" i="10"/>
  <c r="E701" i="10"/>
  <c r="F701" i="10" s="1"/>
  <c r="C6943" i="6" s="1"/>
  <c r="E702" i="10"/>
  <c r="E703" i="10"/>
  <c r="E704" i="10"/>
  <c r="F704" i="10"/>
  <c r="C6946" i="6" s="1"/>
  <c r="E705" i="10"/>
  <c r="E706" i="10"/>
  <c r="E707" i="10"/>
  <c r="F707" i="10" s="1"/>
  <c r="C6949" i="6" s="1"/>
  <c r="E708" i="10"/>
  <c r="E709" i="10"/>
  <c r="E710" i="10"/>
  <c r="E711" i="10"/>
  <c r="F711" i="10"/>
  <c r="C6953" i="6" s="1"/>
  <c r="E712" i="10"/>
  <c r="E713" i="10"/>
  <c r="E714" i="10"/>
  <c r="E715" i="10"/>
  <c r="E716" i="10"/>
  <c r="E717" i="10"/>
  <c r="E718" i="10"/>
  <c r="E719" i="10"/>
  <c r="E720" i="10"/>
  <c r="E721" i="10"/>
  <c r="E722" i="10"/>
  <c r="F722" i="10"/>
  <c r="C6964" i="6" s="1"/>
  <c r="E723" i="10"/>
  <c r="E724" i="10"/>
  <c r="E725" i="10"/>
  <c r="E726" i="10"/>
  <c r="E727" i="10"/>
  <c r="E728" i="10"/>
  <c r="E729" i="10"/>
  <c r="E730" i="10"/>
  <c r="E731" i="10"/>
  <c r="F731" i="10" s="1"/>
  <c r="C6973" i="6" s="1"/>
  <c r="E732" i="10"/>
  <c r="F732" i="10"/>
  <c r="C6974" i="6"/>
  <c r="E733" i="10"/>
  <c r="E734" i="10"/>
  <c r="E735" i="10"/>
  <c r="E736" i="10"/>
  <c r="E737" i="10"/>
  <c r="F737" i="10"/>
  <c r="C6979" i="6"/>
  <c r="E738" i="10"/>
  <c r="C6980" i="6"/>
  <c r="E739" i="10"/>
  <c r="E740" i="10"/>
  <c r="E741" i="10"/>
  <c r="E742" i="10"/>
  <c r="F742" i="10" s="1"/>
  <c r="C6984" i="6" s="1"/>
  <c r="E743" i="10"/>
  <c r="E744" i="10"/>
  <c r="E745" i="10"/>
  <c r="F745" i="10" s="1"/>
  <c r="E746" i="10"/>
  <c r="E747" i="10"/>
  <c r="F747" i="10" s="1"/>
  <c r="C6989" i="6"/>
  <c r="E748" i="10"/>
  <c r="E749" i="10"/>
  <c r="E750" i="10"/>
  <c r="E751" i="10"/>
  <c r="F751" i="10" s="1"/>
  <c r="C6993" i="6" s="1"/>
  <c r="E752" i="10"/>
  <c r="E753" i="10"/>
  <c r="E754" i="10"/>
  <c r="E755" i="10"/>
  <c r="F755" i="10"/>
  <c r="C6997" i="6"/>
  <c r="E756" i="10"/>
  <c r="E757" i="10"/>
  <c r="E758" i="10"/>
  <c r="F758" i="10"/>
  <c r="C7000" i="6" s="1"/>
  <c r="E759" i="10"/>
  <c r="E760" i="10"/>
  <c r="E761" i="10"/>
  <c r="E762" i="10"/>
  <c r="E763" i="10"/>
  <c r="E764" i="10"/>
  <c r="E765" i="10"/>
  <c r="F765" i="10" s="1"/>
  <c r="C7007" i="6" s="1"/>
  <c r="E766" i="10"/>
  <c r="C7008" i="6"/>
  <c r="E767" i="10"/>
  <c r="E768" i="10"/>
  <c r="E769" i="10"/>
  <c r="E770" i="10"/>
  <c r="E771" i="10"/>
  <c r="F771" i="10"/>
  <c r="C7013" i="6" s="1"/>
  <c r="E772" i="10"/>
  <c r="F772" i="10"/>
  <c r="C7014" i="6" s="1"/>
  <c r="E773" i="10"/>
  <c r="E774" i="10"/>
  <c r="F774" i="10"/>
  <c r="C7016" i="6" s="1"/>
  <c r="E775" i="10"/>
  <c r="E776" i="10"/>
  <c r="E777" i="10"/>
  <c r="E778" i="10"/>
  <c r="E779" i="10"/>
  <c r="E780" i="10"/>
  <c r="E781" i="10"/>
  <c r="E782" i="10"/>
  <c r="F782" i="10" s="1"/>
  <c r="E783" i="10"/>
  <c r="F783" i="10" s="1"/>
  <c r="C7025" i="6" s="1"/>
  <c r="E784" i="10"/>
  <c r="F784" i="10"/>
  <c r="C7026" i="6" s="1"/>
  <c r="E785" i="10"/>
  <c r="F785" i="10" s="1"/>
  <c r="C7027" i="6" s="1"/>
  <c r="E786" i="10"/>
  <c r="E787" i="10"/>
  <c r="E788" i="10"/>
  <c r="E789" i="10"/>
  <c r="F789" i="10" s="1"/>
  <c r="C7031" i="6" s="1"/>
  <c r="E790" i="10"/>
  <c r="E791" i="10"/>
  <c r="E792" i="10"/>
  <c r="E793" i="10"/>
  <c r="E794" i="10"/>
  <c r="E795" i="10"/>
  <c r="E796" i="10"/>
  <c r="E797" i="10"/>
  <c r="E798" i="10"/>
  <c r="E799" i="10"/>
  <c r="E800" i="10"/>
  <c r="E801" i="10"/>
  <c r="F801" i="10" s="1"/>
  <c r="C7043" i="6" s="1"/>
  <c r="E802" i="10"/>
  <c r="E803" i="10"/>
  <c r="E804" i="10"/>
  <c r="F804" i="10"/>
  <c r="C7046" i="6" s="1"/>
  <c r="E805" i="10"/>
  <c r="F805" i="10"/>
  <c r="C7047" i="6" s="1"/>
  <c r="E806" i="10"/>
  <c r="E807" i="10"/>
  <c r="E808" i="10"/>
  <c r="E809" i="10"/>
  <c r="E810" i="10"/>
  <c r="F810" i="10" s="1"/>
  <c r="C7052" i="6" s="1"/>
  <c r="E811" i="10"/>
  <c r="E812" i="10"/>
  <c r="C7054" i="6"/>
  <c r="E813" i="10"/>
  <c r="F813" i="10" s="1"/>
  <c r="C7055" i="6" s="1"/>
  <c r="E814" i="10"/>
  <c r="E815" i="10"/>
  <c r="E816" i="10"/>
  <c r="E817" i="10"/>
  <c r="E818" i="10"/>
  <c r="E819" i="10"/>
  <c r="F819" i="10" s="1"/>
  <c r="C7061" i="6" s="1"/>
  <c r="E820" i="10"/>
  <c r="F820" i="10"/>
  <c r="C7062" i="6" s="1"/>
  <c r="E821" i="10"/>
  <c r="E822" i="10"/>
  <c r="E823" i="10"/>
  <c r="E824" i="10"/>
  <c r="E825" i="10"/>
  <c r="E826" i="10"/>
  <c r="E827" i="10"/>
  <c r="F827" i="10"/>
  <c r="C7069" i="6" s="1"/>
  <c r="E828" i="10"/>
  <c r="E829" i="10"/>
  <c r="F829" i="10" s="1"/>
  <c r="C7071" i="6" s="1"/>
  <c r="E830" i="10"/>
  <c r="E831" i="10"/>
  <c r="E832" i="10"/>
  <c r="F832" i="10" s="1"/>
  <c r="C7074" i="6" s="1"/>
  <c r="E833" i="10"/>
  <c r="E834" i="10"/>
  <c r="F834" i="10" s="1"/>
  <c r="C7076" i="6" s="1"/>
  <c r="E835" i="10"/>
  <c r="E836" i="10"/>
  <c r="E837" i="10"/>
  <c r="E838" i="10"/>
  <c r="E839" i="10"/>
  <c r="F839" i="10"/>
  <c r="C7081" i="6" s="1"/>
  <c r="E840" i="10"/>
  <c r="E841" i="10"/>
  <c r="E842" i="10"/>
  <c r="E843" i="10"/>
  <c r="F843" i="10" s="1"/>
  <c r="C7085" i="6"/>
  <c r="E844" i="10"/>
  <c r="E845" i="10"/>
  <c r="E846" i="10"/>
  <c r="E847" i="10"/>
  <c r="F847" i="10" s="1"/>
  <c r="C7089" i="6" s="1"/>
  <c r="E848" i="10"/>
  <c r="E849" i="10"/>
  <c r="F849" i="10" s="1"/>
  <c r="C7091" i="6" s="1"/>
  <c r="E850" i="10"/>
  <c r="E851" i="10"/>
  <c r="F851" i="10" s="1"/>
  <c r="C7093" i="6" s="1"/>
  <c r="E852" i="10"/>
  <c r="E853" i="10"/>
  <c r="F853" i="10" s="1"/>
  <c r="C7095" i="6" s="1"/>
  <c r="E854" i="10"/>
  <c r="E855" i="10"/>
  <c r="F855" i="10" s="1"/>
  <c r="C7097" i="6" s="1"/>
  <c r="E856" i="10"/>
  <c r="E857" i="10"/>
  <c r="F857" i="10"/>
  <c r="C7099" i="6" s="1"/>
  <c r="E858" i="10"/>
  <c r="E859" i="10"/>
  <c r="F859" i="10" s="1"/>
  <c r="C7101" i="6" s="1"/>
  <c r="E860" i="10"/>
  <c r="E861" i="10"/>
  <c r="E862" i="10"/>
  <c r="E863" i="10"/>
  <c r="F863" i="10" s="1"/>
  <c r="C7105" i="6" s="1"/>
  <c r="E864" i="10"/>
  <c r="E865" i="10"/>
  <c r="E866" i="10"/>
  <c r="E867" i="10"/>
  <c r="E868" i="10"/>
  <c r="E869" i="10"/>
  <c r="E870" i="10"/>
  <c r="E871" i="10"/>
  <c r="F871" i="10"/>
  <c r="C7113" i="6" s="1"/>
  <c r="E872" i="10"/>
  <c r="C7114" i="6"/>
  <c r="E873" i="10"/>
  <c r="E874" i="10"/>
  <c r="E875" i="10"/>
  <c r="E876" i="10"/>
  <c r="C7118" i="6"/>
  <c r="E877" i="10"/>
  <c r="E878" i="10"/>
  <c r="E879" i="10"/>
  <c r="F879" i="10"/>
  <c r="C7121" i="6" s="1"/>
  <c r="E880" i="10"/>
  <c r="C7122" i="6"/>
  <c r="E881" i="10"/>
  <c r="E882" i="10"/>
  <c r="E883" i="10"/>
  <c r="F883" i="10" s="1"/>
  <c r="C7125" i="6" s="1"/>
  <c r="E884" i="10"/>
  <c r="E885" i="10"/>
  <c r="E886" i="10"/>
  <c r="F886" i="10"/>
  <c r="C7128" i="6" s="1"/>
  <c r="E887" i="10"/>
  <c r="E888" i="10"/>
  <c r="E889" i="10"/>
  <c r="F889" i="10" s="1"/>
  <c r="C7131" i="6" s="1"/>
  <c r="E890" i="10"/>
  <c r="E891" i="10"/>
  <c r="E892" i="10"/>
  <c r="E893" i="10"/>
  <c r="E894" i="10"/>
  <c r="E895" i="10"/>
  <c r="F895" i="10"/>
  <c r="C7137" i="6" s="1"/>
  <c r="E896" i="10"/>
  <c r="E897" i="10"/>
  <c r="F897" i="10"/>
  <c r="C7139" i="6" s="1"/>
  <c r="E898" i="10"/>
  <c r="E899" i="10"/>
  <c r="F899" i="10" s="1"/>
  <c r="E900" i="10"/>
  <c r="E901" i="10"/>
  <c r="E902" i="10"/>
  <c r="E903" i="10"/>
  <c r="E904" i="10"/>
  <c r="F904" i="10" s="1"/>
  <c r="C7146" i="6" s="1"/>
  <c r="E905" i="10"/>
  <c r="E906" i="10"/>
  <c r="E907" i="10"/>
  <c r="E908" i="10"/>
  <c r="E909" i="10"/>
  <c r="F909" i="10" s="1"/>
  <c r="C7151" i="6" s="1"/>
  <c r="E910" i="10"/>
  <c r="E911" i="10"/>
  <c r="C7153" i="6"/>
  <c r="E912" i="10"/>
  <c r="F912" i="10" s="1"/>
  <c r="C7154" i="6" s="1"/>
  <c r="E913" i="10"/>
  <c r="E914" i="10"/>
  <c r="E915" i="10"/>
  <c r="C7157" i="6"/>
  <c r="E916" i="10"/>
  <c r="E917" i="10"/>
  <c r="F917" i="10"/>
  <c r="C7159" i="6"/>
  <c r="E918" i="10"/>
  <c r="E919" i="10"/>
  <c r="E920" i="10"/>
  <c r="F920" i="10" s="1"/>
  <c r="C7162" i="6" s="1"/>
  <c r="E921" i="10"/>
  <c r="F921" i="10" s="1"/>
  <c r="C7163" i="6" s="1"/>
  <c r="E922" i="10"/>
  <c r="F922" i="10" s="1"/>
  <c r="C7164" i="6" s="1"/>
  <c r="E923" i="10"/>
  <c r="F923" i="10"/>
  <c r="C7165" i="6" s="1"/>
  <c r="E924" i="10"/>
  <c r="E925" i="10"/>
  <c r="E926" i="10"/>
  <c r="F926" i="10" s="1"/>
  <c r="C7168" i="6" s="1"/>
  <c r="E927" i="10"/>
  <c r="F927" i="10"/>
  <c r="C7169" i="6"/>
  <c r="E928" i="10"/>
  <c r="E929" i="10"/>
  <c r="E930" i="10"/>
  <c r="F930" i="10" s="1"/>
  <c r="E931" i="10"/>
  <c r="E932" i="10"/>
  <c r="E933" i="10"/>
  <c r="E934" i="10"/>
  <c r="F934" i="10" s="1"/>
  <c r="C7176" i="6" s="1"/>
  <c r="E935" i="10"/>
  <c r="F935" i="10"/>
  <c r="C7177" i="6"/>
  <c r="E936" i="10"/>
  <c r="E937" i="10"/>
  <c r="E938" i="10"/>
  <c r="E939" i="10"/>
  <c r="E940" i="10"/>
  <c r="E941" i="10"/>
  <c r="F941" i="10" s="1"/>
  <c r="C7183" i="6" s="1"/>
  <c r="E942" i="10"/>
  <c r="F942" i="10" s="1"/>
  <c r="C7184" i="6" s="1"/>
  <c r="E943" i="10"/>
  <c r="E944" i="10"/>
  <c r="E945" i="10"/>
  <c r="E946" i="10"/>
  <c r="E947" i="10"/>
  <c r="E948" i="10"/>
  <c r="E949" i="10"/>
  <c r="E950" i="10"/>
  <c r="E951" i="10"/>
  <c r="F951" i="10" s="1"/>
  <c r="C7193" i="6" s="1"/>
  <c r="E952" i="10"/>
  <c r="E953" i="10"/>
  <c r="E954" i="10"/>
  <c r="F954" i="10"/>
  <c r="C7196" i="6" s="1"/>
  <c r="E955" i="10"/>
  <c r="E956" i="10"/>
  <c r="E957" i="10"/>
  <c r="E958" i="10"/>
  <c r="E959" i="10"/>
  <c r="E960" i="10"/>
  <c r="F960" i="10" s="1"/>
  <c r="C7202" i="6" s="1"/>
  <c r="E961" i="10"/>
  <c r="E962" i="10"/>
  <c r="E963" i="10"/>
  <c r="F963" i="10" s="1"/>
  <c r="C7205" i="6" s="1"/>
  <c r="E964" i="10"/>
  <c r="E965" i="10"/>
  <c r="E966" i="10"/>
  <c r="F966" i="10" s="1"/>
  <c r="E967" i="10"/>
  <c r="F967" i="10"/>
  <c r="C7209" i="6" s="1"/>
  <c r="E968" i="10"/>
  <c r="E969" i="10"/>
  <c r="F969" i="10"/>
  <c r="C7211" i="6" s="1"/>
  <c r="E970" i="10"/>
  <c r="E971" i="10"/>
  <c r="E972" i="10"/>
  <c r="E973" i="10"/>
  <c r="E974" i="10"/>
  <c r="E975" i="10"/>
  <c r="F975" i="10"/>
  <c r="C7217" i="6" s="1"/>
  <c r="E976" i="10"/>
  <c r="F976" i="10" s="1"/>
  <c r="C7218" i="6" s="1"/>
  <c r="E977" i="10"/>
  <c r="E978" i="10"/>
  <c r="E979" i="10"/>
  <c r="F979" i="10" s="1"/>
  <c r="C7221" i="6" s="1"/>
  <c r="E980" i="10"/>
  <c r="F980" i="10" s="1"/>
  <c r="C7222" i="6" s="1"/>
  <c r="E981" i="10"/>
  <c r="F981" i="10" s="1"/>
  <c r="C7223" i="6" s="1"/>
  <c r="E982" i="10"/>
  <c r="F982" i="10" s="1"/>
  <c r="C7224" i="6"/>
  <c r="E983" i="10"/>
  <c r="F983" i="10"/>
  <c r="C7225" i="6" s="1"/>
  <c r="E984" i="10"/>
  <c r="F984" i="10" s="1"/>
  <c r="C7226" i="6"/>
  <c r="E985" i="10"/>
  <c r="E986" i="10"/>
  <c r="E987" i="10"/>
  <c r="E988" i="10"/>
  <c r="F988" i="10" s="1"/>
  <c r="C7230" i="6" s="1"/>
  <c r="E989" i="10"/>
  <c r="F989" i="10" s="1"/>
  <c r="C7231" i="6" s="1"/>
  <c r="E990" i="10"/>
  <c r="E991" i="10"/>
  <c r="E992" i="10"/>
  <c r="E993" i="10"/>
  <c r="E994" i="10"/>
  <c r="E995" i="10"/>
  <c r="F995" i="10"/>
  <c r="C7237" i="6" s="1"/>
  <c r="E996" i="10"/>
  <c r="F996" i="10" s="1"/>
  <c r="C7238" i="6" s="1"/>
  <c r="E997" i="10"/>
  <c r="E4" i="10"/>
  <c r="F4" i="10" s="1"/>
  <c r="C6246" i="6" s="1"/>
  <c r="D997" i="10"/>
  <c r="D996" i="10"/>
  <c r="D995" i="10"/>
  <c r="D994" i="10"/>
  <c r="D993" i="10"/>
  <c r="F993" i="10" s="1"/>
  <c r="C7235" i="6" s="1"/>
  <c r="D992" i="10"/>
  <c r="D991" i="10"/>
  <c r="D990" i="10"/>
  <c r="D989" i="10"/>
  <c r="D988" i="10"/>
  <c r="D987" i="10"/>
  <c r="F987" i="10"/>
  <c r="C7229" i="6" s="1"/>
  <c r="D986" i="10"/>
  <c r="D985" i="10"/>
  <c r="D984" i="10"/>
  <c r="D983" i="10"/>
  <c r="D982" i="10"/>
  <c r="D981" i="10"/>
  <c r="D980" i="10"/>
  <c r="D979" i="10"/>
  <c r="D978" i="10"/>
  <c r="D977" i="10"/>
  <c r="D976" i="10"/>
  <c r="D975" i="10"/>
  <c r="D974" i="10"/>
  <c r="D973" i="10"/>
  <c r="F973" i="10" s="1"/>
  <c r="C7215" i="6" s="1"/>
  <c r="D972" i="10"/>
  <c r="D971" i="10"/>
  <c r="F971" i="10"/>
  <c r="C7213" i="6" s="1"/>
  <c r="D970" i="10"/>
  <c r="D969" i="10"/>
  <c r="D968" i="10"/>
  <c r="D967" i="10"/>
  <c r="D966" i="10"/>
  <c r="C7208" i="6"/>
  <c r="D965" i="10"/>
  <c r="D964" i="10"/>
  <c r="D963" i="10"/>
  <c r="D962" i="10"/>
  <c r="D961" i="10"/>
  <c r="D960" i="10"/>
  <c r="D959" i="10"/>
  <c r="F959" i="10"/>
  <c r="C7201" i="6" s="1"/>
  <c r="D958" i="10"/>
  <c r="D957" i="10"/>
  <c r="F957" i="10" s="1"/>
  <c r="C7199" i="6" s="1"/>
  <c r="D956" i="10"/>
  <c r="D955" i="10"/>
  <c r="F955" i="10"/>
  <c r="C7197" i="6" s="1"/>
  <c r="D954" i="10"/>
  <c r="D953" i="10"/>
  <c r="F953" i="10" s="1"/>
  <c r="C7195" i="6" s="1"/>
  <c r="D952" i="10"/>
  <c r="F952" i="10" s="1"/>
  <c r="D951" i="10"/>
  <c r="D950" i="10"/>
  <c r="D949" i="10"/>
  <c r="F949" i="10" s="1"/>
  <c r="C7191" i="6" s="1"/>
  <c r="D948" i="10"/>
  <c r="D947" i="10"/>
  <c r="D946" i="10"/>
  <c r="D945" i="10"/>
  <c r="F945" i="10" s="1"/>
  <c r="C7187" i="6" s="1"/>
  <c r="D944" i="10"/>
  <c r="D943" i="10"/>
  <c r="D942" i="10"/>
  <c r="D941" i="10"/>
  <c r="D940" i="10"/>
  <c r="D939" i="10"/>
  <c r="D938" i="10"/>
  <c r="D937" i="10"/>
  <c r="D936" i="10"/>
  <c r="D935" i="10"/>
  <c r="D934" i="10"/>
  <c r="D933" i="10"/>
  <c r="D932" i="10"/>
  <c r="F932" i="10" s="1"/>
  <c r="C7174" i="6" s="1"/>
  <c r="D931" i="10"/>
  <c r="F931" i="10"/>
  <c r="C7173" i="6" s="1"/>
  <c r="D930" i="10"/>
  <c r="C7172" i="6"/>
  <c r="D929" i="10"/>
  <c r="D928" i="10"/>
  <c r="D927" i="10"/>
  <c r="D926" i="10"/>
  <c r="D925" i="10"/>
  <c r="D924" i="10"/>
  <c r="D923" i="10"/>
  <c r="D922" i="10"/>
  <c r="D921" i="10"/>
  <c r="D920" i="10"/>
  <c r="D919" i="10"/>
  <c r="D918" i="10"/>
  <c r="D917" i="10"/>
  <c r="D916" i="10"/>
  <c r="D915" i="10"/>
  <c r="F915" i="10" s="1"/>
  <c r="D914" i="10"/>
  <c r="D913" i="10"/>
  <c r="D912" i="10"/>
  <c r="D911" i="10"/>
  <c r="F911" i="10" s="1"/>
  <c r="D910" i="10"/>
  <c r="F910" i="10" s="1"/>
  <c r="C7152" i="6" s="1"/>
  <c r="D909" i="10"/>
  <c r="D908" i="10"/>
  <c r="D907" i="10"/>
  <c r="D906" i="10"/>
  <c r="D905" i="10"/>
  <c r="D904" i="10"/>
  <c r="D903" i="10"/>
  <c r="D902" i="10"/>
  <c r="D901" i="10"/>
  <c r="F901" i="10" s="1"/>
  <c r="C7143" i="6" s="1"/>
  <c r="D900" i="10"/>
  <c r="D899" i="10"/>
  <c r="C7141" i="6"/>
  <c r="D898" i="10"/>
  <c r="D897" i="10"/>
  <c r="D896" i="10"/>
  <c r="D895" i="10"/>
  <c r="D894" i="10"/>
  <c r="F894" i="10" s="1"/>
  <c r="C7136" i="6" s="1"/>
  <c r="D893" i="10"/>
  <c r="D892" i="10"/>
  <c r="D891" i="10"/>
  <c r="F891" i="10"/>
  <c r="C7133" i="6" s="1"/>
  <c r="D890" i="10"/>
  <c r="D889" i="10"/>
  <c r="D888" i="10"/>
  <c r="D887" i="10"/>
  <c r="D886" i="10"/>
  <c r="D885" i="10"/>
  <c r="F885" i="10"/>
  <c r="C7127" i="6" s="1"/>
  <c r="D884" i="10"/>
  <c r="F884" i="10" s="1"/>
  <c r="C7126" i="6" s="1"/>
  <c r="D883" i="10"/>
  <c r="D882" i="10"/>
  <c r="F882" i="10" s="1"/>
  <c r="C7124" i="6"/>
  <c r="D881" i="10"/>
  <c r="D880" i="10"/>
  <c r="F880" i="10" s="1"/>
  <c r="D879" i="10"/>
  <c r="D878" i="10"/>
  <c r="F878" i="10"/>
  <c r="C7120" i="6" s="1"/>
  <c r="D877" i="10"/>
  <c r="F877" i="10"/>
  <c r="C7119" i="6"/>
  <c r="D876" i="10"/>
  <c r="F876" i="10" s="1"/>
  <c r="D875" i="10"/>
  <c r="D874" i="10"/>
  <c r="D873" i="10"/>
  <c r="D872" i="10"/>
  <c r="F872" i="10" s="1"/>
  <c r="D871" i="10"/>
  <c r="D870" i="10"/>
  <c r="D869" i="10"/>
  <c r="D868" i="10"/>
  <c r="F868" i="10" s="1"/>
  <c r="C7110" i="6" s="1"/>
  <c r="D867" i="10"/>
  <c r="D866" i="10"/>
  <c r="D865" i="10"/>
  <c r="D864" i="10"/>
  <c r="D863" i="10"/>
  <c r="D862" i="10"/>
  <c r="F862" i="10" s="1"/>
  <c r="D861" i="10"/>
  <c r="D860" i="10"/>
  <c r="D859" i="10"/>
  <c r="D858" i="10"/>
  <c r="F858" i="10" s="1"/>
  <c r="C7100" i="6" s="1"/>
  <c r="D857" i="10"/>
  <c r="D856" i="10"/>
  <c r="D855" i="10"/>
  <c r="D854" i="10"/>
  <c r="F854" i="10" s="1"/>
  <c r="C7096" i="6" s="1"/>
  <c r="D853" i="10"/>
  <c r="D852" i="10"/>
  <c r="D851" i="10"/>
  <c r="D850" i="10"/>
  <c r="F850" i="10" s="1"/>
  <c r="C7092" i="6" s="1"/>
  <c r="D849" i="10"/>
  <c r="D848" i="10"/>
  <c r="F848" i="10" s="1"/>
  <c r="C7090" i="6" s="1"/>
  <c r="D847" i="10"/>
  <c r="D846" i="10"/>
  <c r="F846" i="10" s="1"/>
  <c r="C7088" i="6" s="1"/>
  <c r="D845" i="10"/>
  <c r="F845" i="10" s="1"/>
  <c r="C7087" i="6" s="1"/>
  <c r="D844" i="10"/>
  <c r="D843" i="10"/>
  <c r="D842" i="10"/>
  <c r="F842" i="10"/>
  <c r="C7084" i="6" s="1"/>
  <c r="D841" i="10"/>
  <c r="D840" i="10"/>
  <c r="D839" i="10"/>
  <c r="D838" i="10"/>
  <c r="D837" i="10"/>
  <c r="D836" i="10"/>
  <c r="D835" i="10"/>
  <c r="D834" i="10"/>
  <c r="D833" i="10"/>
  <c r="D832" i="10"/>
  <c r="D831" i="10"/>
  <c r="D830" i="10"/>
  <c r="F830" i="10" s="1"/>
  <c r="C7072" i="6"/>
  <c r="D829" i="10"/>
  <c r="D828" i="10"/>
  <c r="D827" i="10"/>
  <c r="D826" i="10"/>
  <c r="D825" i="10"/>
  <c r="D824" i="10"/>
  <c r="F824" i="10" s="1"/>
  <c r="C7066" i="6" s="1"/>
  <c r="D823" i="10"/>
  <c r="D822" i="10"/>
  <c r="D821" i="10"/>
  <c r="D820" i="10"/>
  <c r="D819" i="10"/>
  <c r="D818" i="10"/>
  <c r="D817" i="10"/>
  <c r="F817" i="10" s="1"/>
  <c r="C7059" i="6" s="1"/>
  <c r="D816" i="10"/>
  <c r="F816" i="10" s="1"/>
  <c r="C7058" i="6" s="1"/>
  <c r="D815" i="10"/>
  <c r="F815" i="10" s="1"/>
  <c r="C7057" i="6" s="1"/>
  <c r="D814" i="10"/>
  <c r="F814" i="10" s="1"/>
  <c r="C7056" i="6" s="1"/>
  <c r="D813" i="10"/>
  <c r="D812" i="10"/>
  <c r="F812" i="10" s="1"/>
  <c r="D811" i="10"/>
  <c r="F811" i="10" s="1"/>
  <c r="C7053" i="6" s="1"/>
  <c r="D810" i="10"/>
  <c r="D809" i="10"/>
  <c r="D808" i="10"/>
  <c r="D807" i="10"/>
  <c r="F807" i="10" s="1"/>
  <c r="C7049" i="6" s="1"/>
  <c r="D806" i="10"/>
  <c r="F806" i="10" s="1"/>
  <c r="C7048" i="6" s="1"/>
  <c r="D805" i="10"/>
  <c r="D804" i="10"/>
  <c r="D803" i="10"/>
  <c r="D802" i="10"/>
  <c r="F802" i="10" s="1"/>
  <c r="C7044" i="6" s="1"/>
  <c r="D801" i="10"/>
  <c r="D800" i="10"/>
  <c r="D799" i="10"/>
  <c r="D798" i="10"/>
  <c r="D797" i="10"/>
  <c r="D796" i="10"/>
  <c r="D795" i="10"/>
  <c r="F795" i="10" s="1"/>
  <c r="C7037" i="6" s="1"/>
  <c r="D794" i="10"/>
  <c r="F794" i="10"/>
  <c r="C7036" i="6"/>
  <c r="D793" i="10"/>
  <c r="F793" i="10"/>
  <c r="C7035" i="6"/>
  <c r="D792" i="10"/>
  <c r="F792" i="10" s="1"/>
  <c r="C7034" i="6" s="1"/>
  <c r="D791" i="10"/>
  <c r="D790" i="10"/>
  <c r="F790" i="10" s="1"/>
  <c r="D789" i="10"/>
  <c r="D788" i="10"/>
  <c r="F788" i="10" s="1"/>
  <c r="C7030" i="6" s="1"/>
  <c r="D787" i="10"/>
  <c r="F787" i="10"/>
  <c r="C7029" i="6"/>
  <c r="D786" i="10"/>
  <c r="F786" i="10" s="1"/>
  <c r="C7028" i="6" s="1"/>
  <c r="D785" i="10"/>
  <c r="D784" i="10"/>
  <c r="D783" i="10"/>
  <c r="D782" i="10"/>
  <c r="D781" i="10"/>
  <c r="D780" i="10"/>
  <c r="D779" i="10"/>
  <c r="F779" i="10"/>
  <c r="C7021" i="6" s="1"/>
  <c r="D778" i="10"/>
  <c r="F778" i="10"/>
  <c r="C7020" i="6" s="1"/>
  <c r="D777" i="10"/>
  <c r="D776" i="10"/>
  <c r="F776" i="10" s="1"/>
  <c r="C7018" i="6" s="1"/>
  <c r="D775" i="10"/>
  <c r="D774" i="10"/>
  <c r="D773" i="10"/>
  <c r="F773" i="10"/>
  <c r="C7015" i="6" s="1"/>
  <c r="D772" i="10"/>
  <c r="D771" i="10"/>
  <c r="D770" i="10"/>
  <c r="D769" i="10"/>
  <c r="F769" i="10" s="1"/>
  <c r="C7011" i="6" s="1"/>
  <c r="D768" i="10"/>
  <c r="F768" i="10" s="1"/>
  <c r="C7010" i="6" s="1"/>
  <c r="D767" i="10"/>
  <c r="D766" i="10"/>
  <c r="F766" i="10" s="1"/>
  <c r="D765" i="10"/>
  <c r="D764" i="10"/>
  <c r="F764" i="10" s="1"/>
  <c r="C7006" i="6" s="1"/>
  <c r="D763" i="10"/>
  <c r="D762" i="10"/>
  <c r="F762" i="10" s="1"/>
  <c r="C7004" i="6" s="1"/>
  <c r="D761" i="10"/>
  <c r="F761" i="10"/>
  <c r="C7003" i="6" s="1"/>
  <c r="D760" i="10"/>
  <c r="D759" i="10"/>
  <c r="D758" i="10"/>
  <c r="D757" i="10"/>
  <c r="D756" i="10"/>
  <c r="F756" i="10" s="1"/>
  <c r="C6998" i="6" s="1"/>
  <c r="D755" i="10"/>
  <c r="D754" i="10"/>
  <c r="F754" i="10" s="1"/>
  <c r="C6996" i="6" s="1"/>
  <c r="D753" i="10"/>
  <c r="D752" i="10"/>
  <c r="D751" i="10"/>
  <c r="D750" i="10"/>
  <c r="D749" i="10"/>
  <c r="D748" i="10"/>
  <c r="F748" i="10" s="1"/>
  <c r="C6990" i="6"/>
  <c r="D747" i="10"/>
  <c r="D746" i="10"/>
  <c r="F746" i="10" s="1"/>
  <c r="D745" i="10"/>
  <c r="D744" i="10"/>
  <c r="F744" i="10" s="1"/>
  <c r="C6986" i="6" s="1"/>
  <c r="D743" i="10"/>
  <c r="D742" i="10"/>
  <c r="D741" i="10"/>
  <c r="D740" i="10"/>
  <c r="F740" i="10" s="1"/>
  <c r="C6982" i="6" s="1"/>
  <c r="D739" i="10"/>
  <c r="D738" i="10"/>
  <c r="F738" i="10" s="1"/>
  <c r="D737" i="10"/>
  <c r="D736" i="10"/>
  <c r="D735" i="10"/>
  <c r="D734" i="10"/>
  <c r="F734" i="10" s="1"/>
  <c r="C6976" i="6" s="1"/>
  <c r="D733" i="10"/>
  <c r="F733" i="10"/>
  <c r="C6975" i="6" s="1"/>
  <c r="D732" i="10"/>
  <c r="D731" i="10"/>
  <c r="D730" i="10"/>
  <c r="F730" i="10" s="1"/>
  <c r="C6972" i="6" s="1"/>
  <c r="D729" i="10"/>
  <c r="D728" i="10"/>
  <c r="D727" i="10"/>
  <c r="F727" i="10"/>
  <c r="C6969" i="6" s="1"/>
  <c r="D726" i="10"/>
  <c r="F726" i="10" s="1"/>
  <c r="C6968" i="6" s="1"/>
  <c r="D725" i="10"/>
  <c r="D724" i="10"/>
  <c r="D723" i="10"/>
  <c r="F723" i="10"/>
  <c r="C6965" i="6"/>
  <c r="D722" i="10"/>
  <c r="D721" i="10"/>
  <c r="F721" i="10"/>
  <c r="C6963" i="6"/>
  <c r="D720" i="10"/>
  <c r="D719" i="10"/>
  <c r="D718" i="10"/>
  <c r="F718" i="10" s="1"/>
  <c r="D717" i="10"/>
  <c r="D716" i="10"/>
  <c r="D715" i="10"/>
  <c r="D714" i="10"/>
  <c r="D713" i="10"/>
  <c r="D712" i="10"/>
  <c r="F712" i="10" s="1"/>
  <c r="C6954" i="6"/>
  <c r="D711" i="10"/>
  <c r="D710" i="10"/>
  <c r="D709" i="10"/>
  <c r="D708" i="10"/>
  <c r="D707" i="10"/>
  <c r="D706" i="10"/>
  <c r="F706" i="10" s="1"/>
  <c r="D705" i="10"/>
  <c r="D704" i="10"/>
  <c r="D703" i="10"/>
  <c r="D702" i="10"/>
  <c r="D701" i="10"/>
  <c r="D700" i="10"/>
  <c r="F700" i="10" s="1"/>
  <c r="C6942" i="6" s="1"/>
  <c r="D699" i="10"/>
  <c r="F699" i="10" s="1"/>
  <c r="C6941" i="6" s="1"/>
  <c r="D698" i="10"/>
  <c r="D697" i="10"/>
  <c r="D696" i="10"/>
  <c r="D695" i="10"/>
  <c r="F695" i="10" s="1"/>
  <c r="C6937" i="6" s="1"/>
  <c r="D694" i="10"/>
  <c r="D693" i="10"/>
  <c r="D692" i="10"/>
  <c r="F692" i="10" s="1"/>
  <c r="C6934" i="6" s="1"/>
  <c r="D691" i="10"/>
  <c r="D690" i="10"/>
  <c r="F690" i="10" s="1"/>
  <c r="C6932" i="6" s="1"/>
  <c r="D689" i="10"/>
  <c r="F689" i="10"/>
  <c r="C6931" i="6" s="1"/>
  <c r="D688" i="10"/>
  <c r="F688" i="10" s="1"/>
  <c r="C6930" i="6" s="1"/>
  <c r="D687" i="10"/>
  <c r="D686" i="10"/>
  <c r="D685" i="10"/>
  <c r="F685" i="10"/>
  <c r="C6927" i="6" s="1"/>
  <c r="D684" i="10"/>
  <c r="D683" i="10"/>
  <c r="D682" i="10"/>
  <c r="F682" i="10" s="1"/>
  <c r="D681" i="10"/>
  <c r="F681" i="10" s="1"/>
  <c r="C6923" i="6" s="1"/>
  <c r="D680" i="10"/>
  <c r="F680" i="10" s="1"/>
  <c r="D679" i="10"/>
  <c r="F679" i="10" s="1"/>
  <c r="C6921" i="6" s="1"/>
  <c r="D678" i="10"/>
  <c r="D677" i="10"/>
  <c r="D676" i="10"/>
  <c r="F676" i="10" s="1"/>
  <c r="C6918" i="6" s="1"/>
  <c r="D675" i="10"/>
  <c r="D674" i="10"/>
  <c r="D673" i="10"/>
  <c r="D672" i="10"/>
  <c r="D671" i="10"/>
  <c r="D670" i="10"/>
  <c r="D669" i="10"/>
  <c r="D668" i="10"/>
  <c r="D667" i="10"/>
  <c r="D666" i="10"/>
  <c r="D665" i="10"/>
  <c r="F665" i="10" s="1"/>
  <c r="C6907" i="6" s="1"/>
  <c r="D664" i="10"/>
  <c r="D663" i="10"/>
  <c r="D662" i="10"/>
  <c r="D661" i="10"/>
  <c r="C6903" i="6"/>
  <c r="D660" i="10"/>
  <c r="D659" i="10"/>
  <c r="D658" i="10"/>
  <c r="D657" i="10"/>
  <c r="D656" i="10"/>
  <c r="F656" i="10"/>
  <c r="C6898" i="6" s="1"/>
  <c r="D655" i="10"/>
  <c r="D654" i="10"/>
  <c r="D653" i="10"/>
  <c r="D652" i="10"/>
  <c r="D651" i="10"/>
  <c r="D650" i="10"/>
  <c r="F650" i="10" s="1"/>
  <c r="D649" i="10"/>
  <c r="D648" i="10"/>
  <c r="D647" i="10"/>
  <c r="D646" i="10"/>
  <c r="D645" i="10"/>
  <c r="F645" i="10" s="1"/>
  <c r="C6887" i="6" s="1"/>
  <c r="D644" i="10"/>
  <c r="D643" i="10"/>
  <c r="D642" i="10"/>
  <c r="F642" i="10"/>
  <c r="C6884" i="6" s="1"/>
  <c r="D641" i="10"/>
  <c r="F641" i="10" s="1"/>
  <c r="C6883" i="6" s="1"/>
  <c r="D640" i="10"/>
  <c r="F640" i="10" s="1"/>
  <c r="C6882" i="6" s="1"/>
  <c r="D639" i="10"/>
  <c r="D638" i="10"/>
  <c r="F638" i="10"/>
  <c r="C6880" i="6" s="1"/>
  <c r="D637" i="10"/>
  <c r="D636" i="10"/>
  <c r="D635" i="10"/>
  <c r="D634" i="10"/>
  <c r="D633" i="10"/>
  <c r="D632" i="10"/>
  <c r="F632" i="10" s="1"/>
  <c r="C6874" i="6" s="1"/>
  <c r="D631" i="10"/>
  <c r="F631" i="10" s="1"/>
  <c r="C6873" i="6" s="1"/>
  <c r="D630" i="10"/>
  <c r="F630" i="10" s="1"/>
  <c r="C6872" i="6" s="1"/>
  <c r="D629" i="10"/>
  <c r="D628" i="10"/>
  <c r="D627" i="10"/>
  <c r="D626" i="10"/>
  <c r="D625" i="10"/>
  <c r="F625" i="10" s="1"/>
  <c r="C6867" i="6" s="1"/>
  <c r="D624" i="10"/>
  <c r="D623" i="10"/>
  <c r="D622" i="10"/>
  <c r="F622" i="10"/>
  <c r="C6864" i="6" s="1"/>
  <c r="D621" i="10"/>
  <c r="D620" i="10"/>
  <c r="D619" i="10"/>
  <c r="D618" i="10"/>
  <c r="F618" i="10" s="1"/>
  <c r="C6860" i="6" s="1"/>
  <c r="D617" i="10"/>
  <c r="D616" i="10"/>
  <c r="F616" i="10" s="1"/>
  <c r="C6858" i="6" s="1"/>
  <c r="D615" i="10"/>
  <c r="D614" i="10"/>
  <c r="F614" i="10"/>
  <c r="C6856" i="6"/>
  <c r="D613" i="10"/>
  <c r="D612" i="10"/>
  <c r="F612" i="10"/>
  <c r="C6854" i="6"/>
  <c r="D611" i="10"/>
  <c r="D610" i="10"/>
  <c r="F610" i="10"/>
  <c r="C6852" i="6"/>
  <c r="D609" i="10"/>
  <c r="D608" i="10"/>
  <c r="D607" i="10"/>
  <c r="D606" i="10"/>
  <c r="F606" i="10" s="1"/>
  <c r="C6848" i="6" s="1"/>
  <c r="D605" i="10"/>
  <c r="D604" i="10"/>
  <c r="F604" i="10"/>
  <c r="C6846" i="6"/>
  <c r="D603" i="10"/>
  <c r="F603" i="10" s="1"/>
  <c r="C6845" i="6" s="1"/>
  <c r="D602" i="10"/>
  <c r="D601" i="10"/>
  <c r="D600" i="10"/>
  <c r="F600" i="10" s="1"/>
  <c r="C6842" i="6" s="1"/>
  <c r="D599" i="10"/>
  <c r="D598" i="10"/>
  <c r="D597" i="10"/>
  <c r="D596" i="10"/>
  <c r="F596" i="10"/>
  <c r="C6838" i="6" s="1"/>
  <c r="D595" i="10"/>
  <c r="D594" i="10"/>
  <c r="F594" i="10" s="1"/>
  <c r="C6836" i="6" s="1"/>
  <c r="D593" i="10"/>
  <c r="D592" i="10"/>
  <c r="D591" i="10"/>
  <c r="D590" i="10"/>
  <c r="D589" i="10"/>
  <c r="D588" i="10"/>
  <c r="D587" i="10"/>
  <c r="D586" i="10"/>
  <c r="D585" i="10"/>
  <c r="D584" i="10"/>
  <c r="F584" i="10"/>
  <c r="C6826" i="6" s="1"/>
  <c r="D583" i="10"/>
  <c r="D582" i="10"/>
  <c r="D581" i="10"/>
  <c r="D580" i="10"/>
  <c r="D579" i="10"/>
  <c r="D578" i="10"/>
  <c r="D577" i="10"/>
  <c r="F577" i="10" s="1"/>
  <c r="C6819" i="6" s="1"/>
  <c r="D576" i="10"/>
  <c r="D575" i="10"/>
  <c r="F575" i="10" s="1"/>
  <c r="C6817" i="6" s="1"/>
  <c r="D574" i="10"/>
  <c r="F574" i="10" s="1"/>
  <c r="C6816" i="6" s="1"/>
  <c r="D573" i="10"/>
  <c r="D572" i="10"/>
  <c r="D571" i="10"/>
  <c r="D570" i="10"/>
  <c r="D569" i="10"/>
  <c r="D568" i="10"/>
  <c r="F568" i="10" s="1"/>
  <c r="D567" i="10"/>
  <c r="D566" i="10"/>
  <c r="F566" i="10"/>
  <c r="C6808" i="6" s="1"/>
  <c r="D565" i="10"/>
  <c r="D564" i="10"/>
  <c r="D563" i="10"/>
  <c r="F563" i="10" s="1"/>
  <c r="C6805" i="6" s="1"/>
  <c r="D562" i="10"/>
  <c r="F562" i="10"/>
  <c r="C6804" i="6" s="1"/>
  <c r="D561" i="10"/>
  <c r="D560" i="10"/>
  <c r="F560" i="10"/>
  <c r="C6802" i="6" s="1"/>
  <c r="D559" i="10"/>
  <c r="D558" i="10"/>
  <c r="D557" i="10"/>
  <c r="F557" i="10" s="1"/>
  <c r="C6799" i="6" s="1"/>
  <c r="D556" i="10"/>
  <c r="D555" i="10"/>
  <c r="D554" i="10"/>
  <c r="F554" i="10"/>
  <c r="C6796" i="6" s="1"/>
  <c r="D553" i="10"/>
  <c r="D552" i="10"/>
  <c r="F552" i="10"/>
  <c r="C6794" i="6" s="1"/>
  <c r="D551" i="10"/>
  <c r="D550" i="10"/>
  <c r="D549" i="10"/>
  <c r="D548" i="10"/>
  <c r="F548" i="10" s="1"/>
  <c r="C6790" i="6" s="1"/>
  <c r="D547" i="10"/>
  <c r="D546" i="10"/>
  <c r="D545" i="10"/>
  <c r="D544" i="10"/>
  <c r="F544" i="10" s="1"/>
  <c r="C6786" i="6" s="1"/>
  <c r="D543" i="10"/>
  <c r="F543" i="10" s="1"/>
  <c r="C6785" i="6" s="1"/>
  <c r="D542" i="10"/>
  <c r="F542" i="10"/>
  <c r="C6784" i="6" s="1"/>
  <c r="D541" i="10"/>
  <c r="D540" i="10"/>
  <c r="D539" i="10"/>
  <c r="F539" i="10" s="1"/>
  <c r="C6781" i="6"/>
  <c r="D538" i="10"/>
  <c r="F538" i="10"/>
  <c r="C6780" i="6" s="1"/>
  <c r="D537" i="10"/>
  <c r="D536" i="10"/>
  <c r="D535" i="10"/>
  <c r="D534" i="10"/>
  <c r="D533" i="10"/>
  <c r="F533" i="10"/>
  <c r="C6775" i="6" s="1"/>
  <c r="D532" i="10"/>
  <c r="F532" i="10"/>
  <c r="C6774" i="6" s="1"/>
  <c r="D531" i="10"/>
  <c r="D530" i="10"/>
  <c r="D529" i="10"/>
  <c r="D528" i="10"/>
  <c r="F528" i="10" s="1"/>
  <c r="C6770" i="6" s="1"/>
  <c r="D527" i="10"/>
  <c r="F527" i="10" s="1"/>
  <c r="C6769" i="6" s="1"/>
  <c r="D526" i="10"/>
  <c r="F526" i="10" s="1"/>
  <c r="C6768" i="6" s="1"/>
  <c r="D525" i="10"/>
  <c r="D524" i="10"/>
  <c r="F524" i="10"/>
  <c r="C6766" i="6" s="1"/>
  <c r="D523" i="10"/>
  <c r="D522" i="10"/>
  <c r="D521" i="10"/>
  <c r="F521" i="10" s="1"/>
  <c r="C6763" i="6"/>
  <c r="D520" i="10"/>
  <c r="F520" i="10" s="1"/>
  <c r="C6762" i="6" s="1"/>
  <c r="D519" i="10"/>
  <c r="D518" i="10"/>
  <c r="F518" i="10" s="1"/>
  <c r="C6760" i="6" s="1"/>
  <c r="D517" i="10"/>
  <c r="F517" i="10" s="1"/>
  <c r="C6759" i="6" s="1"/>
  <c r="D516" i="10"/>
  <c r="F516" i="10" s="1"/>
  <c r="C6758" i="6" s="1"/>
  <c r="D515" i="10"/>
  <c r="D514" i="10"/>
  <c r="F514" i="10" s="1"/>
  <c r="D513" i="10"/>
  <c r="D512" i="10"/>
  <c r="D511" i="10"/>
  <c r="F511" i="10"/>
  <c r="C6753" i="6" s="1"/>
  <c r="D510" i="10"/>
  <c r="F510" i="10" s="1"/>
  <c r="C6752" i="6" s="1"/>
  <c r="D509" i="10"/>
  <c r="F509" i="10" s="1"/>
  <c r="D508" i="10"/>
  <c r="F508" i="10" s="1"/>
  <c r="C6750" i="6" s="1"/>
  <c r="D507" i="10"/>
  <c r="D506" i="10"/>
  <c r="F506" i="10" s="1"/>
  <c r="C6748" i="6" s="1"/>
  <c r="D505" i="10"/>
  <c r="D504" i="10"/>
  <c r="D503" i="10"/>
  <c r="F503" i="10"/>
  <c r="C6745" i="6" s="1"/>
  <c r="D502" i="10"/>
  <c r="D501" i="10"/>
  <c r="F501" i="10"/>
  <c r="C6743" i="6" s="1"/>
  <c r="D500" i="10"/>
  <c r="D499" i="10"/>
  <c r="D498" i="10"/>
  <c r="F498" i="10" s="1"/>
  <c r="C6740" i="6" s="1"/>
  <c r="D497" i="10"/>
  <c r="D496" i="10"/>
  <c r="F496" i="10" s="1"/>
  <c r="C6738" i="6"/>
  <c r="D495" i="10"/>
  <c r="F495" i="10" s="1"/>
  <c r="C6737" i="6" s="1"/>
  <c r="D494" i="10"/>
  <c r="D493" i="10"/>
  <c r="D492" i="10"/>
  <c r="F492" i="10" s="1"/>
  <c r="C6734" i="6" s="1"/>
  <c r="D491" i="10"/>
  <c r="D490" i="10"/>
  <c r="F490" i="10" s="1"/>
  <c r="C6732" i="6" s="1"/>
  <c r="D489" i="10"/>
  <c r="F489" i="10" s="1"/>
  <c r="D488" i="10"/>
  <c r="F488" i="10" s="1"/>
  <c r="C6730" i="6" s="1"/>
  <c r="D487" i="10"/>
  <c r="F487" i="10"/>
  <c r="C6729" i="6" s="1"/>
  <c r="D486" i="10"/>
  <c r="D485" i="10"/>
  <c r="F485" i="10"/>
  <c r="C6727" i="6" s="1"/>
  <c r="D484" i="10"/>
  <c r="F484" i="10" s="1"/>
  <c r="C6726" i="6" s="1"/>
  <c r="D483" i="10"/>
  <c r="D482" i="10"/>
  <c r="F482" i="10" s="1"/>
  <c r="C6724" i="6"/>
  <c r="D481" i="10"/>
  <c r="F481" i="10" s="1"/>
  <c r="D480" i="10"/>
  <c r="F480" i="10" s="1"/>
  <c r="C6722" i="6" s="1"/>
  <c r="D479" i="10"/>
  <c r="F479" i="10"/>
  <c r="C6721" i="6" s="1"/>
  <c r="D478" i="10"/>
  <c r="F478" i="10" s="1"/>
  <c r="C6720" i="6" s="1"/>
  <c r="D477" i="10"/>
  <c r="D476" i="10"/>
  <c r="D475" i="10"/>
  <c r="F475" i="10"/>
  <c r="C6717" i="6" s="1"/>
  <c r="D474" i="10"/>
  <c r="F474" i="10" s="1"/>
  <c r="C6716" i="6" s="1"/>
  <c r="D473" i="10"/>
  <c r="D472" i="10"/>
  <c r="F472" i="10" s="1"/>
  <c r="C6714" i="6"/>
  <c r="D471" i="10"/>
  <c r="F471" i="10" s="1"/>
  <c r="C6713" i="6" s="1"/>
  <c r="D470" i="10"/>
  <c r="F470" i="10" s="1"/>
  <c r="C6712" i="6" s="1"/>
  <c r="D469" i="10"/>
  <c r="F469" i="10" s="1"/>
  <c r="C6711" i="6" s="1"/>
  <c r="D468" i="10"/>
  <c r="F468" i="10" s="1"/>
  <c r="C6710" i="6" s="1"/>
  <c r="D467" i="10"/>
  <c r="D466" i="10"/>
  <c r="D465" i="10"/>
  <c r="F465" i="10" s="1"/>
  <c r="C6707" i="6" s="1"/>
  <c r="D464" i="10"/>
  <c r="D463" i="10"/>
  <c r="F463" i="10"/>
  <c r="C6705" i="6"/>
  <c r="D462" i="10"/>
  <c r="F462" i="10" s="1"/>
  <c r="C6704" i="6" s="1"/>
  <c r="D461" i="10"/>
  <c r="D460" i="10"/>
  <c r="F460" i="10" s="1"/>
  <c r="C6702" i="6" s="1"/>
  <c r="D459" i="10"/>
  <c r="D458" i="10"/>
  <c r="F458" i="10" s="1"/>
  <c r="D457" i="10"/>
  <c r="F457" i="10"/>
  <c r="C6699" i="6"/>
  <c r="D456" i="10"/>
  <c r="F456" i="10" s="1"/>
  <c r="C6698" i="6" s="1"/>
  <c r="D455" i="10"/>
  <c r="D454" i="10"/>
  <c r="F454" i="10" s="1"/>
  <c r="C6696" i="6" s="1"/>
  <c r="D453" i="10"/>
  <c r="D452" i="10"/>
  <c r="F452" i="10" s="1"/>
  <c r="D451" i="10"/>
  <c r="F451" i="10"/>
  <c r="C6693" i="6" s="1"/>
  <c r="D450" i="10"/>
  <c r="F450" i="10" s="1"/>
  <c r="C6692" i="6" s="1"/>
  <c r="D449" i="10"/>
  <c r="F449" i="10"/>
  <c r="C6691" i="6" s="1"/>
  <c r="D448" i="10"/>
  <c r="D447" i="10"/>
  <c r="D446" i="10"/>
  <c r="F446" i="10" s="1"/>
  <c r="C6688" i="6" s="1"/>
  <c r="D445" i="10"/>
  <c r="D444" i="10"/>
  <c r="D443" i="10"/>
  <c r="F443" i="10"/>
  <c r="C6685" i="6" s="1"/>
  <c r="D442" i="10"/>
  <c r="D441" i="10"/>
  <c r="D440" i="10"/>
  <c r="F440" i="10" s="1"/>
  <c r="C6682" i="6" s="1"/>
  <c r="D439" i="10"/>
  <c r="D438" i="10"/>
  <c r="F438" i="10" s="1"/>
  <c r="C6680" i="6" s="1"/>
  <c r="D437" i="10"/>
  <c r="D436" i="10"/>
  <c r="F436" i="10" s="1"/>
  <c r="C6678" i="6"/>
  <c r="D435" i="10"/>
  <c r="F435" i="10" s="1"/>
  <c r="C6677" i="6" s="1"/>
  <c r="D434" i="10"/>
  <c r="F434" i="10" s="1"/>
  <c r="D433" i="10"/>
  <c r="D432" i="10"/>
  <c r="F432" i="10" s="1"/>
  <c r="C6674" i="6" s="1"/>
  <c r="D431" i="10"/>
  <c r="D430" i="10"/>
  <c r="F430" i="10" s="1"/>
  <c r="C6672" i="6" s="1"/>
  <c r="D429" i="10"/>
  <c r="F429" i="10"/>
  <c r="C6671" i="6" s="1"/>
  <c r="D428" i="10"/>
  <c r="D427" i="10"/>
  <c r="D426" i="10"/>
  <c r="F426" i="10" s="1"/>
  <c r="C6668" i="6" s="1"/>
  <c r="D425" i="10"/>
  <c r="D424" i="10"/>
  <c r="F424" i="10" s="1"/>
  <c r="C6666" i="6" s="1"/>
  <c r="D423" i="10"/>
  <c r="D422" i="10"/>
  <c r="F422" i="10" s="1"/>
  <c r="C6664" i="6" s="1"/>
  <c r="D421" i="10"/>
  <c r="F421" i="10" s="1"/>
  <c r="C6663" i="6" s="1"/>
  <c r="D420" i="10"/>
  <c r="F420" i="10" s="1"/>
  <c r="C6662" i="6" s="1"/>
  <c r="D419" i="10"/>
  <c r="F419" i="10" s="1"/>
  <c r="C6661" i="6" s="1"/>
  <c r="D418" i="10"/>
  <c r="F418" i="10" s="1"/>
  <c r="C6660" i="6" s="1"/>
  <c r="D417" i="10"/>
  <c r="F417" i="10"/>
  <c r="C6659" i="6" s="1"/>
  <c r="D416" i="10"/>
  <c r="D415" i="10"/>
  <c r="F415" i="10"/>
  <c r="C6657" i="6" s="1"/>
  <c r="D414" i="10"/>
  <c r="F414" i="10" s="1"/>
  <c r="C6656" i="6" s="1"/>
  <c r="D413" i="10"/>
  <c r="D412" i="10"/>
  <c r="D411" i="10"/>
  <c r="D410" i="10"/>
  <c r="F410" i="10" s="1"/>
  <c r="C6652" i="6" s="1"/>
  <c r="D409" i="10"/>
  <c r="D408" i="10"/>
  <c r="F408" i="10" s="1"/>
  <c r="C6650" i="6" s="1"/>
  <c r="D407" i="10"/>
  <c r="F407" i="10"/>
  <c r="C6649" i="6" s="1"/>
  <c r="D406" i="10"/>
  <c r="F406" i="10" s="1"/>
  <c r="C6648" i="6" s="1"/>
  <c r="D405" i="10"/>
  <c r="D404" i="10"/>
  <c r="D403" i="10"/>
  <c r="D402" i="10"/>
  <c r="F402" i="10" s="1"/>
  <c r="C6644" i="6" s="1"/>
  <c r="D401" i="10"/>
  <c r="D400" i="10"/>
  <c r="F400" i="10" s="1"/>
  <c r="C6642" i="6" s="1"/>
  <c r="D399" i="10"/>
  <c r="D398" i="10"/>
  <c r="F398" i="10" s="1"/>
  <c r="C6640" i="6" s="1"/>
  <c r="D397" i="10"/>
  <c r="D396" i="10"/>
  <c r="F396" i="10" s="1"/>
  <c r="C6638" i="6"/>
  <c r="D395" i="10"/>
  <c r="F395" i="10"/>
  <c r="C6637" i="6" s="1"/>
  <c r="D394" i="10"/>
  <c r="D393" i="10"/>
  <c r="D392" i="10"/>
  <c r="F392" i="10" s="1"/>
  <c r="C6634" i="6" s="1"/>
  <c r="D391" i="10"/>
  <c r="D390" i="10"/>
  <c r="F390" i="10" s="1"/>
  <c r="C6632" i="6"/>
  <c r="D389" i="10"/>
  <c r="F389" i="10" s="1"/>
  <c r="D388" i="10"/>
  <c r="D387" i="10"/>
  <c r="D386" i="10"/>
  <c r="F386" i="10" s="1"/>
  <c r="C6628" i="6" s="1"/>
  <c r="D385" i="10"/>
  <c r="D384" i="10"/>
  <c r="D383" i="10"/>
  <c r="F383" i="10"/>
  <c r="C6625" i="6" s="1"/>
  <c r="D382" i="10"/>
  <c r="D381" i="10"/>
  <c r="D380" i="10"/>
  <c r="F380" i="10" s="1"/>
  <c r="C6622" i="6" s="1"/>
  <c r="D379" i="10"/>
  <c r="F379" i="10" s="1"/>
  <c r="C6621" i="6" s="1"/>
  <c r="D378" i="10"/>
  <c r="D377" i="10"/>
  <c r="D376" i="10"/>
  <c r="D375" i="10"/>
  <c r="D374" i="10"/>
  <c r="F374" i="10" s="1"/>
  <c r="C6616" i="6" s="1"/>
  <c r="D373" i="10"/>
  <c r="D372" i="10"/>
  <c r="F372" i="10" s="1"/>
  <c r="C6614" i="6" s="1"/>
  <c r="D371" i="10"/>
  <c r="D370" i="10"/>
  <c r="F370" i="10" s="1"/>
  <c r="C6612" i="6" s="1"/>
  <c r="D369" i="10"/>
  <c r="F369" i="10" s="1"/>
  <c r="D368" i="10"/>
  <c r="D367" i="10"/>
  <c r="F367" i="10"/>
  <c r="C6609" i="6" s="1"/>
  <c r="D366" i="10"/>
  <c r="F366" i="10" s="1"/>
  <c r="C6608" i="6" s="1"/>
  <c r="D365" i="10"/>
  <c r="D364" i="10"/>
  <c r="F364" i="10" s="1"/>
  <c r="C6606" i="6" s="1"/>
  <c r="D363" i="10"/>
  <c r="D362" i="10"/>
  <c r="F362" i="10" s="1"/>
  <c r="C6604" i="6" s="1"/>
  <c r="D361" i="10"/>
  <c r="F361" i="10" s="1"/>
  <c r="C6603" i="6" s="1"/>
  <c r="D360" i="10"/>
  <c r="F360" i="10" s="1"/>
  <c r="C6602" i="6" s="1"/>
  <c r="D359" i="10"/>
  <c r="D358" i="10"/>
  <c r="D357" i="10"/>
  <c r="F357" i="10" s="1"/>
  <c r="C6599" i="6" s="1"/>
  <c r="D356" i="10"/>
  <c r="F356" i="10" s="1"/>
  <c r="C6598" i="6" s="1"/>
  <c r="D355" i="10"/>
  <c r="D354" i="10"/>
  <c r="D353" i="10"/>
  <c r="D352" i="10"/>
  <c r="F352" i="10" s="1"/>
  <c r="C6594" i="6" s="1"/>
  <c r="D351" i="10"/>
  <c r="F351" i="10"/>
  <c r="C6593" i="6" s="1"/>
  <c r="D350" i="10"/>
  <c r="F350" i="10" s="1"/>
  <c r="C6592" i="6" s="1"/>
  <c r="D349" i="10"/>
  <c r="F349" i="10" s="1"/>
  <c r="C6591" i="6" s="1"/>
  <c r="D348" i="10"/>
  <c r="F348" i="10" s="1"/>
  <c r="C6590" i="6" s="1"/>
  <c r="D347" i="10"/>
  <c r="F347" i="10"/>
  <c r="C6589" i="6" s="1"/>
  <c r="D346" i="10"/>
  <c r="F346" i="10" s="1"/>
  <c r="C6588" i="6" s="1"/>
  <c r="D345" i="10"/>
  <c r="F345" i="10"/>
  <c r="C6587" i="6" s="1"/>
  <c r="D344" i="10"/>
  <c r="F344" i="10" s="1"/>
  <c r="C6586" i="6" s="1"/>
  <c r="D343" i="10"/>
  <c r="D342" i="10"/>
  <c r="D341" i="10"/>
  <c r="D340" i="10"/>
  <c r="D339" i="10"/>
  <c r="D338" i="10"/>
  <c r="F338" i="10" s="1"/>
  <c r="C6580" i="6"/>
  <c r="D337" i="10"/>
  <c r="D336" i="10"/>
  <c r="D335" i="10"/>
  <c r="F335" i="10" s="1"/>
  <c r="D334" i="10"/>
  <c r="F334" i="10" s="1"/>
  <c r="C6576" i="6" s="1"/>
  <c r="D333" i="10"/>
  <c r="F333" i="10"/>
  <c r="C6575" i="6" s="1"/>
  <c r="D332" i="10"/>
  <c r="F332" i="10" s="1"/>
  <c r="C6574" i="6" s="1"/>
  <c r="D331" i="10"/>
  <c r="D330" i="10"/>
  <c r="F330" i="10" s="1"/>
  <c r="C6572" i="6" s="1"/>
  <c r="D329" i="10"/>
  <c r="D328" i="10"/>
  <c r="F328" i="10" s="1"/>
  <c r="C6570" i="6" s="1"/>
  <c r="D327" i="10"/>
  <c r="F327" i="10"/>
  <c r="C6569" i="6" s="1"/>
  <c r="D326" i="10"/>
  <c r="D325" i="10"/>
  <c r="F325" i="10" s="1"/>
  <c r="C6567" i="6" s="1"/>
  <c r="D324" i="10"/>
  <c r="F324" i="10" s="1"/>
  <c r="C6566" i="6" s="1"/>
  <c r="D323" i="10"/>
  <c r="F323" i="10"/>
  <c r="C6565" i="6" s="1"/>
  <c r="D322" i="10"/>
  <c r="F322" i="10" s="1"/>
  <c r="D321" i="10"/>
  <c r="F321" i="10" s="1"/>
  <c r="C6563" i="6" s="1"/>
  <c r="D320" i="10"/>
  <c r="F320" i="10" s="1"/>
  <c r="C6562" i="6"/>
  <c r="D319" i="10"/>
  <c r="F319" i="10"/>
  <c r="C6561" i="6" s="1"/>
  <c r="D318" i="10"/>
  <c r="D317" i="10"/>
  <c r="D316" i="10"/>
  <c r="F316" i="10" s="1"/>
  <c r="C6558" i="6" s="1"/>
  <c r="D315" i="10"/>
  <c r="D314" i="10"/>
  <c r="F314" i="10" s="1"/>
  <c r="C6556" i="6" s="1"/>
  <c r="D313" i="10"/>
  <c r="F313" i="10"/>
  <c r="C6555" i="6" s="1"/>
  <c r="D312" i="10"/>
  <c r="D311" i="10"/>
  <c r="F311" i="10"/>
  <c r="C6553" i="6" s="1"/>
  <c r="D310" i="10"/>
  <c r="F310" i="10" s="1"/>
  <c r="C6552" i="6" s="1"/>
  <c r="D309" i="10"/>
  <c r="F309" i="10"/>
  <c r="C6551" i="6" s="1"/>
  <c r="D308" i="10"/>
  <c r="F308" i="10" s="1"/>
  <c r="C6550" i="6" s="1"/>
  <c r="D307" i="10"/>
  <c r="F307" i="10"/>
  <c r="C6549" i="6" s="1"/>
  <c r="D306" i="10"/>
  <c r="F306" i="10" s="1"/>
  <c r="C6548" i="6" s="1"/>
  <c r="D305" i="10"/>
  <c r="F305" i="10"/>
  <c r="C6547" i="6" s="1"/>
  <c r="D304" i="10"/>
  <c r="F304" i="10" s="1"/>
  <c r="C6546" i="6"/>
  <c r="D303" i="10"/>
  <c r="F303" i="10" s="1"/>
  <c r="C6545" i="6" s="1"/>
  <c r="D302" i="10"/>
  <c r="D301" i="10"/>
  <c r="D300" i="10"/>
  <c r="F300" i="10"/>
  <c r="C6542" i="6" s="1"/>
  <c r="D299" i="10"/>
  <c r="D298" i="10"/>
  <c r="F298" i="10" s="1"/>
  <c r="C6540" i="6" s="1"/>
  <c r="D297" i="10"/>
  <c r="D296" i="10"/>
  <c r="D295" i="10"/>
  <c r="F295" i="10"/>
  <c r="C6537" i="6"/>
  <c r="D294" i="10"/>
  <c r="D293" i="10"/>
  <c r="D292" i="10"/>
  <c r="F292" i="10" s="1"/>
  <c r="C6534" i="6" s="1"/>
  <c r="D291" i="10"/>
  <c r="D290" i="10"/>
  <c r="F290" i="10" s="1"/>
  <c r="C6532" i="6" s="1"/>
  <c r="D289" i="10"/>
  <c r="F289" i="10" s="1"/>
  <c r="C6531" i="6" s="1"/>
  <c r="D288" i="10"/>
  <c r="F288" i="10"/>
  <c r="C6530" i="6" s="1"/>
  <c r="D287" i="10"/>
  <c r="D286" i="10"/>
  <c r="D285" i="10"/>
  <c r="F285" i="10" s="1"/>
  <c r="C6527" i="6" s="1"/>
  <c r="D284" i="10"/>
  <c r="F284" i="10" s="1"/>
  <c r="C6526" i="6" s="1"/>
  <c r="D283" i="10"/>
  <c r="D282" i="10"/>
  <c r="F282" i="10" s="1"/>
  <c r="C6524" i="6" s="1"/>
  <c r="D281" i="10"/>
  <c r="F281" i="10" s="1"/>
  <c r="C6523" i="6" s="1"/>
  <c r="D280" i="10"/>
  <c r="C6522" i="6"/>
  <c r="D279" i="10"/>
  <c r="D278" i="10"/>
  <c r="D277" i="10"/>
  <c r="F277" i="10"/>
  <c r="C6519" i="6" s="1"/>
  <c r="D276" i="10"/>
  <c r="D275" i="10"/>
  <c r="F275" i="10" s="1"/>
  <c r="C6517" i="6" s="1"/>
  <c r="D274" i="10"/>
  <c r="F274" i="10" s="1"/>
  <c r="C6516" i="6"/>
  <c r="D273" i="10"/>
  <c r="F273" i="10" s="1"/>
  <c r="C6515" i="6" s="1"/>
  <c r="D272" i="10"/>
  <c r="F272" i="10" s="1"/>
  <c r="D271" i="10"/>
  <c r="D270" i="10"/>
  <c r="F270" i="10"/>
  <c r="C6512" i="6" s="1"/>
  <c r="D269" i="10"/>
  <c r="F269" i="10"/>
  <c r="C6511" i="6"/>
  <c r="D268" i="10"/>
  <c r="D267" i="10"/>
  <c r="F267" i="10"/>
  <c r="C6509" i="6"/>
  <c r="D266" i="10"/>
  <c r="D265" i="10"/>
  <c r="D264" i="10"/>
  <c r="F264" i="10"/>
  <c r="C6506" i="6" s="1"/>
  <c r="D263" i="10"/>
  <c r="F263" i="10"/>
  <c r="C6505" i="6"/>
  <c r="D262" i="10"/>
  <c r="D261" i="10"/>
  <c r="D260" i="10"/>
  <c r="D259" i="10"/>
  <c r="F259" i="10" s="1"/>
  <c r="C6501" i="6" s="1"/>
  <c r="D258" i="10"/>
  <c r="F258" i="10"/>
  <c r="C6500" i="6"/>
  <c r="D257" i="10"/>
  <c r="F257" i="10"/>
  <c r="C6499" i="6"/>
  <c r="D256" i="10"/>
  <c r="D255" i="10"/>
  <c r="F255" i="10" s="1"/>
  <c r="D254" i="10"/>
  <c r="F254" i="10" s="1"/>
  <c r="C6496" i="6" s="1"/>
  <c r="D253" i="10"/>
  <c r="D252" i="10"/>
  <c r="D251" i="10"/>
  <c r="F251" i="10"/>
  <c r="C6493" i="6" s="1"/>
  <c r="D250" i="10"/>
  <c r="F250" i="10" s="1"/>
  <c r="C6492" i="6" s="1"/>
  <c r="D249" i="10"/>
  <c r="F249" i="10"/>
  <c r="C6491" i="6"/>
  <c r="D248" i="10"/>
  <c r="D247" i="10"/>
  <c r="D246" i="10"/>
  <c r="D245" i="10"/>
  <c r="F245" i="10" s="1"/>
  <c r="C6487" i="6" s="1"/>
  <c r="D244" i="10"/>
  <c r="F244" i="10" s="1"/>
  <c r="C6486" i="6"/>
  <c r="D243" i="10"/>
  <c r="F243" i="10" s="1"/>
  <c r="C6485" i="6" s="1"/>
  <c r="D242" i="10"/>
  <c r="F242" i="10" s="1"/>
  <c r="C6484" i="6" s="1"/>
  <c r="D241" i="10"/>
  <c r="F241" i="10" s="1"/>
  <c r="C6483" i="6" s="1"/>
  <c r="D240" i="10"/>
  <c r="D239" i="10"/>
  <c r="F239" i="10" s="1"/>
  <c r="D238" i="10"/>
  <c r="D237" i="10"/>
  <c r="D236" i="10"/>
  <c r="D235" i="10"/>
  <c r="F235" i="10" s="1"/>
  <c r="C6477" i="6" s="1"/>
  <c r="D234" i="10"/>
  <c r="F234" i="10" s="1"/>
  <c r="C6476" i="6"/>
  <c r="D233" i="10"/>
  <c r="D232" i="10"/>
  <c r="F232" i="10" s="1"/>
  <c r="D231" i="10"/>
  <c r="F231" i="10"/>
  <c r="C6473" i="6" s="1"/>
  <c r="D230" i="10"/>
  <c r="D229" i="10"/>
  <c r="F229" i="10" s="1"/>
  <c r="C6471" i="6" s="1"/>
  <c r="D228" i="10"/>
  <c r="D227" i="10"/>
  <c r="D226" i="10"/>
  <c r="F226" i="10" s="1"/>
  <c r="C6468" i="6" s="1"/>
  <c r="D225" i="10"/>
  <c r="D224" i="10"/>
  <c r="D223" i="10"/>
  <c r="F223" i="10"/>
  <c r="C6465" i="6" s="1"/>
  <c r="D222" i="10"/>
  <c r="D221" i="10"/>
  <c r="F221" i="10" s="1"/>
  <c r="C6463" i="6" s="1"/>
  <c r="D220" i="10"/>
  <c r="F220" i="10" s="1"/>
  <c r="D219" i="10"/>
  <c r="D218" i="10"/>
  <c r="D217" i="10"/>
  <c r="F217" i="10"/>
  <c r="C6459" i="6" s="1"/>
  <c r="D216" i="10"/>
  <c r="F216" i="10" s="1"/>
  <c r="C6458" i="6" s="1"/>
  <c r="D215" i="10"/>
  <c r="F215" i="10" s="1"/>
  <c r="C6457" i="6" s="1"/>
  <c r="D214" i="10"/>
  <c r="D213" i="10"/>
  <c r="F213" i="10"/>
  <c r="C6455" i="6" s="1"/>
  <c r="D212" i="10"/>
  <c r="D211" i="10"/>
  <c r="F211" i="10" s="1"/>
  <c r="C6453" i="6" s="1"/>
  <c r="D210" i="10"/>
  <c r="F210" i="10" s="1"/>
  <c r="C6452" i="6"/>
  <c r="D209" i="10"/>
  <c r="F209" i="10"/>
  <c r="C6451" i="6" s="1"/>
  <c r="D208" i="10"/>
  <c r="D207" i="10"/>
  <c r="F207" i="10"/>
  <c r="C6449" i="6" s="1"/>
  <c r="D206" i="10"/>
  <c r="D205" i="10"/>
  <c r="F205" i="10" s="1"/>
  <c r="C6447" i="6" s="1"/>
  <c r="D204" i="10"/>
  <c r="F204" i="10" s="1"/>
  <c r="C6446" i="6" s="1"/>
  <c r="D203" i="10"/>
  <c r="D202" i="10"/>
  <c r="F202" i="10" s="1"/>
  <c r="C6444" i="6" s="1"/>
  <c r="D201" i="10"/>
  <c r="D200" i="10"/>
  <c r="D199" i="10"/>
  <c r="F199" i="10"/>
  <c r="C6441" i="6" s="1"/>
  <c r="D198" i="10"/>
  <c r="D197" i="10"/>
  <c r="F197" i="10" s="1"/>
  <c r="C6439" i="6" s="1"/>
  <c r="D196" i="10"/>
  <c r="D195" i="10"/>
  <c r="D194" i="10"/>
  <c r="F194" i="10" s="1"/>
  <c r="D193" i="10"/>
  <c r="D192" i="10"/>
  <c r="F192" i="10" s="1"/>
  <c r="C6434" i="6"/>
  <c r="D191" i="10"/>
  <c r="F191" i="10"/>
  <c r="C6433" i="6" s="1"/>
  <c r="D190" i="10"/>
  <c r="F190" i="10" s="1"/>
  <c r="C6432" i="6" s="1"/>
  <c r="D189" i="10"/>
  <c r="D188" i="10"/>
  <c r="F188" i="10" s="1"/>
  <c r="D187" i="10"/>
  <c r="F187" i="10"/>
  <c r="C6429" i="6" s="1"/>
  <c r="D186" i="10"/>
  <c r="F186" i="10" s="1"/>
  <c r="C6428" i="6" s="1"/>
  <c r="D185" i="10"/>
  <c r="D184" i="10"/>
  <c r="F184" i="10"/>
  <c r="C6426" i="6" s="1"/>
  <c r="D183" i="10"/>
  <c r="D182" i="10"/>
  <c r="D181" i="10"/>
  <c r="F181" i="10" s="1"/>
  <c r="C6423" i="6" s="1"/>
  <c r="D180" i="10"/>
  <c r="D179" i="10"/>
  <c r="D178" i="10"/>
  <c r="D177" i="10"/>
  <c r="D176" i="10"/>
  <c r="F176" i="10" s="1"/>
  <c r="C6418" i="6" s="1"/>
  <c r="D175" i="10"/>
  <c r="F175" i="10" s="1"/>
  <c r="C6417" i="6" s="1"/>
  <c r="D174" i="10"/>
  <c r="D173" i="10"/>
  <c r="D172" i="10"/>
  <c r="F172" i="10" s="1"/>
  <c r="C6414" i="6" s="1"/>
  <c r="D171" i="10"/>
  <c r="D170" i="10"/>
  <c r="D169" i="10"/>
  <c r="D168" i="10"/>
  <c r="F168" i="10" s="1"/>
  <c r="C6410" i="6" s="1"/>
  <c r="D167" i="10"/>
  <c r="F167" i="10"/>
  <c r="C6409" i="6" s="1"/>
  <c r="D166" i="10"/>
  <c r="D165" i="10"/>
  <c r="F165" i="10"/>
  <c r="C6407" i="6" s="1"/>
  <c r="D164" i="10"/>
  <c r="F164" i="10" s="1"/>
  <c r="C6406" i="6" s="1"/>
  <c r="D163" i="10"/>
  <c r="F163" i="10" s="1"/>
  <c r="C6405" i="6" s="1"/>
  <c r="D162" i="10"/>
  <c r="D161" i="10"/>
  <c r="D160" i="10"/>
  <c r="D159" i="10"/>
  <c r="D158" i="10"/>
  <c r="D157" i="10"/>
  <c r="F157" i="10" s="1"/>
  <c r="C6399" i="6" s="1"/>
  <c r="D156" i="10"/>
  <c r="D155" i="10"/>
  <c r="F155" i="10" s="1"/>
  <c r="C6397" i="6" s="1"/>
  <c r="D154" i="10"/>
  <c r="F154" i="10" s="1"/>
  <c r="C6396" i="6" s="1"/>
  <c r="D153" i="10"/>
  <c r="D152" i="10"/>
  <c r="F152" i="10" s="1"/>
  <c r="D151" i="10"/>
  <c r="D150" i="10"/>
  <c r="D149" i="10"/>
  <c r="F149" i="10" s="1"/>
  <c r="C6391" i="6" s="1"/>
  <c r="D148" i="10"/>
  <c r="F148" i="10" s="1"/>
  <c r="C6390" i="6"/>
  <c r="D147" i="10"/>
  <c r="F147" i="10" s="1"/>
  <c r="C6389" i="6" s="1"/>
  <c r="D146" i="10"/>
  <c r="F146" i="10" s="1"/>
  <c r="C6388" i="6"/>
  <c r="D145" i="10"/>
  <c r="F145" i="10"/>
  <c r="C6387" i="6" s="1"/>
  <c r="D144" i="10"/>
  <c r="D143" i="10"/>
  <c r="F143" i="10"/>
  <c r="C6385" i="6" s="1"/>
  <c r="D142" i="10"/>
  <c r="F142" i="10" s="1"/>
  <c r="C6384" i="6" s="1"/>
  <c r="D141" i="10"/>
  <c r="F141" i="10" s="1"/>
  <c r="C6383" i="6" s="1"/>
  <c r="D140" i="10"/>
  <c r="D139" i="10"/>
  <c r="D138" i="10"/>
  <c r="D137" i="10"/>
  <c r="D136" i="10"/>
  <c r="F136" i="10" s="1"/>
  <c r="C6378" i="6"/>
  <c r="D135" i="10"/>
  <c r="F135" i="10" s="1"/>
  <c r="D134" i="10"/>
  <c r="D133" i="10"/>
  <c r="D132" i="10"/>
  <c r="F132" i="10" s="1"/>
  <c r="C6374" i="6" s="1"/>
  <c r="D131" i="10"/>
  <c r="D130" i="10"/>
  <c r="D129" i="10"/>
  <c r="D128" i="10"/>
  <c r="D127" i="10"/>
  <c r="D126" i="10"/>
  <c r="D125" i="10"/>
  <c r="D124" i="10"/>
  <c r="F124" i="10"/>
  <c r="C6366" i="6" s="1"/>
  <c r="D123" i="10"/>
  <c r="D122" i="10"/>
  <c r="D121" i="10"/>
  <c r="F121" i="10" s="1"/>
  <c r="C6363" i="6" s="1"/>
  <c r="D120" i="10"/>
  <c r="D119" i="10"/>
  <c r="F119" i="10"/>
  <c r="C6361" i="6"/>
  <c r="D118" i="10"/>
  <c r="D117" i="10"/>
  <c r="F117" i="10" s="1"/>
  <c r="C6359" i="6" s="1"/>
  <c r="D116" i="10"/>
  <c r="D115" i="10"/>
  <c r="F115" i="10" s="1"/>
  <c r="C6357" i="6" s="1"/>
  <c r="D114" i="10"/>
  <c r="D113" i="10"/>
  <c r="D112" i="10"/>
  <c r="D111" i="10"/>
  <c r="D110" i="10"/>
  <c r="D109" i="10"/>
  <c r="D108" i="10"/>
  <c r="D107" i="10"/>
  <c r="F107" i="10" s="1"/>
  <c r="C6349" i="6" s="1"/>
  <c r="D106" i="10"/>
  <c r="D105" i="10"/>
  <c r="F105" i="10" s="1"/>
  <c r="D104" i="10"/>
  <c r="D103" i="10"/>
  <c r="D102" i="10"/>
  <c r="D101" i="10"/>
  <c r="F101" i="10" s="1"/>
  <c r="C6343" i="6" s="1"/>
  <c r="D100" i="10"/>
  <c r="F100" i="10"/>
  <c r="C6342" i="6"/>
  <c r="D99" i="10"/>
  <c r="F99" i="10"/>
  <c r="C6341" i="6"/>
  <c r="D98" i="10"/>
  <c r="D97" i="10"/>
  <c r="D96" i="10"/>
  <c r="D95" i="10"/>
  <c r="F95" i="10" s="1"/>
  <c r="C6337" i="6" s="1"/>
  <c r="D94" i="10"/>
  <c r="D93" i="10"/>
  <c r="F93" i="10" s="1"/>
  <c r="D92" i="10"/>
  <c r="F92" i="10" s="1"/>
  <c r="C6334" i="6"/>
  <c r="D91" i="10"/>
  <c r="D90" i="10"/>
  <c r="D89" i="10"/>
  <c r="D88" i="10"/>
  <c r="F88" i="10" s="1"/>
  <c r="C6330" i="6"/>
  <c r="D87" i="10"/>
  <c r="F87" i="10"/>
  <c r="C6329" i="6" s="1"/>
  <c r="D86" i="10"/>
  <c r="D85" i="10"/>
  <c r="F85" i="10" s="1"/>
  <c r="C6327" i="6" s="1"/>
  <c r="D84" i="10"/>
  <c r="D83" i="10"/>
  <c r="F83" i="10"/>
  <c r="C6325" i="6" s="1"/>
  <c r="D82" i="10"/>
  <c r="D81" i="10"/>
  <c r="F81" i="10" s="1"/>
  <c r="C6323" i="6" s="1"/>
  <c r="D80" i="10"/>
  <c r="F80" i="10" s="1"/>
  <c r="C6322" i="6" s="1"/>
  <c r="D79" i="10"/>
  <c r="F79" i="10" s="1"/>
  <c r="C6321" i="6" s="1"/>
  <c r="D78" i="10"/>
  <c r="D77" i="10"/>
  <c r="D76" i="10"/>
  <c r="D75" i="10"/>
  <c r="F75" i="10" s="1"/>
  <c r="C6317" i="6" s="1"/>
  <c r="D74" i="10"/>
  <c r="F74" i="10" s="1"/>
  <c r="C6316" i="6" s="1"/>
  <c r="D73" i="10"/>
  <c r="F73" i="10" s="1"/>
  <c r="C6315" i="6" s="1"/>
  <c r="D72" i="10"/>
  <c r="D71" i="10"/>
  <c r="D70" i="10"/>
  <c r="F70" i="10" s="1"/>
  <c r="C6312" i="6" s="1"/>
  <c r="D69" i="10"/>
  <c r="D68" i="10"/>
  <c r="D67" i="10"/>
  <c r="D66" i="10"/>
  <c r="F66" i="10" s="1"/>
  <c r="C6308" i="6" s="1"/>
  <c r="D65" i="10"/>
  <c r="F65" i="10"/>
  <c r="C6307" i="6" s="1"/>
  <c r="D64" i="10"/>
  <c r="F64" i="10" s="1"/>
  <c r="C6306" i="6" s="1"/>
  <c r="D63" i="10"/>
  <c r="D62" i="10"/>
  <c r="F62" i="10" s="1"/>
  <c r="C6304" i="6"/>
  <c r="D61" i="10"/>
  <c r="F61" i="10"/>
  <c r="C6303" i="6" s="1"/>
  <c r="D60" i="10"/>
  <c r="D59" i="10"/>
  <c r="D58" i="10"/>
  <c r="D57" i="10"/>
  <c r="F57" i="10"/>
  <c r="C6299" i="6"/>
  <c r="D56" i="10"/>
  <c r="F56" i="10" s="1"/>
  <c r="C6298" i="6"/>
  <c r="D55" i="10"/>
  <c r="F55" i="10"/>
  <c r="C6297" i="6" s="1"/>
  <c r="D54" i="10"/>
  <c r="D53" i="10"/>
  <c r="D52" i="10"/>
  <c r="D51" i="10"/>
  <c r="F51" i="10"/>
  <c r="C6293" i="6"/>
  <c r="D50" i="10"/>
  <c r="D49" i="10"/>
  <c r="D48" i="10"/>
  <c r="D47" i="10"/>
  <c r="D46" i="10"/>
  <c r="D45" i="10"/>
  <c r="D44" i="10"/>
  <c r="F44" i="10" s="1"/>
  <c r="C6286" i="6" s="1"/>
  <c r="D43" i="10"/>
  <c r="F43" i="10"/>
  <c r="C6285" i="6" s="1"/>
  <c r="D42" i="10"/>
  <c r="D41" i="10"/>
  <c r="F41" i="10" s="1"/>
  <c r="C6283" i="6" s="1"/>
  <c r="D40" i="10"/>
  <c r="F40" i="10"/>
  <c r="C6282" i="6" s="1"/>
  <c r="D39" i="10"/>
  <c r="D38" i="10"/>
  <c r="F38" i="10"/>
  <c r="C6280" i="6" s="1"/>
  <c r="D37" i="10"/>
  <c r="F37" i="10" s="1"/>
  <c r="C6279" i="6"/>
  <c r="D36" i="10"/>
  <c r="D35" i="10"/>
  <c r="F35" i="10" s="1"/>
  <c r="D34" i="10"/>
  <c r="F34" i="10"/>
  <c r="C6276" i="6" s="1"/>
  <c r="D33" i="10"/>
  <c r="F33" i="10" s="1"/>
  <c r="D32" i="10"/>
  <c r="F32" i="10"/>
  <c r="C6274" i="6" s="1"/>
  <c r="D31" i="10"/>
  <c r="F31" i="10" s="1"/>
  <c r="C6273" i="6" s="1"/>
  <c r="D30" i="10"/>
  <c r="F30" i="10" s="1"/>
  <c r="C6272" i="6" s="1"/>
  <c r="D29" i="10"/>
  <c r="F29" i="10" s="1"/>
  <c r="C6271" i="6" s="1"/>
  <c r="D28" i="10"/>
  <c r="D27" i="10"/>
  <c r="F27" i="10" s="1"/>
  <c r="C6269" i="6" s="1"/>
  <c r="D26" i="10"/>
  <c r="D25" i="10"/>
  <c r="F25" i="10"/>
  <c r="C6267" i="6"/>
  <c r="D24" i="10"/>
  <c r="D23" i="10"/>
  <c r="F23" i="10" s="1"/>
  <c r="C6265" i="6" s="1"/>
  <c r="D22" i="10"/>
  <c r="D21" i="10"/>
  <c r="F21" i="10" s="1"/>
  <c r="C6263" i="6"/>
  <c r="D20" i="10"/>
  <c r="F20" i="10"/>
  <c r="C6262" i="6" s="1"/>
  <c r="D19" i="10"/>
  <c r="F19" i="10" s="1"/>
  <c r="C6261" i="6" s="1"/>
  <c r="D18" i="10"/>
  <c r="F18" i="10" s="1"/>
  <c r="C6260" i="6" s="1"/>
  <c r="D17" i="10"/>
  <c r="F17" i="10" s="1"/>
  <c r="C6259" i="6" s="1"/>
  <c r="D16" i="10"/>
  <c r="D15" i="10"/>
  <c r="F15" i="10" s="1"/>
  <c r="C6257" i="6" s="1"/>
  <c r="D14" i="10"/>
  <c r="F14" i="10"/>
  <c r="C6256" i="6" s="1"/>
  <c r="D13" i="10"/>
  <c r="F13" i="10" s="1"/>
  <c r="C6255" i="6" s="1"/>
  <c r="D12" i="10"/>
  <c r="D11" i="10"/>
  <c r="D10" i="10"/>
  <c r="F10" i="10"/>
  <c r="C6252" i="6"/>
  <c r="D9" i="10"/>
  <c r="F9" i="10" s="1"/>
  <c r="C6251" i="6" s="1"/>
  <c r="D8" i="10"/>
  <c r="F8" i="10"/>
  <c r="C6250" i="6" s="1"/>
  <c r="D7" i="10"/>
  <c r="D6" i="10"/>
  <c r="F6" i="10" s="1"/>
  <c r="C6248" i="6" s="1"/>
  <c r="D5" i="10"/>
  <c r="F5" i="10" s="1"/>
  <c r="C6247" i="6" s="1"/>
  <c r="D4" i="10"/>
  <c r="F831" i="10"/>
  <c r="C7073" i="6" s="1"/>
  <c r="F775" i="10"/>
  <c r="C7017" i="6"/>
  <c r="F767" i="10"/>
  <c r="C7009" i="6" s="1"/>
  <c r="F759" i="10"/>
  <c r="C7001" i="6"/>
  <c r="F735" i="10"/>
  <c r="C6977" i="6" s="1"/>
  <c r="F719" i="10"/>
  <c r="C6961" i="6" s="1"/>
  <c r="F703" i="10"/>
  <c r="C6945" i="6" s="1"/>
  <c r="F687" i="10"/>
  <c r="C6929" i="6"/>
  <c r="F671" i="10"/>
  <c r="C6913" i="6" s="1"/>
  <c r="F663" i="10"/>
  <c r="C6905" i="6" s="1"/>
  <c r="F655" i="10"/>
  <c r="C6897" i="6"/>
  <c r="F607" i="10"/>
  <c r="C6849" i="6" s="1"/>
  <c r="F599" i="10"/>
  <c r="C6841" i="6" s="1"/>
  <c r="F583" i="10"/>
  <c r="C6825" i="6" s="1"/>
  <c r="F558" i="10"/>
  <c r="C6800" i="6"/>
  <c r="F956" i="10"/>
  <c r="C7198" i="6" s="1"/>
  <c r="F916" i="10"/>
  <c r="C7158" i="6" s="1"/>
  <c r="F900" i="10"/>
  <c r="C7142" i="6" s="1"/>
  <c r="F836" i="10"/>
  <c r="C7078" i="6" s="1"/>
  <c r="F724" i="10"/>
  <c r="C6966" i="6" s="1"/>
  <c r="F708" i="10"/>
  <c r="C6950" i="6" s="1"/>
  <c r="F660" i="10"/>
  <c r="C6902" i="6" s="1"/>
  <c r="F628" i="10"/>
  <c r="C6870" i="6"/>
  <c r="F84" i="10"/>
  <c r="C6326" i="6" s="1"/>
  <c r="F331" i="10"/>
  <c r="C6573" i="6" s="1"/>
  <c r="F227" i="10"/>
  <c r="C6469" i="6"/>
  <c r="F203" i="10"/>
  <c r="C6445" i="6" s="1"/>
  <c r="F195" i="10"/>
  <c r="C6437" i="6"/>
  <c r="F179" i="10"/>
  <c r="C6421" i="6" s="1"/>
  <c r="F139" i="10"/>
  <c r="C6381" i="6" s="1"/>
  <c r="F131" i="10"/>
  <c r="C6373" i="6" s="1"/>
  <c r="F123" i="10"/>
  <c r="C6365" i="6"/>
  <c r="F91" i="10"/>
  <c r="C6333" i="6" s="1"/>
  <c r="F67" i="10"/>
  <c r="C6309" i="6"/>
  <c r="F59" i="10"/>
  <c r="C6301" i="6" s="1"/>
  <c r="C6277" i="6"/>
  <c r="F924" i="10"/>
  <c r="C7166" i="6" s="1"/>
  <c r="F892" i="10"/>
  <c r="C7134" i="6" s="1"/>
  <c r="F860" i="10"/>
  <c r="C7102" i="6" s="1"/>
  <c r="F844" i="10"/>
  <c r="C7086" i="6" s="1"/>
  <c r="F796" i="10"/>
  <c r="C7038" i="6" s="1"/>
  <c r="F716" i="10"/>
  <c r="C6958" i="6" s="1"/>
  <c r="F684" i="10"/>
  <c r="C6926" i="6"/>
  <c r="F652" i="10"/>
  <c r="C6894" i="6" s="1"/>
  <c r="F636" i="10"/>
  <c r="C6878" i="6" s="1"/>
  <c r="F444" i="10"/>
  <c r="C6686" i="6" s="1"/>
  <c r="F76" i="10"/>
  <c r="C6318" i="6" s="1"/>
  <c r="F977" i="10"/>
  <c r="C7219" i="6"/>
  <c r="F961" i="10"/>
  <c r="C7203" i="6" s="1"/>
  <c r="F937" i="10"/>
  <c r="C7179" i="6"/>
  <c r="F913" i="10"/>
  <c r="C7155" i="6" s="1"/>
  <c r="F905" i="10"/>
  <c r="C7147" i="6" s="1"/>
  <c r="F865" i="10"/>
  <c r="C7107" i="6" s="1"/>
  <c r="F833" i="10"/>
  <c r="C7075" i="6"/>
  <c r="F809" i="10"/>
  <c r="C7051" i="6" s="1"/>
  <c r="C6987" i="6"/>
  <c r="F609" i="10"/>
  <c r="C6851" i="6" s="1"/>
  <c r="F441" i="10"/>
  <c r="C6683" i="6" s="1"/>
  <c r="F401" i="10"/>
  <c r="C6643" i="6"/>
  <c r="F337" i="10"/>
  <c r="C6579" i="6" s="1"/>
  <c r="F225" i="10"/>
  <c r="C6467" i="6" s="1"/>
  <c r="F970" i="10"/>
  <c r="C7212" i="6" s="1"/>
  <c r="F946" i="10"/>
  <c r="C7188" i="6"/>
  <c r="F890" i="10"/>
  <c r="C7132" i="6" s="1"/>
  <c r="C6988" i="6"/>
  <c r="F714" i="10"/>
  <c r="C6956" i="6"/>
  <c r="C6948" i="6"/>
  <c r="F698" i="10"/>
  <c r="C6940" i="6" s="1"/>
  <c r="C6924" i="6"/>
  <c r="F674" i="10"/>
  <c r="C6916" i="6"/>
  <c r="C6892" i="6"/>
  <c r="F602" i="10"/>
  <c r="C6844" i="6"/>
  <c r="F586" i="10"/>
  <c r="C6828" i="6"/>
  <c r="F570" i="10"/>
  <c r="C6812" i="6"/>
  <c r="F546" i="10"/>
  <c r="C6788" i="6"/>
  <c r="F522" i="10"/>
  <c r="C6764" i="6"/>
  <c r="C6756" i="6"/>
  <c r="C6700" i="6"/>
  <c r="F442" i="10"/>
  <c r="C6684" i="6" s="1"/>
  <c r="C6676" i="6"/>
  <c r="F394" i="10"/>
  <c r="C6636" i="6"/>
  <c r="F354" i="10"/>
  <c r="C6596" i="6"/>
  <c r="C6564" i="6"/>
  <c r="F266" i="10"/>
  <c r="C6508" i="6"/>
  <c r="F535" i="10"/>
  <c r="C6777" i="6" s="1"/>
  <c r="C6689" i="6"/>
  <c r="C6681" i="6"/>
  <c r="F399" i="10"/>
  <c r="C6641" i="6" s="1"/>
  <c r="F359" i="10"/>
  <c r="C6601" i="6"/>
  <c r="F343" i="10"/>
  <c r="C6585" i="6" s="1"/>
  <c r="C6577" i="6"/>
  <c r="C6497" i="6"/>
  <c r="F247" i="10"/>
  <c r="C6489" i="6"/>
  <c r="C6481" i="6"/>
  <c r="F183" i="10"/>
  <c r="C6425" i="6"/>
  <c r="C6377" i="6"/>
  <c r="F127" i="10"/>
  <c r="C6369" i="6" s="1"/>
  <c r="F103" i="10"/>
  <c r="C6345" i="6" s="1"/>
  <c r="F63" i="10"/>
  <c r="C6305" i="6" s="1"/>
  <c r="F974" i="10"/>
  <c r="C7216" i="6" s="1"/>
  <c r="F958" i="10"/>
  <c r="C7200" i="6" s="1"/>
  <c r="F950" i="10"/>
  <c r="C7192" i="6" s="1"/>
  <c r="F902" i="10"/>
  <c r="C7144" i="6"/>
  <c r="C7104" i="6"/>
  <c r="F838" i="10"/>
  <c r="C7080" i="6"/>
  <c r="F798" i="10"/>
  <c r="C7040" i="6" s="1"/>
  <c r="C7032" i="6"/>
  <c r="C7024" i="6"/>
  <c r="C6960" i="6"/>
  <c r="F694" i="10"/>
  <c r="C6936" i="6" s="1"/>
  <c r="F686" i="10"/>
  <c r="C6928" i="6"/>
  <c r="F670" i="10"/>
  <c r="C6912" i="6" s="1"/>
  <c r="F646" i="10"/>
  <c r="C6888" i="6"/>
  <c r="F590" i="10"/>
  <c r="C6832" i="6" s="1"/>
  <c r="F550" i="10"/>
  <c r="C6792" i="6" s="1"/>
  <c r="F502" i="10"/>
  <c r="C6744" i="6"/>
  <c r="F494" i="10"/>
  <c r="C6736" i="6" s="1"/>
  <c r="F358" i="10"/>
  <c r="C6600" i="6" s="1"/>
  <c r="F262" i="10"/>
  <c r="C6504" i="6" s="1"/>
  <c r="F997" i="10"/>
  <c r="C7239" i="6" s="1"/>
  <c r="F933" i="10"/>
  <c r="C7175" i="6"/>
  <c r="F925" i="10"/>
  <c r="C7167" i="6" s="1"/>
  <c r="F893" i="10"/>
  <c r="C7135" i="6" s="1"/>
  <c r="F869" i="10"/>
  <c r="C7111" i="6" s="1"/>
  <c r="F861" i="10"/>
  <c r="C7103" i="6" s="1"/>
  <c r="F837" i="10"/>
  <c r="C7079" i="6" s="1"/>
  <c r="F797" i="10"/>
  <c r="C7039" i="6"/>
  <c r="F757" i="10"/>
  <c r="C6999" i="6" s="1"/>
  <c r="F749" i="10"/>
  <c r="C6991" i="6" s="1"/>
  <c r="F717" i="10"/>
  <c r="C6959" i="6" s="1"/>
  <c r="F709" i="10"/>
  <c r="C6951" i="6" s="1"/>
  <c r="F693" i="10"/>
  <c r="C6935" i="6" s="1"/>
  <c r="F677" i="10"/>
  <c r="C6919" i="6"/>
  <c r="F597" i="10"/>
  <c r="C6839" i="6" s="1"/>
  <c r="F581" i="10"/>
  <c r="C6823" i="6" s="1"/>
  <c r="F549" i="10"/>
  <c r="C6791" i="6"/>
  <c r="F453" i="10"/>
  <c r="C6695" i="6" s="1"/>
  <c r="F317" i="10"/>
  <c r="C6559" i="6" s="1"/>
  <c r="F189" i="10"/>
  <c r="C6431" i="6"/>
  <c r="F125" i="10"/>
  <c r="C6367" i="6" s="1"/>
  <c r="F77" i="10"/>
  <c r="C6319" i="6" s="1"/>
  <c r="F753" i="10"/>
  <c r="C6995" i="6" s="1"/>
  <c r="F729" i="10"/>
  <c r="C6971" i="6" s="1"/>
  <c r="F705" i="10"/>
  <c r="C6947" i="6" s="1"/>
  <c r="F697" i="10"/>
  <c r="C6939" i="6" s="1"/>
  <c r="F633" i="10"/>
  <c r="C6875" i="6" s="1"/>
  <c r="F561" i="10"/>
  <c r="C6803" i="6"/>
  <c r="F529" i="10"/>
  <c r="C6771" i="6" s="1"/>
  <c r="C6731" i="6"/>
  <c r="F425" i="10"/>
  <c r="C6667" i="6" s="1"/>
  <c r="C6611" i="6"/>
  <c r="F329" i="10"/>
  <c r="C6571" i="6" s="1"/>
  <c r="F265" i="10"/>
  <c r="C6507" i="6" s="1"/>
  <c r="F233" i="10"/>
  <c r="C6475" i="6"/>
  <c r="F193" i="10"/>
  <c r="C6435" i="6" s="1"/>
  <c r="F177" i="10"/>
  <c r="C6419" i="6" s="1"/>
  <c r="F161" i="10"/>
  <c r="C6403" i="6" s="1"/>
  <c r="F153" i="10"/>
  <c r="C6395" i="6" s="1"/>
  <c r="F129" i="10"/>
  <c r="C6371" i="6" s="1"/>
  <c r="F113" i="10"/>
  <c r="C6355" i="6"/>
  <c r="F534" i="10"/>
  <c r="C6776" i="6"/>
  <c r="F486" i="10"/>
  <c r="C6728" i="6" s="1"/>
  <c r="F382" i="10"/>
  <c r="C6624" i="6" s="1"/>
  <c r="F342" i="10"/>
  <c r="C6584" i="6" s="1"/>
  <c r="F326" i="10"/>
  <c r="C6568" i="6" s="1"/>
  <c r="F302" i="10"/>
  <c r="C6544" i="6"/>
  <c r="F294" i="10"/>
  <c r="C6536" i="6" s="1"/>
  <c r="F182" i="10"/>
  <c r="C6424" i="6" s="1"/>
  <c r="F174" i="10"/>
  <c r="C6416" i="6" s="1"/>
  <c r="F158" i="10"/>
  <c r="C6400" i="6" s="1"/>
  <c r="F150" i="10"/>
  <c r="C6392" i="6" s="1"/>
  <c r="F86" i="10"/>
  <c r="C6328" i="6"/>
  <c r="F78" i="10"/>
  <c r="C6320" i="6" s="1"/>
  <c r="F54" i="10"/>
  <c r="C6296" i="6" s="1"/>
  <c r="F46" i="10"/>
  <c r="C6288" i="6" s="1"/>
  <c r="F22" i="10"/>
  <c r="C6264" i="6"/>
  <c r="F541" i="10"/>
  <c r="C6783" i="6" s="1"/>
  <c r="F525" i="10"/>
  <c r="C6767" i="6" s="1"/>
  <c r="C6751" i="6"/>
  <c r="F493" i="10"/>
  <c r="C6735" i="6" s="1"/>
  <c r="F461" i="10"/>
  <c r="C6703" i="6" s="1"/>
  <c r="F413" i="10"/>
  <c r="C6655" i="6" s="1"/>
  <c r="F405" i="10"/>
  <c r="C6647" i="6"/>
  <c r="F397" i="10"/>
  <c r="C6639" i="6" s="1"/>
  <c r="F341" i="10"/>
  <c r="C6583" i="6" s="1"/>
  <c r="F261" i="10"/>
  <c r="C6503" i="6" s="1"/>
  <c r="F580" i="10"/>
  <c r="C6822" i="6" s="1"/>
  <c r="F556" i="10"/>
  <c r="C6798" i="6" s="1"/>
  <c r="F540" i="10"/>
  <c r="C6782" i="6" s="1"/>
  <c r="F500" i="10"/>
  <c r="C6742" i="6"/>
  <c r="F476" i="10"/>
  <c r="C6718" i="6" s="1"/>
  <c r="C6694" i="6"/>
  <c r="F404" i="10"/>
  <c r="C6646" i="6" s="1"/>
  <c r="F388" i="10"/>
  <c r="C6630" i="6" s="1"/>
  <c r="F340" i="10"/>
  <c r="C6582" i="6"/>
  <c r="F276" i="10"/>
  <c r="C6518" i="6" s="1"/>
  <c r="F228" i="10"/>
  <c r="C6470" i="6" s="1"/>
  <c r="C6462" i="6"/>
  <c r="F212" i="10"/>
  <c r="C6454" i="6" s="1"/>
  <c r="F647" i="10"/>
  <c r="C6889" i="6" s="1"/>
  <c r="F111" i="10"/>
  <c r="C6353" i="6"/>
  <c r="F907" i="10"/>
  <c r="C7149" i="6" s="1"/>
  <c r="F903" i="10"/>
  <c r="C7145" i="6" s="1"/>
  <c r="F828" i="10"/>
  <c r="C7070" i="6"/>
  <c r="F791" i="10"/>
  <c r="C7033" i="6" s="1"/>
  <c r="F781" i="10"/>
  <c r="C7023" i="6" s="1"/>
  <c r="F760" i="10"/>
  <c r="C7002" i="6" s="1"/>
  <c r="F752" i="10"/>
  <c r="C6994" i="6" s="1"/>
  <c r="F653" i="10"/>
  <c r="C6895" i="6"/>
  <c r="F473" i="10"/>
  <c r="C6715" i="6" s="1"/>
  <c r="F287" i="10"/>
  <c r="C6529" i="6" s="1"/>
  <c r="F248" i="10"/>
  <c r="C6490" i="6" s="1"/>
  <c r="F89" i="10"/>
  <c r="C6331" i="6" s="1"/>
  <c r="F579" i="10"/>
  <c r="C6821" i="6" s="1"/>
  <c r="F571" i="10"/>
  <c r="C6813" i="6" s="1"/>
  <c r="F567" i="10"/>
  <c r="C6809" i="6"/>
  <c r="F336" i="10"/>
  <c r="C6578" i="6" s="1"/>
  <c r="F519" i="10"/>
  <c r="C6761" i="6"/>
  <c r="F387" i="10"/>
  <c r="C6629" i="6" s="1"/>
  <c r="F312" i="10"/>
  <c r="C6554" i="6" s="1"/>
  <c r="F178" i="10"/>
  <c r="C6420" i="6" s="1"/>
  <c r="F133" i="10"/>
  <c r="C6375" i="6" s="1"/>
  <c r="F26" i="10"/>
  <c r="C6268" i="6"/>
  <c r="F947" i="10"/>
  <c r="C7189" i="6" s="1"/>
  <c r="F943" i="10"/>
  <c r="C7185" i="6"/>
  <c r="F939" i="10"/>
  <c r="C7181" i="6" s="1"/>
  <c r="F864" i="10"/>
  <c r="C7106" i="6" s="1"/>
  <c r="F840" i="10"/>
  <c r="C7082" i="6" s="1"/>
  <c r="F763" i="10"/>
  <c r="C7005" i="6" s="1"/>
  <c r="F702" i="10"/>
  <c r="C6944" i="6" s="1"/>
  <c r="F626" i="10"/>
  <c r="C6868" i="6"/>
  <c r="F608" i="10"/>
  <c r="C6850" i="6"/>
  <c r="F296" i="10"/>
  <c r="C6538" i="6" s="1"/>
  <c r="F120" i="10"/>
  <c r="C6362" i="6" s="1"/>
  <c r="F109" i="10"/>
  <c r="C6351" i="6" s="1"/>
  <c r="F97" i="10"/>
  <c r="C6339" i="6" s="1"/>
  <c r="F47" i="10"/>
  <c r="C6289" i="6" s="1"/>
  <c r="C6275" i="6"/>
  <c r="F611" i="10"/>
  <c r="C6853" i="6"/>
  <c r="C6810" i="6"/>
  <c r="F536" i="10"/>
  <c r="C6778" i="6"/>
  <c r="F504" i="10"/>
  <c r="C6746" i="6"/>
  <c r="C6394" i="6"/>
  <c r="F16" i="10"/>
  <c r="C6258" i="6" s="1"/>
  <c r="F286" i="10"/>
  <c r="C6528" i="6"/>
  <c r="F278" i="10"/>
  <c r="C6520" i="6" s="1"/>
  <c r="F620" i="10"/>
  <c r="C6862" i="6"/>
  <c r="F301" i="10"/>
  <c r="C6543" i="6" s="1"/>
  <c r="C6535" i="6"/>
  <c r="F253" i="10"/>
  <c r="C6495" i="6" s="1"/>
  <c r="F237" i="10"/>
  <c r="C6479" i="6"/>
  <c r="F198" i="10"/>
  <c r="C6440" i="6"/>
  <c r="F822" i="10"/>
  <c r="C7064" i="6"/>
  <c r="F507" i="10"/>
  <c r="C6749" i="6"/>
  <c r="F499" i="10"/>
  <c r="C6741" i="6"/>
  <c r="C6719" i="6"/>
  <c r="F49" i="10"/>
  <c r="C6291" i="6"/>
  <c r="F553" i="10"/>
  <c r="C6795" i="6"/>
  <c r="C6779" i="6"/>
  <c r="F185" i="10"/>
  <c r="C6427" i="6"/>
  <c r="F777" i="10"/>
  <c r="C7019" i="6"/>
  <c r="F591" i="10"/>
  <c r="C6833" i="6" s="1"/>
  <c r="F108" i="10"/>
  <c r="C6350" i="6"/>
  <c r="F994" i="10"/>
  <c r="C7236" i="6" s="1"/>
  <c r="F582" i="10"/>
  <c r="C6824" i="6" s="1"/>
  <c r="F219" i="10"/>
  <c r="C6461" i="6" s="1"/>
  <c r="F137" i="10"/>
  <c r="C6379" i="6" s="1"/>
  <c r="F986" i="10"/>
  <c r="C7228" i="6" s="1"/>
  <c r="F867" i="10"/>
  <c r="C7109" i="6"/>
  <c r="F826" i="10"/>
  <c r="C7068" i="6" s="1"/>
  <c r="F803" i="10"/>
  <c r="C7045" i="6" s="1"/>
  <c r="F741" i="10"/>
  <c r="C6983" i="6" s="1"/>
  <c r="F634" i="10"/>
  <c r="C6876" i="6" s="1"/>
  <c r="F588" i="10"/>
  <c r="C6830" i="6" s="1"/>
  <c r="F512" i="10"/>
  <c r="C6754" i="6" s="1"/>
  <c r="F466" i="10"/>
  <c r="C6708" i="6"/>
  <c r="F841" i="10"/>
  <c r="C7083" i="6" s="1"/>
  <c r="F770" i="10"/>
  <c r="C7012" i="6"/>
  <c r="F513" i="10"/>
  <c r="C6755" i="6" s="1"/>
  <c r="F376" i="10"/>
  <c r="C6618" i="6" s="1"/>
  <c r="F11" i="10"/>
  <c r="C6253" i="6" s="1"/>
  <c r="F874" i="10"/>
  <c r="C7116" i="6" s="1"/>
  <c r="F852" i="10"/>
  <c r="C7094" i="6"/>
  <c r="F825" i="10"/>
  <c r="C7067" i="6" s="1"/>
  <c r="F720" i="10"/>
  <c r="C6962" i="6"/>
  <c r="F713" i="10"/>
  <c r="C6955" i="6" s="1"/>
  <c r="F648" i="10"/>
  <c r="C6890" i="6" s="1"/>
  <c r="F587" i="10"/>
  <c r="C6829" i="6"/>
  <c r="F565" i="10"/>
  <c r="C6807" i="6"/>
  <c r="C6723" i="6"/>
  <c r="F412" i="10"/>
  <c r="C6654" i="6" s="1"/>
  <c r="C6631" i="6"/>
  <c r="F196" i="10"/>
  <c r="C6438" i="6" s="1"/>
  <c r="C6430" i="6"/>
  <c r="F173" i="10"/>
  <c r="C6415" i="6"/>
  <c r="C6347" i="6"/>
  <c r="F53" i="10"/>
  <c r="C6295" i="6"/>
  <c r="F39" i="10"/>
  <c r="C6281" i="6"/>
  <c r="F564" i="10"/>
  <c r="C6806" i="6"/>
  <c r="C47" i="8"/>
  <c r="C50" i="8"/>
  <c r="C10" i="8"/>
  <c r="C6474" i="6"/>
  <c r="F224" i="10"/>
  <c r="C6466" i="6" s="1"/>
  <c r="F991" i="10"/>
  <c r="C7233" i="6"/>
  <c r="F896" i="10"/>
  <c r="C7138" i="6" s="1"/>
  <c r="F624" i="10"/>
  <c r="C6866" i="6"/>
  <c r="F271" i="10"/>
  <c r="C6513" i="6"/>
  <c r="F201" i="10"/>
  <c r="C6443" i="6"/>
  <c r="C6436" i="6"/>
  <c r="F171" i="10"/>
  <c r="C6413" i="6"/>
  <c r="C7194" i="6"/>
  <c r="F875" i="10"/>
  <c r="C7117" i="6" s="1"/>
  <c r="F644" i="10"/>
  <c r="C6886" i="6"/>
  <c r="F455" i="10"/>
  <c r="C6697" i="6"/>
  <c r="F403" i="10"/>
  <c r="C6645" i="6"/>
  <c r="F373" i="10"/>
  <c r="C6615" i="6"/>
  <c r="C6514" i="6"/>
  <c r="C6408" i="6"/>
  <c r="F151" i="10"/>
  <c r="C6393" i="6" s="1"/>
  <c r="C6335" i="6"/>
  <c r="F7" i="10"/>
  <c r="C6249" i="6" s="1"/>
  <c r="C19" i="8"/>
  <c r="C46" i="8"/>
  <c r="C16" i="8"/>
  <c r="C45" i="8"/>
  <c r="C12" i="8"/>
  <c r="F914" i="10"/>
  <c r="C7156" i="6"/>
  <c r="F856" i="10"/>
  <c r="C7098" i="6"/>
  <c r="F823" i="10"/>
  <c r="C7065" i="6"/>
  <c r="F808" i="10"/>
  <c r="C7050" i="6"/>
  <c r="F658" i="10"/>
  <c r="C6900" i="6"/>
  <c r="F428" i="10"/>
  <c r="C6670" i="6"/>
  <c r="C6358" i="6"/>
  <c r="F96" i="10"/>
  <c r="C6338" i="6"/>
  <c r="C42" i="8"/>
  <c r="F919" i="10"/>
  <c r="C7161" i="6"/>
  <c r="F887" i="10"/>
  <c r="C7129" i="6" s="1"/>
  <c r="F696" i="10"/>
  <c r="C6938" i="6"/>
  <c r="F668" i="10"/>
  <c r="C6910" i="6" s="1"/>
  <c r="F531" i="10"/>
  <c r="C6773" i="6"/>
  <c r="F464" i="10"/>
  <c r="C6706" i="6" s="1"/>
  <c r="F299" i="10"/>
  <c r="C6541" i="6"/>
  <c r="C15" i="8"/>
  <c r="C55" i="8"/>
  <c r="C39" i="8"/>
  <c r="C22" i="8"/>
  <c r="C54" i="8"/>
  <c r="C38" i="8"/>
  <c r="C21" i="8"/>
  <c r="C53" i="8"/>
  <c r="D53" i="8" s="1"/>
  <c r="C37" i="8"/>
  <c r="C49" i="8"/>
  <c r="C41" i="8"/>
  <c r="C33" i="8"/>
  <c r="C25" i="8"/>
  <c r="C13" i="8"/>
  <c r="C20" i="8"/>
  <c r="C9" i="8"/>
  <c r="D10" i="8" s="1"/>
  <c r="E10" i="8" s="1"/>
  <c r="C24" i="8"/>
  <c r="C7" i="8"/>
  <c r="C48" i="8"/>
  <c r="C40" i="8"/>
  <c r="C32" i="8"/>
  <c r="C23" i="8"/>
  <c r="C14" i="8"/>
  <c r="C52" i="8"/>
  <c r="C44" i="8"/>
  <c r="C36" i="8"/>
  <c r="C28" i="8"/>
  <c r="C18" i="8"/>
  <c r="C8" i="8"/>
  <c r="C51" i="8"/>
  <c r="C43" i="8"/>
  <c r="C35" i="8"/>
  <c r="C27" i="8"/>
  <c r="C17" i="8"/>
  <c r="D13" i="8"/>
  <c r="E13" i="8" s="1"/>
  <c r="D52" i="8" l="1"/>
  <c r="F291" i="10"/>
  <c r="C6533" i="6" s="1"/>
  <c r="F134" i="10"/>
  <c r="C6376" i="6" s="1"/>
  <c r="D19" i="8"/>
  <c r="F881" i="10"/>
  <c r="C7123" i="6" s="1"/>
  <c r="F736" i="10"/>
  <c r="C6978" i="6" s="1"/>
  <c r="F639" i="10"/>
  <c r="C6881" i="6" s="1"/>
  <c r="F627" i="10"/>
  <c r="C6869" i="6" s="1"/>
  <c r="F623" i="10"/>
  <c r="C6865" i="6" s="1"/>
  <c r="F268" i="10"/>
  <c r="C6510" i="6" s="1"/>
  <c r="F240" i="10"/>
  <c r="C6482" i="6" s="1"/>
  <c r="F236" i="10"/>
  <c r="C6478" i="6" s="1"/>
  <c r="F180" i="10"/>
  <c r="C6422" i="6" s="1"/>
  <c r="F68" i="10"/>
  <c r="C6310" i="6" s="1"/>
  <c r="F60" i="10"/>
  <c r="C6302" i="6" s="1"/>
  <c r="F52" i="10"/>
  <c r="C6294" i="6" s="1"/>
  <c r="F42" i="10"/>
  <c r="C6284" i="6" s="1"/>
  <c r="F898" i="10"/>
  <c r="C7140" i="6" s="1"/>
  <c r="F691" i="10"/>
  <c r="C6933" i="6" s="1"/>
  <c r="F673" i="10"/>
  <c r="C6915" i="6" s="1"/>
  <c r="F662" i="10"/>
  <c r="C6904" i="6" s="1"/>
  <c r="F433" i="10"/>
  <c r="C6675" i="6" s="1"/>
  <c r="F936" i="10"/>
  <c r="C7178" i="6" s="1"/>
  <c r="F873" i="10"/>
  <c r="C7115" i="6" s="1"/>
  <c r="B37" i="8"/>
  <c r="D17" i="8"/>
  <c r="F990" i="10"/>
  <c r="C7232" i="6" s="1"/>
  <c r="F965" i="10"/>
  <c r="C7207" i="6" s="1"/>
  <c r="F962" i="10"/>
  <c r="C7204" i="6" s="1"/>
  <c r="F906" i="10"/>
  <c r="C7148" i="6" s="1"/>
  <c r="F818" i="10"/>
  <c r="C7060" i="6" s="1"/>
  <c r="F725" i="10"/>
  <c r="C6967" i="6" s="1"/>
  <c r="F573" i="10"/>
  <c r="C6815" i="6" s="1"/>
  <c r="F551" i="10"/>
  <c r="C6793" i="6" s="1"/>
  <c r="F409" i="10"/>
  <c r="C6651" i="6" s="1"/>
  <c r="F297" i="10"/>
  <c r="C6539" i="6" s="1"/>
  <c r="F260" i="10"/>
  <c r="C6502" i="6" s="1"/>
  <c r="F256" i="10"/>
  <c r="C6498" i="6" s="1"/>
  <c r="F246" i="10"/>
  <c r="C6488" i="6" s="1"/>
  <c r="F110" i="10"/>
  <c r="C6352" i="6" s="1"/>
  <c r="F106" i="10"/>
  <c r="C6348" i="6" s="1"/>
  <c r="F98" i="10"/>
  <c r="C6340" i="6" s="1"/>
  <c r="F94" i="10"/>
  <c r="C6336" i="6" s="1"/>
  <c r="F90" i="10"/>
  <c r="C6332" i="6" s="1"/>
  <c r="F82" i="10"/>
  <c r="C6324" i="6" s="1"/>
  <c r="D48" i="8"/>
  <c r="D20" i="8"/>
  <c r="D41" i="8"/>
  <c r="D40" i="8"/>
  <c r="F992" i="10"/>
  <c r="C7234" i="6" s="1"/>
  <c r="F972" i="10"/>
  <c r="C7214" i="6" s="1"/>
  <c r="F948" i="10"/>
  <c r="C7190" i="6" s="1"/>
  <c r="F944" i="10"/>
  <c r="C7186" i="6" s="1"/>
  <c r="F938" i="10"/>
  <c r="C7180" i="6" s="1"/>
  <c r="F929" i="10"/>
  <c r="C7171" i="6" s="1"/>
  <c r="F870" i="10"/>
  <c r="C7112" i="6" s="1"/>
  <c r="F866" i="10"/>
  <c r="C7108" i="6" s="1"/>
  <c r="F835" i="10"/>
  <c r="C7077" i="6" s="1"/>
  <c r="F821" i="10"/>
  <c r="C7063" i="6" s="1"/>
  <c r="F750" i="10"/>
  <c r="C6992" i="6" s="1"/>
  <c r="F739" i="10"/>
  <c r="C6981" i="6" s="1"/>
  <c r="F710" i="10"/>
  <c r="C6952" i="6" s="1"/>
  <c r="F669" i="10"/>
  <c r="C6911" i="6" s="1"/>
  <c r="F523" i="10"/>
  <c r="C6765" i="6" s="1"/>
  <c r="F423" i="10"/>
  <c r="C6665" i="6" s="1"/>
  <c r="F391" i="10"/>
  <c r="C6633" i="6" s="1"/>
  <c r="F353" i="10"/>
  <c r="C6595" i="6" s="1"/>
  <c r="F230" i="10"/>
  <c r="C6472" i="6" s="1"/>
  <c r="F126" i="10"/>
  <c r="C6368" i="6" s="1"/>
  <c r="F104" i="10"/>
  <c r="C6346" i="6" s="1"/>
  <c r="F58" i="10"/>
  <c r="C6300" i="6" s="1"/>
  <c r="F50" i="10"/>
  <c r="C6292" i="6" s="1"/>
  <c r="F985" i="10"/>
  <c r="C7227" i="6" s="1"/>
  <c r="F968" i="10"/>
  <c r="C7210" i="6" s="1"/>
  <c r="F928" i="10"/>
  <c r="C7170" i="6" s="1"/>
  <c r="F918" i="10"/>
  <c r="C7160" i="6" s="1"/>
  <c r="F728" i="10"/>
  <c r="C6970" i="6" s="1"/>
  <c r="F675" i="10"/>
  <c r="C6917" i="6" s="1"/>
  <c r="F593" i="10"/>
  <c r="C6835" i="6" s="1"/>
  <c r="F545" i="10"/>
  <c r="C6787" i="6" s="1"/>
  <c r="F214" i="10"/>
  <c r="C6456" i="6" s="1"/>
  <c r="F206" i="10"/>
  <c r="C6448" i="6" s="1"/>
  <c r="F72" i="10"/>
  <c r="C6314" i="6" s="1"/>
  <c r="F978" i="10"/>
  <c r="C7220" i="6" s="1"/>
  <c r="F964" i="10"/>
  <c r="C7206" i="6" s="1"/>
  <c r="F940" i="10"/>
  <c r="C7182" i="6" s="1"/>
  <c r="F908" i="10"/>
  <c r="C7150" i="6" s="1"/>
  <c r="F800" i="10"/>
  <c r="C7042" i="6" s="1"/>
  <c r="F780" i="10"/>
  <c r="C7022" i="6" s="1"/>
  <c r="F667" i="10"/>
  <c r="C6909" i="6" s="1"/>
  <c r="F619" i="10"/>
  <c r="C6861" i="6" s="1"/>
  <c r="F601" i="10"/>
  <c r="C6843" i="6" s="1"/>
  <c r="F483" i="10"/>
  <c r="C6725" i="6" s="1"/>
  <c r="F459" i="10"/>
  <c r="C6701" i="6" s="1"/>
  <c r="F208" i="10"/>
  <c r="C6450" i="6" s="1"/>
  <c r="F170" i="10"/>
  <c r="C6412" i="6" s="1"/>
  <c r="F118" i="10"/>
  <c r="C6360" i="6" s="1"/>
  <c r="F114" i="10"/>
  <c r="C6356" i="6" s="1"/>
  <c r="F888" i="10"/>
  <c r="C7130" i="6" s="1"/>
  <c r="F799" i="10"/>
  <c r="C7041" i="6" s="1"/>
  <c r="F743" i="10"/>
  <c r="C6985" i="6" s="1"/>
  <c r="F715" i="10"/>
  <c r="C6957" i="6" s="1"/>
  <c r="F617" i="10"/>
  <c r="C6859" i="6" s="1"/>
  <c r="F585" i="10"/>
  <c r="C6827" i="6" s="1"/>
  <c r="F569" i="10"/>
  <c r="C6811" i="6" s="1"/>
  <c r="F515" i="10"/>
  <c r="C6757" i="6" s="1"/>
  <c r="F505" i="10"/>
  <c r="C6747" i="6" s="1"/>
  <c r="F445" i="10"/>
  <c r="C6687" i="6" s="1"/>
  <c r="F393" i="10"/>
  <c r="C6635" i="6" s="1"/>
  <c r="F377" i="10"/>
  <c r="C6619" i="6" s="1"/>
  <c r="F252" i="10"/>
  <c r="C6494" i="6" s="1"/>
  <c r="F222" i="10"/>
  <c r="C6464" i="6" s="1"/>
  <c r="F218" i="10"/>
  <c r="C6460" i="6" s="1"/>
  <c r="F122" i="10"/>
  <c r="C6364" i="6" s="1"/>
  <c r="F102" i="10"/>
  <c r="C6344" i="6" s="1"/>
  <c r="F48" i="10"/>
  <c r="C6290" i="6" s="1"/>
  <c r="F651" i="10"/>
  <c r="C6893" i="6" s="1"/>
  <c r="F621" i="10"/>
  <c r="C6863" i="6" s="1"/>
  <c r="F615" i="10"/>
  <c r="C6857" i="6" s="1"/>
  <c r="F547" i="10"/>
  <c r="C6789" i="6" s="1"/>
  <c r="F491" i="10"/>
  <c r="C6733" i="6" s="1"/>
  <c r="F431" i="10"/>
  <c r="C6673" i="6" s="1"/>
  <c r="F363" i="10"/>
  <c r="C6605" i="6" s="1"/>
  <c r="F355" i="10"/>
  <c r="C6597" i="6" s="1"/>
  <c r="F339" i="10"/>
  <c r="C6581" i="6" s="1"/>
  <c r="F238" i="10"/>
  <c r="C6480" i="6" s="1"/>
  <c r="F200" i="10"/>
  <c r="C6442" i="6" s="1"/>
  <c r="F162" i="10"/>
  <c r="C6404" i="6" s="1"/>
  <c r="F140" i="10"/>
  <c r="C6382" i="6" s="1"/>
  <c r="F130" i="10"/>
  <c r="C6372" i="6" s="1"/>
  <c r="F112" i="10"/>
  <c r="C6354" i="6" s="1"/>
  <c r="F36" i="10"/>
  <c r="C6278" i="6" s="1"/>
  <c r="B45" i="8" s="1"/>
  <c r="F12" i="10"/>
  <c r="C6254" i="6" s="1"/>
  <c r="B47" i="8" s="1"/>
  <c r="C34" i="8"/>
  <c r="D34" i="8" s="1"/>
  <c r="C30" i="8"/>
  <c r="D31" i="8" s="1"/>
  <c r="C29" i="8"/>
  <c r="D29" i="8" s="1"/>
  <c r="D36" i="8"/>
  <c r="D23" i="8"/>
  <c r="D8" i="8"/>
  <c r="E8" i="8" s="1"/>
  <c r="D38" i="8"/>
  <c r="D50" i="8"/>
  <c r="D18" i="8"/>
  <c r="D43" i="8"/>
  <c r="D14" i="8"/>
  <c r="E14" i="8" s="1"/>
  <c r="D12" i="8"/>
  <c r="E12" i="8" s="1"/>
  <c r="D54" i="8"/>
  <c r="D51" i="8"/>
  <c r="D27" i="8"/>
  <c r="D25" i="8"/>
  <c r="D15" i="8"/>
  <c r="D44" i="8"/>
  <c r="D45" i="8"/>
  <c r="D16" i="8"/>
  <c r="D37" i="8"/>
  <c r="D24" i="8"/>
  <c r="D9" i="8"/>
  <c r="E9" i="8" s="1"/>
  <c r="D33" i="8"/>
  <c r="D21" i="8"/>
  <c r="D11" i="8"/>
  <c r="E11" i="8" s="1"/>
  <c r="D42" i="8"/>
  <c r="D26" i="8"/>
  <c r="D46" i="8"/>
  <c r="D49" i="8"/>
  <c r="D39" i="8"/>
  <c r="D28" i="8"/>
  <c r="D22" i="8"/>
  <c r="D32" i="8"/>
  <c r="D55" i="8"/>
  <c r="D47" i="8"/>
  <c r="D30" i="8" l="1"/>
  <c r="B40" i="8"/>
  <c r="E40" i="8" s="1"/>
  <c r="D35" i="8"/>
  <c r="B54" i="8"/>
  <c r="E54" i="8" s="1"/>
  <c r="B26" i="8"/>
  <c r="B51" i="8"/>
  <c r="E51" i="8" s="1"/>
  <c r="B18" i="8"/>
  <c r="E18" i="8" s="1"/>
  <c r="B31" i="8"/>
  <c r="E31" i="8" s="1"/>
  <c r="B28" i="8"/>
  <c r="B49" i="8"/>
  <c r="E49" i="8" s="1"/>
  <c r="B44" i="8"/>
  <c r="E44" i="8" s="1"/>
  <c r="B41" i="8"/>
  <c r="E41" i="8" s="1"/>
  <c r="E47" i="8"/>
  <c r="E37" i="8"/>
  <c r="E45" i="8"/>
  <c r="B20" i="8"/>
  <c r="E20" i="8" s="1"/>
  <c r="B25" i="8"/>
  <c r="E25" i="8" s="1"/>
  <c r="B23" i="8"/>
  <c r="E23" i="8" s="1"/>
  <c r="B35" i="8"/>
  <c r="E35" i="8" s="1"/>
  <c r="B39" i="8"/>
  <c r="E39" i="8" s="1"/>
  <c r="B15" i="8"/>
  <c r="E15" i="8" s="1"/>
  <c r="B21" i="8"/>
  <c r="B32" i="8"/>
  <c r="E32" i="8" s="1"/>
  <c r="B53" i="8"/>
  <c r="E53" i="8" s="1"/>
  <c r="B55" i="8"/>
  <c r="E55" i="8" s="1"/>
  <c r="B50" i="8"/>
  <c r="E50" i="8" s="1"/>
  <c r="E28" i="8"/>
  <c r="B22" i="8"/>
  <c r="E22" i="8" s="1"/>
  <c r="B43" i="8"/>
  <c r="E43" i="8" s="1"/>
  <c r="B30" i="8"/>
  <c r="E30" i="8" s="1"/>
  <c r="B34" i="8"/>
  <c r="E34" i="8" s="1"/>
  <c r="B33" i="8"/>
  <c r="E33" i="8" s="1"/>
  <c r="B36" i="8"/>
  <c r="E36" i="8" s="1"/>
  <c r="B42" i="8"/>
  <c r="E42" i="8" s="1"/>
  <c r="B29" i="8"/>
  <c r="E29" i="8" s="1"/>
  <c r="B27" i="8"/>
  <c r="E27" i="8" s="1"/>
  <c r="E26" i="8"/>
  <c r="E21" i="8"/>
  <c r="B38" i="8"/>
  <c r="E38" i="8" s="1"/>
  <c r="B52" i="8"/>
  <c r="E52" i="8" s="1"/>
  <c r="B16" i="8"/>
  <c r="E16" i="8" s="1"/>
  <c r="B17" i="8"/>
  <c r="E17" i="8" s="1"/>
  <c r="B24" i="8"/>
  <c r="E24" i="8" s="1"/>
  <c r="B19" i="8"/>
  <c r="E19" i="8" s="1"/>
  <c r="B48" i="8"/>
  <c r="E48" i="8" s="1"/>
  <c r="B46" i="8"/>
  <c r="E46" i="8" s="1"/>
  <c r="E57" i="8" l="1"/>
  <c r="F49" i="8" s="1"/>
  <c r="G49" i="8" s="1"/>
  <c r="F35" i="8"/>
  <c r="G35" i="8" s="1"/>
  <c r="F25" i="8"/>
  <c r="G25" i="8" s="1"/>
  <c r="F45" i="8"/>
  <c r="G45" i="8" s="1"/>
  <c r="F30" i="8"/>
  <c r="G30" i="8" s="1"/>
  <c r="F22" i="8"/>
  <c r="G22" i="8" s="1"/>
  <c r="F12" i="8"/>
  <c r="G12" i="8" s="1"/>
  <c r="F37" i="8"/>
  <c r="G37" i="8" s="1"/>
  <c r="F29" i="8"/>
  <c r="G29" i="8" s="1"/>
  <c r="F44" i="8"/>
  <c r="G44" i="8" s="1"/>
  <c r="F42" i="8"/>
  <c r="G42" i="8" s="1"/>
  <c r="F9" i="8"/>
  <c r="G9" i="8" s="1"/>
  <c r="F8" i="8"/>
  <c r="G8" i="8" s="1"/>
  <c r="F31" i="8"/>
  <c r="G31" i="8" s="1"/>
  <c r="F34" i="8"/>
  <c r="G34" i="8" s="1"/>
  <c r="F46" i="8"/>
  <c r="G46" i="8" s="1"/>
  <c r="F27" i="8"/>
  <c r="G27" i="8" s="1"/>
  <c r="F21" i="8"/>
  <c r="G21" i="8" s="1"/>
  <c r="F47" i="8"/>
  <c r="G47" i="8" s="1"/>
  <c r="F39" i="8"/>
  <c r="G39" i="8" s="1"/>
  <c r="F51" i="8"/>
  <c r="G51" i="8" s="1"/>
  <c r="F48" i="8"/>
  <c r="G48" i="8" s="1"/>
  <c r="F13" i="8"/>
  <c r="G13" i="8" s="1"/>
  <c r="F23" i="8"/>
  <c r="G23" i="8" s="1"/>
  <c r="F32" i="8"/>
  <c r="G32" i="8" s="1"/>
  <c r="F50" i="8"/>
  <c r="G50" i="8" s="1"/>
  <c r="F43" i="8"/>
  <c r="G43" i="8" s="1"/>
  <c r="F11" i="8"/>
  <c r="G11" i="8" s="1"/>
  <c r="F20" i="8"/>
  <c r="G20" i="8" s="1"/>
  <c r="F17" i="8"/>
  <c r="G17" i="8" s="1"/>
  <c r="F33" i="8"/>
  <c r="G33" i="8" s="1"/>
  <c r="F14" i="8"/>
  <c r="G14" i="8" s="1"/>
  <c r="F28" i="8" l="1"/>
  <c r="G28" i="8" s="1"/>
  <c r="F19" i="8"/>
  <c r="G19" i="8" s="1"/>
  <c r="F10" i="8"/>
  <c r="G10" i="8" s="1"/>
  <c r="F55" i="8"/>
  <c r="G55" i="8" s="1"/>
  <c r="F18" i="8"/>
  <c r="G18" i="8" s="1"/>
  <c r="F53" i="8"/>
  <c r="G53" i="8" s="1"/>
  <c r="F15" i="8"/>
  <c r="G15" i="8" s="1"/>
  <c r="F24" i="8"/>
  <c r="G24" i="8" s="1"/>
  <c r="F41" i="8"/>
  <c r="G41" i="8" s="1"/>
  <c r="F38" i="8"/>
  <c r="G38" i="8" s="1"/>
  <c r="F36" i="8"/>
  <c r="G36" i="8" s="1"/>
  <c r="F54" i="8"/>
  <c r="G54" i="8" s="1"/>
  <c r="F26" i="8"/>
  <c r="G26" i="8" s="1"/>
  <c r="F40" i="8"/>
  <c r="G40" i="8" s="1"/>
  <c r="F16" i="8"/>
  <c r="G16" i="8" s="1"/>
  <c r="F52" i="8"/>
  <c r="G52" i="8" s="1"/>
</calcChain>
</file>

<file path=xl/sharedStrings.xml><?xml version="1.0" encoding="utf-8"?>
<sst xmlns="http://schemas.openxmlformats.org/spreadsheetml/2006/main" count="6135" uniqueCount="48">
  <si>
    <t>FRED Graph Observations</t>
  </si>
  <si>
    <t>Federal Reserve Economic Data</t>
  </si>
  <si>
    <t>Link: https://fred.stlouisfed.org</t>
  </si>
  <si>
    <t>Help: https://fred.stlouisfed.org/help-faq</t>
  </si>
  <si>
    <t>Economic Research Division</t>
  </si>
  <si>
    <t>Federal Reserve Bank of St. Louis</t>
  </si>
  <si>
    <t>CPIAUCSL</t>
  </si>
  <si>
    <t>Consumer Price Index for All Urban Consumers: All Items, Index 1982-1984=100, Monthly, Seasonally Adjusted</t>
  </si>
  <si>
    <t>Frequency: Monthly</t>
  </si>
  <si>
    <t>observation_date</t>
  </si>
  <si>
    <t>Year</t>
  </si>
  <si>
    <t>Average CPI</t>
  </si>
  <si>
    <t>Date</t>
  </si>
  <si>
    <t>ND</t>
  </si>
  <si>
    <t>Series Description</t>
  </si>
  <si>
    <t>Market yield on U.S. Treasury securities at 1-month   constant maturity, quoted on investment basis</t>
  </si>
  <si>
    <t>Market yield on U.S. Treasury securities at 3-month   constant maturity, quoted on investment basis</t>
  </si>
  <si>
    <t>Market yield on U.S. Treasury securities at 6-month   constant maturity, quoted on investment basis</t>
  </si>
  <si>
    <t>Market yield on U.S. Treasury securities at 1-year   constant maturity, quoted on investment basis</t>
  </si>
  <si>
    <t>Market yield on U.S. Treasury securities at 2-year   constant maturity, quoted on investment basis</t>
  </si>
  <si>
    <t>Market yield on U.S. Treasury securities at 3-year   constant maturity, quoted on investment basis</t>
  </si>
  <si>
    <t>Market yield on U.S. Treasury securities at 5-year   constant maturity, quoted on investment basis</t>
  </si>
  <si>
    <t>Market yield on U.S. Treasury securities at 7-year   constant maturity, quoted on investment basis</t>
  </si>
  <si>
    <t>Market yield on U.S. Treasury securities at 10-year   constant maturity, quoted on investment basis</t>
  </si>
  <si>
    <t>Market yield on U.S. Treasury securities at 20-year   constant maturity, quoted on investment basis</t>
  </si>
  <si>
    <t>Market yield on U.S. Treasury securities at 30-year   constant maturity, quoted on investment basis</t>
  </si>
  <si>
    <t>From the Federal Reserve Bank</t>
  </si>
  <si>
    <t>Extrapolation Factor (Percent)</t>
  </si>
  <si>
    <t>20 Year Yield</t>
  </si>
  <si>
    <t>Derived 30 Year Yield</t>
  </si>
  <si>
    <t>30 Year Yield</t>
  </si>
  <si>
    <t>CPI</t>
  </si>
  <si>
    <t>Average Yield (%)</t>
  </si>
  <si>
    <t>CPI Growth Rate (%)</t>
  </si>
  <si>
    <t>Riskless Return Net of Inflation</t>
  </si>
  <si>
    <t>Average Return</t>
  </si>
  <si>
    <t>Extrapolation Factor (Without Percent)</t>
  </si>
  <si>
    <t>Expected Long Term Inflation Rate (i) (%)</t>
  </si>
  <si>
    <t>Expected Long Term Inflation (Rounded) (%)</t>
  </si>
  <si>
    <t>(a)</t>
  </si>
  <si>
    <t>(b)</t>
  </si>
  <si>
    <t>(c)</t>
  </si>
  <si>
    <t>(d)</t>
  </si>
  <si>
    <t>(e)</t>
  </si>
  <si>
    <t>(f)</t>
  </si>
  <si>
    <r>
      <t>(b)</t>
    </r>
    <r>
      <rPr>
        <b/>
        <vertAlign val="subscript"/>
        <sz val="10"/>
        <rFont val="Times New Roman"/>
        <family val="1"/>
      </rPr>
      <t>t</t>
    </r>
    <r>
      <rPr>
        <b/>
        <sz val="10"/>
        <rFont val="Times New Roman"/>
        <family val="1"/>
      </rPr>
      <t xml:space="preserve"> - (b)</t>
    </r>
    <r>
      <rPr>
        <b/>
        <vertAlign val="subscript"/>
        <sz val="10"/>
        <rFont val="Times New Roman"/>
        <family val="1"/>
      </rPr>
      <t>t-1</t>
    </r>
    <r>
      <rPr>
        <b/>
        <sz val="10"/>
        <rFont val="Times New Roman"/>
        <family val="1"/>
      </rPr>
      <t>/ (b)</t>
    </r>
    <r>
      <rPr>
        <b/>
        <vertAlign val="subscript"/>
        <sz val="10"/>
        <rFont val="Times New Roman"/>
        <family val="1"/>
      </rPr>
      <t>t-1</t>
    </r>
  </si>
  <si>
    <t>(a) - (c)</t>
  </si>
  <si>
    <t>(a) - avg(d)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</si>
</sst>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0.000"/>
  </numFmts>
  <fonts count="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vertAlign val="subscript"/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25">
    <xf numFmtId="0" fontId="0" fillId="0" borderId="0" xfId="0"/>
    <xf numFmtId="164" fontId="0" fillId="0" borderId="0" xfId="0" applyNumberFormat="1" applyFont="1" applyFill="1" applyBorder="1" applyAlignment="1" applyProtection="1"/>
    <xf numFmtId="165" fontId="0" fillId="0" borderId="0" xfId="0" applyNumberFormat="1" applyFont="1" applyFill="1" applyBorder="1" applyAlignment="1" applyProtection="1"/>
    <xf numFmtId="0" fontId="2" fillId="0" borderId="0" xfId="0" applyFont="1" applyAlignment="1">
      <alignment horizontal="center" vertical="center"/>
    </xf>
    <xf numFmtId="14" fontId="0" fillId="0" borderId="0" xfId="0" applyNumberFormat="1"/>
    <xf numFmtId="0" fontId="0" fillId="0" borderId="0" xfId="0" applyAlignment="1">
      <alignment wrapText="1"/>
    </xf>
    <xf numFmtId="0" fontId="3" fillId="0" borderId="0" xfId="0" applyFont="1"/>
    <xf numFmtId="14" fontId="3" fillId="0" borderId="0" xfId="0" applyNumberFormat="1" applyFont="1"/>
    <xf numFmtId="10" fontId="3" fillId="0" borderId="0" xfId="0" applyNumberFormat="1" applyFont="1" applyAlignment="1">
      <alignment horizontal="center" wrapText="1"/>
    </xf>
    <xf numFmtId="0" fontId="3" fillId="0" borderId="0" xfId="1" applyFont="1"/>
    <xf numFmtId="0" fontId="4" fillId="0" borderId="0" xfId="0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0" xfId="1" applyFont="1" applyAlignment="1">
      <alignment horizontal="right" vertical="center"/>
    </xf>
    <xf numFmtId="10" fontId="3" fillId="0" borderId="0" xfId="0" applyNumberFormat="1" applyFont="1"/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2" fontId="3" fillId="0" borderId="0" xfId="1" applyNumberFormat="1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3" fillId="2" borderId="0" xfId="1" applyFont="1" applyFill="1" applyAlignment="1">
      <alignment horizontal="center" vertical="center"/>
    </xf>
    <xf numFmtId="0" fontId="3" fillId="0" borderId="0" xfId="0" applyFont="1" applyAlignment="1">
      <alignment horizontal="left" vertical="top"/>
    </xf>
    <xf numFmtId="0" fontId="3" fillId="2" borderId="0" xfId="1" applyFont="1" applyFill="1"/>
    <xf numFmtId="2" fontId="3" fillId="2" borderId="0" xfId="1" applyNumberFormat="1" applyFont="1" applyFill="1" applyAlignment="1">
      <alignment horizontal="center" vertical="center"/>
    </xf>
    <xf numFmtId="0" fontId="0" fillId="0" borderId="0" xfId="0" applyAlignment="1">
      <alignment horizontal="left" wrapText="1"/>
    </xf>
  </cellXfs>
  <cellStyles count="2">
    <cellStyle name="Normal" xfId="0" builtinId="0"/>
    <cellStyle name="Normal 2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20"/>
  <sheetViews>
    <sheetView topLeftCell="A37" workbookViewId="0">
      <selection activeCell="F62" sqref="F62"/>
    </sheetView>
  </sheetViews>
  <sheetFormatPr defaultRowHeight="12.75" x14ac:dyDescent="0.2"/>
  <cols>
    <col min="1" max="1" width="12.7109375" style="14" customWidth="1"/>
    <col min="2" max="2" width="15.42578125" style="14" customWidth="1"/>
    <col min="3" max="3" width="14" style="9" customWidth="1"/>
    <col min="4" max="4" width="19.7109375" style="9" customWidth="1"/>
    <col min="5" max="5" width="17.5703125" style="9" customWidth="1"/>
    <col min="6" max="6" width="18.42578125" style="9" customWidth="1"/>
    <col min="7" max="7" width="16.140625" style="9" customWidth="1"/>
    <col min="8" max="16384" width="9.140625" style="9"/>
  </cols>
  <sheetData>
    <row r="1" spans="1:7" x14ac:dyDescent="0.2">
      <c r="A1" s="21"/>
    </row>
    <row r="2" spans="1:7" x14ac:dyDescent="0.2">
      <c r="A2" s="21"/>
    </row>
    <row r="4" spans="1:7" s="12" customFormat="1" ht="38.25" x14ac:dyDescent="0.2">
      <c r="A4" s="11" t="s">
        <v>10</v>
      </c>
      <c r="B4" s="11" t="s">
        <v>32</v>
      </c>
      <c r="C4" s="11" t="s">
        <v>11</v>
      </c>
      <c r="D4" s="11" t="s">
        <v>33</v>
      </c>
      <c r="E4" s="17" t="s">
        <v>34</v>
      </c>
      <c r="F4" s="17" t="s">
        <v>37</v>
      </c>
      <c r="G4" s="17" t="s">
        <v>38</v>
      </c>
    </row>
    <row r="5" spans="1:7" s="12" customFormat="1" x14ac:dyDescent="0.2">
      <c r="A5" s="11"/>
      <c r="B5" s="11" t="s">
        <v>39</v>
      </c>
      <c r="C5" s="11" t="s">
        <v>40</v>
      </c>
      <c r="D5" s="11" t="s">
        <v>41</v>
      </c>
      <c r="E5" s="17" t="s">
        <v>42</v>
      </c>
      <c r="F5" s="17" t="s">
        <v>43</v>
      </c>
      <c r="G5" s="17" t="s">
        <v>44</v>
      </c>
    </row>
    <row r="6" spans="1:7" s="12" customFormat="1" ht="14.25" x14ac:dyDescent="0.2">
      <c r="A6" s="11"/>
      <c r="B6" s="11" t="s">
        <v>39</v>
      </c>
      <c r="C6" s="11" t="s">
        <v>40</v>
      </c>
      <c r="D6" s="11" t="s">
        <v>45</v>
      </c>
      <c r="E6" s="17" t="s">
        <v>46</v>
      </c>
      <c r="F6" s="17" t="s">
        <v>47</v>
      </c>
      <c r="G6" s="17" t="s">
        <v>44</v>
      </c>
    </row>
    <row r="7" spans="1:7" s="15" customFormat="1" x14ac:dyDescent="0.2">
      <c r="A7" s="14">
        <v>1969</v>
      </c>
      <c r="B7" s="14"/>
      <c r="C7" s="18">
        <f ca="1">AVERAGEIF('CPI By Year'!$B$3:$C$846,'Expected Inflation (i)'!A7,'CPI By Year'!$C$3:$C$846)</f>
        <v>36.68333333333333</v>
      </c>
      <c r="D7" s="14"/>
      <c r="E7" s="14"/>
      <c r="F7" s="14"/>
    </row>
    <row r="8" spans="1:7" s="12" customFormat="1" x14ac:dyDescent="0.2">
      <c r="A8" s="14">
        <v>1970</v>
      </c>
      <c r="B8" s="18">
        <f>7.35%*100</f>
        <v>7.35</v>
      </c>
      <c r="C8" s="18">
        <f ca="1">AVERAGEIF('CPI By Year'!$B$3:$C$846,'Expected Inflation (i)'!A8,'CPI By Year'!$C$3:$C$846)</f>
        <v>38.841666666666661</v>
      </c>
      <c r="D8" s="18">
        <f ca="1">(C8-C7)/C7*100</f>
        <v>5.8836892321671916</v>
      </c>
      <c r="E8" s="18">
        <f ca="1">B8-D8</f>
        <v>1.466310767832808</v>
      </c>
      <c r="F8" s="18">
        <f ca="1">B8-$E$57</f>
        <v>4.5290348765037871</v>
      </c>
      <c r="G8" s="18">
        <f ca="1">ROUND(F8,0)</f>
        <v>5</v>
      </c>
    </row>
    <row r="9" spans="1:7" s="12" customFormat="1" x14ac:dyDescent="0.2">
      <c r="A9" s="14">
        <v>1971</v>
      </c>
      <c r="B9" s="18">
        <f>0.0616*100</f>
        <v>6.16</v>
      </c>
      <c r="C9" s="18">
        <f ca="1">AVERAGEIF('CPI By Year'!$B$3:$C$846,'Expected Inflation (i)'!A9,'CPI By Year'!$C$3:$C$846)</f>
        <v>40.483333333333334</v>
      </c>
      <c r="D9" s="18">
        <f t="shared" ref="D9:D55" ca="1" si="0">(C9-C8)/C8*100</f>
        <v>4.2265608238575583</v>
      </c>
      <c r="E9" s="18">
        <f t="shared" ref="E9:E55" ca="1" si="1">B9-D9</f>
        <v>1.9334391761424419</v>
      </c>
      <c r="F9" s="18">
        <f t="shared" ref="F9:F55" ca="1" si="2">B9-$E$57</f>
        <v>3.3390348765037876</v>
      </c>
      <c r="G9" s="18">
        <f t="shared" ref="G9:G55" ca="1" si="3">ROUND(F9,0)</f>
        <v>3</v>
      </c>
    </row>
    <row r="10" spans="1:7" s="12" customFormat="1" x14ac:dyDescent="0.2">
      <c r="A10" s="14">
        <v>1972</v>
      </c>
      <c r="B10" s="18">
        <f>0.0621*100</f>
        <v>6.21</v>
      </c>
      <c r="C10" s="18">
        <f ca="1">AVERAGEIF('CPI By Year'!$B$3:$C$846,'Expected Inflation (i)'!A10,'CPI By Year'!$C$3:$C$846)</f>
        <v>41.80833333333333</v>
      </c>
      <c r="D10" s="18">
        <f t="shared" ca="1" si="0"/>
        <v>3.2729518320296309</v>
      </c>
      <c r="E10" s="18">
        <f t="shared" ca="1" si="1"/>
        <v>2.9370481679703691</v>
      </c>
      <c r="F10" s="18">
        <f t="shared" ca="1" si="2"/>
        <v>3.3890348765037874</v>
      </c>
      <c r="G10" s="18">
        <f t="shared" ca="1" si="3"/>
        <v>3</v>
      </c>
    </row>
    <row r="11" spans="1:7" s="12" customFormat="1" x14ac:dyDescent="0.2">
      <c r="A11" s="14">
        <v>1973</v>
      </c>
      <c r="B11" s="18">
        <f>0.0684*100</f>
        <v>6.84</v>
      </c>
      <c r="C11" s="18">
        <f ca="1">AVERAGEIF('CPI By Year'!$B$3:$C$846,'Expected Inflation (i)'!A11,'CPI By Year'!$C$3:$C$846)</f>
        <v>44.425000000000004</v>
      </c>
      <c r="D11" s="18">
        <f t="shared" ca="1" si="0"/>
        <v>6.2587203508072742</v>
      </c>
      <c r="E11" s="18">
        <f t="shared" ca="1" si="1"/>
        <v>0.58127964919272568</v>
      </c>
      <c r="F11" s="18">
        <f t="shared" ca="1" si="2"/>
        <v>4.0190348765037873</v>
      </c>
      <c r="G11" s="18">
        <f t="shared" ca="1" si="3"/>
        <v>4</v>
      </c>
    </row>
    <row r="12" spans="1:7" s="12" customFormat="1" x14ac:dyDescent="0.2">
      <c r="A12" s="14">
        <v>1974</v>
      </c>
      <c r="B12" s="18">
        <f>0.0756*100</f>
        <v>7.5600000000000005</v>
      </c>
      <c r="C12" s="18">
        <f ca="1">AVERAGEIF('CPI By Year'!$B$3:$C$846,'Expected Inflation (i)'!A12,'CPI By Year'!$C$3:$C$846)</f>
        <v>49.316666666666663</v>
      </c>
      <c r="D12" s="18">
        <f t="shared" ca="1" si="0"/>
        <v>11.011067341962089</v>
      </c>
      <c r="E12" s="18">
        <f t="shared" ca="1" si="1"/>
        <v>-3.451067341962089</v>
      </c>
      <c r="F12" s="18">
        <f t="shared" ca="1" si="2"/>
        <v>4.739034876503788</v>
      </c>
      <c r="G12" s="18">
        <f t="shared" ca="1" si="3"/>
        <v>5</v>
      </c>
    </row>
    <row r="13" spans="1:7" s="12" customFormat="1" x14ac:dyDescent="0.2">
      <c r="A13" s="14">
        <v>1975</v>
      </c>
      <c r="B13" s="18">
        <f>0.0799*100</f>
        <v>7.99</v>
      </c>
      <c r="C13" s="18">
        <f ca="1">AVERAGEIF('CPI By Year'!$B$3:$C$846,'Expected Inflation (i)'!A13,'CPI By Year'!$C$3:$C$846)</f>
        <v>53.824999999999996</v>
      </c>
      <c r="D13" s="18">
        <f t="shared" ca="1" si="0"/>
        <v>9.141601892531261</v>
      </c>
      <c r="E13" s="18">
        <f t="shared" ca="1" si="1"/>
        <v>-1.1516018925312608</v>
      </c>
      <c r="F13" s="18">
        <f t="shared" ca="1" si="2"/>
        <v>5.1690348765037877</v>
      </c>
      <c r="G13" s="18">
        <f t="shared" ca="1" si="3"/>
        <v>5</v>
      </c>
    </row>
    <row r="14" spans="1:7" s="12" customFormat="1" x14ac:dyDescent="0.2">
      <c r="A14" s="14">
        <v>1976</v>
      </c>
      <c r="B14" s="18">
        <f>0.0761*100</f>
        <v>7.61</v>
      </c>
      <c r="C14" s="18">
        <f ca="1">AVERAGEIF('CPI By Year'!$B$3:$C$846,'Expected Inflation (i)'!A14,'CPI By Year'!$C$3:$C$846)</f>
        <v>56.933333333333337</v>
      </c>
      <c r="D14" s="18">
        <f t="shared" ca="1" si="0"/>
        <v>5.7748877535222318</v>
      </c>
      <c r="E14" s="18">
        <f t="shared" ca="1" si="1"/>
        <v>1.8351122464777685</v>
      </c>
      <c r="F14" s="18">
        <f t="shared" ca="1" si="2"/>
        <v>4.7890348765037878</v>
      </c>
      <c r="G14" s="18">
        <f t="shared" ca="1" si="3"/>
        <v>5</v>
      </c>
    </row>
    <row r="15" spans="1:7" x14ac:dyDescent="0.2">
      <c r="A15" s="14">
        <v>1977</v>
      </c>
      <c r="B15" s="18">
        <f ca="1">AVERAGEIF('Full 30 Year Yield Data'!$B$3:$C$10064,'Expected Inflation (i)'!A15,'Full 30 Year Yield Data'!$C$3:$C$10064)</f>
        <v>7.7493119266055031</v>
      </c>
      <c r="C15" s="18">
        <f ca="1">AVERAGEIF('CPI By Year'!$B$3:$C$846,'Expected Inflation (i)'!A15,'CPI By Year'!$C$3:$C$846)</f>
        <v>60.616666666666667</v>
      </c>
      <c r="D15" s="18">
        <f t="shared" ca="1" si="0"/>
        <v>6.4695550351287991</v>
      </c>
      <c r="E15" s="18">
        <f t="shared" ca="1" si="1"/>
        <v>1.2797568914767039</v>
      </c>
      <c r="F15" s="18">
        <f t="shared" ca="1" si="2"/>
        <v>4.9283468031092905</v>
      </c>
      <c r="G15" s="18">
        <f t="shared" ca="1" si="3"/>
        <v>5</v>
      </c>
    </row>
    <row r="16" spans="1:7" x14ac:dyDescent="0.2">
      <c r="A16" s="14">
        <v>1978</v>
      </c>
      <c r="B16" s="18">
        <f ca="1">AVERAGEIF('Full 30 Year Yield Data'!$B$3:$C$10064,'Expected Inflation (i)'!A16,'Full 30 Year Yield Data'!$C$3:$C$10064)</f>
        <v>8.4859274193548462</v>
      </c>
      <c r="C16" s="18">
        <f ca="1">AVERAGEIF('CPI By Year'!$B$3:$C$846,'Expected Inflation (i)'!A16,'CPI By Year'!$C$3:$C$846)</f>
        <v>65.24166666666666</v>
      </c>
      <c r="D16" s="18">
        <f t="shared" ca="1" si="0"/>
        <v>7.6299147649161281</v>
      </c>
      <c r="E16" s="18">
        <f t="shared" ca="1" si="1"/>
        <v>0.8560126544387181</v>
      </c>
      <c r="F16" s="18">
        <f t="shared" ca="1" si="2"/>
        <v>5.6649622958586336</v>
      </c>
      <c r="G16" s="18">
        <f t="shared" ca="1" si="3"/>
        <v>6</v>
      </c>
    </row>
    <row r="17" spans="1:7" x14ac:dyDescent="0.2">
      <c r="A17" s="14">
        <v>1979</v>
      </c>
      <c r="B17" s="18">
        <f ca="1">AVERAGEIF('Full 30 Year Yield Data'!$B$3:$C$10064,'Expected Inflation (i)'!A17,'Full 30 Year Yield Data'!$C$3:$C$10064)</f>
        <v>9.284596774193556</v>
      </c>
      <c r="C17" s="18">
        <f ca="1">AVERAGEIF('CPI By Year'!$B$3:$C$846,'Expected Inflation (i)'!A17,'CPI By Year'!$C$3:$C$846)</f>
        <v>72.583333333333329</v>
      </c>
      <c r="D17" s="18">
        <f t="shared" ca="1" si="0"/>
        <v>11.25303359305148</v>
      </c>
      <c r="E17" s="18">
        <f t="shared" ca="1" si="1"/>
        <v>-1.9684368188579242</v>
      </c>
      <c r="F17" s="18">
        <f t="shared" ca="1" si="2"/>
        <v>6.4636316506973435</v>
      </c>
      <c r="G17" s="18">
        <f t="shared" ca="1" si="3"/>
        <v>6</v>
      </c>
    </row>
    <row r="18" spans="1:7" x14ac:dyDescent="0.2">
      <c r="A18" s="14">
        <v>1980</v>
      </c>
      <c r="B18" s="18">
        <f ca="1">AVERAGEIF('Full 30 Year Yield Data'!$B$3:$C$10064,'Expected Inflation (i)'!A18,'Full 30 Year Yield Data'!$C$3:$C$10064)</f>
        <v>11.272320000000004</v>
      </c>
      <c r="C18" s="18">
        <f ca="1">AVERAGEIF('CPI By Year'!$B$3:$C$846,'Expected Inflation (i)'!A18,'CPI By Year'!$C$3:$C$846)</f>
        <v>82.38333333333334</v>
      </c>
      <c r="D18" s="18">
        <f t="shared" ca="1" si="0"/>
        <v>13.501722158438593</v>
      </c>
      <c r="E18" s="18">
        <f t="shared" ca="1" si="1"/>
        <v>-2.2294021584385888</v>
      </c>
      <c r="F18" s="18">
        <f t="shared" ca="1" si="2"/>
        <v>8.4513548765037925</v>
      </c>
      <c r="G18" s="18">
        <f t="shared" ca="1" si="3"/>
        <v>8</v>
      </c>
    </row>
    <row r="19" spans="1:7" x14ac:dyDescent="0.2">
      <c r="A19" s="14">
        <v>1981</v>
      </c>
      <c r="B19" s="18">
        <f ca="1">AVERAGEIF('Full 30 Year Yield Data'!$B$3:$C$10064,'Expected Inflation (i)'!A19,'Full 30 Year Yield Data'!$C$3:$C$10064)</f>
        <v>13.445863453815267</v>
      </c>
      <c r="C19" s="18">
        <f ca="1">AVERAGEIF('CPI By Year'!$B$3:$C$846,'Expected Inflation (i)'!A19,'CPI By Year'!$C$3:$C$846)</f>
        <v>90.933333333333323</v>
      </c>
      <c r="D19" s="18">
        <f t="shared" ca="1" si="0"/>
        <v>10.378312765526987</v>
      </c>
      <c r="E19" s="18">
        <f t="shared" ca="1" si="1"/>
        <v>3.0675506882882804</v>
      </c>
      <c r="F19" s="18">
        <f t="shared" ca="1" si="2"/>
        <v>10.624898330319056</v>
      </c>
      <c r="G19" s="18">
        <f t="shared" ca="1" si="3"/>
        <v>11</v>
      </c>
    </row>
    <row r="20" spans="1:7" x14ac:dyDescent="0.2">
      <c r="A20" s="14">
        <v>1982</v>
      </c>
      <c r="B20" s="18">
        <f ca="1">AVERAGEIF('Full 30 Year Yield Data'!$B$3:$C$10064,'Expected Inflation (i)'!A20,'Full 30 Year Yield Data'!$C$3:$C$10064)</f>
        <v>12.76277108433735</v>
      </c>
      <c r="C20" s="18">
        <f ca="1">AVERAGEIF('CPI By Year'!$B$3:$C$846,'Expected Inflation (i)'!A20,'CPI By Year'!$C$3:$C$846)</f>
        <v>96.53333333333336</v>
      </c>
      <c r="D20" s="18">
        <f t="shared" ca="1" si="0"/>
        <v>6.1583577712610378</v>
      </c>
      <c r="E20" s="18">
        <f t="shared" ca="1" si="1"/>
        <v>6.6044133130763125</v>
      </c>
      <c r="F20" s="18">
        <f t="shared" ca="1" si="2"/>
        <v>9.9418059608411369</v>
      </c>
      <c r="G20" s="18">
        <f t="shared" ca="1" si="3"/>
        <v>10</v>
      </c>
    </row>
    <row r="21" spans="1:7" x14ac:dyDescent="0.2">
      <c r="A21" s="14">
        <v>1983</v>
      </c>
      <c r="B21" s="18">
        <f ca="1">AVERAGEIF('Full 30 Year Yield Data'!$B$3:$C$10064,'Expected Inflation (i)'!A21,'Full 30 Year Yield Data'!$C$3:$C$10064)</f>
        <v>11.175480000000002</v>
      </c>
      <c r="C21" s="18">
        <f ca="1">AVERAGEIF('CPI By Year'!$B$3:$C$846,'Expected Inflation (i)'!A21,'CPI By Year'!$C$3:$C$846)</f>
        <v>99.583333333333329</v>
      </c>
      <c r="D21" s="18">
        <f t="shared" ca="1" si="0"/>
        <v>3.1595303867402982</v>
      </c>
      <c r="E21" s="18">
        <f t="shared" ca="1" si="1"/>
        <v>8.0159496132597035</v>
      </c>
      <c r="F21" s="18">
        <f t="shared" ca="1" si="2"/>
        <v>8.3545148765037887</v>
      </c>
      <c r="G21" s="18">
        <f t="shared" ca="1" si="3"/>
        <v>8</v>
      </c>
    </row>
    <row r="22" spans="1:7" x14ac:dyDescent="0.2">
      <c r="A22" s="14">
        <v>1984</v>
      </c>
      <c r="B22" s="18">
        <f ca="1">AVERAGEIF('Full 30 Year Yield Data'!$B$3:$C$10064,'Expected Inflation (i)'!A22,'Full 30 Year Yield Data'!$C$3:$C$10064)</f>
        <v>12.409156626506018</v>
      </c>
      <c r="C22" s="18">
        <f ca="1">AVERAGEIF('CPI By Year'!$B$3:$C$846,'Expected Inflation (i)'!A22,'CPI By Year'!$C$3:$C$846)</f>
        <v>103.93333333333334</v>
      </c>
      <c r="D22" s="18">
        <f t="shared" ca="1" si="0"/>
        <v>4.3682008368200922</v>
      </c>
      <c r="E22" s="18">
        <f t="shared" ca="1" si="1"/>
        <v>8.0409557896859258</v>
      </c>
      <c r="F22" s="18">
        <f t="shared" ca="1" si="2"/>
        <v>9.5881915030098064</v>
      </c>
      <c r="G22" s="18">
        <f t="shared" ca="1" si="3"/>
        <v>10</v>
      </c>
    </row>
    <row r="23" spans="1:7" x14ac:dyDescent="0.2">
      <c r="A23" s="14">
        <v>1985</v>
      </c>
      <c r="B23" s="18">
        <f ca="1">AVERAGEIF('Full 30 Year Yield Data'!$B$3:$C$10064,'Expected Inflation (i)'!A23,'Full 30 Year Yield Data'!$C$3:$C$10064)</f>
        <v>10.786653225806457</v>
      </c>
      <c r="C23" s="18">
        <f ca="1">AVERAGEIF('CPI By Year'!$B$3:$C$846,'Expected Inflation (i)'!A23,'CPI By Year'!$C$3:$C$846)</f>
        <v>107.60000000000001</v>
      </c>
      <c r="D23" s="18">
        <f t="shared" ca="1" si="0"/>
        <v>3.5279025016035961</v>
      </c>
      <c r="E23" s="18">
        <f t="shared" ca="1" si="1"/>
        <v>7.2587507242028613</v>
      </c>
      <c r="F23" s="18">
        <f t="shared" ca="1" si="2"/>
        <v>7.9656881023102448</v>
      </c>
      <c r="G23" s="18">
        <f t="shared" ca="1" si="3"/>
        <v>8</v>
      </c>
    </row>
    <row r="24" spans="1:7" x14ac:dyDescent="0.2">
      <c r="A24" s="14">
        <v>1986</v>
      </c>
      <c r="B24" s="18">
        <f ca="1">AVERAGEIF('Full 30 Year Yield Data'!$B$3:$C$10064,'Expected Inflation (i)'!A24,'Full 30 Year Yield Data'!$C$3:$C$10064)</f>
        <v>7.7846800000000025</v>
      </c>
      <c r="C24" s="18">
        <f ca="1">AVERAGEIF('CPI By Year'!$B$3:$C$846,'Expected Inflation (i)'!A24,'CPI By Year'!$C$3:$C$846)</f>
        <v>109.69166666666668</v>
      </c>
      <c r="D24" s="18">
        <f t="shared" ca="1" si="0"/>
        <v>1.9439281288723682</v>
      </c>
      <c r="E24" s="18">
        <f t="shared" ca="1" si="1"/>
        <v>5.8407518711276341</v>
      </c>
      <c r="F24" s="18">
        <f t="shared" ca="1" si="2"/>
        <v>4.96371487650379</v>
      </c>
      <c r="G24" s="18">
        <f t="shared" ca="1" si="3"/>
        <v>5</v>
      </c>
    </row>
    <row r="25" spans="1:7" x14ac:dyDescent="0.2">
      <c r="A25" s="14">
        <v>1987</v>
      </c>
      <c r="B25" s="18">
        <f ca="1">AVERAGEIF('Full 30 Year Yield Data'!$B$3:$C$10064,'Expected Inflation (i)'!A25,'Full 30 Year Yield Data'!$C$3:$C$10064)</f>
        <v>8.5878400000000035</v>
      </c>
      <c r="C25" s="18">
        <f ca="1">AVERAGEIF('CPI By Year'!$B$3:$C$846,'Expected Inflation (i)'!A25,'CPI By Year'!$C$3:$C$846)</f>
        <v>113.61666666666666</v>
      </c>
      <c r="D25" s="18">
        <f t="shared" ca="1" si="0"/>
        <v>3.5782116538782791</v>
      </c>
      <c r="E25" s="18">
        <f t="shared" ca="1" si="1"/>
        <v>5.0096283461217244</v>
      </c>
      <c r="F25" s="18">
        <f t="shared" ca="1" si="2"/>
        <v>5.7668748765037909</v>
      </c>
      <c r="G25" s="18">
        <f t="shared" ca="1" si="3"/>
        <v>6</v>
      </c>
    </row>
    <row r="26" spans="1:7" x14ac:dyDescent="0.2">
      <c r="A26" s="14">
        <v>1988</v>
      </c>
      <c r="B26" s="18">
        <f ca="1">AVERAGEIF('Full 30 Year Yield Data'!$B$3:$C$10064,'Expected Inflation (i)'!A26,'Full 30 Year Yield Data'!$C$3:$C$10064)</f>
        <v>8.9614800000000017</v>
      </c>
      <c r="C26" s="18">
        <f ca="1">AVERAGEIF('CPI By Year'!$B$3:$C$846,'Expected Inflation (i)'!A26,'CPI By Year'!$C$3:$C$846)</f>
        <v>118.27500000000002</v>
      </c>
      <c r="D26" s="18">
        <f t="shared" ca="1" si="0"/>
        <v>4.1000440076280125</v>
      </c>
      <c r="E26" s="18">
        <f t="shared" ca="1" si="1"/>
        <v>4.8614359923719892</v>
      </c>
      <c r="F26" s="18">
        <f t="shared" ca="1" si="2"/>
        <v>6.1405148765037891</v>
      </c>
      <c r="G26" s="18">
        <f t="shared" ca="1" si="3"/>
        <v>6</v>
      </c>
    </row>
    <row r="27" spans="1:7" x14ac:dyDescent="0.2">
      <c r="A27" s="14">
        <v>1989</v>
      </c>
      <c r="B27" s="18">
        <f ca="1">AVERAGEIF('Full 30 Year Yield Data'!$B$3:$C$10064,'Expected Inflation (i)'!A27,'Full 30 Year Yield Data'!$C$3:$C$10064)</f>
        <v>8.445520000000009</v>
      </c>
      <c r="C27" s="18">
        <f ca="1">AVERAGEIF('CPI By Year'!$B$3:$C$846,'Expected Inflation (i)'!A27,'CPI By Year'!$C$3:$C$846)</f>
        <v>123.94166666666668</v>
      </c>
      <c r="D27" s="18">
        <f t="shared" ca="1" si="0"/>
        <v>4.791094201366862</v>
      </c>
      <c r="E27" s="18">
        <f t="shared" ca="1" si="1"/>
        <v>3.654425798633147</v>
      </c>
      <c r="F27" s="18">
        <f t="shared" ca="1" si="2"/>
        <v>5.6245548765037965</v>
      </c>
      <c r="G27" s="18">
        <f t="shared" ca="1" si="3"/>
        <v>6</v>
      </c>
    </row>
    <row r="28" spans="1:7" x14ac:dyDescent="0.2">
      <c r="A28" s="14">
        <v>1990</v>
      </c>
      <c r="B28" s="18">
        <f ca="1">AVERAGEIF('Full 30 Year Yield Data'!$B$3:$C$10064,'Expected Inflation (i)'!A28,'Full 30 Year Yield Data'!$C$3:$C$10064)</f>
        <v>8.610000000000003</v>
      </c>
      <c r="C28" s="18">
        <f ca="1">AVERAGEIF('CPI By Year'!$B$3:$C$846,'Expected Inflation (i)'!A28,'CPI By Year'!$C$3:$C$846)</f>
        <v>130.65833333333333</v>
      </c>
      <c r="D28" s="18">
        <f t="shared" ca="1" si="0"/>
        <v>5.4192160290459119</v>
      </c>
      <c r="E28" s="18">
        <f t="shared" ca="1" si="1"/>
        <v>3.1907839709540911</v>
      </c>
      <c r="F28" s="18">
        <f t="shared" ca="1" si="2"/>
        <v>5.7890348765037904</v>
      </c>
      <c r="G28" s="18">
        <f t="shared" ca="1" si="3"/>
        <v>6</v>
      </c>
    </row>
    <row r="29" spans="1:7" x14ac:dyDescent="0.2">
      <c r="A29" s="14">
        <v>1991</v>
      </c>
      <c r="B29" s="18">
        <f ca="1">AVERAGEIF('Full 30 Year Yield Data'!$B$3:$C$10064,'Expected Inflation (i)'!A29,'Full 30 Year Yield Data'!$C$3:$C$10064)</f>
        <v>8.1391600000000039</v>
      </c>
      <c r="C29" s="18">
        <f ca="1">AVERAGEIF('CPI By Year'!$B$3:$C$846,'Expected Inflation (i)'!A29,'CPI By Year'!$C$3:$C$846)</f>
        <v>136.16666666666666</v>
      </c>
      <c r="D29" s="18">
        <f t="shared" ca="1" si="0"/>
        <v>4.2158300912047908</v>
      </c>
      <c r="E29" s="18">
        <f t="shared" ca="1" si="1"/>
        <v>3.9233299087952132</v>
      </c>
      <c r="F29" s="18">
        <f t="shared" ca="1" si="2"/>
        <v>5.3181948765037914</v>
      </c>
      <c r="G29" s="18">
        <f t="shared" ca="1" si="3"/>
        <v>5</v>
      </c>
    </row>
    <row r="30" spans="1:7" x14ac:dyDescent="0.2">
      <c r="A30" s="14">
        <v>1992</v>
      </c>
      <c r="B30" s="18">
        <f ca="1">AVERAGEIF('Full 30 Year Yield Data'!$B$3:$C$10064,'Expected Inflation (i)'!A30,'Full 30 Year Yield Data'!$C$3:$C$10064)</f>
        <v>7.6659760956175287</v>
      </c>
      <c r="C30" s="18">
        <f ca="1">AVERAGEIF('CPI By Year'!$B$3:$C$846,'Expected Inflation (i)'!A30,'CPI By Year'!$C$3:$C$846)</f>
        <v>140.30833333333331</v>
      </c>
      <c r="D30" s="18">
        <f t="shared" ca="1" si="0"/>
        <v>3.0416156670746526</v>
      </c>
      <c r="E30" s="18">
        <f t="shared" ca="1" si="1"/>
        <v>4.6243604285428761</v>
      </c>
      <c r="F30" s="18">
        <f t="shared" ca="1" si="2"/>
        <v>4.8450109721213162</v>
      </c>
      <c r="G30" s="18">
        <f t="shared" ca="1" si="3"/>
        <v>5</v>
      </c>
    </row>
    <row r="31" spans="1:7" x14ac:dyDescent="0.2">
      <c r="A31" s="14">
        <v>1993</v>
      </c>
      <c r="B31" s="18">
        <f ca="1">AVERAGEIF('Full 30 Year Yield Data'!$B$3:$C$10064,'Expected Inflation (i)'!A31,'Full 30 Year Yield Data'!$C$3:$C$10064)</f>
        <v>6.5915199999999965</v>
      </c>
      <c r="C31" s="18">
        <f ca="1">AVERAGEIF('CPI By Year'!$B$3:$C$846,'Expected Inflation (i)'!A31,'CPI By Year'!$C$3:$C$846)</f>
        <v>144.47499999999999</v>
      </c>
      <c r="D31" s="18">
        <f t="shared" ca="1" si="0"/>
        <v>2.9696501752093747</v>
      </c>
      <c r="E31" s="18">
        <f t="shared" ca="1" si="1"/>
        <v>3.6218698247906218</v>
      </c>
      <c r="F31" s="18">
        <f t="shared" ca="1" si="2"/>
        <v>3.770554876503784</v>
      </c>
      <c r="G31" s="18">
        <f t="shared" ca="1" si="3"/>
        <v>4</v>
      </c>
    </row>
    <row r="32" spans="1:7" x14ac:dyDescent="0.2">
      <c r="A32" s="14">
        <v>1994</v>
      </c>
      <c r="B32" s="18">
        <f ca="1">AVERAGEIF('Full 30 Year Yield Data'!$B$3:$C$10064,'Expected Inflation (i)'!A32,'Full 30 Year Yield Data'!$C$3:$C$10064)</f>
        <v>7.3726907630522032</v>
      </c>
      <c r="C32" s="18">
        <f ca="1">AVERAGEIF('CPI By Year'!$B$3:$C$846,'Expected Inflation (i)'!A32,'CPI By Year'!$C$3:$C$846)</f>
        <v>148.22499999999999</v>
      </c>
      <c r="D32" s="18">
        <f t="shared" ca="1" si="0"/>
        <v>2.5956047759127876</v>
      </c>
      <c r="E32" s="18">
        <f t="shared" ca="1" si="1"/>
        <v>4.7770859871394151</v>
      </c>
      <c r="F32" s="18">
        <f t="shared" ca="1" si="2"/>
        <v>4.5517256395559906</v>
      </c>
      <c r="G32" s="18">
        <f t="shared" ca="1" si="3"/>
        <v>5</v>
      </c>
    </row>
    <row r="33" spans="1:7" x14ac:dyDescent="0.2">
      <c r="A33" s="14">
        <v>1995</v>
      </c>
      <c r="B33" s="18">
        <f ca="1">AVERAGEIF('Full 30 Year Yield Data'!$B$3:$C$10064,'Expected Inflation (i)'!A33,'Full 30 Year Yield Data'!$C$3:$C$10064)</f>
        <v>6.8801599999999974</v>
      </c>
      <c r="C33" s="18">
        <f ca="1">AVERAGEIF('CPI By Year'!$B$3:$C$846,'Expected Inflation (i)'!A33,'CPI By Year'!$C$3:$C$846)</f>
        <v>152.38333333333335</v>
      </c>
      <c r="D33" s="18">
        <f t="shared" ca="1" si="0"/>
        <v>2.8054196885365896</v>
      </c>
      <c r="E33" s="18">
        <f t="shared" ca="1" si="1"/>
        <v>4.0747403114634082</v>
      </c>
      <c r="F33" s="18">
        <f t="shared" ca="1" si="2"/>
        <v>4.0591948765037849</v>
      </c>
      <c r="G33" s="18">
        <f t="shared" ca="1" si="3"/>
        <v>4</v>
      </c>
    </row>
    <row r="34" spans="1:7" x14ac:dyDescent="0.2">
      <c r="A34" s="14">
        <v>1996</v>
      </c>
      <c r="B34" s="18">
        <f ca="1">AVERAGEIF('Full 30 Year Yield Data'!$B$3:$C$10064,'Expected Inflation (i)'!A34,'Full 30 Year Yield Data'!$C$3:$C$10064)</f>
        <v>6.7063095238095212</v>
      </c>
      <c r="C34" s="18">
        <f ca="1">AVERAGEIF('CPI By Year'!$B$3:$C$846,'Expected Inflation (i)'!A34,'CPI By Year'!$C$3:$C$846)</f>
        <v>156.85833333333332</v>
      </c>
      <c r="D34" s="18">
        <f t="shared" ca="1" si="0"/>
        <v>2.9366728644864692</v>
      </c>
      <c r="E34" s="18">
        <f t="shared" ca="1" si="1"/>
        <v>3.7696366593230519</v>
      </c>
      <c r="F34" s="18">
        <f t="shared" ca="1" si="2"/>
        <v>3.8853444003133086</v>
      </c>
      <c r="G34" s="18">
        <f t="shared" ca="1" si="3"/>
        <v>4</v>
      </c>
    </row>
    <row r="35" spans="1:7" x14ac:dyDescent="0.2">
      <c r="A35" s="14">
        <v>1997</v>
      </c>
      <c r="B35" s="18">
        <f ca="1">AVERAGEIF('Full 30 Year Yield Data'!$B$3:$C$10064,'Expected Inflation (i)'!A35,'Full 30 Year Yield Data'!$C$3:$C$10064)</f>
        <v>6.606760000000004</v>
      </c>
      <c r="C35" s="18">
        <f ca="1">AVERAGEIF('CPI By Year'!$B$3:$C$846,'Expected Inflation (i)'!A35,'CPI By Year'!$C$3:$C$846)</f>
        <v>160.52500000000001</v>
      </c>
      <c r="D35" s="18">
        <f t="shared" ca="1" si="0"/>
        <v>2.3375657440365636</v>
      </c>
      <c r="E35" s="18">
        <f t="shared" ca="1" si="1"/>
        <v>4.2691942559634404</v>
      </c>
      <c r="F35" s="18">
        <f t="shared" ca="1" si="2"/>
        <v>3.7857948765037914</v>
      </c>
      <c r="G35" s="18">
        <f t="shared" ca="1" si="3"/>
        <v>4</v>
      </c>
    </row>
    <row r="36" spans="1:7" x14ac:dyDescent="0.2">
      <c r="A36" s="14">
        <v>1998</v>
      </c>
      <c r="B36" s="18">
        <f ca="1">AVERAGEIF('Full 30 Year Yield Data'!$B$3:$C$10064,'Expected Inflation (i)'!A36,'Full 30 Year Yield Data'!$C$3:$C$10064)</f>
        <v>5.5767999999999986</v>
      </c>
      <c r="C36" s="18">
        <f ca="1">AVERAGEIF('CPI By Year'!$B$3:$C$846,'Expected Inflation (i)'!A36,'CPI By Year'!$C$3:$C$846)</f>
        <v>163.00833333333335</v>
      </c>
      <c r="D36" s="18">
        <f t="shared" ca="1" si="0"/>
        <v>1.5470072159061508</v>
      </c>
      <c r="E36" s="18">
        <f t="shared" ca="1" si="1"/>
        <v>4.0297927840938481</v>
      </c>
      <c r="F36" s="18">
        <f t="shared" ca="1" si="2"/>
        <v>2.7558348765037861</v>
      </c>
      <c r="G36" s="18">
        <f t="shared" ca="1" si="3"/>
        <v>3</v>
      </c>
    </row>
    <row r="37" spans="1:7" x14ac:dyDescent="0.2">
      <c r="A37" s="14">
        <v>1999</v>
      </c>
      <c r="B37" s="18">
        <f ca="1">AVERAGEIF('Full 30 Year Yield Data'!$B$3:$C$10064,'Expected Inflation (i)'!A37,'Full 30 Year Yield Data'!$C$3:$C$10064)</f>
        <v>5.8722310756972105</v>
      </c>
      <c r="C37" s="18">
        <f ca="1">AVERAGEIF('CPI By Year'!$B$3:$C$846,'Expected Inflation (i)'!A37,'CPI By Year'!$C$3:$C$846)</f>
        <v>166.58333333333331</v>
      </c>
      <c r="D37" s="18">
        <f t="shared" ca="1" si="0"/>
        <v>2.1931394100505859</v>
      </c>
      <c r="E37" s="18">
        <f t="shared" ca="1" si="1"/>
        <v>3.6790916656466246</v>
      </c>
      <c r="F37" s="18">
        <f t="shared" ca="1" si="2"/>
        <v>3.0512659522009979</v>
      </c>
      <c r="G37" s="18">
        <f t="shared" ca="1" si="3"/>
        <v>3</v>
      </c>
    </row>
    <row r="38" spans="1:7" x14ac:dyDescent="0.2">
      <c r="A38" s="14">
        <v>2000</v>
      </c>
      <c r="B38" s="18">
        <f ca="1">AVERAGEIF('Full 30 Year Yield Data'!$B$3:$C$10064,'Expected Inflation (i)'!A38,'Full 30 Year Yield Data'!$C$3:$C$10064)</f>
        <v>5.9406374501992083</v>
      </c>
      <c r="C38" s="18">
        <f ca="1">AVERAGEIF('CPI By Year'!$B$3:$C$846,'Expected Inflation (i)'!A38,'CPI By Year'!$C$3:$C$846)</f>
        <v>172.19166666666669</v>
      </c>
      <c r="D38" s="18">
        <f t="shared" ca="1" si="0"/>
        <v>3.3666833416708619</v>
      </c>
      <c r="E38" s="18">
        <f t="shared" ca="1" si="1"/>
        <v>2.5739541085283464</v>
      </c>
      <c r="F38" s="18">
        <f t="shared" ca="1" si="2"/>
        <v>3.1196723267029958</v>
      </c>
      <c r="G38" s="18">
        <f t="shared" ca="1" si="3"/>
        <v>3</v>
      </c>
    </row>
    <row r="39" spans="1:7" x14ac:dyDescent="0.2">
      <c r="A39" s="14">
        <v>2001</v>
      </c>
      <c r="B39" s="18">
        <f ca="1">AVERAGEIF('Full 30 Year Yield Data'!$B$3:$C$10064,'Expected Inflation (i)'!A39,'Full 30 Year Yield Data'!$C$3:$C$10064)</f>
        <v>5.4948387096774161</v>
      </c>
      <c r="C39" s="18">
        <f ca="1">AVERAGEIF('CPI By Year'!$B$3:$C$846,'Expected Inflation (i)'!A39,'CPI By Year'!$C$3:$C$846)</f>
        <v>177.04166666666666</v>
      </c>
      <c r="D39" s="18">
        <f t="shared" ca="1" si="0"/>
        <v>2.8166287567148807</v>
      </c>
      <c r="E39" s="18">
        <f t="shared" ca="1" si="1"/>
        <v>2.6782099529625354</v>
      </c>
      <c r="F39" s="18">
        <f t="shared" ca="1" si="2"/>
        <v>2.6738735861812035</v>
      </c>
      <c r="G39" s="18">
        <f t="shared" ca="1" si="3"/>
        <v>3</v>
      </c>
    </row>
    <row r="40" spans="1:7" x14ac:dyDescent="0.2">
      <c r="A40" s="14">
        <v>2002</v>
      </c>
      <c r="B40" s="18">
        <f ca="1">AVERAGEIF('Full 30 Year Yield Data'!$B$3:$C$10064,'Expected Inflation (i)'!A40,'Full 30 Year Yield Data'!$C$3:$C$10064)</f>
        <v>5.4252399999999996</v>
      </c>
      <c r="C40" s="18">
        <f ca="1">AVERAGEIF('CPI By Year'!$B$3:$C$846,'Expected Inflation (i)'!A40,'CPI By Year'!$C$3:$C$846)</f>
        <v>179.86666666666667</v>
      </c>
      <c r="D40" s="18">
        <f t="shared" ca="1" si="0"/>
        <v>1.5956695693104359</v>
      </c>
      <c r="E40" s="18">
        <f t="shared" ca="1" si="1"/>
        <v>3.8295704306895635</v>
      </c>
      <c r="F40" s="18">
        <f t="shared" ca="1" si="2"/>
        <v>2.6042748765037871</v>
      </c>
      <c r="G40" s="18">
        <f t="shared" ca="1" si="3"/>
        <v>3</v>
      </c>
    </row>
    <row r="41" spans="1:7" x14ac:dyDescent="0.2">
      <c r="A41" s="14">
        <v>2003</v>
      </c>
      <c r="B41" s="18">
        <f ca="1">AVERAGEIF('Full 30 Year Yield Data'!$B$3:$C$10064,'Expected Inflation (i)'!A41,'Full 30 Year Yield Data'!$C$3:$C$10064)</f>
        <v>5.0509999999999993</v>
      </c>
      <c r="C41" s="18">
        <f ca="1">AVERAGEIF('CPI By Year'!$B$3:$C$846,'Expected Inflation (i)'!A41,'CPI By Year'!$C$3:$C$846)</f>
        <v>184</v>
      </c>
      <c r="D41" s="18">
        <f t="shared" ca="1" si="0"/>
        <v>2.2979985174203068</v>
      </c>
      <c r="E41" s="18">
        <f t="shared" ca="1" si="1"/>
        <v>2.7530014825796925</v>
      </c>
      <c r="F41" s="18">
        <f t="shared" ca="1" si="2"/>
        <v>2.2300348765037867</v>
      </c>
      <c r="G41" s="18">
        <f t="shared" ca="1" si="3"/>
        <v>2</v>
      </c>
    </row>
    <row r="42" spans="1:7" x14ac:dyDescent="0.2">
      <c r="A42" s="14">
        <v>2004</v>
      </c>
      <c r="B42" s="18">
        <f ca="1">AVERAGEIF('Full 30 Year Yield Data'!$B$3:$C$10064,'Expected Inflation (i)'!A42,'Full 30 Year Yield Data'!$C$3:$C$10064)</f>
        <v>5.1122400000000017</v>
      </c>
      <c r="C42" s="18">
        <f ca="1">AVERAGEIF('CPI By Year'!$B$3:$C$846,'Expected Inflation (i)'!A42,'CPI By Year'!$C$3:$C$846)</f>
        <v>188.9083333333333</v>
      </c>
      <c r="D42" s="18">
        <f t="shared" ca="1" si="0"/>
        <v>2.6675724637680998</v>
      </c>
      <c r="E42" s="18">
        <f t="shared" ca="1" si="1"/>
        <v>2.4446675362319019</v>
      </c>
      <c r="F42" s="18">
        <f t="shared" ca="1" si="2"/>
        <v>2.2912748765037891</v>
      </c>
      <c r="G42" s="18">
        <f t="shared" ca="1" si="3"/>
        <v>2</v>
      </c>
    </row>
    <row r="43" spans="1:7" x14ac:dyDescent="0.2">
      <c r="A43" s="14">
        <v>2005</v>
      </c>
      <c r="B43" s="18">
        <f ca="1">AVERAGEIF('Full 30 Year Yield Data'!$B$3:$C$10064,'Expected Inflation (i)'!A43,'Full 30 Year Yield Data'!$C$3:$C$10064)</f>
        <v>4.5603600000000011</v>
      </c>
      <c r="C43" s="18">
        <f ca="1">AVERAGEIF('CPI By Year'!$B$3:$C$846,'Expected Inflation (i)'!A43,'CPI By Year'!$C$3:$C$846)</f>
        <v>195.26666666666665</v>
      </c>
      <c r="D43" s="18">
        <f t="shared" ca="1" si="0"/>
        <v>3.36582998808947</v>
      </c>
      <c r="E43" s="18">
        <f t="shared" ca="1" si="1"/>
        <v>1.1945300119105311</v>
      </c>
      <c r="F43" s="18">
        <f t="shared" ca="1" si="2"/>
        <v>1.7393948765037885</v>
      </c>
      <c r="G43" s="18">
        <f t="shared" ca="1" si="3"/>
        <v>2</v>
      </c>
    </row>
    <row r="44" spans="1:7" x14ac:dyDescent="0.2">
      <c r="A44" s="14">
        <v>2006</v>
      </c>
      <c r="B44" s="18">
        <f ca="1">AVERAGEIF('Full 30 Year Yield Data'!$B$3:$C$10064,'Expected Inflation (i)'!A44,'Full 30 Year Yield Data'!$C$3:$C$10064)</f>
        <v>4.8795200000000012</v>
      </c>
      <c r="C44" s="18">
        <f ca="1">AVERAGEIF('CPI By Year'!$B$3:$C$846,'Expected Inflation (i)'!A44,'CPI By Year'!$C$3:$C$846)</f>
        <v>201.55833333333337</v>
      </c>
      <c r="D44" s="18">
        <f t="shared" ca="1" si="0"/>
        <v>3.2220894503243676</v>
      </c>
      <c r="E44" s="18">
        <f t="shared" ca="1" si="1"/>
        <v>1.6574305496756336</v>
      </c>
      <c r="F44" s="18">
        <f t="shared" ca="1" si="2"/>
        <v>2.0585548765037887</v>
      </c>
      <c r="G44" s="18">
        <f t="shared" ca="1" si="3"/>
        <v>2</v>
      </c>
    </row>
    <row r="45" spans="1:7" x14ac:dyDescent="0.2">
      <c r="A45" s="14">
        <v>2007</v>
      </c>
      <c r="B45" s="18">
        <f ca="1">AVERAGEIF('Full 30 Year Yield Data'!$B$3:$C$10064,'Expected Inflation (i)'!A45,'Full 30 Year Yield Data'!$C$3:$C$10064)</f>
        <v>4.8382868525896399</v>
      </c>
      <c r="C45" s="18">
        <f ca="1">AVERAGEIF('CPI By Year'!$B$3:$C$846,'Expected Inflation (i)'!A45,'CPI By Year'!$C$3:$C$846)</f>
        <v>207.34416666666667</v>
      </c>
      <c r="D45" s="18">
        <f t="shared" ca="1" si="0"/>
        <v>2.8705502956133295</v>
      </c>
      <c r="E45" s="18">
        <f t="shared" ca="1" si="1"/>
        <v>1.9677365569763103</v>
      </c>
      <c r="F45" s="18">
        <f t="shared" ca="1" si="2"/>
        <v>2.0173217290934273</v>
      </c>
      <c r="G45" s="18">
        <f t="shared" ca="1" si="3"/>
        <v>2</v>
      </c>
    </row>
    <row r="46" spans="1:7" x14ac:dyDescent="0.2">
      <c r="A46" s="14">
        <v>2008</v>
      </c>
      <c r="B46" s="18">
        <f ca="1">AVERAGEIF('Full 30 Year Yield Data'!$B$3:$C$10064,'Expected Inflation (i)'!A46,'Full 30 Year Yield Data'!$C$3:$C$10064)</f>
        <v>4.2775298804780881</v>
      </c>
      <c r="C46" s="18">
        <f ca="1">AVERAGEIF('CPI By Year'!$B$3:$C$846,'Expected Inflation (i)'!A46,'CPI By Year'!$C$3:$C$846)</f>
        <v>215.25424999999998</v>
      </c>
      <c r="D46" s="18">
        <f t="shared" ca="1" si="0"/>
        <v>3.8149533987371966</v>
      </c>
      <c r="E46" s="18">
        <f t="shared" ca="1" si="1"/>
        <v>0.4625764817408915</v>
      </c>
      <c r="F46" s="18">
        <f t="shared" ca="1" si="2"/>
        <v>1.4565647569818756</v>
      </c>
      <c r="G46" s="18">
        <f t="shared" ca="1" si="3"/>
        <v>1</v>
      </c>
    </row>
    <row r="47" spans="1:7" x14ac:dyDescent="0.2">
      <c r="A47" s="14">
        <v>2009</v>
      </c>
      <c r="B47" s="18">
        <f ca="1">AVERAGEIF('Full 30 Year Yield Data'!$B$3:$C$10064,'Expected Inflation (i)'!A47,'Full 30 Year Yield Data'!$C$3:$C$10064)</f>
        <v>4.0766399999999994</v>
      </c>
      <c r="C47" s="18">
        <f ca="1">AVERAGEIF('CPI By Year'!$B$3:$C$846,'Expected Inflation (i)'!A47,'CPI By Year'!$C$3:$C$846)</f>
        <v>214.56466666666668</v>
      </c>
      <c r="D47" s="18">
        <f t="shared" ca="1" si="0"/>
        <v>-0.32035759262978691</v>
      </c>
      <c r="E47" s="18">
        <f t="shared" ca="1" si="1"/>
        <v>4.396997592629786</v>
      </c>
      <c r="F47" s="18">
        <f t="shared" ca="1" si="2"/>
        <v>1.2556748765037868</v>
      </c>
      <c r="G47" s="18">
        <f t="shared" ca="1" si="3"/>
        <v>1</v>
      </c>
    </row>
    <row r="48" spans="1:7" x14ac:dyDescent="0.2">
      <c r="A48" s="14">
        <v>2010</v>
      </c>
      <c r="B48" s="18">
        <f ca="1">AVERAGEIF('Full 30 Year Yield Data'!$B$3:$C$10064,'Expected Inflation (i)'!A48,'Full 30 Year Yield Data'!$C$3:$C$10064)</f>
        <v>4.2510756972111574</v>
      </c>
      <c r="C48" s="18">
        <f ca="1">AVERAGEIF('CPI By Year'!$B$3:$C$846,'Expected Inflation (i)'!A48,'CPI By Year'!$C$3:$C$846)</f>
        <v>218.07616666666672</v>
      </c>
      <c r="D48" s="18">
        <f t="shared" ca="1" si="0"/>
        <v>1.6365695501278748</v>
      </c>
      <c r="E48" s="18">
        <f t="shared" ca="1" si="1"/>
        <v>2.6145061470832829</v>
      </c>
      <c r="F48" s="18">
        <f t="shared" ca="1" si="2"/>
        <v>1.4301105737149449</v>
      </c>
      <c r="G48" s="18">
        <f t="shared" ca="1" si="3"/>
        <v>1</v>
      </c>
    </row>
    <row r="49" spans="1:7" x14ac:dyDescent="0.2">
      <c r="A49" s="14">
        <v>2011</v>
      </c>
      <c r="B49" s="18">
        <f ca="1">AVERAGEIF('Full 30 Year Yield Data'!$B$3:$C$10064,'Expected Inflation (i)'!A49,'Full 30 Year Yield Data'!$C$3:$C$10064)</f>
        <v>3.9107999999999992</v>
      </c>
      <c r="C49" s="18">
        <f ca="1">AVERAGEIF('CPI By Year'!$B$3:$C$846,'Expected Inflation (i)'!A49,'CPI By Year'!$C$3:$C$846)</f>
        <v>224.923</v>
      </c>
      <c r="D49" s="18">
        <f t="shared" ca="1" si="0"/>
        <v>3.1396522774534938</v>
      </c>
      <c r="E49" s="18">
        <f t="shared" ca="1" si="1"/>
        <v>0.77114772254650532</v>
      </c>
      <c r="F49" s="18">
        <f t="shared" ca="1" si="2"/>
        <v>1.0898348765037866</v>
      </c>
      <c r="G49" s="18">
        <f t="shared" ca="1" si="3"/>
        <v>1</v>
      </c>
    </row>
    <row r="50" spans="1:7" x14ac:dyDescent="0.2">
      <c r="A50" s="14">
        <v>2012</v>
      </c>
      <c r="B50" s="18">
        <f ca="1">AVERAGEIF('Full 30 Year Yield Data'!$B$3:$C$10064,'Expected Inflation (i)'!A50,'Full 30 Year Yield Data'!$C$3:$C$10064)</f>
        <v>2.9216800000000007</v>
      </c>
      <c r="C50" s="18">
        <f ca="1">AVERAGEIF('CPI By Year'!$B$3:$C$846,'Expected Inflation (i)'!A50,'CPI By Year'!$C$3:$C$846)</f>
        <v>229.58608333333328</v>
      </c>
      <c r="D50" s="18">
        <f t="shared" ca="1" si="0"/>
        <v>2.0731909735034995</v>
      </c>
      <c r="E50" s="18">
        <f t="shared" ca="1" si="1"/>
        <v>0.84848902649650126</v>
      </c>
      <c r="F50" s="18">
        <f t="shared" ca="1" si="2"/>
        <v>0.10071487650378819</v>
      </c>
      <c r="G50" s="18">
        <f t="shared" ca="1" si="3"/>
        <v>0</v>
      </c>
    </row>
    <row r="51" spans="1:7" x14ac:dyDescent="0.2">
      <c r="A51" s="14">
        <v>2013</v>
      </c>
      <c r="B51" s="18">
        <f ca="1">AVERAGEIF('Full 30 Year Yield Data'!$B$3:$C$10064,'Expected Inflation (i)'!A51,'Full 30 Year Yield Data'!$C$3:$C$10064)</f>
        <v>3.4461600000000008</v>
      </c>
      <c r="C51" s="18">
        <f ca="1">AVERAGEIF('CPI By Year'!$B$3:$C$846,'Expected Inflation (i)'!A51,'CPI By Year'!$C$3:$C$846)</f>
        <v>232.94891666666663</v>
      </c>
      <c r="D51" s="18">
        <f t="shared" ca="1" si="0"/>
        <v>1.4647374459761564</v>
      </c>
      <c r="E51" s="18">
        <f t="shared" ca="1" si="1"/>
        <v>1.9814225540238444</v>
      </c>
      <c r="F51" s="18">
        <f t="shared" ca="1" si="2"/>
        <v>0.62519487650378824</v>
      </c>
      <c r="G51" s="18">
        <f t="shared" ca="1" si="3"/>
        <v>1</v>
      </c>
    </row>
    <row r="52" spans="1:7" x14ac:dyDescent="0.2">
      <c r="A52" s="14">
        <v>2014</v>
      </c>
      <c r="B52" s="18">
        <f ca="1">AVERAGEIF('Full 30 Year Yield Data'!$B$3:$C$10064,'Expected Inflation (i)'!A52,'Full 30 Year Yield Data'!$C$3:$C$10064)</f>
        <v>3.3381600000000016</v>
      </c>
      <c r="C52" s="18">
        <f ca="1">AVERAGEIF('CPI By Year'!$B$3:$C$846,'Expected Inflation (i)'!A52,'CPI By Year'!$C$3:$C$846)</f>
        <v>236.70391666666669</v>
      </c>
      <c r="D52" s="18">
        <f t="shared" ca="1" si="0"/>
        <v>1.611941387722009</v>
      </c>
      <c r="E52" s="18">
        <f t="shared" ca="1" si="1"/>
        <v>1.7262186122779926</v>
      </c>
      <c r="F52" s="18">
        <f t="shared" ca="1" si="2"/>
        <v>0.51719487650378904</v>
      </c>
      <c r="G52" s="18">
        <f t="shared" ca="1" si="3"/>
        <v>1</v>
      </c>
    </row>
    <row r="53" spans="1:7" x14ac:dyDescent="0.2">
      <c r="A53" s="14">
        <v>2015</v>
      </c>
      <c r="B53" s="18">
        <f ca="1">AVERAGEIF('Full 30 Year Yield Data'!$B$3:$C$10064,'Expected Inflation (i)'!A53,'Full 30 Year Yield Data'!$C$3:$C$10064)</f>
        <v>2.8409960159362564</v>
      </c>
      <c r="C53" s="18">
        <f ca="1">AVERAGEIF('CPI By Year'!$B$3:$C$846,'Expected Inflation (i)'!A53,'CPI By Year'!$C$3:$C$846)</f>
        <v>236.98724999999999</v>
      </c>
      <c r="D53" s="18">
        <f t="shared" ca="1" si="0"/>
        <v>0.11969946983695298</v>
      </c>
      <c r="E53" s="18">
        <f t="shared" ca="1" si="1"/>
        <v>2.7212965460993033</v>
      </c>
      <c r="F53" s="18">
        <f t="shared" ca="1" si="2"/>
        <v>2.0030892440043857E-2</v>
      </c>
      <c r="G53" s="18">
        <f t="shared" ca="1" si="3"/>
        <v>0</v>
      </c>
    </row>
    <row r="54" spans="1:7" x14ac:dyDescent="0.2">
      <c r="A54" s="14">
        <v>2016</v>
      </c>
      <c r="B54" s="18">
        <f ca="1">AVERAGEIF('Full 30 Year Yield Data'!$B$3:$C$10064,'Expected Inflation (i)'!A54,'Full 30 Year Yield Data'!$C$3:$C$10064)</f>
        <v>2.5944000000000007</v>
      </c>
      <c r="C54" s="18">
        <f ca="1">AVERAGEIF('CPI By Year'!$B$3:$C$846,'Expected Inflation (i)'!A54,'CPI By Year'!$C$3:$C$846)</f>
        <v>240.00924999999998</v>
      </c>
      <c r="D54" s="18">
        <f t="shared" ca="1" si="0"/>
        <v>1.2751740863696217</v>
      </c>
      <c r="E54" s="18">
        <f t="shared" ca="1" si="1"/>
        <v>1.319225913630379</v>
      </c>
      <c r="F54" s="18">
        <f t="shared" ca="1" si="2"/>
        <v>-0.22656512349621183</v>
      </c>
      <c r="G54" s="18">
        <f t="shared" ca="1" si="3"/>
        <v>0</v>
      </c>
    </row>
    <row r="55" spans="1:7" x14ac:dyDescent="0.2">
      <c r="A55" s="14">
        <v>2017</v>
      </c>
      <c r="B55" s="18">
        <f ca="1">AVERAGEIF('Full 30 Year Yield Data'!$B$3:$C$10064,'Expected Inflation (i)'!A55,'Full 30 Year Yield Data'!$C$3:$C$10064)</f>
        <v>3.014329896907217</v>
      </c>
      <c r="C55" s="18">
        <f ca="1">AVERAGEIF('CPI By Year'!$B$3:$C$846,'Expected Inflation (i)'!A55,'CPI By Year'!$C$3:$C$846)</f>
        <v>244.131</v>
      </c>
      <c r="D55" s="18">
        <f t="shared" ca="1" si="0"/>
        <v>1.7173296445866233</v>
      </c>
      <c r="E55" s="18">
        <f t="shared" ca="1" si="1"/>
        <v>1.2970002523205937</v>
      </c>
      <c r="F55" s="18">
        <f t="shared" ca="1" si="2"/>
        <v>0.19336477341100444</v>
      </c>
      <c r="G55" s="18">
        <f t="shared" ca="1" si="3"/>
        <v>0</v>
      </c>
    </row>
    <row r="56" spans="1:7" x14ac:dyDescent="0.2">
      <c r="A56" s="16"/>
      <c r="B56" s="16"/>
    </row>
    <row r="57" spans="1:7" x14ac:dyDescent="0.2">
      <c r="A57" s="16"/>
      <c r="B57" s="16"/>
      <c r="D57" s="20" t="s">
        <v>35</v>
      </c>
      <c r="E57" s="23">
        <f ca="1">AVERAGE(E10:E54)</f>
        <v>2.8209651234962125</v>
      </c>
    </row>
    <row r="58" spans="1:7" x14ac:dyDescent="0.2">
      <c r="A58" s="16"/>
      <c r="B58" s="16"/>
      <c r="D58" s="14"/>
      <c r="E58" s="18"/>
    </row>
    <row r="59" spans="1:7" x14ac:dyDescent="0.2">
      <c r="A59" s="9"/>
      <c r="B59" s="16"/>
    </row>
    <row r="60" spans="1:7" x14ac:dyDescent="0.2">
      <c r="A60" s="9"/>
      <c r="B60" s="16"/>
    </row>
    <row r="61" spans="1:7" x14ac:dyDescent="0.2">
      <c r="A61" s="16"/>
      <c r="B61" s="16"/>
    </row>
    <row r="62" spans="1:7" x14ac:dyDescent="0.2">
      <c r="A62" s="16"/>
      <c r="B62" s="16"/>
    </row>
    <row r="63" spans="1:7" x14ac:dyDescent="0.2">
      <c r="A63" s="16"/>
      <c r="B63" s="16"/>
    </row>
    <row r="64" spans="1:7" x14ac:dyDescent="0.2">
      <c r="A64" s="16"/>
      <c r="B64" s="16"/>
    </row>
    <row r="65" spans="1:2" x14ac:dyDescent="0.2">
      <c r="A65" s="16"/>
      <c r="B65" s="16"/>
    </row>
    <row r="66" spans="1:2" x14ac:dyDescent="0.2">
      <c r="A66" s="16"/>
      <c r="B66" s="16"/>
    </row>
    <row r="67" spans="1:2" x14ac:dyDescent="0.2">
      <c r="A67" s="16"/>
      <c r="B67" s="16"/>
    </row>
    <row r="68" spans="1:2" x14ac:dyDescent="0.2">
      <c r="A68" s="16"/>
      <c r="B68" s="16"/>
    </row>
    <row r="69" spans="1:2" x14ac:dyDescent="0.2">
      <c r="A69" s="16"/>
      <c r="B69" s="16"/>
    </row>
    <row r="70" spans="1:2" x14ac:dyDescent="0.2">
      <c r="A70" s="16"/>
      <c r="B70" s="16"/>
    </row>
    <row r="71" spans="1:2" x14ac:dyDescent="0.2">
      <c r="A71" s="16"/>
      <c r="B71" s="16"/>
    </row>
    <row r="72" spans="1:2" x14ac:dyDescent="0.2">
      <c r="A72" s="16"/>
      <c r="B72" s="16"/>
    </row>
    <row r="73" spans="1:2" x14ac:dyDescent="0.2">
      <c r="A73" s="16"/>
      <c r="B73" s="16"/>
    </row>
    <row r="74" spans="1:2" x14ac:dyDescent="0.2">
      <c r="A74" s="16"/>
      <c r="B74" s="16"/>
    </row>
    <row r="75" spans="1:2" x14ac:dyDescent="0.2">
      <c r="A75" s="16"/>
      <c r="B75" s="16"/>
    </row>
    <row r="76" spans="1:2" x14ac:dyDescent="0.2">
      <c r="A76" s="16"/>
      <c r="B76" s="16"/>
    </row>
    <row r="77" spans="1:2" x14ac:dyDescent="0.2">
      <c r="A77" s="16"/>
      <c r="B77" s="16"/>
    </row>
    <row r="78" spans="1:2" x14ac:dyDescent="0.2">
      <c r="A78" s="16"/>
      <c r="B78" s="16"/>
    </row>
    <row r="79" spans="1:2" x14ac:dyDescent="0.2">
      <c r="A79" s="16"/>
      <c r="B79" s="16"/>
    </row>
    <row r="80" spans="1:2" x14ac:dyDescent="0.2">
      <c r="A80" s="16"/>
      <c r="B80" s="16"/>
    </row>
    <row r="81" spans="1:2" x14ac:dyDescent="0.2">
      <c r="A81" s="16"/>
      <c r="B81" s="16"/>
    </row>
    <row r="82" spans="1:2" x14ac:dyDescent="0.2">
      <c r="A82" s="16"/>
      <c r="B82" s="16"/>
    </row>
    <row r="83" spans="1:2" x14ac:dyDescent="0.2">
      <c r="A83" s="16"/>
      <c r="B83" s="16"/>
    </row>
    <row r="84" spans="1:2" x14ac:dyDescent="0.2">
      <c r="A84" s="16"/>
      <c r="B84" s="16"/>
    </row>
    <row r="85" spans="1:2" x14ac:dyDescent="0.2">
      <c r="A85" s="16"/>
      <c r="B85" s="16"/>
    </row>
    <row r="86" spans="1:2" x14ac:dyDescent="0.2">
      <c r="A86" s="16"/>
      <c r="B86" s="16"/>
    </row>
    <row r="87" spans="1:2" x14ac:dyDescent="0.2">
      <c r="A87" s="16"/>
      <c r="B87" s="16"/>
    </row>
    <row r="88" spans="1:2" x14ac:dyDescent="0.2">
      <c r="A88" s="16"/>
      <c r="B88" s="16"/>
    </row>
    <row r="89" spans="1:2" x14ac:dyDescent="0.2">
      <c r="A89" s="16"/>
      <c r="B89" s="16"/>
    </row>
    <row r="90" spans="1:2" x14ac:dyDescent="0.2">
      <c r="A90" s="16"/>
      <c r="B90" s="16"/>
    </row>
    <row r="91" spans="1:2" x14ac:dyDescent="0.2">
      <c r="A91" s="16"/>
      <c r="B91" s="16"/>
    </row>
    <row r="92" spans="1:2" x14ac:dyDescent="0.2">
      <c r="A92" s="16"/>
      <c r="B92" s="16"/>
    </row>
    <row r="93" spans="1:2" x14ac:dyDescent="0.2">
      <c r="A93" s="16"/>
      <c r="B93" s="16"/>
    </row>
    <row r="94" spans="1:2" x14ac:dyDescent="0.2">
      <c r="A94" s="16"/>
      <c r="B94" s="16"/>
    </row>
    <row r="95" spans="1:2" x14ac:dyDescent="0.2">
      <c r="A95" s="16"/>
      <c r="B95" s="16"/>
    </row>
    <row r="96" spans="1:2" x14ac:dyDescent="0.2">
      <c r="A96" s="16"/>
      <c r="B96" s="16"/>
    </row>
    <row r="97" spans="1:2" x14ac:dyDescent="0.2">
      <c r="A97" s="16"/>
      <c r="B97" s="16"/>
    </row>
    <row r="98" spans="1:2" x14ac:dyDescent="0.2">
      <c r="A98" s="16"/>
      <c r="B98" s="16"/>
    </row>
    <row r="99" spans="1:2" x14ac:dyDescent="0.2">
      <c r="A99" s="16"/>
      <c r="B99" s="16"/>
    </row>
    <row r="100" spans="1:2" x14ac:dyDescent="0.2">
      <c r="A100" s="16"/>
      <c r="B100" s="16"/>
    </row>
    <row r="101" spans="1:2" x14ac:dyDescent="0.2">
      <c r="A101" s="16"/>
      <c r="B101" s="16"/>
    </row>
    <row r="102" spans="1:2" x14ac:dyDescent="0.2">
      <c r="A102" s="16"/>
      <c r="B102" s="16"/>
    </row>
    <row r="103" spans="1:2" x14ac:dyDescent="0.2">
      <c r="A103" s="16"/>
      <c r="B103" s="16"/>
    </row>
    <row r="104" spans="1:2" x14ac:dyDescent="0.2">
      <c r="A104" s="16"/>
      <c r="B104" s="16"/>
    </row>
    <row r="105" spans="1:2" x14ac:dyDescent="0.2">
      <c r="A105" s="16"/>
      <c r="B105" s="16"/>
    </row>
    <row r="106" spans="1:2" x14ac:dyDescent="0.2">
      <c r="A106" s="16"/>
      <c r="B106" s="16"/>
    </row>
    <row r="107" spans="1:2" x14ac:dyDescent="0.2">
      <c r="A107" s="16"/>
      <c r="B107" s="16"/>
    </row>
    <row r="108" spans="1:2" x14ac:dyDescent="0.2">
      <c r="A108" s="16"/>
      <c r="B108" s="16"/>
    </row>
    <row r="109" spans="1:2" x14ac:dyDescent="0.2">
      <c r="A109" s="16"/>
      <c r="B109" s="16"/>
    </row>
    <row r="110" spans="1:2" x14ac:dyDescent="0.2">
      <c r="A110" s="16"/>
      <c r="B110" s="16"/>
    </row>
    <row r="111" spans="1:2" x14ac:dyDescent="0.2">
      <c r="A111" s="16"/>
      <c r="B111" s="16"/>
    </row>
    <row r="112" spans="1:2" x14ac:dyDescent="0.2">
      <c r="A112" s="16"/>
      <c r="B112" s="16"/>
    </row>
    <row r="113" spans="1:2" x14ac:dyDescent="0.2">
      <c r="A113" s="16"/>
      <c r="B113" s="16"/>
    </row>
    <row r="114" spans="1:2" x14ac:dyDescent="0.2">
      <c r="A114" s="16"/>
      <c r="B114" s="16"/>
    </row>
    <row r="115" spans="1:2" x14ac:dyDescent="0.2">
      <c r="A115" s="16"/>
      <c r="B115" s="16"/>
    </row>
    <row r="116" spans="1:2" x14ac:dyDescent="0.2">
      <c r="A116" s="16"/>
      <c r="B116" s="16"/>
    </row>
    <row r="117" spans="1:2" x14ac:dyDescent="0.2">
      <c r="A117" s="16"/>
      <c r="B117" s="16"/>
    </row>
    <row r="118" spans="1:2" x14ac:dyDescent="0.2">
      <c r="A118" s="16"/>
      <c r="B118" s="16"/>
    </row>
    <row r="119" spans="1:2" x14ac:dyDescent="0.2">
      <c r="A119" s="16"/>
      <c r="B119" s="16"/>
    </row>
    <row r="120" spans="1:2" x14ac:dyDescent="0.2">
      <c r="A120" s="16"/>
      <c r="B120" s="16"/>
    </row>
    <row r="121" spans="1:2" x14ac:dyDescent="0.2">
      <c r="A121" s="16"/>
      <c r="B121" s="16"/>
    </row>
    <row r="122" spans="1:2" x14ac:dyDescent="0.2">
      <c r="A122" s="16"/>
      <c r="B122" s="16"/>
    </row>
    <row r="123" spans="1:2" x14ac:dyDescent="0.2">
      <c r="A123" s="16"/>
      <c r="B123" s="16"/>
    </row>
    <row r="124" spans="1:2" x14ac:dyDescent="0.2">
      <c r="A124" s="16"/>
      <c r="B124" s="16"/>
    </row>
    <row r="125" spans="1:2" x14ac:dyDescent="0.2">
      <c r="A125" s="16"/>
      <c r="B125" s="16"/>
    </row>
    <row r="126" spans="1:2" x14ac:dyDescent="0.2">
      <c r="A126" s="16"/>
      <c r="B126" s="16"/>
    </row>
    <row r="127" spans="1:2" x14ac:dyDescent="0.2">
      <c r="A127" s="16"/>
      <c r="B127" s="16"/>
    </row>
    <row r="128" spans="1:2" x14ac:dyDescent="0.2">
      <c r="A128" s="16"/>
      <c r="B128" s="16"/>
    </row>
    <row r="129" spans="1:2" x14ac:dyDescent="0.2">
      <c r="A129" s="16"/>
      <c r="B129" s="16"/>
    </row>
    <row r="130" spans="1:2" x14ac:dyDescent="0.2">
      <c r="A130" s="16"/>
      <c r="B130" s="16"/>
    </row>
    <row r="131" spans="1:2" x14ac:dyDescent="0.2">
      <c r="A131" s="16"/>
      <c r="B131" s="16"/>
    </row>
    <row r="132" spans="1:2" x14ac:dyDescent="0.2">
      <c r="A132" s="16"/>
      <c r="B132" s="16"/>
    </row>
    <row r="133" spans="1:2" x14ac:dyDescent="0.2">
      <c r="A133" s="16"/>
      <c r="B133" s="16"/>
    </row>
    <row r="134" spans="1:2" x14ac:dyDescent="0.2">
      <c r="A134" s="16"/>
      <c r="B134" s="16"/>
    </row>
    <row r="135" spans="1:2" x14ac:dyDescent="0.2">
      <c r="A135" s="16"/>
      <c r="B135" s="16"/>
    </row>
    <row r="136" spans="1:2" x14ac:dyDescent="0.2">
      <c r="A136" s="16"/>
      <c r="B136" s="16"/>
    </row>
    <row r="137" spans="1:2" x14ac:dyDescent="0.2">
      <c r="A137" s="16"/>
      <c r="B137" s="16"/>
    </row>
    <row r="138" spans="1:2" x14ac:dyDescent="0.2">
      <c r="A138" s="16"/>
      <c r="B138" s="16"/>
    </row>
    <row r="139" spans="1:2" x14ac:dyDescent="0.2">
      <c r="A139" s="16"/>
      <c r="B139" s="16"/>
    </row>
    <row r="140" spans="1:2" x14ac:dyDescent="0.2">
      <c r="A140" s="16"/>
      <c r="B140" s="16"/>
    </row>
    <row r="141" spans="1:2" x14ac:dyDescent="0.2">
      <c r="A141" s="16"/>
      <c r="B141" s="16"/>
    </row>
    <row r="142" spans="1:2" x14ac:dyDescent="0.2">
      <c r="A142" s="16"/>
      <c r="B142" s="16"/>
    </row>
    <row r="143" spans="1:2" x14ac:dyDescent="0.2">
      <c r="A143" s="16"/>
      <c r="B143" s="16"/>
    </row>
    <row r="144" spans="1:2" x14ac:dyDescent="0.2">
      <c r="A144" s="16"/>
      <c r="B144" s="16"/>
    </row>
    <row r="145" spans="1:2" x14ac:dyDescent="0.2">
      <c r="A145" s="16"/>
      <c r="B145" s="16"/>
    </row>
    <row r="146" spans="1:2" x14ac:dyDescent="0.2">
      <c r="A146" s="16"/>
      <c r="B146" s="16"/>
    </row>
    <row r="147" spans="1:2" x14ac:dyDescent="0.2">
      <c r="A147" s="16"/>
      <c r="B147" s="16"/>
    </row>
    <row r="148" spans="1:2" x14ac:dyDescent="0.2">
      <c r="A148" s="16"/>
      <c r="B148" s="16"/>
    </row>
    <row r="149" spans="1:2" x14ac:dyDescent="0.2">
      <c r="A149" s="16"/>
      <c r="B149" s="16"/>
    </row>
    <row r="150" spans="1:2" x14ac:dyDescent="0.2">
      <c r="A150" s="16"/>
      <c r="B150" s="16"/>
    </row>
    <row r="151" spans="1:2" x14ac:dyDescent="0.2">
      <c r="A151" s="16"/>
      <c r="B151" s="16"/>
    </row>
    <row r="152" spans="1:2" x14ac:dyDescent="0.2">
      <c r="A152" s="16"/>
      <c r="B152" s="16"/>
    </row>
    <row r="153" spans="1:2" x14ac:dyDescent="0.2">
      <c r="A153" s="16"/>
      <c r="B153" s="16"/>
    </row>
    <row r="154" spans="1:2" x14ac:dyDescent="0.2">
      <c r="A154" s="16"/>
      <c r="B154" s="16"/>
    </row>
    <row r="155" spans="1:2" x14ac:dyDescent="0.2">
      <c r="A155" s="16"/>
      <c r="B155" s="16"/>
    </row>
    <row r="156" spans="1:2" x14ac:dyDescent="0.2">
      <c r="A156" s="16"/>
      <c r="B156" s="16"/>
    </row>
    <row r="157" spans="1:2" x14ac:dyDescent="0.2">
      <c r="A157" s="16"/>
      <c r="B157" s="16"/>
    </row>
    <row r="158" spans="1:2" x14ac:dyDescent="0.2">
      <c r="A158" s="16"/>
      <c r="B158" s="16"/>
    </row>
    <row r="159" spans="1:2" x14ac:dyDescent="0.2">
      <c r="A159" s="16"/>
      <c r="B159" s="16"/>
    </row>
    <row r="160" spans="1:2" x14ac:dyDescent="0.2">
      <c r="A160" s="16"/>
      <c r="B160" s="16"/>
    </row>
    <row r="161" spans="1:2" x14ac:dyDescent="0.2">
      <c r="A161" s="16"/>
      <c r="B161" s="16"/>
    </row>
    <row r="162" spans="1:2" x14ac:dyDescent="0.2">
      <c r="A162" s="16"/>
      <c r="B162" s="16"/>
    </row>
    <row r="163" spans="1:2" x14ac:dyDescent="0.2">
      <c r="A163" s="16"/>
      <c r="B163" s="16"/>
    </row>
    <row r="164" spans="1:2" x14ac:dyDescent="0.2">
      <c r="A164" s="16"/>
      <c r="B164" s="16"/>
    </row>
    <row r="165" spans="1:2" x14ac:dyDescent="0.2">
      <c r="A165" s="16"/>
      <c r="B165" s="16"/>
    </row>
    <row r="166" spans="1:2" x14ac:dyDescent="0.2">
      <c r="A166" s="16"/>
      <c r="B166" s="16"/>
    </row>
    <row r="167" spans="1:2" x14ac:dyDescent="0.2">
      <c r="A167" s="16"/>
      <c r="B167" s="16"/>
    </row>
    <row r="168" spans="1:2" x14ac:dyDescent="0.2">
      <c r="A168" s="16"/>
      <c r="B168" s="16"/>
    </row>
    <row r="169" spans="1:2" x14ac:dyDescent="0.2">
      <c r="A169" s="16"/>
      <c r="B169" s="16"/>
    </row>
    <row r="170" spans="1:2" x14ac:dyDescent="0.2">
      <c r="A170" s="16"/>
      <c r="B170" s="16"/>
    </row>
    <row r="171" spans="1:2" x14ac:dyDescent="0.2">
      <c r="A171" s="16"/>
      <c r="B171" s="16"/>
    </row>
    <row r="172" spans="1:2" x14ac:dyDescent="0.2">
      <c r="A172" s="16"/>
      <c r="B172" s="16"/>
    </row>
    <row r="173" spans="1:2" x14ac:dyDescent="0.2">
      <c r="A173" s="16"/>
      <c r="B173" s="16"/>
    </row>
    <row r="174" spans="1:2" x14ac:dyDescent="0.2">
      <c r="A174" s="16"/>
      <c r="B174" s="16"/>
    </row>
    <row r="175" spans="1:2" x14ac:dyDescent="0.2">
      <c r="A175" s="16"/>
      <c r="B175" s="16"/>
    </row>
    <row r="176" spans="1:2" x14ac:dyDescent="0.2">
      <c r="A176" s="16"/>
      <c r="B176" s="16"/>
    </row>
    <row r="177" spans="1:2" x14ac:dyDescent="0.2">
      <c r="A177" s="16"/>
      <c r="B177" s="16"/>
    </row>
    <row r="178" spans="1:2" x14ac:dyDescent="0.2">
      <c r="A178" s="16"/>
      <c r="B178" s="16"/>
    </row>
    <row r="179" spans="1:2" x14ac:dyDescent="0.2">
      <c r="A179" s="16"/>
      <c r="B179" s="16"/>
    </row>
    <row r="180" spans="1:2" x14ac:dyDescent="0.2">
      <c r="A180" s="16"/>
      <c r="B180" s="16"/>
    </row>
    <row r="181" spans="1:2" x14ac:dyDescent="0.2">
      <c r="A181" s="16"/>
      <c r="B181" s="16"/>
    </row>
    <row r="182" spans="1:2" x14ac:dyDescent="0.2">
      <c r="A182" s="16"/>
      <c r="B182" s="16"/>
    </row>
    <row r="183" spans="1:2" x14ac:dyDescent="0.2">
      <c r="A183" s="16"/>
      <c r="B183" s="16"/>
    </row>
    <row r="184" spans="1:2" x14ac:dyDescent="0.2">
      <c r="A184" s="16"/>
      <c r="B184" s="16"/>
    </row>
    <row r="185" spans="1:2" x14ac:dyDescent="0.2">
      <c r="A185" s="16"/>
      <c r="B185" s="16"/>
    </row>
    <row r="186" spans="1:2" x14ac:dyDescent="0.2">
      <c r="A186" s="16"/>
      <c r="B186" s="16"/>
    </row>
    <row r="187" spans="1:2" x14ac:dyDescent="0.2">
      <c r="A187" s="16"/>
      <c r="B187" s="16"/>
    </row>
    <row r="188" spans="1:2" x14ac:dyDescent="0.2">
      <c r="A188" s="16"/>
      <c r="B188" s="16"/>
    </row>
    <row r="189" spans="1:2" x14ac:dyDescent="0.2">
      <c r="A189" s="16"/>
      <c r="B189" s="16"/>
    </row>
    <row r="190" spans="1:2" x14ac:dyDescent="0.2">
      <c r="A190" s="16"/>
      <c r="B190" s="16"/>
    </row>
    <row r="191" spans="1:2" x14ac:dyDescent="0.2">
      <c r="A191" s="16"/>
      <c r="B191" s="16"/>
    </row>
    <row r="192" spans="1:2" x14ac:dyDescent="0.2">
      <c r="A192" s="16"/>
      <c r="B192" s="16"/>
    </row>
    <row r="193" spans="1:2" x14ac:dyDescent="0.2">
      <c r="A193" s="16"/>
      <c r="B193" s="16"/>
    </row>
    <row r="194" spans="1:2" x14ac:dyDescent="0.2">
      <c r="A194" s="16"/>
      <c r="B194" s="16"/>
    </row>
    <row r="195" spans="1:2" x14ac:dyDescent="0.2">
      <c r="A195" s="16"/>
      <c r="B195" s="16"/>
    </row>
    <row r="196" spans="1:2" x14ac:dyDescent="0.2">
      <c r="A196" s="16"/>
      <c r="B196" s="16"/>
    </row>
    <row r="197" spans="1:2" x14ac:dyDescent="0.2">
      <c r="A197" s="16"/>
      <c r="B197" s="16"/>
    </row>
    <row r="198" spans="1:2" x14ac:dyDescent="0.2">
      <c r="A198" s="16"/>
      <c r="B198" s="16"/>
    </row>
    <row r="199" spans="1:2" x14ac:dyDescent="0.2">
      <c r="A199" s="16"/>
      <c r="B199" s="16"/>
    </row>
    <row r="200" spans="1:2" x14ac:dyDescent="0.2">
      <c r="A200" s="16"/>
      <c r="B200" s="16"/>
    </row>
    <row r="201" spans="1:2" x14ac:dyDescent="0.2">
      <c r="A201" s="16"/>
      <c r="B201" s="16"/>
    </row>
    <row r="202" spans="1:2" x14ac:dyDescent="0.2">
      <c r="A202" s="16"/>
      <c r="B202" s="16"/>
    </row>
    <row r="203" spans="1:2" x14ac:dyDescent="0.2">
      <c r="A203" s="16"/>
      <c r="B203" s="16"/>
    </row>
    <row r="204" spans="1:2" x14ac:dyDescent="0.2">
      <c r="A204" s="16"/>
      <c r="B204" s="16"/>
    </row>
    <row r="205" spans="1:2" x14ac:dyDescent="0.2">
      <c r="A205" s="16"/>
      <c r="B205" s="16"/>
    </row>
    <row r="206" spans="1:2" x14ac:dyDescent="0.2">
      <c r="A206" s="16"/>
      <c r="B206" s="16"/>
    </row>
    <row r="207" spans="1:2" x14ac:dyDescent="0.2">
      <c r="A207" s="16"/>
      <c r="B207" s="16"/>
    </row>
    <row r="208" spans="1:2" x14ac:dyDescent="0.2">
      <c r="A208" s="16"/>
      <c r="B208" s="16"/>
    </row>
    <row r="209" spans="1:2" x14ac:dyDescent="0.2">
      <c r="A209" s="16"/>
      <c r="B209" s="16"/>
    </row>
    <row r="210" spans="1:2" x14ac:dyDescent="0.2">
      <c r="A210" s="16"/>
      <c r="B210" s="16"/>
    </row>
    <row r="211" spans="1:2" x14ac:dyDescent="0.2">
      <c r="A211" s="16"/>
      <c r="B211" s="16"/>
    </row>
    <row r="212" spans="1:2" x14ac:dyDescent="0.2">
      <c r="A212" s="16"/>
      <c r="B212" s="16"/>
    </row>
    <row r="213" spans="1:2" x14ac:dyDescent="0.2">
      <c r="A213" s="16"/>
      <c r="B213" s="16"/>
    </row>
    <row r="214" spans="1:2" x14ac:dyDescent="0.2">
      <c r="A214" s="16"/>
      <c r="B214" s="16"/>
    </row>
    <row r="215" spans="1:2" x14ac:dyDescent="0.2">
      <c r="A215" s="16"/>
      <c r="B215" s="16"/>
    </row>
    <row r="216" spans="1:2" x14ac:dyDescent="0.2">
      <c r="A216" s="16"/>
      <c r="B216" s="16"/>
    </row>
    <row r="217" spans="1:2" x14ac:dyDescent="0.2">
      <c r="A217" s="16"/>
      <c r="B217" s="16"/>
    </row>
    <row r="218" spans="1:2" x14ac:dyDescent="0.2">
      <c r="A218" s="16"/>
      <c r="B218" s="16"/>
    </row>
    <row r="219" spans="1:2" x14ac:dyDescent="0.2">
      <c r="A219" s="16"/>
      <c r="B219" s="16"/>
    </row>
    <row r="220" spans="1:2" x14ac:dyDescent="0.2">
      <c r="A220" s="16"/>
      <c r="B220" s="16"/>
    </row>
    <row r="221" spans="1:2" x14ac:dyDescent="0.2">
      <c r="A221" s="16"/>
      <c r="B221" s="16"/>
    </row>
    <row r="222" spans="1:2" x14ac:dyDescent="0.2">
      <c r="A222" s="16"/>
      <c r="B222" s="16"/>
    </row>
    <row r="223" spans="1:2" x14ac:dyDescent="0.2">
      <c r="A223" s="16"/>
      <c r="B223" s="16"/>
    </row>
    <row r="224" spans="1:2" x14ac:dyDescent="0.2">
      <c r="A224" s="16"/>
      <c r="B224" s="16"/>
    </row>
    <row r="225" spans="1:2" x14ac:dyDescent="0.2">
      <c r="A225" s="16"/>
      <c r="B225" s="16"/>
    </row>
    <row r="226" spans="1:2" x14ac:dyDescent="0.2">
      <c r="A226" s="16"/>
      <c r="B226" s="16"/>
    </row>
    <row r="227" spans="1:2" x14ac:dyDescent="0.2">
      <c r="A227" s="16"/>
      <c r="B227" s="16"/>
    </row>
    <row r="228" spans="1:2" x14ac:dyDescent="0.2">
      <c r="A228" s="16"/>
      <c r="B228" s="16"/>
    </row>
    <row r="229" spans="1:2" x14ac:dyDescent="0.2">
      <c r="A229" s="16"/>
      <c r="B229" s="16"/>
    </row>
    <row r="230" spans="1:2" x14ac:dyDescent="0.2">
      <c r="A230" s="16"/>
      <c r="B230" s="16"/>
    </row>
    <row r="231" spans="1:2" x14ac:dyDescent="0.2">
      <c r="A231" s="16"/>
      <c r="B231" s="16"/>
    </row>
    <row r="232" spans="1:2" x14ac:dyDescent="0.2">
      <c r="A232" s="16"/>
      <c r="B232" s="16"/>
    </row>
    <row r="233" spans="1:2" x14ac:dyDescent="0.2">
      <c r="A233" s="16"/>
      <c r="B233" s="16"/>
    </row>
    <row r="234" spans="1:2" x14ac:dyDescent="0.2">
      <c r="A234" s="16"/>
      <c r="B234" s="16"/>
    </row>
    <row r="235" spans="1:2" x14ac:dyDescent="0.2">
      <c r="A235" s="16"/>
      <c r="B235" s="16"/>
    </row>
    <row r="236" spans="1:2" x14ac:dyDescent="0.2">
      <c r="A236" s="16"/>
      <c r="B236" s="16"/>
    </row>
    <row r="237" spans="1:2" x14ac:dyDescent="0.2">
      <c r="A237" s="16"/>
      <c r="B237" s="16"/>
    </row>
    <row r="238" spans="1:2" x14ac:dyDescent="0.2">
      <c r="A238" s="16"/>
      <c r="B238" s="16"/>
    </row>
    <row r="239" spans="1:2" x14ac:dyDescent="0.2">
      <c r="A239" s="16"/>
      <c r="B239" s="16"/>
    </row>
    <row r="240" spans="1:2" x14ac:dyDescent="0.2">
      <c r="A240" s="16"/>
      <c r="B240" s="16"/>
    </row>
    <row r="241" spans="1:2" x14ac:dyDescent="0.2">
      <c r="A241" s="16"/>
      <c r="B241" s="16"/>
    </row>
    <row r="242" spans="1:2" x14ac:dyDescent="0.2">
      <c r="A242" s="16"/>
      <c r="B242" s="16"/>
    </row>
    <row r="243" spans="1:2" x14ac:dyDescent="0.2">
      <c r="A243" s="16"/>
      <c r="B243" s="16"/>
    </row>
    <row r="244" spans="1:2" x14ac:dyDescent="0.2">
      <c r="A244" s="16"/>
      <c r="B244" s="16"/>
    </row>
    <row r="245" spans="1:2" x14ac:dyDescent="0.2">
      <c r="A245" s="16"/>
      <c r="B245" s="16"/>
    </row>
    <row r="246" spans="1:2" x14ac:dyDescent="0.2">
      <c r="A246" s="16"/>
      <c r="B246" s="16"/>
    </row>
    <row r="247" spans="1:2" x14ac:dyDescent="0.2">
      <c r="A247" s="16"/>
      <c r="B247" s="16"/>
    </row>
    <row r="248" spans="1:2" x14ac:dyDescent="0.2">
      <c r="A248" s="16"/>
      <c r="B248" s="16"/>
    </row>
    <row r="249" spans="1:2" x14ac:dyDescent="0.2">
      <c r="A249" s="16"/>
      <c r="B249" s="16"/>
    </row>
    <row r="250" spans="1:2" x14ac:dyDescent="0.2">
      <c r="A250" s="16"/>
      <c r="B250" s="16"/>
    </row>
    <row r="251" spans="1:2" x14ac:dyDescent="0.2">
      <c r="A251" s="16"/>
      <c r="B251" s="16"/>
    </row>
    <row r="252" spans="1:2" x14ac:dyDescent="0.2">
      <c r="A252" s="16"/>
      <c r="B252" s="16"/>
    </row>
    <row r="253" spans="1:2" x14ac:dyDescent="0.2">
      <c r="A253" s="16"/>
      <c r="B253" s="16"/>
    </row>
    <row r="254" spans="1:2" x14ac:dyDescent="0.2">
      <c r="A254" s="16"/>
      <c r="B254" s="16"/>
    </row>
    <row r="255" spans="1:2" x14ac:dyDescent="0.2">
      <c r="A255" s="16"/>
      <c r="B255" s="16"/>
    </row>
    <row r="256" spans="1:2" x14ac:dyDescent="0.2">
      <c r="A256" s="16"/>
      <c r="B256" s="16"/>
    </row>
    <row r="257" spans="1:2" x14ac:dyDescent="0.2">
      <c r="A257" s="16"/>
      <c r="B257" s="16"/>
    </row>
    <row r="258" spans="1:2" x14ac:dyDescent="0.2">
      <c r="A258" s="16"/>
      <c r="B258" s="16"/>
    </row>
    <row r="259" spans="1:2" x14ac:dyDescent="0.2">
      <c r="A259" s="16"/>
      <c r="B259" s="16"/>
    </row>
    <row r="260" spans="1:2" x14ac:dyDescent="0.2">
      <c r="A260" s="16"/>
      <c r="B260" s="16"/>
    </row>
    <row r="261" spans="1:2" x14ac:dyDescent="0.2">
      <c r="A261" s="16"/>
      <c r="B261" s="16"/>
    </row>
    <row r="262" spans="1:2" x14ac:dyDescent="0.2">
      <c r="A262" s="16"/>
      <c r="B262" s="16"/>
    </row>
    <row r="263" spans="1:2" x14ac:dyDescent="0.2">
      <c r="A263" s="16"/>
      <c r="B263" s="16"/>
    </row>
    <row r="264" spans="1:2" x14ac:dyDescent="0.2">
      <c r="A264" s="16"/>
      <c r="B264" s="16"/>
    </row>
    <row r="265" spans="1:2" x14ac:dyDescent="0.2">
      <c r="A265" s="16"/>
      <c r="B265" s="16"/>
    </row>
    <row r="266" spans="1:2" x14ac:dyDescent="0.2">
      <c r="A266" s="16"/>
      <c r="B266" s="16"/>
    </row>
    <row r="267" spans="1:2" x14ac:dyDescent="0.2">
      <c r="A267" s="16"/>
      <c r="B267" s="16"/>
    </row>
    <row r="268" spans="1:2" x14ac:dyDescent="0.2">
      <c r="A268" s="16"/>
      <c r="B268" s="16"/>
    </row>
    <row r="269" spans="1:2" x14ac:dyDescent="0.2">
      <c r="A269" s="16"/>
      <c r="B269" s="16"/>
    </row>
    <row r="270" spans="1:2" x14ac:dyDescent="0.2">
      <c r="A270" s="16"/>
      <c r="B270" s="16"/>
    </row>
    <row r="271" spans="1:2" x14ac:dyDescent="0.2">
      <c r="A271" s="16"/>
      <c r="B271" s="16"/>
    </row>
    <row r="272" spans="1:2" x14ac:dyDescent="0.2">
      <c r="A272" s="16"/>
      <c r="B272" s="16"/>
    </row>
    <row r="273" spans="1:2" x14ac:dyDescent="0.2">
      <c r="A273" s="16"/>
      <c r="B273" s="16"/>
    </row>
    <row r="274" spans="1:2" x14ac:dyDescent="0.2">
      <c r="A274" s="16"/>
      <c r="B274" s="16"/>
    </row>
    <row r="275" spans="1:2" x14ac:dyDescent="0.2">
      <c r="A275" s="16"/>
      <c r="B275" s="16"/>
    </row>
    <row r="276" spans="1:2" x14ac:dyDescent="0.2">
      <c r="A276" s="16"/>
      <c r="B276" s="16"/>
    </row>
    <row r="277" spans="1:2" x14ac:dyDescent="0.2">
      <c r="A277" s="16"/>
      <c r="B277" s="16"/>
    </row>
    <row r="278" spans="1:2" x14ac:dyDescent="0.2">
      <c r="A278" s="16"/>
      <c r="B278" s="16"/>
    </row>
    <row r="279" spans="1:2" x14ac:dyDescent="0.2">
      <c r="A279" s="16"/>
      <c r="B279" s="16"/>
    </row>
    <row r="280" spans="1:2" x14ac:dyDescent="0.2">
      <c r="A280" s="16"/>
      <c r="B280" s="16"/>
    </row>
    <row r="281" spans="1:2" x14ac:dyDescent="0.2">
      <c r="A281" s="16"/>
      <c r="B281" s="16"/>
    </row>
    <row r="282" spans="1:2" x14ac:dyDescent="0.2">
      <c r="A282" s="16"/>
      <c r="B282" s="16"/>
    </row>
    <row r="283" spans="1:2" x14ac:dyDescent="0.2">
      <c r="A283" s="16"/>
      <c r="B283" s="16"/>
    </row>
    <row r="284" spans="1:2" x14ac:dyDescent="0.2">
      <c r="A284" s="16"/>
      <c r="B284" s="16"/>
    </row>
    <row r="285" spans="1:2" x14ac:dyDescent="0.2">
      <c r="A285" s="16"/>
      <c r="B285" s="16"/>
    </row>
    <row r="286" spans="1:2" x14ac:dyDescent="0.2">
      <c r="A286" s="16"/>
      <c r="B286" s="16"/>
    </row>
    <row r="287" spans="1:2" x14ac:dyDescent="0.2">
      <c r="A287" s="16"/>
      <c r="B287" s="16"/>
    </row>
    <row r="288" spans="1:2" x14ac:dyDescent="0.2">
      <c r="A288" s="16"/>
      <c r="B288" s="16"/>
    </row>
    <row r="289" spans="1:2" x14ac:dyDescent="0.2">
      <c r="A289" s="16"/>
      <c r="B289" s="16"/>
    </row>
    <row r="290" spans="1:2" x14ac:dyDescent="0.2">
      <c r="A290" s="16"/>
      <c r="B290" s="16"/>
    </row>
    <row r="291" spans="1:2" x14ac:dyDescent="0.2">
      <c r="A291" s="16"/>
      <c r="B291" s="16"/>
    </row>
    <row r="292" spans="1:2" x14ac:dyDescent="0.2">
      <c r="A292" s="16"/>
      <c r="B292" s="16"/>
    </row>
    <row r="293" spans="1:2" x14ac:dyDescent="0.2">
      <c r="A293" s="16"/>
      <c r="B293" s="16"/>
    </row>
    <row r="294" spans="1:2" x14ac:dyDescent="0.2">
      <c r="A294" s="16"/>
      <c r="B294" s="16"/>
    </row>
    <row r="295" spans="1:2" x14ac:dyDescent="0.2">
      <c r="A295" s="16"/>
      <c r="B295" s="16"/>
    </row>
    <row r="296" spans="1:2" x14ac:dyDescent="0.2">
      <c r="A296" s="16"/>
      <c r="B296" s="16"/>
    </row>
    <row r="297" spans="1:2" x14ac:dyDescent="0.2">
      <c r="A297" s="16"/>
      <c r="B297" s="16"/>
    </row>
    <row r="298" spans="1:2" x14ac:dyDescent="0.2">
      <c r="A298" s="16"/>
      <c r="B298" s="16"/>
    </row>
    <row r="299" spans="1:2" x14ac:dyDescent="0.2">
      <c r="A299" s="16"/>
      <c r="B299" s="16"/>
    </row>
    <row r="300" spans="1:2" x14ac:dyDescent="0.2">
      <c r="A300" s="16"/>
      <c r="B300" s="16"/>
    </row>
    <row r="301" spans="1:2" x14ac:dyDescent="0.2">
      <c r="A301" s="16"/>
      <c r="B301" s="16"/>
    </row>
    <row r="302" spans="1:2" x14ac:dyDescent="0.2">
      <c r="A302" s="16"/>
      <c r="B302" s="16"/>
    </row>
    <row r="303" spans="1:2" x14ac:dyDescent="0.2">
      <c r="A303" s="16"/>
      <c r="B303" s="16"/>
    </row>
    <row r="304" spans="1:2" x14ac:dyDescent="0.2">
      <c r="A304" s="16"/>
      <c r="B304" s="16"/>
    </row>
    <row r="305" spans="1:2" x14ac:dyDescent="0.2">
      <c r="A305" s="16"/>
      <c r="B305" s="16"/>
    </row>
    <row r="306" spans="1:2" x14ac:dyDescent="0.2">
      <c r="A306" s="16"/>
      <c r="B306" s="16"/>
    </row>
    <row r="307" spans="1:2" x14ac:dyDescent="0.2">
      <c r="A307" s="16"/>
      <c r="B307" s="16"/>
    </row>
    <row r="308" spans="1:2" x14ac:dyDescent="0.2">
      <c r="A308" s="16"/>
      <c r="B308" s="16"/>
    </row>
    <row r="309" spans="1:2" x14ac:dyDescent="0.2">
      <c r="A309" s="16"/>
      <c r="B309" s="16"/>
    </row>
    <row r="310" spans="1:2" x14ac:dyDescent="0.2">
      <c r="A310" s="16"/>
      <c r="B310" s="16"/>
    </row>
    <row r="311" spans="1:2" x14ac:dyDescent="0.2">
      <c r="A311" s="16"/>
      <c r="B311" s="16"/>
    </row>
    <row r="312" spans="1:2" x14ac:dyDescent="0.2">
      <c r="A312" s="16"/>
      <c r="B312" s="16"/>
    </row>
    <row r="313" spans="1:2" x14ac:dyDescent="0.2">
      <c r="A313" s="16"/>
      <c r="B313" s="16"/>
    </row>
    <row r="314" spans="1:2" x14ac:dyDescent="0.2">
      <c r="A314" s="16"/>
      <c r="B314" s="16"/>
    </row>
    <row r="315" spans="1:2" x14ac:dyDescent="0.2">
      <c r="A315" s="16"/>
      <c r="B315" s="16"/>
    </row>
    <row r="316" spans="1:2" x14ac:dyDescent="0.2">
      <c r="A316" s="16"/>
      <c r="B316" s="16"/>
    </row>
    <row r="317" spans="1:2" x14ac:dyDescent="0.2">
      <c r="A317" s="16"/>
      <c r="B317" s="16"/>
    </row>
    <row r="318" spans="1:2" x14ac:dyDescent="0.2">
      <c r="A318" s="16"/>
      <c r="B318" s="16"/>
    </row>
    <row r="319" spans="1:2" x14ac:dyDescent="0.2">
      <c r="A319" s="16"/>
      <c r="B319" s="16"/>
    </row>
    <row r="320" spans="1:2" x14ac:dyDescent="0.2">
      <c r="A320" s="16"/>
      <c r="B320" s="16"/>
    </row>
    <row r="321" spans="1:2" x14ac:dyDescent="0.2">
      <c r="A321" s="16"/>
      <c r="B321" s="16"/>
    </row>
    <row r="322" spans="1:2" x14ac:dyDescent="0.2">
      <c r="A322" s="16"/>
      <c r="B322" s="16"/>
    </row>
    <row r="323" spans="1:2" x14ac:dyDescent="0.2">
      <c r="A323" s="16"/>
      <c r="B323" s="16"/>
    </row>
    <row r="324" spans="1:2" x14ac:dyDescent="0.2">
      <c r="A324" s="16"/>
      <c r="B324" s="16"/>
    </row>
    <row r="325" spans="1:2" x14ac:dyDescent="0.2">
      <c r="A325" s="16"/>
      <c r="B325" s="16"/>
    </row>
    <row r="326" spans="1:2" x14ac:dyDescent="0.2">
      <c r="A326" s="16"/>
      <c r="B326" s="16"/>
    </row>
    <row r="327" spans="1:2" x14ac:dyDescent="0.2">
      <c r="A327" s="16"/>
      <c r="B327" s="16"/>
    </row>
    <row r="328" spans="1:2" x14ac:dyDescent="0.2">
      <c r="A328" s="16"/>
      <c r="B328" s="16"/>
    </row>
    <row r="329" spans="1:2" x14ac:dyDescent="0.2">
      <c r="A329" s="16"/>
      <c r="B329" s="16"/>
    </row>
    <row r="330" spans="1:2" x14ac:dyDescent="0.2">
      <c r="A330" s="16"/>
      <c r="B330" s="16"/>
    </row>
    <row r="331" spans="1:2" x14ac:dyDescent="0.2">
      <c r="A331" s="16"/>
      <c r="B331" s="16"/>
    </row>
    <row r="332" spans="1:2" x14ac:dyDescent="0.2">
      <c r="A332" s="16"/>
      <c r="B332" s="16"/>
    </row>
    <row r="333" spans="1:2" x14ac:dyDescent="0.2">
      <c r="A333" s="16"/>
      <c r="B333" s="16"/>
    </row>
    <row r="334" spans="1:2" x14ac:dyDescent="0.2">
      <c r="A334" s="16"/>
      <c r="B334" s="16"/>
    </row>
    <row r="335" spans="1:2" x14ac:dyDescent="0.2">
      <c r="A335" s="16"/>
      <c r="B335" s="16"/>
    </row>
    <row r="336" spans="1:2" x14ac:dyDescent="0.2">
      <c r="A336" s="16"/>
      <c r="B336" s="16"/>
    </row>
    <row r="337" spans="1:2" x14ac:dyDescent="0.2">
      <c r="A337" s="16"/>
      <c r="B337" s="16"/>
    </row>
    <row r="338" spans="1:2" x14ac:dyDescent="0.2">
      <c r="A338" s="16"/>
      <c r="B338" s="16"/>
    </row>
    <row r="339" spans="1:2" x14ac:dyDescent="0.2">
      <c r="A339" s="16"/>
      <c r="B339" s="16"/>
    </row>
    <row r="340" spans="1:2" x14ac:dyDescent="0.2">
      <c r="A340" s="16"/>
      <c r="B340" s="16"/>
    </row>
    <row r="341" spans="1:2" x14ac:dyDescent="0.2">
      <c r="A341" s="16"/>
      <c r="B341" s="16"/>
    </row>
    <row r="342" spans="1:2" x14ac:dyDescent="0.2">
      <c r="A342" s="16"/>
      <c r="B342" s="16"/>
    </row>
    <row r="343" spans="1:2" x14ac:dyDescent="0.2">
      <c r="A343" s="16"/>
      <c r="B343" s="16"/>
    </row>
    <row r="344" spans="1:2" x14ac:dyDescent="0.2">
      <c r="A344" s="16"/>
      <c r="B344" s="16"/>
    </row>
    <row r="345" spans="1:2" x14ac:dyDescent="0.2">
      <c r="A345" s="16"/>
      <c r="B345" s="16"/>
    </row>
    <row r="346" spans="1:2" x14ac:dyDescent="0.2">
      <c r="A346" s="16"/>
      <c r="B346" s="16"/>
    </row>
    <row r="347" spans="1:2" x14ac:dyDescent="0.2">
      <c r="A347" s="16"/>
      <c r="B347" s="16"/>
    </row>
    <row r="348" spans="1:2" x14ac:dyDescent="0.2">
      <c r="A348" s="16"/>
      <c r="B348" s="16"/>
    </row>
    <row r="349" spans="1:2" x14ac:dyDescent="0.2">
      <c r="A349" s="16"/>
      <c r="B349" s="16"/>
    </row>
    <row r="350" spans="1:2" x14ac:dyDescent="0.2">
      <c r="A350" s="16"/>
      <c r="B350" s="16"/>
    </row>
    <row r="351" spans="1:2" x14ac:dyDescent="0.2">
      <c r="A351" s="16"/>
      <c r="B351" s="16"/>
    </row>
    <row r="352" spans="1:2" x14ac:dyDescent="0.2">
      <c r="A352" s="16"/>
      <c r="B352" s="16"/>
    </row>
    <row r="353" spans="1:2" x14ac:dyDescent="0.2">
      <c r="A353" s="16"/>
      <c r="B353" s="16"/>
    </row>
    <row r="354" spans="1:2" x14ac:dyDescent="0.2">
      <c r="A354" s="16"/>
      <c r="B354" s="16"/>
    </row>
    <row r="355" spans="1:2" x14ac:dyDescent="0.2">
      <c r="A355" s="16"/>
      <c r="B355" s="16"/>
    </row>
    <row r="356" spans="1:2" x14ac:dyDescent="0.2">
      <c r="A356" s="16"/>
      <c r="B356" s="16"/>
    </row>
    <row r="357" spans="1:2" x14ac:dyDescent="0.2">
      <c r="A357" s="16"/>
      <c r="B357" s="16"/>
    </row>
    <row r="358" spans="1:2" x14ac:dyDescent="0.2">
      <c r="A358" s="16"/>
      <c r="B358" s="16"/>
    </row>
    <row r="359" spans="1:2" x14ac:dyDescent="0.2">
      <c r="A359" s="16"/>
      <c r="B359" s="16"/>
    </row>
    <row r="360" spans="1:2" x14ac:dyDescent="0.2">
      <c r="A360" s="16"/>
      <c r="B360" s="16"/>
    </row>
    <row r="361" spans="1:2" x14ac:dyDescent="0.2">
      <c r="A361" s="16"/>
      <c r="B361" s="16"/>
    </row>
    <row r="362" spans="1:2" x14ac:dyDescent="0.2">
      <c r="A362" s="16"/>
      <c r="B362" s="16"/>
    </row>
    <row r="363" spans="1:2" x14ac:dyDescent="0.2">
      <c r="A363" s="16"/>
      <c r="B363" s="16"/>
    </row>
    <row r="364" spans="1:2" x14ac:dyDescent="0.2">
      <c r="A364" s="16"/>
      <c r="B364" s="16"/>
    </row>
    <row r="365" spans="1:2" x14ac:dyDescent="0.2">
      <c r="A365" s="16"/>
      <c r="B365" s="16"/>
    </row>
    <row r="366" spans="1:2" x14ac:dyDescent="0.2">
      <c r="A366" s="16"/>
      <c r="B366" s="16"/>
    </row>
    <row r="367" spans="1:2" x14ac:dyDescent="0.2">
      <c r="A367" s="16"/>
      <c r="B367" s="16"/>
    </row>
    <row r="368" spans="1:2" x14ac:dyDescent="0.2">
      <c r="A368" s="16"/>
      <c r="B368" s="16"/>
    </row>
    <row r="369" spans="1:2" x14ac:dyDescent="0.2">
      <c r="A369" s="16"/>
      <c r="B369" s="16"/>
    </row>
    <row r="370" spans="1:2" x14ac:dyDescent="0.2">
      <c r="A370" s="16"/>
      <c r="B370" s="16"/>
    </row>
    <row r="371" spans="1:2" x14ac:dyDescent="0.2">
      <c r="A371" s="16"/>
      <c r="B371" s="16"/>
    </row>
    <row r="372" spans="1:2" x14ac:dyDescent="0.2">
      <c r="A372" s="16"/>
      <c r="B372" s="16"/>
    </row>
    <row r="373" spans="1:2" x14ac:dyDescent="0.2">
      <c r="A373" s="16"/>
      <c r="B373" s="16"/>
    </row>
    <row r="374" spans="1:2" x14ac:dyDescent="0.2">
      <c r="A374" s="16"/>
      <c r="B374" s="16"/>
    </row>
    <row r="375" spans="1:2" x14ac:dyDescent="0.2">
      <c r="A375" s="16"/>
      <c r="B375" s="16"/>
    </row>
    <row r="376" spans="1:2" x14ac:dyDescent="0.2">
      <c r="A376" s="16"/>
      <c r="B376" s="16"/>
    </row>
    <row r="377" spans="1:2" x14ac:dyDescent="0.2">
      <c r="A377" s="16"/>
      <c r="B377" s="16"/>
    </row>
    <row r="378" spans="1:2" x14ac:dyDescent="0.2">
      <c r="A378" s="16"/>
      <c r="B378" s="16"/>
    </row>
    <row r="379" spans="1:2" x14ac:dyDescent="0.2">
      <c r="A379" s="16"/>
      <c r="B379" s="16"/>
    </row>
    <row r="380" spans="1:2" x14ac:dyDescent="0.2">
      <c r="A380" s="16"/>
      <c r="B380" s="16"/>
    </row>
    <row r="381" spans="1:2" x14ac:dyDescent="0.2">
      <c r="A381" s="16"/>
      <c r="B381" s="16"/>
    </row>
    <row r="382" spans="1:2" x14ac:dyDescent="0.2">
      <c r="A382" s="16"/>
      <c r="B382" s="16"/>
    </row>
    <row r="383" spans="1:2" x14ac:dyDescent="0.2">
      <c r="A383" s="16"/>
      <c r="B383" s="16"/>
    </row>
    <row r="384" spans="1:2" x14ac:dyDescent="0.2">
      <c r="A384" s="16"/>
      <c r="B384" s="16"/>
    </row>
    <row r="385" spans="1:2" x14ac:dyDescent="0.2">
      <c r="A385" s="16"/>
      <c r="B385" s="16"/>
    </row>
    <row r="386" spans="1:2" x14ac:dyDescent="0.2">
      <c r="A386" s="16"/>
      <c r="B386" s="16"/>
    </row>
    <row r="387" spans="1:2" x14ac:dyDescent="0.2">
      <c r="A387" s="16"/>
      <c r="B387" s="16"/>
    </row>
    <row r="388" spans="1:2" x14ac:dyDescent="0.2">
      <c r="A388" s="16"/>
      <c r="B388" s="16"/>
    </row>
    <row r="389" spans="1:2" x14ac:dyDescent="0.2">
      <c r="A389" s="16"/>
      <c r="B389" s="16"/>
    </row>
    <row r="390" spans="1:2" x14ac:dyDescent="0.2">
      <c r="A390" s="16"/>
      <c r="B390" s="16"/>
    </row>
    <row r="391" spans="1:2" x14ac:dyDescent="0.2">
      <c r="A391" s="16"/>
      <c r="B391" s="16"/>
    </row>
    <row r="392" spans="1:2" x14ac:dyDescent="0.2">
      <c r="A392" s="16"/>
      <c r="B392" s="16"/>
    </row>
    <row r="393" spans="1:2" x14ac:dyDescent="0.2">
      <c r="A393" s="16"/>
      <c r="B393" s="16"/>
    </row>
    <row r="394" spans="1:2" x14ac:dyDescent="0.2">
      <c r="A394" s="16"/>
      <c r="B394" s="16"/>
    </row>
    <row r="395" spans="1:2" x14ac:dyDescent="0.2">
      <c r="A395" s="16"/>
      <c r="B395" s="16"/>
    </row>
    <row r="396" spans="1:2" x14ac:dyDescent="0.2">
      <c r="A396" s="16"/>
      <c r="B396" s="16"/>
    </row>
    <row r="397" spans="1:2" x14ac:dyDescent="0.2">
      <c r="A397" s="16"/>
      <c r="B397" s="16"/>
    </row>
    <row r="398" spans="1:2" x14ac:dyDescent="0.2">
      <c r="A398" s="16"/>
      <c r="B398" s="16"/>
    </row>
    <row r="399" spans="1:2" x14ac:dyDescent="0.2">
      <c r="A399" s="16"/>
      <c r="B399" s="16"/>
    </row>
    <row r="400" spans="1:2" x14ac:dyDescent="0.2">
      <c r="A400" s="16"/>
      <c r="B400" s="16"/>
    </row>
    <row r="401" spans="1:2" x14ac:dyDescent="0.2">
      <c r="A401" s="16"/>
      <c r="B401" s="16"/>
    </row>
    <row r="402" spans="1:2" x14ac:dyDescent="0.2">
      <c r="A402" s="16"/>
      <c r="B402" s="16"/>
    </row>
    <row r="403" spans="1:2" x14ac:dyDescent="0.2">
      <c r="A403" s="16"/>
      <c r="B403" s="16"/>
    </row>
    <row r="404" spans="1:2" x14ac:dyDescent="0.2">
      <c r="A404" s="16"/>
      <c r="B404" s="16"/>
    </row>
    <row r="405" spans="1:2" x14ac:dyDescent="0.2">
      <c r="A405" s="16"/>
      <c r="B405" s="16"/>
    </row>
    <row r="406" spans="1:2" x14ac:dyDescent="0.2">
      <c r="A406" s="16"/>
      <c r="B406" s="16"/>
    </row>
    <row r="407" spans="1:2" x14ac:dyDescent="0.2">
      <c r="A407" s="16"/>
      <c r="B407" s="16"/>
    </row>
    <row r="408" spans="1:2" x14ac:dyDescent="0.2">
      <c r="A408" s="16"/>
      <c r="B408" s="16"/>
    </row>
    <row r="409" spans="1:2" x14ac:dyDescent="0.2">
      <c r="A409" s="16"/>
      <c r="B409" s="16"/>
    </row>
    <row r="410" spans="1:2" x14ac:dyDescent="0.2">
      <c r="A410" s="16"/>
      <c r="B410" s="16"/>
    </row>
    <row r="411" spans="1:2" x14ac:dyDescent="0.2">
      <c r="A411" s="16"/>
      <c r="B411" s="16"/>
    </row>
    <row r="412" spans="1:2" x14ac:dyDescent="0.2">
      <c r="A412" s="16"/>
      <c r="B412" s="16"/>
    </row>
    <row r="413" spans="1:2" x14ac:dyDescent="0.2">
      <c r="A413" s="16"/>
      <c r="B413" s="16"/>
    </row>
    <row r="414" spans="1:2" x14ac:dyDescent="0.2">
      <c r="A414" s="16"/>
      <c r="B414" s="16"/>
    </row>
    <row r="415" spans="1:2" x14ac:dyDescent="0.2">
      <c r="A415" s="16"/>
      <c r="B415" s="16"/>
    </row>
    <row r="416" spans="1:2" x14ac:dyDescent="0.2">
      <c r="A416" s="16"/>
      <c r="B416" s="16"/>
    </row>
    <row r="417" spans="1:2" x14ac:dyDescent="0.2">
      <c r="A417" s="16"/>
      <c r="B417" s="16"/>
    </row>
    <row r="418" spans="1:2" x14ac:dyDescent="0.2">
      <c r="A418" s="16"/>
      <c r="B418" s="16"/>
    </row>
    <row r="419" spans="1:2" x14ac:dyDescent="0.2">
      <c r="A419" s="16"/>
      <c r="B419" s="16"/>
    </row>
    <row r="420" spans="1:2" x14ac:dyDescent="0.2">
      <c r="A420" s="16"/>
      <c r="B420" s="16"/>
    </row>
    <row r="421" spans="1:2" x14ac:dyDescent="0.2">
      <c r="A421" s="16"/>
      <c r="B421" s="16"/>
    </row>
    <row r="422" spans="1:2" x14ac:dyDescent="0.2">
      <c r="A422" s="16"/>
      <c r="B422" s="16"/>
    </row>
    <row r="423" spans="1:2" x14ac:dyDescent="0.2">
      <c r="A423" s="16"/>
      <c r="B423" s="16"/>
    </row>
    <row r="424" spans="1:2" x14ac:dyDescent="0.2">
      <c r="A424" s="16"/>
      <c r="B424" s="16"/>
    </row>
    <row r="425" spans="1:2" x14ac:dyDescent="0.2">
      <c r="A425" s="16"/>
      <c r="B425" s="16"/>
    </row>
    <row r="426" spans="1:2" x14ac:dyDescent="0.2">
      <c r="A426" s="16"/>
      <c r="B426" s="16"/>
    </row>
    <row r="427" spans="1:2" x14ac:dyDescent="0.2">
      <c r="A427" s="16"/>
      <c r="B427" s="16"/>
    </row>
    <row r="428" spans="1:2" x14ac:dyDescent="0.2">
      <c r="A428" s="16"/>
      <c r="B428" s="16"/>
    </row>
    <row r="429" spans="1:2" x14ac:dyDescent="0.2">
      <c r="A429" s="16"/>
      <c r="B429" s="16"/>
    </row>
    <row r="430" spans="1:2" x14ac:dyDescent="0.2">
      <c r="A430" s="16"/>
      <c r="B430" s="16"/>
    </row>
    <row r="431" spans="1:2" x14ac:dyDescent="0.2">
      <c r="A431" s="16"/>
      <c r="B431" s="16"/>
    </row>
    <row r="432" spans="1:2" x14ac:dyDescent="0.2">
      <c r="A432" s="16"/>
      <c r="B432" s="16"/>
    </row>
    <row r="433" spans="1:2" x14ac:dyDescent="0.2">
      <c r="A433" s="16"/>
      <c r="B433" s="16"/>
    </row>
    <row r="434" spans="1:2" x14ac:dyDescent="0.2">
      <c r="A434" s="16"/>
      <c r="B434" s="16"/>
    </row>
    <row r="435" spans="1:2" x14ac:dyDescent="0.2">
      <c r="A435" s="16"/>
      <c r="B435" s="16"/>
    </row>
    <row r="436" spans="1:2" x14ac:dyDescent="0.2">
      <c r="A436" s="16"/>
      <c r="B436" s="16"/>
    </row>
    <row r="437" spans="1:2" x14ac:dyDescent="0.2">
      <c r="A437" s="16"/>
      <c r="B437" s="16"/>
    </row>
    <row r="438" spans="1:2" x14ac:dyDescent="0.2">
      <c r="A438" s="16"/>
      <c r="B438" s="16"/>
    </row>
    <row r="439" spans="1:2" x14ac:dyDescent="0.2">
      <c r="A439" s="16"/>
      <c r="B439" s="16"/>
    </row>
    <row r="440" spans="1:2" x14ac:dyDescent="0.2">
      <c r="A440" s="16"/>
      <c r="B440" s="16"/>
    </row>
    <row r="441" spans="1:2" x14ac:dyDescent="0.2">
      <c r="A441" s="16"/>
      <c r="B441" s="16"/>
    </row>
    <row r="442" spans="1:2" x14ac:dyDescent="0.2">
      <c r="A442" s="16"/>
      <c r="B442" s="16"/>
    </row>
    <row r="443" spans="1:2" x14ac:dyDescent="0.2">
      <c r="A443" s="16"/>
      <c r="B443" s="16"/>
    </row>
    <row r="444" spans="1:2" x14ac:dyDescent="0.2">
      <c r="A444" s="16"/>
      <c r="B444" s="16"/>
    </row>
    <row r="445" spans="1:2" x14ac:dyDescent="0.2">
      <c r="A445" s="16"/>
      <c r="B445" s="16"/>
    </row>
    <row r="446" spans="1:2" x14ac:dyDescent="0.2">
      <c r="A446" s="16"/>
      <c r="B446" s="16"/>
    </row>
    <row r="447" spans="1:2" x14ac:dyDescent="0.2">
      <c r="A447" s="16"/>
      <c r="B447" s="16"/>
    </row>
    <row r="448" spans="1:2" x14ac:dyDescent="0.2">
      <c r="A448" s="16"/>
      <c r="B448" s="16"/>
    </row>
    <row r="449" spans="1:2" x14ac:dyDescent="0.2">
      <c r="A449" s="16"/>
      <c r="B449" s="16"/>
    </row>
    <row r="450" spans="1:2" x14ac:dyDescent="0.2">
      <c r="A450" s="16"/>
      <c r="B450" s="16"/>
    </row>
    <row r="451" spans="1:2" x14ac:dyDescent="0.2">
      <c r="A451" s="16"/>
      <c r="B451" s="16"/>
    </row>
    <row r="452" spans="1:2" x14ac:dyDescent="0.2">
      <c r="A452" s="16"/>
      <c r="B452" s="16"/>
    </row>
    <row r="453" spans="1:2" x14ac:dyDescent="0.2">
      <c r="A453" s="16"/>
      <c r="B453" s="16"/>
    </row>
    <row r="454" spans="1:2" x14ac:dyDescent="0.2">
      <c r="A454" s="16"/>
      <c r="B454" s="16"/>
    </row>
    <row r="455" spans="1:2" x14ac:dyDescent="0.2">
      <c r="A455" s="16"/>
      <c r="B455" s="16"/>
    </row>
    <row r="456" spans="1:2" x14ac:dyDescent="0.2">
      <c r="A456" s="16"/>
      <c r="B456" s="16"/>
    </row>
    <row r="457" spans="1:2" x14ac:dyDescent="0.2">
      <c r="A457" s="16"/>
      <c r="B457" s="16"/>
    </row>
    <row r="458" spans="1:2" x14ac:dyDescent="0.2">
      <c r="A458" s="16"/>
      <c r="B458" s="16"/>
    </row>
    <row r="459" spans="1:2" x14ac:dyDescent="0.2">
      <c r="A459" s="16"/>
      <c r="B459" s="16"/>
    </row>
    <row r="460" spans="1:2" x14ac:dyDescent="0.2">
      <c r="A460" s="16"/>
      <c r="B460" s="16"/>
    </row>
    <row r="461" spans="1:2" x14ac:dyDescent="0.2">
      <c r="A461" s="16"/>
      <c r="B461" s="16"/>
    </row>
    <row r="462" spans="1:2" x14ac:dyDescent="0.2">
      <c r="A462" s="16"/>
      <c r="B462" s="16"/>
    </row>
    <row r="463" spans="1:2" x14ac:dyDescent="0.2">
      <c r="A463" s="16"/>
      <c r="B463" s="16"/>
    </row>
    <row r="464" spans="1:2" x14ac:dyDescent="0.2">
      <c r="A464" s="16"/>
      <c r="B464" s="16"/>
    </row>
    <row r="465" spans="1:2" x14ac:dyDescent="0.2">
      <c r="A465" s="16"/>
      <c r="B465" s="16"/>
    </row>
    <row r="466" spans="1:2" x14ac:dyDescent="0.2">
      <c r="A466" s="16"/>
      <c r="B466" s="16"/>
    </row>
    <row r="467" spans="1:2" x14ac:dyDescent="0.2">
      <c r="A467" s="16"/>
      <c r="B467" s="16"/>
    </row>
    <row r="468" spans="1:2" x14ac:dyDescent="0.2">
      <c r="A468" s="16"/>
      <c r="B468" s="16"/>
    </row>
    <row r="469" spans="1:2" x14ac:dyDescent="0.2">
      <c r="A469" s="16"/>
      <c r="B469" s="16"/>
    </row>
    <row r="470" spans="1:2" x14ac:dyDescent="0.2">
      <c r="A470" s="16"/>
      <c r="B470" s="16"/>
    </row>
    <row r="471" spans="1:2" x14ac:dyDescent="0.2">
      <c r="A471" s="16"/>
      <c r="B471" s="16"/>
    </row>
    <row r="472" spans="1:2" x14ac:dyDescent="0.2">
      <c r="A472" s="16"/>
      <c r="B472" s="16"/>
    </row>
    <row r="473" spans="1:2" x14ac:dyDescent="0.2">
      <c r="A473" s="16"/>
      <c r="B473" s="16"/>
    </row>
    <row r="474" spans="1:2" x14ac:dyDescent="0.2">
      <c r="A474" s="16"/>
      <c r="B474" s="16"/>
    </row>
    <row r="475" spans="1:2" x14ac:dyDescent="0.2">
      <c r="A475" s="16"/>
      <c r="B475" s="16"/>
    </row>
    <row r="476" spans="1:2" x14ac:dyDescent="0.2">
      <c r="A476" s="16"/>
      <c r="B476" s="16"/>
    </row>
    <row r="477" spans="1:2" x14ac:dyDescent="0.2">
      <c r="A477" s="16"/>
      <c r="B477" s="16"/>
    </row>
    <row r="478" spans="1:2" x14ac:dyDescent="0.2">
      <c r="A478" s="16"/>
      <c r="B478" s="16"/>
    </row>
    <row r="479" spans="1:2" x14ac:dyDescent="0.2">
      <c r="A479" s="16"/>
      <c r="B479" s="16"/>
    </row>
    <row r="480" spans="1:2" x14ac:dyDescent="0.2">
      <c r="A480" s="16"/>
      <c r="B480" s="16"/>
    </row>
    <row r="481" spans="1:2" x14ac:dyDescent="0.2">
      <c r="A481" s="16"/>
      <c r="B481" s="16"/>
    </row>
    <row r="482" spans="1:2" x14ac:dyDescent="0.2">
      <c r="A482" s="16"/>
      <c r="B482" s="16"/>
    </row>
    <row r="483" spans="1:2" x14ac:dyDescent="0.2">
      <c r="A483" s="16"/>
      <c r="B483" s="16"/>
    </row>
    <row r="484" spans="1:2" x14ac:dyDescent="0.2">
      <c r="A484" s="16"/>
      <c r="B484" s="16"/>
    </row>
    <row r="485" spans="1:2" x14ac:dyDescent="0.2">
      <c r="A485" s="16"/>
      <c r="B485" s="16"/>
    </row>
    <row r="486" spans="1:2" x14ac:dyDescent="0.2">
      <c r="A486" s="16"/>
      <c r="B486" s="16"/>
    </row>
    <row r="487" spans="1:2" x14ac:dyDescent="0.2">
      <c r="A487" s="16"/>
      <c r="B487" s="16"/>
    </row>
    <row r="488" spans="1:2" x14ac:dyDescent="0.2">
      <c r="A488" s="16"/>
      <c r="B488" s="16"/>
    </row>
    <row r="489" spans="1:2" x14ac:dyDescent="0.2">
      <c r="A489" s="16"/>
      <c r="B489" s="16"/>
    </row>
    <row r="490" spans="1:2" x14ac:dyDescent="0.2">
      <c r="A490" s="16"/>
      <c r="B490" s="16"/>
    </row>
    <row r="491" spans="1:2" x14ac:dyDescent="0.2">
      <c r="A491" s="16"/>
      <c r="B491" s="16"/>
    </row>
    <row r="492" spans="1:2" x14ac:dyDescent="0.2">
      <c r="A492" s="16"/>
      <c r="B492" s="16"/>
    </row>
    <row r="493" spans="1:2" x14ac:dyDescent="0.2">
      <c r="A493" s="16"/>
      <c r="B493" s="16"/>
    </row>
    <row r="494" spans="1:2" x14ac:dyDescent="0.2">
      <c r="A494" s="16"/>
      <c r="B494" s="16"/>
    </row>
    <row r="495" spans="1:2" x14ac:dyDescent="0.2">
      <c r="A495" s="16"/>
      <c r="B495" s="16"/>
    </row>
    <row r="496" spans="1:2" x14ac:dyDescent="0.2">
      <c r="A496" s="16"/>
      <c r="B496" s="16"/>
    </row>
    <row r="497" spans="1:2" x14ac:dyDescent="0.2">
      <c r="A497" s="16"/>
      <c r="B497" s="16"/>
    </row>
    <row r="498" spans="1:2" x14ac:dyDescent="0.2">
      <c r="A498" s="16"/>
      <c r="B498" s="16"/>
    </row>
    <row r="499" spans="1:2" x14ac:dyDescent="0.2">
      <c r="A499" s="16"/>
      <c r="B499" s="16"/>
    </row>
    <row r="500" spans="1:2" x14ac:dyDescent="0.2">
      <c r="A500" s="16"/>
      <c r="B500" s="16"/>
    </row>
    <row r="501" spans="1:2" x14ac:dyDescent="0.2">
      <c r="A501" s="16"/>
      <c r="B501" s="16"/>
    </row>
    <row r="502" spans="1:2" x14ac:dyDescent="0.2">
      <c r="A502" s="16"/>
      <c r="B502" s="16"/>
    </row>
    <row r="503" spans="1:2" x14ac:dyDescent="0.2">
      <c r="A503" s="16"/>
      <c r="B503" s="16"/>
    </row>
    <row r="504" spans="1:2" x14ac:dyDescent="0.2">
      <c r="A504" s="16"/>
      <c r="B504" s="16"/>
    </row>
    <row r="505" spans="1:2" x14ac:dyDescent="0.2">
      <c r="A505" s="16"/>
      <c r="B505" s="16"/>
    </row>
    <row r="506" spans="1:2" x14ac:dyDescent="0.2">
      <c r="A506" s="16"/>
      <c r="B506" s="16"/>
    </row>
    <row r="507" spans="1:2" x14ac:dyDescent="0.2">
      <c r="A507" s="16"/>
      <c r="B507" s="16"/>
    </row>
    <row r="508" spans="1:2" x14ac:dyDescent="0.2">
      <c r="A508" s="16"/>
      <c r="B508" s="16"/>
    </row>
    <row r="509" spans="1:2" x14ac:dyDescent="0.2">
      <c r="A509" s="16"/>
      <c r="B509" s="16"/>
    </row>
    <row r="510" spans="1:2" x14ac:dyDescent="0.2">
      <c r="A510" s="16"/>
      <c r="B510" s="16"/>
    </row>
    <row r="511" spans="1:2" x14ac:dyDescent="0.2">
      <c r="A511" s="16"/>
      <c r="B511" s="16"/>
    </row>
    <row r="512" spans="1:2" x14ac:dyDescent="0.2">
      <c r="A512" s="16"/>
      <c r="B512" s="16"/>
    </row>
    <row r="513" spans="1:2" x14ac:dyDescent="0.2">
      <c r="A513" s="16"/>
      <c r="B513" s="16"/>
    </row>
    <row r="514" spans="1:2" x14ac:dyDescent="0.2">
      <c r="A514" s="16"/>
      <c r="B514" s="16"/>
    </row>
    <row r="515" spans="1:2" x14ac:dyDescent="0.2">
      <c r="A515" s="16"/>
      <c r="B515" s="16"/>
    </row>
    <row r="516" spans="1:2" x14ac:dyDescent="0.2">
      <c r="A516" s="16"/>
      <c r="B516" s="16"/>
    </row>
    <row r="517" spans="1:2" x14ac:dyDescent="0.2">
      <c r="A517" s="16"/>
      <c r="B517" s="16"/>
    </row>
    <row r="518" spans="1:2" x14ac:dyDescent="0.2">
      <c r="A518" s="16"/>
      <c r="B518" s="16"/>
    </row>
    <row r="519" spans="1:2" x14ac:dyDescent="0.2">
      <c r="A519" s="16"/>
      <c r="B519" s="16"/>
    </row>
    <row r="520" spans="1:2" x14ac:dyDescent="0.2">
      <c r="A520" s="16"/>
      <c r="B520" s="16"/>
    </row>
    <row r="521" spans="1:2" x14ac:dyDescent="0.2">
      <c r="A521" s="16"/>
      <c r="B521" s="16"/>
    </row>
    <row r="522" spans="1:2" x14ac:dyDescent="0.2">
      <c r="A522" s="16"/>
      <c r="B522" s="16"/>
    </row>
    <row r="523" spans="1:2" x14ac:dyDescent="0.2">
      <c r="A523" s="16"/>
      <c r="B523" s="16"/>
    </row>
    <row r="524" spans="1:2" x14ac:dyDescent="0.2">
      <c r="A524" s="16"/>
      <c r="B524" s="16"/>
    </row>
    <row r="525" spans="1:2" x14ac:dyDescent="0.2">
      <c r="A525" s="16"/>
      <c r="B525" s="16"/>
    </row>
    <row r="526" spans="1:2" x14ac:dyDescent="0.2">
      <c r="A526" s="16"/>
      <c r="B526" s="16"/>
    </row>
    <row r="527" spans="1:2" x14ac:dyDescent="0.2">
      <c r="A527" s="16"/>
      <c r="B527" s="16"/>
    </row>
    <row r="528" spans="1:2" x14ac:dyDescent="0.2">
      <c r="A528" s="16"/>
      <c r="B528" s="16"/>
    </row>
    <row r="529" spans="1:2" x14ac:dyDescent="0.2">
      <c r="A529" s="16"/>
      <c r="B529" s="16"/>
    </row>
    <row r="530" spans="1:2" x14ac:dyDescent="0.2">
      <c r="A530" s="16"/>
      <c r="B530" s="16"/>
    </row>
    <row r="531" spans="1:2" x14ac:dyDescent="0.2">
      <c r="A531" s="16"/>
      <c r="B531" s="16"/>
    </row>
    <row r="532" spans="1:2" x14ac:dyDescent="0.2">
      <c r="A532" s="16"/>
      <c r="B532" s="16"/>
    </row>
    <row r="533" spans="1:2" x14ac:dyDescent="0.2">
      <c r="A533" s="16"/>
      <c r="B533" s="16"/>
    </row>
    <row r="534" spans="1:2" x14ac:dyDescent="0.2">
      <c r="A534" s="16"/>
      <c r="B534" s="16"/>
    </row>
    <row r="535" spans="1:2" x14ac:dyDescent="0.2">
      <c r="A535" s="16"/>
      <c r="B535" s="16"/>
    </row>
    <row r="536" spans="1:2" x14ac:dyDescent="0.2">
      <c r="A536" s="16"/>
      <c r="B536" s="16"/>
    </row>
    <row r="537" spans="1:2" x14ac:dyDescent="0.2">
      <c r="A537" s="16"/>
      <c r="B537" s="16"/>
    </row>
    <row r="538" spans="1:2" x14ac:dyDescent="0.2">
      <c r="A538" s="16"/>
      <c r="B538" s="16"/>
    </row>
    <row r="539" spans="1:2" x14ac:dyDescent="0.2">
      <c r="A539" s="16"/>
      <c r="B539" s="16"/>
    </row>
    <row r="540" spans="1:2" x14ac:dyDescent="0.2">
      <c r="A540" s="16"/>
      <c r="B540" s="16"/>
    </row>
    <row r="541" spans="1:2" x14ac:dyDescent="0.2">
      <c r="A541" s="16"/>
      <c r="B541" s="16"/>
    </row>
    <row r="542" spans="1:2" x14ac:dyDescent="0.2">
      <c r="A542" s="16"/>
      <c r="B542" s="16"/>
    </row>
    <row r="543" spans="1:2" x14ac:dyDescent="0.2">
      <c r="A543" s="16"/>
      <c r="B543" s="16"/>
    </row>
    <row r="544" spans="1:2" x14ac:dyDescent="0.2">
      <c r="A544" s="16"/>
      <c r="B544" s="16"/>
    </row>
    <row r="545" spans="1:2" x14ac:dyDescent="0.2">
      <c r="A545" s="16"/>
      <c r="B545" s="16"/>
    </row>
    <row r="546" spans="1:2" x14ac:dyDescent="0.2">
      <c r="A546" s="16"/>
      <c r="B546" s="16"/>
    </row>
    <row r="547" spans="1:2" x14ac:dyDescent="0.2">
      <c r="A547" s="16"/>
      <c r="B547" s="16"/>
    </row>
    <row r="548" spans="1:2" x14ac:dyDescent="0.2">
      <c r="A548" s="16"/>
      <c r="B548" s="16"/>
    </row>
    <row r="549" spans="1:2" x14ac:dyDescent="0.2">
      <c r="A549" s="16"/>
      <c r="B549" s="16"/>
    </row>
    <row r="550" spans="1:2" x14ac:dyDescent="0.2">
      <c r="A550" s="16"/>
      <c r="B550" s="16"/>
    </row>
    <row r="551" spans="1:2" x14ac:dyDescent="0.2">
      <c r="A551" s="16"/>
      <c r="B551" s="16"/>
    </row>
    <row r="552" spans="1:2" x14ac:dyDescent="0.2">
      <c r="A552" s="16"/>
      <c r="B552" s="16"/>
    </row>
    <row r="553" spans="1:2" x14ac:dyDescent="0.2">
      <c r="A553" s="16"/>
      <c r="B553" s="16"/>
    </row>
    <row r="554" spans="1:2" x14ac:dyDescent="0.2">
      <c r="A554" s="16"/>
      <c r="B554" s="16"/>
    </row>
    <row r="555" spans="1:2" x14ac:dyDescent="0.2">
      <c r="A555" s="16"/>
      <c r="B555" s="16"/>
    </row>
    <row r="556" spans="1:2" x14ac:dyDescent="0.2">
      <c r="A556" s="16"/>
      <c r="B556" s="16"/>
    </row>
    <row r="557" spans="1:2" x14ac:dyDescent="0.2">
      <c r="A557" s="16"/>
      <c r="B557" s="16"/>
    </row>
    <row r="558" spans="1:2" x14ac:dyDescent="0.2">
      <c r="A558" s="16"/>
      <c r="B558" s="16"/>
    </row>
    <row r="559" spans="1:2" x14ac:dyDescent="0.2">
      <c r="A559" s="16"/>
      <c r="B559" s="16"/>
    </row>
    <row r="560" spans="1:2" x14ac:dyDescent="0.2">
      <c r="A560" s="16"/>
      <c r="B560" s="16"/>
    </row>
    <row r="561" spans="1:2" x14ac:dyDescent="0.2">
      <c r="A561" s="16"/>
      <c r="B561" s="16"/>
    </row>
    <row r="562" spans="1:2" x14ac:dyDescent="0.2">
      <c r="A562" s="16"/>
      <c r="B562" s="16"/>
    </row>
    <row r="563" spans="1:2" x14ac:dyDescent="0.2">
      <c r="A563" s="16"/>
      <c r="B563" s="16"/>
    </row>
    <row r="564" spans="1:2" x14ac:dyDescent="0.2">
      <c r="A564" s="16"/>
      <c r="B564" s="16"/>
    </row>
    <row r="565" spans="1:2" x14ac:dyDescent="0.2">
      <c r="A565" s="16"/>
      <c r="B565" s="16"/>
    </row>
    <row r="566" spans="1:2" x14ac:dyDescent="0.2">
      <c r="A566" s="16"/>
      <c r="B566" s="16"/>
    </row>
    <row r="567" spans="1:2" x14ac:dyDescent="0.2">
      <c r="A567" s="16"/>
      <c r="B567" s="16"/>
    </row>
    <row r="568" spans="1:2" x14ac:dyDescent="0.2">
      <c r="A568" s="16"/>
      <c r="B568" s="16"/>
    </row>
    <row r="569" spans="1:2" x14ac:dyDescent="0.2">
      <c r="A569" s="16"/>
      <c r="B569" s="16"/>
    </row>
    <row r="570" spans="1:2" x14ac:dyDescent="0.2">
      <c r="A570" s="16"/>
      <c r="B570" s="16"/>
    </row>
    <row r="571" spans="1:2" x14ac:dyDescent="0.2">
      <c r="A571" s="16"/>
      <c r="B571" s="16"/>
    </row>
    <row r="572" spans="1:2" x14ac:dyDescent="0.2">
      <c r="A572" s="16"/>
      <c r="B572" s="16"/>
    </row>
    <row r="573" spans="1:2" x14ac:dyDescent="0.2">
      <c r="A573" s="16"/>
      <c r="B573" s="16"/>
    </row>
    <row r="574" spans="1:2" x14ac:dyDescent="0.2">
      <c r="A574" s="16"/>
      <c r="B574" s="16"/>
    </row>
    <row r="575" spans="1:2" x14ac:dyDescent="0.2">
      <c r="A575" s="16"/>
      <c r="B575" s="16"/>
    </row>
    <row r="576" spans="1:2" x14ac:dyDescent="0.2">
      <c r="A576" s="16"/>
      <c r="B576" s="16"/>
    </row>
    <row r="577" spans="1:2" x14ac:dyDescent="0.2">
      <c r="A577" s="16"/>
      <c r="B577" s="16"/>
    </row>
    <row r="578" spans="1:2" x14ac:dyDescent="0.2">
      <c r="A578" s="16"/>
      <c r="B578" s="16"/>
    </row>
    <row r="579" spans="1:2" x14ac:dyDescent="0.2">
      <c r="A579" s="16"/>
      <c r="B579" s="16"/>
    </row>
    <row r="580" spans="1:2" x14ac:dyDescent="0.2">
      <c r="A580" s="16"/>
      <c r="B580" s="16"/>
    </row>
    <row r="581" spans="1:2" x14ac:dyDescent="0.2">
      <c r="A581" s="16"/>
      <c r="B581" s="16"/>
    </row>
    <row r="582" spans="1:2" x14ac:dyDescent="0.2">
      <c r="A582" s="16"/>
      <c r="B582" s="16"/>
    </row>
    <row r="583" spans="1:2" x14ac:dyDescent="0.2">
      <c r="A583" s="16"/>
      <c r="B583" s="16"/>
    </row>
    <row r="584" spans="1:2" x14ac:dyDescent="0.2">
      <c r="A584" s="16"/>
      <c r="B584" s="16"/>
    </row>
    <row r="585" spans="1:2" x14ac:dyDescent="0.2">
      <c r="A585" s="16"/>
      <c r="B585" s="16"/>
    </row>
    <row r="586" spans="1:2" x14ac:dyDescent="0.2">
      <c r="A586" s="16"/>
      <c r="B586" s="16"/>
    </row>
    <row r="587" spans="1:2" x14ac:dyDescent="0.2">
      <c r="A587" s="16"/>
      <c r="B587" s="16"/>
    </row>
    <row r="588" spans="1:2" x14ac:dyDescent="0.2">
      <c r="A588" s="16"/>
      <c r="B588" s="16"/>
    </row>
    <row r="589" spans="1:2" x14ac:dyDescent="0.2">
      <c r="A589" s="16"/>
      <c r="B589" s="16"/>
    </row>
    <row r="590" spans="1:2" x14ac:dyDescent="0.2">
      <c r="A590" s="16"/>
      <c r="B590" s="16"/>
    </row>
    <row r="591" spans="1:2" x14ac:dyDescent="0.2">
      <c r="A591" s="16"/>
      <c r="B591" s="16"/>
    </row>
    <row r="592" spans="1:2" x14ac:dyDescent="0.2">
      <c r="A592" s="16"/>
      <c r="B592" s="16"/>
    </row>
    <row r="593" spans="1:2" x14ac:dyDescent="0.2">
      <c r="A593" s="16"/>
      <c r="B593" s="16"/>
    </row>
    <row r="594" spans="1:2" x14ac:dyDescent="0.2">
      <c r="A594" s="16"/>
      <c r="B594" s="16"/>
    </row>
    <row r="595" spans="1:2" x14ac:dyDescent="0.2">
      <c r="A595" s="16"/>
      <c r="B595" s="16"/>
    </row>
    <row r="596" spans="1:2" x14ac:dyDescent="0.2">
      <c r="A596" s="16"/>
      <c r="B596" s="16"/>
    </row>
    <row r="597" spans="1:2" x14ac:dyDescent="0.2">
      <c r="A597" s="16"/>
      <c r="B597" s="16"/>
    </row>
    <row r="598" spans="1:2" x14ac:dyDescent="0.2">
      <c r="A598" s="16"/>
      <c r="B598" s="16"/>
    </row>
    <row r="599" spans="1:2" x14ac:dyDescent="0.2">
      <c r="A599" s="16"/>
      <c r="B599" s="16"/>
    </row>
    <row r="600" spans="1:2" x14ac:dyDescent="0.2">
      <c r="A600" s="16"/>
      <c r="B600" s="16"/>
    </row>
    <row r="601" spans="1:2" x14ac:dyDescent="0.2">
      <c r="A601" s="16"/>
      <c r="B601" s="16"/>
    </row>
    <row r="602" spans="1:2" x14ac:dyDescent="0.2">
      <c r="A602" s="16"/>
      <c r="B602" s="16"/>
    </row>
    <row r="603" spans="1:2" x14ac:dyDescent="0.2">
      <c r="A603" s="16"/>
      <c r="B603" s="16"/>
    </row>
    <row r="604" spans="1:2" x14ac:dyDescent="0.2">
      <c r="A604" s="16"/>
      <c r="B604" s="16"/>
    </row>
    <row r="605" spans="1:2" x14ac:dyDescent="0.2">
      <c r="A605" s="16"/>
      <c r="B605" s="16"/>
    </row>
    <row r="606" spans="1:2" x14ac:dyDescent="0.2">
      <c r="A606" s="16"/>
      <c r="B606" s="16"/>
    </row>
    <row r="607" spans="1:2" x14ac:dyDescent="0.2">
      <c r="A607" s="16"/>
      <c r="B607" s="16"/>
    </row>
    <row r="608" spans="1:2" x14ac:dyDescent="0.2">
      <c r="A608" s="16"/>
      <c r="B608" s="16"/>
    </row>
    <row r="609" spans="1:2" x14ac:dyDescent="0.2">
      <c r="A609" s="16"/>
      <c r="B609" s="16"/>
    </row>
    <row r="610" spans="1:2" x14ac:dyDescent="0.2">
      <c r="A610" s="16"/>
      <c r="B610" s="16"/>
    </row>
    <row r="611" spans="1:2" x14ac:dyDescent="0.2">
      <c r="A611" s="16"/>
      <c r="B611" s="16"/>
    </row>
    <row r="612" spans="1:2" x14ac:dyDescent="0.2">
      <c r="A612" s="16"/>
      <c r="B612" s="16"/>
    </row>
    <row r="613" spans="1:2" x14ac:dyDescent="0.2">
      <c r="A613" s="16"/>
      <c r="B613" s="16"/>
    </row>
    <row r="614" spans="1:2" x14ac:dyDescent="0.2">
      <c r="A614" s="16"/>
      <c r="B614" s="16"/>
    </row>
    <row r="615" spans="1:2" x14ac:dyDescent="0.2">
      <c r="A615" s="16"/>
      <c r="B615" s="16"/>
    </row>
    <row r="616" spans="1:2" x14ac:dyDescent="0.2">
      <c r="A616" s="16"/>
      <c r="B616" s="16"/>
    </row>
    <row r="617" spans="1:2" x14ac:dyDescent="0.2">
      <c r="A617" s="16"/>
      <c r="B617" s="16"/>
    </row>
    <row r="618" spans="1:2" x14ac:dyDescent="0.2">
      <c r="A618" s="16"/>
      <c r="B618" s="16"/>
    </row>
    <row r="619" spans="1:2" x14ac:dyDescent="0.2">
      <c r="A619" s="16"/>
      <c r="B619" s="16"/>
    </row>
    <row r="620" spans="1:2" x14ac:dyDescent="0.2">
      <c r="A620" s="16"/>
      <c r="B620" s="16"/>
    </row>
    <row r="621" spans="1:2" x14ac:dyDescent="0.2">
      <c r="A621" s="16"/>
      <c r="B621" s="16"/>
    </row>
    <row r="622" spans="1:2" x14ac:dyDescent="0.2">
      <c r="A622" s="16"/>
      <c r="B622" s="16"/>
    </row>
    <row r="623" spans="1:2" x14ac:dyDescent="0.2">
      <c r="A623" s="16"/>
      <c r="B623" s="16"/>
    </row>
    <row r="624" spans="1:2" x14ac:dyDescent="0.2">
      <c r="A624" s="16"/>
      <c r="B624" s="16"/>
    </row>
    <row r="625" spans="1:2" x14ac:dyDescent="0.2">
      <c r="A625" s="16"/>
      <c r="B625" s="16"/>
    </row>
    <row r="626" spans="1:2" x14ac:dyDescent="0.2">
      <c r="A626" s="16"/>
      <c r="B626" s="16"/>
    </row>
    <row r="627" spans="1:2" x14ac:dyDescent="0.2">
      <c r="A627" s="16"/>
      <c r="B627" s="16"/>
    </row>
    <row r="628" spans="1:2" x14ac:dyDescent="0.2">
      <c r="A628" s="16"/>
      <c r="B628" s="16"/>
    </row>
    <row r="629" spans="1:2" x14ac:dyDescent="0.2">
      <c r="A629" s="16"/>
      <c r="B629" s="16"/>
    </row>
    <row r="630" spans="1:2" x14ac:dyDescent="0.2">
      <c r="A630" s="16"/>
      <c r="B630" s="16"/>
    </row>
    <row r="631" spans="1:2" x14ac:dyDescent="0.2">
      <c r="A631" s="16"/>
      <c r="B631" s="16"/>
    </row>
    <row r="632" spans="1:2" x14ac:dyDescent="0.2">
      <c r="A632" s="16"/>
      <c r="B632" s="16"/>
    </row>
    <row r="633" spans="1:2" x14ac:dyDescent="0.2">
      <c r="A633" s="16"/>
      <c r="B633" s="16"/>
    </row>
    <row r="634" spans="1:2" x14ac:dyDescent="0.2">
      <c r="A634" s="16"/>
      <c r="B634" s="16"/>
    </row>
    <row r="635" spans="1:2" x14ac:dyDescent="0.2">
      <c r="A635" s="16"/>
      <c r="B635" s="16"/>
    </row>
    <row r="636" spans="1:2" x14ac:dyDescent="0.2">
      <c r="A636" s="16"/>
      <c r="B636" s="16"/>
    </row>
    <row r="637" spans="1:2" x14ac:dyDescent="0.2">
      <c r="A637" s="16"/>
      <c r="B637" s="16"/>
    </row>
    <row r="638" spans="1:2" x14ac:dyDescent="0.2">
      <c r="A638" s="16"/>
      <c r="B638" s="16"/>
    </row>
    <row r="639" spans="1:2" x14ac:dyDescent="0.2">
      <c r="A639" s="16"/>
      <c r="B639" s="16"/>
    </row>
    <row r="640" spans="1:2" x14ac:dyDescent="0.2">
      <c r="A640" s="16"/>
      <c r="B640" s="16"/>
    </row>
    <row r="641" spans="1:2" x14ac:dyDescent="0.2">
      <c r="A641" s="16"/>
      <c r="B641" s="16"/>
    </row>
    <row r="642" spans="1:2" x14ac:dyDescent="0.2">
      <c r="A642" s="16"/>
      <c r="B642" s="16"/>
    </row>
    <row r="643" spans="1:2" x14ac:dyDescent="0.2">
      <c r="A643" s="16"/>
      <c r="B643" s="16"/>
    </row>
    <row r="644" spans="1:2" x14ac:dyDescent="0.2">
      <c r="A644" s="16"/>
      <c r="B644" s="16"/>
    </row>
    <row r="645" spans="1:2" x14ac:dyDescent="0.2">
      <c r="A645" s="16"/>
      <c r="B645" s="16"/>
    </row>
    <row r="646" spans="1:2" x14ac:dyDescent="0.2">
      <c r="A646" s="16"/>
      <c r="B646" s="16"/>
    </row>
    <row r="647" spans="1:2" x14ac:dyDescent="0.2">
      <c r="A647" s="16"/>
      <c r="B647" s="16"/>
    </row>
    <row r="648" spans="1:2" x14ac:dyDescent="0.2">
      <c r="A648" s="16"/>
      <c r="B648" s="16"/>
    </row>
    <row r="649" spans="1:2" x14ac:dyDescent="0.2">
      <c r="A649" s="16"/>
      <c r="B649" s="16"/>
    </row>
    <row r="650" spans="1:2" x14ac:dyDescent="0.2">
      <c r="A650" s="16"/>
      <c r="B650" s="16"/>
    </row>
    <row r="651" spans="1:2" x14ac:dyDescent="0.2">
      <c r="A651" s="16"/>
      <c r="B651" s="16"/>
    </row>
    <row r="652" spans="1:2" x14ac:dyDescent="0.2">
      <c r="A652" s="16"/>
      <c r="B652" s="16"/>
    </row>
    <row r="653" spans="1:2" x14ac:dyDescent="0.2">
      <c r="A653" s="16"/>
      <c r="B653" s="16"/>
    </row>
    <row r="654" spans="1:2" x14ac:dyDescent="0.2">
      <c r="A654" s="16"/>
      <c r="B654" s="16"/>
    </row>
    <row r="655" spans="1:2" x14ac:dyDescent="0.2">
      <c r="A655" s="16"/>
      <c r="B655" s="16"/>
    </row>
    <row r="656" spans="1:2" x14ac:dyDescent="0.2">
      <c r="A656" s="16"/>
      <c r="B656" s="16"/>
    </row>
    <row r="657" spans="1:2" x14ac:dyDescent="0.2">
      <c r="A657" s="16"/>
      <c r="B657" s="16"/>
    </row>
    <row r="658" spans="1:2" x14ac:dyDescent="0.2">
      <c r="A658" s="16"/>
      <c r="B658" s="16"/>
    </row>
    <row r="659" spans="1:2" x14ac:dyDescent="0.2">
      <c r="A659" s="16"/>
      <c r="B659" s="16"/>
    </row>
    <row r="660" spans="1:2" x14ac:dyDescent="0.2">
      <c r="A660" s="16"/>
      <c r="B660" s="16"/>
    </row>
    <row r="661" spans="1:2" x14ac:dyDescent="0.2">
      <c r="A661" s="16"/>
      <c r="B661" s="16"/>
    </row>
    <row r="662" spans="1:2" x14ac:dyDescent="0.2">
      <c r="A662" s="16"/>
      <c r="B662" s="16"/>
    </row>
    <row r="663" spans="1:2" x14ac:dyDescent="0.2">
      <c r="A663" s="16"/>
      <c r="B663" s="16"/>
    </row>
    <row r="664" spans="1:2" x14ac:dyDescent="0.2">
      <c r="A664" s="16"/>
      <c r="B664" s="16"/>
    </row>
    <row r="665" spans="1:2" x14ac:dyDescent="0.2">
      <c r="A665" s="16"/>
      <c r="B665" s="16"/>
    </row>
    <row r="666" spans="1:2" x14ac:dyDescent="0.2">
      <c r="A666" s="16"/>
      <c r="B666" s="16"/>
    </row>
    <row r="667" spans="1:2" x14ac:dyDescent="0.2">
      <c r="A667" s="16"/>
      <c r="B667" s="16"/>
    </row>
    <row r="668" spans="1:2" x14ac:dyDescent="0.2">
      <c r="A668" s="16"/>
      <c r="B668" s="16"/>
    </row>
    <row r="669" spans="1:2" x14ac:dyDescent="0.2">
      <c r="A669" s="16"/>
      <c r="B669" s="16"/>
    </row>
    <row r="670" spans="1:2" x14ac:dyDescent="0.2">
      <c r="A670" s="16"/>
      <c r="B670" s="16"/>
    </row>
    <row r="671" spans="1:2" x14ac:dyDescent="0.2">
      <c r="A671" s="16"/>
      <c r="B671" s="16"/>
    </row>
    <row r="672" spans="1:2" x14ac:dyDescent="0.2">
      <c r="A672" s="16"/>
      <c r="B672" s="16"/>
    </row>
    <row r="673" spans="1:2" x14ac:dyDescent="0.2">
      <c r="A673" s="16"/>
      <c r="B673" s="16"/>
    </row>
    <row r="674" spans="1:2" x14ac:dyDescent="0.2">
      <c r="A674" s="16"/>
      <c r="B674" s="16"/>
    </row>
    <row r="675" spans="1:2" x14ac:dyDescent="0.2">
      <c r="A675" s="16"/>
      <c r="B675" s="16"/>
    </row>
    <row r="676" spans="1:2" x14ac:dyDescent="0.2">
      <c r="A676" s="16"/>
      <c r="B676" s="16"/>
    </row>
    <row r="677" spans="1:2" x14ac:dyDescent="0.2">
      <c r="A677" s="16"/>
      <c r="B677" s="16"/>
    </row>
    <row r="678" spans="1:2" x14ac:dyDescent="0.2">
      <c r="A678" s="16"/>
      <c r="B678" s="16"/>
    </row>
    <row r="679" spans="1:2" x14ac:dyDescent="0.2">
      <c r="A679" s="16"/>
      <c r="B679" s="16"/>
    </row>
    <row r="680" spans="1:2" x14ac:dyDescent="0.2">
      <c r="A680" s="16"/>
      <c r="B680" s="16"/>
    </row>
    <row r="681" spans="1:2" x14ac:dyDescent="0.2">
      <c r="A681" s="16"/>
      <c r="B681" s="16"/>
    </row>
    <row r="682" spans="1:2" x14ac:dyDescent="0.2">
      <c r="A682" s="16"/>
      <c r="B682" s="16"/>
    </row>
    <row r="683" spans="1:2" x14ac:dyDescent="0.2">
      <c r="A683" s="16"/>
      <c r="B683" s="16"/>
    </row>
    <row r="684" spans="1:2" x14ac:dyDescent="0.2">
      <c r="A684" s="16"/>
      <c r="B684" s="16"/>
    </row>
    <row r="685" spans="1:2" x14ac:dyDescent="0.2">
      <c r="A685" s="16"/>
      <c r="B685" s="16"/>
    </row>
    <row r="686" spans="1:2" x14ac:dyDescent="0.2">
      <c r="A686" s="16"/>
      <c r="B686" s="16"/>
    </row>
    <row r="687" spans="1:2" x14ac:dyDescent="0.2">
      <c r="A687" s="16"/>
      <c r="B687" s="16"/>
    </row>
    <row r="688" spans="1:2" x14ac:dyDescent="0.2">
      <c r="A688" s="16"/>
      <c r="B688" s="16"/>
    </row>
    <row r="689" spans="1:2" x14ac:dyDescent="0.2">
      <c r="A689" s="16"/>
      <c r="B689" s="16"/>
    </row>
    <row r="690" spans="1:2" x14ac:dyDescent="0.2">
      <c r="A690" s="16"/>
      <c r="B690" s="16"/>
    </row>
    <row r="691" spans="1:2" x14ac:dyDescent="0.2">
      <c r="A691" s="16"/>
      <c r="B691" s="16"/>
    </row>
    <row r="692" spans="1:2" x14ac:dyDescent="0.2">
      <c r="A692" s="16"/>
      <c r="B692" s="16"/>
    </row>
    <row r="693" spans="1:2" x14ac:dyDescent="0.2">
      <c r="A693" s="16"/>
      <c r="B693" s="16"/>
    </row>
    <row r="694" spans="1:2" x14ac:dyDescent="0.2">
      <c r="A694" s="16"/>
      <c r="B694" s="16"/>
    </row>
    <row r="695" spans="1:2" x14ac:dyDescent="0.2">
      <c r="A695" s="16"/>
      <c r="B695" s="16"/>
    </row>
    <row r="696" spans="1:2" x14ac:dyDescent="0.2">
      <c r="A696" s="16"/>
      <c r="B696" s="16"/>
    </row>
    <row r="697" spans="1:2" x14ac:dyDescent="0.2">
      <c r="A697" s="16"/>
      <c r="B697" s="16"/>
    </row>
    <row r="698" spans="1:2" x14ac:dyDescent="0.2">
      <c r="A698" s="16"/>
      <c r="B698" s="16"/>
    </row>
    <row r="699" spans="1:2" x14ac:dyDescent="0.2">
      <c r="A699" s="16"/>
      <c r="B699" s="16"/>
    </row>
    <row r="700" spans="1:2" x14ac:dyDescent="0.2">
      <c r="A700" s="16"/>
      <c r="B700" s="16"/>
    </row>
    <row r="701" spans="1:2" x14ac:dyDescent="0.2">
      <c r="A701" s="16"/>
      <c r="B701" s="16"/>
    </row>
    <row r="702" spans="1:2" x14ac:dyDescent="0.2">
      <c r="A702" s="16"/>
      <c r="B702" s="16"/>
    </row>
    <row r="703" spans="1:2" x14ac:dyDescent="0.2">
      <c r="A703" s="16"/>
      <c r="B703" s="16"/>
    </row>
    <row r="704" spans="1:2" x14ac:dyDescent="0.2">
      <c r="A704" s="16"/>
      <c r="B704" s="16"/>
    </row>
    <row r="705" spans="1:2" x14ac:dyDescent="0.2">
      <c r="A705" s="16"/>
      <c r="B705" s="16"/>
    </row>
    <row r="706" spans="1:2" x14ac:dyDescent="0.2">
      <c r="A706" s="16"/>
      <c r="B706" s="16"/>
    </row>
    <row r="707" spans="1:2" x14ac:dyDescent="0.2">
      <c r="A707" s="16"/>
      <c r="B707" s="16"/>
    </row>
    <row r="708" spans="1:2" x14ac:dyDescent="0.2">
      <c r="A708" s="16"/>
      <c r="B708" s="16"/>
    </row>
    <row r="709" spans="1:2" x14ac:dyDescent="0.2">
      <c r="A709" s="16"/>
      <c r="B709" s="16"/>
    </row>
    <row r="710" spans="1:2" x14ac:dyDescent="0.2">
      <c r="A710" s="16"/>
      <c r="B710" s="16"/>
    </row>
    <row r="711" spans="1:2" x14ac:dyDescent="0.2">
      <c r="A711" s="16"/>
      <c r="B711" s="16"/>
    </row>
    <row r="712" spans="1:2" x14ac:dyDescent="0.2">
      <c r="A712" s="16"/>
      <c r="B712" s="16"/>
    </row>
    <row r="713" spans="1:2" x14ac:dyDescent="0.2">
      <c r="A713" s="16"/>
      <c r="B713" s="16"/>
    </row>
    <row r="714" spans="1:2" x14ac:dyDescent="0.2">
      <c r="A714" s="16"/>
      <c r="B714" s="16"/>
    </row>
    <row r="715" spans="1:2" x14ac:dyDescent="0.2">
      <c r="A715" s="16"/>
      <c r="B715" s="16"/>
    </row>
    <row r="716" spans="1:2" x14ac:dyDescent="0.2">
      <c r="A716" s="16"/>
      <c r="B716" s="16"/>
    </row>
    <row r="717" spans="1:2" x14ac:dyDescent="0.2">
      <c r="A717" s="16"/>
      <c r="B717" s="16"/>
    </row>
    <row r="718" spans="1:2" x14ac:dyDescent="0.2">
      <c r="A718" s="16"/>
      <c r="B718" s="16"/>
    </row>
    <row r="719" spans="1:2" x14ac:dyDescent="0.2">
      <c r="A719" s="16"/>
      <c r="B719" s="16"/>
    </row>
    <row r="720" spans="1:2" x14ac:dyDescent="0.2">
      <c r="A720" s="16"/>
      <c r="B720" s="16"/>
    </row>
    <row r="721" spans="1:2" x14ac:dyDescent="0.2">
      <c r="A721" s="16"/>
      <c r="B721" s="16"/>
    </row>
    <row r="722" spans="1:2" x14ac:dyDescent="0.2">
      <c r="A722" s="16"/>
      <c r="B722" s="16"/>
    </row>
    <row r="723" spans="1:2" x14ac:dyDescent="0.2">
      <c r="A723" s="16"/>
      <c r="B723" s="16"/>
    </row>
    <row r="724" spans="1:2" x14ac:dyDescent="0.2">
      <c r="A724" s="16"/>
      <c r="B724" s="16"/>
    </row>
    <row r="725" spans="1:2" x14ac:dyDescent="0.2">
      <c r="A725" s="16"/>
      <c r="B725" s="16"/>
    </row>
    <row r="726" spans="1:2" x14ac:dyDescent="0.2">
      <c r="A726" s="16"/>
      <c r="B726" s="16"/>
    </row>
    <row r="727" spans="1:2" x14ac:dyDescent="0.2">
      <c r="A727" s="16"/>
      <c r="B727" s="16"/>
    </row>
    <row r="728" spans="1:2" x14ac:dyDescent="0.2">
      <c r="A728" s="16"/>
      <c r="B728" s="16"/>
    </row>
    <row r="729" spans="1:2" x14ac:dyDescent="0.2">
      <c r="A729" s="16"/>
      <c r="B729" s="16"/>
    </row>
    <row r="730" spans="1:2" x14ac:dyDescent="0.2">
      <c r="A730" s="16"/>
      <c r="B730" s="16"/>
    </row>
    <row r="731" spans="1:2" x14ac:dyDescent="0.2">
      <c r="A731" s="16"/>
      <c r="B731" s="16"/>
    </row>
    <row r="732" spans="1:2" x14ac:dyDescent="0.2">
      <c r="A732" s="16"/>
      <c r="B732" s="16"/>
    </row>
    <row r="733" spans="1:2" x14ac:dyDescent="0.2">
      <c r="A733" s="16"/>
      <c r="B733" s="16"/>
    </row>
    <row r="734" spans="1:2" x14ac:dyDescent="0.2">
      <c r="A734" s="16"/>
      <c r="B734" s="16"/>
    </row>
    <row r="735" spans="1:2" x14ac:dyDescent="0.2">
      <c r="A735" s="16"/>
      <c r="B735" s="16"/>
    </row>
    <row r="736" spans="1:2" x14ac:dyDescent="0.2">
      <c r="A736" s="16"/>
      <c r="B736" s="16"/>
    </row>
    <row r="737" spans="1:2" x14ac:dyDescent="0.2">
      <c r="A737" s="16"/>
      <c r="B737" s="16"/>
    </row>
    <row r="738" spans="1:2" x14ac:dyDescent="0.2">
      <c r="A738" s="16"/>
      <c r="B738" s="16"/>
    </row>
    <row r="739" spans="1:2" x14ac:dyDescent="0.2">
      <c r="A739" s="16"/>
      <c r="B739" s="16"/>
    </row>
    <row r="740" spans="1:2" x14ac:dyDescent="0.2">
      <c r="A740" s="16"/>
      <c r="B740" s="16"/>
    </row>
    <row r="741" spans="1:2" x14ac:dyDescent="0.2">
      <c r="A741" s="16"/>
      <c r="B741" s="16"/>
    </row>
    <row r="742" spans="1:2" x14ac:dyDescent="0.2">
      <c r="A742" s="16"/>
      <c r="B742" s="16"/>
    </row>
    <row r="743" spans="1:2" x14ac:dyDescent="0.2">
      <c r="A743" s="16"/>
      <c r="B743" s="16"/>
    </row>
    <row r="744" spans="1:2" x14ac:dyDescent="0.2">
      <c r="A744" s="16"/>
      <c r="B744" s="16"/>
    </row>
    <row r="745" spans="1:2" x14ac:dyDescent="0.2">
      <c r="A745" s="16"/>
      <c r="B745" s="16"/>
    </row>
    <row r="746" spans="1:2" x14ac:dyDescent="0.2">
      <c r="A746" s="16"/>
      <c r="B746" s="16"/>
    </row>
    <row r="747" spans="1:2" x14ac:dyDescent="0.2">
      <c r="A747" s="16"/>
      <c r="B747" s="16"/>
    </row>
    <row r="748" spans="1:2" x14ac:dyDescent="0.2">
      <c r="A748" s="16"/>
      <c r="B748" s="16"/>
    </row>
    <row r="749" spans="1:2" x14ac:dyDescent="0.2">
      <c r="A749" s="16"/>
      <c r="B749" s="16"/>
    </row>
    <row r="750" spans="1:2" x14ac:dyDescent="0.2">
      <c r="A750" s="16"/>
      <c r="B750" s="16"/>
    </row>
    <row r="751" spans="1:2" x14ac:dyDescent="0.2">
      <c r="A751" s="16"/>
      <c r="B751" s="16"/>
    </row>
    <row r="752" spans="1:2" x14ac:dyDescent="0.2">
      <c r="A752" s="16"/>
      <c r="B752" s="16"/>
    </row>
    <row r="753" spans="1:2" x14ac:dyDescent="0.2">
      <c r="A753" s="16"/>
      <c r="B753" s="16"/>
    </row>
    <row r="754" spans="1:2" x14ac:dyDescent="0.2">
      <c r="A754" s="16"/>
      <c r="B754" s="16"/>
    </row>
    <row r="755" spans="1:2" x14ac:dyDescent="0.2">
      <c r="A755" s="16"/>
      <c r="B755" s="16"/>
    </row>
    <row r="756" spans="1:2" x14ac:dyDescent="0.2">
      <c r="A756" s="16"/>
      <c r="B756" s="16"/>
    </row>
    <row r="757" spans="1:2" x14ac:dyDescent="0.2">
      <c r="A757" s="16"/>
      <c r="B757" s="16"/>
    </row>
    <row r="758" spans="1:2" x14ac:dyDescent="0.2">
      <c r="A758" s="16"/>
      <c r="B758" s="16"/>
    </row>
    <row r="759" spans="1:2" x14ac:dyDescent="0.2">
      <c r="A759" s="16"/>
      <c r="B759" s="16"/>
    </row>
    <row r="760" spans="1:2" x14ac:dyDescent="0.2">
      <c r="A760" s="16"/>
      <c r="B760" s="16"/>
    </row>
    <row r="761" spans="1:2" x14ac:dyDescent="0.2">
      <c r="A761" s="16"/>
      <c r="B761" s="16"/>
    </row>
    <row r="762" spans="1:2" x14ac:dyDescent="0.2">
      <c r="A762" s="16"/>
      <c r="B762" s="16"/>
    </row>
    <row r="763" spans="1:2" x14ac:dyDescent="0.2">
      <c r="A763" s="16"/>
      <c r="B763" s="16"/>
    </row>
    <row r="764" spans="1:2" x14ac:dyDescent="0.2">
      <c r="A764" s="16"/>
      <c r="B764" s="16"/>
    </row>
    <row r="765" spans="1:2" x14ac:dyDescent="0.2">
      <c r="A765" s="16"/>
      <c r="B765" s="16"/>
    </row>
    <row r="766" spans="1:2" x14ac:dyDescent="0.2">
      <c r="A766" s="16"/>
      <c r="B766" s="16"/>
    </row>
    <row r="767" spans="1:2" x14ac:dyDescent="0.2">
      <c r="A767" s="16"/>
      <c r="B767" s="16"/>
    </row>
    <row r="768" spans="1:2" x14ac:dyDescent="0.2">
      <c r="A768" s="16"/>
      <c r="B768" s="16"/>
    </row>
    <row r="769" spans="1:2" x14ac:dyDescent="0.2">
      <c r="A769" s="16"/>
      <c r="B769" s="16"/>
    </row>
    <row r="770" spans="1:2" x14ac:dyDescent="0.2">
      <c r="A770" s="16"/>
      <c r="B770" s="16"/>
    </row>
    <row r="771" spans="1:2" x14ac:dyDescent="0.2">
      <c r="A771" s="16"/>
      <c r="B771" s="16"/>
    </row>
    <row r="772" spans="1:2" x14ac:dyDescent="0.2">
      <c r="A772" s="16"/>
      <c r="B772" s="16"/>
    </row>
    <row r="773" spans="1:2" x14ac:dyDescent="0.2">
      <c r="A773" s="16"/>
      <c r="B773" s="16"/>
    </row>
    <row r="774" spans="1:2" x14ac:dyDescent="0.2">
      <c r="A774" s="16"/>
      <c r="B774" s="16"/>
    </row>
    <row r="775" spans="1:2" x14ac:dyDescent="0.2">
      <c r="A775" s="16"/>
      <c r="B775" s="16"/>
    </row>
    <row r="776" spans="1:2" x14ac:dyDescent="0.2">
      <c r="A776" s="16"/>
      <c r="B776" s="16"/>
    </row>
    <row r="777" spans="1:2" x14ac:dyDescent="0.2">
      <c r="A777" s="16"/>
      <c r="B777" s="16"/>
    </row>
    <row r="778" spans="1:2" x14ac:dyDescent="0.2">
      <c r="A778" s="16"/>
      <c r="B778" s="16"/>
    </row>
    <row r="779" spans="1:2" x14ac:dyDescent="0.2">
      <c r="A779" s="16"/>
      <c r="B779" s="16"/>
    </row>
    <row r="780" spans="1:2" x14ac:dyDescent="0.2">
      <c r="A780" s="16"/>
      <c r="B780" s="16"/>
    </row>
    <row r="781" spans="1:2" x14ac:dyDescent="0.2">
      <c r="A781" s="16"/>
      <c r="B781" s="16"/>
    </row>
    <row r="782" spans="1:2" x14ac:dyDescent="0.2">
      <c r="A782" s="16"/>
      <c r="B782" s="16"/>
    </row>
    <row r="783" spans="1:2" x14ac:dyDescent="0.2">
      <c r="A783" s="16"/>
      <c r="B783" s="16"/>
    </row>
    <row r="784" spans="1:2" x14ac:dyDescent="0.2">
      <c r="A784" s="16"/>
      <c r="B784" s="16"/>
    </row>
    <row r="785" spans="1:2" x14ac:dyDescent="0.2">
      <c r="A785" s="16"/>
      <c r="B785" s="16"/>
    </row>
    <row r="786" spans="1:2" x14ac:dyDescent="0.2">
      <c r="A786" s="16"/>
      <c r="B786" s="16"/>
    </row>
    <row r="787" spans="1:2" x14ac:dyDescent="0.2">
      <c r="A787" s="16"/>
      <c r="B787" s="16"/>
    </row>
    <row r="788" spans="1:2" x14ac:dyDescent="0.2">
      <c r="A788" s="16"/>
      <c r="B788" s="16"/>
    </row>
    <row r="789" spans="1:2" x14ac:dyDescent="0.2">
      <c r="A789" s="16"/>
      <c r="B789" s="16"/>
    </row>
    <row r="790" spans="1:2" x14ac:dyDescent="0.2">
      <c r="A790" s="16"/>
      <c r="B790" s="16"/>
    </row>
    <row r="791" spans="1:2" x14ac:dyDescent="0.2">
      <c r="A791" s="16"/>
      <c r="B791" s="16"/>
    </row>
    <row r="792" spans="1:2" x14ac:dyDescent="0.2">
      <c r="A792" s="16"/>
      <c r="B792" s="16"/>
    </row>
    <row r="793" spans="1:2" x14ac:dyDescent="0.2">
      <c r="A793" s="16"/>
      <c r="B793" s="16"/>
    </row>
    <row r="794" spans="1:2" x14ac:dyDescent="0.2">
      <c r="A794" s="16"/>
      <c r="B794" s="16"/>
    </row>
    <row r="795" spans="1:2" x14ac:dyDescent="0.2">
      <c r="A795" s="16"/>
      <c r="B795" s="16"/>
    </row>
    <row r="796" spans="1:2" x14ac:dyDescent="0.2">
      <c r="A796" s="16"/>
      <c r="B796" s="16"/>
    </row>
    <row r="797" spans="1:2" x14ac:dyDescent="0.2">
      <c r="A797" s="16"/>
      <c r="B797" s="16"/>
    </row>
    <row r="798" spans="1:2" x14ac:dyDescent="0.2">
      <c r="A798" s="16"/>
      <c r="B798" s="16"/>
    </row>
    <row r="799" spans="1:2" x14ac:dyDescent="0.2">
      <c r="A799" s="16"/>
      <c r="B799" s="16"/>
    </row>
    <row r="800" spans="1:2" x14ac:dyDescent="0.2">
      <c r="A800" s="16"/>
      <c r="B800" s="16"/>
    </row>
    <row r="801" spans="1:2" x14ac:dyDescent="0.2">
      <c r="A801" s="16"/>
      <c r="B801" s="16"/>
    </row>
    <row r="802" spans="1:2" x14ac:dyDescent="0.2">
      <c r="A802" s="16"/>
      <c r="B802" s="16"/>
    </row>
    <row r="803" spans="1:2" x14ac:dyDescent="0.2">
      <c r="A803" s="16"/>
      <c r="B803" s="16"/>
    </row>
    <row r="804" spans="1:2" x14ac:dyDescent="0.2">
      <c r="A804" s="16"/>
      <c r="B804" s="16"/>
    </row>
    <row r="805" spans="1:2" x14ac:dyDescent="0.2">
      <c r="A805" s="16"/>
      <c r="B805" s="16"/>
    </row>
    <row r="806" spans="1:2" x14ac:dyDescent="0.2">
      <c r="A806" s="16"/>
      <c r="B806" s="16"/>
    </row>
    <row r="807" spans="1:2" x14ac:dyDescent="0.2">
      <c r="A807" s="16"/>
      <c r="B807" s="16"/>
    </row>
    <row r="808" spans="1:2" x14ac:dyDescent="0.2">
      <c r="A808" s="16"/>
      <c r="B808" s="16"/>
    </row>
    <row r="809" spans="1:2" x14ac:dyDescent="0.2">
      <c r="A809" s="16"/>
      <c r="B809" s="16"/>
    </row>
    <row r="810" spans="1:2" x14ac:dyDescent="0.2">
      <c r="A810" s="16"/>
      <c r="B810" s="16"/>
    </row>
    <row r="811" spans="1:2" x14ac:dyDescent="0.2">
      <c r="A811" s="16"/>
      <c r="B811" s="16"/>
    </row>
    <row r="812" spans="1:2" x14ac:dyDescent="0.2">
      <c r="A812" s="16"/>
      <c r="B812" s="16"/>
    </row>
    <row r="813" spans="1:2" x14ac:dyDescent="0.2">
      <c r="A813" s="16"/>
      <c r="B813" s="16"/>
    </row>
    <row r="814" spans="1:2" x14ac:dyDescent="0.2">
      <c r="A814" s="16"/>
      <c r="B814" s="16"/>
    </row>
    <row r="815" spans="1:2" x14ac:dyDescent="0.2">
      <c r="A815" s="16"/>
      <c r="B815" s="16"/>
    </row>
    <row r="816" spans="1:2" x14ac:dyDescent="0.2">
      <c r="A816" s="16"/>
      <c r="B816" s="16"/>
    </row>
    <row r="817" spans="1:2" x14ac:dyDescent="0.2">
      <c r="A817" s="16"/>
      <c r="B817" s="16"/>
    </row>
    <row r="818" spans="1:2" x14ac:dyDescent="0.2">
      <c r="A818" s="16"/>
      <c r="B818" s="16"/>
    </row>
    <row r="819" spans="1:2" x14ac:dyDescent="0.2">
      <c r="A819" s="16"/>
      <c r="B819" s="16"/>
    </row>
    <row r="820" spans="1:2" x14ac:dyDescent="0.2">
      <c r="A820" s="16"/>
      <c r="B820" s="16"/>
    </row>
    <row r="821" spans="1:2" x14ac:dyDescent="0.2">
      <c r="A821" s="16"/>
      <c r="B821" s="16"/>
    </row>
    <row r="822" spans="1:2" x14ac:dyDescent="0.2">
      <c r="A822" s="16"/>
      <c r="B822" s="16"/>
    </row>
    <row r="823" spans="1:2" x14ac:dyDescent="0.2">
      <c r="A823" s="16"/>
      <c r="B823" s="16"/>
    </row>
    <row r="824" spans="1:2" x14ac:dyDescent="0.2">
      <c r="A824" s="16"/>
      <c r="B824" s="16"/>
    </row>
    <row r="825" spans="1:2" x14ac:dyDescent="0.2">
      <c r="A825" s="16"/>
      <c r="B825" s="16"/>
    </row>
    <row r="826" spans="1:2" x14ac:dyDescent="0.2">
      <c r="A826" s="16"/>
      <c r="B826" s="16"/>
    </row>
    <row r="827" spans="1:2" x14ac:dyDescent="0.2">
      <c r="A827" s="16"/>
      <c r="B827" s="16"/>
    </row>
    <row r="828" spans="1:2" x14ac:dyDescent="0.2">
      <c r="A828" s="16"/>
      <c r="B828" s="16"/>
    </row>
    <row r="829" spans="1:2" x14ac:dyDescent="0.2">
      <c r="A829" s="16"/>
      <c r="B829" s="16"/>
    </row>
    <row r="830" spans="1:2" x14ac:dyDescent="0.2">
      <c r="A830" s="16"/>
      <c r="B830" s="16"/>
    </row>
    <row r="831" spans="1:2" x14ac:dyDescent="0.2">
      <c r="A831" s="16"/>
      <c r="B831" s="16"/>
    </row>
    <row r="832" spans="1:2" x14ac:dyDescent="0.2">
      <c r="A832" s="16"/>
      <c r="B832" s="16"/>
    </row>
    <row r="833" spans="1:2" x14ac:dyDescent="0.2">
      <c r="A833" s="16"/>
      <c r="B833" s="16"/>
    </row>
    <row r="834" spans="1:2" x14ac:dyDescent="0.2">
      <c r="A834" s="16"/>
      <c r="B834" s="16"/>
    </row>
    <row r="835" spans="1:2" x14ac:dyDescent="0.2">
      <c r="A835" s="16"/>
      <c r="B835" s="16"/>
    </row>
    <row r="836" spans="1:2" x14ac:dyDescent="0.2">
      <c r="A836" s="16"/>
      <c r="B836" s="16"/>
    </row>
    <row r="837" spans="1:2" x14ac:dyDescent="0.2">
      <c r="A837" s="16"/>
      <c r="B837" s="16"/>
    </row>
    <row r="838" spans="1:2" x14ac:dyDescent="0.2">
      <c r="A838" s="16"/>
      <c r="B838" s="16"/>
    </row>
    <row r="839" spans="1:2" x14ac:dyDescent="0.2">
      <c r="A839" s="16"/>
      <c r="B839" s="16"/>
    </row>
    <row r="840" spans="1:2" x14ac:dyDescent="0.2">
      <c r="A840" s="16"/>
      <c r="B840" s="16"/>
    </row>
    <row r="841" spans="1:2" x14ac:dyDescent="0.2">
      <c r="A841" s="16"/>
      <c r="B841" s="16"/>
    </row>
    <row r="842" spans="1:2" x14ac:dyDescent="0.2">
      <c r="A842" s="16"/>
      <c r="B842" s="16"/>
    </row>
    <row r="843" spans="1:2" x14ac:dyDescent="0.2">
      <c r="A843" s="16"/>
      <c r="B843" s="16"/>
    </row>
    <row r="844" spans="1:2" x14ac:dyDescent="0.2">
      <c r="A844" s="16"/>
      <c r="B844" s="16"/>
    </row>
    <row r="845" spans="1:2" x14ac:dyDescent="0.2">
      <c r="A845" s="16"/>
      <c r="B845" s="16"/>
    </row>
    <row r="846" spans="1:2" x14ac:dyDescent="0.2">
      <c r="A846" s="16"/>
      <c r="B846" s="16"/>
    </row>
    <row r="847" spans="1:2" x14ac:dyDescent="0.2">
      <c r="A847" s="16"/>
      <c r="B847" s="16"/>
    </row>
    <row r="848" spans="1:2" x14ac:dyDescent="0.2">
      <c r="A848" s="16"/>
      <c r="B848" s="16"/>
    </row>
    <row r="849" spans="1:2" x14ac:dyDescent="0.2">
      <c r="A849" s="16"/>
      <c r="B849" s="16"/>
    </row>
    <row r="850" spans="1:2" x14ac:dyDescent="0.2">
      <c r="A850" s="16"/>
      <c r="B850" s="16"/>
    </row>
    <row r="851" spans="1:2" x14ac:dyDescent="0.2">
      <c r="A851" s="16"/>
      <c r="B851" s="16"/>
    </row>
    <row r="852" spans="1:2" x14ac:dyDescent="0.2">
      <c r="A852" s="16"/>
      <c r="B852" s="16"/>
    </row>
    <row r="853" spans="1:2" x14ac:dyDescent="0.2">
      <c r="A853" s="16"/>
      <c r="B853" s="16"/>
    </row>
    <row r="854" spans="1:2" x14ac:dyDescent="0.2">
      <c r="A854" s="16"/>
      <c r="B854" s="16"/>
    </row>
    <row r="855" spans="1:2" x14ac:dyDescent="0.2">
      <c r="A855" s="16"/>
      <c r="B855" s="16"/>
    </row>
    <row r="856" spans="1:2" x14ac:dyDescent="0.2">
      <c r="A856" s="16"/>
      <c r="B856" s="16"/>
    </row>
    <row r="857" spans="1:2" x14ac:dyDescent="0.2">
      <c r="A857" s="16"/>
      <c r="B857" s="16"/>
    </row>
    <row r="858" spans="1:2" x14ac:dyDescent="0.2">
      <c r="A858" s="16"/>
      <c r="B858" s="16"/>
    </row>
    <row r="859" spans="1:2" x14ac:dyDescent="0.2">
      <c r="A859" s="16"/>
      <c r="B859" s="16"/>
    </row>
    <row r="860" spans="1:2" x14ac:dyDescent="0.2">
      <c r="A860" s="16"/>
      <c r="B860" s="16"/>
    </row>
    <row r="861" spans="1:2" x14ac:dyDescent="0.2">
      <c r="A861" s="16"/>
      <c r="B861" s="16"/>
    </row>
    <row r="862" spans="1:2" x14ac:dyDescent="0.2">
      <c r="A862" s="16"/>
      <c r="B862" s="16"/>
    </row>
    <row r="863" spans="1:2" x14ac:dyDescent="0.2">
      <c r="A863" s="16"/>
      <c r="B863" s="16"/>
    </row>
    <row r="864" spans="1:2" x14ac:dyDescent="0.2">
      <c r="A864" s="16"/>
      <c r="B864" s="16"/>
    </row>
    <row r="865" spans="1:2" x14ac:dyDescent="0.2">
      <c r="A865" s="16"/>
      <c r="B865" s="16"/>
    </row>
    <row r="866" spans="1:2" x14ac:dyDescent="0.2">
      <c r="A866" s="16"/>
      <c r="B866" s="16"/>
    </row>
    <row r="867" spans="1:2" x14ac:dyDescent="0.2">
      <c r="A867" s="16"/>
      <c r="B867" s="16"/>
    </row>
    <row r="868" spans="1:2" x14ac:dyDescent="0.2">
      <c r="A868" s="16"/>
      <c r="B868" s="16"/>
    </row>
    <row r="869" spans="1:2" x14ac:dyDescent="0.2">
      <c r="A869" s="16"/>
      <c r="B869" s="16"/>
    </row>
    <row r="870" spans="1:2" x14ac:dyDescent="0.2">
      <c r="A870" s="16"/>
      <c r="B870" s="16"/>
    </row>
    <row r="871" spans="1:2" x14ac:dyDescent="0.2">
      <c r="A871" s="16"/>
      <c r="B871" s="16"/>
    </row>
    <row r="872" spans="1:2" x14ac:dyDescent="0.2">
      <c r="A872" s="16"/>
      <c r="B872" s="16"/>
    </row>
    <row r="873" spans="1:2" x14ac:dyDescent="0.2">
      <c r="A873" s="16"/>
      <c r="B873" s="16"/>
    </row>
    <row r="874" spans="1:2" x14ac:dyDescent="0.2">
      <c r="A874" s="16"/>
      <c r="B874" s="16"/>
    </row>
    <row r="875" spans="1:2" x14ac:dyDescent="0.2">
      <c r="A875" s="16"/>
      <c r="B875" s="16"/>
    </row>
    <row r="876" spans="1:2" x14ac:dyDescent="0.2">
      <c r="A876" s="16"/>
      <c r="B876" s="16"/>
    </row>
    <row r="877" spans="1:2" x14ac:dyDescent="0.2">
      <c r="A877" s="16"/>
      <c r="B877" s="16"/>
    </row>
    <row r="878" spans="1:2" x14ac:dyDescent="0.2">
      <c r="A878" s="16"/>
      <c r="B878" s="16"/>
    </row>
    <row r="879" spans="1:2" x14ac:dyDescent="0.2">
      <c r="A879" s="16"/>
      <c r="B879" s="16"/>
    </row>
    <row r="880" spans="1:2" x14ac:dyDescent="0.2">
      <c r="A880" s="16"/>
      <c r="B880" s="16"/>
    </row>
    <row r="881" spans="1:2" x14ac:dyDescent="0.2">
      <c r="A881" s="16"/>
      <c r="B881" s="16"/>
    </row>
    <row r="882" spans="1:2" x14ac:dyDescent="0.2">
      <c r="A882" s="16"/>
      <c r="B882" s="16"/>
    </row>
    <row r="883" spans="1:2" x14ac:dyDescent="0.2">
      <c r="A883" s="16"/>
      <c r="B883" s="16"/>
    </row>
    <row r="884" spans="1:2" x14ac:dyDescent="0.2">
      <c r="A884" s="16"/>
      <c r="B884" s="16"/>
    </row>
    <row r="885" spans="1:2" x14ac:dyDescent="0.2">
      <c r="A885" s="16"/>
      <c r="B885" s="16"/>
    </row>
    <row r="886" spans="1:2" x14ac:dyDescent="0.2">
      <c r="A886" s="16"/>
      <c r="B886" s="16"/>
    </row>
    <row r="887" spans="1:2" x14ac:dyDescent="0.2">
      <c r="A887" s="16"/>
      <c r="B887" s="16"/>
    </row>
    <row r="888" spans="1:2" x14ac:dyDescent="0.2">
      <c r="A888" s="16"/>
      <c r="B888" s="16"/>
    </row>
    <row r="889" spans="1:2" x14ac:dyDescent="0.2">
      <c r="A889" s="16"/>
      <c r="B889" s="16"/>
    </row>
    <row r="890" spans="1:2" x14ac:dyDescent="0.2">
      <c r="A890" s="16"/>
      <c r="B890" s="16"/>
    </row>
    <row r="891" spans="1:2" x14ac:dyDescent="0.2">
      <c r="A891" s="16"/>
      <c r="B891" s="16"/>
    </row>
    <row r="892" spans="1:2" x14ac:dyDescent="0.2">
      <c r="A892" s="16"/>
      <c r="B892" s="16"/>
    </row>
    <row r="893" spans="1:2" x14ac:dyDescent="0.2">
      <c r="A893" s="16"/>
      <c r="B893" s="16"/>
    </row>
    <row r="894" spans="1:2" x14ac:dyDescent="0.2">
      <c r="A894" s="16"/>
      <c r="B894" s="16"/>
    </row>
    <row r="895" spans="1:2" x14ac:dyDescent="0.2">
      <c r="A895" s="16"/>
      <c r="B895" s="16"/>
    </row>
    <row r="896" spans="1:2" x14ac:dyDescent="0.2">
      <c r="A896" s="16"/>
      <c r="B896" s="16"/>
    </row>
    <row r="897" spans="1:2" x14ac:dyDescent="0.2">
      <c r="A897" s="16"/>
      <c r="B897" s="16"/>
    </row>
    <row r="898" spans="1:2" x14ac:dyDescent="0.2">
      <c r="A898" s="16"/>
      <c r="B898" s="16"/>
    </row>
    <row r="899" spans="1:2" x14ac:dyDescent="0.2">
      <c r="A899" s="16"/>
      <c r="B899" s="16"/>
    </row>
    <row r="900" spans="1:2" x14ac:dyDescent="0.2">
      <c r="A900" s="16"/>
      <c r="B900" s="16"/>
    </row>
    <row r="901" spans="1:2" x14ac:dyDescent="0.2">
      <c r="A901" s="16"/>
      <c r="B901" s="16"/>
    </row>
    <row r="902" spans="1:2" x14ac:dyDescent="0.2">
      <c r="A902" s="16"/>
      <c r="B902" s="16"/>
    </row>
    <row r="903" spans="1:2" x14ac:dyDescent="0.2">
      <c r="A903" s="16"/>
      <c r="B903" s="16"/>
    </row>
    <row r="904" spans="1:2" x14ac:dyDescent="0.2">
      <c r="A904" s="16"/>
      <c r="B904" s="16"/>
    </row>
    <row r="905" spans="1:2" x14ac:dyDescent="0.2">
      <c r="A905" s="16"/>
      <c r="B905" s="16"/>
    </row>
    <row r="906" spans="1:2" x14ac:dyDescent="0.2">
      <c r="A906" s="16"/>
      <c r="B906" s="16"/>
    </row>
    <row r="907" spans="1:2" x14ac:dyDescent="0.2">
      <c r="A907" s="16"/>
      <c r="B907" s="16"/>
    </row>
    <row r="908" spans="1:2" x14ac:dyDescent="0.2">
      <c r="A908" s="16"/>
      <c r="B908" s="16"/>
    </row>
    <row r="909" spans="1:2" x14ac:dyDescent="0.2">
      <c r="A909" s="16"/>
      <c r="B909" s="16"/>
    </row>
    <row r="910" spans="1:2" x14ac:dyDescent="0.2">
      <c r="A910" s="16"/>
      <c r="B910" s="16"/>
    </row>
    <row r="911" spans="1:2" x14ac:dyDescent="0.2">
      <c r="A911" s="16"/>
      <c r="B911" s="16"/>
    </row>
    <row r="912" spans="1:2" x14ac:dyDescent="0.2">
      <c r="A912" s="16"/>
      <c r="B912" s="16"/>
    </row>
    <row r="913" spans="1:2" x14ac:dyDescent="0.2">
      <c r="A913" s="16"/>
      <c r="B913" s="16"/>
    </row>
    <row r="914" spans="1:2" x14ac:dyDescent="0.2">
      <c r="A914" s="16"/>
      <c r="B914" s="16"/>
    </row>
    <row r="915" spans="1:2" x14ac:dyDescent="0.2">
      <c r="A915" s="16"/>
      <c r="B915" s="16"/>
    </row>
    <row r="916" spans="1:2" x14ac:dyDescent="0.2">
      <c r="A916" s="16"/>
      <c r="B916" s="16"/>
    </row>
    <row r="917" spans="1:2" x14ac:dyDescent="0.2">
      <c r="A917" s="16"/>
      <c r="B917" s="16"/>
    </row>
    <row r="918" spans="1:2" x14ac:dyDescent="0.2">
      <c r="A918" s="16"/>
      <c r="B918" s="16"/>
    </row>
    <row r="919" spans="1:2" x14ac:dyDescent="0.2">
      <c r="A919" s="16"/>
      <c r="B919" s="16"/>
    </row>
    <row r="920" spans="1:2" x14ac:dyDescent="0.2">
      <c r="A920" s="16"/>
      <c r="B920" s="16"/>
    </row>
    <row r="921" spans="1:2" x14ac:dyDescent="0.2">
      <c r="A921" s="16"/>
      <c r="B921" s="16"/>
    </row>
    <row r="922" spans="1:2" x14ac:dyDescent="0.2">
      <c r="A922" s="16"/>
      <c r="B922" s="16"/>
    </row>
    <row r="923" spans="1:2" x14ac:dyDescent="0.2">
      <c r="A923" s="16"/>
      <c r="B923" s="16"/>
    </row>
    <row r="924" spans="1:2" x14ac:dyDescent="0.2">
      <c r="A924" s="16"/>
      <c r="B924" s="16"/>
    </row>
    <row r="925" spans="1:2" x14ac:dyDescent="0.2">
      <c r="A925" s="16"/>
      <c r="B925" s="16"/>
    </row>
    <row r="926" spans="1:2" x14ac:dyDescent="0.2">
      <c r="A926" s="16"/>
      <c r="B926" s="16"/>
    </row>
    <row r="927" spans="1:2" x14ac:dyDescent="0.2">
      <c r="A927" s="16"/>
      <c r="B927" s="16"/>
    </row>
    <row r="928" spans="1:2" x14ac:dyDescent="0.2">
      <c r="A928" s="16"/>
      <c r="B928" s="16"/>
    </row>
    <row r="929" spans="1:2" x14ac:dyDescent="0.2">
      <c r="A929" s="16"/>
      <c r="B929" s="16"/>
    </row>
    <row r="930" spans="1:2" x14ac:dyDescent="0.2">
      <c r="A930" s="16"/>
      <c r="B930" s="16"/>
    </row>
    <row r="931" spans="1:2" x14ac:dyDescent="0.2">
      <c r="A931" s="16"/>
      <c r="B931" s="16"/>
    </row>
    <row r="932" spans="1:2" x14ac:dyDescent="0.2">
      <c r="A932" s="16"/>
      <c r="B932" s="16"/>
    </row>
    <row r="933" spans="1:2" x14ac:dyDescent="0.2">
      <c r="A933" s="16"/>
      <c r="B933" s="16"/>
    </row>
    <row r="934" spans="1:2" x14ac:dyDescent="0.2">
      <c r="A934" s="16"/>
      <c r="B934" s="16"/>
    </row>
    <row r="935" spans="1:2" x14ac:dyDescent="0.2">
      <c r="A935" s="16"/>
      <c r="B935" s="16"/>
    </row>
    <row r="936" spans="1:2" x14ac:dyDescent="0.2">
      <c r="A936" s="16"/>
      <c r="B936" s="16"/>
    </row>
    <row r="937" spans="1:2" x14ac:dyDescent="0.2">
      <c r="A937" s="16"/>
      <c r="B937" s="16"/>
    </row>
    <row r="938" spans="1:2" x14ac:dyDescent="0.2">
      <c r="A938" s="16"/>
      <c r="B938" s="16"/>
    </row>
    <row r="939" spans="1:2" x14ac:dyDescent="0.2">
      <c r="A939" s="16"/>
      <c r="B939" s="16"/>
    </row>
    <row r="940" spans="1:2" x14ac:dyDescent="0.2">
      <c r="A940" s="16"/>
      <c r="B940" s="16"/>
    </row>
    <row r="941" spans="1:2" x14ac:dyDescent="0.2">
      <c r="A941" s="16"/>
      <c r="B941" s="16"/>
    </row>
    <row r="942" spans="1:2" x14ac:dyDescent="0.2">
      <c r="A942" s="16"/>
      <c r="B942" s="16"/>
    </row>
    <row r="943" spans="1:2" x14ac:dyDescent="0.2">
      <c r="A943" s="16"/>
      <c r="B943" s="16"/>
    </row>
    <row r="944" spans="1:2" x14ac:dyDescent="0.2">
      <c r="A944" s="16"/>
      <c r="B944" s="16"/>
    </row>
    <row r="945" spans="1:2" x14ac:dyDescent="0.2">
      <c r="A945" s="16"/>
      <c r="B945" s="16"/>
    </row>
    <row r="946" spans="1:2" x14ac:dyDescent="0.2">
      <c r="A946" s="16"/>
      <c r="B946" s="16"/>
    </row>
    <row r="947" spans="1:2" x14ac:dyDescent="0.2">
      <c r="A947" s="16"/>
      <c r="B947" s="16"/>
    </row>
    <row r="948" spans="1:2" x14ac:dyDescent="0.2">
      <c r="A948" s="16"/>
      <c r="B948" s="16"/>
    </row>
    <row r="949" spans="1:2" x14ac:dyDescent="0.2">
      <c r="A949" s="16"/>
      <c r="B949" s="16"/>
    </row>
    <row r="950" spans="1:2" x14ac:dyDescent="0.2">
      <c r="A950" s="16"/>
      <c r="B950" s="16"/>
    </row>
    <row r="951" spans="1:2" x14ac:dyDescent="0.2">
      <c r="A951" s="16"/>
      <c r="B951" s="16"/>
    </row>
    <row r="952" spans="1:2" x14ac:dyDescent="0.2">
      <c r="A952" s="16"/>
      <c r="B952" s="16"/>
    </row>
    <row r="953" spans="1:2" x14ac:dyDescent="0.2">
      <c r="A953" s="16"/>
      <c r="B953" s="16"/>
    </row>
    <row r="954" spans="1:2" x14ac:dyDescent="0.2">
      <c r="A954" s="16"/>
      <c r="B954" s="16"/>
    </row>
    <row r="955" spans="1:2" x14ac:dyDescent="0.2">
      <c r="A955" s="16"/>
      <c r="B955" s="16"/>
    </row>
    <row r="956" spans="1:2" x14ac:dyDescent="0.2">
      <c r="A956" s="16"/>
      <c r="B956" s="16"/>
    </row>
    <row r="957" spans="1:2" x14ac:dyDescent="0.2">
      <c r="A957" s="16"/>
      <c r="B957" s="16"/>
    </row>
    <row r="958" spans="1:2" x14ac:dyDescent="0.2">
      <c r="A958" s="16"/>
      <c r="B958" s="16"/>
    </row>
    <row r="959" spans="1:2" x14ac:dyDescent="0.2">
      <c r="A959" s="16"/>
      <c r="B959" s="16"/>
    </row>
    <row r="960" spans="1:2" x14ac:dyDescent="0.2">
      <c r="A960" s="16"/>
      <c r="B960" s="16"/>
    </row>
    <row r="961" spans="1:2" x14ac:dyDescent="0.2">
      <c r="A961" s="16"/>
      <c r="B961" s="16"/>
    </row>
    <row r="962" spans="1:2" x14ac:dyDescent="0.2">
      <c r="A962" s="16"/>
      <c r="B962" s="16"/>
    </row>
    <row r="963" spans="1:2" x14ac:dyDescent="0.2">
      <c r="A963" s="16"/>
      <c r="B963" s="16"/>
    </row>
    <row r="964" spans="1:2" x14ac:dyDescent="0.2">
      <c r="A964" s="16"/>
      <c r="B964" s="16"/>
    </row>
    <row r="965" spans="1:2" x14ac:dyDescent="0.2">
      <c r="A965" s="16"/>
      <c r="B965" s="16"/>
    </row>
    <row r="966" spans="1:2" x14ac:dyDescent="0.2">
      <c r="A966" s="16"/>
      <c r="B966" s="16"/>
    </row>
    <row r="967" spans="1:2" x14ac:dyDescent="0.2">
      <c r="A967" s="16"/>
      <c r="B967" s="16"/>
    </row>
    <row r="968" spans="1:2" x14ac:dyDescent="0.2">
      <c r="A968" s="16"/>
      <c r="B968" s="16"/>
    </row>
    <row r="969" spans="1:2" x14ac:dyDescent="0.2">
      <c r="A969" s="16"/>
      <c r="B969" s="16"/>
    </row>
    <row r="970" spans="1:2" x14ac:dyDescent="0.2">
      <c r="A970" s="16"/>
      <c r="B970" s="16"/>
    </row>
    <row r="971" spans="1:2" x14ac:dyDescent="0.2">
      <c r="A971" s="16"/>
      <c r="B971" s="16"/>
    </row>
    <row r="972" spans="1:2" x14ac:dyDescent="0.2">
      <c r="A972" s="16"/>
      <c r="B972" s="16"/>
    </row>
    <row r="973" spans="1:2" x14ac:dyDescent="0.2">
      <c r="A973" s="16"/>
      <c r="B973" s="16"/>
    </row>
    <row r="974" spans="1:2" x14ac:dyDescent="0.2">
      <c r="A974" s="16"/>
      <c r="B974" s="16"/>
    </row>
    <row r="975" spans="1:2" x14ac:dyDescent="0.2">
      <c r="A975" s="16"/>
      <c r="B975" s="16"/>
    </row>
    <row r="976" spans="1:2" x14ac:dyDescent="0.2">
      <c r="A976" s="16"/>
      <c r="B976" s="16"/>
    </row>
    <row r="977" spans="1:2" x14ac:dyDescent="0.2">
      <c r="A977" s="16"/>
      <c r="B977" s="16"/>
    </row>
    <row r="978" spans="1:2" x14ac:dyDescent="0.2">
      <c r="A978" s="16"/>
      <c r="B978" s="16"/>
    </row>
    <row r="979" spans="1:2" x14ac:dyDescent="0.2">
      <c r="A979" s="16"/>
      <c r="B979" s="16"/>
    </row>
    <row r="980" spans="1:2" x14ac:dyDescent="0.2">
      <c r="A980" s="16"/>
      <c r="B980" s="16"/>
    </row>
    <row r="981" spans="1:2" x14ac:dyDescent="0.2">
      <c r="A981" s="16"/>
      <c r="B981" s="16"/>
    </row>
    <row r="982" spans="1:2" x14ac:dyDescent="0.2">
      <c r="A982" s="16"/>
      <c r="B982" s="16"/>
    </row>
    <row r="983" spans="1:2" x14ac:dyDescent="0.2">
      <c r="A983" s="16"/>
      <c r="B983" s="16"/>
    </row>
    <row r="984" spans="1:2" x14ac:dyDescent="0.2">
      <c r="A984" s="16"/>
      <c r="B984" s="16"/>
    </row>
    <row r="985" spans="1:2" x14ac:dyDescent="0.2">
      <c r="A985" s="16"/>
      <c r="B985" s="16"/>
    </row>
    <row r="986" spans="1:2" x14ac:dyDescent="0.2">
      <c r="A986" s="16"/>
      <c r="B986" s="16"/>
    </row>
    <row r="987" spans="1:2" x14ac:dyDescent="0.2">
      <c r="A987" s="16"/>
      <c r="B987" s="16"/>
    </row>
    <row r="988" spans="1:2" x14ac:dyDescent="0.2">
      <c r="A988" s="16"/>
      <c r="B988" s="16"/>
    </row>
    <row r="989" spans="1:2" x14ac:dyDescent="0.2">
      <c r="A989" s="16"/>
      <c r="B989" s="16"/>
    </row>
    <row r="990" spans="1:2" x14ac:dyDescent="0.2">
      <c r="A990" s="16"/>
      <c r="B990" s="16"/>
    </row>
    <row r="991" spans="1:2" x14ac:dyDescent="0.2">
      <c r="A991" s="16"/>
      <c r="B991" s="16"/>
    </row>
    <row r="992" spans="1:2" x14ac:dyDescent="0.2">
      <c r="A992" s="16"/>
      <c r="B992" s="16"/>
    </row>
    <row r="993" spans="1:2" x14ac:dyDescent="0.2">
      <c r="A993" s="16"/>
      <c r="B993" s="16"/>
    </row>
    <row r="994" spans="1:2" x14ac:dyDescent="0.2">
      <c r="A994" s="16"/>
      <c r="B994" s="16"/>
    </row>
    <row r="995" spans="1:2" x14ac:dyDescent="0.2">
      <c r="A995" s="16"/>
      <c r="B995" s="16"/>
    </row>
    <row r="996" spans="1:2" x14ac:dyDescent="0.2">
      <c r="A996" s="16"/>
      <c r="B996" s="16"/>
    </row>
    <row r="997" spans="1:2" x14ac:dyDescent="0.2">
      <c r="A997" s="16"/>
      <c r="B997" s="16"/>
    </row>
    <row r="998" spans="1:2" x14ac:dyDescent="0.2">
      <c r="A998" s="16"/>
      <c r="B998" s="16"/>
    </row>
    <row r="999" spans="1:2" x14ac:dyDescent="0.2">
      <c r="A999" s="16"/>
      <c r="B999" s="16"/>
    </row>
    <row r="1000" spans="1:2" x14ac:dyDescent="0.2">
      <c r="A1000" s="16"/>
      <c r="B1000" s="16"/>
    </row>
    <row r="1001" spans="1:2" x14ac:dyDescent="0.2">
      <c r="A1001" s="16"/>
      <c r="B1001" s="16"/>
    </row>
    <row r="1002" spans="1:2" x14ac:dyDescent="0.2">
      <c r="A1002" s="16"/>
      <c r="B1002" s="16"/>
    </row>
    <row r="1003" spans="1:2" x14ac:dyDescent="0.2">
      <c r="A1003" s="16"/>
      <c r="B1003" s="16"/>
    </row>
    <row r="1004" spans="1:2" x14ac:dyDescent="0.2">
      <c r="A1004" s="16"/>
      <c r="B1004" s="16"/>
    </row>
    <row r="1005" spans="1:2" x14ac:dyDescent="0.2">
      <c r="A1005" s="16"/>
      <c r="B1005" s="16"/>
    </row>
    <row r="1006" spans="1:2" x14ac:dyDescent="0.2">
      <c r="A1006" s="16"/>
      <c r="B1006" s="16"/>
    </row>
    <row r="1007" spans="1:2" x14ac:dyDescent="0.2">
      <c r="A1007" s="16"/>
      <c r="B1007" s="16"/>
    </row>
    <row r="1008" spans="1:2" x14ac:dyDescent="0.2">
      <c r="A1008" s="16"/>
      <c r="B1008" s="16"/>
    </row>
    <row r="1009" spans="1:2" x14ac:dyDescent="0.2">
      <c r="A1009" s="16"/>
      <c r="B1009" s="16"/>
    </row>
    <row r="1010" spans="1:2" x14ac:dyDescent="0.2">
      <c r="A1010" s="16"/>
      <c r="B1010" s="16"/>
    </row>
    <row r="1011" spans="1:2" x14ac:dyDescent="0.2">
      <c r="A1011" s="16"/>
      <c r="B1011" s="16"/>
    </row>
    <row r="1012" spans="1:2" x14ac:dyDescent="0.2">
      <c r="A1012" s="16"/>
      <c r="B1012" s="16"/>
    </row>
    <row r="1013" spans="1:2" x14ac:dyDescent="0.2">
      <c r="A1013" s="16"/>
      <c r="B1013" s="16"/>
    </row>
    <row r="1014" spans="1:2" x14ac:dyDescent="0.2">
      <c r="A1014" s="16"/>
      <c r="B1014" s="16"/>
    </row>
    <row r="1015" spans="1:2" x14ac:dyDescent="0.2">
      <c r="A1015" s="16"/>
      <c r="B1015" s="16"/>
    </row>
    <row r="1016" spans="1:2" x14ac:dyDescent="0.2">
      <c r="A1016" s="16"/>
      <c r="B1016" s="16"/>
    </row>
    <row r="1017" spans="1:2" x14ac:dyDescent="0.2">
      <c r="A1017" s="16"/>
      <c r="B1017" s="16"/>
    </row>
    <row r="1018" spans="1:2" x14ac:dyDescent="0.2">
      <c r="A1018" s="16"/>
      <c r="B1018" s="16"/>
    </row>
    <row r="1019" spans="1:2" x14ac:dyDescent="0.2">
      <c r="A1019" s="16"/>
      <c r="B1019" s="16"/>
    </row>
    <row r="1020" spans="1:2" x14ac:dyDescent="0.2">
      <c r="A1020" s="16"/>
      <c r="B1020" s="16"/>
    </row>
    <row r="1021" spans="1:2" x14ac:dyDescent="0.2">
      <c r="A1021" s="16"/>
      <c r="B1021" s="16"/>
    </row>
    <row r="1022" spans="1:2" x14ac:dyDescent="0.2">
      <c r="A1022" s="16"/>
      <c r="B1022" s="16"/>
    </row>
    <row r="1023" spans="1:2" x14ac:dyDescent="0.2">
      <c r="A1023" s="16"/>
      <c r="B1023" s="16"/>
    </row>
    <row r="1024" spans="1:2" x14ac:dyDescent="0.2">
      <c r="A1024" s="16"/>
      <c r="B1024" s="16"/>
    </row>
    <row r="1025" spans="1:2" x14ac:dyDescent="0.2">
      <c r="A1025" s="16"/>
      <c r="B1025" s="16"/>
    </row>
    <row r="1026" spans="1:2" x14ac:dyDescent="0.2">
      <c r="A1026" s="16"/>
      <c r="B1026" s="16"/>
    </row>
    <row r="1027" spans="1:2" x14ac:dyDescent="0.2">
      <c r="A1027" s="16"/>
      <c r="B1027" s="16"/>
    </row>
    <row r="1028" spans="1:2" x14ac:dyDescent="0.2">
      <c r="A1028" s="16"/>
      <c r="B1028" s="16"/>
    </row>
    <row r="1029" spans="1:2" x14ac:dyDescent="0.2">
      <c r="A1029" s="16"/>
      <c r="B1029" s="16"/>
    </row>
    <row r="1030" spans="1:2" x14ac:dyDescent="0.2">
      <c r="A1030" s="16"/>
      <c r="B1030" s="16"/>
    </row>
    <row r="1031" spans="1:2" x14ac:dyDescent="0.2">
      <c r="A1031" s="16"/>
      <c r="B1031" s="16"/>
    </row>
    <row r="1032" spans="1:2" x14ac:dyDescent="0.2">
      <c r="A1032" s="16"/>
      <c r="B1032" s="16"/>
    </row>
    <row r="1033" spans="1:2" x14ac:dyDescent="0.2">
      <c r="A1033" s="16"/>
      <c r="B1033" s="16"/>
    </row>
    <row r="1034" spans="1:2" x14ac:dyDescent="0.2">
      <c r="A1034" s="16"/>
      <c r="B1034" s="16"/>
    </row>
    <row r="1035" spans="1:2" x14ac:dyDescent="0.2">
      <c r="A1035" s="16"/>
      <c r="B1035" s="16"/>
    </row>
    <row r="1036" spans="1:2" x14ac:dyDescent="0.2">
      <c r="A1036" s="16"/>
      <c r="B1036" s="16"/>
    </row>
    <row r="1037" spans="1:2" x14ac:dyDescent="0.2">
      <c r="A1037" s="16"/>
      <c r="B1037" s="16"/>
    </row>
    <row r="1038" spans="1:2" x14ac:dyDescent="0.2">
      <c r="A1038" s="16"/>
      <c r="B1038" s="16"/>
    </row>
    <row r="1039" spans="1:2" x14ac:dyDescent="0.2">
      <c r="A1039" s="16"/>
      <c r="B1039" s="16"/>
    </row>
    <row r="1040" spans="1:2" x14ac:dyDescent="0.2">
      <c r="A1040" s="16"/>
      <c r="B1040" s="16"/>
    </row>
    <row r="1041" spans="1:2" x14ac:dyDescent="0.2">
      <c r="A1041" s="16"/>
      <c r="B1041" s="16"/>
    </row>
    <row r="1042" spans="1:2" x14ac:dyDescent="0.2">
      <c r="A1042" s="16"/>
      <c r="B1042" s="16"/>
    </row>
    <row r="1043" spans="1:2" x14ac:dyDescent="0.2">
      <c r="A1043" s="16"/>
      <c r="B1043" s="16"/>
    </row>
    <row r="1044" spans="1:2" x14ac:dyDescent="0.2">
      <c r="A1044" s="16"/>
      <c r="B1044" s="16"/>
    </row>
    <row r="1045" spans="1:2" x14ac:dyDescent="0.2">
      <c r="A1045" s="16"/>
      <c r="B1045" s="16"/>
    </row>
    <row r="1046" spans="1:2" x14ac:dyDescent="0.2">
      <c r="A1046" s="16"/>
      <c r="B1046" s="16"/>
    </row>
    <row r="1047" spans="1:2" x14ac:dyDescent="0.2">
      <c r="A1047" s="16"/>
      <c r="B1047" s="16"/>
    </row>
    <row r="1048" spans="1:2" x14ac:dyDescent="0.2">
      <c r="A1048" s="16"/>
      <c r="B1048" s="16"/>
    </row>
    <row r="1049" spans="1:2" x14ac:dyDescent="0.2">
      <c r="A1049" s="16"/>
      <c r="B1049" s="16"/>
    </row>
    <row r="1050" spans="1:2" x14ac:dyDescent="0.2">
      <c r="A1050" s="16"/>
      <c r="B1050" s="16"/>
    </row>
    <row r="1051" spans="1:2" x14ac:dyDescent="0.2">
      <c r="A1051" s="16"/>
      <c r="B1051" s="16"/>
    </row>
    <row r="1052" spans="1:2" x14ac:dyDescent="0.2">
      <c r="A1052" s="16"/>
      <c r="B1052" s="16"/>
    </row>
    <row r="1053" spans="1:2" x14ac:dyDescent="0.2">
      <c r="A1053" s="16"/>
      <c r="B1053" s="16"/>
    </row>
    <row r="1054" spans="1:2" x14ac:dyDescent="0.2">
      <c r="A1054" s="16"/>
      <c r="B1054" s="16"/>
    </row>
    <row r="1055" spans="1:2" x14ac:dyDescent="0.2">
      <c r="A1055" s="16"/>
      <c r="B1055" s="16"/>
    </row>
    <row r="1056" spans="1:2" x14ac:dyDescent="0.2">
      <c r="A1056" s="16"/>
      <c r="B1056" s="16"/>
    </row>
    <row r="1057" spans="1:2" x14ac:dyDescent="0.2">
      <c r="A1057" s="16"/>
      <c r="B1057" s="16"/>
    </row>
    <row r="1058" spans="1:2" x14ac:dyDescent="0.2">
      <c r="A1058" s="16"/>
      <c r="B1058" s="16"/>
    </row>
    <row r="1059" spans="1:2" x14ac:dyDescent="0.2">
      <c r="A1059" s="16"/>
      <c r="B1059" s="16"/>
    </row>
    <row r="1060" spans="1:2" x14ac:dyDescent="0.2">
      <c r="A1060" s="16"/>
      <c r="B1060" s="16"/>
    </row>
    <row r="1061" spans="1:2" x14ac:dyDescent="0.2">
      <c r="A1061" s="16"/>
      <c r="B1061" s="16"/>
    </row>
    <row r="1062" spans="1:2" x14ac:dyDescent="0.2">
      <c r="A1062" s="16"/>
      <c r="B1062" s="16"/>
    </row>
    <row r="1063" spans="1:2" x14ac:dyDescent="0.2">
      <c r="A1063" s="16"/>
      <c r="B1063" s="16"/>
    </row>
    <row r="1064" spans="1:2" x14ac:dyDescent="0.2">
      <c r="A1064" s="16"/>
      <c r="B1064" s="16"/>
    </row>
    <row r="1065" spans="1:2" x14ac:dyDescent="0.2">
      <c r="A1065" s="16"/>
      <c r="B1065" s="16"/>
    </row>
    <row r="1066" spans="1:2" x14ac:dyDescent="0.2">
      <c r="A1066" s="16"/>
      <c r="B1066" s="16"/>
    </row>
    <row r="1067" spans="1:2" x14ac:dyDescent="0.2">
      <c r="A1067" s="16"/>
      <c r="B1067" s="16"/>
    </row>
    <row r="1068" spans="1:2" x14ac:dyDescent="0.2">
      <c r="A1068" s="16"/>
      <c r="B1068" s="16"/>
    </row>
    <row r="1069" spans="1:2" x14ac:dyDescent="0.2">
      <c r="A1069" s="16"/>
      <c r="B1069" s="16"/>
    </row>
    <row r="1070" spans="1:2" x14ac:dyDescent="0.2">
      <c r="A1070" s="16"/>
      <c r="B1070" s="16"/>
    </row>
    <row r="1071" spans="1:2" x14ac:dyDescent="0.2">
      <c r="A1071" s="16"/>
      <c r="B1071" s="16"/>
    </row>
    <row r="1072" spans="1:2" x14ac:dyDescent="0.2">
      <c r="A1072" s="16"/>
      <c r="B1072" s="16"/>
    </row>
    <row r="1073" spans="1:2" x14ac:dyDescent="0.2">
      <c r="A1073" s="16"/>
      <c r="B1073" s="16"/>
    </row>
    <row r="1074" spans="1:2" x14ac:dyDescent="0.2">
      <c r="A1074" s="16"/>
      <c r="B1074" s="16"/>
    </row>
    <row r="1075" spans="1:2" x14ac:dyDescent="0.2">
      <c r="A1075" s="16"/>
      <c r="B1075" s="16"/>
    </row>
    <row r="1076" spans="1:2" x14ac:dyDescent="0.2">
      <c r="A1076" s="16"/>
      <c r="B1076" s="16"/>
    </row>
    <row r="1077" spans="1:2" x14ac:dyDescent="0.2">
      <c r="A1077" s="16"/>
      <c r="B1077" s="16"/>
    </row>
    <row r="1078" spans="1:2" x14ac:dyDescent="0.2">
      <c r="A1078" s="16"/>
      <c r="B1078" s="16"/>
    </row>
    <row r="1079" spans="1:2" x14ac:dyDescent="0.2">
      <c r="A1079" s="16"/>
      <c r="B1079" s="16"/>
    </row>
    <row r="1080" spans="1:2" x14ac:dyDescent="0.2">
      <c r="A1080" s="16"/>
      <c r="B1080" s="16"/>
    </row>
    <row r="1081" spans="1:2" x14ac:dyDescent="0.2">
      <c r="A1081" s="16"/>
      <c r="B1081" s="16"/>
    </row>
    <row r="1082" spans="1:2" x14ac:dyDescent="0.2">
      <c r="A1082" s="16"/>
      <c r="B1082" s="16"/>
    </row>
    <row r="1083" spans="1:2" x14ac:dyDescent="0.2">
      <c r="A1083" s="16"/>
      <c r="B1083" s="16"/>
    </row>
    <row r="1084" spans="1:2" x14ac:dyDescent="0.2">
      <c r="A1084" s="16"/>
      <c r="B1084" s="16"/>
    </row>
    <row r="1085" spans="1:2" x14ac:dyDescent="0.2">
      <c r="A1085" s="16"/>
      <c r="B1085" s="16"/>
    </row>
    <row r="1086" spans="1:2" x14ac:dyDescent="0.2">
      <c r="A1086" s="16"/>
      <c r="B1086" s="16"/>
    </row>
    <row r="1087" spans="1:2" x14ac:dyDescent="0.2">
      <c r="A1087" s="16"/>
      <c r="B1087" s="16"/>
    </row>
    <row r="1088" spans="1:2" x14ac:dyDescent="0.2">
      <c r="A1088" s="16"/>
      <c r="B1088" s="16"/>
    </row>
    <row r="1089" spans="1:2" x14ac:dyDescent="0.2">
      <c r="A1089" s="16"/>
      <c r="B1089" s="16"/>
    </row>
    <row r="1090" spans="1:2" x14ac:dyDescent="0.2">
      <c r="A1090" s="16"/>
      <c r="B1090" s="16"/>
    </row>
    <row r="1091" spans="1:2" x14ac:dyDescent="0.2">
      <c r="A1091" s="16"/>
      <c r="B1091" s="16"/>
    </row>
    <row r="1092" spans="1:2" x14ac:dyDescent="0.2">
      <c r="A1092" s="16"/>
      <c r="B1092" s="16"/>
    </row>
    <row r="1093" spans="1:2" x14ac:dyDescent="0.2">
      <c r="A1093" s="16"/>
      <c r="B1093" s="16"/>
    </row>
    <row r="1094" spans="1:2" x14ac:dyDescent="0.2">
      <c r="A1094" s="16"/>
      <c r="B1094" s="16"/>
    </row>
    <row r="1095" spans="1:2" x14ac:dyDescent="0.2">
      <c r="A1095" s="16"/>
      <c r="B1095" s="16"/>
    </row>
    <row r="1096" spans="1:2" x14ac:dyDescent="0.2">
      <c r="A1096" s="16"/>
      <c r="B1096" s="16"/>
    </row>
    <row r="1097" spans="1:2" x14ac:dyDescent="0.2">
      <c r="A1097" s="16"/>
      <c r="B1097" s="16"/>
    </row>
    <row r="1098" spans="1:2" x14ac:dyDescent="0.2">
      <c r="A1098" s="16"/>
      <c r="B1098" s="16"/>
    </row>
    <row r="1099" spans="1:2" x14ac:dyDescent="0.2">
      <c r="A1099" s="16"/>
      <c r="B1099" s="16"/>
    </row>
    <row r="1100" spans="1:2" x14ac:dyDescent="0.2">
      <c r="A1100" s="16"/>
      <c r="B1100" s="16"/>
    </row>
    <row r="1101" spans="1:2" x14ac:dyDescent="0.2">
      <c r="A1101" s="16"/>
      <c r="B1101" s="16"/>
    </row>
    <row r="1102" spans="1:2" x14ac:dyDescent="0.2">
      <c r="A1102" s="16"/>
      <c r="B1102" s="16"/>
    </row>
    <row r="1103" spans="1:2" x14ac:dyDescent="0.2">
      <c r="A1103" s="16"/>
      <c r="B1103" s="16"/>
    </row>
    <row r="1104" spans="1:2" x14ac:dyDescent="0.2">
      <c r="A1104" s="16"/>
      <c r="B1104" s="16"/>
    </row>
    <row r="1105" spans="1:2" x14ac:dyDescent="0.2">
      <c r="A1105" s="16"/>
      <c r="B1105" s="16"/>
    </row>
    <row r="1106" spans="1:2" x14ac:dyDescent="0.2">
      <c r="A1106" s="16"/>
      <c r="B1106" s="16"/>
    </row>
    <row r="1107" spans="1:2" x14ac:dyDescent="0.2">
      <c r="A1107" s="16"/>
      <c r="B1107" s="16"/>
    </row>
    <row r="1108" spans="1:2" x14ac:dyDescent="0.2">
      <c r="A1108" s="16"/>
      <c r="B1108" s="16"/>
    </row>
    <row r="1109" spans="1:2" x14ac:dyDescent="0.2">
      <c r="A1109" s="16"/>
      <c r="B1109" s="16"/>
    </row>
    <row r="1110" spans="1:2" x14ac:dyDescent="0.2">
      <c r="A1110" s="16"/>
      <c r="B1110" s="16"/>
    </row>
    <row r="1111" spans="1:2" x14ac:dyDescent="0.2">
      <c r="A1111" s="16"/>
      <c r="B1111" s="16"/>
    </row>
    <row r="1112" spans="1:2" x14ac:dyDescent="0.2">
      <c r="A1112" s="16"/>
      <c r="B1112" s="16"/>
    </row>
    <row r="1113" spans="1:2" x14ac:dyDescent="0.2">
      <c r="A1113" s="16"/>
      <c r="B1113" s="16"/>
    </row>
    <row r="1114" spans="1:2" x14ac:dyDescent="0.2">
      <c r="A1114" s="16"/>
      <c r="B1114" s="16"/>
    </row>
    <row r="1115" spans="1:2" x14ac:dyDescent="0.2">
      <c r="A1115" s="16"/>
      <c r="B1115" s="16"/>
    </row>
    <row r="1116" spans="1:2" x14ac:dyDescent="0.2">
      <c r="A1116" s="16"/>
      <c r="B1116" s="16"/>
    </row>
    <row r="1117" spans="1:2" x14ac:dyDescent="0.2">
      <c r="A1117" s="16"/>
      <c r="B1117" s="16"/>
    </row>
    <row r="1118" spans="1:2" x14ac:dyDescent="0.2">
      <c r="A1118" s="16"/>
      <c r="B1118" s="16"/>
    </row>
    <row r="1119" spans="1:2" x14ac:dyDescent="0.2">
      <c r="A1119" s="16"/>
      <c r="B1119" s="16"/>
    </row>
    <row r="1120" spans="1:2" x14ac:dyDescent="0.2">
      <c r="A1120" s="16"/>
      <c r="B1120" s="16"/>
    </row>
    <row r="1121" spans="1:2" x14ac:dyDescent="0.2">
      <c r="A1121" s="16"/>
      <c r="B1121" s="16"/>
    </row>
    <row r="1122" spans="1:2" x14ac:dyDescent="0.2">
      <c r="A1122" s="16"/>
      <c r="B1122" s="16"/>
    </row>
    <row r="1123" spans="1:2" x14ac:dyDescent="0.2">
      <c r="A1123" s="16"/>
      <c r="B1123" s="16"/>
    </row>
    <row r="1124" spans="1:2" x14ac:dyDescent="0.2">
      <c r="A1124" s="16"/>
      <c r="B1124" s="16"/>
    </row>
    <row r="1125" spans="1:2" x14ac:dyDescent="0.2">
      <c r="A1125" s="16"/>
      <c r="B1125" s="16"/>
    </row>
    <row r="1126" spans="1:2" x14ac:dyDescent="0.2">
      <c r="A1126" s="16"/>
      <c r="B1126" s="16"/>
    </row>
    <row r="1127" spans="1:2" x14ac:dyDescent="0.2">
      <c r="A1127" s="16"/>
      <c r="B1127" s="16"/>
    </row>
    <row r="1128" spans="1:2" x14ac:dyDescent="0.2">
      <c r="A1128" s="16"/>
      <c r="B1128" s="16"/>
    </row>
    <row r="1129" spans="1:2" x14ac:dyDescent="0.2">
      <c r="A1129" s="16"/>
      <c r="B1129" s="16"/>
    </row>
    <row r="1130" spans="1:2" x14ac:dyDescent="0.2">
      <c r="A1130" s="16"/>
      <c r="B1130" s="16"/>
    </row>
    <row r="1131" spans="1:2" x14ac:dyDescent="0.2">
      <c r="A1131" s="16"/>
      <c r="B1131" s="16"/>
    </row>
    <row r="1132" spans="1:2" x14ac:dyDescent="0.2">
      <c r="A1132" s="16"/>
      <c r="B1132" s="16"/>
    </row>
    <row r="1133" spans="1:2" x14ac:dyDescent="0.2">
      <c r="A1133" s="16"/>
      <c r="B1133" s="16"/>
    </row>
    <row r="1134" spans="1:2" x14ac:dyDescent="0.2">
      <c r="A1134" s="16"/>
      <c r="B1134" s="16"/>
    </row>
    <row r="1135" spans="1:2" x14ac:dyDescent="0.2">
      <c r="A1135" s="16"/>
      <c r="B1135" s="16"/>
    </row>
    <row r="1136" spans="1:2" x14ac:dyDescent="0.2">
      <c r="A1136" s="16"/>
      <c r="B1136" s="16"/>
    </row>
    <row r="1137" spans="1:2" x14ac:dyDescent="0.2">
      <c r="A1137" s="16"/>
      <c r="B1137" s="16"/>
    </row>
    <row r="1138" spans="1:2" x14ac:dyDescent="0.2">
      <c r="A1138" s="16"/>
      <c r="B1138" s="16"/>
    </row>
    <row r="1139" spans="1:2" x14ac:dyDescent="0.2">
      <c r="A1139" s="16"/>
      <c r="B1139" s="16"/>
    </row>
    <row r="1140" spans="1:2" x14ac:dyDescent="0.2">
      <c r="A1140" s="16"/>
      <c r="B1140" s="16"/>
    </row>
    <row r="1141" spans="1:2" x14ac:dyDescent="0.2">
      <c r="A1141" s="16"/>
      <c r="B1141" s="16"/>
    </row>
    <row r="1142" spans="1:2" x14ac:dyDescent="0.2">
      <c r="A1142" s="16"/>
      <c r="B1142" s="16"/>
    </row>
    <row r="1143" spans="1:2" x14ac:dyDescent="0.2">
      <c r="A1143" s="16"/>
      <c r="B1143" s="16"/>
    </row>
    <row r="1144" spans="1:2" x14ac:dyDescent="0.2">
      <c r="A1144" s="16"/>
      <c r="B1144" s="16"/>
    </row>
    <row r="1145" spans="1:2" x14ac:dyDescent="0.2">
      <c r="A1145" s="16"/>
      <c r="B1145" s="16"/>
    </row>
    <row r="1146" spans="1:2" x14ac:dyDescent="0.2">
      <c r="A1146" s="16"/>
      <c r="B1146" s="16"/>
    </row>
    <row r="1147" spans="1:2" x14ac:dyDescent="0.2">
      <c r="A1147" s="16"/>
      <c r="B1147" s="16"/>
    </row>
    <row r="1148" spans="1:2" x14ac:dyDescent="0.2">
      <c r="A1148" s="16"/>
      <c r="B1148" s="16"/>
    </row>
    <row r="1149" spans="1:2" x14ac:dyDescent="0.2">
      <c r="A1149" s="16"/>
      <c r="B1149" s="16"/>
    </row>
    <row r="1150" spans="1:2" x14ac:dyDescent="0.2">
      <c r="A1150" s="16"/>
      <c r="B1150" s="16"/>
    </row>
    <row r="1151" spans="1:2" x14ac:dyDescent="0.2">
      <c r="A1151" s="16"/>
      <c r="B1151" s="16"/>
    </row>
    <row r="1152" spans="1:2" x14ac:dyDescent="0.2">
      <c r="A1152" s="16"/>
      <c r="B1152" s="16"/>
    </row>
    <row r="1153" spans="1:2" x14ac:dyDescent="0.2">
      <c r="A1153" s="16"/>
      <c r="B1153" s="16"/>
    </row>
    <row r="1154" spans="1:2" x14ac:dyDescent="0.2">
      <c r="A1154" s="16"/>
      <c r="B1154" s="16"/>
    </row>
    <row r="1155" spans="1:2" x14ac:dyDescent="0.2">
      <c r="A1155" s="16"/>
      <c r="B1155" s="16"/>
    </row>
    <row r="1156" spans="1:2" x14ac:dyDescent="0.2">
      <c r="A1156" s="16"/>
      <c r="B1156" s="16"/>
    </row>
    <row r="1157" spans="1:2" x14ac:dyDescent="0.2">
      <c r="A1157" s="16"/>
      <c r="B1157" s="16"/>
    </row>
    <row r="1158" spans="1:2" x14ac:dyDescent="0.2">
      <c r="A1158" s="16"/>
      <c r="B1158" s="16"/>
    </row>
    <row r="1159" spans="1:2" x14ac:dyDescent="0.2">
      <c r="A1159" s="16"/>
      <c r="B1159" s="16"/>
    </row>
    <row r="1160" spans="1:2" x14ac:dyDescent="0.2">
      <c r="A1160" s="16"/>
      <c r="B1160" s="16"/>
    </row>
    <row r="1161" spans="1:2" x14ac:dyDescent="0.2">
      <c r="A1161" s="16"/>
      <c r="B1161" s="16"/>
    </row>
    <row r="1162" spans="1:2" x14ac:dyDescent="0.2">
      <c r="A1162" s="16"/>
      <c r="B1162" s="16"/>
    </row>
    <row r="1163" spans="1:2" x14ac:dyDescent="0.2">
      <c r="A1163" s="16"/>
      <c r="B1163" s="16"/>
    </row>
    <row r="1164" spans="1:2" x14ac:dyDescent="0.2">
      <c r="A1164" s="16"/>
      <c r="B1164" s="16"/>
    </row>
    <row r="1165" spans="1:2" x14ac:dyDescent="0.2">
      <c r="A1165" s="16"/>
      <c r="B1165" s="16"/>
    </row>
    <row r="1166" spans="1:2" x14ac:dyDescent="0.2">
      <c r="A1166" s="16"/>
      <c r="B1166" s="16"/>
    </row>
    <row r="1167" spans="1:2" x14ac:dyDescent="0.2">
      <c r="A1167" s="16"/>
      <c r="B1167" s="16"/>
    </row>
    <row r="1168" spans="1:2" x14ac:dyDescent="0.2">
      <c r="A1168" s="16"/>
      <c r="B1168" s="16"/>
    </row>
    <row r="1169" spans="1:2" x14ac:dyDescent="0.2">
      <c r="A1169" s="16"/>
      <c r="B1169" s="16"/>
    </row>
    <row r="1170" spans="1:2" x14ac:dyDescent="0.2">
      <c r="A1170" s="16"/>
      <c r="B1170" s="16"/>
    </row>
    <row r="1171" spans="1:2" x14ac:dyDescent="0.2">
      <c r="A1171" s="16"/>
      <c r="B1171" s="16"/>
    </row>
    <row r="1172" spans="1:2" x14ac:dyDescent="0.2">
      <c r="A1172" s="16"/>
      <c r="B1172" s="16"/>
    </row>
    <row r="1173" spans="1:2" x14ac:dyDescent="0.2">
      <c r="A1173" s="16"/>
      <c r="B1173" s="16"/>
    </row>
    <row r="1174" spans="1:2" x14ac:dyDescent="0.2">
      <c r="A1174" s="16"/>
      <c r="B1174" s="16"/>
    </row>
    <row r="1175" spans="1:2" x14ac:dyDescent="0.2">
      <c r="A1175" s="16"/>
      <c r="B1175" s="16"/>
    </row>
    <row r="1176" spans="1:2" x14ac:dyDescent="0.2">
      <c r="A1176" s="16"/>
      <c r="B1176" s="16"/>
    </row>
    <row r="1177" spans="1:2" x14ac:dyDescent="0.2">
      <c r="A1177" s="16"/>
      <c r="B1177" s="16"/>
    </row>
    <row r="1178" spans="1:2" x14ac:dyDescent="0.2">
      <c r="A1178" s="16"/>
      <c r="B1178" s="16"/>
    </row>
    <row r="1179" spans="1:2" x14ac:dyDescent="0.2">
      <c r="A1179" s="16"/>
      <c r="B1179" s="16"/>
    </row>
    <row r="1180" spans="1:2" x14ac:dyDescent="0.2">
      <c r="A1180" s="16"/>
      <c r="B1180" s="16"/>
    </row>
    <row r="1181" spans="1:2" x14ac:dyDescent="0.2">
      <c r="A1181" s="16"/>
      <c r="B1181" s="16"/>
    </row>
    <row r="1182" spans="1:2" x14ac:dyDescent="0.2">
      <c r="A1182" s="16"/>
      <c r="B1182" s="16"/>
    </row>
    <row r="1183" spans="1:2" x14ac:dyDescent="0.2">
      <c r="A1183" s="16"/>
      <c r="B1183" s="16"/>
    </row>
    <row r="1184" spans="1:2" x14ac:dyDescent="0.2">
      <c r="A1184" s="16"/>
      <c r="B1184" s="16"/>
    </row>
    <row r="1185" spans="1:2" x14ac:dyDescent="0.2">
      <c r="A1185" s="16"/>
      <c r="B1185" s="16"/>
    </row>
    <row r="1186" spans="1:2" x14ac:dyDescent="0.2">
      <c r="A1186" s="16"/>
      <c r="B1186" s="16"/>
    </row>
    <row r="1187" spans="1:2" x14ac:dyDescent="0.2">
      <c r="A1187" s="16"/>
      <c r="B1187" s="16"/>
    </row>
    <row r="1188" spans="1:2" x14ac:dyDescent="0.2">
      <c r="A1188" s="16"/>
      <c r="B1188" s="16"/>
    </row>
    <row r="1189" spans="1:2" x14ac:dyDescent="0.2">
      <c r="A1189" s="16"/>
      <c r="B1189" s="16"/>
    </row>
    <row r="1190" spans="1:2" x14ac:dyDescent="0.2">
      <c r="A1190" s="16"/>
      <c r="B1190" s="16"/>
    </row>
    <row r="1191" spans="1:2" x14ac:dyDescent="0.2">
      <c r="A1191" s="16"/>
      <c r="B1191" s="16"/>
    </row>
    <row r="1192" spans="1:2" x14ac:dyDescent="0.2">
      <c r="A1192" s="16"/>
      <c r="B1192" s="16"/>
    </row>
    <row r="1193" spans="1:2" x14ac:dyDescent="0.2">
      <c r="A1193" s="16"/>
      <c r="B1193" s="16"/>
    </row>
    <row r="1194" spans="1:2" x14ac:dyDescent="0.2">
      <c r="A1194" s="16"/>
      <c r="B1194" s="16"/>
    </row>
    <row r="1195" spans="1:2" x14ac:dyDescent="0.2">
      <c r="A1195" s="16"/>
      <c r="B1195" s="16"/>
    </row>
    <row r="1196" spans="1:2" x14ac:dyDescent="0.2">
      <c r="A1196" s="16"/>
      <c r="B1196" s="16"/>
    </row>
    <row r="1197" spans="1:2" x14ac:dyDescent="0.2">
      <c r="A1197" s="16"/>
      <c r="B1197" s="16"/>
    </row>
    <row r="1198" spans="1:2" x14ac:dyDescent="0.2">
      <c r="A1198" s="16"/>
      <c r="B1198" s="16"/>
    </row>
    <row r="1199" spans="1:2" x14ac:dyDescent="0.2">
      <c r="A1199" s="16"/>
      <c r="B1199" s="16"/>
    </row>
    <row r="1200" spans="1:2" x14ac:dyDescent="0.2">
      <c r="A1200" s="16"/>
      <c r="B1200" s="16"/>
    </row>
    <row r="1201" spans="1:2" x14ac:dyDescent="0.2">
      <c r="A1201" s="16"/>
      <c r="B1201" s="16"/>
    </row>
    <row r="1202" spans="1:2" x14ac:dyDescent="0.2">
      <c r="A1202" s="16"/>
      <c r="B1202" s="16"/>
    </row>
    <row r="1203" spans="1:2" x14ac:dyDescent="0.2">
      <c r="A1203" s="16"/>
      <c r="B1203" s="16"/>
    </row>
    <row r="1204" spans="1:2" x14ac:dyDescent="0.2">
      <c r="A1204" s="16"/>
      <c r="B1204" s="16"/>
    </row>
    <row r="1205" spans="1:2" x14ac:dyDescent="0.2">
      <c r="A1205" s="16"/>
      <c r="B1205" s="16"/>
    </row>
    <row r="1206" spans="1:2" x14ac:dyDescent="0.2">
      <c r="A1206" s="16"/>
      <c r="B1206" s="16"/>
    </row>
    <row r="1207" spans="1:2" x14ac:dyDescent="0.2">
      <c r="A1207" s="16"/>
      <c r="B1207" s="16"/>
    </row>
    <row r="1208" spans="1:2" x14ac:dyDescent="0.2">
      <c r="A1208" s="16"/>
      <c r="B1208" s="16"/>
    </row>
    <row r="1209" spans="1:2" x14ac:dyDescent="0.2">
      <c r="A1209" s="16"/>
      <c r="B1209" s="16"/>
    </row>
    <row r="1210" spans="1:2" x14ac:dyDescent="0.2">
      <c r="A1210" s="16"/>
      <c r="B1210" s="16"/>
    </row>
    <row r="1211" spans="1:2" x14ac:dyDescent="0.2">
      <c r="A1211" s="16"/>
      <c r="B1211" s="16"/>
    </row>
    <row r="1212" spans="1:2" x14ac:dyDescent="0.2">
      <c r="A1212" s="16"/>
      <c r="B1212" s="16"/>
    </row>
    <row r="1213" spans="1:2" x14ac:dyDescent="0.2">
      <c r="A1213" s="16"/>
      <c r="B1213" s="16"/>
    </row>
    <row r="1214" spans="1:2" x14ac:dyDescent="0.2">
      <c r="A1214" s="16"/>
      <c r="B1214" s="16"/>
    </row>
    <row r="1215" spans="1:2" x14ac:dyDescent="0.2">
      <c r="A1215" s="16"/>
      <c r="B1215" s="16"/>
    </row>
    <row r="1216" spans="1:2" x14ac:dyDescent="0.2">
      <c r="A1216" s="16"/>
      <c r="B1216" s="16"/>
    </row>
    <row r="1217" spans="1:2" x14ac:dyDescent="0.2">
      <c r="A1217" s="16"/>
      <c r="B1217" s="16"/>
    </row>
    <row r="1218" spans="1:2" x14ac:dyDescent="0.2">
      <c r="A1218" s="16"/>
      <c r="B1218" s="16"/>
    </row>
    <row r="1219" spans="1:2" x14ac:dyDescent="0.2">
      <c r="A1219" s="16"/>
      <c r="B1219" s="16"/>
    </row>
    <row r="1220" spans="1:2" x14ac:dyDescent="0.2">
      <c r="A1220" s="16"/>
      <c r="B1220" s="16"/>
    </row>
    <row r="1221" spans="1:2" x14ac:dyDescent="0.2">
      <c r="A1221" s="16"/>
      <c r="B1221" s="16"/>
    </row>
    <row r="1222" spans="1:2" x14ac:dyDescent="0.2">
      <c r="A1222" s="16"/>
      <c r="B1222" s="16"/>
    </row>
    <row r="1223" spans="1:2" x14ac:dyDescent="0.2">
      <c r="A1223" s="16"/>
      <c r="B1223" s="16"/>
    </row>
    <row r="1224" spans="1:2" x14ac:dyDescent="0.2">
      <c r="A1224" s="16"/>
      <c r="B1224" s="16"/>
    </row>
    <row r="1225" spans="1:2" x14ac:dyDescent="0.2">
      <c r="A1225" s="16"/>
      <c r="B1225" s="16"/>
    </row>
    <row r="1226" spans="1:2" x14ac:dyDescent="0.2">
      <c r="A1226" s="16"/>
      <c r="B1226" s="16"/>
    </row>
    <row r="1227" spans="1:2" x14ac:dyDescent="0.2">
      <c r="A1227" s="16"/>
      <c r="B1227" s="16"/>
    </row>
    <row r="1228" spans="1:2" x14ac:dyDescent="0.2">
      <c r="A1228" s="16"/>
      <c r="B1228" s="16"/>
    </row>
    <row r="1229" spans="1:2" x14ac:dyDescent="0.2">
      <c r="A1229" s="16"/>
      <c r="B1229" s="16"/>
    </row>
    <row r="1230" spans="1:2" x14ac:dyDescent="0.2">
      <c r="A1230" s="16"/>
      <c r="B1230" s="16"/>
    </row>
    <row r="1231" spans="1:2" x14ac:dyDescent="0.2">
      <c r="A1231" s="16"/>
      <c r="B1231" s="16"/>
    </row>
    <row r="1232" spans="1:2" x14ac:dyDescent="0.2">
      <c r="A1232" s="16"/>
      <c r="B1232" s="16"/>
    </row>
    <row r="1233" spans="1:2" x14ac:dyDescent="0.2">
      <c r="A1233" s="16"/>
      <c r="B1233" s="16"/>
    </row>
    <row r="1234" spans="1:2" x14ac:dyDescent="0.2">
      <c r="A1234" s="16"/>
      <c r="B1234" s="16"/>
    </row>
    <row r="1235" spans="1:2" x14ac:dyDescent="0.2">
      <c r="A1235" s="16"/>
      <c r="B1235" s="16"/>
    </row>
    <row r="1236" spans="1:2" x14ac:dyDescent="0.2">
      <c r="A1236" s="16"/>
      <c r="B1236" s="16"/>
    </row>
    <row r="1237" spans="1:2" x14ac:dyDescent="0.2">
      <c r="A1237" s="16"/>
      <c r="B1237" s="16"/>
    </row>
    <row r="1238" spans="1:2" x14ac:dyDescent="0.2">
      <c r="A1238" s="16"/>
      <c r="B1238" s="16"/>
    </row>
    <row r="1239" spans="1:2" x14ac:dyDescent="0.2">
      <c r="A1239" s="16"/>
      <c r="B1239" s="16"/>
    </row>
    <row r="1240" spans="1:2" x14ac:dyDescent="0.2">
      <c r="A1240" s="16"/>
      <c r="B1240" s="16"/>
    </row>
    <row r="1241" spans="1:2" x14ac:dyDescent="0.2">
      <c r="A1241" s="16"/>
      <c r="B1241" s="16"/>
    </row>
    <row r="1242" spans="1:2" x14ac:dyDescent="0.2">
      <c r="A1242" s="16"/>
      <c r="B1242" s="16"/>
    </row>
    <row r="1243" spans="1:2" x14ac:dyDescent="0.2">
      <c r="A1243" s="16"/>
      <c r="B1243" s="16"/>
    </row>
    <row r="1244" spans="1:2" x14ac:dyDescent="0.2">
      <c r="A1244" s="16"/>
      <c r="B1244" s="16"/>
    </row>
    <row r="1245" spans="1:2" x14ac:dyDescent="0.2">
      <c r="A1245" s="16"/>
      <c r="B1245" s="16"/>
    </row>
    <row r="1246" spans="1:2" x14ac:dyDescent="0.2">
      <c r="A1246" s="16"/>
      <c r="B1246" s="16"/>
    </row>
    <row r="1247" spans="1:2" x14ac:dyDescent="0.2">
      <c r="A1247" s="16"/>
      <c r="B1247" s="16"/>
    </row>
    <row r="1248" spans="1:2" x14ac:dyDescent="0.2">
      <c r="A1248" s="16"/>
      <c r="B1248" s="16"/>
    </row>
    <row r="1249" spans="1:2" x14ac:dyDescent="0.2">
      <c r="A1249" s="16"/>
      <c r="B1249" s="16"/>
    </row>
    <row r="1250" spans="1:2" x14ac:dyDescent="0.2">
      <c r="A1250" s="16"/>
      <c r="B1250" s="16"/>
    </row>
    <row r="1251" spans="1:2" x14ac:dyDescent="0.2">
      <c r="A1251" s="16"/>
      <c r="B1251" s="16"/>
    </row>
    <row r="1252" spans="1:2" x14ac:dyDescent="0.2">
      <c r="A1252" s="16"/>
      <c r="B1252" s="16"/>
    </row>
    <row r="1253" spans="1:2" x14ac:dyDescent="0.2">
      <c r="A1253" s="16"/>
      <c r="B1253" s="16"/>
    </row>
    <row r="1254" spans="1:2" x14ac:dyDescent="0.2">
      <c r="A1254" s="16"/>
      <c r="B1254" s="16"/>
    </row>
    <row r="1255" spans="1:2" x14ac:dyDescent="0.2">
      <c r="A1255" s="16"/>
      <c r="B1255" s="16"/>
    </row>
    <row r="1256" spans="1:2" x14ac:dyDescent="0.2">
      <c r="A1256" s="16"/>
      <c r="B1256" s="16"/>
    </row>
    <row r="1257" spans="1:2" x14ac:dyDescent="0.2">
      <c r="A1257" s="16"/>
      <c r="B1257" s="16"/>
    </row>
    <row r="1258" spans="1:2" x14ac:dyDescent="0.2">
      <c r="A1258" s="16"/>
      <c r="B1258" s="16"/>
    </row>
    <row r="1259" spans="1:2" x14ac:dyDescent="0.2">
      <c r="A1259" s="16"/>
      <c r="B1259" s="16"/>
    </row>
    <row r="1260" spans="1:2" x14ac:dyDescent="0.2">
      <c r="A1260" s="16"/>
      <c r="B1260" s="16"/>
    </row>
    <row r="1261" spans="1:2" x14ac:dyDescent="0.2">
      <c r="A1261" s="16"/>
      <c r="B1261" s="16"/>
    </row>
    <row r="1262" spans="1:2" x14ac:dyDescent="0.2">
      <c r="A1262" s="16"/>
      <c r="B1262" s="16"/>
    </row>
    <row r="1263" spans="1:2" x14ac:dyDescent="0.2">
      <c r="A1263" s="16"/>
      <c r="B1263" s="16"/>
    </row>
    <row r="1264" spans="1:2" x14ac:dyDescent="0.2">
      <c r="A1264" s="16"/>
      <c r="B1264" s="16"/>
    </row>
    <row r="1265" spans="1:2" x14ac:dyDescent="0.2">
      <c r="A1265" s="16"/>
      <c r="B1265" s="16"/>
    </row>
    <row r="1266" spans="1:2" x14ac:dyDescent="0.2">
      <c r="A1266" s="16"/>
      <c r="B1266" s="16"/>
    </row>
    <row r="1267" spans="1:2" x14ac:dyDescent="0.2">
      <c r="A1267" s="16"/>
      <c r="B1267" s="16"/>
    </row>
    <row r="1268" spans="1:2" x14ac:dyDescent="0.2">
      <c r="A1268" s="16"/>
      <c r="B1268" s="16"/>
    </row>
    <row r="1269" spans="1:2" x14ac:dyDescent="0.2">
      <c r="A1269" s="16"/>
      <c r="B1269" s="16"/>
    </row>
    <row r="1270" spans="1:2" x14ac:dyDescent="0.2">
      <c r="A1270" s="16"/>
      <c r="B1270" s="16"/>
    </row>
    <row r="1271" spans="1:2" x14ac:dyDescent="0.2">
      <c r="A1271" s="16"/>
      <c r="B1271" s="16"/>
    </row>
    <row r="1272" spans="1:2" x14ac:dyDescent="0.2">
      <c r="A1272" s="16"/>
      <c r="B1272" s="16"/>
    </row>
    <row r="1273" spans="1:2" x14ac:dyDescent="0.2">
      <c r="A1273" s="16"/>
      <c r="B1273" s="16"/>
    </row>
    <row r="1274" spans="1:2" x14ac:dyDescent="0.2">
      <c r="A1274" s="16"/>
      <c r="B1274" s="16"/>
    </row>
    <row r="1275" spans="1:2" x14ac:dyDescent="0.2">
      <c r="A1275" s="16"/>
      <c r="B1275" s="16"/>
    </row>
    <row r="1276" spans="1:2" x14ac:dyDescent="0.2">
      <c r="A1276" s="16"/>
      <c r="B1276" s="16"/>
    </row>
    <row r="1277" spans="1:2" x14ac:dyDescent="0.2">
      <c r="A1277" s="16"/>
      <c r="B1277" s="16"/>
    </row>
    <row r="1278" spans="1:2" x14ac:dyDescent="0.2">
      <c r="A1278" s="16"/>
      <c r="B1278" s="16"/>
    </row>
    <row r="1279" spans="1:2" x14ac:dyDescent="0.2">
      <c r="A1279" s="16"/>
      <c r="B1279" s="16"/>
    </row>
    <row r="1280" spans="1:2" x14ac:dyDescent="0.2">
      <c r="A1280" s="16"/>
      <c r="B1280" s="16"/>
    </row>
    <row r="1281" spans="1:2" x14ac:dyDescent="0.2">
      <c r="A1281" s="16"/>
      <c r="B1281" s="16"/>
    </row>
    <row r="1282" spans="1:2" x14ac:dyDescent="0.2">
      <c r="A1282" s="16"/>
      <c r="B1282" s="16"/>
    </row>
    <row r="1283" spans="1:2" x14ac:dyDescent="0.2">
      <c r="A1283" s="16"/>
      <c r="B1283" s="16"/>
    </row>
    <row r="1284" spans="1:2" x14ac:dyDescent="0.2">
      <c r="A1284" s="16"/>
      <c r="B1284" s="16"/>
    </row>
    <row r="1285" spans="1:2" x14ac:dyDescent="0.2">
      <c r="A1285" s="16"/>
      <c r="B1285" s="16"/>
    </row>
    <row r="1286" spans="1:2" x14ac:dyDescent="0.2">
      <c r="A1286" s="16"/>
      <c r="B1286" s="16"/>
    </row>
    <row r="1287" spans="1:2" x14ac:dyDescent="0.2">
      <c r="A1287" s="16"/>
      <c r="B1287" s="16"/>
    </row>
    <row r="1288" spans="1:2" x14ac:dyDescent="0.2">
      <c r="A1288" s="16"/>
      <c r="B1288" s="16"/>
    </row>
    <row r="1289" spans="1:2" x14ac:dyDescent="0.2">
      <c r="A1289" s="16"/>
      <c r="B1289" s="16"/>
    </row>
    <row r="1290" spans="1:2" x14ac:dyDescent="0.2">
      <c r="A1290" s="16"/>
      <c r="B1290" s="16"/>
    </row>
    <row r="1291" spans="1:2" x14ac:dyDescent="0.2">
      <c r="A1291" s="16"/>
      <c r="B1291" s="16"/>
    </row>
    <row r="1292" spans="1:2" x14ac:dyDescent="0.2">
      <c r="A1292" s="16"/>
      <c r="B1292" s="16"/>
    </row>
    <row r="1293" spans="1:2" x14ac:dyDescent="0.2">
      <c r="A1293" s="16"/>
      <c r="B1293" s="16"/>
    </row>
    <row r="1294" spans="1:2" x14ac:dyDescent="0.2">
      <c r="A1294" s="16"/>
      <c r="B1294" s="16"/>
    </row>
    <row r="1295" spans="1:2" x14ac:dyDescent="0.2">
      <c r="A1295" s="16"/>
      <c r="B1295" s="16"/>
    </row>
    <row r="1296" spans="1:2" x14ac:dyDescent="0.2">
      <c r="A1296" s="16"/>
      <c r="B1296" s="16"/>
    </row>
    <row r="1297" spans="1:2" x14ac:dyDescent="0.2">
      <c r="A1297" s="16"/>
      <c r="B1297" s="16"/>
    </row>
    <row r="1298" spans="1:2" x14ac:dyDescent="0.2">
      <c r="A1298" s="16"/>
      <c r="B1298" s="16"/>
    </row>
    <row r="1299" spans="1:2" x14ac:dyDescent="0.2">
      <c r="A1299" s="16"/>
      <c r="B1299" s="16"/>
    </row>
    <row r="1300" spans="1:2" x14ac:dyDescent="0.2">
      <c r="A1300" s="16"/>
      <c r="B1300" s="16"/>
    </row>
    <row r="1301" spans="1:2" x14ac:dyDescent="0.2">
      <c r="A1301" s="16"/>
      <c r="B1301" s="16"/>
    </row>
    <row r="1302" spans="1:2" x14ac:dyDescent="0.2">
      <c r="A1302" s="16"/>
      <c r="B1302" s="16"/>
    </row>
    <row r="1303" spans="1:2" x14ac:dyDescent="0.2">
      <c r="A1303" s="16"/>
      <c r="B1303" s="16"/>
    </row>
    <row r="1304" spans="1:2" x14ac:dyDescent="0.2">
      <c r="A1304" s="16"/>
      <c r="B1304" s="16"/>
    </row>
    <row r="1305" spans="1:2" x14ac:dyDescent="0.2">
      <c r="A1305" s="16"/>
      <c r="B1305" s="16"/>
    </row>
    <row r="1306" spans="1:2" x14ac:dyDescent="0.2">
      <c r="A1306" s="16"/>
      <c r="B1306" s="16"/>
    </row>
    <row r="1307" spans="1:2" x14ac:dyDescent="0.2">
      <c r="A1307" s="16"/>
      <c r="B1307" s="16"/>
    </row>
    <row r="1308" spans="1:2" x14ac:dyDescent="0.2">
      <c r="A1308" s="16"/>
      <c r="B1308" s="16"/>
    </row>
    <row r="1309" spans="1:2" x14ac:dyDescent="0.2">
      <c r="A1309" s="16"/>
      <c r="B1309" s="16"/>
    </row>
    <row r="1310" spans="1:2" x14ac:dyDescent="0.2">
      <c r="A1310" s="16"/>
      <c r="B1310" s="16"/>
    </row>
    <row r="1311" spans="1:2" x14ac:dyDescent="0.2">
      <c r="A1311" s="16"/>
      <c r="B1311" s="16"/>
    </row>
    <row r="1312" spans="1:2" x14ac:dyDescent="0.2">
      <c r="A1312" s="16"/>
      <c r="B1312" s="16"/>
    </row>
    <row r="1313" spans="1:2" x14ac:dyDescent="0.2">
      <c r="A1313" s="16"/>
      <c r="B1313" s="16"/>
    </row>
    <row r="1314" spans="1:2" x14ac:dyDescent="0.2">
      <c r="A1314" s="16"/>
      <c r="B1314" s="16"/>
    </row>
    <row r="1315" spans="1:2" x14ac:dyDescent="0.2">
      <c r="A1315" s="16"/>
      <c r="B1315" s="16"/>
    </row>
    <row r="1316" spans="1:2" x14ac:dyDescent="0.2">
      <c r="A1316" s="16"/>
      <c r="B1316" s="16"/>
    </row>
    <row r="1317" spans="1:2" x14ac:dyDescent="0.2">
      <c r="A1317" s="16"/>
      <c r="B1317" s="16"/>
    </row>
    <row r="1318" spans="1:2" x14ac:dyDescent="0.2">
      <c r="A1318" s="16"/>
      <c r="B1318" s="16"/>
    </row>
    <row r="1319" spans="1:2" x14ac:dyDescent="0.2">
      <c r="A1319" s="16"/>
      <c r="B1319" s="16"/>
    </row>
    <row r="1320" spans="1:2" x14ac:dyDescent="0.2">
      <c r="A1320" s="16"/>
      <c r="B1320" s="16"/>
    </row>
    <row r="1321" spans="1:2" x14ac:dyDescent="0.2">
      <c r="A1321" s="16"/>
      <c r="B1321" s="16"/>
    </row>
    <row r="1322" spans="1:2" x14ac:dyDescent="0.2">
      <c r="A1322" s="16"/>
      <c r="B1322" s="16"/>
    </row>
    <row r="1323" spans="1:2" x14ac:dyDescent="0.2">
      <c r="A1323" s="16"/>
      <c r="B1323" s="16"/>
    </row>
    <row r="1324" spans="1:2" x14ac:dyDescent="0.2">
      <c r="A1324" s="16"/>
      <c r="B1324" s="16"/>
    </row>
    <row r="1325" spans="1:2" x14ac:dyDescent="0.2">
      <c r="A1325" s="16"/>
      <c r="B1325" s="16"/>
    </row>
    <row r="1326" spans="1:2" x14ac:dyDescent="0.2">
      <c r="A1326" s="16"/>
      <c r="B1326" s="16"/>
    </row>
    <row r="1327" spans="1:2" x14ac:dyDescent="0.2">
      <c r="A1327" s="16"/>
      <c r="B1327" s="16"/>
    </row>
    <row r="1328" spans="1:2" x14ac:dyDescent="0.2">
      <c r="A1328" s="16"/>
      <c r="B1328" s="16"/>
    </row>
    <row r="1329" spans="1:2" x14ac:dyDescent="0.2">
      <c r="A1329" s="16"/>
      <c r="B1329" s="16"/>
    </row>
    <row r="1330" spans="1:2" x14ac:dyDescent="0.2">
      <c r="A1330" s="16"/>
      <c r="B1330" s="16"/>
    </row>
    <row r="1331" spans="1:2" x14ac:dyDescent="0.2">
      <c r="A1331" s="16"/>
      <c r="B1331" s="16"/>
    </row>
    <row r="1332" spans="1:2" x14ac:dyDescent="0.2">
      <c r="A1332" s="16"/>
      <c r="B1332" s="16"/>
    </row>
    <row r="1333" spans="1:2" x14ac:dyDescent="0.2">
      <c r="A1333" s="16"/>
      <c r="B1333" s="16"/>
    </row>
    <row r="1334" spans="1:2" x14ac:dyDescent="0.2">
      <c r="A1334" s="16"/>
      <c r="B1334" s="16"/>
    </row>
    <row r="1335" spans="1:2" x14ac:dyDescent="0.2">
      <c r="A1335" s="16"/>
      <c r="B1335" s="16"/>
    </row>
    <row r="1336" spans="1:2" x14ac:dyDescent="0.2">
      <c r="A1336" s="16"/>
      <c r="B1336" s="16"/>
    </row>
    <row r="1337" spans="1:2" x14ac:dyDescent="0.2">
      <c r="A1337" s="16"/>
      <c r="B1337" s="16"/>
    </row>
    <row r="1338" spans="1:2" x14ac:dyDescent="0.2">
      <c r="A1338" s="16"/>
      <c r="B1338" s="16"/>
    </row>
    <row r="1339" spans="1:2" x14ac:dyDescent="0.2">
      <c r="A1339" s="16"/>
      <c r="B1339" s="16"/>
    </row>
    <row r="1340" spans="1:2" x14ac:dyDescent="0.2">
      <c r="A1340" s="16"/>
      <c r="B1340" s="16"/>
    </row>
    <row r="1341" spans="1:2" x14ac:dyDescent="0.2">
      <c r="A1341" s="16"/>
      <c r="B1341" s="16"/>
    </row>
    <row r="1342" spans="1:2" x14ac:dyDescent="0.2">
      <c r="A1342" s="16"/>
      <c r="B1342" s="16"/>
    </row>
    <row r="1343" spans="1:2" x14ac:dyDescent="0.2">
      <c r="A1343" s="16"/>
      <c r="B1343" s="16"/>
    </row>
    <row r="1344" spans="1:2" x14ac:dyDescent="0.2">
      <c r="A1344" s="16"/>
      <c r="B1344" s="16"/>
    </row>
    <row r="1345" spans="1:2" x14ac:dyDescent="0.2">
      <c r="A1345" s="16"/>
      <c r="B1345" s="16"/>
    </row>
    <row r="1346" spans="1:2" x14ac:dyDescent="0.2">
      <c r="A1346" s="16"/>
      <c r="B1346" s="16"/>
    </row>
    <row r="1347" spans="1:2" x14ac:dyDescent="0.2">
      <c r="A1347" s="16"/>
      <c r="B1347" s="16"/>
    </row>
    <row r="1348" spans="1:2" x14ac:dyDescent="0.2">
      <c r="A1348" s="16"/>
      <c r="B1348" s="16"/>
    </row>
    <row r="1349" spans="1:2" x14ac:dyDescent="0.2">
      <c r="A1349" s="16"/>
      <c r="B1349" s="16"/>
    </row>
    <row r="1350" spans="1:2" x14ac:dyDescent="0.2">
      <c r="A1350" s="16"/>
      <c r="B1350" s="16"/>
    </row>
    <row r="1351" spans="1:2" x14ac:dyDescent="0.2">
      <c r="A1351" s="16"/>
      <c r="B1351" s="16"/>
    </row>
    <row r="1352" spans="1:2" x14ac:dyDescent="0.2">
      <c r="A1352" s="16"/>
      <c r="B1352" s="16"/>
    </row>
    <row r="1353" spans="1:2" x14ac:dyDescent="0.2">
      <c r="A1353" s="16"/>
      <c r="B1353" s="16"/>
    </row>
    <row r="1354" spans="1:2" x14ac:dyDescent="0.2">
      <c r="A1354" s="16"/>
      <c r="B1354" s="16"/>
    </row>
    <row r="1355" spans="1:2" x14ac:dyDescent="0.2">
      <c r="A1355" s="16"/>
      <c r="B1355" s="16"/>
    </row>
    <row r="1356" spans="1:2" x14ac:dyDescent="0.2">
      <c r="A1356" s="16"/>
      <c r="B1356" s="16"/>
    </row>
    <row r="1357" spans="1:2" x14ac:dyDescent="0.2">
      <c r="A1357" s="16"/>
      <c r="B1357" s="16"/>
    </row>
    <row r="1358" spans="1:2" x14ac:dyDescent="0.2">
      <c r="A1358" s="16"/>
      <c r="B1358" s="16"/>
    </row>
    <row r="1359" spans="1:2" x14ac:dyDescent="0.2">
      <c r="A1359" s="16"/>
      <c r="B1359" s="16"/>
    </row>
    <row r="1360" spans="1:2" x14ac:dyDescent="0.2">
      <c r="A1360" s="16"/>
      <c r="B1360" s="16"/>
    </row>
    <row r="1361" spans="1:2" x14ac:dyDescent="0.2">
      <c r="A1361" s="16"/>
      <c r="B1361" s="16"/>
    </row>
    <row r="1362" spans="1:2" x14ac:dyDescent="0.2">
      <c r="A1362" s="16"/>
      <c r="B1362" s="16"/>
    </row>
    <row r="1363" spans="1:2" x14ac:dyDescent="0.2">
      <c r="A1363" s="16"/>
      <c r="B1363" s="16"/>
    </row>
    <row r="1364" spans="1:2" x14ac:dyDescent="0.2">
      <c r="A1364" s="16"/>
      <c r="B1364" s="16"/>
    </row>
    <row r="1365" spans="1:2" x14ac:dyDescent="0.2">
      <c r="A1365" s="16"/>
      <c r="B1365" s="16"/>
    </row>
    <row r="1366" spans="1:2" x14ac:dyDescent="0.2">
      <c r="A1366" s="16"/>
      <c r="B1366" s="16"/>
    </row>
    <row r="1367" spans="1:2" x14ac:dyDescent="0.2">
      <c r="A1367" s="16"/>
      <c r="B1367" s="16"/>
    </row>
    <row r="1368" spans="1:2" x14ac:dyDescent="0.2">
      <c r="A1368" s="16"/>
      <c r="B1368" s="16"/>
    </row>
    <row r="1369" spans="1:2" x14ac:dyDescent="0.2">
      <c r="A1369" s="16"/>
      <c r="B1369" s="16"/>
    </row>
    <row r="1370" spans="1:2" x14ac:dyDescent="0.2">
      <c r="A1370" s="16"/>
      <c r="B1370" s="16"/>
    </row>
    <row r="1371" spans="1:2" x14ac:dyDescent="0.2">
      <c r="A1371" s="16"/>
      <c r="B1371" s="16"/>
    </row>
    <row r="1372" spans="1:2" x14ac:dyDescent="0.2">
      <c r="A1372" s="16"/>
      <c r="B1372" s="16"/>
    </row>
    <row r="1373" spans="1:2" x14ac:dyDescent="0.2">
      <c r="A1373" s="16"/>
      <c r="B1373" s="16"/>
    </row>
    <row r="1374" spans="1:2" x14ac:dyDescent="0.2">
      <c r="A1374" s="16"/>
      <c r="B1374" s="16"/>
    </row>
    <row r="1375" spans="1:2" x14ac:dyDescent="0.2">
      <c r="A1375" s="16"/>
      <c r="B1375" s="16"/>
    </row>
    <row r="1376" spans="1:2" x14ac:dyDescent="0.2">
      <c r="A1376" s="16"/>
      <c r="B1376" s="16"/>
    </row>
    <row r="1377" spans="1:2" x14ac:dyDescent="0.2">
      <c r="A1377" s="16"/>
      <c r="B1377" s="16"/>
    </row>
    <row r="1378" spans="1:2" x14ac:dyDescent="0.2">
      <c r="A1378" s="16"/>
      <c r="B1378" s="16"/>
    </row>
    <row r="1379" spans="1:2" x14ac:dyDescent="0.2">
      <c r="A1379" s="16"/>
      <c r="B1379" s="16"/>
    </row>
    <row r="1380" spans="1:2" x14ac:dyDescent="0.2">
      <c r="A1380" s="16"/>
      <c r="B1380" s="16"/>
    </row>
    <row r="1381" spans="1:2" x14ac:dyDescent="0.2">
      <c r="A1381" s="16"/>
      <c r="B1381" s="16"/>
    </row>
    <row r="1382" spans="1:2" x14ac:dyDescent="0.2">
      <c r="A1382" s="16"/>
      <c r="B1382" s="16"/>
    </row>
    <row r="1383" spans="1:2" x14ac:dyDescent="0.2">
      <c r="A1383" s="16"/>
      <c r="B1383" s="16"/>
    </row>
    <row r="1384" spans="1:2" x14ac:dyDescent="0.2">
      <c r="A1384" s="16"/>
      <c r="B1384" s="16"/>
    </row>
    <row r="1385" spans="1:2" x14ac:dyDescent="0.2">
      <c r="A1385" s="16"/>
      <c r="B1385" s="16"/>
    </row>
    <row r="1386" spans="1:2" x14ac:dyDescent="0.2">
      <c r="A1386" s="16"/>
      <c r="B1386" s="16"/>
    </row>
    <row r="1387" spans="1:2" x14ac:dyDescent="0.2">
      <c r="A1387" s="16"/>
      <c r="B1387" s="16"/>
    </row>
    <row r="1388" spans="1:2" x14ac:dyDescent="0.2">
      <c r="A1388" s="16"/>
      <c r="B1388" s="16"/>
    </row>
    <row r="1389" spans="1:2" x14ac:dyDescent="0.2">
      <c r="A1389" s="16"/>
      <c r="B1389" s="16"/>
    </row>
    <row r="1390" spans="1:2" x14ac:dyDescent="0.2">
      <c r="A1390" s="16"/>
      <c r="B1390" s="16"/>
    </row>
    <row r="1391" spans="1:2" x14ac:dyDescent="0.2">
      <c r="A1391" s="16"/>
      <c r="B1391" s="16"/>
    </row>
    <row r="1392" spans="1:2" x14ac:dyDescent="0.2">
      <c r="A1392" s="16"/>
      <c r="B1392" s="16"/>
    </row>
    <row r="1393" spans="1:2" x14ac:dyDescent="0.2">
      <c r="A1393" s="16"/>
      <c r="B1393" s="16"/>
    </row>
    <row r="1394" spans="1:2" x14ac:dyDescent="0.2">
      <c r="A1394" s="16"/>
      <c r="B1394" s="16"/>
    </row>
    <row r="1395" spans="1:2" x14ac:dyDescent="0.2">
      <c r="A1395" s="16"/>
      <c r="B1395" s="16"/>
    </row>
    <row r="1396" spans="1:2" x14ac:dyDescent="0.2">
      <c r="A1396" s="16"/>
      <c r="B1396" s="16"/>
    </row>
    <row r="1397" spans="1:2" x14ac:dyDescent="0.2">
      <c r="A1397" s="16"/>
      <c r="B1397" s="16"/>
    </row>
    <row r="1398" spans="1:2" x14ac:dyDescent="0.2">
      <c r="A1398" s="16"/>
      <c r="B1398" s="16"/>
    </row>
    <row r="1399" spans="1:2" x14ac:dyDescent="0.2">
      <c r="A1399" s="16"/>
      <c r="B1399" s="16"/>
    </row>
    <row r="1400" spans="1:2" x14ac:dyDescent="0.2">
      <c r="A1400" s="16"/>
      <c r="B1400" s="16"/>
    </row>
    <row r="1401" spans="1:2" x14ac:dyDescent="0.2">
      <c r="A1401" s="16"/>
      <c r="B1401" s="16"/>
    </row>
    <row r="1402" spans="1:2" x14ac:dyDescent="0.2">
      <c r="A1402" s="16"/>
      <c r="B1402" s="16"/>
    </row>
    <row r="1403" spans="1:2" x14ac:dyDescent="0.2">
      <c r="A1403" s="16"/>
      <c r="B1403" s="16"/>
    </row>
    <row r="1404" spans="1:2" x14ac:dyDescent="0.2">
      <c r="A1404" s="16"/>
      <c r="B1404" s="16"/>
    </row>
    <row r="1405" spans="1:2" x14ac:dyDescent="0.2">
      <c r="A1405" s="16"/>
      <c r="B1405" s="16"/>
    </row>
    <row r="1406" spans="1:2" x14ac:dyDescent="0.2">
      <c r="A1406" s="16"/>
      <c r="B1406" s="16"/>
    </row>
    <row r="1407" spans="1:2" x14ac:dyDescent="0.2">
      <c r="A1407" s="16"/>
      <c r="B1407" s="16"/>
    </row>
    <row r="1408" spans="1:2" x14ac:dyDescent="0.2">
      <c r="A1408" s="16"/>
      <c r="B1408" s="16"/>
    </row>
    <row r="1409" spans="1:2" x14ac:dyDescent="0.2">
      <c r="A1409" s="16"/>
      <c r="B1409" s="16"/>
    </row>
    <row r="1410" spans="1:2" x14ac:dyDescent="0.2">
      <c r="A1410" s="16"/>
      <c r="B1410" s="16"/>
    </row>
    <row r="1411" spans="1:2" x14ac:dyDescent="0.2">
      <c r="A1411" s="16"/>
      <c r="B1411" s="16"/>
    </row>
    <row r="1412" spans="1:2" x14ac:dyDescent="0.2">
      <c r="A1412" s="16"/>
      <c r="B1412" s="16"/>
    </row>
    <row r="1413" spans="1:2" x14ac:dyDescent="0.2">
      <c r="A1413" s="16"/>
      <c r="B1413" s="16"/>
    </row>
    <row r="1414" spans="1:2" x14ac:dyDescent="0.2">
      <c r="A1414" s="16"/>
      <c r="B1414" s="16"/>
    </row>
    <row r="1415" spans="1:2" x14ac:dyDescent="0.2">
      <c r="A1415" s="16"/>
      <c r="B1415" s="16"/>
    </row>
    <row r="1416" spans="1:2" x14ac:dyDescent="0.2">
      <c r="A1416" s="16"/>
      <c r="B1416" s="16"/>
    </row>
    <row r="1417" spans="1:2" x14ac:dyDescent="0.2">
      <c r="A1417" s="16"/>
      <c r="B1417" s="16"/>
    </row>
    <row r="1418" spans="1:2" x14ac:dyDescent="0.2">
      <c r="A1418" s="16"/>
      <c r="B1418" s="16"/>
    </row>
    <row r="1419" spans="1:2" x14ac:dyDescent="0.2">
      <c r="A1419" s="16"/>
      <c r="B1419" s="16"/>
    </row>
    <row r="1420" spans="1:2" x14ac:dyDescent="0.2">
      <c r="A1420" s="16"/>
      <c r="B1420" s="16"/>
    </row>
    <row r="1421" spans="1:2" x14ac:dyDescent="0.2">
      <c r="A1421" s="16"/>
      <c r="B1421" s="16"/>
    </row>
    <row r="1422" spans="1:2" x14ac:dyDescent="0.2">
      <c r="A1422" s="16"/>
      <c r="B1422" s="16"/>
    </row>
    <row r="1423" spans="1:2" x14ac:dyDescent="0.2">
      <c r="A1423" s="16"/>
      <c r="B1423" s="16"/>
    </row>
    <row r="1424" spans="1:2" x14ac:dyDescent="0.2">
      <c r="A1424" s="16"/>
      <c r="B1424" s="16"/>
    </row>
    <row r="1425" spans="1:2" x14ac:dyDescent="0.2">
      <c r="A1425" s="16"/>
      <c r="B1425" s="16"/>
    </row>
    <row r="1426" spans="1:2" x14ac:dyDescent="0.2">
      <c r="A1426" s="16"/>
      <c r="B1426" s="16"/>
    </row>
    <row r="1427" spans="1:2" x14ac:dyDescent="0.2">
      <c r="A1427" s="16"/>
      <c r="B1427" s="16"/>
    </row>
    <row r="1428" spans="1:2" x14ac:dyDescent="0.2">
      <c r="A1428" s="16"/>
      <c r="B1428" s="16"/>
    </row>
    <row r="1429" spans="1:2" x14ac:dyDescent="0.2">
      <c r="A1429" s="16"/>
      <c r="B1429" s="16"/>
    </row>
    <row r="1430" spans="1:2" x14ac:dyDescent="0.2">
      <c r="A1430" s="16"/>
      <c r="B1430" s="16"/>
    </row>
    <row r="1431" spans="1:2" x14ac:dyDescent="0.2">
      <c r="A1431" s="16"/>
      <c r="B1431" s="16"/>
    </row>
    <row r="1432" spans="1:2" x14ac:dyDescent="0.2">
      <c r="A1432" s="16"/>
      <c r="B1432" s="16"/>
    </row>
    <row r="1433" spans="1:2" x14ac:dyDescent="0.2">
      <c r="A1433" s="16"/>
      <c r="B1433" s="16"/>
    </row>
    <row r="1434" spans="1:2" x14ac:dyDescent="0.2">
      <c r="A1434" s="16"/>
      <c r="B1434" s="16"/>
    </row>
    <row r="1435" spans="1:2" x14ac:dyDescent="0.2">
      <c r="A1435" s="16"/>
      <c r="B1435" s="16"/>
    </row>
    <row r="1436" spans="1:2" x14ac:dyDescent="0.2">
      <c r="A1436" s="16"/>
      <c r="B1436" s="16"/>
    </row>
    <row r="1437" spans="1:2" x14ac:dyDescent="0.2">
      <c r="A1437" s="16"/>
      <c r="B1437" s="16"/>
    </row>
    <row r="1438" spans="1:2" x14ac:dyDescent="0.2">
      <c r="A1438" s="16"/>
      <c r="B1438" s="16"/>
    </row>
    <row r="1439" spans="1:2" x14ac:dyDescent="0.2">
      <c r="A1439" s="16"/>
      <c r="B1439" s="16"/>
    </row>
    <row r="1440" spans="1:2" x14ac:dyDescent="0.2">
      <c r="A1440" s="16"/>
      <c r="B1440" s="16"/>
    </row>
    <row r="1441" spans="1:2" x14ac:dyDescent="0.2">
      <c r="A1441" s="16"/>
      <c r="B1441" s="16"/>
    </row>
    <row r="1442" spans="1:2" x14ac:dyDescent="0.2">
      <c r="A1442" s="16"/>
      <c r="B1442" s="16"/>
    </row>
    <row r="1443" spans="1:2" x14ac:dyDescent="0.2">
      <c r="A1443" s="16"/>
      <c r="B1443" s="16"/>
    </row>
    <row r="1444" spans="1:2" x14ac:dyDescent="0.2">
      <c r="A1444" s="16"/>
      <c r="B1444" s="16"/>
    </row>
    <row r="1445" spans="1:2" x14ac:dyDescent="0.2">
      <c r="A1445" s="16"/>
      <c r="B1445" s="16"/>
    </row>
    <row r="1446" spans="1:2" x14ac:dyDescent="0.2">
      <c r="A1446" s="16"/>
      <c r="B1446" s="16"/>
    </row>
    <row r="1447" spans="1:2" x14ac:dyDescent="0.2">
      <c r="A1447" s="16"/>
      <c r="B1447" s="16"/>
    </row>
    <row r="1448" spans="1:2" x14ac:dyDescent="0.2">
      <c r="A1448" s="16"/>
      <c r="B1448" s="16"/>
    </row>
    <row r="1449" spans="1:2" x14ac:dyDescent="0.2">
      <c r="A1449" s="16"/>
      <c r="B1449" s="16"/>
    </row>
    <row r="1450" spans="1:2" x14ac:dyDescent="0.2">
      <c r="A1450" s="16"/>
      <c r="B1450" s="16"/>
    </row>
    <row r="1451" spans="1:2" x14ac:dyDescent="0.2">
      <c r="A1451" s="16"/>
      <c r="B1451" s="16"/>
    </row>
    <row r="1452" spans="1:2" x14ac:dyDescent="0.2">
      <c r="A1452" s="16"/>
      <c r="B1452" s="16"/>
    </row>
    <row r="1453" spans="1:2" x14ac:dyDescent="0.2">
      <c r="A1453" s="16"/>
      <c r="B1453" s="16"/>
    </row>
    <row r="1454" spans="1:2" x14ac:dyDescent="0.2">
      <c r="A1454" s="16"/>
      <c r="B1454" s="16"/>
    </row>
    <row r="1455" spans="1:2" x14ac:dyDescent="0.2">
      <c r="A1455" s="16"/>
      <c r="B1455" s="16"/>
    </row>
    <row r="1456" spans="1:2" x14ac:dyDescent="0.2">
      <c r="A1456" s="16"/>
      <c r="B1456" s="16"/>
    </row>
    <row r="1457" spans="1:2" x14ac:dyDescent="0.2">
      <c r="A1457" s="16"/>
      <c r="B1457" s="16"/>
    </row>
    <row r="1458" spans="1:2" x14ac:dyDescent="0.2">
      <c r="A1458" s="16"/>
      <c r="B1458" s="16"/>
    </row>
    <row r="1459" spans="1:2" x14ac:dyDescent="0.2">
      <c r="A1459" s="16"/>
      <c r="B1459" s="16"/>
    </row>
    <row r="1460" spans="1:2" x14ac:dyDescent="0.2">
      <c r="A1460" s="16"/>
      <c r="B1460" s="16"/>
    </row>
    <row r="1461" spans="1:2" x14ac:dyDescent="0.2">
      <c r="A1461" s="16"/>
      <c r="B1461" s="16"/>
    </row>
    <row r="1462" spans="1:2" x14ac:dyDescent="0.2">
      <c r="A1462" s="16"/>
      <c r="B1462" s="16"/>
    </row>
    <row r="1463" spans="1:2" x14ac:dyDescent="0.2">
      <c r="A1463" s="16"/>
      <c r="B1463" s="16"/>
    </row>
    <row r="1464" spans="1:2" x14ac:dyDescent="0.2">
      <c r="A1464" s="16"/>
      <c r="B1464" s="16"/>
    </row>
    <row r="1465" spans="1:2" x14ac:dyDescent="0.2">
      <c r="A1465" s="16"/>
      <c r="B1465" s="16"/>
    </row>
    <row r="1466" spans="1:2" x14ac:dyDescent="0.2">
      <c r="A1466" s="16"/>
      <c r="B1466" s="16"/>
    </row>
    <row r="1467" spans="1:2" x14ac:dyDescent="0.2">
      <c r="A1467" s="16"/>
      <c r="B1467" s="16"/>
    </row>
    <row r="1468" spans="1:2" x14ac:dyDescent="0.2">
      <c r="A1468" s="16"/>
      <c r="B1468" s="16"/>
    </row>
    <row r="1469" spans="1:2" x14ac:dyDescent="0.2">
      <c r="A1469" s="16"/>
      <c r="B1469" s="16"/>
    </row>
    <row r="1470" spans="1:2" x14ac:dyDescent="0.2">
      <c r="A1470" s="16"/>
      <c r="B1470" s="16"/>
    </row>
    <row r="1471" spans="1:2" x14ac:dyDescent="0.2">
      <c r="A1471" s="16"/>
      <c r="B1471" s="16"/>
    </row>
    <row r="1472" spans="1:2" x14ac:dyDescent="0.2">
      <c r="A1472" s="16"/>
      <c r="B1472" s="16"/>
    </row>
    <row r="1473" spans="1:2" x14ac:dyDescent="0.2">
      <c r="A1473" s="16"/>
      <c r="B1473" s="16"/>
    </row>
    <row r="1474" spans="1:2" x14ac:dyDescent="0.2">
      <c r="A1474" s="16"/>
      <c r="B1474" s="16"/>
    </row>
    <row r="1475" spans="1:2" x14ac:dyDescent="0.2">
      <c r="A1475" s="16"/>
      <c r="B1475" s="16"/>
    </row>
    <row r="1476" spans="1:2" x14ac:dyDescent="0.2">
      <c r="A1476" s="16"/>
      <c r="B1476" s="16"/>
    </row>
    <row r="1477" spans="1:2" x14ac:dyDescent="0.2">
      <c r="A1477" s="16"/>
      <c r="B1477" s="16"/>
    </row>
    <row r="1478" spans="1:2" x14ac:dyDescent="0.2">
      <c r="A1478" s="16"/>
      <c r="B1478" s="16"/>
    </row>
    <row r="1479" spans="1:2" x14ac:dyDescent="0.2">
      <c r="A1479" s="16"/>
      <c r="B1479" s="16"/>
    </row>
    <row r="1480" spans="1:2" x14ac:dyDescent="0.2">
      <c r="A1480" s="16"/>
      <c r="B1480" s="16"/>
    </row>
    <row r="1481" spans="1:2" x14ac:dyDescent="0.2">
      <c r="A1481" s="16"/>
      <c r="B1481" s="16"/>
    </row>
    <row r="1482" spans="1:2" x14ac:dyDescent="0.2">
      <c r="A1482" s="16"/>
      <c r="B1482" s="16"/>
    </row>
    <row r="1483" spans="1:2" x14ac:dyDescent="0.2">
      <c r="A1483" s="16"/>
      <c r="B1483" s="16"/>
    </row>
    <row r="1484" spans="1:2" x14ac:dyDescent="0.2">
      <c r="A1484" s="16"/>
      <c r="B1484" s="16"/>
    </row>
    <row r="1485" spans="1:2" x14ac:dyDescent="0.2">
      <c r="A1485" s="16"/>
      <c r="B1485" s="16"/>
    </row>
    <row r="1486" spans="1:2" x14ac:dyDescent="0.2">
      <c r="A1486" s="16"/>
      <c r="B1486" s="16"/>
    </row>
    <row r="1487" spans="1:2" x14ac:dyDescent="0.2">
      <c r="A1487" s="16"/>
      <c r="B1487" s="16"/>
    </row>
    <row r="1488" spans="1:2" x14ac:dyDescent="0.2">
      <c r="A1488" s="16"/>
      <c r="B1488" s="16"/>
    </row>
    <row r="1489" spans="1:2" x14ac:dyDescent="0.2">
      <c r="A1489" s="16"/>
      <c r="B1489" s="16"/>
    </row>
    <row r="1490" spans="1:2" x14ac:dyDescent="0.2">
      <c r="A1490" s="16"/>
      <c r="B1490" s="16"/>
    </row>
    <row r="1491" spans="1:2" x14ac:dyDescent="0.2">
      <c r="A1491" s="16"/>
      <c r="B1491" s="16"/>
    </row>
    <row r="1492" spans="1:2" x14ac:dyDescent="0.2">
      <c r="A1492" s="16"/>
      <c r="B1492" s="16"/>
    </row>
    <row r="1493" spans="1:2" x14ac:dyDescent="0.2">
      <c r="A1493" s="16"/>
      <c r="B1493" s="16"/>
    </row>
    <row r="1494" spans="1:2" x14ac:dyDescent="0.2">
      <c r="A1494" s="16"/>
      <c r="B1494" s="16"/>
    </row>
    <row r="1495" spans="1:2" x14ac:dyDescent="0.2">
      <c r="A1495" s="16"/>
      <c r="B1495" s="16"/>
    </row>
    <row r="1496" spans="1:2" x14ac:dyDescent="0.2">
      <c r="A1496" s="16"/>
      <c r="B1496" s="16"/>
    </row>
    <row r="1497" spans="1:2" x14ac:dyDescent="0.2">
      <c r="A1497" s="16"/>
      <c r="B1497" s="16"/>
    </row>
    <row r="1498" spans="1:2" x14ac:dyDescent="0.2">
      <c r="A1498" s="16"/>
      <c r="B1498" s="16"/>
    </row>
    <row r="1499" spans="1:2" x14ac:dyDescent="0.2">
      <c r="A1499" s="16"/>
      <c r="B1499" s="16"/>
    </row>
    <row r="1500" spans="1:2" x14ac:dyDescent="0.2">
      <c r="A1500" s="16"/>
      <c r="B1500" s="16"/>
    </row>
    <row r="1501" spans="1:2" x14ac:dyDescent="0.2">
      <c r="A1501" s="16"/>
      <c r="B1501" s="16"/>
    </row>
    <row r="1502" spans="1:2" x14ac:dyDescent="0.2">
      <c r="A1502" s="16"/>
      <c r="B1502" s="16"/>
    </row>
    <row r="1503" spans="1:2" x14ac:dyDescent="0.2">
      <c r="A1503" s="16"/>
      <c r="B1503" s="16"/>
    </row>
    <row r="1504" spans="1:2" x14ac:dyDescent="0.2">
      <c r="A1504" s="16"/>
      <c r="B1504" s="16"/>
    </row>
    <row r="1505" spans="1:2" x14ac:dyDescent="0.2">
      <c r="A1505" s="16"/>
      <c r="B1505" s="16"/>
    </row>
    <row r="1506" spans="1:2" x14ac:dyDescent="0.2">
      <c r="A1506" s="16"/>
      <c r="B1506" s="16"/>
    </row>
    <row r="1507" spans="1:2" x14ac:dyDescent="0.2">
      <c r="A1507" s="16"/>
      <c r="B1507" s="16"/>
    </row>
    <row r="1508" spans="1:2" x14ac:dyDescent="0.2">
      <c r="A1508" s="16"/>
      <c r="B1508" s="16"/>
    </row>
    <row r="1509" spans="1:2" x14ac:dyDescent="0.2">
      <c r="A1509" s="16"/>
      <c r="B1509" s="16"/>
    </row>
    <row r="1510" spans="1:2" x14ac:dyDescent="0.2">
      <c r="A1510" s="16"/>
      <c r="B1510" s="16"/>
    </row>
    <row r="1511" spans="1:2" x14ac:dyDescent="0.2">
      <c r="A1511" s="16"/>
      <c r="B1511" s="16"/>
    </row>
    <row r="1512" spans="1:2" x14ac:dyDescent="0.2">
      <c r="A1512" s="16"/>
      <c r="B1512" s="16"/>
    </row>
    <row r="1513" spans="1:2" x14ac:dyDescent="0.2">
      <c r="A1513" s="16"/>
      <c r="B1513" s="16"/>
    </row>
    <row r="1514" spans="1:2" x14ac:dyDescent="0.2">
      <c r="A1514" s="16"/>
      <c r="B1514" s="16"/>
    </row>
    <row r="1515" spans="1:2" x14ac:dyDescent="0.2">
      <c r="A1515" s="16"/>
      <c r="B1515" s="16"/>
    </row>
    <row r="1516" spans="1:2" x14ac:dyDescent="0.2">
      <c r="A1516" s="16"/>
      <c r="B1516" s="16"/>
    </row>
    <row r="1517" spans="1:2" x14ac:dyDescent="0.2">
      <c r="A1517" s="16"/>
      <c r="B1517" s="16"/>
    </row>
    <row r="1518" spans="1:2" x14ac:dyDescent="0.2">
      <c r="A1518" s="16"/>
      <c r="B1518" s="16"/>
    </row>
    <row r="1519" spans="1:2" x14ac:dyDescent="0.2">
      <c r="A1519" s="16"/>
      <c r="B1519" s="16"/>
    </row>
    <row r="1520" spans="1:2" x14ac:dyDescent="0.2">
      <c r="A1520" s="16"/>
      <c r="B1520" s="16"/>
    </row>
    <row r="1521" spans="1:2" x14ac:dyDescent="0.2">
      <c r="A1521" s="16"/>
      <c r="B1521" s="16"/>
    </row>
    <row r="1522" spans="1:2" x14ac:dyDescent="0.2">
      <c r="A1522" s="16"/>
      <c r="B1522" s="16"/>
    </row>
    <row r="1523" spans="1:2" x14ac:dyDescent="0.2">
      <c r="A1523" s="16"/>
      <c r="B1523" s="16"/>
    </row>
    <row r="1524" spans="1:2" x14ac:dyDescent="0.2">
      <c r="A1524" s="16"/>
      <c r="B1524" s="16"/>
    </row>
    <row r="1525" spans="1:2" x14ac:dyDescent="0.2">
      <c r="A1525" s="16"/>
      <c r="B1525" s="16"/>
    </row>
    <row r="1526" spans="1:2" x14ac:dyDescent="0.2">
      <c r="A1526" s="16"/>
      <c r="B1526" s="16"/>
    </row>
    <row r="1527" spans="1:2" x14ac:dyDescent="0.2">
      <c r="A1527" s="16"/>
      <c r="B1527" s="16"/>
    </row>
    <row r="1528" spans="1:2" x14ac:dyDescent="0.2">
      <c r="A1528" s="16"/>
      <c r="B1528" s="16"/>
    </row>
    <row r="1529" spans="1:2" x14ac:dyDescent="0.2">
      <c r="A1529" s="16"/>
      <c r="B1529" s="16"/>
    </row>
    <row r="1530" spans="1:2" x14ac:dyDescent="0.2">
      <c r="A1530" s="16"/>
      <c r="B1530" s="16"/>
    </row>
    <row r="1531" spans="1:2" x14ac:dyDescent="0.2">
      <c r="A1531" s="16"/>
      <c r="B1531" s="16"/>
    </row>
    <row r="1532" spans="1:2" x14ac:dyDescent="0.2">
      <c r="A1532" s="16"/>
      <c r="B1532" s="16"/>
    </row>
    <row r="1533" spans="1:2" x14ac:dyDescent="0.2">
      <c r="A1533" s="16"/>
      <c r="B1533" s="16"/>
    </row>
    <row r="1534" spans="1:2" x14ac:dyDescent="0.2">
      <c r="A1534" s="16"/>
      <c r="B1534" s="16"/>
    </row>
    <row r="1535" spans="1:2" x14ac:dyDescent="0.2">
      <c r="A1535" s="16"/>
      <c r="B1535" s="16"/>
    </row>
    <row r="1536" spans="1:2" x14ac:dyDescent="0.2">
      <c r="A1536" s="16"/>
      <c r="B1536" s="16"/>
    </row>
    <row r="1537" spans="1:2" x14ac:dyDescent="0.2">
      <c r="A1537" s="16"/>
      <c r="B1537" s="16"/>
    </row>
    <row r="1538" spans="1:2" x14ac:dyDescent="0.2">
      <c r="A1538" s="16"/>
      <c r="B1538" s="16"/>
    </row>
    <row r="1539" spans="1:2" x14ac:dyDescent="0.2">
      <c r="A1539" s="16"/>
      <c r="B1539" s="16"/>
    </row>
    <row r="1540" spans="1:2" x14ac:dyDescent="0.2">
      <c r="A1540" s="16"/>
      <c r="B1540" s="16"/>
    </row>
    <row r="1541" spans="1:2" x14ac:dyDescent="0.2">
      <c r="A1541" s="16"/>
      <c r="B1541" s="16"/>
    </row>
    <row r="1542" spans="1:2" x14ac:dyDescent="0.2">
      <c r="A1542" s="16"/>
      <c r="B1542" s="16"/>
    </row>
    <row r="1543" spans="1:2" x14ac:dyDescent="0.2">
      <c r="A1543" s="16"/>
      <c r="B1543" s="16"/>
    </row>
    <row r="1544" spans="1:2" x14ac:dyDescent="0.2">
      <c r="A1544" s="16"/>
      <c r="B1544" s="16"/>
    </row>
    <row r="1545" spans="1:2" x14ac:dyDescent="0.2">
      <c r="A1545" s="16"/>
      <c r="B1545" s="16"/>
    </row>
    <row r="1546" spans="1:2" x14ac:dyDescent="0.2">
      <c r="A1546" s="16"/>
      <c r="B1546" s="16"/>
    </row>
    <row r="1547" spans="1:2" x14ac:dyDescent="0.2">
      <c r="A1547" s="16"/>
      <c r="B1547" s="16"/>
    </row>
    <row r="1548" spans="1:2" x14ac:dyDescent="0.2">
      <c r="A1548" s="16"/>
      <c r="B1548" s="16"/>
    </row>
    <row r="1549" spans="1:2" x14ac:dyDescent="0.2">
      <c r="A1549" s="16"/>
      <c r="B1549" s="16"/>
    </row>
    <row r="1550" spans="1:2" x14ac:dyDescent="0.2">
      <c r="A1550" s="16"/>
      <c r="B1550" s="16"/>
    </row>
    <row r="1551" spans="1:2" x14ac:dyDescent="0.2">
      <c r="A1551" s="16"/>
      <c r="B1551" s="16"/>
    </row>
    <row r="1552" spans="1:2" x14ac:dyDescent="0.2">
      <c r="A1552" s="16"/>
      <c r="B1552" s="16"/>
    </row>
    <row r="1553" spans="1:2" x14ac:dyDescent="0.2">
      <c r="A1553" s="16"/>
      <c r="B1553" s="16"/>
    </row>
    <row r="1554" spans="1:2" x14ac:dyDescent="0.2">
      <c r="A1554" s="16"/>
      <c r="B1554" s="16"/>
    </row>
    <row r="1555" spans="1:2" x14ac:dyDescent="0.2">
      <c r="A1555" s="16"/>
      <c r="B1555" s="16"/>
    </row>
    <row r="1556" spans="1:2" x14ac:dyDescent="0.2">
      <c r="A1556" s="16"/>
      <c r="B1556" s="16"/>
    </row>
    <row r="1557" spans="1:2" x14ac:dyDescent="0.2">
      <c r="A1557" s="16"/>
      <c r="B1557" s="16"/>
    </row>
    <row r="1558" spans="1:2" x14ac:dyDescent="0.2">
      <c r="A1558" s="16"/>
      <c r="B1558" s="16"/>
    </row>
    <row r="1559" spans="1:2" x14ac:dyDescent="0.2">
      <c r="A1559" s="16"/>
      <c r="B1559" s="16"/>
    </row>
    <row r="1560" spans="1:2" x14ac:dyDescent="0.2">
      <c r="A1560" s="16"/>
      <c r="B1560" s="16"/>
    </row>
    <row r="1561" spans="1:2" x14ac:dyDescent="0.2">
      <c r="A1561" s="16"/>
      <c r="B1561" s="16"/>
    </row>
    <row r="1562" spans="1:2" x14ac:dyDescent="0.2">
      <c r="A1562" s="16"/>
      <c r="B1562" s="16"/>
    </row>
    <row r="1563" spans="1:2" x14ac:dyDescent="0.2">
      <c r="A1563" s="16"/>
      <c r="B1563" s="16"/>
    </row>
    <row r="1564" spans="1:2" x14ac:dyDescent="0.2">
      <c r="A1564" s="16"/>
      <c r="B1564" s="16"/>
    </row>
    <row r="1565" spans="1:2" x14ac:dyDescent="0.2">
      <c r="A1565" s="16"/>
      <c r="B1565" s="16"/>
    </row>
    <row r="1566" spans="1:2" x14ac:dyDescent="0.2">
      <c r="A1566" s="16"/>
      <c r="B1566" s="16"/>
    </row>
    <row r="1567" spans="1:2" x14ac:dyDescent="0.2">
      <c r="A1567" s="16"/>
      <c r="B1567" s="16"/>
    </row>
    <row r="1568" spans="1:2" x14ac:dyDescent="0.2">
      <c r="A1568" s="16"/>
      <c r="B1568" s="16"/>
    </row>
    <row r="1569" spans="1:2" x14ac:dyDescent="0.2">
      <c r="A1569" s="16"/>
      <c r="B1569" s="16"/>
    </row>
    <row r="1570" spans="1:2" x14ac:dyDescent="0.2">
      <c r="A1570" s="16"/>
      <c r="B1570" s="16"/>
    </row>
    <row r="1571" spans="1:2" x14ac:dyDescent="0.2">
      <c r="A1571" s="16"/>
      <c r="B1571" s="16"/>
    </row>
    <row r="1572" spans="1:2" x14ac:dyDescent="0.2">
      <c r="A1572" s="16"/>
      <c r="B1572" s="16"/>
    </row>
    <row r="1573" spans="1:2" x14ac:dyDescent="0.2">
      <c r="A1573" s="16"/>
      <c r="B1573" s="16"/>
    </row>
    <row r="1574" spans="1:2" x14ac:dyDescent="0.2">
      <c r="A1574" s="16"/>
      <c r="B1574" s="16"/>
    </row>
    <row r="1575" spans="1:2" x14ac:dyDescent="0.2">
      <c r="A1575" s="16"/>
      <c r="B1575" s="16"/>
    </row>
    <row r="1576" spans="1:2" x14ac:dyDescent="0.2">
      <c r="A1576" s="16"/>
      <c r="B1576" s="16"/>
    </row>
    <row r="1577" spans="1:2" x14ac:dyDescent="0.2">
      <c r="A1577" s="16"/>
      <c r="B1577" s="16"/>
    </row>
    <row r="1578" spans="1:2" x14ac:dyDescent="0.2">
      <c r="A1578" s="16"/>
      <c r="B1578" s="16"/>
    </row>
    <row r="1579" spans="1:2" x14ac:dyDescent="0.2">
      <c r="A1579" s="16"/>
      <c r="B1579" s="16"/>
    </row>
    <row r="1580" spans="1:2" x14ac:dyDescent="0.2">
      <c r="A1580" s="16"/>
      <c r="B1580" s="16"/>
    </row>
    <row r="1581" spans="1:2" x14ac:dyDescent="0.2">
      <c r="A1581" s="16"/>
      <c r="B1581" s="16"/>
    </row>
    <row r="1582" spans="1:2" x14ac:dyDescent="0.2">
      <c r="A1582" s="16"/>
      <c r="B1582" s="16"/>
    </row>
    <row r="1583" spans="1:2" x14ac:dyDescent="0.2">
      <c r="A1583" s="16"/>
      <c r="B1583" s="16"/>
    </row>
    <row r="1584" spans="1:2" x14ac:dyDescent="0.2">
      <c r="A1584" s="16"/>
      <c r="B1584" s="16"/>
    </row>
    <row r="1585" spans="1:2" x14ac:dyDescent="0.2">
      <c r="A1585" s="16"/>
      <c r="B1585" s="16"/>
    </row>
    <row r="1586" spans="1:2" x14ac:dyDescent="0.2">
      <c r="A1586" s="16"/>
      <c r="B1586" s="16"/>
    </row>
    <row r="1587" spans="1:2" x14ac:dyDescent="0.2">
      <c r="A1587" s="16"/>
      <c r="B1587" s="16"/>
    </row>
    <row r="1588" spans="1:2" x14ac:dyDescent="0.2">
      <c r="A1588" s="16"/>
      <c r="B1588" s="16"/>
    </row>
    <row r="1589" spans="1:2" x14ac:dyDescent="0.2">
      <c r="A1589" s="16"/>
      <c r="B1589" s="16"/>
    </row>
    <row r="1590" spans="1:2" x14ac:dyDescent="0.2">
      <c r="A1590" s="16"/>
      <c r="B1590" s="16"/>
    </row>
    <row r="1591" spans="1:2" x14ac:dyDescent="0.2">
      <c r="A1591" s="16"/>
      <c r="B1591" s="16"/>
    </row>
    <row r="1592" spans="1:2" x14ac:dyDescent="0.2">
      <c r="A1592" s="16"/>
      <c r="B1592" s="16"/>
    </row>
    <row r="1593" spans="1:2" x14ac:dyDescent="0.2">
      <c r="A1593" s="16"/>
      <c r="B1593" s="16"/>
    </row>
    <row r="1594" spans="1:2" x14ac:dyDescent="0.2">
      <c r="A1594" s="16"/>
      <c r="B1594" s="16"/>
    </row>
    <row r="1595" spans="1:2" x14ac:dyDescent="0.2">
      <c r="A1595" s="16"/>
      <c r="B1595" s="16"/>
    </row>
    <row r="1596" spans="1:2" x14ac:dyDescent="0.2">
      <c r="A1596" s="16"/>
      <c r="B1596" s="16"/>
    </row>
    <row r="1597" spans="1:2" x14ac:dyDescent="0.2">
      <c r="A1597" s="16"/>
      <c r="B1597" s="16"/>
    </row>
    <row r="1598" spans="1:2" x14ac:dyDescent="0.2">
      <c r="A1598" s="16"/>
      <c r="B1598" s="16"/>
    </row>
    <row r="1599" spans="1:2" x14ac:dyDescent="0.2">
      <c r="A1599" s="16"/>
      <c r="B1599" s="16"/>
    </row>
    <row r="1600" spans="1:2" x14ac:dyDescent="0.2">
      <c r="A1600" s="16"/>
      <c r="B1600" s="16"/>
    </row>
    <row r="1601" spans="1:2" x14ac:dyDescent="0.2">
      <c r="A1601" s="16"/>
      <c r="B1601" s="16"/>
    </row>
    <row r="1602" spans="1:2" x14ac:dyDescent="0.2">
      <c r="A1602" s="16"/>
      <c r="B1602" s="16"/>
    </row>
    <row r="1603" spans="1:2" x14ac:dyDescent="0.2">
      <c r="A1603" s="16"/>
      <c r="B1603" s="16"/>
    </row>
    <row r="1604" spans="1:2" x14ac:dyDescent="0.2">
      <c r="A1604" s="16"/>
      <c r="B1604" s="16"/>
    </row>
    <row r="1605" spans="1:2" x14ac:dyDescent="0.2">
      <c r="A1605" s="16"/>
      <c r="B1605" s="16"/>
    </row>
    <row r="1606" spans="1:2" x14ac:dyDescent="0.2">
      <c r="A1606" s="16"/>
      <c r="B1606" s="16"/>
    </row>
    <row r="1607" spans="1:2" x14ac:dyDescent="0.2">
      <c r="A1607" s="16"/>
      <c r="B1607" s="16"/>
    </row>
    <row r="1608" spans="1:2" x14ac:dyDescent="0.2">
      <c r="A1608" s="16"/>
      <c r="B1608" s="16"/>
    </row>
    <row r="1609" spans="1:2" x14ac:dyDescent="0.2">
      <c r="A1609" s="16"/>
      <c r="B1609" s="16"/>
    </row>
    <row r="1610" spans="1:2" x14ac:dyDescent="0.2">
      <c r="A1610" s="16"/>
      <c r="B1610" s="16"/>
    </row>
    <row r="1611" spans="1:2" x14ac:dyDescent="0.2">
      <c r="A1611" s="16"/>
      <c r="B1611" s="16"/>
    </row>
    <row r="1612" spans="1:2" x14ac:dyDescent="0.2">
      <c r="A1612" s="16"/>
      <c r="B1612" s="16"/>
    </row>
    <row r="1613" spans="1:2" x14ac:dyDescent="0.2">
      <c r="A1613" s="16"/>
      <c r="B1613" s="16"/>
    </row>
    <row r="1614" spans="1:2" x14ac:dyDescent="0.2">
      <c r="A1614" s="16"/>
      <c r="B1614" s="16"/>
    </row>
    <row r="1615" spans="1:2" x14ac:dyDescent="0.2">
      <c r="A1615" s="16"/>
      <c r="B1615" s="16"/>
    </row>
    <row r="1616" spans="1:2" x14ac:dyDescent="0.2">
      <c r="A1616" s="16"/>
      <c r="B1616" s="16"/>
    </row>
    <row r="1617" spans="1:2" x14ac:dyDescent="0.2">
      <c r="A1617" s="16"/>
      <c r="B1617" s="16"/>
    </row>
    <row r="1618" spans="1:2" x14ac:dyDescent="0.2">
      <c r="A1618" s="16"/>
      <c r="B1618" s="16"/>
    </row>
    <row r="1619" spans="1:2" x14ac:dyDescent="0.2">
      <c r="A1619" s="16"/>
      <c r="B1619" s="16"/>
    </row>
    <row r="1620" spans="1:2" x14ac:dyDescent="0.2">
      <c r="A1620" s="16"/>
      <c r="B1620" s="16"/>
    </row>
    <row r="1621" spans="1:2" x14ac:dyDescent="0.2">
      <c r="A1621" s="16"/>
      <c r="B1621" s="16"/>
    </row>
    <row r="1622" spans="1:2" x14ac:dyDescent="0.2">
      <c r="A1622" s="16"/>
      <c r="B1622" s="16"/>
    </row>
    <row r="1623" spans="1:2" x14ac:dyDescent="0.2">
      <c r="A1623" s="16"/>
      <c r="B1623" s="16"/>
    </row>
    <row r="1624" spans="1:2" x14ac:dyDescent="0.2">
      <c r="A1624" s="16"/>
      <c r="B1624" s="16"/>
    </row>
    <row r="1625" spans="1:2" x14ac:dyDescent="0.2">
      <c r="A1625" s="16"/>
      <c r="B1625" s="16"/>
    </row>
    <row r="1626" spans="1:2" x14ac:dyDescent="0.2">
      <c r="A1626" s="16"/>
      <c r="B1626" s="16"/>
    </row>
    <row r="1627" spans="1:2" x14ac:dyDescent="0.2">
      <c r="A1627" s="16"/>
      <c r="B1627" s="16"/>
    </row>
    <row r="1628" spans="1:2" x14ac:dyDescent="0.2">
      <c r="A1628" s="16"/>
      <c r="B1628" s="16"/>
    </row>
    <row r="1629" spans="1:2" x14ac:dyDescent="0.2">
      <c r="A1629" s="16"/>
      <c r="B1629" s="16"/>
    </row>
    <row r="1630" spans="1:2" x14ac:dyDescent="0.2">
      <c r="A1630" s="16"/>
      <c r="B1630" s="16"/>
    </row>
    <row r="1631" spans="1:2" x14ac:dyDescent="0.2">
      <c r="A1631" s="16"/>
      <c r="B1631" s="16"/>
    </row>
    <row r="1632" spans="1:2" x14ac:dyDescent="0.2">
      <c r="A1632" s="16"/>
      <c r="B1632" s="16"/>
    </row>
    <row r="1633" spans="1:2" x14ac:dyDescent="0.2">
      <c r="A1633" s="16"/>
      <c r="B1633" s="16"/>
    </row>
    <row r="1634" spans="1:2" x14ac:dyDescent="0.2">
      <c r="A1634" s="16"/>
      <c r="B1634" s="16"/>
    </row>
    <row r="1635" spans="1:2" x14ac:dyDescent="0.2">
      <c r="A1635" s="16"/>
      <c r="B1635" s="16"/>
    </row>
    <row r="1636" spans="1:2" x14ac:dyDescent="0.2">
      <c r="A1636" s="16"/>
      <c r="B1636" s="16"/>
    </row>
    <row r="1637" spans="1:2" x14ac:dyDescent="0.2">
      <c r="A1637" s="16"/>
      <c r="B1637" s="16"/>
    </row>
    <row r="1638" spans="1:2" x14ac:dyDescent="0.2">
      <c r="A1638" s="16"/>
      <c r="B1638" s="16"/>
    </row>
    <row r="1639" spans="1:2" x14ac:dyDescent="0.2">
      <c r="A1639" s="16"/>
      <c r="B1639" s="16"/>
    </row>
    <row r="1640" spans="1:2" x14ac:dyDescent="0.2">
      <c r="A1640" s="16"/>
      <c r="B1640" s="16"/>
    </row>
    <row r="1641" spans="1:2" x14ac:dyDescent="0.2">
      <c r="A1641" s="16"/>
      <c r="B1641" s="16"/>
    </row>
    <row r="1642" spans="1:2" x14ac:dyDescent="0.2">
      <c r="A1642" s="16"/>
      <c r="B1642" s="16"/>
    </row>
    <row r="1643" spans="1:2" x14ac:dyDescent="0.2">
      <c r="A1643" s="16"/>
      <c r="B1643" s="16"/>
    </row>
    <row r="1644" spans="1:2" x14ac:dyDescent="0.2">
      <c r="A1644" s="16"/>
      <c r="B1644" s="16"/>
    </row>
    <row r="1645" spans="1:2" x14ac:dyDescent="0.2">
      <c r="A1645" s="16"/>
      <c r="B1645" s="16"/>
    </row>
    <row r="1646" spans="1:2" x14ac:dyDescent="0.2">
      <c r="A1646" s="16"/>
      <c r="B1646" s="16"/>
    </row>
    <row r="1647" spans="1:2" x14ac:dyDescent="0.2">
      <c r="A1647" s="16"/>
      <c r="B1647" s="16"/>
    </row>
    <row r="1648" spans="1:2" x14ac:dyDescent="0.2">
      <c r="A1648" s="16"/>
      <c r="B1648" s="16"/>
    </row>
    <row r="1649" spans="1:2" x14ac:dyDescent="0.2">
      <c r="A1649" s="16"/>
      <c r="B1649" s="16"/>
    </row>
    <row r="1650" spans="1:2" x14ac:dyDescent="0.2">
      <c r="A1650" s="16"/>
      <c r="B1650" s="16"/>
    </row>
    <row r="1651" spans="1:2" x14ac:dyDescent="0.2">
      <c r="A1651" s="16"/>
      <c r="B1651" s="16"/>
    </row>
    <row r="1652" spans="1:2" x14ac:dyDescent="0.2">
      <c r="A1652" s="16"/>
      <c r="B1652" s="16"/>
    </row>
    <row r="1653" spans="1:2" x14ac:dyDescent="0.2">
      <c r="A1653" s="16"/>
      <c r="B1653" s="16"/>
    </row>
    <row r="1654" spans="1:2" x14ac:dyDescent="0.2">
      <c r="A1654" s="16"/>
      <c r="B1654" s="16"/>
    </row>
    <row r="1655" spans="1:2" x14ac:dyDescent="0.2">
      <c r="A1655" s="16"/>
      <c r="B1655" s="16"/>
    </row>
    <row r="1656" spans="1:2" x14ac:dyDescent="0.2">
      <c r="A1656" s="16"/>
      <c r="B1656" s="16"/>
    </row>
    <row r="1657" spans="1:2" x14ac:dyDescent="0.2">
      <c r="A1657" s="16"/>
      <c r="B1657" s="16"/>
    </row>
    <row r="1658" spans="1:2" x14ac:dyDescent="0.2">
      <c r="A1658" s="16"/>
      <c r="B1658" s="16"/>
    </row>
    <row r="1659" spans="1:2" x14ac:dyDescent="0.2">
      <c r="A1659" s="16"/>
      <c r="B1659" s="16"/>
    </row>
    <row r="1660" spans="1:2" x14ac:dyDescent="0.2">
      <c r="A1660" s="16"/>
      <c r="B1660" s="16"/>
    </row>
    <row r="1661" spans="1:2" x14ac:dyDescent="0.2">
      <c r="A1661" s="16"/>
      <c r="B1661" s="16"/>
    </row>
    <row r="1662" spans="1:2" x14ac:dyDescent="0.2">
      <c r="A1662" s="16"/>
      <c r="B1662" s="16"/>
    </row>
    <row r="1663" spans="1:2" x14ac:dyDescent="0.2">
      <c r="A1663" s="16"/>
      <c r="B1663" s="16"/>
    </row>
    <row r="1664" spans="1:2" x14ac:dyDescent="0.2">
      <c r="A1664" s="16"/>
      <c r="B1664" s="16"/>
    </row>
    <row r="1665" spans="1:2" x14ac:dyDescent="0.2">
      <c r="A1665" s="16"/>
      <c r="B1665" s="16"/>
    </row>
    <row r="1666" spans="1:2" x14ac:dyDescent="0.2">
      <c r="A1666" s="16"/>
      <c r="B1666" s="16"/>
    </row>
    <row r="1667" spans="1:2" x14ac:dyDescent="0.2">
      <c r="A1667" s="16"/>
      <c r="B1667" s="16"/>
    </row>
    <row r="1668" spans="1:2" x14ac:dyDescent="0.2">
      <c r="A1668" s="16"/>
      <c r="B1668" s="16"/>
    </row>
    <row r="1669" spans="1:2" x14ac:dyDescent="0.2">
      <c r="A1669" s="16"/>
      <c r="B1669" s="16"/>
    </row>
    <row r="1670" spans="1:2" x14ac:dyDescent="0.2">
      <c r="A1670" s="16"/>
      <c r="B1670" s="16"/>
    </row>
    <row r="1671" spans="1:2" x14ac:dyDescent="0.2">
      <c r="A1671" s="16"/>
      <c r="B1671" s="16"/>
    </row>
    <row r="1672" spans="1:2" x14ac:dyDescent="0.2">
      <c r="A1672" s="16"/>
      <c r="B1672" s="16"/>
    </row>
    <row r="1673" spans="1:2" x14ac:dyDescent="0.2">
      <c r="A1673" s="16"/>
      <c r="B1673" s="16"/>
    </row>
    <row r="1674" spans="1:2" x14ac:dyDescent="0.2">
      <c r="A1674" s="16"/>
      <c r="B1674" s="16"/>
    </row>
    <row r="1675" spans="1:2" x14ac:dyDescent="0.2">
      <c r="A1675" s="16"/>
      <c r="B1675" s="16"/>
    </row>
    <row r="1676" spans="1:2" x14ac:dyDescent="0.2">
      <c r="A1676" s="16"/>
      <c r="B1676" s="16"/>
    </row>
    <row r="1677" spans="1:2" x14ac:dyDescent="0.2">
      <c r="A1677" s="16"/>
      <c r="B1677" s="16"/>
    </row>
    <row r="1678" spans="1:2" x14ac:dyDescent="0.2">
      <c r="A1678" s="16"/>
      <c r="B1678" s="16"/>
    </row>
    <row r="1679" spans="1:2" x14ac:dyDescent="0.2">
      <c r="A1679" s="16"/>
      <c r="B1679" s="16"/>
    </row>
    <row r="1680" spans="1:2" x14ac:dyDescent="0.2">
      <c r="A1680" s="16"/>
      <c r="B1680" s="16"/>
    </row>
    <row r="1681" spans="1:2" x14ac:dyDescent="0.2">
      <c r="A1681" s="16"/>
      <c r="B1681" s="16"/>
    </row>
    <row r="1682" spans="1:2" x14ac:dyDescent="0.2">
      <c r="A1682" s="16"/>
      <c r="B1682" s="16"/>
    </row>
    <row r="1683" spans="1:2" x14ac:dyDescent="0.2">
      <c r="A1683" s="16"/>
      <c r="B1683" s="16"/>
    </row>
    <row r="1684" spans="1:2" x14ac:dyDescent="0.2">
      <c r="A1684" s="16"/>
      <c r="B1684" s="16"/>
    </row>
    <row r="1685" spans="1:2" x14ac:dyDescent="0.2">
      <c r="A1685" s="16"/>
      <c r="B1685" s="16"/>
    </row>
    <row r="1686" spans="1:2" x14ac:dyDescent="0.2">
      <c r="A1686" s="16"/>
      <c r="B1686" s="16"/>
    </row>
    <row r="1687" spans="1:2" x14ac:dyDescent="0.2">
      <c r="A1687" s="16"/>
      <c r="B1687" s="16"/>
    </row>
    <row r="1688" spans="1:2" x14ac:dyDescent="0.2">
      <c r="A1688" s="16"/>
      <c r="B1688" s="16"/>
    </row>
    <row r="1689" spans="1:2" x14ac:dyDescent="0.2">
      <c r="A1689" s="16"/>
      <c r="B1689" s="16"/>
    </row>
    <row r="1690" spans="1:2" x14ac:dyDescent="0.2">
      <c r="A1690" s="16"/>
      <c r="B1690" s="16"/>
    </row>
    <row r="1691" spans="1:2" x14ac:dyDescent="0.2">
      <c r="A1691" s="16"/>
      <c r="B1691" s="16"/>
    </row>
    <row r="1692" spans="1:2" x14ac:dyDescent="0.2">
      <c r="A1692" s="16"/>
      <c r="B1692" s="16"/>
    </row>
    <row r="1693" spans="1:2" x14ac:dyDescent="0.2">
      <c r="A1693" s="16"/>
      <c r="B1693" s="16"/>
    </row>
    <row r="1694" spans="1:2" x14ac:dyDescent="0.2">
      <c r="A1694" s="16"/>
      <c r="B1694" s="16"/>
    </row>
    <row r="1695" spans="1:2" x14ac:dyDescent="0.2">
      <c r="A1695" s="16"/>
      <c r="B1695" s="16"/>
    </row>
    <row r="1696" spans="1:2" x14ac:dyDescent="0.2">
      <c r="A1696" s="16"/>
      <c r="B1696" s="16"/>
    </row>
    <row r="1697" spans="1:2" x14ac:dyDescent="0.2">
      <c r="A1697" s="16"/>
      <c r="B1697" s="16"/>
    </row>
    <row r="1698" spans="1:2" x14ac:dyDescent="0.2">
      <c r="A1698" s="16"/>
      <c r="B1698" s="16"/>
    </row>
    <row r="1699" spans="1:2" x14ac:dyDescent="0.2">
      <c r="A1699" s="16"/>
      <c r="B1699" s="16"/>
    </row>
    <row r="1700" spans="1:2" x14ac:dyDescent="0.2">
      <c r="A1700" s="16"/>
      <c r="B1700" s="16"/>
    </row>
    <row r="1701" spans="1:2" x14ac:dyDescent="0.2">
      <c r="A1701" s="16"/>
      <c r="B1701" s="16"/>
    </row>
    <row r="1702" spans="1:2" x14ac:dyDescent="0.2">
      <c r="A1702" s="16"/>
      <c r="B1702" s="16"/>
    </row>
    <row r="1703" spans="1:2" x14ac:dyDescent="0.2">
      <c r="A1703" s="16"/>
      <c r="B1703" s="16"/>
    </row>
    <row r="1704" spans="1:2" x14ac:dyDescent="0.2">
      <c r="A1704" s="16"/>
      <c r="B1704" s="16"/>
    </row>
    <row r="1705" spans="1:2" x14ac:dyDescent="0.2">
      <c r="A1705" s="16"/>
      <c r="B1705" s="16"/>
    </row>
    <row r="1706" spans="1:2" x14ac:dyDescent="0.2">
      <c r="A1706" s="16"/>
      <c r="B1706" s="16"/>
    </row>
    <row r="1707" spans="1:2" x14ac:dyDescent="0.2">
      <c r="A1707" s="16"/>
      <c r="B1707" s="16"/>
    </row>
    <row r="1708" spans="1:2" x14ac:dyDescent="0.2">
      <c r="A1708" s="16"/>
      <c r="B1708" s="16"/>
    </row>
    <row r="1709" spans="1:2" x14ac:dyDescent="0.2">
      <c r="A1709" s="16"/>
      <c r="B1709" s="16"/>
    </row>
    <row r="1710" spans="1:2" x14ac:dyDescent="0.2">
      <c r="A1710" s="16"/>
      <c r="B1710" s="16"/>
    </row>
    <row r="1711" spans="1:2" x14ac:dyDescent="0.2">
      <c r="A1711" s="16"/>
      <c r="B1711" s="16"/>
    </row>
    <row r="1712" spans="1:2" x14ac:dyDescent="0.2">
      <c r="A1712" s="16"/>
      <c r="B1712" s="16"/>
    </row>
    <row r="1713" spans="1:2" x14ac:dyDescent="0.2">
      <c r="A1713" s="16"/>
      <c r="B1713" s="16"/>
    </row>
    <row r="1714" spans="1:2" x14ac:dyDescent="0.2">
      <c r="A1714" s="16"/>
      <c r="B1714" s="16"/>
    </row>
    <row r="1715" spans="1:2" x14ac:dyDescent="0.2">
      <c r="A1715" s="16"/>
      <c r="B1715" s="16"/>
    </row>
    <row r="1716" spans="1:2" x14ac:dyDescent="0.2">
      <c r="A1716" s="16"/>
      <c r="B1716" s="16"/>
    </row>
    <row r="1717" spans="1:2" x14ac:dyDescent="0.2">
      <c r="A1717" s="16"/>
      <c r="B1717" s="16"/>
    </row>
    <row r="1718" spans="1:2" x14ac:dyDescent="0.2">
      <c r="A1718" s="16"/>
      <c r="B1718" s="16"/>
    </row>
    <row r="1719" spans="1:2" x14ac:dyDescent="0.2">
      <c r="A1719" s="16"/>
      <c r="B1719" s="16"/>
    </row>
    <row r="1720" spans="1:2" x14ac:dyDescent="0.2">
      <c r="A1720" s="16"/>
      <c r="B1720" s="16"/>
    </row>
    <row r="1721" spans="1:2" x14ac:dyDescent="0.2">
      <c r="A1721" s="16"/>
      <c r="B1721" s="16"/>
    </row>
    <row r="1722" spans="1:2" x14ac:dyDescent="0.2">
      <c r="A1722" s="16"/>
      <c r="B1722" s="16"/>
    </row>
    <row r="1723" spans="1:2" x14ac:dyDescent="0.2">
      <c r="A1723" s="16"/>
      <c r="B1723" s="16"/>
    </row>
    <row r="1724" spans="1:2" x14ac:dyDescent="0.2">
      <c r="A1724" s="16"/>
      <c r="B1724" s="16"/>
    </row>
    <row r="1725" spans="1:2" x14ac:dyDescent="0.2">
      <c r="A1725" s="16"/>
      <c r="B1725" s="16"/>
    </row>
    <row r="1726" spans="1:2" x14ac:dyDescent="0.2">
      <c r="A1726" s="16"/>
      <c r="B1726" s="16"/>
    </row>
    <row r="1727" spans="1:2" x14ac:dyDescent="0.2">
      <c r="A1727" s="16"/>
      <c r="B1727" s="16"/>
    </row>
    <row r="1728" spans="1:2" x14ac:dyDescent="0.2">
      <c r="A1728" s="16"/>
      <c r="B1728" s="16"/>
    </row>
    <row r="1729" spans="1:2" x14ac:dyDescent="0.2">
      <c r="A1729" s="16"/>
      <c r="B1729" s="16"/>
    </row>
    <row r="1730" spans="1:2" x14ac:dyDescent="0.2">
      <c r="A1730" s="16"/>
      <c r="B1730" s="16"/>
    </row>
    <row r="1731" spans="1:2" x14ac:dyDescent="0.2">
      <c r="A1731" s="16"/>
      <c r="B1731" s="16"/>
    </row>
    <row r="1732" spans="1:2" x14ac:dyDescent="0.2">
      <c r="A1732" s="16"/>
      <c r="B1732" s="16"/>
    </row>
    <row r="1733" spans="1:2" x14ac:dyDescent="0.2">
      <c r="A1733" s="16"/>
      <c r="B1733" s="16"/>
    </row>
    <row r="1734" spans="1:2" x14ac:dyDescent="0.2">
      <c r="A1734" s="16"/>
      <c r="B1734" s="16"/>
    </row>
    <row r="1735" spans="1:2" x14ac:dyDescent="0.2">
      <c r="A1735" s="16"/>
      <c r="B1735" s="16"/>
    </row>
    <row r="1736" spans="1:2" x14ac:dyDescent="0.2">
      <c r="A1736" s="16"/>
      <c r="B1736" s="16"/>
    </row>
    <row r="1737" spans="1:2" x14ac:dyDescent="0.2">
      <c r="A1737" s="16"/>
      <c r="B1737" s="16"/>
    </row>
    <row r="1738" spans="1:2" x14ac:dyDescent="0.2">
      <c r="A1738" s="16"/>
      <c r="B1738" s="16"/>
    </row>
    <row r="1739" spans="1:2" x14ac:dyDescent="0.2">
      <c r="A1739" s="16"/>
      <c r="B1739" s="16"/>
    </row>
    <row r="1740" spans="1:2" x14ac:dyDescent="0.2">
      <c r="A1740" s="16"/>
      <c r="B1740" s="16"/>
    </row>
    <row r="1741" spans="1:2" x14ac:dyDescent="0.2">
      <c r="A1741" s="16"/>
      <c r="B1741" s="16"/>
    </row>
    <row r="1742" spans="1:2" x14ac:dyDescent="0.2">
      <c r="A1742" s="16"/>
      <c r="B1742" s="16"/>
    </row>
    <row r="1743" spans="1:2" x14ac:dyDescent="0.2">
      <c r="A1743" s="16"/>
      <c r="B1743" s="16"/>
    </row>
    <row r="1744" spans="1:2" x14ac:dyDescent="0.2">
      <c r="A1744" s="16"/>
      <c r="B1744" s="16"/>
    </row>
    <row r="1745" spans="1:2" x14ac:dyDescent="0.2">
      <c r="A1745" s="16"/>
      <c r="B1745" s="16"/>
    </row>
    <row r="1746" spans="1:2" x14ac:dyDescent="0.2">
      <c r="A1746" s="16"/>
      <c r="B1746" s="16"/>
    </row>
    <row r="1747" spans="1:2" x14ac:dyDescent="0.2">
      <c r="A1747" s="16"/>
      <c r="B1747" s="16"/>
    </row>
    <row r="1748" spans="1:2" x14ac:dyDescent="0.2">
      <c r="A1748" s="16"/>
      <c r="B1748" s="16"/>
    </row>
    <row r="1749" spans="1:2" x14ac:dyDescent="0.2">
      <c r="A1749" s="16"/>
      <c r="B1749" s="16"/>
    </row>
    <row r="1750" spans="1:2" x14ac:dyDescent="0.2">
      <c r="A1750" s="16"/>
      <c r="B1750" s="16"/>
    </row>
    <row r="1751" spans="1:2" x14ac:dyDescent="0.2">
      <c r="A1751" s="16"/>
      <c r="B1751" s="16"/>
    </row>
    <row r="1752" spans="1:2" x14ac:dyDescent="0.2">
      <c r="A1752" s="16"/>
      <c r="B1752" s="16"/>
    </row>
    <row r="1753" spans="1:2" x14ac:dyDescent="0.2">
      <c r="A1753" s="16"/>
      <c r="B1753" s="16"/>
    </row>
    <row r="1754" spans="1:2" x14ac:dyDescent="0.2">
      <c r="A1754" s="16"/>
      <c r="B1754" s="16"/>
    </row>
    <row r="1755" spans="1:2" x14ac:dyDescent="0.2">
      <c r="A1755" s="16"/>
      <c r="B1755" s="16"/>
    </row>
    <row r="1756" spans="1:2" x14ac:dyDescent="0.2">
      <c r="A1756" s="16"/>
      <c r="B1756" s="16"/>
    </row>
    <row r="1757" spans="1:2" x14ac:dyDescent="0.2">
      <c r="A1757" s="16"/>
      <c r="B1757" s="16"/>
    </row>
    <row r="1758" spans="1:2" x14ac:dyDescent="0.2">
      <c r="A1758" s="16"/>
      <c r="B1758" s="16"/>
    </row>
    <row r="1759" spans="1:2" x14ac:dyDescent="0.2">
      <c r="A1759" s="16"/>
      <c r="B1759" s="16"/>
    </row>
    <row r="1760" spans="1:2" x14ac:dyDescent="0.2">
      <c r="A1760" s="16"/>
      <c r="B1760" s="16"/>
    </row>
    <row r="1761" spans="1:2" x14ac:dyDescent="0.2">
      <c r="A1761" s="16"/>
      <c r="B1761" s="16"/>
    </row>
    <row r="1762" spans="1:2" x14ac:dyDescent="0.2">
      <c r="A1762" s="16"/>
      <c r="B1762" s="16"/>
    </row>
    <row r="1763" spans="1:2" x14ac:dyDescent="0.2">
      <c r="A1763" s="16"/>
      <c r="B1763" s="16"/>
    </row>
    <row r="1764" spans="1:2" x14ac:dyDescent="0.2">
      <c r="A1764" s="16"/>
      <c r="B1764" s="16"/>
    </row>
    <row r="1765" spans="1:2" x14ac:dyDescent="0.2">
      <c r="A1765" s="16"/>
      <c r="B1765" s="16"/>
    </row>
    <row r="1766" spans="1:2" x14ac:dyDescent="0.2">
      <c r="A1766" s="16"/>
      <c r="B1766" s="16"/>
    </row>
    <row r="1767" spans="1:2" x14ac:dyDescent="0.2">
      <c r="A1767" s="16"/>
      <c r="B1767" s="16"/>
    </row>
    <row r="1768" spans="1:2" x14ac:dyDescent="0.2">
      <c r="A1768" s="16"/>
      <c r="B1768" s="16"/>
    </row>
    <row r="1769" spans="1:2" x14ac:dyDescent="0.2">
      <c r="A1769" s="16"/>
      <c r="B1769" s="16"/>
    </row>
    <row r="1770" spans="1:2" x14ac:dyDescent="0.2">
      <c r="A1770" s="16"/>
      <c r="B1770" s="16"/>
    </row>
    <row r="1771" spans="1:2" x14ac:dyDescent="0.2">
      <c r="A1771" s="16"/>
      <c r="B1771" s="16"/>
    </row>
    <row r="1772" spans="1:2" x14ac:dyDescent="0.2">
      <c r="A1772" s="16"/>
      <c r="B1772" s="16"/>
    </row>
    <row r="1773" spans="1:2" x14ac:dyDescent="0.2">
      <c r="A1773" s="16"/>
      <c r="B1773" s="16"/>
    </row>
    <row r="1774" spans="1:2" x14ac:dyDescent="0.2">
      <c r="A1774" s="16"/>
      <c r="B1774" s="16"/>
    </row>
    <row r="1775" spans="1:2" x14ac:dyDescent="0.2">
      <c r="A1775" s="16"/>
      <c r="B1775" s="16"/>
    </row>
    <row r="1776" spans="1:2" x14ac:dyDescent="0.2">
      <c r="A1776" s="16"/>
      <c r="B1776" s="16"/>
    </row>
    <row r="1777" spans="1:2" x14ac:dyDescent="0.2">
      <c r="A1777" s="16"/>
      <c r="B1777" s="16"/>
    </row>
    <row r="1778" spans="1:2" x14ac:dyDescent="0.2">
      <c r="A1778" s="16"/>
      <c r="B1778" s="16"/>
    </row>
    <row r="1779" spans="1:2" x14ac:dyDescent="0.2">
      <c r="A1779" s="16"/>
      <c r="B1779" s="16"/>
    </row>
    <row r="1780" spans="1:2" x14ac:dyDescent="0.2">
      <c r="A1780" s="16"/>
      <c r="B1780" s="16"/>
    </row>
    <row r="1781" spans="1:2" x14ac:dyDescent="0.2">
      <c r="A1781" s="16"/>
      <c r="B1781" s="16"/>
    </row>
    <row r="1782" spans="1:2" x14ac:dyDescent="0.2">
      <c r="A1782" s="16"/>
      <c r="B1782" s="16"/>
    </row>
    <row r="1783" spans="1:2" x14ac:dyDescent="0.2">
      <c r="A1783" s="16"/>
      <c r="B1783" s="16"/>
    </row>
    <row r="1784" spans="1:2" x14ac:dyDescent="0.2">
      <c r="A1784" s="16"/>
      <c r="B1784" s="16"/>
    </row>
    <row r="1785" spans="1:2" x14ac:dyDescent="0.2">
      <c r="A1785" s="16"/>
      <c r="B1785" s="16"/>
    </row>
    <row r="1786" spans="1:2" x14ac:dyDescent="0.2">
      <c r="A1786" s="16"/>
      <c r="B1786" s="16"/>
    </row>
    <row r="1787" spans="1:2" x14ac:dyDescent="0.2">
      <c r="A1787" s="16"/>
      <c r="B1787" s="16"/>
    </row>
    <row r="1788" spans="1:2" x14ac:dyDescent="0.2">
      <c r="A1788" s="16"/>
      <c r="B1788" s="16"/>
    </row>
    <row r="1789" spans="1:2" x14ac:dyDescent="0.2">
      <c r="A1789" s="16"/>
      <c r="B1789" s="16"/>
    </row>
    <row r="1790" spans="1:2" x14ac:dyDescent="0.2">
      <c r="A1790" s="16"/>
      <c r="B1790" s="16"/>
    </row>
    <row r="1791" spans="1:2" x14ac:dyDescent="0.2">
      <c r="A1791" s="16"/>
      <c r="B1791" s="16"/>
    </row>
    <row r="1792" spans="1:2" x14ac:dyDescent="0.2">
      <c r="A1792" s="16"/>
      <c r="B1792" s="16"/>
    </row>
    <row r="1793" spans="1:2" x14ac:dyDescent="0.2">
      <c r="A1793" s="16"/>
      <c r="B1793" s="16"/>
    </row>
    <row r="1794" spans="1:2" x14ac:dyDescent="0.2">
      <c r="A1794" s="16"/>
      <c r="B1794" s="16"/>
    </row>
    <row r="1795" spans="1:2" x14ac:dyDescent="0.2">
      <c r="A1795" s="16"/>
      <c r="B1795" s="16"/>
    </row>
    <row r="1796" spans="1:2" x14ac:dyDescent="0.2">
      <c r="A1796" s="16"/>
      <c r="B1796" s="16"/>
    </row>
    <row r="1797" spans="1:2" x14ac:dyDescent="0.2">
      <c r="A1797" s="16"/>
      <c r="B1797" s="16"/>
    </row>
    <row r="1798" spans="1:2" x14ac:dyDescent="0.2">
      <c r="A1798" s="16"/>
      <c r="B1798" s="16"/>
    </row>
    <row r="1799" spans="1:2" x14ac:dyDescent="0.2">
      <c r="A1799" s="16"/>
      <c r="B1799" s="16"/>
    </row>
    <row r="1800" spans="1:2" x14ac:dyDescent="0.2">
      <c r="A1800" s="16"/>
      <c r="B1800" s="16"/>
    </row>
    <row r="1801" spans="1:2" x14ac:dyDescent="0.2">
      <c r="A1801" s="16"/>
      <c r="B1801" s="16"/>
    </row>
    <row r="1802" spans="1:2" x14ac:dyDescent="0.2">
      <c r="A1802" s="16"/>
      <c r="B1802" s="16"/>
    </row>
    <row r="1803" spans="1:2" x14ac:dyDescent="0.2">
      <c r="A1803" s="16"/>
      <c r="B1803" s="16"/>
    </row>
    <row r="1804" spans="1:2" x14ac:dyDescent="0.2">
      <c r="A1804" s="16"/>
      <c r="B1804" s="16"/>
    </row>
    <row r="1805" spans="1:2" x14ac:dyDescent="0.2">
      <c r="A1805" s="16"/>
      <c r="B1805" s="16"/>
    </row>
    <row r="1806" spans="1:2" x14ac:dyDescent="0.2">
      <c r="A1806" s="16"/>
      <c r="B1806" s="16"/>
    </row>
    <row r="1807" spans="1:2" x14ac:dyDescent="0.2">
      <c r="A1807" s="16"/>
      <c r="B1807" s="16"/>
    </row>
    <row r="1808" spans="1:2" x14ac:dyDescent="0.2">
      <c r="A1808" s="16"/>
      <c r="B1808" s="16"/>
    </row>
    <row r="1809" spans="1:2" x14ac:dyDescent="0.2">
      <c r="A1809" s="16"/>
      <c r="B1809" s="16"/>
    </row>
    <row r="1810" spans="1:2" x14ac:dyDescent="0.2">
      <c r="A1810" s="16"/>
      <c r="B1810" s="16"/>
    </row>
    <row r="1811" spans="1:2" x14ac:dyDescent="0.2">
      <c r="A1811" s="16"/>
      <c r="B1811" s="16"/>
    </row>
    <row r="1812" spans="1:2" x14ac:dyDescent="0.2">
      <c r="A1812" s="16"/>
      <c r="B1812" s="16"/>
    </row>
    <row r="1813" spans="1:2" x14ac:dyDescent="0.2">
      <c r="A1813" s="16"/>
      <c r="B1813" s="16"/>
    </row>
    <row r="1814" spans="1:2" x14ac:dyDescent="0.2">
      <c r="A1814" s="16"/>
      <c r="B1814" s="16"/>
    </row>
    <row r="1815" spans="1:2" x14ac:dyDescent="0.2">
      <c r="A1815" s="16"/>
      <c r="B1815" s="16"/>
    </row>
    <row r="1816" spans="1:2" x14ac:dyDescent="0.2">
      <c r="A1816" s="16"/>
      <c r="B1816" s="16"/>
    </row>
    <row r="1817" spans="1:2" x14ac:dyDescent="0.2">
      <c r="A1817" s="16"/>
      <c r="B1817" s="16"/>
    </row>
    <row r="1818" spans="1:2" x14ac:dyDescent="0.2">
      <c r="A1818" s="16"/>
      <c r="B1818" s="16"/>
    </row>
    <row r="1819" spans="1:2" x14ac:dyDescent="0.2">
      <c r="A1819" s="16"/>
      <c r="B1819" s="16"/>
    </row>
    <row r="1820" spans="1:2" x14ac:dyDescent="0.2">
      <c r="A1820" s="16"/>
      <c r="B1820" s="16"/>
    </row>
    <row r="1821" spans="1:2" x14ac:dyDescent="0.2">
      <c r="A1821" s="16"/>
      <c r="B1821" s="16"/>
    </row>
    <row r="1822" spans="1:2" x14ac:dyDescent="0.2">
      <c r="A1822" s="16"/>
      <c r="B1822" s="16"/>
    </row>
    <row r="1823" spans="1:2" x14ac:dyDescent="0.2">
      <c r="A1823" s="16"/>
      <c r="B1823" s="16"/>
    </row>
    <row r="1824" spans="1:2" x14ac:dyDescent="0.2">
      <c r="A1824" s="16"/>
      <c r="B1824" s="16"/>
    </row>
    <row r="1825" spans="1:2" x14ac:dyDescent="0.2">
      <c r="A1825" s="16"/>
      <c r="B1825" s="16"/>
    </row>
    <row r="1826" spans="1:2" x14ac:dyDescent="0.2">
      <c r="A1826" s="16"/>
      <c r="B1826" s="16"/>
    </row>
    <row r="1827" spans="1:2" x14ac:dyDescent="0.2">
      <c r="A1827" s="16"/>
      <c r="B1827" s="16"/>
    </row>
    <row r="1828" spans="1:2" x14ac:dyDescent="0.2">
      <c r="A1828" s="16"/>
      <c r="B1828" s="16"/>
    </row>
    <row r="1829" spans="1:2" x14ac:dyDescent="0.2">
      <c r="A1829" s="16"/>
      <c r="B1829" s="16"/>
    </row>
    <row r="1830" spans="1:2" x14ac:dyDescent="0.2">
      <c r="A1830" s="16"/>
      <c r="B1830" s="16"/>
    </row>
    <row r="1831" spans="1:2" x14ac:dyDescent="0.2">
      <c r="A1831" s="16"/>
      <c r="B1831" s="16"/>
    </row>
    <row r="1832" spans="1:2" x14ac:dyDescent="0.2">
      <c r="A1832" s="16"/>
      <c r="B1832" s="16"/>
    </row>
    <row r="1833" spans="1:2" x14ac:dyDescent="0.2">
      <c r="A1833" s="16"/>
      <c r="B1833" s="16"/>
    </row>
    <row r="1834" spans="1:2" x14ac:dyDescent="0.2">
      <c r="A1834" s="16"/>
      <c r="B1834" s="16"/>
    </row>
    <row r="1835" spans="1:2" x14ac:dyDescent="0.2">
      <c r="A1835" s="16"/>
      <c r="B1835" s="16"/>
    </row>
    <row r="1836" spans="1:2" x14ac:dyDescent="0.2">
      <c r="A1836" s="16"/>
      <c r="B1836" s="16"/>
    </row>
    <row r="1837" spans="1:2" x14ac:dyDescent="0.2">
      <c r="A1837" s="16"/>
      <c r="B1837" s="16"/>
    </row>
    <row r="1838" spans="1:2" x14ac:dyDescent="0.2">
      <c r="A1838" s="16"/>
      <c r="B1838" s="16"/>
    </row>
    <row r="1839" spans="1:2" x14ac:dyDescent="0.2">
      <c r="A1839" s="16"/>
      <c r="B1839" s="16"/>
    </row>
    <row r="1840" spans="1:2" x14ac:dyDescent="0.2">
      <c r="A1840" s="16"/>
      <c r="B1840" s="16"/>
    </row>
    <row r="1841" spans="1:2" x14ac:dyDescent="0.2">
      <c r="A1841" s="16"/>
      <c r="B1841" s="16"/>
    </row>
    <row r="1842" spans="1:2" x14ac:dyDescent="0.2">
      <c r="A1842" s="16"/>
      <c r="B1842" s="16"/>
    </row>
    <row r="1843" spans="1:2" x14ac:dyDescent="0.2">
      <c r="A1843" s="16"/>
      <c r="B1843" s="16"/>
    </row>
    <row r="1844" spans="1:2" x14ac:dyDescent="0.2">
      <c r="A1844" s="16"/>
      <c r="B1844" s="16"/>
    </row>
    <row r="1845" spans="1:2" x14ac:dyDescent="0.2">
      <c r="A1845" s="16"/>
      <c r="B1845" s="16"/>
    </row>
    <row r="1846" spans="1:2" x14ac:dyDescent="0.2">
      <c r="A1846" s="16"/>
      <c r="B1846" s="16"/>
    </row>
    <row r="1847" spans="1:2" x14ac:dyDescent="0.2">
      <c r="A1847" s="16"/>
      <c r="B1847" s="16"/>
    </row>
    <row r="1848" spans="1:2" x14ac:dyDescent="0.2">
      <c r="A1848" s="16"/>
      <c r="B1848" s="16"/>
    </row>
    <row r="1849" spans="1:2" x14ac:dyDescent="0.2">
      <c r="A1849" s="16"/>
      <c r="B1849" s="16"/>
    </row>
    <row r="1850" spans="1:2" x14ac:dyDescent="0.2">
      <c r="A1850" s="16"/>
      <c r="B1850" s="16"/>
    </row>
    <row r="1851" spans="1:2" x14ac:dyDescent="0.2">
      <c r="A1851" s="16"/>
      <c r="B1851" s="16"/>
    </row>
    <row r="1852" spans="1:2" x14ac:dyDescent="0.2">
      <c r="A1852" s="16"/>
      <c r="B1852" s="16"/>
    </row>
    <row r="1853" spans="1:2" x14ac:dyDescent="0.2">
      <c r="A1853" s="16"/>
      <c r="B1853" s="16"/>
    </row>
    <row r="1854" spans="1:2" x14ac:dyDescent="0.2">
      <c r="A1854" s="16"/>
      <c r="B1854" s="16"/>
    </row>
    <row r="1855" spans="1:2" x14ac:dyDescent="0.2">
      <c r="A1855" s="16"/>
      <c r="B1855" s="16"/>
    </row>
    <row r="1856" spans="1:2" x14ac:dyDescent="0.2">
      <c r="A1856" s="16"/>
      <c r="B1856" s="16"/>
    </row>
    <row r="1857" spans="1:2" x14ac:dyDescent="0.2">
      <c r="A1857" s="16"/>
      <c r="B1857" s="16"/>
    </row>
    <row r="1858" spans="1:2" x14ac:dyDescent="0.2">
      <c r="A1858" s="16"/>
      <c r="B1858" s="16"/>
    </row>
    <row r="1859" spans="1:2" x14ac:dyDescent="0.2">
      <c r="A1859" s="16"/>
      <c r="B1859" s="16"/>
    </row>
    <row r="1860" spans="1:2" x14ac:dyDescent="0.2">
      <c r="A1860" s="16"/>
      <c r="B1860" s="16"/>
    </row>
    <row r="1861" spans="1:2" x14ac:dyDescent="0.2">
      <c r="A1861" s="16"/>
      <c r="B1861" s="16"/>
    </row>
    <row r="1862" spans="1:2" x14ac:dyDescent="0.2">
      <c r="A1862" s="16"/>
      <c r="B1862" s="16"/>
    </row>
    <row r="1863" spans="1:2" x14ac:dyDescent="0.2">
      <c r="A1863" s="16"/>
      <c r="B1863" s="16"/>
    </row>
    <row r="1864" spans="1:2" x14ac:dyDescent="0.2">
      <c r="A1864" s="16"/>
      <c r="B1864" s="16"/>
    </row>
    <row r="1865" spans="1:2" x14ac:dyDescent="0.2">
      <c r="A1865" s="16"/>
      <c r="B1865" s="16"/>
    </row>
    <row r="1866" spans="1:2" x14ac:dyDescent="0.2">
      <c r="A1866" s="16"/>
      <c r="B1866" s="16"/>
    </row>
    <row r="1867" spans="1:2" x14ac:dyDescent="0.2">
      <c r="A1867" s="16"/>
      <c r="B1867" s="16"/>
    </row>
    <row r="1868" spans="1:2" x14ac:dyDescent="0.2">
      <c r="A1868" s="16"/>
      <c r="B1868" s="16"/>
    </row>
    <row r="1869" spans="1:2" x14ac:dyDescent="0.2">
      <c r="A1869" s="16"/>
      <c r="B1869" s="16"/>
    </row>
    <row r="1870" spans="1:2" x14ac:dyDescent="0.2">
      <c r="A1870" s="16"/>
      <c r="B1870" s="16"/>
    </row>
    <row r="1871" spans="1:2" x14ac:dyDescent="0.2">
      <c r="A1871" s="16"/>
      <c r="B1871" s="16"/>
    </row>
    <row r="1872" spans="1:2" x14ac:dyDescent="0.2">
      <c r="A1872" s="16"/>
      <c r="B1872" s="16"/>
    </row>
    <row r="1873" spans="1:2" x14ac:dyDescent="0.2">
      <c r="A1873" s="16"/>
      <c r="B1873" s="16"/>
    </row>
    <row r="1874" spans="1:2" x14ac:dyDescent="0.2">
      <c r="A1874" s="16"/>
      <c r="B1874" s="16"/>
    </row>
    <row r="1875" spans="1:2" x14ac:dyDescent="0.2">
      <c r="A1875" s="16"/>
      <c r="B1875" s="16"/>
    </row>
    <row r="1876" spans="1:2" x14ac:dyDescent="0.2">
      <c r="A1876" s="16"/>
      <c r="B1876" s="16"/>
    </row>
    <row r="1877" spans="1:2" x14ac:dyDescent="0.2">
      <c r="A1877" s="16"/>
      <c r="B1877" s="16"/>
    </row>
    <row r="1878" spans="1:2" x14ac:dyDescent="0.2">
      <c r="A1878" s="16"/>
      <c r="B1878" s="16"/>
    </row>
    <row r="1879" spans="1:2" x14ac:dyDescent="0.2">
      <c r="A1879" s="16"/>
      <c r="B1879" s="16"/>
    </row>
    <row r="1880" spans="1:2" x14ac:dyDescent="0.2">
      <c r="A1880" s="16"/>
      <c r="B1880" s="16"/>
    </row>
    <row r="1881" spans="1:2" x14ac:dyDescent="0.2">
      <c r="A1881" s="16"/>
      <c r="B1881" s="16"/>
    </row>
    <row r="1882" spans="1:2" x14ac:dyDescent="0.2">
      <c r="A1882" s="16"/>
      <c r="B1882" s="16"/>
    </row>
    <row r="1883" spans="1:2" x14ac:dyDescent="0.2">
      <c r="A1883" s="16"/>
      <c r="B1883" s="16"/>
    </row>
    <row r="1884" spans="1:2" x14ac:dyDescent="0.2">
      <c r="A1884" s="16"/>
      <c r="B1884" s="16"/>
    </row>
    <row r="1885" spans="1:2" x14ac:dyDescent="0.2">
      <c r="A1885" s="16"/>
      <c r="B1885" s="16"/>
    </row>
    <row r="1886" spans="1:2" x14ac:dyDescent="0.2">
      <c r="A1886" s="16"/>
      <c r="B1886" s="16"/>
    </row>
    <row r="1887" spans="1:2" x14ac:dyDescent="0.2">
      <c r="A1887" s="16"/>
      <c r="B1887" s="16"/>
    </row>
    <row r="1888" spans="1:2" x14ac:dyDescent="0.2">
      <c r="A1888" s="16"/>
      <c r="B1888" s="16"/>
    </row>
    <row r="1889" spans="1:2" x14ac:dyDescent="0.2">
      <c r="A1889" s="16"/>
      <c r="B1889" s="16"/>
    </row>
    <row r="1890" spans="1:2" x14ac:dyDescent="0.2">
      <c r="A1890" s="16"/>
      <c r="B1890" s="16"/>
    </row>
    <row r="1891" spans="1:2" x14ac:dyDescent="0.2">
      <c r="A1891" s="16"/>
      <c r="B1891" s="16"/>
    </row>
    <row r="1892" spans="1:2" x14ac:dyDescent="0.2">
      <c r="A1892" s="16"/>
      <c r="B1892" s="16"/>
    </row>
    <row r="1893" spans="1:2" x14ac:dyDescent="0.2">
      <c r="A1893" s="16"/>
      <c r="B1893" s="16"/>
    </row>
    <row r="1894" spans="1:2" x14ac:dyDescent="0.2">
      <c r="A1894" s="16"/>
      <c r="B1894" s="16"/>
    </row>
    <row r="1895" spans="1:2" x14ac:dyDescent="0.2">
      <c r="A1895" s="16"/>
      <c r="B1895" s="16"/>
    </row>
    <row r="1896" spans="1:2" x14ac:dyDescent="0.2">
      <c r="A1896" s="16"/>
      <c r="B1896" s="16"/>
    </row>
    <row r="1897" spans="1:2" x14ac:dyDescent="0.2">
      <c r="A1897" s="16"/>
      <c r="B1897" s="16"/>
    </row>
    <row r="1898" spans="1:2" x14ac:dyDescent="0.2">
      <c r="A1898" s="16"/>
      <c r="B1898" s="16"/>
    </row>
    <row r="1899" spans="1:2" x14ac:dyDescent="0.2">
      <c r="A1899" s="16"/>
      <c r="B1899" s="16"/>
    </row>
    <row r="1900" spans="1:2" x14ac:dyDescent="0.2">
      <c r="A1900" s="16"/>
      <c r="B1900" s="16"/>
    </row>
    <row r="1901" spans="1:2" x14ac:dyDescent="0.2">
      <c r="A1901" s="16"/>
      <c r="B1901" s="16"/>
    </row>
    <row r="1902" spans="1:2" x14ac:dyDescent="0.2">
      <c r="A1902" s="16"/>
      <c r="B1902" s="16"/>
    </row>
    <row r="1903" spans="1:2" x14ac:dyDescent="0.2">
      <c r="A1903" s="16"/>
      <c r="B1903" s="16"/>
    </row>
    <row r="1904" spans="1:2" x14ac:dyDescent="0.2">
      <c r="A1904" s="16"/>
      <c r="B1904" s="16"/>
    </row>
    <row r="1905" spans="1:2" x14ac:dyDescent="0.2">
      <c r="A1905" s="16"/>
      <c r="B1905" s="16"/>
    </row>
    <row r="1906" spans="1:2" x14ac:dyDescent="0.2">
      <c r="A1906" s="16"/>
      <c r="B1906" s="16"/>
    </row>
    <row r="1907" spans="1:2" x14ac:dyDescent="0.2">
      <c r="A1907" s="16"/>
      <c r="B1907" s="16"/>
    </row>
    <row r="1908" spans="1:2" x14ac:dyDescent="0.2">
      <c r="A1908" s="16"/>
      <c r="B1908" s="16"/>
    </row>
    <row r="1909" spans="1:2" x14ac:dyDescent="0.2">
      <c r="A1909" s="16"/>
      <c r="B1909" s="16"/>
    </row>
    <row r="1910" spans="1:2" x14ac:dyDescent="0.2">
      <c r="A1910" s="16"/>
      <c r="B1910" s="16"/>
    </row>
    <row r="1911" spans="1:2" x14ac:dyDescent="0.2">
      <c r="A1911" s="16"/>
      <c r="B1911" s="16"/>
    </row>
    <row r="1912" spans="1:2" x14ac:dyDescent="0.2">
      <c r="A1912" s="16"/>
      <c r="B1912" s="16"/>
    </row>
    <row r="1913" spans="1:2" x14ac:dyDescent="0.2">
      <c r="A1913" s="16"/>
      <c r="B1913" s="16"/>
    </row>
    <row r="1914" spans="1:2" x14ac:dyDescent="0.2">
      <c r="A1914" s="16"/>
      <c r="B1914" s="16"/>
    </row>
    <row r="1915" spans="1:2" x14ac:dyDescent="0.2">
      <c r="A1915" s="16"/>
      <c r="B1915" s="16"/>
    </row>
    <row r="1916" spans="1:2" x14ac:dyDescent="0.2">
      <c r="A1916" s="16"/>
      <c r="B1916" s="16"/>
    </row>
    <row r="1917" spans="1:2" x14ac:dyDescent="0.2">
      <c r="A1917" s="16"/>
      <c r="B1917" s="16"/>
    </row>
    <row r="1918" spans="1:2" x14ac:dyDescent="0.2">
      <c r="A1918" s="16"/>
      <c r="B1918" s="16"/>
    </row>
    <row r="1919" spans="1:2" x14ac:dyDescent="0.2">
      <c r="A1919" s="16"/>
      <c r="B1919" s="16"/>
    </row>
    <row r="1920" spans="1:2" x14ac:dyDescent="0.2">
      <c r="A1920" s="16"/>
      <c r="B1920" s="16"/>
    </row>
    <row r="1921" spans="1:2" x14ac:dyDescent="0.2">
      <c r="A1921" s="16"/>
      <c r="B1921" s="16"/>
    </row>
    <row r="1922" spans="1:2" x14ac:dyDescent="0.2">
      <c r="A1922" s="16"/>
      <c r="B1922" s="16"/>
    </row>
    <row r="1923" spans="1:2" x14ac:dyDescent="0.2">
      <c r="A1923" s="16"/>
      <c r="B1923" s="16"/>
    </row>
    <row r="1924" spans="1:2" x14ac:dyDescent="0.2">
      <c r="A1924" s="16"/>
      <c r="B1924" s="16"/>
    </row>
    <row r="1925" spans="1:2" x14ac:dyDescent="0.2">
      <c r="A1925" s="16"/>
      <c r="B1925" s="16"/>
    </row>
    <row r="1926" spans="1:2" x14ac:dyDescent="0.2">
      <c r="A1926" s="16"/>
      <c r="B1926" s="16"/>
    </row>
    <row r="1927" spans="1:2" x14ac:dyDescent="0.2">
      <c r="A1927" s="16"/>
      <c r="B1927" s="16"/>
    </row>
    <row r="1928" spans="1:2" x14ac:dyDescent="0.2">
      <c r="A1928" s="16"/>
      <c r="B1928" s="16"/>
    </row>
    <row r="1929" spans="1:2" x14ac:dyDescent="0.2">
      <c r="A1929" s="16"/>
      <c r="B1929" s="16"/>
    </row>
    <row r="1930" spans="1:2" x14ac:dyDescent="0.2">
      <c r="A1930" s="16"/>
      <c r="B1930" s="16"/>
    </row>
    <row r="1931" spans="1:2" x14ac:dyDescent="0.2">
      <c r="A1931" s="16"/>
      <c r="B1931" s="16"/>
    </row>
    <row r="1932" spans="1:2" x14ac:dyDescent="0.2">
      <c r="A1932" s="16"/>
      <c r="B1932" s="16"/>
    </row>
    <row r="1933" spans="1:2" x14ac:dyDescent="0.2">
      <c r="A1933" s="16"/>
      <c r="B1933" s="16"/>
    </row>
    <row r="1934" spans="1:2" x14ac:dyDescent="0.2">
      <c r="A1934" s="16"/>
      <c r="B1934" s="16"/>
    </row>
    <row r="1935" spans="1:2" x14ac:dyDescent="0.2">
      <c r="A1935" s="16"/>
      <c r="B1935" s="16"/>
    </row>
    <row r="1936" spans="1:2" x14ac:dyDescent="0.2">
      <c r="A1936" s="16"/>
      <c r="B1936" s="16"/>
    </row>
    <row r="1937" spans="1:2" x14ac:dyDescent="0.2">
      <c r="A1937" s="16"/>
      <c r="B1937" s="16"/>
    </row>
    <row r="1938" spans="1:2" x14ac:dyDescent="0.2">
      <c r="A1938" s="16"/>
      <c r="B1938" s="16"/>
    </row>
    <row r="1939" spans="1:2" x14ac:dyDescent="0.2">
      <c r="A1939" s="16"/>
      <c r="B1939" s="16"/>
    </row>
    <row r="1940" spans="1:2" x14ac:dyDescent="0.2">
      <c r="A1940" s="16"/>
      <c r="B1940" s="16"/>
    </row>
    <row r="1941" spans="1:2" x14ac:dyDescent="0.2">
      <c r="A1941" s="16"/>
      <c r="B1941" s="16"/>
    </row>
    <row r="1942" spans="1:2" x14ac:dyDescent="0.2">
      <c r="A1942" s="16"/>
      <c r="B1942" s="16"/>
    </row>
    <row r="1943" spans="1:2" x14ac:dyDescent="0.2">
      <c r="A1943" s="16"/>
      <c r="B1943" s="16"/>
    </row>
    <row r="1944" spans="1:2" x14ac:dyDescent="0.2">
      <c r="A1944" s="16"/>
      <c r="B1944" s="16"/>
    </row>
    <row r="1945" spans="1:2" x14ac:dyDescent="0.2">
      <c r="A1945" s="16"/>
      <c r="B1945" s="16"/>
    </row>
    <row r="1946" spans="1:2" x14ac:dyDescent="0.2">
      <c r="A1946" s="16"/>
      <c r="B1946" s="16"/>
    </row>
    <row r="1947" spans="1:2" x14ac:dyDescent="0.2">
      <c r="A1947" s="16"/>
      <c r="B1947" s="16"/>
    </row>
    <row r="1948" spans="1:2" x14ac:dyDescent="0.2">
      <c r="A1948" s="16"/>
      <c r="B1948" s="16"/>
    </row>
    <row r="1949" spans="1:2" x14ac:dyDescent="0.2">
      <c r="A1949" s="16"/>
      <c r="B1949" s="16"/>
    </row>
    <row r="1950" spans="1:2" x14ac:dyDescent="0.2">
      <c r="A1950" s="16"/>
      <c r="B1950" s="16"/>
    </row>
    <row r="1951" spans="1:2" x14ac:dyDescent="0.2">
      <c r="A1951" s="16"/>
      <c r="B1951" s="16"/>
    </row>
    <row r="1952" spans="1:2" x14ac:dyDescent="0.2">
      <c r="A1952" s="16"/>
      <c r="B1952" s="16"/>
    </row>
    <row r="1953" spans="1:2" x14ac:dyDescent="0.2">
      <c r="A1953" s="16"/>
      <c r="B1953" s="16"/>
    </row>
    <row r="1954" spans="1:2" x14ac:dyDescent="0.2">
      <c r="A1954" s="16"/>
      <c r="B1954" s="16"/>
    </row>
    <row r="1955" spans="1:2" x14ac:dyDescent="0.2">
      <c r="A1955" s="16"/>
      <c r="B1955" s="16"/>
    </row>
    <row r="1956" spans="1:2" x14ac:dyDescent="0.2">
      <c r="A1956" s="16"/>
      <c r="B1956" s="16"/>
    </row>
    <row r="1957" spans="1:2" x14ac:dyDescent="0.2">
      <c r="A1957" s="16"/>
      <c r="B1957" s="16"/>
    </row>
    <row r="1958" spans="1:2" x14ac:dyDescent="0.2">
      <c r="A1958" s="16"/>
      <c r="B1958" s="16"/>
    </row>
    <row r="1959" spans="1:2" x14ac:dyDescent="0.2">
      <c r="A1959" s="16"/>
      <c r="B1959" s="16"/>
    </row>
    <row r="1960" spans="1:2" x14ac:dyDescent="0.2">
      <c r="A1960" s="16"/>
      <c r="B1960" s="16"/>
    </row>
    <row r="1961" spans="1:2" x14ac:dyDescent="0.2">
      <c r="A1961" s="16"/>
      <c r="B1961" s="16"/>
    </row>
    <row r="1962" spans="1:2" x14ac:dyDescent="0.2">
      <c r="A1962" s="16"/>
      <c r="B1962" s="16"/>
    </row>
    <row r="1963" spans="1:2" x14ac:dyDescent="0.2">
      <c r="A1963" s="16"/>
      <c r="B1963" s="16"/>
    </row>
    <row r="1964" spans="1:2" x14ac:dyDescent="0.2">
      <c r="A1964" s="16"/>
      <c r="B1964" s="16"/>
    </row>
    <row r="1965" spans="1:2" x14ac:dyDescent="0.2">
      <c r="A1965" s="16"/>
      <c r="B1965" s="16"/>
    </row>
    <row r="1966" spans="1:2" x14ac:dyDescent="0.2">
      <c r="A1966" s="16"/>
      <c r="B1966" s="16"/>
    </row>
    <row r="1967" spans="1:2" x14ac:dyDescent="0.2">
      <c r="A1967" s="16"/>
      <c r="B1967" s="16"/>
    </row>
    <row r="1968" spans="1:2" x14ac:dyDescent="0.2">
      <c r="A1968" s="16"/>
      <c r="B1968" s="16"/>
    </row>
    <row r="1969" spans="1:2" x14ac:dyDescent="0.2">
      <c r="A1969" s="16"/>
      <c r="B1969" s="16"/>
    </row>
    <row r="1970" spans="1:2" x14ac:dyDescent="0.2">
      <c r="A1970" s="16"/>
      <c r="B1970" s="16"/>
    </row>
    <row r="1971" spans="1:2" x14ac:dyDescent="0.2">
      <c r="A1971" s="16"/>
      <c r="B1971" s="16"/>
    </row>
    <row r="1972" spans="1:2" x14ac:dyDescent="0.2">
      <c r="A1972" s="16"/>
      <c r="B1972" s="16"/>
    </row>
    <row r="1973" spans="1:2" x14ac:dyDescent="0.2">
      <c r="A1973" s="16"/>
      <c r="B1973" s="16"/>
    </row>
    <row r="1974" spans="1:2" x14ac:dyDescent="0.2">
      <c r="A1974" s="16"/>
      <c r="B1974" s="16"/>
    </row>
    <row r="1975" spans="1:2" x14ac:dyDescent="0.2">
      <c r="A1975" s="16"/>
      <c r="B1975" s="16"/>
    </row>
    <row r="1976" spans="1:2" x14ac:dyDescent="0.2">
      <c r="A1976" s="16"/>
      <c r="B1976" s="16"/>
    </row>
    <row r="1977" spans="1:2" x14ac:dyDescent="0.2">
      <c r="A1977" s="16"/>
      <c r="B1977" s="16"/>
    </row>
    <row r="1978" spans="1:2" x14ac:dyDescent="0.2">
      <c r="A1978" s="16"/>
      <c r="B1978" s="16"/>
    </row>
    <row r="1979" spans="1:2" x14ac:dyDescent="0.2">
      <c r="A1979" s="16"/>
      <c r="B1979" s="16"/>
    </row>
    <row r="1980" spans="1:2" x14ac:dyDescent="0.2">
      <c r="A1980" s="16"/>
      <c r="B1980" s="16"/>
    </row>
    <row r="1981" spans="1:2" x14ac:dyDescent="0.2">
      <c r="A1981" s="16"/>
      <c r="B1981" s="16"/>
    </row>
    <row r="1982" spans="1:2" x14ac:dyDescent="0.2">
      <c r="A1982" s="16"/>
      <c r="B1982" s="16"/>
    </row>
    <row r="1983" spans="1:2" x14ac:dyDescent="0.2">
      <c r="A1983" s="16"/>
      <c r="B1983" s="16"/>
    </row>
    <row r="1984" spans="1:2" x14ac:dyDescent="0.2">
      <c r="A1984" s="16"/>
      <c r="B1984" s="16"/>
    </row>
    <row r="1985" spans="1:2" x14ac:dyDescent="0.2">
      <c r="A1985" s="16"/>
      <c r="B1985" s="16"/>
    </row>
    <row r="1986" spans="1:2" x14ac:dyDescent="0.2">
      <c r="A1986" s="16"/>
      <c r="B1986" s="16"/>
    </row>
    <row r="1987" spans="1:2" x14ac:dyDescent="0.2">
      <c r="A1987" s="16"/>
      <c r="B1987" s="16"/>
    </row>
    <row r="1988" spans="1:2" x14ac:dyDescent="0.2">
      <c r="A1988" s="16"/>
      <c r="B1988" s="16"/>
    </row>
    <row r="1989" spans="1:2" x14ac:dyDescent="0.2">
      <c r="A1989" s="16"/>
      <c r="B1989" s="16"/>
    </row>
    <row r="1990" spans="1:2" x14ac:dyDescent="0.2">
      <c r="A1990" s="16"/>
      <c r="B1990" s="16"/>
    </row>
    <row r="1991" spans="1:2" x14ac:dyDescent="0.2">
      <c r="A1991" s="16"/>
      <c r="B1991" s="16"/>
    </row>
    <row r="1992" spans="1:2" x14ac:dyDescent="0.2">
      <c r="A1992" s="16"/>
      <c r="B1992" s="16"/>
    </row>
    <row r="1993" spans="1:2" x14ac:dyDescent="0.2">
      <c r="A1993" s="16"/>
      <c r="B1993" s="16"/>
    </row>
    <row r="1994" spans="1:2" x14ac:dyDescent="0.2">
      <c r="A1994" s="16"/>
      <c r="B1994" s="16"/>
    </row>
    <row r="1995" spans="1:2" x14ac:dyDescent="0.2">
      <c r="A1995" s="16"/>
      <c r="B1995" s="16"/>
    </row>
    <row r="1996" spans="1:2" x14ac:dyDescent="0.2">
      <c r="A1996" s="16"/>
      <c r="B1996" s="16"/>
    </row>
    <row r="1997" spans="1:2" x14ac:dyDescent="0.2">
      <c r="A1997" s="16"/>
      <c r="B1997" s="16"/>
    </row>
    <row r="1998" spans="1:2" x14ac:dyDescent="0.2">
      <c r="A1998" s="16"/>
      <c r="B1998" s="16"/>
    </row>
    <row r="1999" spans="1:2" x14ac:dyDescent="0.2">
      <c r="A1999" s="16"/>
      <c r="B1999" s="16"/>
    </row>
    <row r="2000" spans="1:2" x14ac:dyDescent="0.2">
      <c r="A2000" s="16"/>
      <c r="B2000" s="16"/>
    </row>
    <row r="2001" spans="1:2" x14ac:dyDescent="0.2">
      <c r="A2001" s="16"/>
      <c r="B2001" s="16"/>
    </row>
    <row r="2002" spans="1:2" x14ac:dyDescent="0.2">
      <c r="A2002" s="16"/>
      <c r="B2002" s="16"/>
    </row>
    <row r="2003" spans="1:2" x14ac:dyDescent="0.2">
      <c r="A2003" s="16"/>
      <c r="B2003" s="16"/>
    </row>
    <row r="2004" spans="1:2" x14ac:dyDescent="0.2">
      <c r="A2004" s="16"/>
      <c r="B2004" s="16"/>
    </row>
    <row r="2005" spans="1:2" x14ac:dyDescent="0.2">
      <c r="A2005" s="16"/>
      <c r="B2005" s="16"/>
    </row>
    <row r="2006" spans="1:2" x14ac:dyDescent="0.2">
      <c r="A2006" s="16"/>
      <c r="B2006" s="16"/>
    </row>
    <row r="2007" spans="1:2" x14ac:dyDescent="0.2">
      <c r="A2007" s="16"/>
      <c r="B2007" s="16"/>
    </row>
    <row r="2008" spans="1:2" x14ac:dyDescent="0.2">
      <c r="A2008" s="16"/>
      <c r="B2008" s="16"/>
    </row>
    <row r="2009" spans="1:2" x14ac:dyDescent="0.2">
      <c r="A2009" s="16"/>
      <c r="B2009" s="16"/>
    </row>
    <row r="2010" spans="1:2" x14ac:dyDescent="0.2">
      <c r="A2010" s="16"/>
      <c r="B2010" s="16"/>
    </row>
    <row r="2011" spans="1:2" x14ac:dyDescent="0.2">
      <c r="A2011" s="16"/>
      <c r="B2011" s="16"/>
    </row>
    <row r="2012" spans="1:2" x14ac:dyDescent="0.2">
      <c r="A2012" s="16"/>
      <c r="B2012" s="16"/>
    </row>
    <row r="2013" spans="1:2" x14ac:dyDescent="0.2">
      <c r="A2013" s="16"/>
      <c r="B2013" s="16"/>
    </row>
    <row r="2014" spans="1:2" x14ac:dyDescent="0.2">
      <c r="A2014" s="16"/>
      <c r="B2014" s="16"/>
    </row>
    <row r="2015" spans="1:2" x14ac:dyDescent="0.2">
      <c r="A2015" s="16"/>
      <c r="B2015" s="16"/>
    </row>
    <row r="2016" spans="1:2" x14ac:dyDescent="0.2">
      <c r="A2016" s="16"/>
      <c r="B2016" s="16"/>
    </row>
    <row r="2017" spans="1:2" x14ac:dyDescent="0.2">
      <c r="A2017" s="16"/>
      <c r="B2017" s="16"/>
    </row>
    <row r="2018" spans="1:2" x14ac:dyDescent="0.2">
      <c r="A2018" s="16"/>
      <c r="B2018" s="16"/>
    </row>
    <row r="2019" spans="1:2" x14ac:dyDescent="0.2">
      <c r="A2019" s="16"/>
      <c r="B2019" s="16"/>
    </row>
    <row r="2020" spans="1:2" x14ac:dyDescent="0.2">
      <c r="A2020" s="16"/>
      <c r="B2020" s="16"/>
    </row>
    <row r="2021" spans="1:2" x14ac:dyDescent="0.2">
      <c r="A2021" s="16"/>
      <c r="B2021" s="16"/>
    </row>
    <row r="2022" spans="1:2" x14ac:dyDescent="0.2">
      <c r="A2022" s="16"/>
      <c r="B2022" s="16"/>
    </row>
    <row r="2023" spans="1:2" x14ac:dyDescent="0.2">
      <c r="A2023" s="16"/>
      <c r="B2023" s="16"/>
    </row>
    <row r="2024" spans="1:2" x14ac:dyDescent="0.2">
      <c r="A2024" s="16"/>
      <c r="B2024" s="16"/>
    </row>
    <row r="2025" spans="1:2" x14ac:dyDescent="0.2">
      <c r="A2025" s="16"/>
      <c r="B2025" s="16"/>
    </row>
    <row r="2026" spans="1:2" x14ac:dyDescent="0.2">
      <c r="A2026" s="16"/>
      <c r="B2026" s="16"/>
    </row>
    <row r="2027" spans="1:2" x14ac:dyDescent="0.2">
      <c r="A2027" s="16"/>
      <c r="B2027" s="16"/>
    </row>
    <row r="2028" spans="1:2" x14ac:dyDescent="0.2">
      <c r="A2028" s="16"/>
      <c r="B2028" s="16"/>
    </row>
    <row r="2029" spans="1:2" x14ac:dyDescent="0.2">
      <c r="A2029" s="16"/>
      <c r="B2029" s="16"/>
    </row>
    <row r="2030" spans="1:2" x14ac:dyDescent="0.2">
      <c r="A2030" s="16"/>
      <c r="B2030" s="16"/>
    </row>
    <row r="2031" spans="1:2" x14ac:dyDescent="0.2">
      <c r="A2031" s="16"/>
      <c r="B2031" s="16"/>
    </row>
    <row r="2032" spans="1:2" x14ac:dyDescent="0.2">
      <c r="A2032" s="16"/>
      <c r="B2032" s="16"/>
    </row>
    <row r="2033" spans="1:2" x14ac:dyDescent="0.2">
      <c r="A2033" s="16"/>
      <c r="B2033" s="16"/>
    </row>
    <row r="2034" spans="1:2" x14ac:dyDescent="0.2">
      <c r="A2034" s="16"/>
      <c r="B2034" s="16"/>
    </row>
    <row r="2035" spans="1:2" x14ac:dyDescent="0.2">
      <c r="A2035" s="16"/>
      <c r="B2035" s="16"/>
    </row>
    <row r="2036" spans="1:2" x14ac:dyDescent="0.2">
      <c r="A2036" s="16"/>
      <c r="B2036" s="16"/>
    </row>
    <row r="2037" spans="1:2" x14ac:dyDescent="0.2">
      <c r="A2037" s="16"/>
      <c r="B2037" s="16"/>
    </row>
    <row r="2038" spans="1:2" x14ac:dyDescent="0.2">
      <c r="A2038" s="16"/>
      <c r="B2038" s="16"/>
    </row>
    <row r="2039" spans="1:2" x14ac:dyDescent="0.2">
      <c r="A2039" s="16"/>
      <c r="B2039" s="16"/>
    </row>
    <row r="2040" spans="1:2" x14ac:dyDescent="0.2">
      <c r="A2040" s="16"/>
      <c r="B2040" s="16"/>
    </row>
    <row r="2041" spans="1:2" x14ac:dyDescent="0.2">
      <c r="A2041" s="16"/>
      <c r="B2041" s="16"/>
    </row>
    <row r="2042" spans="1:2" x14ac:dyDescent="0.2">
      <c r="A2042" s="16"/>
      <c r="B2042" s="16"/>
    </row>
    <row r="2043" spans="1:2" x14ac:dyDescent="0.2">
      <c r="A2043" s="16"/>
      <c r="B2043" s="16"/>
    </row>
    <row r="2044" spans="1:2" x14ac:dyDescent="0.2">
      <c r="A2044" s="16"/>
      <c r="B2044" s="16"/>
    </row>
    <row r="2045" spans="1:2" x14ac:dyDescent="0.2">
      <c r="A2045" s="16"/>
      <c r="B2045" s="16"/>
    </row>
    <row r="2046" spans="1:2" x14ac:dyDescent="0.2">
      <c r="A2046" s="16"/>
      <c r="B2046" s="16"/>
    </row>
    <row r="2047" spans="1:2" x14ac:dyDescent="0.2">
      <c r="A2047" s="16"/>
      <c r="B2047" s="16"/>
    </row>
    <row r="2048" spans="1:2" x14ac:dyDescent="0.2">
      <c r="A2048" s="16"/>
      <c r="B2048" s="16"/>
    </row>
    <row r="2049" spans="1:2" x14ac:dyDescent="0.2">
      <c r="A2049" s="16"/>
      <c r="B2049" s="16"/>
    </row>
    <row r="2050" spans="1:2" x14ac:dyDescent="0.2">
      <c r="A2050" s="16"/>
      <c r="B2050" s="16"/>
    </row>
    <row r="2051" spans="1:2" x14ac:dyDescent="0.2">
      <c r="A2051" s="16"/>
      <c r="B2051" s="16"/>
    </row>
    <row r="2052" spans="1:2" x14ac:dyDescent="0.2">
      <c r="A2052" s="16"/>
      <c r="B2052" s="16"/>
    </row>
    <row r="2053" spans="1:2" x14ac:dyDescent="0.2">
      <c r="A2053" s="16"/>
      <c r="B2053" s="16"/>
    </row>
    <row r="2054" spans="1:2" x14ac:dyDescent="0.2">
      <c r="A2054" s="16"/>
      <c r="B2054" s="16"/>
    </row>
    <row r="2055" spans="1:2" x14ac:dyDescent="0.2">
      <c r="A2055" s="16"/>
      <c r="B2055" s="16"/>
    </row>
    <row r="2056" spans="1:2" x14ac:dyDescent="0.2">
      <c r="A2056" s="16"/>
      <c r="B2056" s="16"/>
    </row>
    <row r="2057" spans="1:2" x14ac:dyDescent="0.2">
      <c r="A2057" s="16"/>
      <c r="B2057" s="16"/>
    </row>
    <row r="2058" spans="1:2" x14ac:dyDescent="0.2">
      <c r="A2058" s="16"/>
      <c r="B2058" s="16"/>
    </row>
    <row r="2059" spans="1:2" x14ac:dyDescent="0.2">
      <c r="A2059" s="16"/>
      <c r="B2059" s="16"/>
    </row>
    <row r="2060" spans="1:2" x14ac:dyDescent="0.2">
      <c r="A2060" s="16"/>
      <c r="B2060" s="16"/>
    </row>
    <row r="2061" spans="1:2" x14ac:dyDescent="0.2">
      <c r="A2061" s="16"/>
      <c r="B2061" s="16"/>
    </row>
    <row r="2062" spans="1:2" x14ac:dyDescent="0.2">
      <c r="A2062" s="16"/>
      <c r="B2062" s="16"/>
    </row>
    <row r="2063" spans="1:2" x14ac:dyDescent="0.2">
      <c r="A2063" s="16"/>
      <c r="B2063" s="16"/>
    </row>
    <row r="2064" spans="1:2" x14ac:dyDescent="0.2">
      <c r="A2064" s="16"/>
      <c r="B2064" s="16"/>
    </row>
    <row r="2065" spans="1:2" x14ac:dyDescent="0.2">
      <c r="A2065" s="16"/>
      <c r="B2065" s="16"/>
    </row>
    <row r="2066" spans="1:2" x14ac:dyDescent="0.2">
      <c r="A2066" s="16"/>
      <c r="B2066" s="16"/>
    </row>
    <row r="2067" spans="1:2" x14ac:dyDescent="0.2">
      <c r="A2067" s="16"/>
      <c r="B2067" s="16"/>
    </row>
    <row r="2068" spans="1:2" x14ac:dyDescent="0.2">
      <c r="A2068" s="16"/>
      <c r="B2068" s="16"/>
    </row>
    <row r="2069" spans="1:2" x14ac:dyDescent="0.2">
      <c r="A2069" s="16"/>
      <c r="B2069" s="16"/>
    </row>
    <row r="2070" spans="1:2" x14ac:dyDescent="0.2">
      <c r="A2070" s="16"/>
      <c r="B2070" s="16"/>
    </row>
    <row r="2071" spans="1:2" x14ac:dyDescent="0.2">
      <c r="A2071" s="16"/>
      <c r="B2071" s="16"/>
    </row>
    <row r="2072" spans="1:2" x14ac:dyDescent="0.2">
      <c r="A2072" s="16"/>
      <c r="B2072" s="16"/>
    </row>
    <row r="2073" spans="1:2" x14ac:dyDescent="0.2">
      <c r="A2073" s="16"/>
      <c r="B2073" s="16"/>
    </row>
    <row r="2074" spans="1:2" x14ac:dyDescent="0.2">
      <c r="A2074" s="16"/>
      <c r="B2074" s="16"/>
    </row>
    <row r="2075" spans="1:2" x14ac:dyDescent="0.2">
      <c r="A2075" s="16"/>
      <c r="B2075" s="16"/>
    </row>
    <row r="2076" spans="1:2" x14ac:dyDescent="0.2">
      <c r="A2076" s="16"/>
      <c r="B2076" s="16"/>
    </row>
    <row r="2077" spans="1:2" x14ac:dyDescent="0.2">
      <c r="A2077" s="16"/>
      <c r="B2077" s="16"/>
    </row>
    <row r="2078" spans="1:2" x14ac:dyDescent="0.2">
      <c r="A2078" s="16"/>
      <c r="B2078" s="16"/>
    </row>
    <row r="2079" spans="1:2" x14ac:dyDescent="0.2">
      <c r="A2079" s="16"/>
      <c r="B2079" s="16"/>
    </row>
    <row r="2080" spans="1:2" x14ac:dyDescent="0.2">
      <c r="A2080" s="16"/>
      <c r="B2080" s="16"/>
    </row>
    <row r="2081" spans="1:2" x14ac:dyDescent="0.2">
      <c r="A2081" s="16"/>
      <c r="B2081" s="16"/>
    </row>
    <row r="2082" spans="1:2" x14ac:dyDescent="0.2">
      <c r="A2082" s="16"/>
      <c r="B2082" s="16"/>
    </row>
    <row r="2083" spans="1:2" x14ac:dyDescent="0.2">
      <c r="A2083" s="16"/>
      <c r="B2083" s="16"/>
    </row>
    <row r="2084" spans="1:2" x14ac:dyDescent="0.2">
      <c r="A2084" s="16"/>
      <c r="B2084" s="16"/>
    </row>
    <row r="2085" spans="1:2" x14ac:dyDescent="0.2">
      <c r="A2085" s="16"/>
      <c r="B2085" s="16"/>
    </row>
    <row r="2086" spans="1:2" x14ac:dyDescent="0.2">
      <c r="A2086" s="16"/>
      <c r="B2086" s="16"/>
    </row>
    <row r="2087" spans="1:2" x14ac:dyDescent="0.2">
      <c r="A2087" s="16"/>
      <c r="B2087" s="16"/>
    </row>
    <row r="2088" spans="1:2" x14ac:dyDescent="0.2">
      <c r="A2088" s="16"/>
      <c r="B2088" s="16"/>
    </row>
    <row r="2089" spans="1:2" x14ac:dyDescent="0.2">
      <c r="A2089" s="16"/>
      <c r="B2089" s="16"/>
    </row>
    <row r="2090" spans="1:2" x14ac:dyDescent="0.2">
      <c r="A2090" s="16"/>
      <c r="B2090" s="16"/>
    </row>
    <row r="2091" spans="1:2" x14ac:dyDescent="0.2">
      <c r="A2091" s="16"/>
      <c r="B2091" s="16"/>
    </row>
    <row r="2092" spans="1:2" x14ac:dyDescent="0.2">
      <c r="A2092" s="16"/>
      <c r="B2092" s="16"/>
    </row>
    <row r="2093" spans="1:2" x14ac:dyDescent="0.2">
      <c r="A2093" s="16"/>
      <c r="B2093" s="16"/>
    </row>
    <row r="2094" spans="1:2" x14ac:dyDescent="0.2">
      <c r="A2094" s="16"/>
      <c r="B2094" s="16"/>
    </row>
    <row r="2095" spans="1:2" x14ac:dyDescent="0.2">
      <c r="A2095" s="16"/>
      <c r="B2095" s="16"/>
    </row>
    <row r="2096" spans="1:2" x14ac:dyDescent="0.2">
      <c r="A2096" s="16"/>
      <c r="B2096" s="16"/>
    </row>
    <row r="2097" spans="1:2" x14ac:dyDescent="0.2">
      <c r="A2097" s="16"/>
      <c r="B2097" s="16"/>
    </row>
    <row r="2098" spans="1:2" x14ac:dyDescent="0.2">
      <c r="A2098" s="16"/>
      <c r="B2098" s="16"/>
    </row>
    <row r="2099" spans="1:2" x14ac:dyDescent="0.2">
      <c r="A2099" s="16"/>
      <c r="B2099" s="16"/>
    </row>
    <row r="2100" spans="1:2" x14ac:dyDescent="0.2">
      <c r="A2100" s="16"/>
      <c r="B2100" s="16"/>
    </row>
    <row r="2101" spans="1:2" x14ac:dyDescent="0.2">
      <c r="A2101" s="16"/>
      <c r="B2101" s="16"/>
    </row>
    <row r="2102" spans="1:2" x14ac:dyDescent="0.2">
      <c r="A2102" s="16"/>
      <c r="B2102" s="16"/>
    </row>
    <row r="2103" spans="1:2" x14ac:dyDescent="0.2">
      <c r="A2103" s="16"/>
      <c r="B2103" s="16"/>
    </row>
    <row r="2104" spans="1:2" x14ac:dyDescent="0.2">
      <c r="A2104" s="16"/>
      <c r="B2104" s="16"/>
    </row>
    <row r="2105" spans="1:2" x14ac:dyDescent="0.2">
      <c r="A2105" s="16"/>
      <c r="B2105" s="16"/>
    </row>
    <row r="2106" spans="1:2" x14ac:dyDescent="0.2">
      <c r="A2106" s="16"/>
      <c r="B2106" s="16"/>
    </row>
    <row r="2107" spans="1:2" x14ac:dyDescent="0.2">
      <c r="A2107" s="16"/>
      <c r="B2107" s="16"/>
    </row>
    <row r="2108" spans="1:2" x14ac:dyDescent="0.2">
      <c r="A2108" s="16"/>
      <c r="B2108" s="16"/>
    </row>
    <row r="2109" spans="1:2" x14ac:dyDescent="0.2">
      <c r="A2109" s="16"/>
      <c r="B2109" s="16"/>
    </row>
    <row r="2110" spans="1:2" x14ac:dyDescent="0.2">
      <c r="A2110" s="16"/>
      <c r="B2110" s="16"/>
    </row>
    <row r="2111" spans="1:2" x14ac:dyDescent="0.2">
      <c r="A2111" s="16"/>
      <c r="B2111" s="16"/>
    </row>
    <row r="2112" spans="1:2" x14ac:dyDescent="0.2">
      <c r="A2112" s="16"/>
      <c r="B2112" s="16"/>
    </row>
    <row r="2113" spans="1:2" x14ac:dyDescent="0.2">
      <c r="A2113" s="16"/>
      <c r="B2113" s="16"/>
    </row>
    <row r="2114" spans="1:2" x14ac:dyDescent="0.2">
      <c r="A2114" s="16"/>
      <c r="B2114" s="16"/>
    </row>
    <row r="2115" spans="1:2" x14ac:dyDescent="0.2">
      <c r="A2115" s="16"/>
      <c r="B2115" s="16"/>
    </row>
    <row r="2116" spans="1:2" x14ac:dyDescent="0.2">
      <c r="A2116" s="16"/>
      <c r="B2116" s="16"/>
    </row>
    <row r="2117" spans="1:2" x14ac:dyDescent="0.2">
      <c r="A2117" s="16"/>
      <c r="B2117" s="16"/>
    </row>
    <row r="2118" spans="1:2" x14ac:dyDescent="0.2">
      <c r="A2118" s="16"/>
      <c r="B2118" s="16"/>
    </row>
    <row r="2119" spans="1:2" x14ac:dyDescent="0.2">
      <c r="A2119" s="16"/>
      <c r="B2119" s="16"/>
    </row>
    <row r="2120" spans="1:2" x14ac:dyDescent="0.2">
      <c r="A2120" s="16"/>
      <c r="B2120" s="16"/>
    </row>
    <row r="2121" spans="1:2" x14ac:dyDescent="0.2">
      <c r="A2121" s="16"/>
      <c r="B2121" s="16"/>
    </row>
    <row r="2122" spans="1:2" x14ac:dyDescent="0.2">
      <c r="A2122" s="16"/>
      <c r="B2122" s="16"/>
    </row>
    <row r="2123" spans="1:2" x14ac:dyDescent="0.2">
      <c r="A2123" s="16"/>
      <c r="B2123" s="16"/>
    </row>
    <row r="2124" spans="1:2" x14ac:dyDescent="0.2">
      <c r="A2124" s="16"/>
      <c r="B2124" s="16"/>
    </row>
    <row r="2125" spans="1:2" x14ac:dyDescent="0.2">
      <c r="A2125" s="16"/>
      <c r="B2125" s="16"/>
    </row>
    <row r="2126" spans="1:2" x14ac:dyDescent="0.2">
      <c r="A2126" s="16"/>
      <c r="B2126" s="16"/>
    </row>
    <row r="2127" spans="1:2" x14ac:dyDescent="0.2">
      <c r="A2127" s="16"/>
      <c r="B2127" s="16"/>
    </row>
    <row r="2128" spans="1:2" x14ac:dyDescent="0.2">
      <c r="A2128" s="16"/>
      <c r="B2128" s="16"/>
    </row>
    <row r="2129" spans="1:2" x14ac:dyDescent="0.2">
      <c r="A2129" s="16"/>
      <c r="B2129" s="16"/>
    </row>
    <row r="2130" spans="1:2" x14ac:dyDescent="0.2">
      <c r="A2130" s="16"/>
      <c r="B2130" s="16"/>
    </row>
    <row r="2131" spans="1:2" x14ac:dyDescent="0.2">
      <c r="A2131" s="16"/>
      <c r="B2131" s="16"/>
    </row>
    <row r="2132" spans="1:2" x14ac:dyDescent="0.2">
      <c r="A2132" s="16"/>
      <c r="B2132" s="16"/>
    </row>
    <row r="2133" spans="1:2" x14ac:dyDescent="0.2">
      <c r="A2133" s="16"/>
      <c r="B2133" s="16"/>
    </row>
    <row r="2134" spans="1:2" x14ac:dyDescent="0.2">
      <c r="A2134" s="16"/>
      <c r="B2134" s="16"/>
    </row>
    <row r="2135" spans="1:2" x14ac:dyDescent="0.2">
      <c r="A2135" s="16"/>
      <c r="B2135" s="16"/>
    </row>
    <row r="2136" spans="1:2" x14ac:dyDescent="0.2">
      <c r="A2136" s="16"/>
      <c r="B2136" s="16"/>
    </row>
    <row r="2137" spans="1:2" x14ac:dyDescent="0.2">
      <c r="A2137" s="16"/>
      <c r="B2137" s="16"/>
    </row>
    <row r="2138" spans="1:2" x14ac:dyDescent="0.2">
      <c r="A2138" s="16"/>
      <c r="B2138" s="16"/>
    </row>
    <row r="2139" spans="1:2" x14ac:dyDescent="0.2">
      <c r="A2139" s="16"/>
      <c r="B2139" s="16"/>
    </row>
    <row r="2140" spans="1:2" x14ac:dyDescent="0.2">
      <c r="A2140" s="16"/>
      <c r="B2140" s="16"/>
    </row>
    <row r="2141" spans="1:2" x14ac:dyDescent="0.2">
      <c r="A2141" s="16"/>
      <c r="B2141" s="16"/>
    </row>
    <row r="2142" spans="1:2" x14ac:dyDescent="0.2">
      <c r="A2142" s="16"/>
      <c r="B2142" s="16"/>
    </row>
    <row r="2143" spans="1:2" x14ac:dyDescent="0.2">
      <c r="A2143" s="16"/>
      <c r="B2143" s="16"/>
    </row>
    <row r="2144" spans="1:2" x14ac:dyDescent="0.2">
      <c r="A2144" s="16"/>
      <c r="B2144" s="16"/>
    </row>
    <row r="2145" spans="1:2" x14ac:dyDescent="0.2">
      <c r="A2145" s="16"/>
      <c r="B2145" s="16"/>
    </row>
    <row r="2146" spans="1:2" x14ac:dyDescent="0.2">
      <c r="A2146" s="16"/>
      <c r="B2146" s="16"/>
    </row>
    <row r="2147" spans="1:2" x14ac:dyDescent="0.2">
      <c r="A2147" s="16"/>
      <c r="B2147" s="16"/>
    </row>
    <row r="2148" spans="1:2" x14ac:dyDescent="0.2">
      <c r="A2148" s="16"/>
      <c r="B2148" s="16"/>
    </row>
    <row r="2149" spans="1:2" x14ac:dyDescent="0.2">
      <c r="A2149" s="16"/>
      <c r="B2149" s="16"/>
    </row>
    <row r="2150" spans="1:2" x14ac:dyDescent="0.2">
      <c r="A2150" s="16"/>
      <c r="B2150" s="16"/>
    </row>
    <row r="2151" spans="1:2" x14ac:dyDescent="0.2">
      <c r="A2151" s="16"/>
      <c r="B2151" s="16"/>
    </row>
    <row r="2152" spans="1:2" x14ac:dyDescent="0.2">
      <c r="A2152" s="16"/>
      <c r="B2152" s="16"/>
    </row>
    <row r="2153" spans="1:2" x14ac:dyDescent="0.2">
      <c r="A2153" s="16"/>
      <c r="B2153" s="16"/>
    </row>
    <row r="2154" spans="1:2" x14ac:dyDescent="0.2">
      <c r="A2154" s="16"/>
      <c r="B2154" s="16"/>
    </row>
    <row r="2155" spans="1:2" x14ac:dyDescent="0.2">
      <c r="A2155" s="16"/>
      <c r="B2155" s="16"/>
    </row>
    <row r="2156" spans="1:2" x14ac:dyDescent="0.2">
      <c r="A2156" s="16"/>
      <c r="B2156" s="16"/>
    </row>
    <row r="2157" spans="1:2" x14ac:dyDescent="0.2">
      <c r="A2157" s="16"/>
      <c r="B2157" s="16"/>
    </row>
    <row r="2158" spans="1:2" x14ac:dyDescent="0.2">
      <c r="A2158" s="16"/>
      <c r="B2158" s="16"/>
    </row>
    <row r="2159" spans="1:2" x14ac:dyDescent="0.2">
      <c r="A2159" s="16"/>
      <c r="B2159" s="16"/>
    </row>
    <row r="2160" spans="1:2" x14ac:dyDescent="0.2">
      <c r="A2160" s="16"/>
      <c r="B2160" s="16"/>
    </row>
    <row r="2161" spans="1:2" x14ac:dyDescent="0.2">
      <c r="A2161" s="16"/>
      <c r="B2161" s="16"/>
    </row>
    <row r="2162" spans="1:2" x14ac:dyDescent="0.2">
      <c r="A2162" s="16"/>
      <c r="B2162" s="16"/>
    </row>
    <row r="2163" spans="1:2" x14ac:dyDescent="0.2">
      <c r="A2163" s="16"/>
      <c r="B2163" s="16"/>
    </row>
    <row r="2164" spans="1:2" x14ac:dyDescent="0.2">
      <c r="A2164" s="16"/>
      <c r="B2164" s="16"/>
    </row>
    <row r="2165" spans="1:2" x14ac:dyDescent="0.2">
      <c r="A2165" s="16"/>
      <c r="B2165" s="16"/>
    </row>
    <row r="2166" spans="1:2" x14ac:dyDescent="0.2">
      <c r="A2166" s="16"/>
      <c r="B2166" s="16"/>
    </row>
    <row r="2167" spans="1:2" x14ac:dyDescent="0.2">
      <c r="A2167" s="16"/>
      <c r="B2167" s="16"/>
    </row>
    <row r="2168" spans="1:2" x14ac:dyDescent="0.2">
      <c r="A2168" s="16"/>
      <c r="B2168" s="16"/>
    </row>
    <row r="2169" spans="1:2" x14ac:dyDescent="0.2">
      <c r="A2169" s="16"/>
      <c r="B2169" s="16"/>
    </row>
    <row r="2170" spans="1:2" x14ac:dyDescent="0.2">
      <c r="A2170" s="16"/>
      <c r="B2170" s="16"/>
    </row>
    <row r="2171" spans="1:2" x14ac:dyDescent="0.2">
      <c r="A2171" s="16"/>
      <c r="B2171" s="16"/>
    </row>
    <row r="2172" spans="1:2" x14ac:dyDescent="0.2">
      <c r="A2172" s="16"/>
      <c r="B2172" s="16"/>
    </row>
    <row r="2173" spans="1:2" x14ac:dyDescent="0.2">
      <c r="A2173" s="16"/>
      <c r="B2173" s="16"/>
    </row>
    <row r="2174" spans="1:2" x14ac:dyDescent="0.2">
      <c r="A2174" s="16"/>
      <c r="B2174" s="16"/>
    </row>
    <row r="2175" spans="1:2" x14ac:dyDescent="0.2">
      <c r="A2175" s="16"/>
      <c r="B2175" s="16"/>
    </row>
    <row r="2176" spans="1:2" x14ac:dyDescent="0.2">
      <c r="A2176" s="16"/>
      <c r="B2176" s="16"/>
    </row>
    <row r="2177" spans="1:2" x14ac:dyDescent="0.2">
      <c r="A2177" s="16"/>
      <c r="B2177" s="16"/>
    </row>
    <row r="2178" spans="1:2" x14ac:dyDescent="0.2">
      <c r="A2178" s="16"/>
      <c r="B2178" s="16"/>
    </row>
    <row r="2179" spans="1:2" x14ac:dyDescent="0.2">
      <c r="A2179" s="16"/>
      <c r="B2179" s="16"/>
    </row>
    <row r="2180" spans="1:2" x14ac:dyDescent="0.2">
      <c r="A2180" s="16"/>
      <c r="B2180" s="16"/>
    </row>
    <row r="2181" spans="1:2" x14ac:dyDescent="0.2">
      <c r="A2181" s="16"/>
      <c r="B2181" s="16"/>
    </row>
    <row r="2182" spans="1:2" x14ac:dyDescent="0.2">
      <c r="A2182" s="16"/>
      <c r="B2182" s="16"/>
    </row>
    <row r="2183" spans="1:2" x14ac:dyDescent="0.2">
      <c r="A2183" s="16"/>
      <c r="B2183" s="16"/>
    </row>
    <row r="2184" spans="1:2" x14ac:dyDescent="0.2">
      <c r="A2184" s="16"/>
      <c r="B2184" s="16"/>
    </row>
    <row r="2185" spans="1:2" x14ac:dyDescent="0.2">
      <c r="A2185" s="16"/>
      <c r="B2185" s="16"/>
    </row>
    <row r="2186" spans="1:2" x14ac:dyDescent="0.2">
      <c r="A2186" s="16"/>
      <c r="B2186" s="16"/>
    </row>
    <row r="2187" spans="1:2" x14ac:dyDescent="0.2">
      <c r="A2187" s="16"/>
      <c r="B2187" s="16"/>
    </row>
    <row r="2188" spans="1:2" x14ac:dyDescent="0.2">
      <c r="A2188" s="16"/>
      <c r="B2188" s="16"/>
    </row>
    <row r="2189" spans="1:2" x14ac:dyDescent="0.2">
      <c r="A2189" s="16"/>
      <c r="B2189" s="16"/>
    </row>
    <row r="2190" spans="1:2" x14ac:dyDescent="0.2">
      <c r="A2190" s="16"/>
      <c r="B2190" s="16"/>
    </row>
    <row r="2191" spans="1:2" x14ac:dyDescent="0.2">
      <c r="A2191" s="16"/>
      <c r="B2191" s="16"/>
    </row>
    <row r="2192" spans="1:2" x14ac:dyDescent="0.2">
      <c r="A2192" s="16"/>
      <c r="B2192" s="16"/>
    </row>
    <row r="2193" spans="1:2" x14ac:dyDescent="0.2">
      <c r="A2193" s="16"/>
      <c r="B2193" s="16"/>
    </row>
    <row r="2194" spans="1:2" x14ac:dyDescent="0.2">
      <c r="A2194" s="16"/>
      <c r="B2194" s="16"/>
    </row>
    <row r="2195" spans="1:2" x14ac:dyDescent="0.2">
      <c r="A2195" s="16"/>
      <c r="B2195" s="16"/>
    </row>
    <row r="2196" spans="1:2" x14ac:dyDescent="0.2">
      <c r="A2196" s="16"/>
      <c r="B2196" s="16"/>
    </row>
    <row r="2197" spans="1:2" x14ac:dyDescent="0.2">
      <c r="A2197" s="16"/>
      <c r="B2197" s="16"/>
    </row>
    <row r="2198" spans="1:2" x14ac:dyDescent="0.2">
      <c r="A2198" s="16"/>
      <c r="B2198" s="16"/>
    </row>
    <row r="2199" spans="1:2" x14ac:dyDescent="0.2">
      <c r="A2199" s="16"/>
      <c r="B2199" s="16"/>
    </row>
    <row r="2200" spans="1:2" x14ac:dyDescent="0.2">
      <c r="A2200" s="16"/>
      <c r="B2200" s="16"/>
    </row>
    <row r="2201" spans="1:2" x14ac:dyDescent="0.2">
      <c r="A2201" s="16"/>
      <c r="B2201" s="16"/>
    </row>
    <row r="2202" spans="1:2" x14ac:dyDescent="0.2">
      <c r="A2202" s="16"/>
      <c r="B2202" s="16"/>
    </row>
    <row r="2203" spans="1:2" x14ac:dyDescent="0.2">
      <c r="A2203" s="16"/>
      <c r="B2203" s="16"/>
    </row>
    <row r="2204" spans="1:2" x14ac:dyDescent="0.2">
      <c r="A2204" s="16"/>
      <c r="B2204" s="16"/>
    </row>
    <row r="2205" spans="1:2" x14ac:dyDescent="0.2">
      <c r="A2205" s="16"/>
      <c r="B2205" s="16"/>
    </row>
    <row r="2206" spans="1:2" x14ac:dyDescent="0.2">
      <c r="A2206" s="16"/>
      <c r="B2206" s="16"/>
    </row>
    <row r="2207" spans="1:2" x14ac:dyDescent="0.2">
      <c r="A2207" s="16"/>
      <c r="B2207" s="16"/>
    </row>
    <row r="2208" spans="1:2" x14ac:dyDescent="0.2">
      <c r="A2208" s="16"/>
      <c r="B2208" s="16"/>
    </row>
    <row r="2209" spans="1:2" x14ac:dyDescent="0.2">
      <c r="A2209" s="16"/>
      <c r="B2209" s="16"/>
    </row>
    <row r="2210" spans="1:2" x14ac:dyDescent="0.2">
      <c r="A2210" s="16"/>
      <c r="B2210" s="16"/>
    </row>
    <row r="2211" spans="1:2" x14ac:dyDescent="0.2">
      <c r="A2211" s="16"/>
      <c r="B2211" s="16"/>
    </row>
    <row r="2212" spans="1:2" x14ac:dyDescent="0.2">
      <c r="A2212" s="16"/>
      <c r="B2212" s="16"/>
    </row>
    <row r="2213" spans="1:2" x14ac:dyDescent="0.2">
      <c r="A2213" s="16"/>
      <c r="B2213" s="16"/>
    </row>
    <row r="2214" spans="1:2" x14ac:dyDescent="0.2">
      <c r="A2214" s="16"/>
      <c r="B2214" s="16"/>
    </row>
    <row r="2215" spans="1:2" x14ac:dyDescent="0.2">
      <c r="A2215" s="16"/>
      <c r="B2215" s="16"/>
    </row>
    <row r="2216" spans="1:2" x14ac:dyDescent="0.2">
      <c r="A2216" s="16"/>
      <c r="B2216" s="16"/>
    </row>
    <row r="2217" spans="1:2" x14ac:dyDescent="0.2">
      <c r="A2217" s="16"/>
      <c r="B2217" s="16"/>
    </row>
    <row r="2218" spans="1:2" x14ac:dyDescent="0.2">
      <c r="A2218" s="16"/>
      <c r="B2218" s="16"/>
    </row>
    <row r="2219" spans="1:2" x14ac:dyDescent="0.2">
      <c r="A2219" s="16"/>
      <c r="B2219" s="16"/>
    </row>
    <row r="2220" spans="1:2" x14ac:dyDescent="0.2">
      <c r="A2220" s="16"/>
      <c r="B2220" s="16"/>
    </row>
    <row r="2221" spans="1:2" x14ac:dyDescent="0.2">
      <c r="A2221" s="16"/>
      <c r="B2221" s="16"/>
    </row>
    <row r="2222" spans="1:2" x14ac:dyDescent="0.2">
      <c r="A2222" s="16"/>
      <c r="B2222" s="16"/>
    </row>
    <row r="2223" spans="1:2" x14ac:dyDescent="0.2">
      <c r="A2223" s="16"/>
      <c r="B2223" s="16"/>
    </row>
    <row r="2224" spans="1:2" x14ac:dyDescent="0.2">
      <c r="A2224" s="16"/>
      <c r="B2224" s="16"/>
    </row>
    <row r="2225" spans="1:2" x14ac:dyDescent="0.2">
      <c r="A2225" s="16"/>
      <c r="B2225" s="16"/>
    </row>
    <row r="2226" spans="1:2" x14ac:dyDescent="0.2">
      <c r="A2226" s="16"/>
      <c r="B2226" s="16"/>
    </row>
    <row r="2227" spans="1:2" x14ac:dyDescent="0.2">
      <c r="A2227" s="16"/>
      <c r="B2227" s="16"/>
    </row>
    <row r="2228" spans="1:2" x14ac:dyDescent="0.2">
      <c r="A2228" s="16"/>
      <c r="B2228" s="16"/>
    </row>
    <row r="2229" spans="1:2" x14ac:dyDescent="0.2">
      <c r="A2229" s="16"/>
      <c r="B2229" s="16"/>
    </row>
    <row r="2230" spans="1:2" x14ac:dyDescent="0.2">
      <c r="A2230" s="16"/>
      <c r="B2230" s="16"/>
    </row>
    <row r="2231" spans="1:2" x14ac:dyDescent="0.2">
      <c r="A2231" s="16"/>
      <c r="B2231" s="16"/>
    </row>
    <row r="2232" spans="1:2" x14ac:dyDescent="0.2">
      <c r="A2232" s="16"/>
      <c r="B2232" s="16"/>
    </row>
    <row r="2233" spans="1:2" x14ac:dyDescent="0.2">
      <c r="A2233" s="16"/>
      <c r="B2233" s="16"/>
    </row>
    <row r="2234" spans="1:2" x14ac:dyDescent="0.2">
      <c r="A2234" s="16"/>
      <c r="B2234" s="16"/>
    </row>
    <row r="2235" spans="1:2" x14ac:dyDescent="0.2">
      <c r="A2235" s="16"/>
      <c r="B2235" s="16"/>
    </row>
    <row r="2236" spans="1:2" x14ac:dyDescent="0.2">
      <c r="A2236" s="16"/>
      <c r="B2236" s="16"/>
    </row>
    <row r="2237" spans="1:2" x14ac:dyDescent="0.2">
      <c r="A2237" s="16"/>
      <c r="B2237" s="16"/>
    </row>
    <row r="2238" spans="1:2" x14ac:dyDescent="0.2">
      <c r="A2238" s="16"/>
      <c r="B2238" s="16"/>
    </row>
    <row r="2239" spans="1:2" x14ac:dyDescent="0.2">
      <c r="A2239" s="16"/>
      <c r="B2239" s="16"/>
    </row>
    <row r="2240" spans="1:2" x14ac:dyDescent="0.2">
      <c r="A2240" s="16"/>
      <c r="B2240" s="16"/>
    </row>
    <row r="2241" spans="1:2" x14ac:dyDescent="0.2">
      <c r="A2241" s="16"/>
      <c r="B2241" s="16"/>
    </row>
    <row r="2242" spans="1:2" x14ac:dyDescent="0.2">
      <c r="A2242" s="16"/>
      <c r="B2242" s="16"/>
    </row>
    <row r="2243" spans="1:2" x14ac:dyDescent="0.2">
      <c r="A2243" s="16"/>
      <c r="B2243" s="16"/>
    </row>
    <row r="2244" spans="1:2" x14ac:dyDescent="0.2">
      <c r="A2244" s="16"/>
      <c r="B2244" s="16"/>
    </row>
    <row r="2245" spans="1:2" x14ac:dyDescent="0.2">
      <c r="A2245" s="16"/>
      <c r="B2245" s="16"/>
    </row>
    <row r="2246" spans="1:2" x14ac:dyDescent="0.2">
      <c r="A2246" s="16"/>
      <c r="B2246" s="16"/>
    </row>
    <row r="2247" spans="1:2" x14ac:dyDescent="0.2">
      <c r="A2247" s="16"/>
      <c r="B2247" s="16"/>
    </row>
    <row r="2248" spans="1:2" x14ac:dyDescent="0.2">
      <c r="A2248" s="16"/>
      <c r="B2248" s="16"/>
    </row>
    <row r="2249" spans="1:2" x14ac:dyDescent="0.2">
      <c r="A2249" s="16"/>
      <c r="B2249" s="16"/>
    </row>
    <row r="2250" spans="1:2" x14ac:dyDescent="0.2">
      <c r="A2250" s="16"/>
      <c r="B2250" s="16"/>
    </row>
    <row r="2251" spans="1:2" x14ac:dyDescent="0.2">
      <c r="A2251" s="16"/>
      <c r="B2251" s="16"/>
    </row>
    <row r="2252" spans="1:2" x14ac:dyDescent="0.2">
      <c r="A2252" s="16"/>
      <c r="B2252" s="16"/>
    </row>
    <row r="2253" spans="1:2" x14ac:dyDescent="0.2">
      <c r="A2253" s="16"/>
      <c r="B2253" s="16"/>
    </row>
    <row r="2254" spans="1:2" x14ac:dyDescent="0.2">
      <c r="A2254" s="16"/>
      <c r="B2254" s="16"/>
    </row>
    <row r="2255" spans="1:2" x14ac:dyDescent="0.2">
      <c r="A2255" s="16"/>
      <c r="B2255" s="16"/>
    </row>
    <row r="2256" spans="1:2" x14ac:dyDescent="0.2">
      <c r="A2256" s="16"/>
      <c r="B2256" s="16"/>
    </row>
    <row r="2257" spans="1:2" x14ac:dyDescent="0.2">
      <c r="A2257" s="16"/>
      <c r="B2257" s="16"/>
    </row>
    <row r="2258" spans="1:2" x14ac:dyDescent="0.2">
      <c r="A2258" s="16"/>
      <c r="B2258" s="16"/>
    </row>
    <row r="2259" spans="1:2" x14ac:dyDescent="0.2">
      <c r="A2259" s="16"/>
      <c r="B2259" s="16"/>
    </row>
    <row r="2260" spans="1:2" x14ac:dyDescent="0.2">
      <c r="A2260" s="16"/>
      <c r="B2260" s="16"/>
    </row>
    <row r="2261" spans="1:2" x14ac:dyDescent="0.2">
      <c r="A2261" s="16"/>
      <c r="B2261" s="16"/>
    </row>
    <row r="2262" spans="1:2" x14ac:dyDescent="0.2">
      <c r="A2262" s="16"/>
      <c r="B2262" s="16"/>
    </row>
    <row r="2263" spans="1:2" x14ac:dyDescent="0.2">
      <c r="A2263" s="16"/>
      <c r="B2263" s="16"/>
    </row>
    <row r="2264" spans="1:2" x14ac:dyDescent="0.2">
      <c r="A2264" s="16"/>
      <c r="B2264" s="16"/>
    </row>
    <row r="2265" spans="1:2" x14ac:dyDescent="0.2">
      <c r="A2265" s="16"/>
      <c r="B2265" s="16"/>
    </row>
    <row r="2266" spans="1:2" x14ac:dyDescent="0.2">
      <c r="A2266" s="16"/>
      <c r="B2266" s="16"/>
    </row>
    <row r="2267" spans="1:2" x14ac:dyDescent="0.2">
      <c r="A2267" s="16"/>
      <c r="B2267" s="16"/>
    </row>
    <row r="2268" spans="1:2" x14ac:dyDescent="0.2">
      <c r="A2268" s="16"/>
      <c r="B2268" s="16"/>
    </row>
    <row r="2269" spans="1:2" x14ac:dyDescent="0.2">
      <c r="A2269" s="16"/>
      <c r="B2269" s="16"/>
    </row>
    <row r="2270" spans="1:2" x14ac:dyDescent="0.2">
      <c r="A2270" s="16"/>
      <c r="B2270" s="16"/>
    </row>
    <row r="2271" spans="1:2" x14ac:dyDescent="0.2">
      <c r="A2271" s="16"/>
      <c r="B2271" s="16"/>
    </row>
    <row r="2272" spans="1:2" x14ac:dyDescent="0.2">
      <c r="A2272" s="16"/>
      <c r="B2272" s="16"/>
    </row>
    <row r="2273" spans="1:2" x14ac:dyDescent="0.2">
      <c r="A2273" s="16"/>
      <c r="B2273" s="16"/>
    </row>
    <row r="2274" spans="1:2" x14ac:dyDescent="0.2">
      <c r="A2274" s="16"/>
      <c r="B2274" s="16"/>
    </row>
    <row r="2275" spans="1:2" x14ac:dyDescent="0.2">
      <c r="A2275" s="16"/>
      <c r="B2275" s="16"/>
    </row>
    <row r="2276" spans="1:2" x14ac:dyDescent="0.2">
      <c r="A2276" s="16"/>
      <c r="B2276" s="16"/>
    </row>
    <row r="2277" spans="1:2" x14ac:dyDescent="0.2">
      <c r="A2277" s="16"/>
      <c r="B2277" s="16"/>
    </row>
    <row r="2278" spans="1:2" x14ac:dyDescent="0.2">
      <c r="A2278" s="16"/>
      <c r="B2278" s="16"/>
    </row>
    <row r="2279" spans="1:2" x14ac:dyDescent="0.2">
      <c r="A2279" s="16"/>
      <c r="B2279" s="16"/>
    </row>
    <row r="2280" spans="1:2" x14ac:dyDescent="0.2">
      <c r="A2280" s="16"/>
      <c r="B2280" s="16"/>
    </row>
    <row r="2281" spans="1:2" x14ac:dyDescent="0.2">
      <c r="A2281" s="16"/>
      <c r="B2281" s="16"/>
    </row>
    <row r="2282" spans="1:2" x14ac:dyDescent="0.2">
      <c r="A2282" s="16"/>
      <c r="B2282" s="16"/>
    </row>
    <row r="2283" spans="1:2" x14ac:dyDescent="0.2">
      <c r="A2283" s="16"/>
      <c r="B2283" s="16"/>
    </row>
    <row r="2284" spans="1:2" x14ac:dyDescent="0.2">
      <c r="A2284" s="16"/>
      <c r="B2284" s="16"/>
    </row>
    <row r="2285" spans="1:2" x14ac:dyDescent="0.2">
      <c r="A2285" s="16"/>
      <c r="B2285" s="16"/>
    </row>
    <row r="2286" spans="1:2" x14ac:dyDescent="0.2">
      <c r="A2286" s="16"/>
      <c r="B2286" s="16"/>
    </row>
    <row r="2287" spans="1:2" x14ac:dyDescent="0.2">
      <c r="A2287" s="16"/>
      <c r="B2287" s="16"/>
    </row>
    <row r="2288" spans="1:2" x14ac:dyDescent="0.2">
      <c r="A2288" s="16"/>
      <c r="B2288" s="16"/>
    </row>
    <row r="2289" spans="1:2" x14ac:dyDescent="0.2">
      <c r="A2289" s="16"/>
      <c r="B2289" s="16"/>
    </row>
    <row r="2290" spans="1:2" x14ac:dyDescent="0.2">
      <c r="A2290" s="16"/>
      <c r="B2290" s="16"/>
    </row>
    <row r="2291" spans="1:2" x14ac:dyDescent="0.2">
      <c r="A2291" s="16"/>
      <c r="B2291" s="16"/>
    </row>
    <row r="2292" spans="1:2" x14ac:dyDescent="0.2">
      <c r="A2292" s="16"/>
      <c r="B2292" s="16"/>
    </row>
    <row r="2293" spans="1:2" x14ac:dyDescent="0.2">
      <c r="A2293" s="16"/>
      <c r="B2293" s="16"/>
    </row>
    <row r="2294" spans="1:2" x14ac:dyDescent="0.2">
      <c r="A2294" s="16"/>
      <c r="B2294" s="16"/>
    </row>
    <row r="2295" spans="1:2" x14ac:dyDescent="0.2">
      <c r="A2295" s="16"/>
      <c r="B2295" s="16"/>
    </row>
    <row r="2296" spans="1:2" x14ac:dyDescent="0.2">
      <c r="A2296" s="16"/>
      <c r="B2296" s="16"/>
    </row>
    <row r="2297" spans="1:2" x14ac:dyDescent="0.2">
      <c r="A2297" s="16"/>
      <c r="B2297" s="16"/>
    </row>
    <row r="2298" spans="1:2" x14ac:dyDescent="0.2">
      <c r="A2298" s="16"/>
      <c r="B2298" s="16"/>
    </row>
    <row r="2299" spans="1:2" x14ac:dyDescent="0.2">
      <c r="A2299" s="16"/>
      <c r="B2299" s="16"/>
    </row>
    <row r="2300" spans="1:2" x14ac:dyDescent="0.2">
      <c r="A2300" s="16"/>
      <c r="B2300" s="16"/>
    </row>
    <row r="2301" spans="1:2" x14ac:dyDescent="0.2">
      <c r="A2301" s="16"/>
      <c r="B2301" s="16"/>
    </row>
    <row r="2302" spans="1:2" x14ac:dyDescent="0.2">
      <c r="A2302" s="16"/>
      <c r="B2302" s="16"/>
    </row>
    <row r="2303" spans="1:2" x14ac:dyDescent="0.2">
      <c r="A2303" s="16"/>
      <c r="B2303" s="16"/>
    </row>
    <row r="2304" spans="1:2" x14ac:dyDescent="0.2">
      <c r="A2304" s="16"/>
      <c r="B2304" s="16"/>
    </row>
    <row r="2305" spans="1:2" x14ac:dyDescent="0.2">
      <c r="A2305" s="16"/>
      <c r="B2305" s="16"/>
    </row>
    <row r="2306" spans="1:2" x14ac:dyDescent="0.2">
      <c r="A2306" s="16"/>
      <c r="B2306" s="16"/>
    </row>
    <row r="2307" spans="1:2" x14ac:dyDescent="0.2">
      <c r="A2307" s="16"/>
      <c r="B2307" s="16"/>
    </row>
    <row r="2308" spans="1:2" x14ac:dyDescent="0.2">
      <c r="A2308" s="16"/>
      <c r="B2308" s="16"/>
    </row>
    <row r="2309" spans="1:2" x14ac:dyDescent="0.2">
      <c r="A2309" s="16"/>
      <c r="B2309" s="16"/>
    </row>
    <row r="2310" spans="1:2" x14ac:dyDescent="0.2">
      <c r="A2310" s="16"/>
      <c r="B2310" s="16"/>
    </row>
    <row r="2311" spans="1:2" x14ac:dyDescent="0.2">
      <c r="A2311" s="16"/>
      <c r="B2311" s="16"/>
    </row>
    <row r="2312" spans="1:2" x14ac:dyDescent="0.2">
      <c r="A2312" s="16"/>
      <c r="B2312" s="16"/>
    </row>
    <row r="2313" spans="1:2" x14ac:dyDescent="0.2">
      <c r="A2313" s="16"/>
      <c r="B2313" s="16"/>
    </row>
    <row r="2314" spans="1:2" x14ac:dyDescent="0.2">
      <c r="A2314" s="16"/>
      <c r="B2314" s="16"/>
    </row>
    <row r="2315" spans="1:2" x14ac:dyDescent="0.2">
      <c r="A2315" s="16"/>
      <c r="B2315" s="16"/>
    </row>
    <row r="2316" spans="1:2" x14ac:dyDescent="0.2">
      <c r="A2316" s="16"/>
      <c r="B2316" s="16"/>
    </row>
    <row r="2317" spans="1:2" x14ac:dyDescent="0.2">
      <c r="A2317" s="16"/>
      <c r="B2317" s="16"/>
    </row>
    <row r="2318" spans="1:2" x14ac:dyDescent="0.2">
      <c r="A2318" s="16"/>
      <c r="B2318" s="16"/>
    </row>
    <row r="2319" spans="1:2" x14ac:dyDescent="0.2">
      <c r="A2319" s="16"/>
      <c r="B2319" s="16"/>
    </row>
    <row r="2320" spans="1:2" x14ac:dyDescent="0.2">
      <c r="A2320" s="16"/>
      <c r="B2320" s="16"/>
    </row>
    <row r="2321" spans="1:2" x14ac:dyDescent="0.2">
      <c r="A2321" s="16"/>
      <c r="B2321" s="16"/>
    </row>
    <row r="2322" spans="1:2" x14ac:dyDescent="0.2">
      <c r="A2322" s="16"/>
      <c r="B2322" s="16"/>
    </row>
    <row r="2323" spans="1:2" x14ac:dyDescent="0.2">
      <c r="A2323" s="16"/>
      <c r="B2323" s="16"/>
    </row>
    <row r="2324" spans="1:2" x14ac:dyDescent="0.2">
      <c r="A2324" s="16"/>
      <c r="B2324" s="16"/>
    </row>
    <row r="2325" spans="1:2" x14ac:dyDescent="0.2">
      <c r="A2325" s="16"/>
      <c r="B2325" s="16"/>
    </row>
    <row r="2326" spans="1:2" x14ac:dyDescent="0.2">
      <c r="A2326" s="16"/>
      <c r="B2326" s="16"/>
    </row>
    <row r="2327" spans="1:2" x14ac:dyDescent="0.2">
      <c r="A2327" s="16"/>
      <c r="B2327" s="16"/>
    </row>
    <row r="2328" spans="1:2" x14ac:dyDescent="0.2">
      <c r="A2328" s="16"/>
      <c r="B2328" s="16"/>
    </row>
    <row r="2329" spans="1:2" x14ac:dyDescent="0.2">
      <c r="A2329" s="16"/>
      <c r="B2329" s="16"/>
    </row>
    <row r="2330" spans="1:2" x14ac:dyDescent="0.2">
      <c r="A2330" s="16"/>
      <c r="B2330" s="16"/>
    </row>
    <row r="2331" spans="1:2" x14ac:dyDescent="0.2">
      <c r="A2331" s="16"/>
      <c r="B2331" s="16"/>
    </row>
    <row r="2332" spans="1:2" x14ac:dyDescent="0.2">
      <c r="A2332" s="16"/>
      <c r="B2332" s="16"/>
    </row>
    <row r="2333" spans="1:2" x14ac:dyDescent="0.2">
      <c r="A2333" s="16"/>
      <c r="B2333" s="16"/>
    </row>
    <row r="2334" spans="1:2" x14ac:dyDescent="0.2">
      <c r="A2334" s="16"/>
      <c r="B2334" s="16"/>
    </row>
    <row r="2335" spans="1:2" x14ac:dyDescent="0.2">
      <c r="A2335" s="16"/>
      <c r="B2335" s="16"/>
    </row>
    <row r="2336" spans="1:2" x14ac:dyDescent="0.2">
      <c r="A2336" s="16"/>
      <c r="B2336" s="16"/>
    </row>
    <row r="2337" spans="1:2" x14ac:dyDescent="0.2">
      <c r="A2337" s="16"/>
      <c r="B2337" s="16"/>
    </row>
    <row r="2338" spans="1:2" x14ac:dyDescent="0.2">
      <c r="A2338" s="16"/>
      <c r="B2338" s="16"/>
    </row>
    <row r="2339" spans="1:2" x14ac:dyDescent="0.2">
      <c r="A2339" s="16"/>
      <c r="B2339" s="16"/>
    </row>
    <row r="2340" spans="1:2" x14ac:dyDescent="0.2">
      <c r="A2340" s="16"/>
      <c r="B2340" s="16"/>
    </row>
    <row r="2341" spans="1:2" x14ac:dyDescent="0.2">
      <c r="A2341" s="16"/>
      <c r="B2341" s="16"/>
    </row>
    <row r="2342" spans="1:2" x14ac:dyDescent="0.2">
      <c r="A2342" s="16"/>
      <c r="B2342" s="16"/>
    </row>
    <row r="2343" spans="1:2" x14ac:dyDescent="0.2">
      <c r="A2343" s="16"/>
      <c r="B2343" s="16"/>
    </row>
    <row r="2344" spans="1:2" x14ac:dyDescent="0.2">
      <c r="A2344" s="16"/>
      <c r="B2344" s="16"/>
    </row>
    <row r="2345" spans="1:2" x14ac:dyDescent="0.2">
      <c r="A2345" s="16"/>
      <c r="B2345" s="16"/>
    </row>
    <row r="2346" spans="1:2" x14ac:dyDescent="0.2">
      <c r="A2346" s="16"/>
      <c r="B2346" s="16"/>
    </row>
    <row r="2347" spans="1:2" x14ac:dyDescent="0.2">
      <c r="A2347" s="16"/>
      <c r="B2347" s="16"/>
    </row>
    <row r="2348" spans="1:2" x14ac:dyDescent="0.2">
      <c r="A2348" s="16"/>
      <c r="B2348" s="16"/>
    </row>
    <row r="2349" spans="1:2" x14ac:dyDescent="0.2">
      <c r="A2349" s="16"/>
      <c r="B2349" s="16"/>
    </row>
    <row r="2350" spans="1:2" x14ac:dyDescent="0.2">
      <c r="A2350" s="16"/>
      <c r="B2350" s="16"/>
    </row>
    <row r="2351" spans="1:2" x14ac:dyDescent="0.2">
      <c r="A2351" s="16"/>
      <c r="B2351" s="16"/>
    </row>
    <row r="2352" spans="1:2" x14ac:dyDescent="0.2">
      <c r="A2352" s="16"/>
      <c r="B2352" s="16"/>
    </row>
    <row r="2353" spans="1:2" x14ac:dyDescent="0.2">
      <c r="A2353" s="16"/>
      <c r="B2353" s="16"/>
    </row>
    <row r="2354" spans="1:2" x14ac:dyDescent="0.2">
      <c r="A2354" s="16"/>
      <c r="B2354" s="16"/>
    </row>
    <row r="2355" spans="1:2" x14ac:dyDescent="0.2">
      <c r="A2355" s="16"/>
      <c r="B2355" s="16"/>
    </row>
    <row r="2356" spans="1:2" x14ac:dyDescent="0.2">
      <c r="A2356" s="16"/>
      <c r="B2356" s="16"/>
    </row>
    <row r="2357" spans="1:2" x14ac:dyDescent="0.2">
      <c r="A2357" s="16"/>
      <c r="B2357" s="16"/>
    </row>
    <row r="2358" spans="1:2" x14ac:dyDescent="0.2">
      <c r="A2358" s="16"/>
      <c r="B2358" s="16"/>
    </row>
    <row r="2359" spans="1:2" x14ac:dyDescent="0.2">
      <c r="A2359" s="16"/>
      <c r="B2359" s="16"/>
    </row>
    <row r="2360" spans="1:2" x14ac:dyDescent="0.2">
      <c r="A2360" s="16"/>
      <c r="B2360" s="16"/>
    </row>
    <row r="2361" spans="1:2" x14ac:dyDescent="0.2">
      <c r="A2361" s="16"/>
      <c r="B2361" s="16"/>
    </row>
    <row r="2362" spans="1:2" x14ac:dyDescent="0.2">
      <c r="A2362" s="16"/>
      <c r="B2362" s="16"/>
    </row>
    <row r="2363" spans="1:2" x14ac:dyDescent="0.2">
      <c r="A2363" s="16"/>
      <c r="B2363" s="16"/>
    </row>
    <row r="2364" spans="1:2" x14ac:dyDescent="0.2">
      <c r="A2364" s="16"/>
      <c r="B2364" s="16"/>
    </row>
    <row r="2365" spans="1:2" x14ac:dyDescent="0.2">
      <c r="A2365" s="16"/>
      <c r="B2365" s="16"/>
    </row>
    <row r="2366" spans="1:2" x14ac:dyDescent="0.2">
      <c r="A2366" s="16"/>
      <c r="B2366" s="16"/>
    </row>
    <row r="2367" spans="1:2" x14ac:dyDescent="0.2">
      <c r="A2367" s="16"/>
      <c r="B2367" s="16"/>
    </row>
    <row r="2368" spans="1:2" x14ac:dyDescent="0.2">
      <c r="A2368" s="16"/>
      <c r="B2368" s="16"/>
    </row>
    <row r="2369" spans="1:2" x14ac:dyDescent="0.2">
      <c r="A2369" s="16"/>
      <c r="B2369" s="16"/>
    </row>
    <row r="2370" spans="1:2" x14ac:dyDescent="0.2">
      <c r="A2370" s="16"/>
      <c r="B2370" s="16"/>
    </row>
    <row r="2371" spans="1:2" x14ac:dyDescent="0.2">
      <c r="A2371" s="16"/>
      <c r="B2371" s="16"/>
    </row>
    <row r="2372" spans="1:2" x14ac:dyDescent="0.2">
      <c r="A2372" s="16"/>
      <c r="B2372" s="16"/>
    </row>
    <row r="2373" spans="1:2" x14ac:dyDescent="0.2">
      <c r="A2373" s="16"/>
      <c r="B2373" s="16"/>
    </row>
    <row r="2374" spans="1:2" x14ac:dyDescent="0.2">
      <c r="A2374" s="16"/>
      <c r="B2374" s="16"/>
    </row>
    <row r="2375" spans="1:2" x14ac:dyDescent="0.2">
      <c r="A2375" s="16"/>
      <c r="B2375" s="16"/>
    </row>
    <row r="2376" spans="1:2" x14ac:dyDescent="0.2">
      <c r="A2376" s="16"/>
      <c r="B2376" s="16"/>
    </row>
    <row r="2377" spans="1:2" x14ac:dyDescent="0.2">
      <c r="A2377" s="16"/>
      <c r="B2377" s="16"/>
    </row>
    <row r="2378" spans="1:2" x14ac:dyDescent="0.2">
      <c r="A2378" s="16"/>
      <c r="B2378" s="16"/>
    </row>
    <row r="2379" spans="1:2" x14ac:dyDescent="0.2">
      <c r="A2379" s="16"/>
      <c r="B2379" s="16"/>
    </row>
    <row r="2380" spans="1:2" x14ac:dyDescent="0.2">
      <c r="A2380" s="16"/>
      <c r="B2380" s="16"/>
    </row>
    <row r="2381" spans="1:2" x14ac:dyDescent="0.2">
      <c r="A2381" s="16"/>
      <c r="B2381" s="16"/>
    </row>
    <row r="2382" spans="1:2" x14ac:dyDescent="0.2">
      <c r="A2382" s="16"/>
      <c r="B2382" s="16"/>
    </row>
    <row r="2383" spans="1:2" x14ac:dyDescent="0.2">
      <c r="A2383" s="16"/>
      <c r="B2383" s="16"/>
    </row>
    <row r="2384" spans="1:2" x14ac:dyDescent="0.2">
      <c r="A2384" s="16"/>
      <c r="B2384" s="16"/>
    </row>
    <row r="2385" spans="1:2" x14ac:dyDescent="0.2">
      <c r="A2385" s="16"/>
      <c r="B2385" s="16"/>
    </row>
    <row r="2386" spans="1:2" x14ac:dyDescent="0.2">
      <c r="A2386" s="16"/>
      <c r="B2386" s="16"/>
    </row>
    <row r="2387" spans="1:2" x14ac:dyDescent="0.2">
      <c r="A2387" s="16"/>
      <c r="B2387" s="16"/>
    </row>
    <row r="2388" spans="1:2" x14ac:dyDescent="0.2">
      <c r="A2388" s="16"/>
      <c r="B2388" s="16"/>
    </row>
    <row r="2389" spans="1:2" x14ac:dyDescent="0.2">
      <c r="A2389" s="16"/>
      <c r="B2389" s="16"/>
    </row>
    <row r="2390" spans="1:2" x14ac:dyDescent="0.2">
      <c r="A2390" s="16"/>
      <c r="B2390" s="16"/>
    </row>
    <row r="2391" spans="1:2" x14ac:dyDescent="0.2">
      <c r="A2391" s="16"/>
      <c r="B2391" s="16"/>
    </row>
    <row r="2392" spans="1:2" x14ac:dyDescent="0.2">
      <c r="A2392" s="16"/>
      <c r="B2392" s="16"/>
    </row>
    <row r="2393" spans="1:2" x14ac:dyDescent="0.2">
      <c r="A2393" s="16"/>
      <c r="B2393" s="16"/>
    </row>
    <row r="2394" spans="1:2" x14ac:dyDescent="0.2">
      <c r="A2394" s="16"/>
      <c r="B2394" s="16"/>
    </row>
    <row r="2395" spans="1:2" x14ac:dyDescent="0.2">
      <c r="A2395" s="16"/>
      <c r="B2395" s="16"/>
    </row>
    <row r="2396" spans="1:2" x14ac:dyDescent="0.2">
      <c r="A2396" s="16"/>
      <c r="B2396" s="16"/>
    </row>
    <row r="2397" spans="1:2" x14ac:dyDescent="0.2">
      <c r="A2397" s="16"/>
      <c r="B2397" s="16"/>
    </row>
    <row r="2398" spans="1:2" x14ac:dyDescent="0.2">
      <c r="A2398" s="16"/>
      <c r="B2398" s="16"/>
    </row>
    <row r="2399" spans="1:2" x14ac:dyDescent="0.2">
      <c r="A2399" s="16"/>
      <c r="B2399" s="16"/>
    </row>
    <row r="2400" spans="1:2" x14ac:dyDescent="0.2">
      <c r="A2400" s="16"/>
      <c r="B2400" s="16"/>
    </row>
    <row r="2401" spans="1:2" x14ac:dyDescent="0.2">
      <c r="A2401" s="16"/>
      <c r="B2401" s="16"/>
    </row>
    <row r="2402" spans="1:2" x14ac:dyDescent="0.2">
      <c r="A2402" s="16"/>
      <c r="B2402" s="16"/>
    </row>
    <row r="2403" spans="1:2" x14ac:dyDescent="0.2">
      <c r="A2403" s="16"/>
      <c r="B2403" s="16"/>
    </row>
    <row r="2404" spans="1:2" x14ac:dyDescent="0.2">
      <c r="A2404" s="16"/>
      <c r="B2404" s="16"/>
    </row>
    <row r="2405" spans="1:2" x14ac:dyDescent="0.2">
      <c r="A2405" s="16"/>
      <c r="B2405" s="16"/>
    </row>
    <row r="2406" spans="1:2" x14ac:dyDescent="0.2">
      <c r="A2406" s="16"/>
      <c r="B2406" s="16"/>
    </row>
    <row r="2407" spans="1:2" x14ac:dyDescent="0.2">
      <c r="A2407" s="16"/>
      <c r="B2407" s="16"/>
    </row>
    <row r="2408" spans="1:2" x14ac:dyDescent="0.2">
      <c r="A2408" s="16"/>
      <c r="B2408" s="16"/>
    </row>
    <row r="2409" spans="1:2" x14ac:dyDescent="0.2">
      <c r="A2409" s="16"/>
      <c r="B2409" s="16"/>
    </row>
    <row r="2410" spans="1:2" x14ac:dyDescent="0.2">
      <c r="A2410" s="16"/>
      <c r="B2410" s="16"/>
    </row>
    <row r="2411" spans="1:2" x14ac:dyDescent="0.2">
      <c r="A2411" s="16"/>
      <c r="B2411" s="16"/>
    </row>
    <row r="2412" spans="1:2" x14ac:dyDescent="0.2">
      <c r="A2412" s="16"/>
      <c r="B2412" s="16"/>
    </row>
    <row r="2413" spans="1:2" x14ac:dyDescent="0.2">
      <c r="A2413" s="16"/>
      <c r="B2413" s="16"/>
    </row>
    <row r="2414" spans="1:2" x14ac:dyDescent="0.2">
      <c r="A2414" s="16"/>
      <c r="B2414" s="16"/>
    </row>
    <row r="2415" spans="1:2" x14ac:dyDescent="0.2">
      <c r="A2415" s="16"/>
      <c r="B2415" s="16"/>
    </row>
    <row r="2416" spans="1:2" x14ac:dyDescent="0.2">
      <c r="A2416" s="16"/>
      <c r="B2416" s="16"/>
    </row>
    <row r="2417" spans="1:2" x14ac:dyDescent="0.2">
      <c r="A2417" s="16"/>
      <c r="B2417" s="16"/>
    </row>
    <row r="2418" spans="1:2" x14ac:dyDescent="0.2">
      <c r="A2418" s="16"/>
      <c r="B2418" s="16"/>
    </row>
    <row r="2419" spans="1:2" x14ac:dyDescent="0.2">
      <c r="A2419" s="16"/>
      <c r="B2419" s="16"/>
    </row>
    <row r="2420" spans="1:2" x14ac:dyDescent="0.2">
      <c r="A2420" s="16"/>
      <c r="B2420" s="16"/>
    </row>
    <row r="2421" spans="1:2" x14ac:dyDescent="0.2">
      <c r="A2421" s="16"/>
      <c r="B2421" s="16"/>
    </row>
    <row r="2422" spans="1:2" x14ac:dyDescent="0.2">
      <c r="A2422" s="16"/>
      <c r="B2422" s="16"/>
    </row>
    <row r="2423" spans="1:2" x14ac:dyDescent="0.2">
      <c r="A2423" s="16"/>
      <c r="B2423" s="16"/>
    </row>
    <row r="2424" spans="1:2" x14ac:dyDescent="0.2">
      <c r="A2424" s="16"/>
      <c r="B2424" s="16"/>
    </row>
    <row r="2425" spans="1:2" x14ac:dyDescent="0.2">
      <c r="A2425" s="16"/>
      <c r="B2425" s="16"/>
    </row>
    <row r="2426" spans="1:2" x14ac:dyDescent="0.2">
      <c r="A2426" s="16"/>
      <c r="B2426" s="16"/>
    </row>
    <row r="2427" spans="1:2" x14ac:dyDescent="0.2">
      <c r="A2427" s="16"/>
      <c r="B2427" s="16"/>
    </row>
    <row r="2428" spans="1:2" x14ac:dyDescent="0.2">
      <c r="A2428" s="16"/>
      <c r="B2428" s="16"/>
    </row>
    <row r="2429" spans="1:2" x14ac:dyDescent="0.2">
      <c r="A2429" s="16"/>
      <c r="B2429" s="16"/>
    </row>
    <row r="2430" spans="1:2" x14ac:dyDescent="0.2">
      <c r="A2430" s="16"/>
      <c r="B2430" s="16"/>
    </row>
    <row r="2431" spans="1:2" x14ac:dyDescent="0.2">
      <c r="A2431" s="16"/>
      <c r="B2431" s="16"/>
    </row>
    <row r="2432" spans="1:2" x14ac:dyDescent="0.2">
      <c r="A2432" s="16"/>
      <c r="B2432" s="16"/>
    </row>
    <row r="2433" spans="1:2" x14ac:dyDescent="0.2">
      <c r="A2433" s="16"/>
      <c r="B2433" s="16"/>
    </row>
    <row r="2434" spans="1:2" x14ac:dyDescent="0.2">
      <c r="A2434" s="16"/>
      <c r="B2434" s="16"/>
    </row>
    <row r="2435" spans="1:2" x14ac:dyDescent="0.2">
      <c r="A2435" s="16"/>
      <c r="B2435" s="16"/>
    </row>
    <row r="2436" spans="1:2" x14ac:dyDescent="0.2">
      <c r="A2436" s="16"/>
      <c r="B2436" s="16"/>
    </row>
    <row r="2437" spans="1:2" x14ac:dyDescent="0.2">
      <c r="A2437" s="16"/>
      <c r="B2437" s="16"/>
    </row>
    <row r="2438" spans="1:2" x14ac:dyDescent="0.2">
      <c r="A2438" s="16"/>
      <c r="B2438" s="16"/>
    </row>
    <row r="2439" spans="1:2" x14ac:dyDescent="0.2">
      <c r="A2439" s="16"/>
      <c r="B2439" s="16"/>
    </row>
    <row r="2440" spans="1:2" x14ac:dyDescent="0.2">
      <c r="A2440" s="16"/>
      <c r="B2440" s="16"/>
    </row>
    <row r="2441" spans="1:2" x14ac:dyDescent="0.2">
      <c r="A2441" s="16"/>
      <c r="B2441" s="16"/>
    </row>
    <row r="2442" spans="1:2" x14ac:dyDescent="0.2">
      <c r="A2442" s="16"/>
      <c r="B2442" s="16"/>
    </row>
    <row r="2443" spans="1:2" x14ac:dyDescent="0.2">
      <c r="A2443" s="16"/>
      <c r="B2443" s="16"/>
    </row>
    <row r="2444" spans="1:2" x14ac:dyDescent="0.2">
      <c r="A2444" s="16"/>
      <c r="B2444" s="16"/>
    </row>
    <row r="2445" spans="1:2" x14ac:dyDescent="0.2">
      <c r="A2445" s="16"/>
      <c r="B2445" s="16"/>
    </row>
    <row r="2446" spans="1:2" x14ac:dyDescent="0.2">
      <c r="A2446" s="16"/>
      <c r="B2446" s="16"/>
    </row>
    <row r="2447" spans="1:2" x14ac:dyDescent="0.2">
      <c r="A2447" s="16"/>
      <c r="B2447" s="16"/>
    </row>
    <row r="2448" spans="1:2" x14ac:dyDescent="0.2">
      <c r="A2448" s="16"/>
      <c r="B2448" s="16"/>
    </row>
    <row r="2449" spans="1:2" x14ac:dyDescent="0.2">
      <c r="A2449" s="16"/>
      <c r="B2449" s="16"/>
    </row>
    <row r="2450" spans="1:2" x14ac:dyDescent="0.2">
      <c r="A2450" s="16"/>
      <c r="B2450" s="16"/>
    </row>
    <row r="2451" spans="1:2" x14ac:dyDescent="0.2">
      <c r="A2451" s="16"/>
      <c r="B2451" s="16"/>
    </row>
    <row r="2452" spans="1:2" x14ac:dyDescent="0.2">
      <c r="A2452" s="16"/>
      <c r="B2452" s="16"/>
    </row>
    <row r="2453" spans="1:2" x14ac:dyDescent="0.2">
      <c r="A2453" s="16"/>
      <c r="B2453" s="16"/>
    </row>
    <row r="2454" spans="1:2" x14ac:dyDescent="0.2">
      <c r="A2454" s="16"/>
      <c r="B2454" s="16"/>
    </row>
    <row r="2455" spans="1:2" x14ac:dyDescent="0.2">
      <c r="A2455" s="16"/>
      <c r="B2455" s="16"/>
    </row>
    <row r="2456" spans="1:2" x14ac:dyDescent="0.2">
      <c r="A2456" s="16"/>
      <c r="B2456" s="16"/>
    </row>
    <row r="2457" spans="1:2" x14ac:dyDescent="0.2">
      <c r="A2457" s="16"/>
      <c r="B2457" s="16"/>
    </row>
    <row r="2458" spans="1:2" x14ac:dyDescent="0.2">
      <c r="A2458" s="16"/>
      <c r="B2458" s="16"/>
    </row>
    <row r="2459" spans="1:2" x14ac:dyDescent="0.2">
      <c r="A2459" s="16"/>
      <c r="B2459" s="16"/>
    </row>
    <row r="2460" spans="1:2" x14ac:dyDescent="0.2">
      <c r="A2460" s="16"/>
      <c r="B2460" s="16"/>
    </row>
    <row r="2461" spans="1:2" x14ac:dyDescent="0.2">
      <c r="A2461" s="16"/>
      <c r="B2461" s="16"/>
    </row>
    <row r="2462" spans="1:2" x14ac:dyDescent="0.2">
      <c r="A2462" s="16"/>
      <c r="B2462" s="16"/>
    </row>
    <row r="2463" spans="1:2" x14ac:dyDescent="0.2">
      <c r="A2463" s="16"/>
      <c r="B2463" s="16"/>
    </row>
    <row r="2464" spans="1:2" x14ac:dyDescent="0.2">
      <c r="A2464" s="16"/>
      <c r="B2464" s="16"/>
    </row>
    <row r="2465" spans="1:2" x14ac:dyDescent="0.2">
      <c r="A2465" s="16"/>
      <c r="B2465" s="16"/>
    </row>
    <row r="2466" spans="1:2" x14ac:dyDescent="0.2">
      <c r="A2466" s="16"/>
      <c r="B2466" s="16"/>
    </row>
    <row r="2467" spans="1:2" x14ac:dyDescent="0.2">
      <c r="A2467" s="16"/>
      <c r="B2467" s="16"/>
    </row>
    <row r="2468" spans="1:2" x14ac:dyDescent="0.2">
      <c r="A2468" s="16"/>
      <c r="B2468" s="16"/>
    </row>
    <row r="2469" spans="1:2" x14ac:dyDescent="0.2">
      <c r="A2469" s="16"/>
      <c r="B2469" s="16"/>
    </row>
    <row r="2470" spans="1:2" x14ac:dyDescent="0.2">
      <c r="A2470" s="16"/>
      <c r="B2470" s="16"/>
    </row>
    <row r="2471" spans="1:2" x14ac:dyDescent="0.2">
      <c r="A2471" s="16"/>
      <c r="B2471" s="16"/>
    </row>
    <row r="2472" spans="1:2" x14ac:dyDescent="0.2">
      <c r="A2472" s="16"/>
      <c r="B2472" s="16"/>
    </row>
    <row r="2473" spans="1:2" x14ac:dyDescent="0.2">
      <c r="A2473" s="16"/>
      <c r="B2473" s="16"/>
    </row>
    <row r="2474" spans="1:2" x14ac:dyDescent="0.2">
      <c r="A2474" s="16"/>
      <c r="B2474" s="16"/>
    </row>
    <row r="2475" spans="1:2" x14ac:dyDescent="0.2">
      <c r="A2475" s="16"/>
      <c r="B2475" s="16"/>
    </row>
    <row r="2476" spans="1:2" x14ac:dyDescent="0.2">
      <c r="A2476" s="16"/>
      <c r="B2476" s="16"/>
    </row>
    <row r="2477" spans="1:2" x14ac:dyDescent="0.2">
      <c r="A2477" s="16"/>
      <c r="B2477" s="16"/>
    </row>
    <row r="2478" spans="1:2" x14ac:dyDescent="0.2">
      <c r="A2478" s="16"/>
      <c r="B2478" s="16"/>
    </row>
    <row r="2479" spans="1:2" x14ac:dyDescent="0.2">
      <c r="A2479" s="16"/>
      <c r="B2479" s="16"/>
    </row>
    <row r="2480" spans="1:2" x14ac:dyDescent="0.2">
      <c r="A2480" s="16"/>
      <c r="B2480" s="16"/>
    </row>
    <row r="2481" spans="1:2" x14ac:dyDescent="0.2">
      <c r="A2481" s="16"/>
      <c r="B2481" s="16"/>
    </row>
    <row r="2482" spans="1:2" x14ac:dyDescent="0.2">
      <c r="A2482" s="16"/>
      <c r="B2482" s="16"/>
    </row>
    <row r="2483" spans="1:2" x14ac:dyDescent="0.2">
      <c r="A2483" s="16"/>
      <c r="B2483" s="16"/>
    </row>
    <row r="2484" spans="1:2" x14ac:dyDescent="0.2">
      <c r="A2484" s="16"/>
      <c r="B2484" s="16"/>
    </row>
    <row r="2485" spans="1:2" x14ac:dyDescent="0.2">
      <c r="A2485" s="16"/>
      <c r="B2485" s="16"/>
    </row>
    <row r="2486" spans="1:2" x14ac:dyDescent="0.2">
      <c r="A2486" s="16"/>
      <c r="B2486" s="16"/>
    </row>
    <row r="2487" spans="1:2" x14ac:dyDescent="0.2">
      <c r="A2487" s="16"/>
      <c r="B2487" s="16"/>
    </row>
    <row r="2488" spans="1:2" x14ac:dyDescent="0.2">
      <c r="A2488" s="16"/>
      <c r="B2488" s="16"/>
    </row>
    <row r="2489" spans="1:2" x14ac:dyDescent="0.2">
      <c r="A2489" s="16"/>
      <c r="B2489" s="16"/>
    </row>
    <row r="2490" spans="1:2" x14ac:dyDescent="0.2">
      <c r="A2490" s="16"/>
      <c r="B2490" s="16"/>
    </row>
    <row r="2491" spans="1:2" x14ac:dyDescent="0.2">
      <c r="A2491" s="16"/>
      <c r="B2491" s="16"/>
    </row>
    <row r="2492" spans="1:2" x14ac:dyDescent="0.2">
      <c r="A2492" s="16"/>
      <c r="B2492" s="16"/>
    </row>
    <row r="2493" spans="1:2" x14ac:dyDescent="0.2">
      <c r="A2493" s="16"/>
      <c r="B2493" s="16"/>
    </row>
    <row r="2494" spans="1:2" x14ac:dyDescent="0.2">
      <c r="A2494" s="16"/>
      <c r="B2494" s="16"/>
    </row>
    <row r="2495" spans="1:2" x14ac:dyDescent="0.2">
      <c r="A2495" s="16"/>
      <c r="B2495" s="16"/>
    </row>
    <row r="2496" spans="1:2" x14ac:dyDescent="0.2">
      <c r="A2496" s="16"/>
      <c r="B2496" s="16"/>
    </row>
    <row r="2497" spans="1:2" x14ac:dyDescent="0.2">
      <c r="A2497" s="16"/>
      <c r="B2497" s="16"/>
    </row>
    <row r="2498" spans="1:2" x14ac:dyDescent="0.2">
      <c r="A2498" s="16"/>
      <c r="B2498" s="16"/>
    </row>
    <row r="2499" spans="1:2" x14ac:dyDescent="0.2">
      <c r="A2499" s="16"/>
      <c r="B2499" s="16"/>
    </row>
    <row r="2500" spans="1:2" x14ac:dyDescent="0.2">
      <c r="A2500" s="16"/>
      <c r="B2500" s="16"/>
    </row>
    <row r="2501" spans="1:2" x14ac:dyDescent="0.2">
      <c r="A2501" s="16"/>
      <c r="B2501" s="16"/>
    </row>
    <row r="2502" spans="1:2" x14ac:dyDescent="0.2">
      <c r="A2502" s="16"/>
      <c r="B2502" s="16"/>
    </row>
    <row r="2503" spans="1:2" x14ac:dyDescent="0.2">
      <c r="A2503" s="16"/>
      <c r="B2503" s="16"/>
    </row>
    <row r="2504" spans="1:2" x14ac:dyDescent="0.2">
      <c r="A2504" s="16"/>
      <c r="B2504" s="16"/>
    </row>
    <row r="2505" spans="1:2" x14ac:dyDescent="0.2">
      <c r="A2505" s="16"/>
      <c r="B2505" s="16"/>
    </row>
    <row r="2506" spans="1:2" x14ac:dyDescent="0.2">
      <c r="A2506" s="16"/>
      <c r="B2506" s="16"/>
    </row>
    <row r="2507" spans="1:2" x14ac:dyDescent="0.2">
      <c r="A2507" s="16"/>
      <c r="B2507" s="16"/>
    </row>
    <row r="2508" spans="1:2" x14ac:dyDescent="0.2">
      <c r="A2508" s="16"/>
      <c r="B2508" s="16"/>
    </row>
    <row r="2509" spans="1:2" x14ac:dyDescent="0.2">
      <c r="A2509" s="16"/>
      <c r="B2509" s="16"/>
    </row>
    <row r="2510" spans="1:2" x14ac:dyDescent="0.2">
      <c r="A2510" s="16"/>
      <c r="B2510" s="16"/>
    </row>
    <row r="2511" spans="1:2" x14ac:dyDescent="0.2">
      <c r="A2511" s="16"/>
      <c r="B2511" s="16"/>
    </row>
    <row r="2512" spans="1:2" x14ac:dyDescent="0.2">
      <c r="A2512" s="16"/>
      <c r="B2512" s="16"/>
    </row>
    <row r="2513" spans="1:2" x14ac:dyDescent="0.2">
      <c r="A2513" s="16"/>
      <c r="B2513" s="16"/>
    </row>
    <row r="2514" spans="1:2" x14ac:dyDescent="0.2">
      <c r="A2514" s="16"/>
      <c r="B2514" s="16"/>
    </row>
    <row r="2515" spans="1:2" x14ac:dyDescent="0.2">
      <c r="A2515" s="16"/>
      <c r="B2515" s="16"/>
    </row>
    <row r="2516" spans="1:2" x14ac:dyDescent="0.2">
      <c r="A2516" s="16"/>
      <c r="B2516" s="16"/>
    </row>
    <row r="2517" spans="1:2" x14ac:dyDescent="0.2">
      <c r="A2517" s="16"/>
      <c r="B2517" s="16"/>
    </row>
    <row r="2518" spans="1:2" x14ac:dyDescent="0.2">
      <c r="A2518" s="16"/>
      <c r="B2518" s="16"/>
    </row>
    <row r="2519" spans="1:2" x14ac:dyDescent="0.2">
      <c r="A2519" s="16"/>
      <c r="B2519" s="16"/>
    </row>
    <row r="2520" spans="1:2" x14ac:dyDescent="0.2">
      <c r="A2520" s="16"/>
      <c r="B2520" s="16"/>
    </row>
    <row r="2521" spans="1:2" x14ac:dyDescent="0.2">
      <c r="A2521" s="16"/>
      <c r="B2521" s="16"/>
    </row>
    <row r="2522" spans="1:2" x14ac:dyDescent="0.2">
      <c r="A2522" s="16"/>
      <c r="B2522" s="16"/>
    </row>
    <row r="2523" spans="1:2" x14ac:dyDescent="0.2">
      <c r="A2523" s="16"/>
      <c r="B2523" s="16"/>
    </row>
    <row r="2524" spans="1:2" x14ac:dyDescent="0.2">
      <c r="A2524" s="16"/>
      <c r="B2524" s="16"/>
    </row>
    <row r="2525" spans="1:2" x14ac:dyDescent="0.2">
      <c r="A2525" s="16"/>
      <c r="B2525" s="16"/>
    </row>
    <row r="2526" spans="1:2" x14ac:dyDescent="0.2">
      <c r="A2526" s="16"/>
      <c r="B2526" s="16"/>
    </row>
    <row r="2527" spans="1:2" x14ac:dyDescent="0.2">
      <c r="A2527" s="16"/>
      <c r="B2527" s="16"/>
    </row>
    <row r="2528" spans="1:2" x14ac:dyDescent="0.2">
      <c r="A2528" s="16"/>
      <c r="B2528" s="16"/>
    </row>
    <row r="2529" spans="1:2" x14ac:dyDescent="0.2">
      <c r="A2529" s="16"/>
      <c r="B2529" s="16"/>
    </row>
    <row r="2530" spans="1:2" x14ac:dyDescent="0.2">
      <c r="A2530" s="16"/>
      <c r="B2530" s="16"/>
    </row>
    <row r="2531" spans="1:2" x14ac:dyDescent="0.2">
      <c r="A2531" s="16"/>
      <c r="B2531" s="16"/>
    </row>
    <row r="2532" spans="1:2" x14ac:dyDescent="0.2">
      <c r="A2532" s="16"/>
      <c r="B2532" s="16"/>
    </row>
    <row r="2533" spans="1:2" x14ac:dyDescent="0.2">
      <c r="A2533" s="16"/>
      <c r="B2533" s="16"/>
    </row>
    <row r="2534" spans="1:2" x14ac:dyDescent="0.2">
      <c r="A2534" s="16"/>
      <c r="B2534" s="16"/>
    </row>
    <row r="2535" spans="1:2" x14ac:dyDescent="0.2">
      <c r="A2535" s="16"/>
      <c r="B2535" s="16"/>
    </row>
    <row r="2536" spans="1:2" x14ac:dyDescent="0.2">
      <c r="A2536" s="16"/>
      <c r="B2536" s="16"/>
    </row>
    <row r="2537" spans="1:2" x14ac:dyDescent="0.2">
      <c r="A2537" s="16"/>
      <c r="B2537" s="16"/>
    </row>
    <row r="2538" spans="1:2" x14ac:dyDescent="0.2">
      <c r="A2538" s="16"/>
      <c r="B2538" s="16"/>
    </row>
    <row r="2539" spans="1:2" x14ac:dyDescent="0.2">
      <c r="A2539" s="16"/>
      <c r="B2539" s="16"/>
    </row>
    <row r="2540" spans="1:2" x14ac:dyDescent="0.2">
      <c r="A2540" s="16"/>
      <c r="B2540" s="16"/>
    </row>
    <row r="2541" spans="1:2" x14ac:dyDescent="0.2">
      <c r="A2541" s="16"/>
      <c r="B2541" s="16"/>
    </row>
    <row r="2542" spans="1:2" x14ac:dyDescent="0.2">
      <c r="A2542" s="16"/>
      <c r="B2542" s="16"/>
    </row>
    <row r="2543" spans="1:2" x14ac:dyDescent="0.2">
      <c r="A2543" s="16"/>
      <c r="B2543" s="16"/>
    </row>
    <row r="2544" spans="1:2" x14ac:dyDescent="0.2">
      <c r="A2544" s="16"/>
      <c r="B2544" s="16"/>
    </row>
    <row r="2545" spans="1:2" x14ac:dyDescent="0.2">
      <c r="A2545" s="16"/>
      <c r="B2545" s="16"/>
    </row>
    <row r="2546" spans="1:2" x14ac:dyDescent="0.2">
      <c r="A2546" s="16"/>
      <c r="B2546" s="16"/>
    </row>
    <row r="2547" spans="1:2" x14ac:dyDescent="0.2">
      <c r="A2547" s="16"/>
      <c r="B2547" s="16"/>
    </row>
    <row r="2548" spans="1:2" x14ac:dyDescent="0.2">
      <c r="A2548" s="16"/>
      <c r="B2548" s="16"/>
    </row>
    <row r="2549" spans="1:2" x14ac:dyDescent="0.2">
      <c r="A2549" s="16"/>
      <c r="B2549" s="16"/>
    </row>
    <row r="2550" spans="1:2" x14ac:dyDescent="0.2">
      <c r="A2550" s="16"/>
      <c r="B2550" s="16"/>
    </row>
    <row r="2551" spans="1:2" x14ac:dyDescent="0.2">
      <c r="A2551" s="16"/>
      <c r="B2551" s="16"/>
    </row>
    <row r="2552" spans="1:2" x14ac:dyDescent="0.2">
      <c r="A2552" s="16"/>
      <c r="B2552" s="16"/>
    </row>
    <row r="2553" spans="1:2" x14ac:dyDescent="0.2">
      <c r="A2553" s="16"/>
      <c r="B2553" s="16"/>
    </row>
    <row r="2554" spans="1:2" x14ac:dyDescent="0.2">
      <c r="A2554" s="16"/>
      <c r="B2554" s="16"/>
    </row>
    <row r="2555" spans="1:2" x14ac:dyDescent="0.2">
      <c r="A2555" s="16"/>
      <c r="B2555" s="16"/>
    </row>
    <row r="2556" spans="1:2" x14ac:dyDescent="0.2">
      <c r="A2556" s="16"/>
      <c r="B2556" s="16"/>
    </row>
    <row r="2557" spans="1:2" x14ac:dyDescent="0.2">
      <c r="A2557" s="16"/>
      <c r="B2557" s="16"/>
    </row>
    <row r="2558" spans="1:2" x14ac:dyDescent="0.2">
      <c r="A2558" s="16"/>
      <c r="B2558" s="16"/>
    </row>
    <row r="2559" spans="1:2" x14ac:dyDescent="0.2">
      <c r="A2559" s="16"/>
      <c r="B2559" s="16"/>
    </row>
    <row r="2560" spans="1:2" x14ac:dyDescent="0.2">
      <c r="A2560" s="16"/>
      <c r="B2560" s="16"/>
    </row>
    <row r="2561" spans="1:2" x14ac:dyDescent="0.2">
      <c r="A2561" s="16"/>
      <c r="B2561" s="16"/>
    </row>
    <row r="2562" spans="1:2" x14ac:dyDescent="0.2">
      <c r="A2562" s="16"/>
      <c r="B2562" s="16"/>
    </row>
    <row r="2563" spans="1:2" x14ac:dyDescent="0.2">
      <c r="A2563" s="16"/>
      <c r="B2563" s="16"/>
    </row>
    <row r="2564" spans="1:2" x14ac:dyDescent="0.2">
      <c r="A2564" s="16"/>
      <c r="B2564" s="16"/>
    </row>
    <row r="2565" spans="1:2" x14ac:dyDescent="0.2">
      <c r="A2565" s="16"/>
      <c r="B2565" s="16"/>
    </row>
    <row r="2566" spans="1:2" x14ac:dyDescent="0.2">
      <c r="A2566" s="16"/>
      <c r="B2566" s="16"/>
    </row>
    <row r="2567" spans="1:2" x14ac:dyDescent="0.2">
      <c r="A2567" s="16"/>
      <c r="B2567" s="16"/>
    </row>
    <row r="2568" spans="1:2" x14ac:dyDescent="0.2">
      <c r="A2568" s="16"/>
      <c r="B2568" s="16"/>
    </row>
    <row r="2569" spans="1:2" x14ac:dyDescent="0.2">
      <c r="A2569" s="16"/>
      <c r="B2569" s="16"/>
    </row>
    <row r="2570" spans="1:2" x14ac:dyDescent="0.2">
      <c r="A2570" s="16"/>
      <c r="B2570" s="16"/>
    </row>
    <row r="2571" spans="1:2" x14ac:dyDescent="0.2">
      <c r="A2571" s="16"/>
      <c r="B2571" s="16"/>
    </row>
    <row r="2572" spans="1:2" x14ac:dyDescent="0.2">
      <c r="A2572" s="16"/>
      <c r="B2572" s="16"/>
    </row>
    <row r="2573" spans="1:2" x14ac:dyDescent="0.2">
      <c r="A2573" s="16"/>
      <c r="B2573" s="16"/>
    </row>
    <row r="2574" spans="1:2" x14ac:dyDescent="0.2">
      <c r="A2574" s="16"/>
      <c r="B2574" s="16"/>
    </row>
    <row r="2575" spans="1:2" x14ac:dyDescent="0.2">
      <c r="A2575" s="16"/>
      <c r="B2575" s="16"/>
    </row>
    <row r="2576" spans="1:2" x14ac:dyDescent="0.2">
      <c r="A2576" s="16"/>
      <c r="B2576" s="16"/>
    </row>
    <row r="2577" spans="1:2" x14ac:dyDescent="0.2">
      <c r="A2577" s="16"/>
      <c r="B2577" s="16"/>
    </row>
    <row r="2578" spans="1:2" x14ac:dyDescent="0.2">
      <c r="A2578" s="16"/>
      <c r="B2578" s="16"/>
    </row>
    <row r="2579" spans="1:2" x14ac:dyDescent="0.2">
      <c r="A2579" s="16"/>
      <c r="B2579" s="16"/>
    </row>
    <row r="2580" spans="1:2" x14ac:dyDescent="0.2">
      <c r="A2580" s="16"/>
      <c r="B2580" s="16"/>
    </row>
    <row r="2581" spans="1:2" x14ac:dyDescent="0.2">
      <c r="A2581" s="16"/>
      <c r="B2581" s="16"/>
    </row>
    <row r="2582" spans="1:2" x14ac:dyDescent="0.2">
      <c r="A2582" s="16"/>
      <c r="B2582" s="16"/>
    </row>
    <row r="2583" spans="1:2" x14ac:dyDescent="0.2">
      <c r="A2583" s="16"/>
      <c r="B2583" s="16"/>
    </row>
    <row r="2584" spans="1:2" x14ac:dyDescent="0.2">
      <c r="A2584" s="16"/>
      <c r="B2584" s="16"/>
    </row>
    <row r="2585" spans="1:2" x14ac:dyDescent="0.2">
      <c r="A2585" s="16"/>
      <c r="B2585" s="16"/>
    </row>
    <row r="2586" spans="1:2" x14ac:dyDescent="0.2">
      <c r="A2586" s="16"/>
      <c r="B2586" s="16"/>
    </row>
    <row r="2587" spans="1:2" x14ac:dyDescent="0.2">
      <c r="A2587" s="16"/>
      <c r="B2587" s="16"/>
    </row>
    <row r="2588" spans="1:2" x14ac:dyDescent="0.2">
      <c r="A2588" s="16"/>
      <c r="B2588" s="16"/>
    </row>
    <row r="2589" spans="1:2" x14ac:dyDescent="0.2">
      <c r="A2589" s="16"/>
      <c r="B2589" s="16"/>
    </row>
    <row r="2590" spans="1:2" x14ac:dyDescent="0.2">
      <c r="A2590" s="16"/>
      <c r="B2590" s="16"/>
    </row>
    <row r="2591" spans="1:2" x14ac:dyDescent="0.2">
      <c r="A2591" s="16"/>
      <c r="B2591" s="16"/>
    </row>
    <row r="2592" spans="1:2" x14ac:dyDescent="0.2">
      <c r="A2592" s="16"/>
      <c r="B2592" s="16"/>
    </row>
    <row r="2593" spans="1:2" x14ac:dyDescent="0.2">
      <c r="A2593" s="16"/>
      <c r="B2593" s="16"/>
    </row>
    <row r="2594" spans="1:2" x14ac:dyDescent="0.2">
      <c r="A2594" s="16"/>
      <c r="B2594" s="16"/>
    </row>
    <row r="2595" spans="1:2" x14ac:dyDescent="0.2">
      <c r="A2595" s="16"/>
      <c r="B2595" s="16"/>
    </row>
    <row r="2596" spans="1:2" x14ac:dyDescent="0.2">
      <c r="A2596" s="16"/>
      <c r="B2596" s="16"/>
    </row>
    <row r="2597" spans="1:2" x14ac:dyDescent="0.2">
      <c r="A2597" s="16"/>
      <c r="B2597" s="16"/>
    </row>
    <row r="2598" spans="1:2" x14ac:dyDescent="0.2">
      <c r="A2598" s="16"/>
      <c r="B2598" s="16"/>
    </row>
    <row r="2599" spans="1:2" x14ac:dyDescent="0.2">
      <c r="A2599" s="16"/>
      <c r="B2599" s="16"/>
    </row>
    <row r="2600" spans="1:2" x14ac:dyDescent="0.2">
      <c r="A2600" s="16"/>
      <c r="B2600" s="16"/>
    </row>
    <row r="2601" spans="1:2" x14ac:dyDescent="0.2">
      <c r="A2601" s="16"/>
      <c r="B2601" s="16"/>
    </row>
    <row r="2602" spans="1:2" x14ac:dyDescent="0.2">
      <c r="A2602" s="16"/>
      <c r="B2602" s="16"/>
    </row>
    <row r="2603" spans="1:2" x14ac:dyDescent="0.2">
      <c r="A2603" s="16"/>
      <c r="B2603" s="16"/>
    </row>
    <row r="2604" spans="1:2" x14ac:dyDescent="0.2">
      <c r="A2604" s="16"/>
      <c r="B2604" s="16"/>
    </row>
    <row r="2605" spans="1:2" x14ac:dyDescent="0.2">
      <c r="A2605" s="16"/>
      <c r="B2605" s="16"/>
    </row>
    <row r="2606" spans="1:2" x14ac:dyDescent="0.2">
      <c r="A2606" s="16"/>
      <c r="B2606" s="16"/>
    </row>
    <row r="2607" spans="1:2" x14ac:dyDescent="0.2">
      <c r="A2607" s="16"/>
      <c r="B2607" s="16"/>
    </row>
    <row r="2608" spans="1:2" x14ac:dyDescent="0.2">
      <c r="A2608" s="16"/>
      <c r="B2608" s="16"/>
    </row>
    <row r="2609" spans="1:2" x14ac:dyDescent="0.2">
      <c r="A2609" s="16"/>
      <c r="B2609" s="16"/>
    </row>
    <row r="2610" spans="1:2" x14ac:dyDescent="0.2">
      <c r="A2610" s="16"/>
      <c r="B2610" s="16"/>
    </row>
    <row r="2611" spans="1:2" x14ac:dyDescent="0.2">
      <c r="A2611" s="16"/>
      <c r="B2611" s="16"/>
    </row>
    <row r="2612" spans="1:2" x14ac:dyDescent="0.2">
      <c r="A2612" s="16"/>
      <c r="B2612" s="16"/>
    </row>
    <row r="2613" spans="1:2" x14ac:dyDescent="0.2">
      <c r="A2613" s="16"/>
      <c r="B2613" s="16"/>
    </row>
    <row r="2614" spans="1:2" x14ac:dyDescent="0.2">
      <c r="A2614" s="16"/>
      <c r="B2614" s="16"/>
    </row>
    <row r="2615" spans="1:2" x14ac:dyDescent="0.2">
      <c r="A2615" s="16"/>
      <c r="B2615" s="16"/>
    </row>
    <row r="2616" spans="1:2" x14ac:dyDescent="0.2">
      <c r="A2616" s="16"/>
      <c r="B2616" s="16"/>
    </row>
    <row r="2617" spans="1:2" x14ac:dyDescent="0.2">
      <c r="A2617" s="16"/>
      <c r="B2617" s="16"/>
    </row>
    <row r="2618" spans="1:2" x14ac:dyDescent="0.2">
      <c r="A2618" s="16"/>
      <c r="B2618" s="16"/>
    </row>
    <row r="2619" spans="1:2" x14ac:dyDescent="0.2">
      <c r="A2619" s="16"/>
      <c r="B2619" s="16"/>
    </row>
    <row r="2620" spans="1:2" x14ac:dyDescent="0.2">
      <c r="A2620" s="16"/>
      <c r="B2620" s="16"/>
    </row>
    <row r="2621" spans="1:2" x14ac:dyDescent="0.2">
      <c r="A2621" s="16"/>
      <c r="B2621" s="16"/>
    </row>
    <row r="2622" spans="1:2" x14ac:dyDescent="0.2">
      <c r="A2622" s="16"/>
      <c r="B2622" s="16"/>
    </row>
    <row r="2623" spans="1:2" x14ac:dyDescent="0.2">
      <c r="A2623" s="16"/>
      <c r="B2623" s="16"/>
    </row>
    <row r="2624" spans="1:2" x14ac:dyDescent="0.2">
      <c r="A2624" s="16"/>
      <c r="B2624" s="16"/>
    </row>
    <row r="2625" spans="1:2" x14ac:dyDescent="0.2">
      <c r="A2625" s="16"/>
      <c r="B2625" s="16"/>
    </row>
    <row r="2626" spans="1:2" x14ac:dyDescent="0.2">
      <c r="A2626" s="16"/>
      <c r="B2626" s="16"/>
    </row>
    <row r="2627" spans="1:2" x14ac:dyDescent="0.2">
      <c r="A2627" s="16"/>
      <c r="B2627" s="16"/>
    </row>
    <row r="2628" spans="1:2" x14ac:dyDescent="0.2">
      <c r="A2628" s="16"/>
      <c r="B2628" s="16"/>
    </row>
    <row r="2629" spans="1:2" x14ac:dyDescent="0.2">
      <c r="A2629" s="16"/>
      <c r="B2629" s="16"/>
    </row>
    <row r="2630" spans="1:2" x14ac:dyDescent="0.2">
      <c r="A2630" s="16"/>
      <c r="B2630" s="16"/>
    </row>
    <row r="2631" spans="1:2" x14ac:dyDescent="0.2">
      <c r="A2631" s="16"/>
      <c r="B2631" s="16"/>
    </row>
    <row r="2632" spans="1:2" x14ac:dyDescent="0.2">
      <c r="A2632" s="16"/>
      <c r="B2632" s="16"/>
    </row>
    <row r="2633" spans="1:2" x14ac:dyDescent="0.2">
      <c r="A2633" s="16"/>
      <c r="B2633" s="16"/>
    </row>
    <row r="2634" spans="1:2" x14ac:dyDescent="0.2">
      <c r="A2634" s="16"/>
      <c r="B2634" s="16"/>
    </row>
    <row r="2635" spans="1:2" x14ac:dyDescent="0.2">
      <c r="A2635" s="16"/>
      <c r="B2635" s="16"/>
    </row>
    <row r="2636" spans="1:2" x14ac:dyDescent="0.2">
      <c r="A2636" s="16"/>
      <c r="B2636" s="16"/>
    </row>
    <row r="2637" spans="1:2" x14ac:dyDescent="0.2">
      <c r="A2637" s="16"/>
      <c r="B2637" s="16"/>
    </row>
    <row r="2638" spans="1:2" x14ac:dyDescent="0.2">
      <c r="A2638" s="16"/>
      <c r="B2638" s="16"/>
    </row>
    <row r="2639" spans="1:2" x14ac:dyDescent="0.2">
      <c r="A2639" s="16"/>
      <c r="B2639" s="16"/>
    </row>
    <row r="2640" spans="1:2" x14ac:dyDescent="0.2">
      <c r="A2640" s="16"/>
      <c r="B2640" s="16"/>
    </row>
    <row r="2641" spans="1:2" x14ac:dyDescent="0.2">
      <c r="A2641" s="16"/>
      <c r="B2641" s="16"/>
    </row>
    <row r="2642" spans="1:2" x14ac:dyDescent="0.2">
      <c r="A2642" s="16"/>
      <c r="B2642" s="16"/>
    </row>
    <row r="2643" spans="1:2" x14ac:dyDescent="0.2">
      <c r="A2643" s="16"/>
      <c r="B2643" s="16"/>
    </row>
    <row r="2644" spans="1:2" x14ac:dyDescent="0.2">
      <c r="A2644" s="16"/>
      <c r="B2644" s="16"/>
    </row>
    <row r="2645" spans="1:2" x14ac:dyDescent="0.2">
      <c r="A2645" s="16"/>
      <c r="B2645" s="16"/>
    </row>
    <row r="2646" spans="1:2" x14ac:dyDescent="0.2">
      <c r="A2646" s="16"/>
      <c r="B2646" s="16"/>
    </row>
    <row r="2647" spans="1:2" x14ac:dyDescent="0.2">
      <c r="A2647" s="16"/>
      <c r="B2647" s="16"/>
    </row>
    <row r="2648" spans="1:2" x14ac:dyDescent="0.2">
      <c r="A2648" s="16"/>
      <c r="B2648" s="16"/>
    </row>
    <row r="2649" spans="1:2" x14ac:dyDescent="0.2">
      <c r="A2649" s="16"/>
      <c r="B2649" s="16"/>
    </row>
    <row r="2650" spans="1:2" x14ac:dyDescent="0.2">
      <c r="A2650" s="16"/>
      <c r="B2650" s="16"/>
    </row>
    <row r="2651" spans="1:2" x14ac:dyDescent="0.2">
      <c r="A2651" s="16"/>
      <c r="B2651" s="16"/>
    </row>
    <row r="2652" spans="1:2" x14ac:dyDescent="0.2">
      <c r="A2652" s="16"/>
      <c r="B2652" s="16"/>
    </row>
    <row r="2653" spans="1:2" x14ac:dyDescent="0.2">
      <c r="A2653" s="16"/>
      <c r="B2653" s="16"/>
    </row>
    <row r="2654" spans="1:2" x14ac:dyDescent="0.2">
      <c r="A2654" s="16"/>
      <c r="B2654" s="16"/>
    </row>
    <row r="2655" spans="1:2" x14ac:dyDescent="0.2">
      <c r="A2655" s="16"/>
      <c r="B2655" s="16"/>
    </row>
    <row r="2656" spans="1:2" x14ac:dyDescent="0.2">
      <c r="A2656" s="16"/>
      <c r="B2656" s="16"/>
    </row>
    <row r="2657" spans="1:2" x14ac:dyDescent="0.2">
      <c r="A2657" s="16"/>
      <c r="B2657" s="16"/>
    </row>
    <row r="2658" spans="1:2" x14ac:dyDescent="0.2">
      <c r="A2658" s="16"/>
      <c r="B2658" s="16"/>
    </row>
    <row r="2659" spans="1:2" x14ac:dyDescent="0.2">
      <c r="A2659" s="16"/>
      <c r="B2659" s="16"/>
    </row>
    <row r="2660" spans="1:2" x14ac:dyDescent="0.2">
      <c r="A2660" s="16"/>
      <c r="B2660" s="16"/>
    </row>
    <row r="2661" spans="1:2" x14ac:dyDescent="0.2">
      <c r="A2661" s="16"/>
      <c r="B2661" s="16"/>
    </row>
    <row r="2662" spans="1:2" x14ac:dyDescent="0.2">
      <c r="A2662" s="16"/>
      <c r="B2662" s="16"/>
    </row>
    <row r="2663" spans="1:2" x14ac:dyDescent="0.2">
      <c r="A2663" s="16"/>
      <c r="B2663" s="16"/>
    </row>
    <row r="2664" spans="1:2" x14ac:dyDescent="0.2">
      <c r="A2664" s="16"/>
      <c r="B2664" s="16"/>
    </row>
    <row r="2665" spans="1:2" x14ac:dyDescent="0.2">
      <c r="A2665" s="16"/>
      <c r="B2665" s="16"/>
    </row>
    <row r="2666" spans="1:2" x14ac:dyDescent="0.2">
      <c r="A2666" s="16"/>
      <c r="B2666" s="16"/>
    </row>
    <row r="2667" spans="1:2" x14ac:dyDescent="0.2">
      <c r="A2667" s="16"/>
      <c r="B2667" s="16"/>
    </row>
    <row r="2668" spans="1:2" x14ac:dyDescent="0.2">
      <c r="A2668" s="16"/>
      <c r="B2668" s="16"/>
    </row>
    <row r="2669" spans="1:2" x14ac:dyDescent="0.2">
      <c r="A2669" s="16"/>
      <c r="B2669" s="16"/>
    </row>
    <row r="2670" spans="1:2" x14ac:dyDescent="0.2">
      <c r="A2670" s="16"/>
      <c r="B2670" s="16"/>
    </row>
    <row r="2671" spans="1:2" x14ac:dyDescent="0.2">
      <c r="A2671" s="16"/>
      <c r="B2671" s="16"/>
    </row>
    <row r="2672" spans="1:2" x14ac:dyDescent="0.2">
      <c r="A2672" s="16"/>
      <c r="B2672" s="16"/>
    </row>
    <row r="2673" spans="1:2" x14ac:dyDescent="0.2">
      <c r="A2673" s="16"/>
      <c r="B2673" s="16"/>
    </row>
    <row r="2674" spans="1:2" x14ac:dyDescent="0.2">
      <c r="A2674" s="16"/>
      <c r="B2674" s="16"/>
    </row>
    <row r="2675" spans="1:2" x14ac:dyDescent="0.2">
      <c r="A2675" s="16"/>
      <c r="B2675" s="16"/>
    </row>
    <row r="2676" spans="1:2" x14ac:dyDescent="0.2">
      <c r="A2676" s="16"/>
      <c r="B2676" s="16"/>
    </row>
    <row r="2677" spans="1:2" x14ac:dyDescent="0.2">
      <c r="A2677" s="16"/>
      <c r="B2677" s="16"/>
    </row>
    <row r="2678" spans="1:2" x14ac:dyDescent="0.2">
      <c r="A2678" s="16"/>
      <c r="B2678" s="16"/>
    </row>
    <row r="2679" spans="1:2" x14ac:dyDescent="0.2">
      <c r="A2679" s="16"/>
      <c r="B2679" s="16"/>
    </row>
    <row r="2680" spans="1:2" x14ac:dyDescent="0.2">
      <c r="A2680" s="16"/>
      <c r="B2680" s="16"/>
    </row>
    <row r="2681" spans="1:2" x14ac:dyDescent="0.2">
      <c r="A2681" s="16"/>
      <c r="B2681" s="16"/>
    </row>
    <row r="2682" spans="1:2" x14ac:dyDescent="0.2">
      <c r="A2682" s="16"/>
      <c r="B2682" s="16"/>
    </row>
    <row r="2683" spans="1:2" x14ac:dyDescent="0.2">
      <c r="A2683" s="16"/>
      <c r="B2683" s="16"/>
    </row>
    <row r="2684" spans="1:2" x14ac:dyDescent="0.2">
      <c r="A2684" s="16"/>
      <c r="B2684" s="16"/>
    </row>
    <row r="2685" spans="1:2" x14ac:dyDescent="0.2">
      <c r="A2685" s="16"/>
      <c r="B2685" s="16"/>
    </row>
    <row r="2686" spans="1:2" x14ac:dyDescent="0.2">
      <c r="A2686" s="16"/>
      <c r="B2686" s="16"/>
    </row>
    <row r="2687" spans="1:2" x14ac:dyDescent="0.2">
      <c r="A2687" s="16"/>
      <c r="B2687" s="16"/>
    </row>
    <row r="2688" spans="1:2" x14ac:dyDescent="0.2">
      <c r="A2688" s="16"/>
      <c r="B2688" s="16"/>
    </row>
    <row r="2689" spans="1:2" x14ac:dyDescent="0.2">
      <c r="A2689" s="16"/>
      <c r="B2689" s="16"/>
    </row>
    <row r="2690" spans="1:2" x14ac:dyDescent="0.2">
      <c r="A2690" s="16"/>
      <c r="B2690" s="16"/>
    </row>
    <row r="2691" spans="1:2" x14ac:dyDescent="0.2">
      <c r="A2691" s="16"/>
      <c r="B2691" s="16"/>
    </row>
    <row r="2692" spans="1:2" x14ac:dyDescent="0.2">
      <c r="A2692" s="16"/>
      <c r="B2692" s="16"/>
    </row>
    <row r="2693" spans="1:2" x14ac:dyDescent="0.2">
      <c r="A2693" s="16"/>
      <c r="B2693" s="16"/>
    </row>
    <row r="2694" spans="1:2" x14ac:dyDescent="0.2">
      <c r="A2694" s="16"/>
      <c r="B2694" s="16"/>
    </row>
    <row r="2695" spans="1:2" x14ac:dyDescent="0.2">
      <c r="A2695" s="16"/>
      <c r="B2695" s="16"/>
    </row>
    <row r="2696" spans="1:2" x14ac:dyDescent="0.2">
      <c r="A2696" s="16"/>
      <c r="B2696" s="16"/>
    </row>
    <row r="2697" spans="1:2" x14ac:dyDescent="0.2">
      <c r="A2697" s="16"/>
      <c r="B2697" s="16"/>
    </row>
    <row r="2698" spans="1:2" x14ac:dyDescent="0.2">
      <c r="A2698" s="16"/>
      <c r="B2698" s="16"/>
    </row>
    <row r="2699" spans="1:2" x14ac:dyDescent="0.2">
      <c r="A2699" s="16"/>
      <c r="B2699" s="16"/>
    </row>
    <row r="2700" spans="1:2" x14ac:dyDescent="0.2">
      <c r="A2700" s="16"/>
      <c r="B2700" s="16"/>
    </row>
    <row r="2701" spans="1:2" x14ac:dyDescent="0.2">
      <c r="A2701" s="16"/>
      <c r="B2701" s="16"/>
    </row>
    <row r="2702" spans="1:2" x14ac:dyDescent="0.2">
      <c r="A2702" s="16"/>
      <c r="B2702" s="16"/>
    </row>
    <row r="2703" spans="1:2" x14ac:dyDescent="0.2">
      <c r="A2703" s="16"/>
      <c r="B2703" s="16"/>
    </row>
    <row r="2704" spans="1:2" x14ac:dyDescent="0.2">
      <c r="A2704" s="16"/>
      <c r="B2704" s="16"/>
    </row>
    <row r="2705" spans="1:2" x14ac:dyDescent="0.2">
      <c r="A2705" s="16"/>
      <c r="B2705" s="16"/>
    </row>
    <row r="2706" spans="1:2" x14ac:dyDescent="0.2">
      <c r="A2706" s="16"/>
      <c r="B2706" s="16"/>
    </row>
    <row r="2707" spans="1:2" x14ac:dyDescent="0.2">
      <c r="A2707" s="16"/>
      <c r="B2707" s="16"/>
    </row>
    <row r="2708" spans="1:2" x14ac:dyDescent="0.2">
      <c r="A2708" s="16"/>
      <c r="B2708" s="16"/>
    </row>
    <row r="2709" spans="1:2" x14ac:dyDescent="0.2">
      <c r="A2709" s="16"/>
      <c r="B2709" s="16"/>
    </row>
    <row r="2710" spans="1:2" x14ac:dyDescent="0.2">
      <c r="A2710" s="16"/>
      <c r="B2710" s="16"/>
    </row>
    <row r="2711" spans="1:2" x14ac:dyDescent="0.2">
      <c r="A2711" s="16"/>
      <c r="B2711" s="16"/>
    </row>
    <row r="2712" spans="1:2" x14ac:dyDescent="0.2">
      <c r="A2712" s="16"/>
      <c r="B2712" s="16"/>
    </row>
    <row r="2713" spans="1:2" x14ac:dyDescent="0.2">
      <c r="A2713" s="16"/>
      <c r="B2713" s="16"/>
    </row>
    <row r="2714" spans="1:2" x14ac:dyDescent="0.2">
      <c r="A2714" s="16"/>
      <c r="B2714" s="16"/>
    </row>
    <row r="2715" spans="1:2" x14ac:dyDescent="0.2">
      <c r="A2715" s="16"/>
      <c r="B2715" s="16"/>
    </row>
    <row r="2716" spans="1:2" x14ac:dyDescent="0.2">
      <c r="A2716" s="16"/>
      <c r="B2716" s="16"/>
    </row>
    <row r="2717" spans="1:2" x14ac:dyDescent="0.2">
      <c r="A2717" s="16"/>
      <c r="B2717" s="16"/>
    </row>
    <row r="2718" spans="1:2" x14ac:dyDescent="0.2">
      <c r="A2718" s="16"/>
      <c r="B2718" s="16"/>
    </row>
    <row r="2719" spans="1:2" x14ac:dyDescent="0.2">
      <c r="A2719" s="16"/>
      <c r="B2719" s="16"/>
    </row>
    <row r="2720" spans="1:2" x14ac:dyDescent="0.2">
      <c r="A2720" s="16"/>
      <c r="B2720" s="16"/>
    </row>
    <row r="2721" spans="1:2" x14ac:dyDescent="0.2">
      <c r="A2721" s="16"/>
      <c r="B2721" s="16"/>
    </row>
    <row r="2722" spans="1:2" x14ac:dyDescent="0.2">
      <c r="A2722" s="16"/>
      <c r="B2722" s="16"/>
    </row>
    <row r="2723" spans="1:2" x14ac:dyDescent="0.2">
      <c r="A2723" s="16"/>
      <c r="B2723" s="16"/>
    </row>
    <row r="2724" spans="1:2" x14ac:dyDescent="0.2">
      <c r="A2724" s="16"/>
      <c r="B2724" s="16"/>
    </row>
    <row r="2725" spans="1:2" x14ac:dyDescent="0.2">
      <c r="A2725" s="16"/>
      <c r="B2725" s="16"/>
    </row>
    <row r="2726" spans="1:2" x14ac:dyDescent="0.2">
      <c r="A2726" s="16"/>
      <c r="B2726" s="16"/>
    </row>
    <row r="2727" spans="1:2" x14ac:dyDescent="0.2">
      <c r="A2727" s="16"/>
      <c r="B2727" s="16"/>
    </row>
    <row r="2728" spans="1:2" x14ac:dyDescent="0.2">
      <c r="A2728" s="16"/>
      <c r="B2728" s="16"/>
    </row>
    <row r="2729" spans="1:2" x14ac:dyDescent="0.2">
      <c r="A2729" s="16"/>
      <c r="B2729" s="16"/>
    </row>
    <row r="2730" spans="1:2" x14ac:dyDescent="0.2">
      <c r="A2730" s="16"/>
      <c r="B2730" s="16"/>
    </row>
    <row r="2731" spans="1:2" x14ac:dyDescent="0.2">
      <c r="A2731" s="16"/>
      <c r="B2731" s="16"/>
    </row>
    <row r="2732" spans="1:2" x14ac:dyDescent="0.2">
      <c r="A2732" s="16"/>
      <c r="B2732" s="16"/>
    </row>
    <row r="2733" spans="1:2" x14ac:dyDescent="0.2">
      <c r="A2733" s="16"/>
      <c r="B2733" s="16"/>
    </row>
    <row r="2734" spans="1:2" x14ac:dyDescent="0.2">
      <c r="A2734" s="16"/>
      <c r="B2734" s="16"/>
    </row>
    <row r="2735" spans="1:2" x14ac:dyDescent="0.2">
      <c r="A2735" s="16"/>
      <c r="B2735" s="16"/>
    </row>
    <row r="2736" spans="1:2" x14ac:dyDescent="0.2">
      <c r="A2736" s="16"/>
      <c r="B2736" s="16"/>
    </row>
    <row r="2737" spans="1:2" x14ac:dyDescent="0.2">
      <c r="A2737" s="16"/>
      <c r="B2737" s="16"/>
    </row>
    <row r="2738" spans="1:2" x14ac:dyDescent="0.2">
      <c r="A2738" s="16"/>
      <c r="B2738" s="16"/>
    </row>
    <row r="2739" spans="1:2" x14ac:dyDescent="0.2">
      <c r="A2739" s="16"/>
      <c r="B2739" s="16"/>
    </row>
    <row r="2740" spans="1:2" x14ac:dyDescent="0.2">
      <c r="A2740" s="16"/>
      <c r="B2740" s="16"/>
    </row>
    <row r="2741" spans="1:2" x14ac:dyDescent="0.2">
      <c r="A2741" s="16"/>
      <c r="B2741" s="16"/>
    </row>
    <row r="2742" spans="1:2" x14ac:dyDescent="0.2">
      <c r="A2742" s="16"/>
      <c r="B2742" s="16"/>
    </row>
    <row r="2743" spans="1:2" x14ac:dyDescent="0.2">
      <c r="A2743" s="16"/>
      <c r="B2743" s="16"/>
    </row>
    <row r="2744" spans="1:2" x14ac:dyDescent="0.2">
      <c r="A2744" s="16"/>
      <c r="B2744" s="16"/>
    </row>
    <row r="2745" spans="1:2" x14ac:dyDescent="0.2">
      <c r="A2745" s="16"/>
      <c r="B2745" s="16"/>
    </row>
    <row r="2746" spans="1:2" x14ac:dyDescent="0.2">
      <c r="A2746" s="16"/>
      <c r="B2746" s="16"/>
    </row>
    <row r="2747" spans="1:2" x14ac:dyDescent="0.2">
      <c r="A2747" s="16"/>
      <c r="B2747" s="16"/>
    </row>
    <row r="2748" spans="1:2" x14ac:dyDescent="0.2">
      <c r="A2748" s="16"/>
      <c r="B2748" s="16"/>
    </row>
    <row r="2749" spans="1:2" x14ac:dyDescent="0.2">
      <c r="A2749" s="16"/>
      <c r="B2749" s="16"/>
    </row>
    <row r="2750" spans="1:2" x14ac:dyDescent="0.2">
      <c r="A2750" s="16"/>
      <c r="B2750" s="16"/>
    </row>
    <row r="2751" spans="1:2" x14ac:dyDescent="0.2">
      <c r="A2751" s="16"/>
      <c r="B2751" s="16"/>
    </row>
    <row r="2752" spans="1:2" x14ac:dyDescent="0.2">
      <c r="A2752" s="16"/>
      <c r="B2752" s="16"/>
    </row>
    <row r="2753" spans="1:2" x14ac:dyDescent="0.2">
      <c r="A2753" s="16"/>
      <c r="B2753" s="16"/>
    </row>
    <row r="2754" spans="1:2" x14ac:dyDescent="0.2">
      <c r="A2754" s="16"/>
      <c r="B2754" s="16"/>
    </row>
    <row r="2755" spans="1:2" x14ac:dyDescent="0.2">
      <c r="A2755" s="16"/>
      <c r="B2755" s="16"/>
    </row>
    <row r="2756" spans="1:2" x14ac:dyDescent="0.2">
      <c r="A2756" s="16"/>
      <c r="B2756" s="16"/>
    </row>
    <row r="2757" spans="1:2" x14ac:dyDescent="0.2">
      <c r="A2757" s="16"/>
      <c r="B2757" s="16"/>
    </row>
    <row r="2758" spans="1:2" x14ac:dyDescent="0.2">
      <c r="A2758" s="16"/>
      <c r="B2758" s="16"/>
    </row>
    <row r="2759" spans="1:2" x14ac:dyDescent="0.2">
      <c r="A2759" s="16"/>
      <c r="B2759" s="16"/>
    </row>
    <row r="2760" spans="1:2" x14ac:dyDescent="0.2">
      <c r="A2760" s="16"/>
      <c r="B2760" s="16"/>
    </row>
    <row r="2761" spans="1:2" x14ac:dyDescent="0.2">
      <c r="A2761" s="16"/>
      <c r="B2761" s="16"/>
    </row>
    <row r="2762" spans="1:2" x14ac:dyDescent="0.2">
      <c r="A2762" s="16"/>
      <c r="B2762" s="16"/>
    </row>
    <row r="2763" spans="1:2" x14ac:dyDescent="0.2">
      <c r="A2763" s="16"/>
      <c r="B2763" s="16"/>
    </row>
    <row r="2764" spans="1:2" x14ac:dyDescent="0.2">
      <c r="A2764" s="16"/>
      <c r="B2764" s="16"/>
    </row>
    <row r="2765" spans="1:2" x14ac:dyDescent="0.2">
      <c r="A2765" s="16"/>
      <c r="B2765" s="16"/>
    </row>
    <row r="2766" spans="1:2" x14ac:dyDescent="0.2">
      <c r="A2766" s="16"/>
      <c r="B2766" s="16"/>
    </row>
    <row r="2767" spans="1:2" x14ac:dyDescent="0.2">
      <c r="A2767" s="16"/>
      <c r="B2767" s="16"/>
    </row>
    <row r="2768" spans="1:2" x14ac:dyDescent="0.2">
      <c r="A2768" s="16"/>
      <c r="B2768" s="16"/>
    </row>
    <row r="2769" spans="1:2" x14ac:dyDescent="0.2">
      <c r="A2769" s="16"/>
      <c r="B2769" s="16"/>
    </row>
    <row r="2770" spans="1:2" x14ac:dyDescent="0.2">
      <c r="A2770" s="16"/>
      <c r="B2770" s="16"/>
    </row>
    <row r="2771" spans="1:2" x14ac:dyDescent="0.2">
      <c r="A2771" s="16"/>
      <c r="B2771" s="16"/>
    </row>
    <row r="2772" spans="1:2" x14ac:dyDescent="0.2">
      <c r="A2772" s="16"/>
      <c r="B2772" s="16"/>
    </row>
    <row r="2773" spans="1:2" x14ac:dyDescent="0.2">
      <c r="A2773" s="16"/>
      <c r="B2773" s="16"/>
    </row>
    <row r="2774" spans="1:2" x14ac:dyDescent="0.2">
      <c r="A2774" s="16"/>
      <c r="B2774" s="16"/>
    </row>
    <row r="2775" spans="1:2" x14ac:dyDescent="0.2">
      <c r="A2775" s="16"/>
      <c r="B2775" s="16"/>
    </row>
    <row r="2776" spans="1:2" x14ac:dyDescent="0.2">
      <c r="A2776" s="16"/>
      <c r="B2776" s="16"/>
    </row>
    <row r="2777" spans="1:2" x14ac:dyDescent="0.2">
      <c r="A2777" s="16"/>
      <c r="B2777" s="16"/>
    </row>
    <row r="2778" spans="1:2" x14ac:dyDescent="0.2">
      <c r="A2778" s="16"/>
      <c r="B2778" s="16"/>
    </row>
    <row r="2779" spans="1:2" x14ac:dyDescent="0.2">
      <c r="A2779" s="16"/>
      <c r="B2779" s="16"/>
    </row>
    <row r="2780" spans="1:2" x14ac:dyDescent="0.2">
      <c r="A2780" s="16"/>
      <c r="B2780" s="16"/>
    </row>
    <row r="2781" spans="1:2" x14ac:dyDescent="0.2">
      <c r="A2781" s="16"/>
      <c r="B2781" s="16"/>
    </row>
    <row r="2782" spans="1:2" x14ac:dyDescent="0.2">
      <c r="A2782" s="16"/>
      <c r="B2782" s="16"/>
    </row>
    <row r="2783" spans="1:2" x14ac:dyDescent="0.2">
      <c r="A2783" s="16"/>
      <c r="B2783" s="16"/>
    </row>
    <row r="2784" spans="1:2" x14ac:dyDescent="0.2">
      <c r="A2784" s="16"/>
      <c r="B2784" s="16"/>
    </row>
    <row r="2785" spans="1:2" x14ac:dyDescent="0.2">
      <c r="A2785" s="16"/>
      <c r="B2785" s="16"/>
    </row>
    <row r="2786" spans="1:2" x14ac:dyDescent="0.2">
      <c r="A2786" s="16"/>
      <c r="B2786" s="16"/>
    </row>
    <row r="2787" spans="1:2" x14ac:dyDescent="0.2">
      <c r="A2787" s="16"/>
      <c r="B2787" s="16"/>
    </row>
    <row r="2788" spans="1:2" x14ac:dyDescent="0.2">
      <c r="A2788" s="16"/>
      <c r="B2788" s="16"/>
    </row>
    <row r="2789" spans="1:2" x14ac:dyDescent="0.2">
      <c r="A2789" s="16"/>
      <c r="B2789" s="16"/>
    </row>
    <row r="2790" spans="1:2" x14ac:dyDescent="0.2">
      <c r="A2790" s="16"/>
      <c r="B2790" s="16"/>
    </row>
    <row r="2791" spans="1:2" x14ac:dyDescent="0.2">
      <c r="A2791" s="16"/>
      <c r="B2791" s="16"/>
    </row>
    <row r="2792" spans="1:2" x14ac:dyDescent="0.2">
      <c r="A2792" s="16"/>
      <c r="B2792" s="16"/>
    </row>
    <row r="2793" spans="1:2" x14ac:dyDescent="0.2">
      <c r="A2793" s="16"/>
      <c r="B2793" s="16"/>
    </row>
    <row r="2794" spans="1:2" x14ac:dyDescent="0.2">
      <c r="A2794" s="16"/>
      <c r="B2794" s="16"/>
    </row>
    <row r="2795" spans="1:2" x14ac:dyDescent="0.2">
      <c r="A2795" s="16"/>
      <c r="B2795" s="16"/>
    </row>
    <row r="2796" spans="1:2" x14ac:dyDescent="0.2">
      <c r="A2796" s="16"/>
      <c r="B2796" s="16"/>
    </row>
    <row r="2797" spans="1:2" x14ac:dyDescent="0.2">
      <c r="A2797" s="16"/>
      <c r="B2797" s="16"/>
    </row>
    <row r="2798" spans="1:2" x14ac:dyDescent="0.2">
      <c r="A2798" s="16"/>
      <c r="B2798" s="16"/>
    </row>
    <row r="2799" spans="1:2" x14ac:dyDescent="0.2">
      <c r="A2799" s="16"/>
      <c r="B2799" s="16"/>
    </row>
    <row r="2800" spans="1:2" x14ac:dyDescent="0.2">
      <c r="A2800" s="16"/>
      <c r="B2800" s="16"/>
    </row>
    <row r="2801" spans="1:2" x14ac:dyDescent="0.2">
      <c r="A2801" s="16"/>
      <c r="B2801" s="16"/>
    </row>
    <row r="2802" spans="1:2" x14ac:dyDescent="0.2">
      <c r="A2802" s="16"/>
      <c r="B2802" s="16"/>
    </row>
    <row r="2803" spans="1:2" x14ac:dyDescent="0.2">
      <c r="A2803" s="16"/>
      <c r="B2803" s="16"/>
    </row>
    <row r="2804" spans="1:2" x14ac:dyDescent="0.2">
      <c r="A2804" s="16"/>
      <c r="B2804" s="16"/>
    </row>
    <row r="2805" spans="1:2" x14ac:dyDescent="0.2">
      <c r="A2805" s="16"/>
      <c r="B2805" s="16"/>
    </row>
    <row r="2806" spans="1:2" x14ac:dyDescent="0.2">
      <c r="A2806" s="16"/>
      <c r="B2806" s="16"/>
    </row>
    <row r="2807" spans="1:2" x14ac:dyDescent="0.2">
      <c r="A2807" s="16"/>
      <c r="B2807" s="16"/>
    </row>
    <row r="2808" spans="1:2" x14ac:dyDescent="0.2">
      <c r="A2808" s="16"/>
      <c r="B2808" s="16"/>
    </row>
    <row r="2809" spans="1:2" x14ac:dyDescent="0.2">
      <c r="A2809" s="16"/>
      <c r="B2809" s="16"/>
    </row>
    <row r="2810" spans="1:2" x14ac:dyDescent="0.2">
      <c r="A2810" s="16"/>
      <c r="B2810" s="16"/>
    </row>
    <row r="2811" spans="1:2" x14ac:dyDescent="0.2">
      <c r="A2811" s="16"/>
      <c r="B2811" s="16"/>
    </row>
    <row r="2812" spans="1:2" x14ac:dyDescent="0.2">
      <c r="A2812" s="16"/>
      <c r="B2812" s="16"/>
    </row>
    <row r="2813" spans="1:2" x14ac:dyDescent="0.2">
      <c r="A2813" s="16"/>
      <c r="B2813" s="16"/>
    </row>
    <row r="2814" spans="1:2" x14ac:dyDescent="0.2">
      <c r="A2814" s="16"/>
      <c r="B2814" s="16"/>
    </row>
    <row r="2815" spans="1:2" x14ac:dyDescent="0.2">
      <c r="A2815" s="16"/>
      <c r="B2815" s="16"/>
    </row>
    <row r="2816" spans="1:2" x14ac:dyDescent="0.2">
      <c r="A2816" s="16"/>
      <c r="B2816" s="16"/>
    </row>
    <row r="2817" spans="1:2" x14ac:dyDescent="0.2">
      <c r="A2817" s="16"/>
      <c r="B2817" s="16"/>
    </row>
    <row r="2818" spans="1:2" x14ac:dyDescent="0.2">
      <c r="A2818" s="16"/>
      <c r="B2818" s="16"/>
    </row>
    <row r="2819" spans="1:2" x14ac:dyDescent="0.2">
      <c r="A2819" s="16"/>
      <c r="B2819" s="16"/>
    </row>
    <row r="2820" spans="1:2" x14ac:dyDescent="0.2">
      <c r="A2820" s="16"/>
      <c r="B2820" s="16"/>
    </row>
    <row r="2821" spans="1:2" x14ac:dyDescent="0.2">
      <c r="A2821" s="16"/>
      <c r="B2821" s="16"/>
    </row>
    <row r="2822" spans="1:2" x14ac:dyDescent="0.2">
      <c r="A2822" s="16"/>
      <c r="B2822" s="16"/>
    </row>
    <row r="2823" spans="1:2" x14ac:dyDescent="0.2">
      <c r="A2823" s="16"/>
      <c r="B2823" s="16"/>
    </row>
    <row r="2824" spans="1:2" x14ac:dyDescent="0.2">
      <c r="A2824" s="16"/>
      <c r="B2824" s="16"/>
    </row>
    <row r="2825" spans="1:2" x14ac:dyDescent="0.2">
      <c r="A2825" s="16"/>
      <c r="B2825" s="16"/>
    </row>
    <row r="2826" spans="1:2" x14ac:dyDescent="0.2">
      <c r="A2826" s="16"/>
      <c r="B2826" s="16"/>
    </row>
    <row r="2827" spans="1:2" x14ac:dyDescent="0.2">
      <c r="A2827" s="16"/>
      <c r="B2827" s="16"/>
    </row>
    <row r="2828" spans="1:2" x14ac:dyDescent="0.2">
      <c r="A2828" s="16"/>
      <c r="B2828" s="16"/>
    </row>
    <row r="2829" spans="1:2" x14ac:dyDescent="0.2">
      <c r="A2829" s="16"/>
      <c r="B2829" s="16"/>
    </row>
    <row r="2830" spans="1:2" x14ac:dyDescent="0.2">
      <c r="A2830" s="16"/>
      <c r="B2830" s="16"/>
    </row>
    <row r="2831" spans="1:2" x14ac:dyDescent="0.2">
      <c r="A2831" s="16"/>
      <c r="B2831" s="16"/>
    </row>
    <row r="2832" spans="1:2" x14ac:dyDescent="0.2">
      <c r="A2832" s="16"/>
      <c r="B2832" s="16"/>
    </row>
    <row r="2833" spans="1:2" x14ac:dyDescent="0.2">
      <c r="A2833" s="16"/>
      <c r="B2833" s="16"/>
    </row>
    <row r="2834" spans="1:2" x14ac:dyDescent="0.2">
      <c r="A2834" s="16"/>
      <c r="B2834" s="16"/>
    </row>
    <row r="2835" spans="1:2" x14ac:dyDescent="0.2">
      <c r="A2835" s="16"/>
      <c r="B2835" s="16"/>
    </row>
    <row r="2836" spans="1:2" x14ac:dyDescent="0.2">
      <c r="A2836" s="16"/>
      <c r="B2836" s="16"/>
    </row>
    <row r="2837" spans="1:2" x14ac:dyDescent="0.2">
      <c r="A2837" s="16"/>
      <c r="B2837" s="16"/>
    </row>
    <row r="2838" spans="1:2" x14ac:dyDescent="0.2">
      <c r="A2838" s="16"/>
      <c r="B2838" s="16"/>
    </row>
    <row r="2839" spans="1:2" x14ac:dyDescent="0.2">
      <c r="A2839" s="16"/>
      <c r="B2839" s="16"/>
    </row>
    <row r="2840" spans="1:2" x14ac:dyDescent="0.2">
      <c r="A2840" s="16"/>
      <c r="B2840" s="16"/>
    </row>
    <row r="2841" spans="1:2" x14ac:dyDescent="0.2">
      <c r="A2841" s="16"/>
      <c r="B2841" s="16"/>
    </row>
    <row r="2842" spans="1:2" x14ac:dyDescent="0.2">
      <c r="A2842" s="16"/>
      <c r="B2842" s="16"/>
    </row>
    <row r="2843" spans="1:2" x14ac:dyDescent="0.2">
      <c r="A2843" s="16"/>
      <c r="B2843" s="16"/>
    </row>
    <row r="2844" spans="1:2" x14ac:dyDescent="0.2">
      <c r="A2844" s="16"/>
      <c r="B2844" s="16"/>
    </row>
    <row r="2845" spans="1:2" x14ac:dyDescent="0.2">
      <c r="A2845" s="16"/>
      <c r="B2845" s="16"/>
    </row>
    <row r="2846" spans="1:2" x14ac:dyDescent="0.2">
      <c r="A2846" s="16"/>
      <c r="B2846" s="16"/>
    </row>
    <row r="2847" spans="1:2" x14ac:dyDescent="0.2">
      <c r="A2847" s="16"/>
      <c r="B2847" s="16"/>
    </row>
    <row r="2848" spans="1:2" x14ac:dyDescent="0.2">
      <c r="A2848" s="16"/>
      <c r="B2848" s="16"/>
    </row>
    <row r="2849" spans="1:2" x14ac:dyDescent="0.2">
      <c r="A2849" s="16"/>
      <c r="B2849" s="16"/>
    </row>
    <row r="2850" spans="1:2" x14ac:dyDescent="0.2">
      <c r="A2850" s="16"/>
      <c r="B2850" s="16"/>
    </row>
    <row r="2851" spans="1:2" x14ac:dyDescent="0.2">
      <c r="A2851" s="16"/>
      <c r="B2851" s="16"/>
    </row>
    <row r="2852" spans="1:2" x14ac:dyDescent="0.2">
      <c r="A2852" s="16"/>
      <c r="B2852" s="16"/>
    </row>
    <row r="2853" spans="1:2" x14ac:dyDescent="0.2">
      <c r="A2853" s="16"/>
      <c r="B2853" s="16"/>
    </row>
    <row r="2854" spans="1:2" x14ac:dyDescent="0.2">
      <c r="A2854" s="16"/>
      <c r="B2854" s="16"/>
    </row>
    <row r="2855" spans="1:2" x14ac:dyDescent="0.2">
      <c r="A2855" s="16"/>
      <c r="B2855" s="16"/>
    </row>
    <row r="2856" spans="1:2" x14ac:dyDescent="0.2">
      <c r="A2856" s="16"/>
      <c r="B2856" s="16"/>
    </row>
    <row r="2857" spans="1:2" x14ac:dyDescent="0.2">
      <c r="A2857" s="16"/>
      <c r="B2857" s="16"/>
    </row>
    <row r="2858" spans="1:2" x14ac:dyDescent="0.2">
      <c r="A2858" s="16"/>
      <c r="B2858" s="16"/>
    </row>
    <row r="2859" spans="1:2" x14ac:dyDescent="0.2">
      <c r="A2859" s="16"/>
      <c r="B2859" s="16"/>
    </row>
    <row r="2860" spans="1:2" x14ac:dyDescent="0.2">
      <c r="A2860" s="16"/>
      <c r="B2860" s="16"/>
    </row>
    <row r="2861" spans="1:2" x14ac:dyDescent="0.2">
      <c r="A2861" s="16"/>
      <c r="B2861" s="16"/>
    </row>
    <row r="2862" spans="1:2" x14ac:dyDescent="0.2">
      <c r="A2862" s="16"/>
      <c r="B2862" s="16"/>
    </row>
    <row r="2863" spans="1:2" x14ac:dyDescent="0.2">
      <c r="A2863" s="16"/>
      <c r="B2863" s="16"/>
    </row>
    <row r="2864" spans="1:2" x14ac:dyDescent="0.2">
      <c r="A2864" s="16"/>
      <c r="B2864" s="16"/>
    </row>
    <row r="2865" spans="1:2" x14ac:dyDescent="0.2">
      <c r="A2865" s="16"/>
      <c r="B2865" s="16"/>
    </row>
    <row r="2866" spans="1:2" x14ac:dyDescent="0.2">
      <c r="A2866" s="16"/>
      <c r="B2866" s="16"/>
    </row>
    <row r="2867" spans="1:2" x14ac:dyDescent="0.2">
      <c r="A2867" s="16"/>
      <c r="B2867" s="16"/>
    </row>
    <row r="2868" spans="1:2" x14ac:dyDescent="0.2">
      <c r="A2868" s="16"/>
      <c r="B2868" s="16"/>
    </row>
    <row r="2869" spans="1:2" x14ac:dyDescent="0.2">
      <c r="A2869" s="16"/>
      <c r="B2869" s="16"/>
    </row>
    <row r="2870" spans="1:2" x14ac:dyDescent="0.2">
      <c r="A2870" s="16"/>
      <c r="B2870" s="16"/>
    </row>
    <row r="2871" spans="1:2" x14ac:dyDescent="0.2">
      <c r="A2871" s="16"/>
      <c r="B2871" s="16"/>
    </row>
    <row r="2872" spans="1:2" x14ac:dyDescent="0.2">
      <c r="A2872" s="16"/>
      <c r="B2872" s="16"/>
    </row>
    <row r="2873" spans="1:2" x14ac:dyDescent="0.2">
      <c r="A2873" s="16"/>
      <c r="B2873" s="16"/>
    </row>
    <row r="2874" spans="1:2" x14ac:dyDescent="0.2">
      <c r="A2874" s="16"/>
      <c r="B2874" s="16"/>
    </row>
    <row r="2875" spans="1:2" x14ac:dyDescent="0.2">
      <c r="A2875" s="16"/>
      <c r="B2875" s="16"/>
    </row>
    <row r="2876" spans="1:2" x14ac:dyDescent="0.2">
      <c r="A2876" s="16"/>
      <c r="B2876" s="16"/>
    </row>
    <row r="2877" spans="1:2" x14ac:dyDescent="0.2">
      <c r="A2877" s="16"/>
      <c r="B2877" s="16"/>
    </row>
    <row r="2878" spans="1:2" x14ac:dyDescent="0.2">
      <c r="A2878" s="16"/>
      <c r="B2878" s="16"/>
    </row>
    <row r="2879" spans="1:2" x14ac:dyDescent="0.2">
      <c r="A2879" s="16"/>
      <c r="B2879" s="16"/>
    </row>
    <row r="2880" spans="1:2" x14ac:dyDescent="0.2">
      <c r="A2880" s="16"/>
      <c r="B2880" s="16"/>
    </row>
    <row r="2881" spans="1:2" x14ac:dyDescent="0.2">
      <c r="A2881" s="16"/>
      <c r="B2881" s="16"/>
    </row>
    <row r="2882" spans="1:2" x14ac:dyDescent="0.2">
      <c r="A2882" s="16"/>
      <c r="B2882" s="16"/>
    </row>
    <row r="2883" spans="1:2" x14ac:dyDescent="0.2">
      <c r="A2883" s="16"/>
      <c r="B2883" s="16"/>
    </row>
    <row r="2884" spans="1:2" x14ac:dyDescent="0.2">
      <c r="A2884" s="16"/>
      <c r="B2884" s="16"/>
    </row>
    <row r="2885" spans="1:2" x14ac:dyDescent="0.2">
      <c r="A2885" s="16"/>
      <c r="B2885" s="16"/>
    </row>
    <row r="2886" spans="1:2" x14ac:dyDescent="0.2">
      <c r="A2886" s="16"/>
      <c r="B2886" s="16"/>
    </row>
    <row r="2887" spans="1:2" x14ac:dyDescent="0.2">
      <c r="A2887" s="16"/>
      <c r="B2887" s="16"/>
    </row>
    <row r="2888" spans="1:2" x14ac:dyDescent="0.2">
      <c r="A2888" s="16"/>
      <c r="B2888" s="16"/>
    </row>
    <row r="2889" spans="1:2" x14ac:dyDescent="0.2">
      <c r="A2889" s="16"/>
      <c r="B2889" s="16"/>
    </row>
    <row r="2890" spans="1:2" x14ac:dyDescent="0.2">
      <c r="A2890" s="16"/>
      <c r="B2890" s="16"/>
    </row>
    <row r="2891" spans="1:2" x14ac:dyDescent="0.2">
      <c r="A2891" s="16"/>
      <c r="B2891" s="16"/>
    </row>
    <row r="2892" spans="1:2" x14ac:dyDescent="0.2">
      <c r="A2892" s="16"/>
      <c r="B2892" s="16"/>
    </row>
    <row r="2893" spans="1:2" x14ac:dyDescent="0.2">
      <c r="A2893" s="16"/>
      <c r="B2893" s="16"/>
    </row>
    <row r="2894" spans="1:2" x14ac:dyDescent="0.2">
      <c r="A2894" s="16"/>
      <c r="B2894" s="16"/>
    </row>
    <row r="2895" spans="1:2" x14ac:dyDescent="0.2">
      <c r="A2895" s="16"/>
      <c r="B2895" s="16"/>
    </row>
    <row r="2896" spans="1:2" x14ac:dyDescent="0.2">
      <c r="A2896" s="16"/>
      <c r="B2896" s="16"/>
    </row>
    <row r="2897" spans="1:2" x14ac:dyDescent="0.2">
      <c r="A2897" s="16"/>
      <c r="B2897" s="16"/>
    </row>
    <row r="2898" spans="1:2" x14ac:dyDescent="0.2">
      <c r="A2898" s="16"/>
      <c r="B2898" s="16"/>
    </row>
    <row r="2899" spans="1:2" x14ac:dyDescent="0.2">
      <c r="A2899" s="16"/>
      <c r="B2899" s="16"/>
    </row>
    <row r="2900" spans="1:2" x14ac:dyDescent="0.2">
      <c r="A2900" s="16"/>
      <c r="B2900" s="16"/>
    </row>
    <row r="2901" spans="1:2" x14ac:dyDescent="0.2">
      <c r="A2901" s="16"/>
      <c r="B2901" s="16"/>
    </row>
    <row r="2902" spans="1:2" x14ac:dyDescent="0.2">
      <c r="A2902" s="16"/>
      <c r="B2902" s="16"/>
    </row>
    <row r="2903" spans="1:2" x14ac:dyDescent="0.2">
      <c r="A2903" s="16"/>
      <c r="B2903" s="16"/>
    </row>
    <row r="2904" spans="1:2" x14ac:dyDescent="0.2">
      <c r="A2904" s="16"/>
      <c r="B2904" s="16"/>
    </row>
    <row r="2905" spans="1:2" x14ac:dyDescent="0.2">
      <c r="A2905" s="16"/>
      <c r="B2905" s="16"/>
    </row>
    <row r="2906" spans="1:2" x14ac:dyDescent="0.2">
      <c r="A2906" s="16"/>
      <c r="B2906" s="16"/>
    </row>
    <row r="2907" spans="1:2" x14ac:dyDescent="0.2">
      <c r="A2907" s="16"/>
      <c r="B2907" s="16"/>
    </row>
    <row r="2908" spans="1:2" x14ac:dyDescent="0.2">
      <c r="A2908" s="16"/>
      <c r="B2908" s="16"/>
    </row>
    <row r="2909" spans="1:2" x14ac:dyDescent="0.2">
      <c r="A2909" s="16"/>
      <c r="B2909" s="16"/>
    </row>
    <row r="2910" spans="1:2" x14ac:dyDescent="0.2">
      <c r="A2910" s="16"/>
      <c r="B2910" s="16"/>
    </row>
    <row r="2911" spans="1:2" x14ac:dyDescent="0.2">
      <c r="A2911" s="16"/>
      <c r="B2911" s="16"/>
    </row>
    <row r="2912" spans="1:2" x14ac:dyDescent="0.2">
      <c r="A2912" s="16"/>
      <c r="B2912" s="16"/>
    </row>
    <row r="2913" spans="1:2" x14ac:dyDescent="0.2">
      <c r="A2913" s="16"/>
      <c r="B2913" s="16"/>
    </row>
    <row r="2914" spans="1:2" x14ac:dyDescent="0.2">
      <c r="A2914" s="16"/>
      <c r="B2914" s="16"/>
    </row>
    <row r="2915" spans="1:2" x14ac:dyDescent="0.2">
      <c r="A2915" s="16"/>
      <c r="B2915" s="16"/>
    </row>
    <row r="2916" spans="1:2" x14ac:dyDescent="0.2">
      <c r="A2916" s="16"/>
      <c r="B2916" s="16"/>
    </row>
    <row r="2917" spans="1:2" x14ac:dyDescent="0.2">
      <c r="A2917" s="16"/>
      <c r="B2917" s="16"/>
    </row>
    <row r="2918" spans="1:2" x14ac:dyDescent="0.2">
      <c r="A2918" s="16"/>
      <c r="B2918" s="16"/>
    </row>
    <row r="2919" spans="1:2" x14ac:dyDescent="0.2">
      <c r="A2919" s="16"/>
      <c r="B2919" s="16"/>
    </row>
    <row r="2920" spans="1:2" x14ac:dyDescent="0.2">
      <c r="A2920" s="16"/>
      <c r="B2920" s="16"/>
    </row>
    <row r="2921" spans="1:2" x14ac:dyDescent="0.2">
      <c r="A2921" s="16"/>
      <c r="B2921" s="16"/>
    </row>
    <row r="2922" spans="1:2" x14ac:dyDescent="0.2">
      <c r="A2922" s="16"/>
      <c r="B2922" s="16"/>
    </row>
    <row r="2923" spans="1:2" x14ac:dyDescent="0.2">
      <c r="A2923" s="16"/>
      <c r="B2923" s="16"/>
    </row>
    <row r="2924" spans="1:2" x14ac:dyDescent="0.2">
      <c r="A2924" s="16"/>
      <c r="B2924" s="16"/>
    </row>
    <row r="2925" spans="1:2" x14ac:dyDescent="0.2">
      <c r="A2925" s="16"/>
      <c r="B2925" s="16"/>
    </row>
    <row r="2926" spans="1:2" x14ac:dyDescent="0.2">
      <c r="A2926" s="16"/>
      <c r="B2926" s="16"/>
    </row>
    <row r="2927" spans="1:2" x14ac:dyDescent="0.2">
      <c r="A2927" s="16"/>
      <c r="B2927" s="16"/>
    </row>
    <row r="2928" spans="1:2" x14ac:dyDescent="0.2">
      <c r="A2928" s="16"/>
      <c r="B2928" s="16"/>
    </row>
    <row r="2929" spans="1:2" x14ac:dyDescent="0.2">
      <c r="A2929" s="16"/>
      <c r="B2929" s="16"/>
    </row>
    <row r="2930" spans="1:2" x14ac:dyDescent="0.2">
      <c r="A2930" s="16"/>
      <c r="B2930" s="16"/>
    </row>
    <row r="2931" spans="1:2" x14ac:dyDescent="0.2">
      <c r="A2931" s="16"/>
      <c r="B2931" s="16"/>
    </row>
    <row r="2932" spans="1:2" x14ac:dyDescent="0.2">
      <c r="A2932" s="16"/>
      <c r="B2932" s="16"/>
    </row>
    <row r="2933" spans="1:2" x14ac:dyDescent="0.2">
      <c r="A2933" s="16"/>
      <c r="B2933" s="16"/>
    </row>
    <row r="2934" spans="1:2" x14ac:dyDescent="0.2">
      <c r="A2934" s="16"/>
      <c r="B2934" s="16"/>
    </row>
    <row r="2935" spans="1:2" x14ac:dyDescent="0.2">
      <c r="A2935" s="16"/>
      <c r="B2935" s="16"/>
    </row>
    <row r="2936" spans="1:2" x14ac:dyDescent="0.2">
      <c r="A2936" s="16"/>
      <c r="B2936" s="16"/>
    </row>
    <row r="2937" spans="1:2" x14ac:dyDescent="0.2">
      <c r="A2937" s="16"/>
      <c r="B2937" s="16"/>
    </row>
    <row r="2938" spans="1:2" x14ac:dyDescent="0.2">
      <c r="A2938" s="16"/>
      <c r="B2938" s="16"/>
    </row>
    <row r="2939" spans="1:2" x14ac:dyDescent="0.2">
      <c r="A2939" s="16"/>
      <c r="B2939" s="16"/>
    </row>
    <row r="2940" spans="1:2" x14ac:dyDescent="0.2">
      <c r="A2940" s="16"/>
      <c r="B2940" s="16"/>
    </row>
    <row r="2941" spans="1:2" x14ac:dyDescent="0.2">
      <c r="A2941" s="16"/>
      <c r="B2941" s="16"/>
    </row>
    <row r="2942" spans="1:2" x14ac:dyDescent="0.2">
      <c r="A2942" s="16"/>
      <c r="B2942" s="16"/>
    </row>
    <row r="2943" spans="1:2" x14ac:dyDescent="0.2">
      <c r="A2943" s="16"/>
      <c r="B2943" s="16"/>
    </row>
    <row r="2944" spans="1:2" x14ac:dyDescent="0.2">
      <c r="A2944" s="16"/>
      <c r="B2944" s="16"/>
    </row>
    <row r="2945" spans="1:2" x14ac:dyDescent="0.2">
      <c r="A2945" s="16"/>
      <c r="B2945" s="16"/>
    </row>
    <row r="2946" spans="1:2" x14ac:dyDescent="0.2">
      <c r="A2946" s="16"/>
      <c r="B2946" s="16"/>
    </row>
    <row r="2947" spans="1:2" x14ac:dyDescent="0.2">
      <c r="A2947" s="16"/>
      <c r="B2947" s="16"/>
    </row>
    <row r="2948" spans="1:2" x14ac:dyDescent="0.2">
      <c r="A2948" s="16"/>
      <c r="B2948" s="16"/>
    </row>
    <row r="2949" spans="1:2" x14ac:dyDescent="0.2">
      <c r="A2949" s="16"/>
      <c r="B2949" s="16"/>
    </row>
    <row r="2950" spans="1:2" x14ac:dyDescent="0.2">
      <c r="A2950" s="16"/>
      <c r="B2950" s="16"/>
    </row>
    <row r="2951" spans="1:2" x14ac:dyDescent="0.2">
      <c r="A2951" s="16"/>
      <c r="B2951" s="16"/>
    </row>
    <row r="2952" spans="1:2" x14ac:dyDescent="0.2">
      <c r="A2952" s="16"/>
      <c r="B2952" s="16"/>
    </row>
    <row r="2953" spans="1:2" x14ac:dyDescent="0.2">
      <c r="A2953" s="16"/>
      <c r="B2953" s="16"/>
    </row>
    <row r="2954" spans="1:2" x14ac:dyDescent="0.2">
      <c r="A2954" s="16"/>
      <c r="B2954" s="16"/>
    </row>
    <row r="2955" spans="1:2" x14ac:dyDescent="0.2">
      <c r="A2955" s="16"/>
      <c r="B2955" s="16"/>
    </row>
    <row r="2956" spans="1:2" x14ac:dyDescent="0.2">
      <c r="A2956" s="16"/>
      <c r="B2956" s="16"/>
    </row>
    <row r="2957" spans="1:2" x14ac:dyDescent="0.2">
      <c r="A2957" s="16"/>
      <c r="B2957" s="16"/>
    </row>
    <row r="2958" spans="1:2" x14ac:dyDescent="0.2">
      <c r="A2958" s="16"/>
      <c r="B2958" s="16"/>
    </row>
    <row r="2959" spans="1:2" x14ac:dyDescent="0.2">
      <c r="A2959" s="16"/>
      <c r="B2959" s="16"/>
    </row>
    <row r="2960" spans="1:2" x14ac:dyDescent="0.2">
      <c r="A2960" s="16"/>
      <c r="B2960" s="16"/>
    </row>
    <row r="2961" spans="1:2" x14ac:dyDescent="0.2">
      <c r="A2961" s="16"/>
      <c r="B2961" s="16"/>
    </row>
    <row r="2962" spans="1:2" x14ac:dyDescent="0.2">
      <c r="A2962" s="16"/>
      <c r="B2962" s="16"/>
    </row>
    <row r="2963" spans="1:2" x14ac:dyDescent="0.2">
      <c r="A2963" s="16"/>
      <c r="B2963" s="16"/>
    </row>
    <row r="2964" spans="1:2" x14ac:dyDescent="0.2">
      <c r="A2964" s="16"/>
      <c r="B2964" s="16"/>
    </row>
    <row r="2965" spans="1:2" x14ac:dyDescent="0.2">
      <c r="A2965" s="16"/>
      <c r="B2965" s="16"/>
    </row>
    <row r="2966" spans="1:2" x14ac:dyDescent="0.2">
      <c r="A2966" s="16"/>
      <c r="B2966" s="16"/>
    </row>
    <row r="2967" spans="1:2" x14ac:dyDescent="0.2">
      <c r="A2967" s="16"/>
      <c r="B2967" s="16"/>
    </row>
    <row r="2968" spans="1:2" x14ac:dyDescent="0.2">
      <c r="A2968" s="16"/>
      <c r="B2968" s="16"/>
    </row>
    <row r="2969" spans="1:2" x14ac:dyDescent="0.2">
      <c r="A2969" s="16"/>
      <c r="B2969" s="16"/>
    </row>
    <row r="2970" spans="1:2" x14ac:dyDescent="0.2">
      <c r="A2970" s="16"/>
      <c r="B2970" s="16"/>
    </row>
    <row r="2971" spans="1:2" x14ac:dyDescent="0.2">
      <c r="A2971" s="16"/>
      <c r="B2971" s="16"/>
    </row>
    <row r="2972" spans="1:2" x14ac:dyDescent="0.2">
      <c r="A2972" s="16"/>
      <c r="B2972" s="16"/>
    </row>
    <row r="2973" spans="1:2" x14ac:dyDescent="0.2">
      <c r="A2973" s="16"/>
      <c r="B2973" s="16"/>
    </row>
    <row r="2974" spans="1:2" x14ac:dyDescent="0.2">
      <c r="A2974" s="16"/>
      <c r="B2974" s="16"/>
    </row>
    <row r="2975" spans="1:2" x14ac:dyDescent="0.2">
      <c r="A2975" s="16"/>
      <c r="B2975" s="16"/>
    </row>
    <row r="2976" spans="1:2" x14ac:dyDescent="0.2">
      <c r="A2976" s="16"/>
      <c r="B2976" s="16"/>
    </row>
    <row r="2977" spans="1:2" x14ac:dyDescent="0.2">
      <c r="A2977" s="16"/>
      <c r="B2977" s="16"/>
    </row>
    <row r="2978" spans="1:2" x14ac:dyDescent="0.2">
      <c r="A2978" s="16"/>
      <c r="B2978" s="16"/>
    </row>
    <row r="2979" spans="1:2" x14ac:dyDescent="0.2">
      <c r="A2979" s="16"/>
      <c r="B2979" s="16"/>
    </row>
    <row r="2980" spans="1:2" x14ac:dyDescent="0.2">
      <c r="A2980" s="16"/>
      <c r="B2980" s="16"/>
    </row>
    <row r="2981" spans="1:2" x14ac:dyDescent="0.2">
      <c r="A2981" s="16"/>
      <c r="B2981" s="16"/>
    </row>
    <row r="2982" spans="1:2" x14ac:dyDescent="0.2">
      <c r="A2982" s="16"/>
      <c r="B2982" s="16"/>
    </row>
    <row r="2983" spans="1:2" x14ac:dyDescent="0.2">
      <c r="A2983" s="16"/>
      <c r="B2983" s="16"/>
    </row>
    <row r="2984" spans="1:2" x14ac:dyDescent="0.2">
      <c r="A2984" s="16"/>
      <c r="B2984" s="16"/>
    </row>
    <row r="2985" spans="1:2" x14ac:dyDescent="0.2">
      <c r="A2985" s="16"/>
      <c r="B2985" s="16"/>
    </row>
    <row r="2986" spans="1:2" x14ac:dyDescent="0.2">
      <c r="A2986" s="16"/>
      <c r="B2986" s="16"/>
    </row>
    <row r="2987" spans="1:2" x14ac:dyDescent="0.2">
      <c r="A2987" s="16"/>
      <c r="B2987" s="16"/>
    </row>
    <row r="2988" spans="1:2" x14ac:dyDescent="0.2">
      <c r="A2988" s="16"/>
      <c r="B2988" s="16"/>
    </row>
    <row r="2989" spans="1:2" x14ac:dyDescent="0.2">
      <c r="A2989" s="16"/>
      <c r="B2989" s="16"/>
    </row>
    <row r="2990" spans="1:2" x14ac:dyDescent="0.2">
      <c r="A2990" s="16"/>
      <c r="B2990" s="16"/>
    </row>
    <row r="2991" spans="1:2" x14ac:dyDescent="0.2">
      <c r="A2991" s="16"/>
      <c r="B2991" s="16"/>
    </row>
    <row r="2992" spans="1:2" x14ac:dyDescent="0.2">
      <c r="A2992" s="16"/>
      <c r="B2992" s="16"/>
    </row>
    <row r="2993" spans="1:2" x14ac:dyDescent="0.2">
      <c r="A2993" s="16"/>
      <c r="B2993" s="16"/>
    </row>
    <row r="2994" spans="1:2" x14ac:dyDescent="0.2">
      <c r="A2994" s="16"/>
      <c r="B2994" s="16"/>
    </row>
    <row r="2995" spans="1:2" x14ac:dyDescent="0.2">
      <c r="A2995" s="16"/>
      <c r="B2995" s="16"/>
    </row>
    <row r="2996" spans="1:2" x14ac:dyDescent="0.2">
      <c r="A2996" s="16"/>
      <c r="B2996" s="16"/>
    </row>
    <row r="2997" spans="1:2" x14ac:dyDescent="0.2">
      <c r="A2997" s="16"/>
      <c r="B2997" s="16"/>
    </row>
    <row r="2998" spans="1:2" x14ac:dyDescent="0.2">
      <c r="A2998" s="16"/>
      <c r="B2998" s="16"/>
    </row>
    <row r="2999" spans="1:2" x14ac:dyDescent="0.2">
      <c r="A2999" s="16"/>
      <c r="B2999" s="16"/>
    </row>
    <row r="3000" spans="1:2" x14ac:dyDescent="0.2">
      <c r="A3000" s="16"/>
      <c r="B3000" s="16"/>
    </row>
    <row r="3001" spans="1:2" x14ac:dyDescent="0.2">
      <c r="A3001" s="16"/>
      <c r="B3001" s="16"/>
    </row>
    <row r="3002" spans="1:2" x14ac:dyDescent="0.2">
      <c r="A3002" s="16"/>
      <c r="B3002" s="16"/>
    </row>
    <row r="3003" spans="1:2" x14ac:dyDescent="0.2">
      <c r="A3003" s="16"/>
      <c r="B3003" s="16"/>
    </row>
    <row r="3004" spans="1:2" x14ac:dyDescent="0.2">
      <c r="A3004" s="16"/>
      <c r="B3004" s="16"/>
    </row>
    <row r="3005" spans="1:2" x14ac:dyDescent="0.2">
      <c r="A3005" s="16"/>
      <c r="B3005" s="16"/>
    </row>
    <row r="3006" spans="1:2" x14ac:dyDescent="0.2">
      <c r="A3006" s="16"/>
      <c r="B3006" s="16"/>
    </row>
    <row r="3007" spans="1:2" x14ac:dyDescent="0.2">
      <c r="A3007" s="16"/>
      <c r="B3007" s="16"/>
    </row>
    <row r="3008" spans="1:2" x14ac:dyDescent="0.2">
      <c r="A3008" s="16"/>
      <c r="B3008" s="16"/>
    </row>
    <row r="3009" spans="1:2" x14ac:dyDescent="0.2">
      <c r="A3009" s="16"/>
      <c r="B3009" s="16"/>
    </row>
    <row r="3010" spans="1:2" x14ac:dyDescent="0.2">
      <c r="A3010" s="16"/>
      <c r="B3010" s="16"/>
    </row>
    <row r="3011" spans="1:2" x14ac:dyDescent="0.2">
      <c r="A3011" s="16"/>
      <c r="B3011" s="16"/>
    </row>
    <row r="3012" spans="1:2" x14ac:dyDescent="0.2">
      <c r="A3012" s="16"/>
      <c r="B3012" s="16"/>
    </row>
    <row r="3013" spans="1:2" x14ac:dyDescent="0.2">
      <c r="A3013" s="16"/>
      <c r="B3013" s="16"/>
    </row>
    <row r="3014" spans="1:2" x14ac:dyDescent="0.2">
      <c r="A3014" s="16"/>
      <c r="B3014" s="16"/>
    </row>
    <row r="3015" spans="1:2" x14ac:dyDescent="0.2">
      <c r="A3015" s="16"/>
      <c r="B3015" s="16"/>
    </row>
    <row r="3016" spans="1:2" x14ac:dyDescent="0.2">
      <c r="A3016" s="16"/>
      <c r="B3016" s="16"/>
    </row>
    <row r="3017" spans="1:2" x14ac:dyDescent="0.2">
      <c r="A3017" s="16"/>
      <c r="B3017" s="16"/>
    </row>
    <row r="3018" spans="1:2" x14ac:dyDescent="0.2">
      <c r="A3018" s="16"/>
      <c r="B3018" s="16"/>
    </row>
    <row r="3019" spans="1:2" x14ac:dyDescent="0.2">
      <c r="A3019" s="16"/>
      <c r="B3019" s="16"/>
    </row>
    <row r="3020" spans="1:2" x14ac:dyDescent="0.2">
      <c r="A3020" s="16"/>
      <c r="B3020" s="16"/>
    </row>
    <row r="3021" spans="1:2" x14ac:dyDescent="0.2">
      <c r="A3021" s="16"/>
      <c r="B3021" s="16"/>
    </row>
    <row r="3022" spans="1:2" x14ac:dyDescent="0.2">
      <c r="A3022" s="16"/>
      <c r="B3022" s="16"/>
    </row>
    <row r="3023" spans="1:2" x14ac:dyDescent="0.2">
      <c r="A3023" s="16"/>
      <c r="B3023" s="16"/>
    </row>
    <row r="3024" spans="1:2" x14ac:dyDescent="0.2">
      <c r="A3024" s="16"/>
      <c r="B3024" s="16"/>
    </row>
    <row r="3025" spans="1:2" x14ac:dyDescent="0.2">
      <c r="A3025" s="16"/>
      <c r="B3025" s="16"/>
    </row>
    <row r="3026" spans="1:2" x14ac:dyDescent="0.2">
      <c r="A3026" s="16"/>
      <c r="B3026" s="16"/>
    </row>
    <row r="3027" spans="1:2" x14ac:dyDescent="0.2">
      <c r="A3027" s="16"/>
      <c r="B3027" s="16"/>
    </row>
    <row r="3028" spans="1:2" x14ac:dyDescent="0.2">
      <c r="A3028" s="16"/>
      <c r="B3028" s="16"/>
    </row>
    <row r="3029" spans="1:2" x14ac:dyDescent="0.2">
      <c r="A3029" s="16"/>
      <c r="B3029" s="16"/>
    </row>
    <row r="3030" spans="1:2" x14ac:dyDescent="0.2">
      <c r="A3030" s="16"/>
      <c r="B3030" s="16"/>
    </row>
    <row r="3031" spans="1:2" x14ac:dyDescent="0.2">
      <c r="A3031" s="16"/>
      <c r="B3031" s="16"/>
    </row>
    <row r="3032" spans="1:2" x14ac:dyDescent="0.2">
      <c r="A3032" s="16"/>
      <c r="B3032" s="16"/>
    </row>
    <row r="3033" spans="1:2" x14ac:dyDescent="0.2">
      <c r="A3033" s="16"/>
      <c r="B3033" s="16"/>
    </row>
    <row r="3034" spans="1:2" x14ac:dyDescent="0.2">
      <c r="A3034" s="16"/>
      <c r="B3034" s="16"/>
    </row>
    <row r="3035" spans="1:2" x14ac:dyDescent="0.2">
      <c r="A3035" s="16"/>
      <c r="B3035" s="16"/>
    </row>
    <row r="3036" spans="1:2" x14ac:dyDescent="0.2">
      <c r="A3036" s="16"/>
      <c r="B3036" s="16"/>
    </row>
    <row r="3037" spans="1:2" x14ac:dyDescent="0.2">
      <c r="A3037" s="16"/>
      <c r="B3037" s="16"/>
    </row>
    <row r="3038" spans="1:2" x14ac:dyDescent="0.2">
      <c r="A3038" s="16"/>
      <c r="B3038" s="16"/>
    </row>
    <row r="3039" spans="1:2" x14ac:dyDescent="0.2">
      <c r="A3039" s="16"/>
      <c r="B3039" s="16"/>
    </row>
    <row r="3040" spans="1:2" x14ac:dyDescent="0.2">
      <c r="A3040" s="16"/>
      <c r="B3040" s="16"/>
    </row>
    <row r="3041" spans="1:2" x14ac:dyDescent="0.2">
      <c r="A3041" s="16"/>
      <c r="B3041" s="16"/>
    </row>
    <row r="3042" spans="1:2" x14ac:dyDescent="0.2">
      <c r="A3042" s="16"/>
      <c r="B3042" s="16"/>
    </row>
    <row r="3043" spans="1:2" x14ac:dyDescent="0.2">
      <c r="A3043" s="16"/>
      <c r="B3043" s="16"/>
    </row>
    <row r="3044" spans="1:2" x14ac:dyDescent="0.2">
      <c r="A3044" s="16"/>
      <c r="B3044" s="16"/>
    </row>
    <row r="3045" spans="1:2" x14ac:dyDescent="0.2">
      <c r="A3045" s="16"/>
      <c r="B3045" s="16"/>
    </row>
    <row r="3046" spans="1:2" x14ac:dyDescent="0.2">
      <c r="A3046" s="16"/>
      <c r="B3046" s="16"/>
    </row>
    <row r="3047" spans="1:2" x14ac:dyDescent="0.2">
      <c r="A3047" s="16"/>
      <c r="B3047" s="16"/>
    </row>
    <row r="3048" spans="1:2" x14ac:dyDescent="0.2">
      <c r="A3048" s="16"/>
      <c r="B3048" s="16"/>
    </row>
    <row r="3049" spans="1:2" x14ac:dyDescent="0.2">
      <c r="A3049" s="16"/>
      <c r="B3049" s="16"/>
    </row>
    <row r="3050" spans="1:2" x14ac:dyDescent="0.2">
      <c r="A3050" s="16"/>
      <c r="B3050" s="16"/>
    </row>
    <row r="3051" spans="1:2" x14ac:dyDescent="0.2">
      <c r="A3051" s="16"/>
      <c r="B3051" s="16"/>
    </row>
    <row r="3052" spans="1:2" x14ac:dyDescent="0.2">
      <c r="A3052" s="16"/>
      <c r="B3052" s="16"/>
    </row>
    <row r="3053" spans="1:2" x14ac:dyDescent="0.2">
      <c r="A3053" s="16"/>
      <c r="B3053" s="16"/>
    </row>
    <row r="3054" spans="1:2" x14ac:dyDescent="0.2">
      <c r="A3054" s="16"/>
      <c r="B3054" s="16"/>
    </row>
    <row r="3055" spans="1:2" x14ac:dyDescent="0.2">
      <c r="A3055" s="16"/>
      <c r="B3055" s="16"/>
    </row>
    <row r="3056" spans="1:2" x14ac:dyDescent="0.2">
      <c r="A3056" s="16"/>
      <c r="B3056" s="16"/>
    </row>
    <row r="3057" spans="1:2" x14ac:dyDescent="0.2">
      <c r="A3057" s="16"/>
      <c r="B3057" s="16"/>
    </row>
    <row r="3058" spans="1:2" x14ac:dyDescent="0.2">
      <c r="A3058" s="16"/>
      <c r="B3058" s="16"/>
    </row>
    <row r="3059" spans="1:2" x14ac:dyDescent="0.2">
      <c r="A3059" s="16"/>
      <c r="B3059" s="16"/>
    </row>
    <row r="3060" spans="1:2" x14ac:dyDescent="0.2">
      <c r="A3060" s="16"/>
      <c r="B3060" s="16"/>
    </row>
    <row r="3061" spans="1:2" x14ac:dyDescent="0.2">
      <c r="A3061" s="16"/>
      <c r="B3061" s="16"/>
    </row>
    <row r="3062" spans="1:2" x14ac:dyDescent="0.2">
      <c r="A3062" s="16"/>
      <c r="B3062" s="16"/>
    </row>
    <row r="3063" spans="1:2" x14ac:dyDescent="0.2">
      <c r="A3063" s="16"/>
      <c r="B3063" s="16"/>
    </row>
    <row r="3064" spans="1:2" x14ac:dyDescent="0.2">
      <c r="A3064" s="16"/>
      <c r="B3064" s="16"/>
    </row>
    <row r="3065" spans="1:2" x14ac:dyDescent="0.2">
      <c r="A3065" s="16"/>
      <c r="B3065" s="16"/>
    </row>
    <row r="3066" spans="1:2" x14ac:dyDescent="0.2">
      <c r="A3066" s="16"/>
      <c r="B3066" s="16"/>
    </row>
    <row r="3067" spans="1:2" x14ac:dyDescent="0.2">
      <c r="A3067" s="16"/>
      <c r="B3067" s="16"/>
    </row>
    <row r="3068" spans="1:2" x14ac:dyDescent="0.2">
      <c r="A3068" s="16"/>
      <c r="B3068" s="16"/>
    </row>
    <row r="3069" spans="1:2" x14ac:dyDescent="0.2">
      <c r="A3069" s="16"/>
      <c r="B3069" s="16"/>
    </row>
    <row r="3070" spans="1:2" x14ac:dyDescent="0.2">
      <c r="A3070" s="16"/>
      <c r="B3070" s="16"/>
    </row>
    <row r="3071" spans="1:2" x14ac:dyDescent="0.2">
      <c r="A3071" s="16"/>
      <c r="B3071" s="16"/>
    </row>
    <row r="3072" spans="1:2" x14ac:dyDescent="0.2">
      <c r="A3072" s="16"/>
      <c r="B3072" s="16"/>
    </row>
    <row r="3073" spans="1:2" x14ac:dyDescent="0.2">
      <c r="A3073" s="16"/>
      <c r="B3073" s="16"/>
    </row>
    <row r="3074" spans="1:2" x14ac:dyDescent="0.2">
      <c r="A3074" s="16"/>
      <c r="B3074" s="16"/>
    </row>
    <row r="3075" spans="1:2" x14ac:dyDescent="0.2">
      <c r="A3075" s="16"/>
      <c r="B3075" s="16"/>
    </row>
    <row r="3076" spans="1:2" x14ac:dyDescent="0.2">
      <c r="A3076" s="16"/>
      <c r="B3076" s="16"/>
    </row>
    <row r="3077" spans="1:2" x14ac:dyDescent="0.2">
      <c r="A3077" s="16"/>
      <c r="B3077" s="16"/>
    </row>
    <row r="3078" spans="1:2" x14ac:dyDescent="0.2">
      <c r="A3078" s="16"/>
      <c r="B3078" s="16"/>
    </row>
    <row r="3079" spans="1:2" x14ac:dyDescent="0.2">
      <c r="A3079" s="16"/>
      <c r="B3079" s="16"/>
    </row>
    <row r="3080" spans="1:2" x14ac:dyDescent="0.2">
      <c r="A3080" s="16"/>
      <c r="B3080" s="16"/>
    </row>
    <row r="3081" spans="1:2" x14ac:dyDescent="0.2">
      <c r="A3081" s="16"/>
      <c r="B3081" s="16"/>
    </row>
    <row r="3082" spans="1:2" x14ac:dyDescent="0.2">
      <c r="A3082" s="16"/>
      <c r="B3082" s="16"/>
    </row>
    <row r="3083" spans="1:2" x14ac:dyDescent="0.2">
      <c r="A3083" s="16"/>
      <c r="B3083" s="16"/>
    </row>
    <row r="3084" spans="1:2" x14ac:dyDescent="0.2">
      <c r="A3084" s="16"/>
      <c r="B3084" s="16"/>
    </row>
    <row r="3085" spans="1:2" x14ac:dyDescent="0.2">
      <c r="A3085" s="16"/>
      <c r="B3085" s="16"/>
    </row>
    <row r="3086" spans="1:2" x14ac:dyDescent="0.2">
      <c r="A3086" s="16"/>
      <c r="B3086" s="16"/>
    </row>
    <row r="3087" spans="1:2" x14ac:dyDescent="0.2">
      <c r="A3087" s="16"/>
      <c r="B3087" s="16"/>
    </row>
    <row r="3088" spans="1:2" x14ac:dyDescent="0.2">
      <c r="A3088" s="16"/>
      <c r="B3088" s="16"/>
    </row>
    <row r="3089" spans="1:2" x14ac:dyDescent="0.2">
      <c r="A3089" s="16"/>
      <c r="B3089" s="16"/>
    </row>
    <row r="3090" spans="1:2" x14ac:dyDescent="0.2">
      <c r="A3090" s="16"/>
      <c r="B3090" s="16"/>
    </row>
    <row r="3091" spans="1:2" x14ac:dyDescent="0.2">
      <c r="A3091" s="16"/>
      <c r="B3091" s="16"/>
    </row>
    <row r="3092" spans="1:2" x14ac:dyDescent="0.2">
      <c r="A3092" s="16"/>
      <c r="B3092" s="16"/>
    </row>
    <row r="3093" spans="1:2" x14ac:dyDescent="0.2">
      <c r="A3093" s="16"/>
      <c r="B3093" s="16"/>
    </row>
    <row r="3094" spans="1:2" x14ac:dyDescent="0.2">
      <c r="A3094" s="16"/>
      <c r="B3094" s="16"/>
    </row>
    <row r="3095" spans="1:2" x14ac:dyDescent="0.2">
      <c r="A3095" s="16"/>
      <c r="B3095" s="16"/>
    </row>
    <row r="3096" spans="1:2" x14ac:dyDescent="0.2">
      <c r="A3096" s="16"/>
      <c r="B3096" s="16"/>
    </row>
    <row r="3097" spans="1:2" x14ac:dyDescent="0.2">
      <c r="A3097" s="16"/>
      <c r="B3097" s="16"/>
    </row>
    <row r="3098" spans="1:2" x14ac:dyDescent="0.2">
      <c r="A3098" s="16"/>
      <c r="B3098" s="16"/>
    </row>
    <row r="3099" spans="1:2" x14ac:dyDescent="0.2">
      <c r="A3099" s="16"/>
      <c r="B3099" s="16"/>
    </row>
    <row r="3100" spans="1:2" x14ac:dyDescent="0.2">
      <c r="A3100" s="16"/>
      <c r="B3100" s="16"/>
    </row>
    <row r="3101" spans="1:2" x14ac:dyDescent="0.2">
      <c r="A3101" s="16"/>
      <c r="B3101" s="16"/>
    </row>
    <row r="3102" spans="1:2" x14ac:dyDescent="0.2">
      <c r="A3102" s="16"/>
      <c r="B3102" s="16"/>
    </row>
    <row r="3103" spans="1:2" x14ac:dyDescent="0.2">
      <c r="A3103" s="16"/>
      <c r="B3103" s="16"/>
    </row>
    <row r="3104" spans="1:2" x14ac:dyDescent="0.2">
      <c r="A3104" s="16"/>
      <c r="B3104" s="16"/>
    </row>
    <row r="3105" spans="1:2" x14ac:dyDescent="0.2">
      <c r="A3105" s="16"/>
      <c r="B3105" s="16"/>
    </row>
    <row r="3106" spans="1:2" x14ac:dyDescent="0.2">
      <c r="A3106" s="16"/>
      <c r="B3106" s="16"/>
    </row>
    <row r="3107" spans="1:2" x14ac:dyDescent="0.2">
      <c r="A3107" s="16"/>
      <c r="B3107" s="16"/>
    </row>
    <row r="3108" spans="1:2" x14ac:dyDescent="0.2">
      <c r="A3108" s="16"/>
      <c r="B3108" s="16"/>
    </row>
    <row r="3109" spans="1:2" x14ac:dyDescent="0.2">
      <c r="A3109" s="16"/>
      <c r="B3109" s="16"/>
    </row>
    <row r="3110" spans="1:2" x14ac:dyDescent="0.2">
      <c r="A3110" s="16"/>
      <c r="B3110" s="16"/>
    </row>
    <row r="3111" spans="1:2" x14ac:dyDescent="0.2">
      <c r="A3111" s="16"/>
      <c r="B3111" s="16"/>
    </row>
    <row r="3112" spans="1:2" x14ac:dyDescent="0.2">
      <c r="A3112" s="16"/>
      <c r="B3112" s="16"/>
    </row>
    <row r="3113" spans="1:2" x14ac:dyDescent="0.2">
      <c r="A3113" s="16"/>
      <c r="B3113" s="16"/>
    </row>
    <row r="3114" spans="1:2" x14ac:dyDescent="0.2">
      <c r="A3114" s="16"/>
      <c r="B3114" s="16"/>
    </row>
    <row r="3115" spans="1:2" x14ac:dyDescent="0.2">
      <c r="A3115" s="16"/>
      <c r="B3115" s="16"/>
    </row>
    <row r="3116" spans="1:2" x14ac:dyDescent="0.2">
      <c r="A3116" s="16"/>
      <c r="B3116" s="16"/>
    </row>
    <row r="3117" spans="1:2" x14ac:dyDescent="0.2">
      <c r="A3117" s="16"/>
      <c r="B3117" s="16"/>
    </row>
    <row r="3118" spans="1:2" x14ac:dyDescent="0.2">
      <c r="A3118" s="16"/>
      <c r="B3118" s="16"/>
    </row>
    <row r="3119" spans="1:2" x14ac:dyDescent="0.2">
      <c r="A3119" s="16"/>
      <c r="B3119" s="16"/>
    </row>
    <row r="3120" spans="1:2" x14ac:dyDescent="0.2">
      <c r="A3120" s="16"/>
      <c r="B3120" s="16"/>
    </row>
    <row r="3121" spans="1:2" x14ac:dyDescent="0.2">
      <c r="A3121" s="16"/>
      <c r="B3121" s="16"/>
    </row>
    <row r="3122" spans="1:2" x14ac:dyDescent="0.2">
      <c r="A3122" s="16"/>
      <c r="B3122" s="16"/>
    </row>
    <row r="3123" spans="1:2" x14ac:dyDescent="0.2">
      <c r="A3123" s="16"/>
      <c r="B3123" s="16"/>
    </row>
    <row r="3124" spans="1:2" x14ac:dyDescent="0.2">
      <c r="A3124" s="16"/>
      <c r="B3124" s="16"/>
    </row>
    <row r="3125" spans="1:2" x14ac:dyDescent="0.2">
      <c r="A3125" s="16"/>
      <c r="B3125" s="16"/>
    </row>
    <row r="3126" spans="1:2" x14ac:dyDescent="0.2">
      <c r="A3126" s="16"/>
      <c r="B3126" s="16"/>
    </row>
    <row r="3127" spans="1:2" x14ac:dyDescent="0.2">
      <c r="A3127" s="16"/>
      <c r="B3127" s="16"/>
    </row>
    <row r="3128" spans="1:2" x14ac:dyDescent="0.2">
      <c r="A3128" s="16"/>
      <c r="B3128" s="16"/>
    </row>
    <row r="3129" spans="1:2" x14ac:dyDescent="0.2">
      <c r="A3129" s="16"/>
      <c r="B3129" s="16"/>
    </row>
    <row r="3130" spans="1:2" x14ac:dyDescent="0.2">
      <c r="A3130" s="16"/>
      <c r="B3130" s="16"/>
    </row>
    <row r="3131" spans="1:2" x14ac:dyDescent="0.2">
      <c r="A3131" s="16"/>
      <c r="B3131" s="16"/>
    </row>
    <row r="3132" spans="1:2" x14ac:dyDescent="0.2">
      <c r="A3132" s="16"/>
      <c r="B3132" s="16"/>
    </row>
    <row r="3133" spans="1:2" x14ac:dyDescent="0.2">
      <c r="A3133" s="16"/>
      <c r="B3133" s="16"/>
    </row>
    <row r="3134" spans="1:2" x14ac:dyDescent="0.2">
      <c r="A3134" s="16"/>
      <c r="B3134" s="16"/>
    </row>
    <row r="3135" spans="1:2" x14ac:dyDescent="0.2">
      <c r="A3135" s="16"/>
      <c r="B3135" s="16"/>
    </row>
    <row r="3136" spans="1:2" x14ac:dyDescent="0.2">
      <c r="A3136" s="16"/>
      <c r="B3136" s="16"/>
    </row>
    <row r="3137" spans="1:2" x14ac:dyDescent="0.2">
      <c r="A3137" s="16"/>
      <c r="B3137" s="16"/>
    </row>
    <row r="3138" spans="1:2" x14ac:dyDescent="0.2">
      <c r="A3138" s="16"/>
      <c r="B3138" s="16"/>
    </row>
    <row r="3139" spans="1:2" x14ac:dyDescent="0.2">
      <c r="A3139" s="16"/>
      <c r="B3139" s="16"/>
    </row>
    <row r="3140" spans="1:2" x14ac:dyDescent="0.2">
      <c r="A3140" s="16"/>
      <c r="B3140" s="16"/>
    </row>
    <row r="3141" spans="1:2" x14ac:dyDescent="0.2">
      <c r="A3141" s="16"/>
      <c r="B3141" s="16"/>
    </row>
    <row r="3142" spans="1:2" x14ac:dyDescent="0.2">
      <c r="A3142" s="16"/>
      <c r="B3142" s="16"/>
    </row>
    <row r="3143" spans="1:2" x14ac:dyDescent="0.2">
      <c r="A3143" s="16"/>
      <c r="B3143" s="16"/>
    </row>
    <row r="3144" spans="1:2" x14ac:dyDescent="0.2">
      <c r="A3144" s="16"/>
      <c r="B3144" s="16"/>
    </row>
    <row r="3145" spans="1:2" x14ac:dyDescent="0.2">
      <c r="A3145" s="16"/>
      <c r="B3145" s="16"/>
    </row>
    <row r="3146" spans="1:2" x14ac:dyDescent="0.2">
      <c r="A3146" s="16"/>
      <c r="B3146" s="16"/>
    </row>
    <row r="3147" spans="1:2" x14ac:dyDescent="0.2">
      <c r="A3147" s="16"/>
      <c r="B3147" s="16"/>
    </row>
    <row r="3148" spans="1:2" x14ac:dyDescent="0.2">
      <c r="A3148" s="16"/>
      <c r="B3148" s="16"/>
    </row>
    <row r="3149" spans="1:2" x14ac:dyDescent="0.2">
      <c r="A3149" s="16"/>
      <c r="B3149" s="16"/>
    </row>
    <row r="3150" spans="1:2" x14ac:dyDescent="0.2">
      <c r="A3150" s="16"/>
      <c r="B3150" s="16"/>
    </row>
    <row r="3151" spans="1:2" x14ac:dyDescent="0.2">
      <c r="A3151" s="16"/>
      <c r="B3151" s="16"/>
    </row>
    <row r="3152" spans="1:2" x14ac:dyDescent="0.2">
      <c r="A3152" s="16"/>
      <c r="B3152" s="16"/>
    </row>
    <row r="3153" spans="1:2" x14ac:dyDescent="0.2">
      <c r="A3153" s="16"/>
      <c r="B3153" s="16"/>
    </row>
    <row r="3154" spans="1:2" x14ac:dyDescent="0.2">
      <c r="A3154" s="16"/>
      <c r="B3154" s="16"/>
    </row>
    <row r="3155" spans="1:2" x14ac:dyDescent="0.2">
      <c r="A3155" s="16"/>
      <c r="B3155" s="16"/>
    </row>
    <row r="3156" spans="1:2" x14ac:dyDescent="0.2">
      <c r="A3156" s="16"/>
      <c r="B3156" s="16"/>
    </row>
    <row r="3157" spans="1:2" x14ac:dyDescent="0.2">
      <c r="A3157" s="16"/>
      <c r="B3157" s="16"/>
    </row>
    <row r="3158" spans="1:2" x14ac:dyDescent="0.2">
      <c r="A3158" s="16"/>
      <c r="B3158" s="16"/>
    </row>
    <row r="3159" spans="1:2" x14ac:dyDescent="0.2">
      <c r="A3159" s="16"/>
      <c r="B3159" s="16"/>
    </row>
    <row r="3160" spans="1:2" x14ac:dyDescent="0.2">
      <c r="A3160" s="16"/>
      <c r="B3160" s="16"/>
    </row>
    <row r="3161" spans="1:2" x14ac:dyDescent="0.2">
      <c r="A3161" s="16"/>
      <c r="B3161" s="16"/>
    </row>
    <row r="3162" spans="1:2" x14ac:dyDescent="0.2">
      <c r="A3162" s="16"/>
      <c r="B3162" s="16"/>
    </row>
    <row r="3163" spans="1:2" x14ac:dyDescent="0.2">
      <c r="A3163" s="16"/>
      <c r="B3163" s="16"/>
    </row>
    <row r="3164" spans="1:2" x14ac:dyDescent="0.2">
      <c r="A3164" s="16"/>
      <c r="B3164" s="16"/>
    </row>
    <row r="3165" spans="1:2" x14ac:dyDescent="0.2">
      <c r="A3165" s="16"/>
      <c r="B3165" s="16"/>
    </row>
    <row r="3166" spans="1:2" x14ac:dyDescent="0.2">
      <c r="A3166" s="16"/>
      <c r="B3166" s="16"/>
    </row>
    <row r="3167" spans="1:2" x14ac:dyDescent="0.2">
      <c r="A3167" s="16"/>
      <c r="B3167" s="16"/>
    </row>
    <row r="3168" spans="1:2" x14ac:dyDescent="0.2">
      <c r="A3168" s="16"/>
      <c r="B3168" s="16"/>
    </row>
    <row r="3169" spans="1:2" x14ac:dyDescent="0.2">
      <c r="A3169" s="16"/>
      <c r="B3169" s="16"/>
    </row>
    <row r="3170" spans="1:2" x14ac:dyDescent="0.2">
      <c r="A3170" s="16"/>
      <c r="B3170" s="16"/>
    </row>
    <row r="3171" spans="1:2" x14ac:dyDescent="0.2">
      <c r="A3171" s="16"/>
      <c r="B3171" s="16"/>
    </row>
    <row r="3172" spans="1:2" x14ac:dyDescent="0.2">
      <c r="A3172" s="16"/>
      <c r="B3172" s="16"/>
    </row>
    <row r="3173" spans="1:2" x14ac:dyDescent="0.2">
      <c r="A3173" s="16"/>
      <c r="B3173" s="16"/>
    </row>
    <row r="3174" spans="1:2" x14ac:dyDescent="0.2">
      <c r="A3174" s="16"/>
      <c r="B3174" s="16"/>
    </row>
    <row r="3175" spans="1:2" x14ac:dyDescent="0.2">
      <c r="A3175" s="16"/>
      <c r="B3175" s="16"/>
    </row>
    <row r="3176" spans="1:2" x14ac:dyDescent="0.2">
      <c r="A3176" s="16"/>
      <c r="B3176" s="16"/>
    </row>
    <row r="3177" spans="1:2" x14ac:dyDescent="0.2">
      <c r="A3177" s="16"/>
      <c r="B3177" s="16"/>
    </row>
    <row r="3178" spans="1:2" x14ac:dyDescent="0.2">
      <c r="A3178" s="16"/>
      <c r="B3178" s="16"/>
    </row>
    <row r="3179" spans="1:2" x14ac:dyDescent="0.2">
      <c r="A3179" s="16"/>
      <c r="B3179" s="16"/>
    </row>
    <row r="3180" spans="1:2" x14ac:dyDescent="0.2">
      <c r="A3180" s="16"/>
      <c r="B3180" s="16"/>
    </row>
    <row r="3181" spans="1:2" x14ac:dyDescent="0.2">
      <c r="A3181" s="16"/>
      <c r="B3181" s="16"/>
    </row>
    <row r="3182" spans="1:2" x14ac:dyDescent="0.2">
      <c r="A3182" s="16"/>
      <c r="B3182" s="16"/>
    </row>
    <row r="3183" spans="1:2" x14ac:dyDescent="0.2">
      <c r="A3183" s="16"/>
      <c r="B3183" s="16"/>
    </row>
    <row r="3184" spans="1:2" x14ac:dyDescent="0.2">
      <c r="A3184" s="16"/>
      <c r="B3184" s="16"/>
    </row>
    <row r="3185" spans="1:2" x14ac:dyDescent="0.2">
      <c r="A3185" s="16"/>
      <c r="B3185" s="16"/>
    </row>
    <row r="3186" spans="1:2" x14ac:dyDescent="0.2">
      <c r="A3186" s="16"/>
      <c r="B3186" s="16"/>
    </row>
    <row r="3187" spans="1:2" x14ac:dyDescent="0.2">
      <c r="A3187" s="16"/>
      <c r="B3187" s="16"/>
    </row>
    <row r="3188" spans="1:2" x14ac:dyDescent="0.2">
      <c r="A3188" s="16"/>
      <c r="B3188" s="16"/>
    </row>
    <row r="3189" spans="1:2" x14ac:dyDescent="0.2">
      <c r="A3189" s="16"/>
      <c r="B3189" s="16"/>
    </row>
    <row r="3190" spans="1:2" x14ac:dyDescent="0.2">
      <c r="A3190" s="16"/>
      <c r="B3190" s="16"/>
    </row>
    <row r="3191" spans="1:2" x14ac:dyDescent="0.2">
      <c r="A3191" s="16"/>
      <c r="B3191" s="16"/>
    </row>
    <row r="3192" spans="1:2" x14ac:dyDescent="0.2">
      <c r="A3192" s="16"/>
      <c r="B3192" s="16"/>
    </row>
    <row r="3193" spans="1:2" x14ac:dyDescent="0.2">
      <c r="A3193" s="16"/>
      <c r="B3193" s="16"/>
    </row>
    <row r="3194" spans="1:2" x14ac:dyDescent="0.2">
      <c r="A3194" s="16"/>
      <c r="B3194" s="16"/>
    </row>
    <row r="3195" spans="1:2" x14ac:dyDescent="0.2">
      <c r="A3195" s="16"/>
      <c r="B3195" s="16"/>
    </row>
    <row r="3196" spans="1:2" x14ac:dyDescent="0.2">
      <c r="A3196" s="16"/>
      <c r="B3196" s="16"/>
    </row>
    <row r="3197" spans="1:2" x14ac:dyDescent="0.2">
      <c r="A3197" s="16"/>
      <c r="B3197" s="16"/>
    </row>
    <row r="3198" spans="1:2" x14ac:dyDescent="0.2">
      <c r="A3198" s="16"/>
      <c r="B3198" s="16"/>
    </row>
    <row r="3199" spans="1:2" x14ac:dyDescent="0.2">
      <c r="A3199" s="16"/>
      <c r="B3199" s="16"/>
    </row>
    <row r="3200" spans="1:2" x14ac:dyDescent="0.2">
      <c r="A3200" s="16"/>
      <c r="B3200" s="16"/>
    </row>
    <row r="3201" spans="1:2" x14ac:dyDescent="0.2">
      <c r="A3201" s="16"/>
      <c r="B3201" s="16"/>
    </row>
    <row r="3202" spans="1:2" x14ac:dyDescent="0.2">
      <c r="A3202" s="16"/>
      <c r="B3202" s="16"/>
    </row>
    <row r="3203" spans="1:2" x14ac:dyDescent="0.2">
      <c r="A3203" s="16"/>
      <c r="B3203" s="16"/>
    </row>
    <row r="3204" spans="1:2" x14ac:dyDescent="0.2">
      <c r="A3204" s="16"/>
      <c r="B3204" s="16"/>
    </row>
    <row r="3205" spans="1:2" x14ac:dyDescent="0.2">
      <c r="A3205" s="16"/>
      <c r="B3205" s="16"/>
    </row>
    <row r="3206" spans="1:2" x14ac:dyDescent="0.2">
      <c r="A3206" s="16"/>
      <c r="B3206" s="16"/>
    </row>
    <row r="3207" spans="1:2" x14ac:dyDescent="0.2">
      <c r="A3207" s="16"/>
      <c r="B3207" s="16"/>
    </row>
    <row r="3208" spans="1:2" x14ac:dyDescent="0.2">
      <c r="A3208" s="16"/>
      <c r="B3208" s="16"/>
    </row>
    <row r="3209" spans="1:2" x14ac:dyDescent="0.2">
      <c r="A3209" s="16"/>
      <c r="B3209" s="16"/>
    </row>
    <row r="3210" spans="1:2" x14ac:dyDescent="0.2">
      <c r="A3210" s="16"/>
      <c r="B3210" s="16"/>
    </row>
    <row r="3211" spans="1:2" x14ac:dyDescent="0.2">
      <c r="A3211" s="16"/>
      <c r="B3211" s="16"/>
    </row>
    <row r="3212" spans="1:2" x14ac:dyDescent="0.2">
      <c r="A3212" s="16"/>
      <c r="B3212" s="16"/>
    </row>
    <row r="3213" spans="1:2" x14ac:dyDescent="0.2">
      <c r="A3213" s="16"/>
      <c r="B3213" s="16"/>
    </row>
    <row r="3214" spans="1:2" x14ac:dyDescent="0.2">
      <c r="A3214" s="16"/>
      <c r="B3214" s="16"/>
    </row>
    <row r="3215" spans="1:2" x14ac:dyDescent="0.2">
      <c r="A3215" s="16"/>
      <c r="B3215" s="16"/>
    </row>
    <row r="3216" spans="1:2" x14ac:dyDescent="0.2">
      <c r="A3216" s="16"/>
      <c r="B3216" s="16"/>
    </row>
    <row r="3217" spans="1:2" x14ac:dyDescent="0.2">
      <c r="A3217" s="16"/>
      <c r="B3217" s="16"/>
    </row>
    <row r="3218" spans="1:2" x14ac:dyDescent="0.2">
      <c r="A3218" s="16"/>
      <c r="B3218" s="16"/>
    </row>
    <row r="3219" spans="1:2" x14ac:dyDescent="0.2">
      <c r="A3219" s="16"/>
      <c r="B3219" s="16"/>
    </row>
    <row r="3220" spans="1:2" x14ac:dyDescent="0.2">
      <c r="A3220" s="16"/>
      <c r="B3220" s="16"/>
    </row>
    <row r="3221" spans="1:2" x14ac:dyDescent="0.2">
      <c r="A3221" s="16"/>
      <c r="B3221" s="16"/>
    </row>
    <row r="3222" spans="1:2" x14ac:dyDescent="0.2">
      <c r="A3222" s="16"/>
      <c r="B3222" s="16"/>
    </row>
    <row r="3223" spans="1:2" x14ac:dyDescent="0.2">
      <c r="A3223" s="16"/>
      <c r="B3223" s="16"/>
    </row>
    <row r="3224" spans="1:2" x14ac:dyDescent="0.2">
      <c r="A3224" s="16"/>
      <c r="B3224" s="16"/>
    </row>
    <row r="3225" spans="1:2" x14ac:dyDescent="0.2">
      <c r="A3225" s="16"/>
      <c r="B3225" s="16"/>
    </row>
    <row r="3226" spans="1:2" x14ac:dyDescent="0.2">
      <c r="A3226" s="16"/>
      <c r="B3226" s="16"/>
    </row>
    <row r="3227" spans="1:2" x14ac:dyDescent="0.2">
      <c r="A3227" s="16"/>
      <c r="B3227" s="16"/>
    </row>
    <row r="3228" spans="1:2" x14ac:dyDescent="0.2">
      <c r="A3228" s="16"/>
      <c r="B3228" s="16"/>
    </row>
    <row r="3229" spans="1:2" x14ac:dyDescent="0.2">
      <c r="A3229" s="16"/>
      <c r="B3229" s="16"/>
    </row>
    <row r="3230" spans="1:2" x14ac:dyDescent="0.2">
      <c r="A3230" s="16"/>
      <c r="B3230" s="16"/>
    </row>
    <row r="3231" spans="1:2" x14ac:dyDescent="0.2">
      <c r="A3231" s="16"/>
      <c r="B3231" s="16"/>
    </row>
    <row r="3232" spans="1:2" x14ac:dyDescent="0.2">
      <c r="A3232" s="16"/>
      <c r="B3232" s="16"/>
    </row>
    <row r="3233" spans="1:2" x14ac:dyDescent="0.2">
      <c r="A3233" s="16"/>
      <c r="B3233" s="16"/>
    </row>
    <row r="3234" spans="1:2" x14ac:dyDescent="0.2">
      <c r="A3234" s="16"/>
      <c r="B3234" s="16"/>
    </row>
    <row r="3235" spans="1:2" x14ac:dyDescent="0.2">
      <c r="A3235" s="16"/>
      <c r="B3235" s="16"/>
    </row>
    <row r="3236" spans="1:2" x14ac:dyDescent="0.2">
      <c r="A3236" s="16"/>
      <c r="B3236" s="16"/>
    </row>
    <row r="3237" spans="1:2" x14ac:dyDescent="0.2">
      <c r="A3237" s="16"/>
      <c r="B3237" s="16"/>
    </row>
    <row r="3238" spans="1:2" x14ac:dyDescent="0.2">
      <c r="A3238" s="16"/>
      <c r="B3238" s="16"/>
    </row>
    <row r="3239" spans="1:2" x14ac:dyDescent="0.2">
      <c r="A3239" s="16"/>
      <c r="B3239" s="16"/>
    </row>
    <row r="3240" spans="1:2" x14ac:dyDescent="0.2">
      <c r="A3240" s="16"/>
      <c r="B3240" s="16"/>
    </row>
    <row r="3241" spans="1:2" x14ac:dyDescent="0.2">
      <c r="A3241" s="16"/>
      <c r="B3241" s="16"/>
    </row>
    <row r="3242" spans="1:2" x14ac:dyDescent="0.2">
      <c r="A3242" s="16"/>
      <c r="B3242" s="16"/>
    </row>
    <row r="3243" spans="1:2" x14ac:dyDescent="0.2">
      <c r="A3243" s="16"/>
      <c r="B3243" s="16"/>
    </row>
    <row r="3244" spans="1:2" x14ac:dyDescent="0.2">
      <c r="A3244" s="16"/>
      <c r="B3244" s="16"/>
    </row>
    <row r="3245" spans="1:2" x14ac:dyDescent="0.2">
      <c r="A3245" s="16"/>
      <c r="B3245" s="16"/>
    </row>
    <row r="3246" spans="1:2" x14ac:dyDescent="0.2">
      <c r="A3246" s="16"/>
      <c r="B3246" s="16"/>
    </row>
    <row r="3247" spans="1:2" x14ac:dyDescent="0.2">
      <c r="A3247" s="16"/>
      <c r="B3247" s="16"/>
    </row>
    <row r="3248" spans="1:2" x14ac:dyDescent="0.2">
      <c r="A3248" s="16"/>
      <c r="B3248" s="16"/>
    </row>
    <row r="3249" spans="1:2" x14ac:dyDescent="0.2">
      <c r="A3249" s="16"/>
      <c r="B3249" s="16"/>
    </row>
    <row r="3250" spans="1:2" x14ac:dyDescent="0.2">
      <c r="A3250" s="16"/>
      <c r="B3250" s="16"/>
    </row>
    <row r="3251" spans="1:2" x14ac:dyDescent="0.2">
      <c r="A3251" s="16"/>
      <c r="B3251" s="16"/>
    </row>
    <row r="3252" spans="1:2" x14ac:dyDescent="0.2">
      <c r="A3252" s="16"/>
      <c r="B3252" s="16"/>
    </row>
    <row r="3253" spans="1:2" x14ac:dyDescent="0.2">
      <c r="A3253" s="16"/>
      <c r="B3253" s="16"/>
    </row>
    <row r="3254" spans="1:2" x14ac:dyDescent="0.2">
      <c r="A3254" s="16"/>
      <c r="B3254" s="16"/>
    </row>
    <row r="3255" spans="1:2" x14ac:dyDescent="0.2">
      <c r="A3255" s="16"/>
      <c r="B3255" s="16"/>
    </row>
    <row r="3256" spans="1:2" x14ac:dyDescent="0.2">
      <c r="A3256" s="16"/>
      <c r="B3256" s="16"/>
    </row>
    <row r="3257" spans="1:2" x14ac:dyDescent="0.2">
      <c r="A3257" s="16"/>
      <c r="B3257" s="16"/>
    </row>
    <row r="3258" spans="1:2" x14ac:dyDescent="0.2">
      <c r="A3258" s="16"/>
      <c r="B3258" s="16"/>
    </row>
    <row r="3259" spans="1:2" x14ac:dyDescent="0.2">
      <c r="A3259" s="16"/>
      <c r="B3259" s="16"/>
    </row>
    <row r="3260" spans="1:2" x14ac:dyDescent="0.2">
      <c r="A3260" s="16"/>
      <c r="B3260" s="16"/>
    </row>
    <row r="3261" spans="1:2" x14ac:dyDescent="0.2">
      <c r="A3261" s="16"/>
      <c r="B3261" s="16"/>
    </row>
    <row r="3262" spans="1:2" x14ac:dyDescent="0.2">
      <c r="A3262" s="16"/>
      <c r="B3262" s="16"/>
    </row>
    <row r="3263" spans="1:2" x14ac:dyDescent="0.2">
      <c r="A3263" s="16"/>
      <c r="B3263" s="16"/>
    </row>
    <row r="3264" spans="1:2" x14ac:dyDescent="0.2">
      <c r="A3264" s="16"/>
      <c r="B3264" s="16"/>
    </row>
    <row r="3265" spans="1:2" x14ac:dyDescent="0.2">
      <c r="A3265" s="16"/>
      <c r="B3265" s="16"/>
    </row>
    <row r="3266" spans="1:2" x14ac:dyDescent="0.2">
      <c r="A3266" s="16"/>
      <c r="B3266" s="16"/>
    </row>
    <row r="3267" spans="1:2" x14ac:dyDescent="0.2">
      <c r="A3267" s="16"/>
      <c r="B3267" s="16"/>
    </row>
    <row r="3268" spans="1:2" x14ac:dyDescent="0.2">
      <c r="A3268" s="16"/>
      <c r="B3268" s="16"/>
    </row>
    <row r="3269" spans="1:2" x14ac:dyDescent="0.2">
      <c r="A3269" s="16"/>
      <c r="B3269" s="16"/>
    </row>
    <row r="3270" spans="1:2" x14ac:dyDescent="0.2">
      <c r="A3270" s="16"/>
      <c r="B3270" s="16"/>
    </row>
    <row r="3271" spans="1:2" x14ac:dyDescent="0.2">
      <c r="A3271" s="16"/>
      <c r="B3271" s="16"/>
    </row>
    <row r="3272" spans="1:2" x14ac:dyDescent="0.2">
      <c r="A3272" s="16"/>
      <c r="B3272" s="16"/>
    </row>
    <row r="3273" spans="1:2" x14ac:dyDescent="0.2">
      <c r="A3273" s="16"/>
      <c r="B3273" s="16"/>
    </row>
    <row r="3274" spans="1:2" x14ac:dyDescent="0.2">
      <c r="A3274" s="16"/>
      <c r="B3274" s="16"/>
    </row>
    <row r="3275" spans="1:2" x14ac:dyDescent="0.2">
      <c r="A3275" s="16"/>
      <c r="B3275" s="16"/>
    </row>
    <row r="3276" spans="1:2" x14ac:dyDescent="0.2">
      <c r="A3276" s="16"/>
      <c r="B3276" s="16"/>
    </row>
    <row r="3277" spans="1:2" x14ac:dyDescent="0.2">
      <c r="A3277" s="16"/>
      <c r="B3277" s="16"/>
    </row>
    <row r="3278" spans="1:2" x14ac:dyDescent="0.2">
      <c r="A3278" s="16"/>
      <c r="B3278" s="16"/>
    </row>
    <row r="3279" spans="1:2" x14ac:dyDescent="0.2">
      <c r="A3279" s="16"/>
      <c r="B3279" s="16"/>
    </row>
    <row r="3280" spans="1:2" x14ac:dyDescent="0.2">
      <c r="A3280" s="16"/>
      <c r="B3280" s="16"/>
    </row>
    <row r="3281" spans="1:2" x14ac:dyDescent="0.2">
      <c r="A3281" s="16"/>
      <c r="B3281" s="16"/>
    </row>
    <row r="3282" spans="1:2" x14ac:dyDescent="0.2">
      <c r="A3282" s="16"/>
      <c r="B3282" s="16"/>
    </row>
    <row r="3283" spans="1:2" x14ac:dyDescent="0.2">
      <c r="A3283" s="16"/>
      <c r="B3283" s="16"/>
    </row>
    <row r="3284" spans="1:2" x14ac:dyDescent="0.2">
      <c r="A3284" s="16"/>
      <c r="B3284" s="16"/>
    </row>
    <row r="3285" spans="1:2" x14ac:dyDescent="0.2">
      <c r="A3285" s="16"/>
      <c r="B3285" s="16"/>
    </row>
    <row r="3286" spans="1:2" x14ac:dyDescent="0.2">
      <c r="A3286" s="16"/>
      <c r="B3286" s="16"/>
    </row>
    <row r="3287" spans="1:2" x14ac:dyDescent="0.2">
      <c r="A3287" s="16"/>
      <c r="B3287" s="16"/>
    </row>
    <row r="3288" spans="1:2" x14ac:dyDescent="0.2">
      <c r="A3288" s="16"/>
      <c r="B3288" s="16"/>
    </row>
    <row r="3289" spans="1:2" x14ac:dyDescent="0.2">
      <c r="A3289" s="16"/>
      <c r="B3289" s="16"/>
    </row>
    <row r="3290" spans="1:2" x14ac:dyDescent="0.2">
      <c r="A3290" s="16"/>
      <c r="B3290" s="16"/>
    </row>
    <row r="3291" spans="1:2" x14ac:dyDescent="0.2">
      <c r="A3291" s="16"/>
      <c r="B3291" s="16"/>
    </row>
    <row r="3292" spans="1:2" x14ac:dyDescent="0.2">
      <c r="A3292" s="16"/>
      <c r="B3292" s="16"/>
    </row>
    <row r="3293" spans="1:2" x14ac:dyDescent="0.2">
      <c r="A3293" s="16"/>
      <c r="B3293" s="16"/>
    </row>
    <row r="3294" spans="1:2" x14ac:dyDescent="0.2">
      <c r="A3294" s="16"/>
      <c r="B3294" s="16"/>
    </row>
    <row r="3295" spans="1:2" x14ac:dyDescent="0.2">
      <c r="A3295" s="16"/>
      <c r="B3295" s="16"/>
    </row>
    <row r="3296" spans="1:2" x14ac:dyDescent="0.2">
      <c r="A3296" s="16"/>
      <c r="B3296" s="16"/>
    </row>
    <row r="3297" spans="1:2" x14ac:dyDescent="0.2">
      <c r="A3297" s="16"/>
      <c r="B3297" s="16"/>
    </row>
    <row r="3298" spans="1:2" x14ac:dyDescent="0.2">
      <c r="A3298" s="16"/>
      <c r="B3298" s="16"/>
    </row>
    <row r="3299" spans="1:2" x14ac:dyDescent="0.2">
      <c r="A3299" s="16"/>
      <c r="B3299" s="16"/>
    </row>
    <row r="3300" spans="1:2" x14ac:dyDescent="0.2">
      <c r="A3300" s="16"/>
      <c r="B3300" s="16"/>
    </row>
    <row r="3301" spans="1:2" x14ac:dyDescent="0.2">
      <c r="A3301" s="16"/>
      <c r="B3301" s="16"/>
    </row>
    <row r="3302" spans="1:2" x14ac:dyDescent="0.2">
      <c r="A3302" s="16"/>
      <c r="B3302" s="16"/>
    </row>
    <row r="3303" spans="1:2" x14ac:dyDescent="0.2">
      <c r="A3303" s="16"/>
      <c r="B3303" s="16"/>
    </row>
    <row r="3304" spans="1:2" x14ac:dyDescent="0.2">
      <c r="A3304" s="16"/>
      <c r="B3304" s="16"/>
    </row>
    <row r="3305" spans="1:2" x14ac:dyDescent="0.2">
      <c r="A3305" s="16"/>
      <c r="B3305" s="16"/>
    </row>
    <row r="3306" spans="1:2" x14ac:dyDescent="0.2">
      <c r="A3306" s="16"/>
      <c r="B3306" s="16"/>
    </row>
    <row r="3307" spans="1:2" x14ac:dyDescent="0.2">
      <c r="A3307" s="16"/>
      <c r="B3307" s="16"/>
    </row>
    <row r="3308" spans="1:2" x14ac:dyDescent="0.2">
      <c r="A3308" s="16"/>
      <c r="B3308" s="16"/>
    </row>
    <row r="3309" spans="1:2" x14ac:dyDescent="0.2">
      <c r="A3309" s="16"/>
      <c r="B3309" s="16"/>
    </row>
    <row r="3310" spans="1:2" x14ac:dyDescent="0.2">
      <c r="A3310" s="16"/>
      <c r="B3310" s="16"/>
    </row>
    <row r="3311" spans="1:2" x14ac:dyDescent="0.2">
      <c r="A3311" s="16"/>
      <c r="B3311" s="16"/>
    </row>
    <row r="3312" spans="1:2" x14ac:dyDescent="0.2">
      <c r="A3312" s="16"/>
      <c r="B3312" s="16"/>
    </row>
    <row r="3313" spans="1:2" x14ac:dyDescent="0.2">
      <c r="A3313" s="16"/>
      <c r="B3313" s="16"/>
    </row>
    <row r="3314" spans="1:2" x14ac:dyDescent="0.2">
      <c r="A3314" s="16"/>
      <c r="B3314" s="16"/>
    </row>
    <row r="3315" spans="1:2" x14ac:dyDescent="0.2">
      <c r="A3315" s="16"/>
      <c r="B3315" s="16"/>
    </row>
    <row r="3316" spans="1:2" x14ac:dyDescent="0.2">
      <c r="A3316" s="16"/>
      <c r="B3316" s="16"/>
    </row>
    <row r="3317" spans="1:2" x14ac:dyDescent="0.2">
      <c r="A3317" s="16"/>
      <c r="B3317" s="16"/>
    </row>
    <row r="3318" spans="1:2" x14ac:dyDescent="0.2">
      <c r="A3318" s="16"/>
      <c r="B3318" s="16"/>
    </row>
    <row r="3319" spans="1:2" x14ac:dyDescent="0.2">
      <c r="A3319" s="16"/>
      <c r="B3319" s="16"/>
    </row>
    <row r="3320" spans="1:2" x14ac:dyDescent="0.2">
      <c r="A3320" s="16"/>
      <c r="B3320" s="16"/>
    </row>
    <row r="3321" spans="1:2" x14ac:dyDescent="0.2">
      <c r="A3321" s="16"/>
      <c r="B3321" s="16"/>
    </row>
    <row r="3322" spans="1:2" x14ac:dyDescent="0.2">
      <c r="A3322" s="16"/>
      <c r="B3322" s="16"/>
    </row>
    <row r="3323" spans="1:2" x14ac:dyDescent="0.2">
      <c r="A3323" s="16"/>
      <c r="B3323" s="16"/>
    </row>
    <row r="3324" spans="1:2" x14ac:dyDescent="0.2">
      <c r="A3324" s="16"/>
      <c r="B3324" s="16"/>
    </row>
    <row r="3325" spans="1:2" x14ac:dyDescent="0.2">
      <c r="A3325" s="16"/>
      <c r="B3325" s="16"/>
    </row>
    <row r="3326" spans="1:2" x14ac:dyDescent="0.2">
      <c r="A3326" s="16"/>
      <c r="B3326" s="16"/>
    </row>
    <row r="3327" spans="1:2" x14ac:dyDescent="0.2">
      <c r="A3327" s="16"/>
      <c r="B3327" s="16"/>
    </row>
    <row r="3328" spans="1:2" x14ac:dyDescent="0.2">
      <c r="A3328" s="16"/>
      <c r="B3328" s="16"/>
    </row>
    <row r="3329" spans="1:2" x14ac:dyDescent="0.2">
      <c r="A3329" s="16"/>
      <c r="B3329" s="16"/>
    </row>
    <row r="3330" spans="1:2" x14ac:dyDescent="0.2">
      <c r="A3330" s="16"/>
      <c r="B3330" s="16"/>
    </row>
    <row r="3331" spans="1:2" x14ac:dyDescent="0.2">
      <c r="A3331" s="16"/>
      <c r="B3331" s="16"/>
    </row>
    <row r="3332" spans="1:2" x14ac:dyDescent="0.2">
      <c r="A3332" s="16"/>
      <c r="B3332" s="16"/>
    </row>
    <row r="3333" spans="1:2" x14ac:dyDescent="0.2">
      <c r="A3333" s="16"/>
      <c r="B3333" s="16"/>
    </row>
    <row r="3334" spans="1:2" x14ac:dyDescent="0.2">
      <c r="A3334" s="16"/>
      <c r="B3334" s="16"/>
    </row>
    <row r="3335" spans="1:2" x14ac:dyDescent="0.2">
      <c r="A3335" s="16"/>
      <c r="B3335" s="16"/>
    </row>
    <row r="3336" spans="1:2" x14ac:dyDescent="0.2">
      <c r="A3336" s="16"/>
      <c r="B3336" s="16"/>
    </row>
    <row r="3337" spans="1:2" x14ac:dyDescent="0.2">
      <c r="A3337" s="16"/>
      <c r="B3337" s="16"/>
    </row>
    <row r="3338" spans="1:2" x14ac:dyDescent="0.2">
      <c r="A3338" s="16"/>
      <c r="B3338" s="16"/>
    </row>
    <row r="3339" spans="1:2" x14ac:dyDescent="0.2">
      <c r="A3339" s="16"/>
      <c r="B3339" s="16"/>
    </row>
    <row r="3340" spans="1:2" x14ac:dyDescent="0.2">
      <c r="A3340" s="16"/>
      <c r="B3340" s="16"/>
    </row>
    <row r="3341" spans="1:2" x14ac:dyDescent="0.2">
      <c r="A3341" s="16"/>
      <c r="B3341" s="16"/>
    </row>
    <row r="3342" spans="1:2" x14ac:dyDescent="0.2">
      <c r="A3342" s="16"/>
      <c r="B3342" s="16"/>
    </row>
    <row r="3343" spans="1:2" x14ac:dyDescent="0.2">
      <c r="A3343" s="16"/>
      <c r="B3343" s="16"/>
    </row>
    <row r="3344" spans="1:2" x14ac:dyDescent="0.2">
      <c r="A3344" s="16"/>
      <c r="B3344" s="16"/>
    </row>
    <row r="3345" spans="1:2" x14ac:dyDescent="0.2">
      <c r="A3345" s="16"/>
      <c r="B3345" s="16"/>
    </row>
    <row r="3346" spans="1:2" x14ac:dyDescent="0.2">
      <c r="A3346" s="16"/>
      <c r="B3346" s="16"/>
    </row>
    <row r="3347" spans="1:2" x14ac:dyDescent="0.2">
      <c r="A3347" s="16"/>
      <c r="B3347" s="16"/>
    </row>
    <row r="3348" spans="1:2" x14ac:dyDescent="0.2">
      <c r="A3348" s="16"/>
      <c r="B3348" s="16"/>
    </row>
    <row r="3349" spans="1:2" x14ac:dyDescent="0.2">
      <c r="A3349" s="16"/>
      <c r="B3349" s="16"/>
    </row>
    <row r="3350" spans="1:2" x14ac:dyDescent="0.2">
      <c r="A3350" s="16"/>
      <c r="B3350" s="16"/>
    </row>
    <row r="3351" spans="1:2" x14ac:dyDescent="0.2">
      <c r="A3351" s="16"/>
      <c r="B3351" s="16"/>
    </row>
    <row r="3352" spans="1:2" x14ac:dyDescent="0.2">
      <c r="A3352" s="16"/>
      <c r="B3352" s="16"/>
    </row>
    <row r="3353" spans="1:2" x14ac:dyDescent="0.2">
      <c r="A3353" s="16"/>
      <c r="B3353" s="16"/>
    </row>
    <row r="3354" spans="1:2" x14ac:dyDescent="0.2">
      <c r="A3354" s="16"/>
      <c r="B3354" s="16"/>
    </row>
    <row r="3355" spans="1:2" x14ac:dyDescent="0.2">
      <c r="A3355" s="16"/>
      <c r="B3355" s="16"/>
    </row>
    <row r="3356" spans="1:2" x14ac:dyDescent="0.2">
      <c r="A3356" s="16"/>
      <c r="B3356" s="16"/>
    </row>
    <row r="3357" spans="1:2" x14ac:dyDescent="0.2">
      <c r="A3357" s="16"/>
      <c r="B3357" s="16"/>
    </row>
    <row r="3358" spans="1:2" x14ac:dyDescent="0.2">
      <c r="A3358" s="16"/>
      <c r="B3358" s="16"/>
    </row>
    <row r="3359" spans="1:2" x14ac:dyDescent="0.2">
      <c r="A3359" s="16"/>
      <c r="B3359" s="16"/>
    </row>
    <row r="3360" spans="1:2" x14ac:dyDescent="0.2">
      <c r="A3360" s="16"/>
      <c r="B3360" s="16"/>
    </row>
    <row r="3361" spans="1:2" x14ac:dyDescent="0.2">
      <c r="A3361" s="16"/>
      <c r="B3361" s="16"/>
    </row>
    <row r="3362" spans="1:2" x14ac:dyDescent="0.2">
      <c r="A3362" s="16"/>
      <c r="B3362" s="16"/>
    </row>
    <row r="3363" spans="1:2" x14ac:dyDescent="0.2">
      <c r="A3363" s="16"/>
      <c r="B3363" s="16"/>
    </row>
    <row r="3364" spans="1:2" x14ac:dyDescent="0.2">
      <c r="A3364" s="16"/>
      <c r="B3364" s="16"/>
    </row>
    <row r="3365" spans="1:2" x14ac:dyDescent="0.2">
      <c r="A3365" s="16"/>
      <c r="B3365" s="16"/>
    </row>
    <row r="3366" spans="1:2" x14ac:dyDescent="0.2">
      <c r="A3366" s="16"/>
      <c r="B3366" s="16"/>
    </row>
    <row r="3367" spans="1:2" x14ac:dyDescent="0.2">
      <c r="A3367" s="16"/>
      <c r="B3367" s="16"/>
    </row>
    <row r="3368" spans="1:2" x14ac:dyDescent="0.2">
      <c r="A3368" s="16"/>
      <c r="B3368" s="16"/>
    </row>
    <row r="3369" spans="1:2" x14ac:dyDescent="0.2">
      <c r="A3369" s="16"/>
      <c r="B3369" s="16"/>
    </row>
    <row r="3370" spans="1:2" x14ac:dyDescent="0.2">
      <c r="A3370" s="16"/>
      <c r="B3370" s="16"/>
    </row>
    <row r="3371" spans="1:2" x14ac:dyDescent="0.2">
      <c r="A3371" s="16"/>
      <c r="B3371" s="16"/>
    </row>
    <row r="3372" spans="1:2" x14ac:dyDescent="0.2">
      <c r="A3372" s="16"/>
      <c r="B3372" s="16"/>
    </row>
    <row r="3373" spans="1:2" x14ac:dyDescent="0.2">
      <c r="A3373" s="16"/>
      <c r="B3373" s="16"/>
    </row>
    <row r="3374" spans="1:2" x14ac:dyDescent="0.2">
      <c r="A3374" s="16"/>
      <c r="B3374" s="16"/>
    </row>
    <row r="3375" spans="1:2" x14ac:dyDescent="0.2">
      <c r="A3375" s="16"/>
      <c r="B3375" s="16"/>
    </row>
    <row r="3376" spans="1:2" x14ac:dyDescent="0.2">
      <c r="A3376" s="16"/>
      <c r="B3376" s="16"/>
    </row>
    <row r="3377" spans="1:2" x14ac:dyDescent="0.2">
      <c r="A3377" s="16"/>
      <c r="B3377" s="16"/>
    </row>
    <row r="3378" spans="1:2" x14ac:dyDescent="0.2">
      <c r="A3378" s="16"/>
      <c r="B3378" s="16"/>
    </row>
    <row r="3379" spans="1:2" x14ac:dyDescent="0.2">
      <c r="A3379" s="16"/>
      <c r="B3379" s="16"/>
    </row>
    <row r="3380" spans="1:2" x14ac:dyDescent="0.2">
      <c r="A3380" s="16"/>
      <c r="B3380" s="16"/>
    </row>
    <row r="3381" spans="1:2" x14ac:dyDescent="0.2">
      <c r="A3381" s="16"/>
      <c r="B3381" s="16"/>
    </row>
    <row r="3382" spans="1:2" x14ac:dyDescent="0.2">
      <c r="A3382" s="16"/>
      <c r="B3382" s="16"/>
    </row>
    <row r="3383" spans="1:2" x14ac:dyDescent="0.2">
      <c r="A3383" s="16"/>
      <c r="B3383" s="16"/>
    </row>
    <row r="3384" spans="1:2" x14ac:dyDescent="0.2">
      <c r="A3384" s="16"/>
      <c r="B3384" s="16"/>
    </row>
    <row r="3385" spans="1:2" x14ac:dyDescent="0.2">
      <c r="A3385" s="16"/>
      <c r="B3385" s="16"/>
    </row>
    <row r="3386" spans="1:2" x14ac:dyDescent="0.2">
      <c r="A3386" s="16"/>
      <c r="B3386" s="16"/>
    </row>
    <row r="3387" spans="1:2" x14ac:dyDescent="0.2">
      <c r="A3387" s="16"/>
      <c r="B3387" s="16"/>
    </row>
    <row r="3388" spans="1:2" x14ac:dyDescent="0.2">
      <c r="A3388" s="16"/>
      <c r="B3388" s="16"/>
    </row>
    <row r="3389" spans="1:2" x14ac:dyDescent="0.2">
      <c r="A3389" s="16"/>
      <c r="B3389" s="16"/>
    </row>
    <row r="3390" spans="1:2" x14ac:dyDescent="0.2">
      <c r="A3390" s="16"/>
      <c r="B3390" s="16"/>
    </row>
    <row r="3391" spans="1:2" x14ac:dyDescent="0.2">
      <c r="A3391" s="16"/>
      <c r="B3391" s="16"/>
    </row>
    <row r="3392" spans="1:2" x14ac:dyDescent="0.2">
      <c r="A3392" s="16"/>
      <c r="B3392" s="16"/>
    </row>
    <row r="3393" spans="1:2" x14ac:dyDescent="0.2">
      <c r="A3393" s="16"/>
      <c r="B3393" s="16"/>
    </row>
    <row r="3394" spans="1:2" x14ac:dyDescent="0.2">
      <c r="A3394" s="16"/>
      <c r="B3394" s="16"/>
    </row>
    <row r="3395" spans="1:2" x14ac:dyDescent="0.2">
      <c r="A3395" s="16"/>
      <c r="B3395" s="16"/>
    </row>
    <row r="3396" spans="1:2" x14ac:dyDescent="0.2">
      <c r="A3396" s="16"/>
      <c r="B3396" s="16"/>
    </row>
    <row r="3397" spans="1:2" x14ac:dyDescent="0.2">
      <c r="A3397" s="16"/>
      <c r="B3397" s="16"/>
    </row>
    <row r="3398" spans="1:2" x14ac:dyDescent="0.2">
      <c r="A3398" s="16"/>
      <c r="B3398" s="16"/>
    </row>
    <row r="3399" spans="1:2" x14ac:dyDescent="0.2">
      <c r="A3399" s="16"/>
      <c r="B3399" s="16"/>
    </row>
    <row r="3400" spans="1:2" x14ac:dyDescent="0.2">
      <c r="A3400" s="16"/>
      <c r="B3400" s="16"/>
    </row>
    <row r="3401" spans="1:2" x14ac:dyDescent="0.2">
      <c r="A3401" s="16"/>
      <c r="B3401" s="16"/>
    </row>
    <row r="3402" spans="1:2" x14ac:dyDescent="0.2">
      <c r="A3402" s="16"/>
      <c r="B3402" s="16"/>
    </row>
    <row r="3403" spans="1:2" x14ac:dyDescent="0.2">
      <c r="A3403" s="16"/>
      <c r="B3403" s="16"/>
    </row>
    <row r="3404" spans="1:2" x14ac:dyDescent="0.2">
      <c r="A3404" s="16"/>
      <c r="B3404" s="16"/>
    </row>
    <row r="3405" spans="1:2" x14ac:dyDescent="0.2">
      <c r="A3405" s="16"/>
      <c r="B3405" s="16"/>
    </row>
    <row r="3406" spans="1:2" x14ac:dyDescent="0.2">
      <c r="A3406" s="16"/>
      <c r="B3406" s="16"/>
    </row>
    <row r="3407" spans="1:2" x14ac:dyDescent="0.2">
      <c r="A3407" s="16"/>
      <c r="B3407" s="16"/>
    </row>
    <row r="3408" spans="1:2" x14ac:dyDescent="0.2">
      <c r="A3408" s="16"/>
      <c r="B3408" s="16"/>
    </row>
    <row r="3409" spans="1:2" x14ac:dyDescent="0.2">
      <c r="A3409" s="16"/>
      <c r="B3409" s="16"/>
    </row>
    <row r="3410" spans="1:2" x14ac:dyDescent="0.2">
      <c r="A3410" s="16"/>
      <c r="B3410" s="16"/>
    </row>
    <row r="3411" spans="1:2" x14ac:dyDescent="0.2">
      <c r="A3411" s="16"/>
      <c r="B3411" s="16"/>
    </row>
    <row r="3412" spans="1:2" x14ac:dyDescent="0.2">
      <c r="A3412" s="16"/>
      <c r="B3412" s="16"/>
    </row>
    <row r="3413" spans="1:2" x14ac:dyDescent="0.2">
      <c r="A3413" s="16"/>
      <c r="B3413" s="16"/>
    </row>
    <row r="3414" spans="1:2" x14ac:dyDescent="0.2">
      <c r="A3414" s="16"/>
      <c r="B3414" s="16"/>
    </row>
    <row r="3415" spans="1:2" x14ac:dyDescent="0.2">
      <c r="A3415" s="16"/>
      <c r="B3415" s="16"/>
    </row>
    <row r="3416" spans="1:2" x14ac:dyDescent="0.2">
      <c r="A3416" s="16"/>
      <c r="B3416" s="16"/>
    </row>
    <row r="3417" spans="1:2" x14ac:dyDescent="0.2">
      <c r="A3417" s="16"/>
      <c r="B3417" s="16"/>
    </row>
    <row r="3418" spans="1:2" x14ac:dyDescent="0.2">
      <c r="A3418" s="16"/>
      <c r="B3418" s="16"/>
    </row>
    <row r="3419" spans="1:2" x14ac:dyDescent="0.2">
      <c r="A3419" s="16"/>
      <c r="B3419" s="16"/>
    </row>
    <row r="3420" spans="1:2" x14ac:dyDescent="0.2">
      <c r="A3420" s="16"/>
      <c r="B3420" s="16"/>
    </row>
    <row r="3421" spans="1:2" x14ac:dyDescent="0.2">
      <c r="A3421" s="16"/>
      <c r="B3421" s="16"/>
    </row>
    <row r="3422" spans="1:2" x14ac:dyDescent="0.2">
      <c r="A3422" s="16"/>
      <c r="B3422" s="16"/>
    </row>
    <row r="3423" spans="1:2" x14ac:dyDescent="0.2">
      <c r="A3423" s="16"/>
      <c r="B3423" s="16"/>
    </row>
    <row r="3424" spans="1:2" x14ac:dyDescent="0.2">
      <c r="A3424" s="16"/>
      <c r="B3424" s="16"/>
    </row>
    <row r="3425" spans="1:2" x14ac:dyDescent="0.2">
      <c r="A3425" s="16"/>
      <c r="B3425" s="16"/>
    </row>
    <row r="3426" spans="1:2" x14ac:dyDescent="0.2">
      <c r="A3426" s="16"/>
      <c r="B3426" s="16"/>
    </row>
    <row r="3427" spans="1:2" x14ac:dyDescent="0.2">
      <c r="A3427" s="16"/>
      <c r="B3427" s="16"/>
    </row>
    <row r="3428" spans="1:2" x14ac:dyDescent="0.2">
      <c r="A3428" s="16"/>
      <c r="B3428" s="16"/>
    </row>
    <row r="3429" spans="1:2" x14ac:dyDescent="0.2">
      <c r="A3429" s="16"/>
      <c r="B3429" s="16"/>
    </row>
    <row r="3430" spans="1:2" x14ac:dyDescent="0.2">
      <c r="A3430" s="16"/>
      <c r="B3430" s="16"/>
    </row>
    <row r="3431" spans="1:2" x14ac:dyDescent="0.2">
      <c r="A3431" s="16"/>
      <c r="B3431" s="16"/>
    </row>
    <row r="3432" spans="1:2" x14ac:dyDescent="0.2">
      <c r="A3432" s="16"/>
      <c r="B3432" s="16"/>
    </row>
    <row r="3433" spans="1:2" x14ac:dyDescent="0.2">
      <c r="A3433" s="16"/>
      <c r="B3433" s="16"/>
    </row>
    <row r="3434" spans="1:2" x14ac:dyDescent="0.2">
      <c r="A3434" s="16"/>
      <c r="B3434" s="16"/>
    </row>
    <row r="3435" spans="1:2" x14ac:dyDescent="0.2">
      <c r="A3435" s="16"/>
      <c r="B3435" s="16"/>
    </row>
    <row r="3436" spans="1:2" x14ac:dyDescent="0.2">
      <c r="A3436" s="16"/>
      <c r="B3436" s="16"/>
    </row>
    <row r="3437" spans="1:2" x14ac:dyDescent="0.2">
      <c r="A3437" s="16"/>
      <c r="B3437" s="16"/>
    </row>
    <row r="3438" spans="1:2" x14ac:dyDescent="0.2">
      <c r="A3438" s="16"/>
      <c r="B3438" s="16"/>
    </row>
    <row r="3439" spans="1:2" x14ac:dyDescent="0.2">
      <c r="A3439" s="16"/>
      <c r="B3439" s="16"/>
    </row>
    <row r="3440" spans="1:2" x14ac:dyDescent="0.2">
      <c r="A3440" s="16"/>
      <c r="B3440" s="16"/>
    </row>
    <row r="3441" spans="1:2" x14ac:dyDescent="0.2">
      <c r="A3441" s="16"/>
      <c r="B3441" s="16"/>
    </row>
    <row r="3442" spans="1:2" x14ac:dyDescent="0.2">
      <c r="A3442" s="16"/>
      <c r="B3442" s="16"/>
    </row>
    <row r="3443" spans="1:2" x14ac:dyDescent="0.2">
      <c r="A3443" s="16"/>
      <c r="B3443" s="16"/>
    </row>
    <row r="3444" spans="1:2" x14ac:dyDescent="0.2">
      <c r="A3444" s="16"/>
      <c r="B3444" s="16"/>
    </row>
    <row r="3445" spans="1:2" x14ac:dyDescent="0.2">
      <c r="A3445" s="16"/>
      <c r="B3445" s="16"/>
    </row>
    <row r="3446" spans="1:2" x14ac:dyDescent="0.2">
      <c r="A3446" s="16"/>
      <c r="B3446" s="16"/>
    </row>
    <row r="3447" spans="1:2" x14ac:dyDescent="0.2">
      <c r="A3447" s="16"/>
      <c r="B3447" s="16"/>
    </row>
    <row r="3448" spans="1:2" x14ac:dyDescent="0.2">
      <c r="A3448" s="16"/>
      <c r="B3448" s="16"/>
    </row>
    <row r="3449" spans="1:2" x14ac:dyDescent="0.2">
      <c r="A3449" s="16"/>
      <c r="B3449" s="16"/>
    </row>
    <row r="3450" spans="1:2" x14ac:dyDescent="0.2">
      <c r="A3450" s="16"/>
      <c r="B3450" s="16"/>
    </row>
    <row r="3451" spans="1:2" x14ac:dyDescent="0.2">
      <c r="A3451" s="16"/>
      <c r="B3451" s="16"/>
    </row>
    <row r="3452" spans="1:2" x14ac:dyDescent="0.2">
      <c r="A3452" s="16"/>
      <c r="B3452" s="16"/>
    </row>
    <row r="3453" spans="1:2" x14ac:dyDescent="0.2">
      <c r="A3453" s="16"/>
      <c r="B3453" s="16"/>
    </row>
    <row r="3454" spans="1:2" x14ac:dyDescent="0.2">
      <c r="A3454" s="16"/>
      <c r="B3454" s="16"/>
    </row>
    <row r="3455" spans="1:2" x14ac:dyDescent="0.2">
      <c r="A3455" s="16"/>
      <c r="B3455" s="16"/>
    </row>
    <row r="3456" spans="1:2" x14ac:dyDescent="0.2">
      <c r="A3456" s="16"/>
      <c r="B3456" s="16"/>
    </row>
    <row r="3457" spans="1:2" x14ac:dyDescent="0.2">
      <c r="A3457" s="16"/>
      <c r="B3457" s="16"/>
    </row>
    <row r="3458" spans="1:2" x14ac:dyDescent="0.2">
      <c r="A3458" s="16"/>
      <c r="B3458" s="16"/>
    </row>
    <row r="3459" spans="1:2" x14ac:dyDescent="0.2">
      <c r="A3459" s="16"/>
      <c r="B3459" s="16"/>
    </row>
    <row r="3460" spans="1:2" x14ac:dyDescent="0.2">
      <c r="A3460" s="16"/>
      <c r="B3460" s="16"/>
    </row>
    <row r="3461" spans="1:2" x14ac:dyDescent="0.2">
      <c r="A3461" s="16"/>
      <c r="B3461" s="16"/>
    </row>
    <row r="3462" spans="1:2" x14ac:dyDescent="0.2">
      <c r="A3462" s="16"/>
      <c r="B3462" s="16"/>
    </row>
    <row r="3463" spans="1:2" x14ac:dyDescent="0.2">
      <c r="A3463" s="16"/>
      <c r="B3463" s="16"/>
    </row>
    <row r="3464" spans="1:2" x14ac:dyDescent="0.2">
      <c r="A3464" s="16"/>
      <c r="B3464" s="16"/>
    </row>
    <row r="3465" spans="1:2" x14ac:dyDescent="0.2">
      <c r="A3465" s="16"/>
      <c r="B3465" s="16"/>
    </row>
    <row r="3466" spans="1:2" x14ac:dyDescent="0.2">
      <c r="A3466" s="16"/>
      <c r="B3466" s="16"/>
    </row>
    <row r="3467" spans="1:2" x14ac:dyDescent="0.2">
      <c r="A3467" s="16"/>
      <c r="B3467" s="16"/>
    </row>
    <row r="3468" spans="1:2" x14ac:dyDescent="0.2">
      <c r="A3468" s="16"/>
      <c r="B3468" s="16"/>
    </row>
    <row r="3469" spans="1:2" x14ac:dyDescent="0.2">
      <c r="A3469" s="16"/>
      <c r="B3469" s="16"/>
    </row>
    <row r="3470" spans="1:2" x14ac:dyDescent="0.2">
      <c r="A3470" s="16"/>
      <c r="B3470" s="16"/>
    </row>
    <row r="3471" spans="1:2" x14ac:dyDescent="0.2">
      <c r="A3471" s="16"/>
      <c r="B3471" s="16"/>
    </row>
    <row r="3472" spans="1:2" x14ac:dyDescent="0.2">
      <c r="A3472" s="16"/>
      <c r="B3472" s="16"/>
    </row>
    <row r="3473" spans="1:2" x14ac:dyDescent="0.2">
      <c r="A3473" s="16"/>
      <c r="B3473" s="16"/>
    </row>
    <row r="3474" spans="1:2" x14ac:dyDescent="0.2">
      <c r="A3474" s="16"/>
      <c r="B3474" s="16"/>
    </row>
    <row r="3475" spans="1:2" x14ac:dyDescent="0.2">
      <c r="A3475" s="16"/>
      <c r="B3475" s="16"/>
    </row>
    <row r="3476" spans="1:2" x14ac:dyDescent="0.2">
      <c r="A3476" s="16"/>
      <c r="B3476" s="16"/>
    </row>
    <row r="3477" spans="1:2" x14ac:dyDescent="0.2">
      <c r="A3477" s="16"/>
      <c r="B3477" s="16"/>
    </row>
    <row r="3478" spans="1:2" x14ac:dyDescent="0.2">
      <c r="A3478" s="16"/>
      <c r="B3478" s="16"/>
    </row>
    <row r="3479" spans="1:2" x14ac:dyDescent="0.2">
      <c r="A3479" s="16"/>
      <c r="B3479" s="16"/>
    </row>
    <row r="3480" spans="1:2" x14ac:dyDescent="0.2">
      <c r="A3480" s="16"/>
      <c r="B3480" s="16"/>
    </row>
    <row r="3481" spans="1:2" x14ac:dyDescent="0.2">
      <c r="A3481" s="16"/>
      <c r="B3481" s="16"/>
    </row>
    <row r="3482" spans="1:2" x14ac:dyDescent="0.2">
      <c r="A3482" s="16"/>
      <c r="B3482" s="16"/>
    </row>
    <row r="3483" spans="1:2" x14ac:dyDescent="0.2">
      <c r="A3483" s="16"/>
      <c r="B3483" s="16"/>
    </row>
    <row r="3484" spans="1:2" x14ac:dyDescent="0.2">
      <c r="A3484" s="16"/>
      <c r="B3484" s="16"/>
    </row>
    <row r="3485" spans="1:2" x14ac:dyDescent="0.2">
      <c r="A3485" s="16"/>
      <c r="B3485" s="16"/>
    </row>
    <row r="3486" spans="1:2" x14ac:dyDescent="0.2">
      <c r="A3486" s="16"/>
      <c r="B3486" s="16"/>
    </row>
    <row r="3487" spans="1:2" x14ac:dyDescent="0.2">
      <c r="A3487" s="16"/>
      <c r="B3487" s="16"/>
    </row>
    <row r="3488" spans="1:2" x14ac:dyDescent="0.2">
      <c r="A3488" s="16"/>
      <c r="B3488" s="16"/>
    </row>
    <row r="3489" spans="1:2" x14ac:dyDescent="0.2">
      <c r="A3489" s="16"/>
      <c r="B3489" s="16"/>
    </row>
    <row r="3490" spans="1:2" x14ac:dyDescent="0.2">
      <c r="A3490" s="16"/>
      <c r="B3490" s="16"/>
    </row>
    <row r="3491" spans="1:2" x14ac:dyDescent="0.2">
      <c r="A3491" s="16"/>
      <c r="B3491" s="16"/>
    </row>
    <row r="3492" spans="1:2" x14ac:dyDescent="0.2">
      <c r="A3492" s="16"/>
      <c r="B3492" s="16"/>
    </row>
    <row r="3493" spans="1:2" x14ac:dyDescent="0.2">
      <c r="A3493" s="16"/>
      <c r="B3493" s="16"/>
    </row>
    <row r="3494" spans="1:2" x14ac:dyDescent="0.2">
      <c r="A3494" s="16"/>
      <c r="B3494" s="16"/>
    </row>
    <row r="3495" spans="1:2" x14ac:dyDescent="0.2">
      <c r="A3495" s="16"/>
      <c r="B3495" s="16"/>
    </row>
    <row r="3496" spans="1:2" x14ac:dyDescent="0.2">
      <c r="A3496" s="16"/>
      <c r="B3496" s="16"/>
    </row>
    <row r="3497" spans="1:2" x14ac:dyDescent="0.2">
      <c r="A3497" s="16"/>
      <c r="B3497" s="16"/>
    </row>
    <row r="3498" spans="1:2" x14ac:dyDescent="0.2">
      <c r="A3498" s="16"/>
      <c r="B3498" s="16"/>
    </row>
    <row r="3499" spans="1:2" x14ac:dyDescent="0.2">
      <c r="A3499" s="16"/>
      <c r="B3499" s="16"/>
    </row>
    <row r="3500" spans="1:2" x14ac:dyDescent="0.2">
      <c r="A3500" s="16"/>
      <c r="B3500" s="16"/>
    </row>
    <row r="3501" spans="1:2" x14ac:dyDescent="0.2">
      <c r="A3501" s="16"/>
      <c r="B3501" s="16"/>
    </row>
    <row r="3502" spans="1:2" x14ac:dyDescent="0.2">
      <c r="A3502" s="16"/>
      <c r="B3502" s="16"/>
    </row>
    <row r="3503" spans="1:2" x14ac:dyDescent="0.2">
      <c r="A3503" s="16"/>
      <c r="B3503" s="16"/>
    </row>
    <row r="3504" spans="1:2" x14ac:dyDescent="0.2">
      <c r="A3504" s="16"/>
      <c r="B3504" s="16"/>
    </row>
    <row r="3505" spans="1:2" x14ac:dyDescent="0.2">
      <c r="A3505" s="16"/>
      <c r="B3505" s="16"/>
    </row>
    <row r="3506" spans="1:2" x14ac:dyDescent="0.2">
      <c r="A3506" s="16"/>
      <c r="B3506" s="16"/>
    </row>
    <row r="3507" spans="1:2" x14ac:dyDescent="0.2">
      <c r="A3507" s="16"/>
      <c r="B3507" s="16"/>
    </row>
    <row r="3508" spans="1:2" x14ac:dyDescent="0.2">
      <c r="A3508" s="16"/>
      <c r="B3508" s="16"/>
    </row>
    <row r="3509" spans="1:2" x14ac:dyDescent="0.2">
      <c r="A3509" s="16"/>
      <c r="B3509" s="16"/>
    </row>
    <row r="3510" spans="1:2" x14ac:dyDescent="0.2">
      <c r="A3510" s="16"/>
      <c r="B3510" s="16"/>
    </row>
    <row r="3511" spans="1:2" x14ac:dyDescent="0.2">
      <c r="A3511" s="16"/>
      <c r="B3511" s="16"/>
    </row>
    <row r="3512" spans="1:2" x14ac:dyDescent="0.2">
      <c r="A3512" s="16"/>
      <c r="B3512" s="16"/>
    </row>
    <row r="3513" spans="1:2" x14ac:dyDescent="0.2">
      <c r="A3513" s="16"/>
      <c r="B3513" s="16"/>
    </row>
    <row r="3514" spans="1:2" x14ac:dyDescent="0.2">
      <c r="A3514" s="16"/>
      <c r="B3514" s="16"/>
    </row>
    <row r="3515" spans="1:2" x14ac:dyDescent="0.2">
      <c r="A3515" s="16"/>
      <c r="B3515" s="16"/>
    </row>
    <row r="3516" spans="1:2" x14ac:dyDescent="0.2">
      <c r="A3516" s="16"/>
      <c r="B3516" s="16"/>
    </row>
    <row r="3517" spans="1:2" x14ac:dyDescent="0.2">
      <c r="A3517" s="16"/>
      <c r="B3517" s="16"/>
    </row>
    <row r="3518" spans="1:2" x14ac:dyDescent="0.2">
      <c r="A3518" s="16"/>
      <c r="B3518" s="16"/>
    </row>
    <row r="3519" spans="1:2" x14ac:dyDescent="0.2">
      <c r="A3519" s="16"/>
      <c r="B3519" s="16"/>
    </row>
    <row r="3520" spans="1:2" x14ac:dyDescent="0.2">
      <c r="A3520" s="16"/>
      <c r="B3520" s="16"/>
    </row>
    <row r="3521" spans="1:2" x14ac:dyDescent="0.2">
      <c r="A3521" s="16"/>
      <c r="B3521" s="16"/>
    </row>
    <row r="3522" spans="1:2" x14ac:dyDescent="0.2">
      <c r="A3522" s="16"/>
      <c r="B3522" s="16"/>
    </row>
    <row r="3523" spans="1:2" x14ac:dyDescent="0.2">
      <c r="A3523" s="16"/>
      <c r="B3523" s="16"/>
    </row>
    <row r="3524" spans="1:2" x14ac:dyDescent="0.2">
      <c r="A3524" s="16"/>
      <c r="B3524" s="16"/>
    </row>
    <row r="3525" spans="1:2" x14ac:dyDescent="0.2">
      <c r="A3525" s="16"/>
      <c r="B3525" s="16"/>
    </row>
    <row r="3526" spans="1:2" x14ac:dyDescent="0.2">
      <c r="A3526" s="16"/>
      <c r="B3526" s="16"/>
    </row>
    <row r="3527" spans="1:2" x14ac:dyDescent="0.2">
      <c r="A3527" s="16"/>
      <c r="B3527" s="16"/>
    </row>
    <row r="3528" spans="1:2" x14ac:dyDescent="0.2">
      <c r="A3528" s="16"/>
      <c r="B3528" s="16"/>
    </row>
    <row r="3529" spans="1:2" x14ac:dyDescent="0.2">
      <c r="A3529" s="16"/>
      <c r="B3529" s="16"/>
    </row>
    <row r="3530" spans="1:2" x14ac:dyDescent="0.2">
      <c r="A3530" s="16"/>
      <c r="B3530" s="16"/>
    </row>
    <row r="3531" spans="1:2" x14ac:dyDescent="0.2">
      <c r="A3531" s="16"/>
      <c r="B3531" s="16"/>
    </row>
    <row r="3532" spans="1:2" x14ac:dyDescent="0.2">
      <c r="A3532" s="16"/>
      <c r="B3532" s="16"/>
    </row>
    <row r="3533" spans="1:2" x14ac:dyDescent="0.2">
      <c r="A3533" s="16"/>
      <c r="B3533" s="16"/>
    </row>
    <row r="3534" spans="1:2" x14ac:dyDescent="0.2">
      <c r="A3534" s="16"/>
      <c r="B3534" s="16"/>
    </row>
    <row r="3535" spans="1:2" x14ac:dyDescent="0.2">
      <c r="A3535" s="16"/>
      <c r="B3535" s="16"/>
    </row>
    <row r="3536" spans="1:2" x14ac:dyDescent="0.2">
      <c r="A3536" s="16"/>
      <c r="B3536" s="16"/>
    </row>
    <row r="3537" spans="1:2" x14ac:dyDescent="0.2">
      <c r="A3537" s="16"/>
      <c r="B3537" s="16"/>
    </row>
    <row r="3538" spans="1:2" x14ac:dyDescent="0.2">
      <c r="A3538" s="16"/>
      <c r="B3538" s="16"/>
    </row>
    <row r="3539" spans="1:2" x14ac:dyDescent="0.2">
      <c r="A3539" s="16"/>
      <c r="B3539" s="16"/>
    </row>
    <row r="3540" spans="1:2" x14ac:dyDescent="0.2">
      <c r="A3540" s="16"/>
      <c r="B3540" s="16"/>
    </row>
    <row r="3541" spans="1:2" x14ac:dyDescent="0.2">
      <c r="A3541" s="16"/>
      <c r="B3541" s="16"/>
    </row>
    <row r="3542" spans="1:2" x14ac:dyDescent="0.2">
      <c r="A3542" s="16"/>
      <c r="B3542" s="16"/>
    </row>
    <row r="3543" spans="1:2" x14ac:dyDescent="0.2">
      <c r="A3543" s="16"/>
      <c r="B3543" s="16"/>
    </row>
    <row r="3544" spans="1:2" x14ac:dyDescent="0.2">
      <c r="A3544" s="16"/>
      <c r="B3544" s="16"/>
    </row>
    <row r="3545" spans="1:2" x14ac:dyDescent="0.2">
      <c r="A3545" s="16"/>
      <c r="B3545" s="16"/>
    </row>
    <row r="3546" spans="1:2" x14ac:dyDescent="0.2">
      <c r="A3546" s="16"/>
      <c r="B3546" s="16"/>
    </row>
    <row r="3547" spans="1:2" x14ac:dyDescent="0.2">
      <c r="A3547" s="16"/>
      <c r="B3547" s="16"/>
    </row>
    <row r="3548" spans="1:2" x14ac:dyDescent="0.2">
      <c r="A3548" s="16"/>
      <c r="B3548" s="16"/>
    </row>
    <row r="3549" spans="1:2" x14ac:dyDescent="0.2">
      <c r="A3549" s="16"/>
      <c r="B3549" s="16"/>
    </row>
    <row r="3550" spans="1:2" x14ac:dyDescent="0.2">
      <c r="A3550" s="16"/>
      <c r="B3550" s="16"/>
    </row>
    <row r="3551" spans="1:2" x14ac:dyDescent="0.2">
      <c r="A3551" s="16"/>
      <c r="B3551" s="16"/>
    </row>
    <row r="3552" spans="1:2" x14ac:dyDescent="0.2">
      <c r="A3552" s="16"/>
      <c r="B3552" s="16"/>
    </row>
    <row r="3553" spans="1:2" x14ac:dyDescent="0.2">
      <c r="A3553" s="16"/>
      <c r="B3553" s="16"/>
    </row>
    <row r="3554" spans="1:2" x14ac:dyDescent="0.2">
      <c r="A3554" s="16"/>
      <c r="B3554" s="16"/>
    </row>
    <row r="3555" spans="1:2" x14ac:dyDescent="0.2">
      <c r="A3555" s="16"/>
      <c r="B3555" s="16"/>
    </row>
    <row r="3556" spans="1:2" x14ac:dyDescent="0.2">
      <c r="A3556" s="16"/>
      <c r="B3556" s="16"/>
    </row>
    <row r="3557" spans="1:2" x14ac:dyDescent="0.2">
      <c r="A3557" s="16"/>
      <c r="B3557" s="16"/>
    </row>
    <row r="3558" spans="1:2" x14ac:dyDescent="0.2">
      <c r="A3558" s="16"/>
      <c r="B3558" s="16"/>
    </row>
    <row r="3559" spans="1:2" x14ac:dyDescent="0.2">
      <c r="A3559" s="16"/>
      <c r="B3559" s="16"/>
    </row>
    <row r="3560" spans="1:2" x14ac:dyDescent="0.2">
      <c r="A3560" s="16"/>
      <c r="B3560" s="16"/>
    </row>
    <row r="3561" spans="1:2" x14ac:dyDescent="0.2">
      <c r="A3561" s="16"/>
      <c r="B3561" s="16"/>
    </row>
    <row r="3562" spans="1:2" x14ac:dyDescent="0.2">
      <c r="A3562" s="16"/>
      <c r="B3562" s="16"/>
    </row>
    <row r="3563" spans="1:2" x14ac:dyDescent="0.2">
      <c r="A3563" s="16"/>
      <c r="B3563" s="16"/>
    </row>
    <row r="3564" spans="1:2" x14ac:dyDescent="0.2">
      <c r="A3564" s="16"/>
      <c r="B3564" s="16"/>
    </row>
    <row r="3565" spans="1:2" x14ac:dyDescent="0.2">
      <c r="A3565" s="16"/>
      <c r="B3565" s="16"/>
    </row>
    <row r="3566" spans="1:2" x14ac:dyDescent="0.2">
      <c r="A3566" s="16"/>
      <c r="B3566" s="16"/>
    </row>
    <row r="3567" spans="1:2" x14ac:dyDescent="0.2">
      <c r="A3567" s="16"/>
      <c r="B3567" s="16"/>
    </row>
    <row r="3568" spans="1:2" x14ac:dyDescent="0.2">
      <c r="A3568" s="16"/>
      <c r="B3568" s="16"/>
    </row>
    <row r="3569" spans="1:2" x14ac:dyDescent="0.2">
      <c r="A3569" s="16"/>
      <c r="B3569" s="16"/>
    </row>
    <row r="3570" spans="1:2" x14ac:dyDescent="0.2">
      <c r="A3570" s="16"/>
      <c r="B3570" s="16"/>
    </row>
    <row r="3571" spans="1:2" x14ac:dyDescent="0.2">
      <c r="A3571" s="16"/>
      <c r="B3571" s="16"/>
    </row>
    <row r="3572" spans="1:2" x14ac:dyDescent="0.2">
      <c r="A3572" s="16"/>
      <c r="B3572" s="16"/>
    </row>
    <row r="3573" spans="1:2" x14ac:dyDescent="0.2">
      <c r="A3573" s="16"/>
      <c r="B3573" s="16"/>
    </row>
    <row r="3574" spans="1:2" x14ac:dyDescent="0.2">
      <c r="A3574" s="16"/>
      <c r="B3574" s="16"/>
    </row>
    <row r="3575" spans="1:2" x14ac:dyDescent="0.2">
      <c r="A3575" s="16"/>
      <c r="B3575" s="16"/>
    </row>
    <row r="3576" spans="1:2" x14ac:dyDescent="0.2">
      <c r="A3576" s="16"/>
      <c r="B3576" s="16"/>
    </row>
    <row r="3577" spans="1:2" x14ac:dyDescent="0.2">
      <c r="A3577" s="16"/>
      <c r="B3577" s="16"/>
    </row>
    <row r="3578" spans="1:2" x14ac:dyDescent="0.2">
      <c r="A3578" s="16"/>
      <c r="B3578" s="16"/>
    </row>
    <row r="3579" spans="1:2" x14ac:dyDescent="0.2">
      <c r="A3579" s="16"/>
      <c r="B3579" s="16"/>
    </row>
    <row r="3580" spans="1:2" x14ac:dyDescent="0.2">
      <c r="A3580" s="16"/>
      <c r="B3580" s="16"/>
    </row>
    <row r="3581" spans="1:2" x14ac:dyDescent="0.2">
      <c r="A3581" s="16"/>
      <c r="B3581" s="16"/>
    </row>
    <row r="3582" spans="1:2" x14ac:dyDescent="0.2">
      <c r="A3582" s="16"/>
      <c r="B3582" s="16"/>
    </row>
    <row r="3583" spans="1:2" x14ac:dyDescent="0.2">
      <c r="A3583" s="16"/>
      <c r="B3583" s="16"/>
    </row>
    <row r="3584" spans="1:2" x14ac:dyDescent="0.2">
      <c r="A3584" s="16"/>
      <c r="B3584" s="16"/>
    </row>
    <row r="3585" spans="1:2" x14ac:dyDescent="0.2">
      <c r="A3585" s="16"/>
      <c r="B3585" s="16"/>
    </row>
    <row r="3586" spans="1:2" x14ac:dyDescent="0.2">
      <c r="A3586" s="16"/>
      <c r="B3586" s="16"/>
    </row>
    <row r="3587" spans="1:2" x14ac:dyDescent="0.2">
      <c r="A3587" s="16"/>
      <c r="B3587" s="16"/>
    </row>
    <row r="3588" spans="1:2" x14ac:dyDescent="0.2">
      <c r="A3588" s="16"/>
      <c r="B3588" s="16"/>
    </row>
    <row r="3589" spans="1:2" x14ac:dyDescent="0.2">
      <c r="A3589" s="16"/>
      <c r="B3589" s="16"/>
    </row>
    <row r="3590" spans="1:2" x14ac:dyDescent="0.2">
      <c r="A3590" s="16"/>
      <c r="B3590" s="16"/>
    </row>
    <row r="3591" spans="1:2" x14ac:dyDescent="0.2">
      <c r="A3591" s="16"/>
      <c r="B3591" s="16"/>
    </row>
    <row r="3592" spans="1:2" x14ac:dyDescent="0.2">
      <c r="A3592" s="16"/>
      <c r="B3592" s="16"/>
    </row>
    <row r="3593" spans="1:2" x14ac:dyDescent="0.2">
      <c r="A3593" s="16"/>
      <c r="B3593" s="16"/>
    </row>
    <row r="3594" spans="1:2" x14ac:dyDescent="0.2">
      <c r="A3594" s="16"/>
      <c r="B3594" s="16"/>
    </row>
    <row r="3595" spans="1:2" x14ac:dyDescent="0.2">
      <c r="A3595" s="16"/>
      <c r="B3595" s="16"/>
    </row>
    <row r="3596" spans="1:2" x14ac:dyDescent="0.2">
      <c r="A3596" s="16"/>
      <c r="B3596" s="16"/>
    </row>
    <row r="3597" spans="1:2" x14ac:dyDescent="0.2">
      <c r="A3597" s="16"/>
      <c r="B3597" s="16"/>
    </row>
    <row r="3598" spans="1:2" x14ac:dyDescent="0.2">
      <c r="A3598" s="16"/>
      <c r="B3598" s="16"/>
    </row>
    <row r="3599" spans="1:2" x14ac:dyDescent="0.2">
      <c r="A3599" s="16"/>
      <c r="B3599" s="16"/>
    </row>
    <row r="3600" spans="1:2" x14ac:dyDescent="0.2">
      <c r="A3600" s="16"/>
      <c r="B3600" s="16"/>
    </row>
    <row r="3601" spans="1:2" x14ac:dyDescent="0.2">
      <c r="A3601" s="16"/>
      <c r="B3601" s="16"/>
    </row>
    <row r="3602" spans="1:2" x14ac:dyDescent="0.2">
      <c r="A3602" s="16"/>
      <c r="B3602" s="16"/>
    </row>
    <row r="3603" spans="1:2" x14ac:dyDescent="0.2">
      <c r="A3603" s="16"/>
      <c r="B3603" s="16"/>
    </row>
    <row r="3604" spans="1:2" x14ac:dyDescent="0.2">
      <c r="A3604" s="16"/>
      <c r="B3604" s="16"/>
    </row>
    <row r="3605" spans="1:2" x14ac:dyDescent="0.2">
      <c r="A3605" s="16"/>
      <c r="B3605" s="16"/>
    </row>
    <row r="3606" spans="1:2" x14ac:dyDescent="0.2">
      <c r="A3606" s="16"/>
      <c r="B3606" s="16"/>
    </row>
    <row r="3607" spans="1:2" x14ac:dyDescent="0.2">
      <c r="A3607" s="16"/>
      <c r="B3607" s="16"/>
    </row>
    <row r="3608" spans="1:2" x14ac:dyDescent="0.2">
      <c r="A3608" s="16"/>
      <c r="B3608" s="16"/>
    </row>
    <row r="3609" spans="1:2" x14ac:dyDescent="0.2">
      <c r="A3609" s="16"/>
      <c r="B3609" s="16"/>
    </row>
    <row r="3610" spans="1:2" x14ac:dyDescent="0.2">
      <c r="A3610" s="16"/>
      <c r="B3610" s="16"/>
    </row>
    <row r="3611" spans="1:2" x14ac:dyDescent="0.2">
      <c r="A3611" s="16"/>
      <c r="B3611" s="16"/>
    </row>
    <row r="3612" spans="1:2" x14ac:dyDescent="0.2">
      <c r="A3612" s="16"/>
      <c r="B3612" s="16"/>
    </row>
    <row r="3613" spans="1:2" x14ac:dyDescent="0.2">
      <c r="A3613" s="16"/>
      <c r="B3613" s="16"/>
    </row>
    <row r="3614" spans="1:2" x14ac:dyDescent="0.2">
      <c r="A3614" s="16"/>
      <c r="B3614" s="16"/>
    </row>
    <row r="3615" spans="1:2" x14ac:dyDescent="0.2">
      <c r="A3615" s="16"/>
      <c r="B3615" s="16"/>
    </row>
    <row r="3616" spans="1:2" x14ac:dyDescent="0.2">
      <c r="A3616" s="16"/>
      <c r="B3616" s="16"/>
    </row>
    <row r="3617" spans="1:2" x14ac:dyDescent="0.2">
      <c r="A3617" s="16"/>
      <c r="B3617" s="16"/>
    </row>
    <row r="3618" spans="1:2" x14ac:dyDescent="0.2">
      <c r="A3618" s="16"/>
      <c r="B3618" s="16"/>
    </row>
    <row r="3619" spans="1:2" x14ac:dyDescent="0.2">
      <c r="A3619" s="16"/>
      <c r="B3619" s="16"/>
    </row>
    <row r="3620" spans="1:2" x14ac:dyDescent="0.2">
      <c r="A3620" s="16"/>
      <c r="B3620" s="16"/>
    </row>
    <row r="3621" spans="1:2" x14ac:dyDescent="0.2">
      <c r="A3621" s="16"/>
      <c r="B3621" s="16"/>
    </row>
    <row r="3622" spans="1:2" x14ac:dyDescent="0.2">
      <c r="A3622" s="16"/>
      <c r="B3622" s="16"/>
    </row>
    <row r="3623" spans="1:2" x14ac:dyDescent="0.2">
      <c r="A3623" s="16"/>
      <c r="B3623" s="16"/>
    </row>
    <row r="3624" spans="1:2" x14ac:dyDescent="0.2">
      <c r="A3624" s="16"/>
      <c r="B3624" s="16"/>
    </row>
    <row r="3625" spans="1:2" x14ac:dyDescent="0.2">
      <c r="A3625" s="16"/>
      <c r="B3625" s="16"/>
    </row>
    <row r="3626" spans="1:2" x14ac:dyDescent="0.2">
      <c r="A3626" s="16"/>
      <c r="B3626" s="16"/>
    </row>
    <row r="3627" spans="1:2" x14ac:dyDescent="0.2">
      <c r="A3627" s="16"/>
      <c r="B3627" s="16"/>
    </row>
    <row r="3628" spans="1:2" x14ac:dyDescent="0.2">
      <c r="A3628" s="16"/>
      <c r="B3628" s="16"/>
    </row>
    <row r="3629" spans="1:2" x14ac:dyDescent="0.2">
      <c r="A3629" s="16"/>
      <c r="B3629" s="16"/>
    </row>
    <row r="3630" spans="1:2" x14ac:dyDescent="0.2">
      <c r="A3630" s="16"/>
      <c r="B3630" s="16"/>
    </row>
    <row r="3631" spans="1:2" x14ac:dyDescent="0.2">
      <c r="A3631" s="16"/>
      <c r="B3631" s="16"/>
    </row>
    <row r="3632" spans="1:2" x14ac:dyDescent="0.2">
      <c r="A3632" s="16"/>
      <c r="B3632" s="16"/>
    </row>
    <row r="3633" spans="1:2" x14ac:dyDescent="0.2">
      <c r="A3633" s="16"/>
      <c r="B3633" s="16"/>
    </row>
    <row r="3634" spans="1:2" x14ac:dyDescent="0.2">
      <c r="A3634" s="16"/>
      <c r="B3634" s="16"/>
    </row>
    <row r="3635" spans="1:2" x14ac:dyDescent="0.2">
      <c r="A3635" s="16"/>
      <c r="B3635" s="16"/>
    </row>
    <row r="3636" spans="1:2" x14ac:dyDescent="0.2">
      <c r="A3636" s="16"/>
      <c r="B3636" s="16"/>
    </row>
    <row r="3637" spans="1:2" x14ac:dyDescent="0.2">
      <c r="A3637" s="16"/>
      <c r="B3637" s="16"/>
    </row>
    <row r="3638" spans="1:2" x14ac:dyDescent="0.2">
      <c r="A3638" s="16"/>
      <c r="B3638" s="16"/>
    </row>
    <row r="3639" spans="1:2" x14ac:dyDescent="0.2">
      <c r="A3639" s="16"/>
      <c r="B3639" s="16"/>
    </row>
    <row r="3640" spans="1:2" x14ac:dyDescent="0.2">
      <c r="A3640" s="16"/>
      <c r="B3640" s="16"/>
    </row>
    <row r="3641" spans="1:2" x14ac:dyDescent="0.2">
      <c r="A3641" s="16"/>
      <c r="B3641" s="16"/>
    </row>
    <row r="3642" spans="1:2" x14ac:dyDescent="0.2">
      <c r="A3642" s="16"/>
      <c r="B3642" s="16"/>
    </row>
    <row r="3643" spans="1:2" x14ac:dyDescent="0.2">
      <c r="A3643" s="16"/>
      <c r="B3643" s="16"/>
    </row>
    <row r="3644" spans="1:2" x14ac:dyDescent="0.2">
      <c r="A3644" s="16"/>
      <c r="B3644" s="16"/>
    </row>
    <row r="3645" spans="1:2" x14ac:dyDescent="0.2">
      <c r="A3645" s="16"/>
      <c r="B3645" s="16"/>
    </row>
    <row r="3646" spans="1:2" x14ac:dyDescent="0.2">
      <c r="A3646" s="16"/>
      <c r="B3646" s="16"/>
    </row>
    <row r="3647" spans="1:2" x14ac:dyDescent="0.2">
      <c r="A3647" s="16"/>
      <c r="B3647" s="16"/>
    </row>
    <row r="3648" spans="1:2" x14ac:dyDescent="0.2">
      <c r="A3648" s="16"/>
      <c r="B3648" s="16"/>
    </row>
    <row r="3649" spans="1:2" x14ac:dyDescent="0.2">
      <c r="A3649" s="16"/>
      <c r="B3649" s="16"/>
    </row>
    <row r="3650" spans="1:2" x14ac:dyDescent="0.2">
      <c r="A3650" s="16"/>
      <c r="B3650" s="16"/>
    </row>
    <row r="3651" spans="1:2" x14ac:dyDescent="0.2">
      <c r="A3651" s="16"/>
      <c r="B3651" s="16"/>
    </row>
    <row r="3652" spans="1:2" x14ac:dyDescent="0.2">
      <c r="A3652" s="16"/>
      <c r="B3652" s="16"/>
    </row>
    <row r="3653" spans="1:2" x14ac:dyDescent="0.2">
      <c r="A3653" s="16"/>
      <c r="B3653" s="16"/>
    </row>
    <row r="3654" spans="1:2" x14ac:dyDescent="0.2">
      <c r="A3654" s="16"/>
      <c r="B3654" s="16"/>
    </row>
    <row r="3655" spans="1:2" x14ac:dyDescent="0.2">
      <c r="A3655" s="16"/>
      <c r="B3655" s="16"/>
    </row>
    <row r="3656" spans="1:2" x14ac:dyDescent="0.2">
      <c r="A3656" s="16"/>
      <c r="B3656" s="16"/>
    </row>
    <row r="3657" spans="1:2" x14ac:dyDescent="0.2">
      <c r="A3657" s="16"/>
      <c r="B3657" s="16"/>
    </row>
    <row r="3658" spans="1:2" x14ac:dyDescent="0.2">
      <c r="A3658" s="16"/>
      <c r="B3658" s="16"/>
    </row>
    <row r="3659" spans="1:2" x14ac:dyDescent="0.2">
      <c r="A3659" s="16"/>
      <c r="B3659" s="16"/>
    </row>
    <row r="3660" spans="1:2" x14ac:dyDescent="0.2">
      <c r="A3660" s="16"/>
      <c r="B3660" s="16"/>
    </row>
    <row r="3661" spans="1:2" x14ac:dyDescent="0.2">
      <c r="A3661" s="16"/>
      <c r="B3661" s="16"/>
    </row>
    <row r="3662" spans="1:2" x14ac:dyDescent="0.2">
      <c r="A3662" s="16"/>
      <c r="B3662" s="16"/>
    </row>
    <row r="3663" spans="1:2" x14ac:dyDescent="0.2">
      <c r="A3663" s="16"/>
      <c r="B3663" s="16"/>
    </row>
    <row r="3664" spans="1:2" x14ac:dyDescent="0.2">
      <c r="A3664" s="16"/>
      <c r="B3664" s="16"/>
    </row>
    <row r="3665" spans="1:2" x14ac:dyDescent="0.2">
      <c r="A3665" s="16"/>
      <c r="B3665" s="16"/>
    </row>
    <row r="3666" spans="1:2" x14ac:dyDescent="0.2">
      <c r="A3666" s="16"/>
      <c r="B3666" s="16"/>
    </row>
    <row r="3667" spans="1:2" x14ac:dyDescent="0.2">
      <c r="A3667" s="16"/>
      <c r="B3667" s="16"/>
    </row>
    <row r="3668" spans="1:2" x14ac:dyDescent="0.2">
      <c r="A3668" s="16"/>
      <c r="B3668" s="16"/>
    </row>
    <row r="3669" spans="1:2" x14ac:dyDescent="0.2">
      <c r="A3669" s="16"/>
      <c r="B3669" s="16"/>
    </row>
    <row r="3670" spans="1:2" x14ac:dyDescent="0.2">
      <c r="A3670" s="16"/>
      <c r="B3670" s="16"/>
    </row>
    <row r="3671" spans="1:2" x14ac:dyDescent="0.2">
      <c r="A3671" s="16"/>
      <c r="B3671" s="16"/>
    </row>
    <row r="3672" spans="1:2" x14ac:dyDescent="0.2">
      <c r="A3672" s="16"/>
      <c r="B3672" s="16"/>
    </row>
    <row r="3673" spans="1:2" x14ac:dyDescent="0.2">
      <c r="A3673" s="16"/>
      <c r="B3673" s="16"/>
    </row>
    <row r="3674" spans="1:2" x14ac:dyDescent="0.2">
      <c r="A3674" s="16"/>
      <c r="B3674" s="16"/>
    </row>
    <row r="3675" spans="1:2" x14ac:dyDescent="0.2">
      <c r="A3675" s="16"/>
      <c r="B3675" s="16"/>
    </row>
    <row r="3676" spans="1:2" x14ac:dyDescent="0.2">
      <c r="A3676" s="16"/>
      <c r="B3676" s="16"/>
    </row>
    <row r="3677" spans="1:2" x14ac:dyDescent="0.2">
      <c r="A3677" s="16"/>
      <c r="B3677" s="16"/>
    </row>
    <row r="3678" spans="1:2" x14ac:dyDescent="0.2">
      <c r="A3678" s="16"/>
      <c r="B3678" s="16"/>
    </row>
    <row r="3679" spans="1:2" x14ac:dyDescent="0.2">
      <c r="A3679" s="16"/>
      <c r="B3679" s="16"/>
    </row>
    <row r="3680" spans="1:2" x14ac:dyDescent="0.2">
      <c r="A3680" s="16"/>
      <c r="B3680" s="16"/>
    </row>
    <row r="3681" spans="1:2" x14ac:dyDescent="0.2">
      <c r="A3681" s="16"/>
      <c r="B3681" s="16"/>
    </row>
    <row r="3682" spans="1:2" x14ac:dyDescent="0.2">
      <c r="A3682" s="16"/>
      <c r="B3682" s="16"/>
    </row>
    <row r="3683" spans="1:2" x14ac:dyDescent="0.2">
      <c r="A3683" s="16"/>
      <c r="B3683" s="16"/>
    </row>
    <row r="3684" spans="1:2" x14ac:dyDescent="0.2">
      <c r="A3684" s="16"/>
      <c r="B3684" s="16"/>
    </row>
    <row r="3685" spans="1:2" x14ac:dyDescent="0.2">
      <c r="A3685" s="16"/>
      <c r="B3685" s="16"/>
    </row>
    <row r="3686" spans="1:2" x14ac:dyDescent="0.2">
      <c r="A3686" s="16"/>
      <c r="B3686" s="16"/>
    </row>
    <row r="3687" spans="1:2" x14ac:dyDescent="0.2">
      <c r="A3687" s="16"/>
      <c r="B3687" s="16"/>
    </row>
    <row r="3688" spans="1:2" x14ac:dyDescent="0.2">
      <c r="A3688" s="16"/>
      <c r="B3688" s="16"/>
    </row>
    <row r="3689" spans="1:2" x14ac:dyDescent="0.2">
      <c r="A3689" s="16"/>
      <c r="B3689" s="16"/>
    </row>
    <row r="3690" spans="1:2" x14ac:dyDescent="0.2">
      <c r="A3690" s="16"/>
      <c r="B3690" s="16"/>
    </row>
    <row r="3691" spans="1:2" x14ac:dyDescent="0.2">
      <c r="A3691" s="16"/>
      <c r="B3691" s="16"/>
    </row>
    <row r="3692" spans="1:2" x14ac:dyDescent="0.2">
      <c r="A3692" s="16"/>
      <c r="B3692" s="16"/>
    </row>
    <row r="3693" spans="1:2" x14ac:dyDescent="0.2">
      <c r="A3693" s="16"/>
      <c r="B3693" s="16"/>
    </row>
    <row r="3694" spans="1:2" x14ac:dyDescent="0.2">
      <c r="A3694" s="16"/>
      <c r="B3694" s="16"/>
    </row>
    <row r="3695" spans="1:2" x14ac:dyDescent="0.2">
      <c r="A3695" s="16"/>
      <c r="B3695" s="16"/>
    </row>
    <row r="3696" spans="1:2" x14ac:dyDescent="0.2">
      <c r="A3696" s="16"/>
      <c r="B3696" s="16"/>
    </row>
    <row r="3697" spans="1:2" x14ac:dyDescent="0.2">
      <c r="A3697" s="16"/>
      <c r="B3697" s="16"/>
    </row>
    <row r="3698" spans="1:2" x14ac:dyDescent="0.2">
      <c r="A3698" s="16"/>
      <c r="B3698" s="16"/>
    </row>
    <row r="3699" spans="1:2" x14ac:dyDescent="0.2">
      <c r="A3699" s="16"/>
      <c r="B3699" s="16"/>
    </row>
    <row r="3700" spans="1:2" x14ac:dyDescent="0.2">
      <c r="A3700" s="16"/>
      <c r="B3700" s="16"/>
    </row>
    <row r="3701" spans="1:2" x14ac:dyDescent="0.2">
      <c r="A3701" s="16"/>
      <c r="B3701" s="16"/>
    </row>
    <row r="3702" spans="1:2" x14ac:dyDescent="0.2">
      <c r="A3702" s="16"/>
      <c r="B3702" s="16"/>
    </row>
    <row r="3703" spans="1:2" x14ac:dyDescent="0.2">
      <c r="A3703" s="16"/>
      <c r="B3703" s="16"/>
    </row>
    <row r="3704" spans="1:2" x14ac:dyDescent="0.2">
      <c r="A3704" s="16"/>
      <c r="B3704" s="16"/>
    </row>
    <row r="3705" spans="1:2" x14ac:dyDescent="0.2">
      <c r="A3705" s="16"/>
      <c r="B3705" s="16"/>
    </row>
    <row r="3706" spans="1:2" x14ac:dyDescent="0.2">
      <c r="A3706" s="16"/>
      <c r="B3706" s="16"/>
    </row>
    <row r="3707" spans="1:2" x14ac:dyDescent="0.2">
      <c r="A3707" s="16"/>
      <c r="B3707" s="16"/>
    </row>
    <row r="3708" spans="1:2" x14ac:dyDescent="0.2">
      <c r="A3708" s="16"/>
      <c r="B3708" s="16"/>
    </row>
    <row r="3709" spans="1:2" x14ac:dyDescent="0.2">
      <c r="A3709" s="16"/>
      <c r="B3709" s="16"/>
    </row>
    <row r="3710" spans="1:2" x14ac:dyDescent="0.2">
      <c r="A3710" s="16"/>
      <c r="B3710" s="16"/>
    </row>
    <row r="3711" spans="1:2" x14ac:dyDescent="0.2">
      <c r="A3711" s="16"/>
      <c r="B3711" s="16"/>
    </row>
    <row r="3712" spans="1:2" x14ac:dyDescent="0.2">
      <c r="A3712" s="16"/>
      <c r="B3712" s="16"/>
    </row>
    <row r="3713" spans="1:2" x14ac:dyDescent="0.2">
      <c r="A3713" s="16"/>
      <c r="B3713" s="16"/>
    </row>
    <row r="3714" spans="1:2" x14ac:dyDescent="0.2">
      <c r="A3714" s="16"/>
      <c r="B3714" s="16"/>
    </row>
    <row r="3715" spans="1:2" x14ac:dyDescent="0.2">
      <c r="A3715" s="16"/>
      <c r="B3715" s="16"/>
    </row>
    <row r="3716" spans="1:2" x14ac:dyDescent="0.2">
      <c r="A3716" s="16"/>
      <c r="B3716" s="16"/>
    </row>
    <row r="3717" spans="1:2" x14ac:dyDescent="0.2">
      <c r="A3717" s="16"/>
      <c r="B3717" s="16"/>
    </row>
    <row r="3718" spans="1:2" x14ac:dyDescent="0.2">
      <c r="A3718" s="16"/>
      <c r="B3718" s="16"/>
    </row>
    <row r="3719" spans="1:2" x14ac:dyDescent="0.2">
      <c r="A3719" s="16"/>
      <c r="B3719" s="16"/>
    </row>
    <row r="3720" spans="1:2" x14ac:dyDescent="0.2">
      <c r="A3720" s="16"/>
      <c r="B3720" s="16"/>
    </row>
    <row r="3721" spans="1:2" x14ac:dyDescent="0.2">
      <c r="A3721" s="16"/>
      <c r="B3721" s="16"/>
    </row>
    <row r="3722" spans="1:2" x14ac:dyDescent="0.2">
      <c r="A3722" s="16"/>
      <c r="B3722" s="16"/>
    </row>
    <row r="3723" spans="1:2" x14ac:dyDescent="0.2">
      <c r="A3723" s="16"/>
      <c r="B3723" s="16"/>
    </row>
    <row r="3724" spans="1:2" x14ac:dyDescent="0.2">
      <c r="A3724" s="16"/>
      <c r="B3724" s="16"/>
    </row>
    <row r="3725" spans="1:2" x14ac:dyDescent="0.2">
      <c r="A3725" s="16"/>
      <c r="B3725" s="16"/>
    </row>
    <row r="3726" spans="1:2" x14ac:dyDescent="0.2">
      <c r="A3726" s="16"/>
      <c r="B3726" s="16"/>
    </row>
    <row r="3727" spans="1:2" x14ac:dyDescent="0.2">
      <c r="A3727" s="16"/>
      <c r="B3727" s="16"/>
    </row>
    <row r="3728" spans="1:2" x14ac:dyDescent="0.2">
      <c r="A3728" s="16"/>
      <c r="B3728" s="16"/>
    </row>
    <row r="3729" spans="1:2" x14ac:dyDescent="0.2">
      <c r="A3729" s="16"/>
      <c r="B3729" s="16"/>
    </row>
    <row r="3730" spans="1:2" x14ac:dyDescent="0.2">
      <c r="A3730" s="16"/>
      <c r="B3730" s="16"/>
    </row>
    <row r="3731" spans="1:2" x14ac:dyDescent="0.2">
      <c r="A3731" s="16"/>
      <c r="B3731" s="16"/>
    </row>
    <row r="3732" spans="1:2" x14ac:dyDescent="0.2">
      <c r="A3732" s="16"/>
      <c r="B3732" s="16"/>
    </row>
    <row r="3733" spans="1:2" x14ac:dyDescent="0.2">
      <c r="A3733" s="16"/>
      <c r="B3733" s="16"/>
    </row>
    <row r="3734" spans="1:2" x14ac:dyDescent="0.2">
      <c r="A3734" s="16"/>
      <c r="B3734" s="16"/>
    </row>
    <row r="3735" spans="1:2" x14ac:dyDescent="0.2">
      <c r="A3735" s="16"/>
      <c r="B3735" s="16"/>
    </row>
    <row r="3736" spans="1:2" x14ac:dyDescent="0.2">
      <c r="A3736" s="16"/>
      <c r="B3736" s="16"/>
    </row>
    <row r="3737" spans="1:2" x14ac:dyDescent="0.2">
      <c r="A3737" s="16"/>
      <c r="B3737" s="16"/>
    </row>
    <row r="3738" spans="1:2" x14ac:dyDescent="0.2">
      <c r="A3738" s="16"/>
      <c r="B3738" s="16"/>
    </row>
    <row r="3739" spans="1:2" x14ac:dyDescent="0.2">
      <c r="A3739" s="16"/>
      <c r="B3739" s="16"/>
    </row>
    <row r="3740" spans="1:2" x14ac:dyDescent="0.2">
      <c r="A3740" s="16"/>
      <c r="B3740" s="16"/>
    </row>
    <row r="3741" spans="1:2" x14ac:dyDescent="0.2">
      <c r="A3741" s="16"/>
      <c r="B3741" s="16"/>
    </row>
    <row r="3742" spans="1:2" x14ac:dyDescent="0.2">
      <c r="A3742" s="16"/>
      <c r="B3742" s="16"/>
    </row>
    <row r="3743" spans="1:2" x14ac:dyDescent="0.2">
      <c r="A3743" s="16"/>
      <c r="B3743" s="16"/>
    </row>
    <row r="3744" spans="1:2" x14ac:dyDescent="0.2">
      <c r="A3744" s="16"/>
      <c r="B3744" s="16"/>
    </row>
    <row r="3745" spans="1:2" x14ac:dyDescent="0.2">
      <c r="A3745" s="16"/>
      <c r="B3745" s="16"/>
    </row>
    <row r="3746" spans="1:2" x14ac:dyDescent="0.2">
      <c r="A3746" s="16"/>
      <c r="B3746" s="16"/>
    </row>
    <row r="3747" spans="1:2" x14ac:dyDescent="0.2">
      <c r="A3747" s="16"/>
      <c r="B3747" s="16"/>
    </row>
    <row r="3748" spans="1:2" x14ac:dyDescent="0.2">
      <c r="A3748" s="16"/>
      <c r="B3748" s="16"/>
    </row>
    <row r="3749" spans="1:2" x14ac:dyDescent="0.2">
      <c r="A3749" s="16"/>
      <c r="B3749" s="16"/>
    </row>
    <row r="3750" spans="1:2" x14ac:dyDescent="0.2">
      <c r="A3750" s="16"/>
      <c r="B3750" s="16"/>
    </row>
    <row r="3751" spans="1:2" x14ac:dyDescent="0.2">
      <c r="A3751" s="16"/>
      <c r="B3751" s="16"/>
    </row>
    <row r="3752" spans="1:2" x14ac:dyDescent="0.2">
      <c r="A3752" s="16"/>
      <c r="B3752" s="16"/>
    </row>
    <row r="3753" spans="1:2" x14ac:dyDescent="0.2">
      <c r="A3753" s="16"/>
      <c r="B3753" s="16"/>
    </row>
    <row r="3754" spans="1:2" x14ac:dyDescent="0.2">
      <c r="A3754" s="16"/>
      <c r="B3754" s="16"/>
    </row>
    <row r="3755" spans="1:2" x14ac:dyDescent="0.2">
      <c r="A3755" s="16"/>
      <c r="B3755" s="16"/>
    </row>
    <row r="3756" spans="1:2" x14ac:dyDescent="0.2">
      <c r="A3756" s="16"/>
      <c r="B3756" s="16"/>
    </row>
    <row r="3757" spans="1:2" x14ac:dyDescent="0.2">
      <c r="A3757" s="16"/>
      <c r="B3757" s="16"/>
    </row>
    <row r="3758" spans="1:2" x14ac:dyDescent="0.2">
      <c r="A3758" s="16"/>
      <c r="B3758" s="16"/>
    </row>
    <row r="3759" spans="1:2" x14ac:dyDescent="0.2">
      <c r="A3759" s="16"/>
      <c r="B3759" s="16"/>
    </row>
    <row r="3760" spans="1:2" x14ac:dyDescent="0.2">
      <c r="A3760" s="16"/>
      <c r="B3760" s="16"/>
    </row>
    <row r="3761" spans="1:2" x14ac:dyDescent="0.2">
      <c r="A3761" s="16"/>
      <c r="B3761" s="16"/>
    </row>
    <row r="3762" spans="1:2" x14ac:dyDescent="0.2">
      <c r="A3762" s="16"/>
      <c r="B3762" s="16"/>
    </row>
    <row r="3763" spans="1:2" x14ac:dyDescent="0.2">
      <c r="A3763" s="16"/>
      <c r="B3763" s="16"/>
    </row>
    <row r="3764" spans="1:2" x14ac:dyDescent="0.2">
      <c r="A3764" s="16"/>
      <c r="B3764" s="16"/>
    </row>
    <row r="3765" spans="1:2" x14ac:dyDescent="0.2">
      <c r="A3765" s="16"/>
      <c r="B3765" s="16"/>
    </row>
    <row r="3766" spans="1:2" x14ac:dyDescent="0.2">
      <c r="A3766" s="16"/>
      <c r="B3766" s="16"/>
    </row>
    <row r="3767" spans="1:2" x14ac:dyDescent="0.2">
      <c r="A3767" s="16"/>
      <c r="B3767" s="16"/>
    </row>
    <row r="3768" spans="1:2" x14ac:dyDescent="0.2">
      <c r="A3768" s="16"/>
      <c r="B3768" s="16"/>
    </row>
    <row r="3769" spans="1:2" x14ac:dyDescent="0.2">
      <c r="A3769" s="16"/>
      <c r="B3769" s="16"/>
    </row>
    <row r="3770" spans="1:2" x14ac:dyDescent="0.2">
      <c r="A3770" s="16"/>
      <c r="B3770" s="16"/>
    </row>
    <row r="3771" spans="1:2" x14ac:dyDescent="0.2">
      <c r="A3771" s="16"/>
      <c r="B3771" s="16"/>
    </row>
    <row r="3772" spans="1:2" x14ac:dyDescent="0.2">
      <c r="A3772" s="16"/>
      <c r="B3772" s="16"/>
    </row>
    <row r="3773" spans="1:2" x14ac:dyDescent="0.2">
      <c r="A3773" s="16"/>
      <c r="B3773" s="16"/>
    </row>
    <row r="3774" spans="1:2" x14ac:dyDescent="0.2">
      <c r="A3774" s="16"/>
      <c r="B3774" s="16"/>
    </row>
    <row r="3775" spans="1:2" x14ac:dyDescent="0.2">
      <c r="A3775" s="16"/>
      <c r="B3775" s="16"/>
    </row>
    <row r="3776" spans="1:2" x14ac:dyDescent="0.2">
      <c r="A3776" s="16"/>
      <c r="B3776" s="16"/>
    </row>
    <row r="3777" spans="1:2" x14ac:dyDescent="0.2">
      <c r="A3777" s="16"/>
      <c r="B3777" s="16"/>
    </row>
    <row r="3778" spans="1:2" x14ac:dyDescent="0.2">
      <c r="A3778" s="16"/>
      <c r="B3778" s="16"/>
    </row>
    <row r="3779" spans="1:2" x14ac:dyDescent="0.2">
      <c r="A3779" s="16"/>
      <c r="B3779" s="16"/>
    </row>
    <row r="3780" spans="1:2" x14ac:dyDescent="0.2">
      <c r="A3780" s="16"/>
      <c r="B3780" s="16"/>
    </row>
    <row r="3781" spans="1:2" x14ac:dyDescent="0.2">
      <c r="A3781" s="16"/>
      <c r="B3781" s="16"/>
    </row>
    <row r="3782" spans="1:2" x14ac:dyDescent="0.2">
      <c r="A3782" s="16"/>
      <c r="B3782" s="16"/>
    </row>
    <row r="3783" spans="1:2" x14ac:dyDescent="0.2">
      <c r="A3783" s="16"/>
      <c r="B3783" s="16"/>
    </row>
    <row r="3784" spans="1:2" x14ac:dyDescent="0.2">
      <c r="A3784" s="16"/>
      <c r="B3784" s="16"/>
    </row>
    <row r="3785" spans="1:2" x14ac:dyDescent="0.2">
      <c r="A3785" s="16"/>
      <c r="B3785" s="16"/>
    </row>
    <row r="3786" spans="1:2" x14ac:dyDescent="0.2">
      <c r="A3786" s="16"/>
      <c r="B3786" s="16"/>
    </row>
    <row r="3787" spans="1:2" x14ac:dyDescent="0.2">
      <c r="A3787" s="16"/>
      <c r="B3787" s="16"/>
    </row>
    <row r="3788" spans="1:2" x14ac:dyDescent="0.2">
      <c r="A3788" s="16"/>
      <c r="B3788" s="16"/>
    </row>
    <row r="3789" spans="1:2" x14ac:dyDescent="0.2">
      <c r="A3789" s="16"/>
      <c r="B3789" s="16"/>
    </row>
    <row r="3790" spans="1:2" x14ac:dyDescent="0.2">
      <c r="A3790" s="16"/>
      <c r="B3790" s="16"/>
    </row>
    <row r="3791" spans="1:2" x14ac:dyDescent="0.2">
      <c r="A3791" s="16"/>
      <c r="B3791" s="16"/>
    </row>
    <row r="3792" spans="1:2" x14ac:dyDescent="0.2">
      <c r="A3792" s="16"/>
      <c r="B3792" s="16"/>
    </row>
    <row r="3793" spans="1:2" x14ac:dyDescent="0.2">
      <c r="A3793" s="16"/>
      <c r="B3793" s="16"/>
    </row>
    <row r="3794" spans="1:2" x14ac:dyDescent="0.2">
      <c r="A3794" s="16"/>
      <c r="B3794" s="16"/>
    </row>
    <row r="3795" spans="1:2" x14ac:dyDescent="0.2">
      <c r="A3795" s="16"/>
      <c r="B3795" s="16"/>
    </row>
    <row r="3796" spans="1:2" x14ac:dyDescent="0.2">
      <c r="A3796" s="16"/>
      <c r="B3796" s="16"/>
    </row>
    <row r="3797" spans="1:2" x14ac:dyDescent="0.2">
      <c r="A3797" s="16"/>
      <c r="B3797" s="16"/>
    </row>
    <row r="3798" spans="1:2" x14ac:dyDescent="0.2">
      <c r="A3798" s="16"/>
      <c r="B3798" s="16"/>
    </row>
    <row r="3799" spans="1:2" x14ac:dyDescent="0.2">
      <c r="A3799" s="16"/>
      <c r="B3799" s="16"/>
    </row>
    <row r="3800" spans="1:2" x14ac:dyDescent="0.2">
      <c r="A3800" s="16"/>
      <c r="B3800" s="16"/>
    </row>
    <row r="3801" spans="1:2" x14ac:dyDescent="0.2">
      <c r="A3801" s="16"/>
      <c r="B3801" s="16"/>
    </row>
    <row r="3802" spans="1:2" x14ac:dyDescent="0.2">
      <c r="A3802" s="16"/>
      <c r="B3802" s="16"/>
    </row>
    <row r="3803" spans="1:2" x14ac:dyDescent="0.2">
      <c r="A3803" s="16"/>
      <c r="B3803" s="16"/>
    </row>
    <row r="3804" spans="1:2" x14ac:dyDescent="0.2">
      <c r="A3804" s="16"/>
      <c r="B3804" s="16"/>
    </row>
    <row r="3805" spans="1:2" x14ac:dyDescent="0.2">
      <c r="A3805" s="16"/>
      <c r="B3805" s="16"/>
    </row>
    <row r="3806" spans="1:2" x14ac:dyDescent="0.2">
      <c r="A3806" s="16"/>
      <c r="B3806" s="16"/>
    </row>
    <row r="3807" spans="1:2" x14ac:dyDescent="0.2">
      <c r="A3807" s="16"/>
      <c r="B3807" s="16"/>
    </row>
    <row r="3808" spans="1:2" x14ac:dyDescent="0.2">
      <c r="A3808" s="16"/>
      <c r="B3808" s="16"/>
    </row>
    <row r="3809" spans="1:2" x14ac:dyDescent="0.2">
      <c r="A3809" s="16"/>
      <c r="B3809" s="16"/>
    </row>
    <row r="3810" spans="1:2" x14ac:dyDescent="0.2">
      <c r="A3810" s="16"/>
      <c r="B3810" s="16"/>
    </row>
    <row r="3811" spans="1:2" x14ac:dyDescent="0.2">
      <c r="A3811" s="16"/>
      <c r="B3811" s="16"/>
    </row>
    <row r="3812" spans="1:2" x14ac:dyDescent="0.2">
      <c r="A3812" s="16"/>
      <c r="B3812" s="16"/>
    </row>
    <row r="3813" spans="1:2" x14ac:dyDescent="0.2">
      <c r="A3813" s="16"/>
      <c r="B3813" s="16"/>
    </row>
    <row r="3814" spans="1:2" x14ac:dyDescent="0.2">
      <c r="A3814" s="16"/>
      <c r="B3814" s="16"/>
    </row>
    <row r="3815" spans="1:2" x14ac:dyDescent="0.2">
      <c r="A3815" s="16"/>
      <c r="B3815" s="16"/>
    </row>
    <row r="3816" spans="1:2" x14ac:dyDescent="0.2">
      <c r="A3816" s="16"/>
      <c r="B3816" s="16"/>
    </row>
    <row r="3817" spans="1:2" x14ac:dyDescent="0.2">
      <c r="A3817" s="16"/>
      <c r="B3817" s="16"/>
    </row>
    <row r="3818" spans="1:2" x14ac:dyDescent="0.2">
      <c r="A3818" s="16"/>
      <c r="B3818" s="16"/>
    </row>
    <row r="3819" spans="1:2" x14ac:dyDescent="0.2">
      <c r="A3819" s="16"/>
      <c r="B3819" s="16"/>
    </row>
    <row r="3820" spans="1:2" x14ac:dyDescent="0.2">
      <c r="A3820" s="16"/>
      <c r="B3820" s="16"/>
    </row>
    <row r="3821" spans="1:2" x14ac:dyDescent="0.2">
      <c r="A3821" s="16"/>
      <c r="B3821" s="16"/>
    </row>
    <row r="3822" spans="1:2" x14ac:dyDescent="0.2">
      <c r="A3822" s="16"/>
      <c r="B3822" s="16"/>
    </row>
    <row r="3823" spans="1:2" x14ac:dyDescent="0.2">
      <c r="A3823" s="16"/>
      <c r="B3823" s="16"/>
    </row>
    <row r="3824" spans="1:2" x14ac:dyDescent="0.2">
      <c r="A3824" s="16"/>
      <c r="B3824" s="16"/>
    </row>
    <row r="3825" spans="1:2" x14ac:dyDescent="0.2">
      <c r="A3825" s="16"/>
      <c r="B3825" s="16"/>
    </row>
    <row r="3826" spans="1:2" x14ac:dyDescent="0.2">
      <c r="A3826" s="16"/>
      <c r="B3826" s="16"/>
    </row>
    <row r="3827" spans="1:2" x14ac:dyDescent="0.2">
      <c r="A3827" s="16"/>
      <c r="B3827" s="16"/>
    </row>
    <row r="3828" spans="1:2" x14ac:dyDescent="0.2">
      <c r="A3828" s="16"/>
      <c r="B3828" s="16"/>
    </row>
    <row r="3829" spans="1:2" x14ac:dyDescent="0.2">
      <c r="A3829" s="16"/>
      <c r="B3829" s="16"/>
    </row>
    <row r="3830" spans="1:2" x14ac:dyDescent="0.2">
      <c r="A3830" s="16"/>
      <c r="B3830" s="16"/>
    </row>
    <row r="3831" spans="1:2" x14ac:dyDescent="0.2">
      <c r="A3831" s="16"/>
      <c r="B3831" s="16"/>
    </row>
    <row r="3832" spans="1:2" x14ac:dyDescent="0.2">
      <c r="A3832" s="16"/>
      <c r="B3832" s="16"/>
    </row>
    <row r="3833" spans="1:2" x14ac:dyDescent="0.2">
      <c r="A3833" s="16"/>
      <c r="B3833" s="16"/>
    </row>
    <row r="3834" spans="1:2" x14ac:dyDescent="0.2">
      <c r="A3834" s="16"/>
      <c r="B3834" s="16"/>
    </row>
    <row r="3835" spans="1:2" x14ac:dyDescent="0.2">
      <c r="A3835" s="16"/>
      <c r="B3835" s="16"/>
    </row>
    <row r="3836" spans="1:2" x14ac:dyDescent="0.2">
      <c r="A3836" s="16"/>
      <c r="B3836" s="16"/>
    </row>
    <row r="3837" spans="1:2" x14ac:dyDescent="0.2">
      <c r="A3837" s="16"/>
      <c r="B3837" s="16"/>
    </row>
    <row r="3838" spans="1:2" x14ac:dyDescent="0.2">
      <c r="A3838" s="16"/>
      <c r="B3838" s="16"/>
    </row>
    <row r="3839" spans="1:2" x14ac:dyDescent="0.2">
      <c r="A3839" s="16"/>
      <c r="B3839" s="16"/>
    </row>
    <row r="3840" spans="1:2" x14ac:dyDescent="0.2">
      <c r="A3840" s="16"/>
      <c r="B3840" s="16"/>
    </row>
    <row r="3841" spans="1:2" x14ac:dyDescent="0.2">
      <c r="A3841" s="16"/>
      <c r="B3841" s="16"/>
    </row>
    <row r="3842" spans="1:2" x14ac:dyDescent="0.2">
      <c r="A3842" s="16"/>
      <c r="B3842" s="16"/>
    </row>
    <row r="3843" spans="1:2" x14ac:dyDescent="0.2">
      <c r="A3843" s="16"/>
      <c r="B3843" s="16"/>
    </row>
    <row r="3844" spans="1:2" x14ac:dyDescent="0.2">
      <c r="A3844" s="16"/>
      <c r="B3844" s="16"/>
    </row>
    <row r="3845" spans="1:2" x14ac:dyDescent="0.2">
      <c r="A3845" s="16"/>
      <c r="B3845" s="16"/>
    </row>
    <row r="3846" spans="1:2" x14ac:dyDescent="0.2">
      <c r="A3846" s="16"/>
      <c r="B3846" s="16"/>
    </row>
    <row r="3847" spans="1:2" x14ac:dyDescent="0.2">
      <c r="A3847" s="16"/>
      <c r="B3847" s="16"/>
    </row>
    <row r="3848" spans="1:2" x14ac:dyDescent="0.2">
      <c r="A3848" s="16"/>
      <c r="B3848" s="16"/>
    </row>
    <row r="3849" spans="1:2" x14ac:dyDescent="0.2">
      <c r="A3849" s="16"/>
      <c r="B3849" s="16"/>
    </row>
    <row r="3850" spans="1:2" x14ac:dyDescent="0.2">
      <c r="A3850" s="16"/>
      <c r="B3850" s="16"/>
    </row>
    <row r="3851" spans="1:2" x14ac:dyDescent="0.2">
      <c r="A3851" s="16"/>
      <c r="B3851" s="16"/>
    </row>
    <row r="3852" spans="1:2" x14ac:dyDescent="0.2">
      <c r="A3852" s="16"/>
      <c r="B3852" s="16"/>
    </row>
    <row r="3853" spans="1:2" x14ac:dyDescent="0.2">
      <c r="A3853" s="16"/>
      <c r="B3853" s="16"/>
    </row>
    <row r="3854" spans="1:2" x14ac:dyDescent="0.2">
      <c r="A3854" s="16"/>
      <c r="B3854" s="16"/>
    </row>
    <row r="3855" spans="1:2" x14ac:dyDescent="0.2">
      <c r="A3855" s="16"/>
      <c r="B3855" s="16"/>
    </row>
    <row r="3856" spans="1:2" x14ac:dyDescent="0.2">
      <c r="A3856" s="16"/>
      <c r="B3856" s="16"/>
    </row>
    <row r="3857" spans="1:2" x14ac:dyDescent="0.2">
      <c r="A3857" s="16"/>
      <c r="B3857" s="16"/>
    </row>
    <row r="3858" spans="1:2" x14ac:dyDescent="0.2">
      <c r="A3858" s="16"/>
      <c r="B3858" s="16"/>
    </row>
    <row r="3859" spans="1:2" x14ac:dyDescent="0.2">
      <c r="A3859" s="16"/>
      <c r="B3859" s="16"/>
    </row>
    <row r="3860" spans="1:2" x14ac:dyDescent="0.2">
      <c r="A3860" s="16"/>
      <c r="B3860" s="16"/>
    </row>
    <row r="3861" spans="1:2" x14ac:dyDescent="0.2">
      <c r="A3861" s="16"/>
      <c r="B3861" s="16"/>
    </row>
    <row r="3862" spans="1:2" x14ac:dyDescent="0.2">
      <c r="A3862" s="16"/>
      <c r="B3862" s="16"/>
    </row>
    <row r="3863" spans="1:2" x14ac:dyDescent="0.2">
      <c r="A3863" s="16"/>
      <c r="B3863" s="16"/>
    </row>
    <row r="3864" spans="1:2" x14ac:dyDescent="0.2">
      <c r="A3864" s="16"/>
      <c r="B3864" s="16"/>
    </row>
    <row r="3865" spans="1:2" x14ac:dyDescent="0.2">
      <c r="A3865" s="16"/>
      <c r="B3865" s="16"/>
    </row>
    <row r="3866" spans="1:2" x14ac:dyDescent="0.2">
      <c r="A3866" s="16"/>
      <c r="B3866" s="16"/>
    </row>
    <row r="3867" spans="1:2" x14ac:dyDescent="0.2">
      <c r="A3867" s="16"/>
      <c r="B3867" s="16"/>
    </row>
    <row r="3868" spans="1:2" x14ac:dyDescent="0.2">
      <c r="A3868" s="16"/>
      <c r="B3868" s="16"/>
    </row>
    <row r="3869" spans="1:2" x14ac:dyDescent="0.2">
      <c r="A3869" s="16"/>
      <c r="B3869" s="16"/>
    </row>
    <row r="3870" spans="1:2" x14ac:dyDescent="0.2">
      <c r="A3870" s="16"/>
      <c r="B3870" s="16"/>
    </row>
    <row r="3871" spans="1:2" x14ac:dyDescent="0.2">
      <c r="A3871" s="16"/>
      <c r="B3871" s="16"/>
    </row>
    <row r="3872" spans="1:2" x14ac:dyDescent="0.2">
      <c r="A3872" s="16"/>
      <c r="B3872" s="16"/>
    </row>
    <row r="3873" spans="1:2" x14ac:dyDescent="0.2">
      <c r="A3873" s="16"/>
      <c r="B3873" s="16"/>
    </row>
    <row r="3874" spans="1:2" x14ac:dyDescent="0.2">
      <c r="A3874" s="16"/>
      <c r="B3874" s="16"/>
    </row>
    <row r="3875" spans="1:2" x14ac:dyDescent="0.2">
      <c r="A3875" s="16"/>
      <c r="B3875" s="16"/>
    </row>
    <row r="3876" spans="1:2" x14ac:dyDescent="0.2">
      <c r="A3876" s="16"/>
      <c r="B3876" s="16"/>
    </row>
    <row r="3877" spans="1:2" x14ac:dyDescent="0.2">
      <c r="A3877" s="16"/>
      <c r="B3877" s="16"/>
    </row>
    <row r="3878" spans="1:2" x14ac:dyDescent="0.2">
      <c r="A3878" s="16"/>
      <c r="B3878" s="16"/>
    </row>
    <row r="3879" spans="1:2" x14ac:dyDescent="0.2">
      <c r="A3879" s="16"/>
      <c r="B3879" s="16"/>
    </row>
    <row r="3880" spans="1:2" x14ac:dyDescent="0.2">
      <c r="A3880" s="16"/>
      <c r="B3880" s="16"/>
    </row>
    <row r="3881" spans="1:2" x14ac:dyDescent="0.2">
      <c r="A3881" s="16"/>
      <c r="B3881" s="16"/>
    </row>
    <row r="3882" spans="1:2" x14ac:dyDescent="0.2">
      <c r="A3882" s="16"/>
      <c r="B3882" s="16"/>
    </row>
    <row r="3883" spans="1:2" x14ac:dyDescent="0.2">
      <c r="A3883" s="16"/>
      <c r="B3883" s="16"/>
    </row>
    <row r="3884" spans="1:2" x14ac:dyDescent="0.2">
      <c r="A3884" s="16"/>
      <c r="B3884" s="16"/>
    </row>
    <row r="3885" spans="1:2" x14ac:dyDescent="0.2">
      <c r="A3885" s="16"/>
      <c r="B3885" s="16"/>
    </row>
    <row r="3886" spans="1:2" x14ac:dyDescent="0.2">
      <c r="A3886" s="16"/>
      <c r="B3886" s="16"/>
    </row>
    <row r="3887" spans="1:2" x14ac:dyDescent="0.2">
      <c r="A3887" s="16"/>
      <c r="B3887" s="16"/>
    </row>
    <row r="3888" spans="1:2" x14ac:dyDescent="0.2">
      <c r="A3888" s="16"/>
      <c r="B3888" s="16"/>
    </row>
    <row r="3889" spans="1:2" x14ac:dyDescent="0.2">
      <c r="A3889" s="16"/>
      <c r="B3889" s="16"/>
    </row>
    <row r="3890" spans="1:2" x14ac:dyDescent="0.2">
      <c r="A3890" s="16"/>
      <c r="B3890" s="16"/>
    </row>
    <row r="3891" spans="1:2" x14ac:dyDescent="0.2">
      <c r="A3891" s="16"/>
      <c r="B3891" s="16"/>
    </row>
    <row r="3892" spans="1:2" x14ac:dyDescent="0.2">
      <c r="A3892" s="16"/>
      <c r="B3892" s="16"/>
    </row>
    <row r="3893" spans="1:2" x14ac:dyDescent="0.2">
      <c r="A3893" s="16"/>
      <c r="B3893" s="16"/>
    </row>
    <row r="3894" spans="1:2" x14ac:dyDescent="0.2">
      <c r="A3894" s="16"/>
      <c r="B3894" s="16"/>
    </row>
    <row r="3895" spans="1:2" x14ac:dyDescent="0.2">
      <c r="A3895" s="16"/>
      <c r="B3895" s="16"/>
    </row>
    <row r="3896" spans="1:2" x14ac:dyDescent="0.2">
      <c r="A3896" s="16"/>
      <c r="B3896" s="16"/>
    </row>
    <row r="3897" spans="1:2" x14ac:dyDescent="0.2">
      <c r="A3897" s="16"/>
      <c r="B3897" s="16"/>
    </row>
    <row r="3898" spans="1:2" x14ac:dyDescent="0.2">
      <c r="A3898" s="16"/>
      <c r="B3898" s="16"/>
    </row>
    <row r="3899" spans="1:2" x14ac:dyDescent="0.2">
      <c r="A3899" s="16"/>
      <c r="B3899" s="16"/>
    </row>
    <row r="3900" spans="1:2" x14ac:dyDescent="0.2">
      <c r="A3900" s="16"/>
      <c r="B3900" s="16"/>
    </row>
    <row r="3901" spans="1:2" x14ac:dyDescent="0.2">
      <c r="A3901" s="16"/>
      <c r="B3901" s="16"/>
    </row>
    <row r="3902" spans="1:2" x14ac:dyDescent="0.2">
      <c r="A3902" s="16"/>
      <c r="B3902" s="16"/>
    </row>
    <row r="3903" spans="1:2" x14ac:dyDescent="0.2">
      <c r="A3903" s="16"/>
      <c r="B3903" s="16"/>
    </row>
    <row r="3904" spans="1:2" x14ac:dyDescent="0.2">
      <c r="A3904" s="16"/>
      <c r="B3904" s="16"/>
    </row>
    <row r="3905" spans="1:2" x14ac:dyDescent="0.2">
      <c r="A3905" s="16"/>
      <c r="B3905" s="16"/>
    </row>
    <row r="3906" spans="1:2" x14ac:dyDescent="0.2">
      <c r="A3906" s="16"/>
      <c r="B3906" s="16"/>
    </row>
    <row r="3907" spans="1:2" x14ac:dyDescent="0.2">
      <c r="A3907" s="16"/>
      <c r="B3907" s="16"/>
    </row>
    <row r="3908" spans="1:2" x14ac:dyDescent="0.2">
      <c r="A3908" s="16"/>
      <c r="B3908" s="16"/>
    </row>
    <row r="3909" spans="1:2" x14ac:dyDescent="0.2">
      <c r="A3909" s="16"/>
      <c r="B3909" s="16"/>
    </row>
    <row r="3910" spans="1:2" x14ac:dyDescent="0.2">
      <c r="A3910" s="16"/>
      <c r="B3910" s="16"/>
    </row>
    <row r="3911" spans="1:2" x14ac:dyDescent="0.2">
      <c r="A3911" s="16"/>
      <c r="B3911" s="16"/>
    </row>
    <row r="3912" spans="1:2" x14ac:dyDescent="0.2">
      <c r="A3912" s="16"/>
      <c r="B3912" s="16"/>
    </row>
    <row r="3913" spans="1:2" x14ac:dyDescent="0.2">
      <c r="A3913" s="16"/>
      <c r="B3913" s="16"/>
    </row>
    <row r="3914" spans="1:2" x14ac:dyDescent="0.2">
      <c r="A3914" s="16"/>
      <c r="B3914" s="16"/>
    </row>
    <row r="3915" spans="1:2" x14ac:dyDescent="0.2">
      <c r="A3915" s="16"/>
      <c r="B3915" s="16"/>
    </row>
    <row r="3916" spans="1:2" x14ac:dyDescent="0.2">
      <c r="A3916" s="16"/>
      <c r="B3916" s="16"/>
    </row>
    <row r="3917" spans="1:2" x14ac:dyDescent="0.2">
      <c r="A3917" s="16"/>
      <c r="B3917" s="16"/>
    </row>
    <row r="3918" spans="1:2" x14ac:dyDescent="0.2">
      <c r="A3918" s="16"/>
      <c r="B3918" s="16"/>
    </row>
    <row r="3919" spans="1:2" x14ac:dyDescent="0.2">
      <c r="A3919" s="16"/>
      <c r="B3919" s="16"/>
    </row>
    <row r="3920" spans="1:2" x14ac:dyDescent="0.2">
      <c r="A3920" s="16"/>
      <c r="B3920" s="16"/>
    </row>
    <row r="3921" spans="1:2" x14ac:dyDescent="0.2">
      <c r="A3921" s="16"/>
      <c r="B3921" s="16"/>
    </row>
    <row r="3922" spans="1:2" x14ac:dyDescent="0.2">
      <c r="A3922" s="16"/>
      <c r="B3922" s="16"/>
    </row>
    <row r="3923" spans="1:2" x14ac:dyDescent="0.2">
      <c r="A3923" s="16"/>
      <c r="B3923" s="16"/>
    </row>
    <row r="3924" spans="1:2" x14ac:dyDescent="0.2">
      <c r="A3924" s="16"/>
      <c r="B3924" s="16"/>
    </row>
    <row r="3925" spans="1:2" x14ac:dyDescent="0.2">
      <c r="A3925" s="16"/>
      <c r="B3925" s="16"/>
    </row>
    <row r="3926" spans="1:2" x14ac:dyDescent="0.2">
      <c r="A3926" s="16"/>
      <c r="B3926" s="16"/>
    </row>
    <row r="3927" spans="1:2" x14ac:dyDescent="0.2">
      <c r="A3927" s="16"/>
      <c r="B3927" s="16"/>
    </row>
    <row r="3928" spans="1:2" x14ac:dyDescent="0.2">
      <c r="A3928" s="16"/>
      <c r="B3928" s="16"/>
    </row>
    <row r="3929" spans="1:2" x14ac:dyDescent="0.2">
      <c r="A3929" s="16"/>
      <c r="B3929" s="16"/>
    </row>
    <row r="3930" spans="1:2" x14ac:dyDescent="0.2">
      <c r="A3930" s="16"/>
      <c r="B3930" s="16"/>
    </row>
    <row r="3931" spans="1:2" x14ac:dyDescent="0.2">
      <c r="A3931" s="16"/>
      <c r="B3931" s="16"/>
    </row>
    <row r="3932" spans="1:2" x14ac:dyDescent="0.2">
      <c r="A3932" s="16"/>
      <c r="B3932" s="16"/>
    </row>
    <row r="3933" spans="1:2" x14ac:dyDescent="0.2">
      <c r="A3933" s="16"/>
      <c r="B3933" s="16"/>
    </row>
    <row r="3934" spans="1:2" x14ac:dyDescent="0.2">
      <c r="A3934" s="16"/>
      <c r="B3934" s="16"/>
    </row>
    <row r="3935" spans="1:2" x14ac:dyDescent="0.2">
      <c r="A3935" s="16"/>
      <c r="B3935" s="16"/>
    </row>
    <row r="3936" spans="1:2" x14ac:dyDescent="0.2">
      <c r="A3936" s="16"/>
      <c r="B3936" s="16"/>
    </row>
    <row r="3937" spans="1:2" x14ac:dyDescent="0.2">
      <c r="A3937" s="16"/>
      <c r="B3937" s="16"/>
    </row>
    <row r="3938" spans="1:2" x14ac:dyDescent="0.2">
      <c r="A3938" s="16"/>
      <c r="B3938" s="16"/>
    </row>
    <row r="3939" spans="1:2" x14ac:dyDescent="0.2">
      <c r="A3939" s="16"/>
      <c r="B3939" s="16"/>
    </row>
    <row r="3940" spans="1:2" x14ac:dyDescent="0.2">
      <c r="A3940" s="16"/>
      <c r="B3940" s="16"/>
    </row>
    <row r="3941" spans="1:2" x14ac:dyDescent="0.2">
      <c r="A3941" s="16"/>
      <c r="B3941" s="16"/>
    </row>
    <row r="3942" spans="1:2" x14ac:dyDescent="0.2">
      <c r="A3942" s="16"/>
      <c r="B3942" s="16"/>
    </row>
    <row r="3943" spans="1:2" x14ac:dyDescent="0.2">
      <c r="A3943" s="16"/>
      <c r="B3943" s="16"/>
    </row>
    <row r="3944" spans="1:2" x14ac:dyDescent="0.2">
      <c r="A3944" s="16"/>
      <c r="B3944" s="16"/>
    </row>
    <row r="3945" spans="1:2" x14ac:dyDescent="0.2">
      <c r="A3945" s="16"/>
      <c r="B3945" s="16"/>
    </row>
    <row r="3946" spans="1:2" x14ac:dyDescent="0.2">
      <c r="A3946" s="16"/>
      <c r="B3946" s="16"/>
    </row>
    <row r="3947" spans="1:2" x14ac:dyDescent="0.2">
      <c r="A3947" s="16"/>
      <c r="B3947" s="16"/>
    </row>
    <row r="3948" spans="1:2" x14ac:dyDescent="0.2">
      <c r="A3948" s="16"/>
      <c r="B3948" s="16"/>
    </row>
    <row r="3949" spans="1:2" x14ac:dyDescent="0.2">
      <c r="A3949" s="16"/>
      <c r="B3949" s="16"/>
    </row>
    <row r="3950" spans="1:2" x14ac:dyDescent="0.2">
      <c r="A3950" s="16"/>
      <c r="B3950" s="16"/>
    </row>
    <row r="3951" spans="1:2" x14ac:dyDescent="0.2">
      <c r="A3951" s="16"/>
      <c r="B3951" s="16"/>
    </row>
    <row r="3952" spans="1:2" x14ac:dyDescent="0.2">
      <c r="A3952" s="16"/>
      <c r="B3952" s="16"/>
    </row>
    <row r="3953" spans="1:2" x14ac:dyDescent="0.2">
      <c r="A3953" s="16"/>
      <c r="B3953" s="16"/>
    </row>
    <row r="3954" spans="1:2" x14ac:dyDescent="0.2">
      <c r="A3954" s="16"/>
      <c r="B3954" s="16"/>
    </row>
    <row r="3955" spans="1:2" x14ac:dyDescent="0.2">
      <c r="A3955" s="16"/>
      <c r="B3955" s="16"/>
    </row>
    <row r="3956" spans="1:2" x14ac:dyDescent="0.2">
      <c r="A3956" s="16"/>
      <c r="B3956" s="16"/>
    </row>
    <row r="3957" spans="1:2" x14ac:dyDescent="0.2">
      <c r="A3957" s="16"/>
      <c r="B3957" s="16"/>
    </row>
    <row r="3958" spans="1:2" x14ac:dyDescent="0.2">
      <c r="A3958" s="16"/>
      <c r="B3958" s="16"/>
    </row>
    <row r="3959" spans="1:2" x14ac:dyDescent="0.2">
      <c r="A3959" s="16"/>
      <c r="B3959" s="16"/>
    </row>
    <row r="3960" spans="1:2" x14ac:dyDescent="0.2">
      <c r="A3960" s="16"/>
      <c r="B3960" s="16"/>
    </row>
    <row r="3961" spans="1:2" x14ac:dyDescent="0.2">
      <c r="A3961" s="16"/>
      <c r="B3961" s="16"/>
    </row>
    <row r="3962" spans="1:2" x14ac:dyDescent="0.2">
      <c r="A3962" s="16"/>
      <c r="B3962" s="16"/>
    </row>
    <row r="3963" spans="1:2" x14ac:dyDescent="0.2">
      <c r="A3963" s="16"/>
      <c r="B3963" s="16"/>
    </row>
    <row r="3964" spans="1:2" x14ac:dyDescent="0.2">
      <c r="A3964" s="16"/>
      <c r="B3964" s="16"/>
    </row>
    <row r="3965" spans="1:2" x14ac:dyDescent="0.2">
      <c r="A3965" s="16"/>
      <c r="B3965" s="16"/>
    </row>
    <row r="3966" spans="1:2" x14ac:dyDescent="0.2">
      <c r="A3966" s="16"/>
      <c r="B3966" s="16"/>
    </row>
    <row r="3967" spans="1:2" x14ac:dyDescent="0.2">
      <c r="A3967" s="16"/>
      <c r="B3967" s="16"/>
    </row>
    <row r="3968" spans="1:2" x14ac:dyDescent="0.2">
      <c r="A3968" s="16"/>
      <c r="B3968" s="16"/>
    </row>
    <row r="3969" spans="1:2" x14ac:dyDescent="0.2">
      <c r="A3969" s="16"/>
      <c r="B3969" s="16"/>
    </row>
    <row r="3970" spans="1:2" x14ac:dyDescent="0.2">
      <c r="A3970" s="16"/>
      <c r="B3970" s="16"/>
    </row>
    <row r="3971" spans="1:2" x14ac:dyDescent="0.2">
      <c r="A3971" s="16"/>
      <c r="B3971" s="16"/>
    </row>
    <row r="3972" spans="1:2" x14ac:dyDescent="0.2">
      <c r="A3972" s="16"/>
      <c r="B3972" s="16"/>
    </row>
    <row r="3973" spans="1:2" x14ac:dyDescent="0.2">
      <c r="A3973" s="16"/>
      <c r="B3973" s="16"/>
    </row>
    <row r="3974" spans="1:2" x14ac:dyDescent="0.2">
      <c r="A3974" s="16"/>
      <c r="B3974" s="16"/>
    </row>
    <row r="3975" spans="1:2" x14ac:dyDescent="0.2">
      <c r="A3975" s="16"/>
      <c r="B3975" s="16"/>
    </row>
    <row r="3976" spans="1:2" x14ac:dyDescent="0.2">
      <c r="A3976" s="16"/>
      <c r="B3976" s="16"/>
    </row>
    <row r="3977" spans="1:2" x14ac:dyDescent="0.2">
      <c r="A3977" s="16"/>
      <c r="B3977" s="16"/>
    </row>
    <row r="3978" spans="1:2" x14ac:dyDescent="0.2">
      <c r="A3978" s="16"/>
      <c r="B3978" s="16"/>
    </row>
    <row r="3979" spans="1:2" x14ac:dyDescent="0.2">
      <c r="A3979" s="16"/>
      <c r="B3979" s="16"/>
    </row>
    <row r="3980" spans="1:2" x14ac:dyDescent="0.2">
      <c r="A3980" s="16"/>
      <c r="B3980" s="16"/>
    </row>
    <row r="3981" spans="1:2" x14ac:dyDescent="0.2">
      <c r="A3981" s="16"/>
      <c r="B3981" s="16"/>
    </row>
    <row r="3982" spans="1:2" x14ac:dyDescent="0.2">
      <c r="A3982" s="16"/>
      <c r="B3982" s="16"/>
    </row>
    <row r="3983" spans="1:2" x14ac:dyDescent="0.2">
      <c r="A3983" s="16"/>
      <c r="B3983" s="16"/>
    </row>
    <row r="3984" spans="1:2" x14ac:dyDescent="0.2">
      <c r="A3984" s="16"/>
      <c r="B3984" s="16"/>
    </row>
    <row r="3985" spans="1:2" x14ac:dyDescent="0.2">
      <c r="A3985" s="16"/>
      <c r="B3985" s="16"/>
    </row>
    <row r="3986" spans="1:2" x14ac:dyDescent="0.2">
      <c r="A3986" s="16"/>
      <c r="B3986" s="16"/>
    </row>
    <row r="3987" spans="1:2" x14ac:dyDescent="0.2">
      <c r="A3987" s="16"/>
      <c r="B3987" s="16"/>
    </row>
    <row r="3988" spans="1:2" x14ac:dyDescent="0.2">
      <c r="A3988" s="16"/>
      <c r="B3988" s="16"/>
    </row>
    <row r="3989" spans="1:2" x14ac:dyDescent="0.2">
      <c r="A3989" s="16"/>
      <c r="B3989" s="16"/>
    </row>
    <row r="3990" spans="1:2" x14ac:dyDescent="0.2">
      <c r="A3990" s="16"/>
      <c r="B3990" s="16"/>
    </row>
    <row r="3991" spans="1:2" x14ac:dyDescent="0.2">
      <c r="A3991" s="16"/>
      <c r="B3991" s="16"/>
    </row>
    <row r="3992" spans="1:2" x14ac:dyDescent="0.2">
      <c r="A3992" s="16"/>
      <c r="B3992" s="16"/>
    </row>
    <row r="3993" spans="1:2" x14ac:dyDescent="0.2">
      <c r="A3993" s="16"/>
      <c r="B3993" s="16"/>
    </row>
    <row r="3994" spans="1:2" x14ac:dyDescent="0.2">
      <c r="A3994" s="16"/>
      <c r="B3994" s="16"/>
    </row>
    <row r="3995" spans="1:2" x14ac:dyDescent="0.2">
      <c r="A3995" s="16"/>
      <c r="B3995" s="16"/>
    </row>
    <row r="3996" spans="1:2" x14ac:dyDescent="0.2">
      <c r="A3996" s="16"/>
      <c r="B3996" s="16"/>
    </row>
    <row r="3997" spans="1:2" x14ac:dyDescent="0.2">
      <c r="A3997" s="16"/>
      <c r="B3997" s="16"/>
    </row>
    <row r="3998" spans="1:2" x14ac:dyDescent="0.2">
      <c r="A3998" s="16"/>
      <c r="B3998" s="16"/>
    </row>
    <row r="3999" spans="1:2" x14ac:dyDescent="0.2">
      <c r="A3999" s="16"/>
      <c r="B3999" s="16"/>
    </row>
    <row r="4000" spans="1:2" x14ac:dyDescent="0.2">
      <c r="A4000" s="16"/>
      <c r="B4000" s="16"/>
    </row>
    <row r="4001" spans="1:2" x14ac:dyDescent="0.2">
      <c r="A4001" s="16"/>
      <c r="B4001" s="16"/>
    </row>
    <row r="4002" spans="1:2" x14ac:dyDescent="0.2">
      <c r="A4002" s="16"/>
      <c r="B4002" s="16"/>
    </row>
    <row r="4003" spans="1:2" x14ac:dyDescent="0.2">
      <c r="A4003" s="16"/>
      <c r="B4003" s="16"/>
    </row>
    <row r="4004" spans="1:2" x14ac:dyDescent="0.2">
      <c r="A4004" s="16"/>
      <c r="B4004" s="16"/>
    </row>
    <row r="4005" spans="1:2" x14ac:dyDescent="0.2">
      <c r="A4005" s="16"/>
      <c r="B4005" s="16"/>
    </row>
    <row r="4006" spans="1:2" x14ac:dyDescent="0.2">
      <c r="A4006" s="16"/>
      <c r="B4006" s="16"/>
    </row>
    <row r="4007" spans="1:2" x14ac:dyDescent="0.2">
      <c r="A4007" s="16"/>
      <c r="B4007" s="16"/>
    </row>
    <row r="4008" spans="1:2" x14ac:dyDescent="0.2">
      <c r="A4008" s="16"/>
      <c r="B4008" s="16"/>
    </row>
    <row r="4009" spans="1:2" x14ac:dyDescent="0.2">
      <c r="A4009" s="16"/>
      <c r="B4009" s="16"/>
    </row>
    <row r="4010" spans="1:2" x14ac:dyDescent="0.2">
      <c r="A4010" s="16"/>
      <c r="B4010" s="16"/>
    </row>
    <row r="4011" spans="1:2" x14ac:dyDescent="0.2">
      <c r="A4011" s="16"/>
      <c r="B4011" s="16"/>
    </row>
    <row r="4012" spans="1:2" x14ac:dyDescent="0.2">
      <c r="A4012" s="16"/>
      <c r="B4012" s="16"/>
    </row>
    <row r="4013" spans="1:2" x14ac:dyDescent="0.2">
      <c r="A4013" s="16"/>
      <c r="B4013" s="16"/>
    </row>
    <row r="4014" spans="1:2" x14ac:dyDescent="0.2">
      <c r="A4014" s="16"/>
      <c r="B4014" s="16"/>
    </row>
    <row r="4015" spans="1:2" x14ac:dyDescent="0.2">
      <c r="A4015" s="16"/>
      <c r="B4015" s="16"/>
    </row>
    <row r="4016" spans="1:2" x14ac:dyDescent="0.2">
      <c r="A4016" s="16"/>
      <c r="B4016" s="16"/>
    </row>
    <row r="4017" spans="1:2" x14ac:dyDescent="0.2">
      <c r="A4017" s="16"/>
      <c r="B4017" s="16"/>
    </row>
    <row r="4018" spans="1:2" x14ac:dyDescent="0.2">
      <c r="A4018" s="16"/>
      <c r="B4018" s="16"/>
    </row>
    <row r="4019" spans="1:2" x14ac:dyDescent="0.2">
      <c r="A4019" s="16"/>
      <c r="B4019" s="16"/>
    </row>
    <row r="4020" spans="1:2" x14ac:dyDescent="0.2">
      <c r="A4020" s="16"/>
      <c r="B4020" s="16"/>
    </row>
    <row r="4021" spans="1:2" x14ac:dyDescent="0.2">
      <c r="A4021" s="16"/>
      <c r="B4021" s="16"/>
    </row>
    <row r="4022" spans="1:2" x14ac:dyDescent="0.2">
      <c r="A4022" s="16"/>
      <c r="B4022" s="16"/>
    </row>
    <row r="4023" spans="1:2" x14ac:dyDescent="0.2">
      <c r="A4023" s="16"/>
      <c r="B4023" s="16"/>
    </row>
    <row r="4024" spans="1:2" x14ac:dyDescent="0.2">
      <c r="A4024" s="16"/>
      <c r="B4024" s="16"/>
    </row>
    <row r="4025" spans="1:2" x14ac:dyDescent="0.2">
      <c r="A4025" s="16"/>
      <c r="B4025" s="16"/>
    </row>
    <row r="4026" spans="1:2" x14ac:dyDescent="0.2">
      <c r="A4026" s="16"/>
      <c r="B4026" s="16"/>
    </row>
    <row r="4027" spans="1:2" x14ac:dyDescent="0.2">
      <c r="A4027" s="16"/>
      <c r="B4027" s="16"/>
    </row>
    <row r="4028" spans="1:2" x14ac:dyDescent="0.2">
      <c r="A4028" s="16"/>
      <c r="B4028" s="16"/>
    </row>
    <row r="4029" spans="1:2" x14ac:dyDescent="0.2">
      <c r="A4029" s="16"/>
      <c r="B4029" s="16"/>
    </row>
    <row r="4030" spans="1:2" x14ac:dyDescent="0.2">
      <c r="A4030" s="16"/>
      <c r="B4030" s="16"/>
    </row>
    <row r="4031" spans="1:2" x14ac:dyDescent="0.2">
      <c r="A4031" s="16"/>
      <c r="B4031" s="16"/>
    </row>
    <row r="4032" spans="1:2" x14ac:dyDescent="0.2">
      <c r="A4032" s="16"/>
      <c r="B4032" s="16"/>
    </row>
    <row r="4033" spans="1:2" x14ac:dyDescent="0.2">
      <c r="A4033" s="16"/>
      <c r="B4033" s="16"/>
    </row>
    <row r="4034" spans="1:2" x14ac:dyDescent="0.2">
      <c r="A4034" s="16"/>
      <c r="B4034" s="16"/>
    </row>
    <row r="4035" spans="1:2" x14ac:dyDescent="0.2">
      <c r="A4035" s="16"/>
      <c r="B4035" s="16"/>
    </row>
    <row r="4036" spans="1:2" x14ac:dyDescent="0.2">
      <c r="A4036" s="16"/>
      <c r="B4036" s="16"/>
    </row>
    <row r="4037" spans="1:2" x14ac:dyDescent="0.2">
      <c r="A4037" s="16"/>
      <c r="B4037" s="16"/>
    </row>
    <row r="4038" spans="1:2" x14ac:dyDescent="0.2">
      <c r="A4038" s="16"/>
      <c r="B4038" s="16"/>
    </row>
    <row r="4039" spans="1:2" x14ac:dyDescent="0.2">
      <c r="A4039" s="16"/>
      <c r="B4039" s="16"/>
    </row>
    <row r="4040" spans="1:2" x14ac:dyDescent="0.2">
      <c r="A4040" s="16"/>
      <c r="B4040" s="16"/>
    </row>
    <row r="4041" spans="1:2" x14ac:dyDescent="0.2">
      <c r="A4041" s="16"/>
      <c r="B4041" s="16"/>
    </row>
    <row r="4042" spans="1:2" x14ac:dyDescent="0.2">
      <c r="A4042" s="16"/>
      <c r="B4042" s="16"/>
    </row>
    <row r="4043" spans="1:2" x14ac:dyDescent="0.2">
      <c r="A4043" s="16"/>
      <c r="B4043" s="16"/>
    </row>
    <row r="4044" spans="1:2" x14ac:dyDescent="0.2">
      <c r="A4044" s="16"/>
      <c r="B4044" s="16"/>
    </row>
    <row r="4045" spans="1:2" x14ac:dyDescent="0.2">
      <c r="A4045" s="16"/>
      <c r="B4045" s="16"/>
    </row>
    <row r="4046" spans="1:2" x14ac:dyDescent="0.2">
      <c r="A4046" s="16"/>
      <c r="B4046" s="16"/>
    </row>
    <row r="4047" spans="1:2" x14ac:dyDescent="0.2">
      <c r="A4047" s="16"/>
      <c r="B4047" s="16"/>
    </row>
    <row r="4048" spans="1:2" x14ac:dyDescent="0.2">
      <c r="A4048" s="16"/>
      <c r="B4048" s="16"/>
    </row>
    <row r="4049" spans="1:2" x14ac:dyDescent="0.2">
      <c r="A4049" s="16"/>
      <c r="B4049" s="16"/>
    </row>
    <row r="4050" spans="1:2" x14ac:dyDescent="0.2">
      <c r="A4050" s="16"/>
      <c r="B4050" s="16"/>
    </row>
    <row r="4051" spans="1:2" x14ac:dyDescent="0.2">
      <c r="A4051" s="16"/>
      <c r="B4051" s="16"/>
    </row>
    <row r="4052" spans="1:2" x14ac:dyDescent="0.2">
      <c r="A4052" s="16"/>
      <c r="B4052" s="16"/>
    </row>
    <row r="4053" spans="1:2" x14ac:dyDescent="0.2">
      <c r="A4053" s="16"/>
      <c r="B4053" s="16"/>
    </row>
    <row r="4054" spans="1:2" x14ac:dyDescent="0.2">
      <c r="A4054" s="16"/>
      <c r="B4054" s="16"/>
    </row>
    <row r="4055" spans="1:2" x14ac:dyDescent="0.2">
      <c r="A4055" s="16"/>
      <c r="B4055" s="16"/>
    </row>
    <row r="4056" spans="1:2" x14ac:dyDescent="0.2">
      <c r="A4056" s="16"/>
      <c r="B4056" s="16"/>
    </row>
    <row r="4057" spans="1:2" x14ac:dyDescent="0.2">
      <c r="A4057" s="16"/>
      <c r="B4057" s="16"/>
    </row>
    <row r="4058" spans="1:2" x14ac:dyDescent="0.2">
      <c r="A4058" s="16"/>
      <c r="B4058" s="16"/>
    </row>
    <row r="4059" spans="1:2" x14ac:dyDescent="0.2">
      <c r="A4059" s="16"/>
      <c r="B4059" s="16"/>
    </row>
    <row r="4060" spans="1:2" x14ac:dyDescent="0.2">
      <c r="A4060" s="16"/>
      <c r="B4060" s="16"/>
    </row>
    <row r="4061" spans="1:2" x14ac:dyDescent="0.2">
      <c r="A4061" s="16"/>
      <c r="B4061" s="16"/>
    </row>
    <row r="4062" spans="1:2" x14ac:dyDescent="0.2">
      <c r="A4062" s="16"/>
      <c r="B4062" s="16"/>
    </row>
    <row r="4063" spans="1:2" x14ac:dyDescent="0.2">
      <c r="A4063" s="16"/>
      <c r="B4063" s="16"/>
    </row>
    <row r="4064" spans="1:2" x14ac:dyDescent="0.2">
      <c r="A4064" s="16"/>
      <c r="B4064" s="16"/>
    </row>
    <row r="4065" spans="1:2" x14ac:dyDescent="0.2">
      <c r="A4065" s="16"/>
      <c r="B4065" s="16"/>
    </row>
    <row r="4066" spans="1:2" x14ac:dyDescent="0.2">
      <c r="A4066" s="16"/>
      <c r="B4066" s="16"/>
    </row>
    <row r="4067" spans="1:2" x14ac:dyDescent="0.2">
      <c r="A4067" s="16"/>
      <c r="B4067" s="16"/>
    </row>
    <row r="4068" spans="1:2" x14ac:dyDescent="0.2">
      <c r="A4068" s="16"/>
      <c r="B4068" s="16"/>
    </row>
    <row r="4069" spans="1:2" x14ac:dyDescent="0.2">
      <c r="A4069" s="16"/>
      <c r="B4069" s="16"/>
    </row>
    <row r="4070" spans="1:2" x14ac:dyDescent="0.2">
      <c r="A4070" s="16"/>
      <c r="B4070" s="16"/>
    </row>
    <row r="4071" spans="1:2" x14ac:dyDescent="0.2">
      <c r="A4071" s="16"/>
      <c r="B4071" s="16"/>
    </row>
    <row r="4072" spans="1:2" x14ac:dyDescent="0.2">
      <c r="A4072" s="16"/>
      <c r="B4072" s="16"/>
    </row>
    <row r="4073" spans="1:2" x14ac:dyDescent="0.2">
      <c r="A4073" s="16"/>
      <c r="B4073" s="16"/>
    </row>
    <row r="4074" spans="1:2" x14ac:dyDescent="0.2">
      <c r="A4074" s="16"/>
      <c r="B4074" s="16"/>
    </row>
    <row r="4075" spans="1:2" x14ac:dyDescent="0.2">
      <c r="A4075" s="16"/>
      <c r="B4075" s="16"/>
    </row>
    <row r="4076" spans="1:2" x14ac:dyDescent="0.2">
      <c r="A4076" s="16"/>
      <c r="B4076" s="16"/>
    </row>
    <row r="4077" spans="1:2" x14ac:dyDescent="0.2">
      <c r="A4077" s="16"/>
      <c r="B4077" s="16"/>
    </row>
    <row r="4078" spans="1:2" x14ac:dyDescent="0.2">
      <c r="A4078" s="16"/>
      <c r="B4078" s="16"/>
    </row>
    <row r="4079" spans="1:2" x14ac:dyDescent="0.2">
      <c r="A4079" s="16"/>
      <c r="B4079" s="16"/>
    </row>
    <row r="4080" spans="1:2" x14ac:dyDescent="0.2">
      <c r="A4080" s="16"/>
      <c r="B4080" s="16"/>
    </row>
    <row r="4081" spans="1:2" x14ac:dyDescent="0.2">
      <c r="A4081" s="16"/>
      <c r="B4081" s="16"/>
    </row>
    <row r="4082" spans="1:2" x14ac:dyDescent="0.2">
      <c r="A4082" s="16"/>
      <c r="B4082" s="16"/>
    </row>
    <row r="4083" spans="1:2" x14ac:dyDescent="0.2">
      <c r="A4083" s="16"/>
      <c r="B4083" s="16"/>
    </row>
    <row r="4084" spans="1:2" x14ac:dyDescent="0.2">
      <c r="A4084" s="16"/>
      <c r="B4084" s="16"/>
    </row>
    <row r="4085" spans="1:2" x14ac:dyDescent="0.2">
      <c r="A4085" s="16"/>
      <c r="B4085" s="16"/>
    </row>
    <row r="4086" spans="1:2" x14ac:dyDescent="0.2">
      <c r="A4086" s="16"/>
      <c r="B4086" s="16"/>
    </row>
    <row r="4087" spans="1:2" x14ac:dyDescent="0.2">
      <c r="A4087" s="16"/>
      <c r="B4087" s="16"/>
    </row>
    <row r="4088" spans="1:2" x14ac:dyDescent="0.2">
      <c r="A4088" s="16"/>
      <c r="B4088" s="16"/>
    </row>
    <row r="4089" spans="1:2" x14ac:dyDescent="0.2">
      <c r="A4089" s="16"/>
      <c r="B4089" s="16"/>
    </row>
    <row r="4090" spans="1:2" x14ac:dyDescent="0.2">
      <c r="A4090" s="16"/>
      <c r="B4090" s="16"/>
    </row>
    <row r="4091" spans="1:2" x14ac:dyDescent="0.2">
      <c r="A4091" s="16"/>
      <c r="B4091" s="16"/>
    </row>
    <row r="4092" spans="1:2" x14ac:dyDescent="0.2">
      <c r="A4092" s="16"/>
      <c r="B4092" s="16"/>
    </row>
    <row r="4093" spans="1:2" x14ac:dyDescent="0.2">
      <c r="A4093" s="16"/>
      <c r="B4093" s="16"/>
    </row>
    <row r="4094" spans="1:2" x14ac:dyDescent="0.2">
      <c r="A4094" s="16"/>
      <c r="B4094" s="16"/>
    </row>
    <row r="4095" spans="1:2" x14ac:dyDescent="0.2">
      <c r="A4095" s="16"/>
      <c r="B4095" s="16"/>
    </row>
    <row r="4096" spans="1:2" x14ac:dyDescent="0.2">
      <c r="A4096" s="16"/>
      <c r="B4096" s="16"/>
    </row>
    <row r="4097" spans="1:2" x14ac:dyDescent="0.2">
      <c r="A4097" s="16"/>
      <c r="B4097" s="16"/>
    </row>
    <row r="4098" spans="1:2" x14ac:dyDescent="0.2">
      <c r="A4098" s="16"/>
      <c r="B4098" s="16"/>
    </row>
    <row r="4099" spans="1:2" x14ac:dyDescent="0.2">
      <c r="A4099" s="16"/>
      <c r="B4099" s="16"/>
    </row>
    <row r="4100" spans="1:2" x14ac:dyDescent="0.2">
      <c r="A4100" s="16"/>
      <c r="B4100" s="16"/>
    </row>
    <row r="4101" spans="1:2" x14ac:dyDescent="0.2">
      <c r="A4101" s="16"/>
      <c r="B4101" s="16"/>
    </row>
    <row r="4102" spans="1:2" x14ac:dyDescent="0.2">
      <c r="A4102" s="16"/>
      <c r="B4102" s="16"/>
    </row>
    <row r="4103" spans="1:2" x14ac:dyDescent="0.2">
      <c r="A4103" s="16"/>
      <c r="B4103" s="16"/>
    </row>
    <row r="4104" spans="1:2" x14ac:dyDescent="0.2">
      <c r="A4104" s="16"/>
      <c r="B4104" s="16"/>
    </row>
    <row r="4105" spans="1:2" x14ac:dyDescent="0.2">
      <c r="A4105" s="16"/>
      <c r="B4105" s="16"/>
    </row>
    <row r="4106" spans="1:2" x14ac:dyDescent="0.2">
      <c r="A4106" s="16"/>
      <c r="B4106" s="16"/>
    </row>
    <row r="4107" spans="1:2" x14ac:dyDescent="0.2">
      <c r="A4107" s="16"/>
      <c r="B4107" s="16"/>
    </row>
    <row r="4108" spans="1:2" x14ac:dyDescent="0.2">
      <c r="A4108" s="16"/>
      <c r="B4108" s="16"/>
    </row>
    <row r="4109" spans="1:2" x14ac:dyDescent="0.2">
      <c r="A4109" s="16"/>
      <c r="B4109" s="16"/>
    </row>
    <row r="4110" spans="1:2" x14ac:dyDescent="0.2">
      <c r="A4110" s="16"/>
      <c r="B4110" s="16"/>
    </row>
    <row r="4111" spans="1:2" x14ac:dyDescent="0.2">
      <c r="A4111" s="16"/>
      <c r="B4111" s="16"/>
    </row>
    <row r="4112" spans="1:2" x14ac:dyDescent="0.2">
      <c r="A4112" s="16"/>
      <c r="B4112" s="16"/>
    </row>
    <row r="4113" spans="1:2" x14ac:dyDescent="0.2">
      <c r="A4113" s="16"/>
      <c r="B4113" s="16"/>
    </row>
    <row r="4114" spans="1:2" x14ac:dyDescent="0.2">
      <c r="A4114" s="16"/>
      <c r="B4114" s="16"/>
    </row>
    <row r="4115" spans="1:2" x14ac:dyDescent="0.2">
      <c r="A4115" s="16"/>
      <c r="B4115" s="16"/>
    </row>
    <row r="4116" spans="1:2" x14ac:dyDescent="0.2">
      <c r="A4116" s="16"/>
      <c r="B4116" s="16"/>
    </row>
    <row r="4117" spans="1:2" x14ac:dyDescent="0.2">
      <c r="A4117" s="16"/>
      <c r="B4117" s="16"/>
    </row>
    <row r="4118" spans="1:2" x14ac:dyDescent="0.2">
      <c r="A4118" s="16"/>
      <c r="B4118" s="16"/>
    </row>
    <row r="4119" spans="1:2" x14ac:dyDescent="0.2">
      <c r="A4119" s="16"/>
      <c r="B4119" s="16"/>
    </row>
    <row r="4120" spans="1:2" x14ac:dyDescent="0.2">
      <c r="A4120" s="16"/>
      <c r="B4120" s="16"/>
    </row>
    <row r="4121" spans="1:2" x14ac:dyDescent="0.2">
      <c r="A4121" s="16"/>
      <c r="B4121" s="16"/>
    </row>
    <row r="4122" spans="1:2" x14ac:dyDescent="0.2">
      <c r="A4122" s="16"/>
      <c r="B4122" s="16"/>
    </row>
    <row r="4123" spans="1:2" x14ac:dyDescent="0.2">
      <c r="A4123" s="16"/>
      <c r="B4123" s="16"/>
    </row>
    <row r="4124" spans="1:2" x14ac:dyDescent="0.2">
      <c r="A4124" s="16"/>
      <c r="B4124" s="16"/>
    </row>
    <row r="4125" spans="1:2" x14ac:dyDescent="0.2">
      <c r="A4125" s="16"/>
      <c r="B4125" s="16"/>
    </row>
    <row r="4126" spans="1:2" x14ac:dyDescent="0.2">
      <c r="A4126" s="16"/>
      <c r="B4126" s="16"/>
    </row>
    <row r="4127" spans="1:2" x14ac:dyDescent="0.2">
      <c r="A4127" s="16"/>
      <c r="B4127" s="16"/>
    </row>
    <row r="4128" spans="1:2" x14ac:dyDescent="0.2">
      <c r="A4128" s="16"/>
      <c r="B4128" s="16"/>
    </row>
    <row r="4129" spans="1:2" x14ac:dyDescent="0.2">
      <c r="A4129" s="16"/>
      <c r="B4129" s="16"/>
    </row>
    <row r="4130" spans="1:2" x14ac:dyDescent="0.2">
      <c r="A4130" s="16"/>
      <c r="B4130" s="16"/>
    </row>
    <row r="4131" spans="1:2" x14ac:dyDescent="0.2">
      <c r="A4131" s="16"/>
      <c r="B4131" s="16"/>
    </row>
    <row r="4132" spans="1:2" x14ac:dyDescent="0.2">
      <c r="A4132" s="16"/>
      <c r="B4132" s="16"/>
    </row>
    <row r="4133" spans="1:2" x14ac:dyDescent="0.2">
      <c r="A4133" s="16"/>
      <c r="B4133" s="16"/>
    </row>
    <row r="4134" spans="1:2" x14ac:dyDescent="0.2">
      <c r="A4134" s="16"/>
      <c r="B4134" s="16"/>
    </row>
    <row r="4135" spans="1:2" x14ac:dyDescent="0.2">
      <c r="A4135" s="16"/>
      <c r="B4135" s="16"/>
    </row>
    <row r="4136" spans="1:2" x14ac:dyDescent="0.2">
      <c r="A4136" s="16"/>
      <c r="B4136" s="16"/>
    </row>
    <row r="4137" spans="1:2" x14ac:dyDescent="0.2">
      <c r="A4137" s="16"/>
      <c r="B4137" s="16"/>
    </row>
    <row r="4138" spans="1:2" x14ac:dyDescent="0.2">
      <c r="A4138" s="16"/>
      <c r="B4138" s="16"/>
    </row>
    <row r="4139" spans="1:2" x14ac:dyDescent="0.2">
      <c r="A4139" s="16"/>
      <c r="B4139" s="16"/>
    </row>
    <row r="4140" spans="1:2" x14ac:dyDescent="0.2">
      <c r="A4140" s="16"/>
      <c r="B4140" s="16"/>
    </row>
    <row r="4141" spans="1:2" x14ac:dyDescent="0.2">
      <c r="A4141" s="16"/>
      <c r="B4141" s="16"/>
    </row>
    <row r="4142" spans="1:2" x14ac:dyDescent="0.2">
      <c r="A4142" s="16"/>
      <c r="B4142" s="16"/>
    </row>
    <row r="4143" spans="1:2" x14ac:dyDescent="0.2">
      <c r="A4143" s="16"/>
      <c r="B4143" s="16"/>
    </row>
    <row r="4144" spans="1:2" x14ac:dyDescent="0.2">
      <c r="A4144" s="16"/>
      <c r="B4144" s="16"/>
    </row>
    <row r="4145" spans="1:2" x14ac:dyDescent="0.2">
      <c r="A4145" s="16"/>
      <c r="B4145" s="16"/>
    </row>
    <row r="4146" spans="1:2" x14ac:dyDescent="0.2">
      <c r="A4146" s="16"/>
      <c r="B4146" s="16"/>
    </row>
    <row r="4147" spans="1:2" x14ac:dyDescent="0.2">
      <c r="A4147" s="16"/>
      <c r="B4147" s="16"/>
    </row>
    <row r="4148" spans="1:2" x14ac:dyDescent="0.2">
      <c r="A4148" s="16"/>
      <c r="B4148" s="16"/>
    </row>
    <row r="4149" spans="1:2" x14ac:dyDescent="0.2">
      <c r="A4149" s="16"/>
      <c r="B4149" s="16"/>
    </row>
    <row r="4150" spans="1:2" x14ac:dyDescent="0.2">
      <c r="A4150" s="16"/>
      <c r="B4150" s="16"/>
    </row>
    <row r="4151" spans="1:2" x14ac:dyDescent="0.2">
      <c r="A4151" s="16"/>
      <c r="B4151" s="16"/>
    </row>
    <row r="4152" spans="1:2" x14ac:dyDescent="0.2">
      <c r="A4152" s="16"/>
      <c r="B4152" s="16"/>
    </row>
    <row r="4153" spans="1:2" x14ac:dyDescent="0.2">
      <c r="A4153" s="16"/>
      <c r="B4153" s="16"/>
    </row>
    <row r="4154" spans="1:2" x14ac:dyDescent="0.2">
      <c r="A4154" s="16"/>
      <c r="B4154" s="16"/>
    </row>
    <row r="4155" spans="1:2" x14ac:dyDescent="0.2">
      <c r="A4155" s="16"/>
      <c r="B4155" s="16"/>
    </row>
    <row r="4156" spans="1:2" x14ac:dyDescent="0.2">
      <c r="A4156" s="16"/>
      <c r="B4156" s="16"/>
    </row>
    <row r="4157" spans="1:2" x14ac:dyDescent="0.2">
      <c r="A4157" s="16"/>
      <c r="B4157" s="16"/>
    </row>
    <row r="4158" spans="1:2" x14ac:dyDescent="0.2">
      <c r="A4158" s="16"/>
      <c r="B4158" s="16"/>
    </row>
    <row r="4159" spans="1:2" x14ac:dyDescent="0.2">
      <c r="A4159" s="16"/>
      <c r="B4159" s="16"/>
    </row>
    <row r="4160" spans="1:2" x14ac:dyDescent="0.2">
      <c r="A4160" s="16"/>
      <c r="B4160" s="16"/>
    </row>
    <row r="4161" spans="1:2" x14ac:dyDescent="0.2">
      <c r="A4161" s="16"/>
      <c r="B4161" s="16"/>
    </row>
    <row r="4162" spans="1:2" x14ac:dyDescent="0.2">
      <c r="A4162" s="16"/>
      <c r="B4162" s="16"/>
    </row>
    <row r="4163" spans="1:2" x14ac:dyDescent="0.2">
      <c r="A4163" s="16"/>
      <c r="B4163" s="16"/>
    </row>
    <row r="4164" spans="1:2" x14ac:dyDescent="0.2">
      <c r="A4164" s="16"/>
      <c r="B4164" s="16"/>
    </row>
    <row r="4165" spans="1:2" x14ac:dyDescent="0.2">
      <c r="A4165" s="16"/>
      <c r="B4165" s="16"/>
    </row>
    <row r="4166" spans="1:2" x14ac:dyDescent="0.2">
      <c r="A4166" s="16"/>
      <c r="B4166" s="16"/>
    </row>
    <row r="4167" spans="1:2" x14ac:dyDescent="0.2">
      <c r="A4167" s="16"/>
      <c r="B4167" s="16"/>
    </row>
    <row r="4168" spans="1:2" x14ac:dyDescent="0.2">
      <c r="A4168" s="16"/>
      <c r="B4168" s="16"/>
    </row>
    <row r="4169" spans="1:2" x14ac:dyDescent="0.2">
      <c r="A4169" s="16"/>
      <c r="B4169" s="16"/>
    </row>
    <row r="4170" spans="1:2" x14ac:dyDescent="0.2">
      <c r="A4170" s="16"/>
      <c r="B4170" s="16"/>
    </row>
    <row r="4171" spans="1:2" x14ac:dyDescent="0.2">
      <c r="A4171" s="16"/>
      <c r="B4171" s="16"/>
    </row>
    <row r="4172" spans="1:2" x14ac:dyDescent="0.2">
      <c r="A4172" s="16"/>
      <c r="B4172" s="16"/>
    </row>
    <row r="4173" spans="1:2" x14ac:dyDescent="0.2">
      <c r="A4173" s="16"/>
      <c r="B4173" s="16"/>
    </row>
    <row r="4174" spans="1:2" x14ac:dyDescent="0.2">
      <c r="A4174" s="16"/>
      <c r="B4174" s="16"/>
    </row>
    <row r="4175" spans="1:2" x14ac:dyDescent="0.2">
      <c r="A4175" s="16"/>
      <c r="B4175" s="16"/>
    </row>
    <row r="4176" spans="1:2" x14ac:dyDescent="0.2">
      <c r="A4176" s="16"/>
      <c r="B4176" s="16"/>
    </row>
    <row r="4177" spans="1:2" x14ac:dyDescent="0.2">
      <c r="A4177" s="16"/>
      <c r="B4177" s="16"/>
    </row>
    <row r="4178" spans="1:2" x14ac:dyDescent="0.2">
      <c r="A4178" s="16"/>
      <c r="B4178" s="16"/>
    </row>
    <row r="4179" spans="1:2" x14ac:dyDescent="0.2">
      <c r="A4179" s="16"/>
      <c r="B4179" s="16"/>
    </row>
    <row r="4180" spans="1:2" x14ac:dyDescent="0.2">
      <c r="A4180" s="16"/>
      <c r="B4180" s="16"/>
    </row>
    <row r="4181" spans="1:2" x14ac:dyDescent="0.2">
      <c r="A4181" s="16"/>
      <c r="B4181" s="16"/>
    </row>
    <row r="4182" spans="1:2" x14ac:dyDescent="0.2">
      <c r="A4182" s="16"/>
      <c r="B4182" s="16"/>
    </row>
    <row r="4183" spans="1:2" x14ac:dyDescent="0.2">
      <c r="A4183" s="16"/>
      <c r="B4183" s="16"/>
    </row>
    <row r="4184" spans="1:2" x14ac:dyDescent="0.2">
      <c r="A4184" s="16"/>
      <c r="B4184" s="16"/>
    </row>
    <row r="4185" spans="1:2" x14ac:dyDescent="0.2">
      <c r="A4185" s="16"/>
      <c r="B4185" s="16"/>
    </row>
    <row r="4186" spans="1:2" x14ac:dyDescent="0.2">
      <c r="A4186" s="16"/>
      <c r="B4186" s="16"/>
    </row>
    <row r="4187" spans="1:2" x14ac:dyDescent="0.2">
      <c r="A4187" s="16"/>
      <c r="B4187" s="16"/>
    </row>
    <row r="4188" spans="1:2" x14ac:dyDescent="0.2">
      <c r="A4188" s="16"/>
      <c r="B4188" s="16"/>
    </row>
    <row r="4189" spans="1:2" x14ac:dyDescent="0.2">
      <c r="A4189" s="16"/>
      <c r="B4189" s="16"/>
    </row>
    <row r="4190" spans="1:2" x14ac:dyDescent="0.2">
      <c r="A4190" s="16"/>
      <c r="B4190" s="16"/>
    </row>
    <row r="4191" spans="1:2" x14ac:dyDescent="0.2">
      <c r="A4191" s="16"/>
      <c r="B4191" s="16"/>
    </row>
    <row r="4192" spans="1:2" x14ac:dyDescent="0.2">
      <c r="A4192" s="16"/>
      <c r="B4192" s="16"/>
    </row>
    <row r="4193" spans="1:2" x14ac:dyDescent="0.2">
      <c r="A4193" s="16"/>
      <c r="B4193" s="16"/>
    </row>
    <row r="4194" spans="1:2" x14ac:dyDescent="0.2">
      <c r="A4194" s="16"/>
      <c r="B4194" s="16"/>
    </row>
    <row r="4195" spans="1:2" x14ac:dyDescent="0.2">
      <c r="A4195" s="16"/>
      <c r="B4195" s="16"/>
    </row>
    <row r="4196" spans="1:2" x14ac:dyDescent="0.2">
      <c r="A4196" s="16"/>
      <c r="B4196" s="16"/>
    </row>
    <row r="4197" spans="1:2" x14ac:dyDescent="0.2">
      <c r="A4197" s="16"/>
      <c r="B4197" s="16"/>
    </row>
    <row r="4198" spans="1:2" x14ac:dyDescent="0.2">
      <c r="A4198" s="16"/>
      <c r="B4198" s="16"/>
    </row>
    <row r="4199" spans="1:2" x14ac:dyDescent="0.2">
      <c r="A4199" s="16"/>
      <c r="B4199" s="16"/>
    </row>
    <row r="4200" spans="1:2" x14ac:dyDescent="0.2">
      <c r="A4200" s="16"/>
      <c r="B4200" s="16"/>
    </row>
    <row r="4201" spans="1:2" x14ac:dyDescent="0.2">
      <c r="A4201" s="16"/>
      <c r="B4201" s="16"/>
    </row>
    <row r="4202" spans="1:2" x14ac:dyDescent="0.2">
      <c r="A4202" s="16"/>
      <c r="B4202" s="16"/>
    </row>
    <row r="4203" spans="1:2" x14ac:dyDescent="0.2">
      <c r="A4203" s="16"/>
      <c r="B4203" s="16"/>
    </row>
    <row r="4204" spans="1:2" x14ac:dyDescent="0.2">
      <c r="A4204" s="16"/>
      <c r="B4204" s="16"/>
    </row>
    <row r="4205" spans="1:2" x14ac:dyDescent="0.2">
      <c r="A4205" s="16"/>
      <c r="B4205" s="16"/>
    </row>
    <row r="4206" spans="1:2" x14ac:dyDescent="0.2">
      <c r="A4206" s="16"/>
      <c r="B4206" s="16"/>
    </row>
    <row r="4207" spans="1:2" x14ac:dyDescent="0.2">
      <c r="A4207" s="16"/>
      <c r="B4207" s="16"/>
    </row>
    <row r="4208" spans="1:2" x14ac:dyDescent="0.2">
      <c r="A4208" s="16"/>
      <c r="B4208" s="16"/>
    </row>
    <row r="4209" spans="1:2" x14ac:dyDescent="0.2">
      <c r="A4209" s="16"/>
      <c r="B4209" s="16"/>
    </row>
    <row r="4210" spans="1:2" x14ac:dyDescent="0.2">
      <c r="A4210" s="16"/>
      <c r="B4210" s="16"/>
    </row>
    <row r="4211" spans="1:2" x14ac:dyDescent="0.2">
      <c r="A4211" s="16"/>
      <c r="B4211" s="16"/>
    </row>
    <row r="4212" spans="1:2" x14ac:dyDescent="0.2">
      <c r="A4212" s="16"/>
      <c r="B4212" s="16"/>
    </row>
    <row r="4213" spans="1:2" x14ac:dyDescent="0.2">
      <c r="A4213" s="16"/>
      <c r="B4213" s="16"/>
    </row>
    <row r="4214" spans="1:2" x14ac:dyDescent="0.2">
      <c r="A4214" s="16"/>
      <c r="B4214" s="16"/>
    </row>
    <row r="4215" spans="1:2" x14ac:dyDescent="0.2">
      <c r="A4215" s="16"/>
      <c r="B4215" s="16"/>
    </row>
    <row r="4216" spans="1:2" x14ac:dyDescent="0.2">
      <c r="A4216" s="16"/>
      <c r="B4216" s="16"/>
    </row>
    <row r="4217" spans="1:2" x14ac:dyDescent="0.2">
      <c r="A4217" s="16"/>
      <c r="B4217" s="16"/>
    </row>
    <row r="4218" spans="1:2" x14ac:dyDescent="0.2">
      <c r="A4218" s="16"/>
      <c r="B4218" s="16"/>
    </row>
    <row r="4219" spans="1:2" x14ac:dyDescent="0.2">
      <c r="A4219" s="16"/>
      <c r="B4219" s="16"/>
    </row>
    <row r="4220" spans="1:2" x14ac:dyDescent="0.2">
      <c r="A4220" s="16"/>
      <c r="B4220" s="16"/>
    </row>
    <row r="4221" spans="1:2" x14ac:dyDescent="0.2">
      <c r="A4221" s="16"/>
      <c r="B4221" s="16"/>
    </row>
    <row r="4222" spans="1:2" x14ac:dyDescent="0.2">
      <c r="A4222" s="16"/>
      <c r="B4222" s="16"/>
    </row>
    <row r="4223" spans="1:2" x14ac:dyDescent="0.2">
      <c r="A4223" s="16"/>
      <c r="B4223" s="16"/>
    </row>
    <row r="4224" spans="1:2" x14ac:dyDescent="0.2">
      <c r="A4224" s="16"/>
      <c r="B4224" s="16"/>
    </row>
    <row r="4225" spans="1:2" x14ac:dyDescent="0.2">
      <c r="A4225" s="16"/>
      <c r="B4225" s="16"/>
    </row>
    <row r="4226" spans="1:2" x14ac:dyDescent="0.2">
      <c r="A4226" s="16"/>
      <c r="B4226" s="16"/>
    </row>
    <row r="4227" spans="1:2" x14ac:dyDescent="0.2">
      <c r="A4227" s="16"/>
      <c r="B4227" s="16"/>
    </row>
    <row r="4228" spans="1:2" x14ac:dyDescent="0.2">
      <c r="A4228" s="16"/>
      <c r="B4228" s="16"/>
    </row>
    <row r="4229" spans="1:2" x14ac:dyDescent="0.2">
      <c r="A4229" s="16"/>
      <c r="B4229" s="16"/>
    </row>
    <row r="4230" spans="1:2" x14ac:dyDescent="0.2">
      <c r="A4230" s="16"/>
      <c r="B4230" s="16"/>
    </row>
    <row r="4231" spans="1:2" x14ac:dyDescent="0.2">
      <c r="A4231" s="16"/>
      <c r="B4231" s="16"/>
    </row>
    <row r="4232" spans="1:2" x14ac:dyDescent="0.2">
      <c r="A4232" s="16"/>
      <c r="B4232" s="16"/>
    </row>
    <row r="4233" spans="1:2" x14ac:dyDescent="0.2">
      <c r="A4233" s="16"/>
      <c r="B4233" s="16"/>
    </row>
    <row r="4234" spans="1:2" x14ac:dyDescent="0.2">
      <c r="A4234" s="16"/>
      <c r="B4234" s="16"/>
    </row>
    <row r="4235" spans="1:2" x14ac:dyDescent="0.2">
      <c r="A4235" s="16"/>
      <c r="B4235" s="16"/>
    </row>
    <row r="4236" spans="1:2" x14ac:dyDescent="0.2">
      <c r="A4236" s="16"/>
      <c r="B4236" s="16"/>
    </row>
    <row r="4237" spans="1:2" x14ac:dyDescent="0.2">
      <c r="A4237" s="16"/>
      <c r="B4237" s="16"/>
    </row>
    <row r="4238" spans="1:2" x14ac:dyDescent="0.2">
      <c r="A4238" s="16"/>
      <c r="B4238" s="16"/>
    </row>
    <row r="4239" spans="1:2" x14ac:dyDescent="0.2">
      <c r="A4239" s="16"/>
      <c r="B4239" s="16"/>
    </row>
    <row r="4240" spans="1:2" x14ac:dyDescent="0.2">
      <c r="A4240" s="16"/>
      <c r="B4240" s="16"/>
    </row>
    <row r="4241" spans="1:2" x14ac:dyDescent="0.2">
      <c r="A4241" s="16"/>
      <c r="B4241" s="16"/>
    </row>
    <row r="4242" spans="1:2" x14ac:dyDescent="0.2">
      <c r="A4242" s="16"/>
      <c r="B4242" s="16"/>
    </row>
    <row r="4243" spans="1:2" x14ac:dyDescent="0.2">
      <c r="A4243" s="16"/>
      <c r="B4243" s="16"/>
    </row>
    <row r="4244" spans="1:2" x14ac:dyDescent="0.2">
      <c r="A4244" s="16"/>
      <c r="B4244" s="16"/>
    </row>
    <row r="4245" spans="1:2" x14ac:dyDescent="0.2">
      <c r="A4245" s="16"/>
      <c r="B4245" s="16"/>
    </row>
    <row r="4246" spans="1:2" x14ac:dyDescent="0.2">
      <c r="A4246" s="16"/>
      <c r="B4246" s="16"/>
    </row>
    <row r="4247" spans="1:2" x14ac:dyDescent="0.2">
      <c r="A4247" s="16"/>
      <c r="B4247" s="16"/>
    </row>
    <row r="4248" spans="1:2" x14ac:dyDescent="0.2">
      <c r="A4248" s="16"/>
      <c r="B4248" s="16"/>
    </row>
    <row r="4249" spans="1:2" x14ac:dyDescent="0.2">
      <c r="A4249" s="16"/>
      <c r="B4249" s="16"/>
    </row>
    <row r="4250" spans="1:2" x14ac:dyDescent="0.2">
      <c r="A4250" s="16"/>
      <c r="B4250" s="16"/>
    </row>
    <row r="4251" spans="1:2" x14ac:dyDescent="0.2">
      <c r="A4251" s="16"/>
      <c r="B4251" s="16"/>
    </row>
    <row r="4252" spans="1:2" x14ac:dyDescent="0.2">
      <c r="A4252" s="16"/>
      <c r="B4252" s="16"/>
    </row>
    <row r="4253" spans="1:2" x14ac:dyDescent="0.2">
      <c r="A4253" s="16"/>
      <c r="B4253" s="16"/>
    </row>
    <row r="4254" spans="1:2" x14ac:dyDescent="0.2">
      <c r="A4254" s="16"/>
      <c r="B4254" s="16"/>
    </row>
    <row r="4255" spans="1:2" x14ac:dyDescent="0.2">
      <c r="A4255" s="16"/>
      <c r="B4255" s="16"/>
    </row>
    <row r="4256" spans="1:2" x14ac:dyDescent="0.2">
      <c r="A4256" s="16"/>
      <c r="B4256" s="16"/>
    </row>
    <row r="4257" spans="1:2" x14ac:dyDescent="0.2">
      <c r="A4257" s="16"/>
      <c r="B4257" s="16"/>
    </row>
    <row r="4258" spans="1:2" x14ac:dyDescent="0.2">
      <c r="A4258" s="16"/>
      <c r="B4258" s="16"/>
    </row>
    <row r="4259" spans="1:2" x14ac:dyDescent="0.2">
      <c r="A4259" s="16"/>
      <c r="B4259" s="16"/>
    </row>
    <row r="4260" spans="1:2" x14ac:dyDescent="0.2">
      <c r="A4260" s="16"/>
      <c r="B4260" s="16"/>
    </row>
    <row r="4261" spans="1:2" x14ac:dyDescent="0.2">
      <c r="A4261" s="16"/>
      <c r="B4261" s="16"/>
    </row>
    <row r="4262" spans="1:2" x14ac:dyDescent="0.2">
      <c r="A4262" s="16"/>
      <c r="B4262" s="16"/>
    </row>
    <row r="4263" spans="1:2" x14ac:dyDescent="0.2">
      <c r="A4263" s="16"/>
      <c r="B4263" s="16"/>
    </row>
    <row r="4264" spans="1:2" x14ac:dyDescent="0.2">
      <c r="A4264" s="16"/>
      <c r="B4264" s="16"/>
    </row>
    <row r="4265" spans="1:2" x14ac:dyDescent="0.2">
      <c r="A4265" s="16"/>
      <c r="B4265" s="16"/>
    </row>
    <row r="4266" spans="1:2" x14ac:dyDescent="0.2">
      <c r="A4266" s="16"/>
      <c r="B4266" s="16"/>
    </row>
    <row r="4267" spans="1:2" x14ac:dyDescent="0.2">
      <c r="A4267" s="16"/>
      <c r="B4267" s="16"/>
    </row>
    <row r="4268" spans="1:2" x14ac:dyDescent="0.2">
      <c r="A4268" s="16"/>
      <c r="B4268" s="16"/>
    </row>
    <row r="4269" spans="1:2" x14ac:dyDescent="0.2">
      <c r="A4269" s="16"/>
      <c r="B4269" s="16"/>
    </row>
    <row r="4270" spans="1:2" x14ac:dyDescent="0.2">
      <c r="A4270" s="16"/>
      <c r="B4270" s="16"/>
    </row>
    <row r="4271" spans="1:2" x14ac:dyDescent="0.2">
      <c r="A4271" s="16"/>
      <c r="B4271" s="16"/>
    </row>
    <row r="4272" spans="1:2" x14ac:dyDescent="0.2">
      <c r="A4272" s="16"/>
      <c r="B4272" s="16"/>
    </row>
    <row r="4273" spans="1:2" x14ac:dyDescent="0.2">
      <c r="A4273" s="16"/>
      <c r="B4273" s="16"/>
    </row>
    <row r="4274" spans="1:2" x14ac:dyDescent="0.2">
      <c r="A4274" s="16"/>
      <c r="B4274" s="16"/>
    </row>
    <row r="4275" spans="1:2" x14ac:dyDescent="0.2">
      <c r="A4275" s="16"/>
      <c r="B4275" s="16"/>
    </row>
    <row r="4276" spans="1:2" x14ac:dyDescent="0.2">
      <c r="A4276" s="16"/>
      <c r="B4276" s="16"/>
    </row>
    <row r="4277" spans="1:2" x14ac:dyDescent="0.2">
      <c r="A4277" s="16"/>
      <c r="B4277" s="16"/>
    </row>
    <row r="4278" spans="1:2" x14ac:dyDescent="0.2">
      <c r="A4278" s="16"/>
      <c r="B4278" s="16"/>
    </row>
    <row r="4279" spans="1:2" x14ac:dyDescent="0.2">
      <c r="A4279" s="16"/>
      <c r="B4279" s="16"/>
    </row>
    <row r="4280" spans="1:2" x14ac:dyDescent="0.2">
      <c r="A4280" s="16"/>
      <c r="B4280" s="16"/>
    </row>
    <row r="4281" spans="1:2" x14ac:dyDescent="0.2">
      <c r="A4281" s="16"/>
      <c r="B4281" s="16"/>
    </row>
    <row r="4282" spans="1:2" x14ac:dyDescent="0.2">
      <c r="A4282" s="16"/>
      <c r="B4282" s="16"/>
    </row>
    <row r="4283" spans="1:2" x14ac:dyDescent="0.2">
      <c r="A4283" s="16"/>
      <c r="B4283" s="16"/>
    </row>
    <row r="4284" spans="1:2" x14ac:dyDescent="0.2">
      <c r="A4284" s="16"/>
      <c r="B4284" s="16"/>
    </row>
    <row r="4285" spans="1:2" x14ac:dyDescent="0.2">
      <c r="A4285" s="16"/>
      <c r="B4285" s="16"/>
    </row>
    <row r="4286" spans="1:2" x14ac:dyDescent="0.2">
      <c r="A4286" s="16"/>
      <c r="B4286" s="16"/>
    </row>
    <row r="4287" spans="1:2" x14ac:dyDescent="0.2">
      <c r="A4287" s="16"/>
      <c r="B4287" s="16"/>
    </row>
    <row r="4288" spans="1:2" x14ac:dyDescent="0.2">
      <c r="A4288" s="16"/>
      <c r="B4288" s="16"/>
    </row>
    <row r="4289" spans="1:2" x14ac:dyDescent="0.2">
      <c r="A4289" s="16"/>
      <c r="B4289" s="16"/>
    </row>
    <row r="4290" spans="1:2" x14ac:dyDescent="0.2">
      <c r="A4290" s="16"/>
      <c r="B4290" s="16"/>
    </row>
    <row r="4291" spans="1:2" x14ac:dyDescent="0.2">
      <c r="A4291" s="16"/>
      <c r="B4291" s="16"/>
    </row>
    <row r="4292" spans="1:2" x14ac:dyDescent="0.2">
      <c r="A4292" s="16"/>
      <c r="B4292" s="16"/>
    </row>
    <row r="4293" spans="1:2" x14ac:dyDescent="0.2">
      <c r="A4293" s="16"/>
      <c r="B4293" s="16"/>
    </row>
    <row r="4294" spans="1:2" x14ac:dyDescent="0.2">
      <c r="A4294" s="16"/>
      <c r="B4294" s="16"/>
    </row>
    <row r="4295" spans="1:2" x14ac:dyDescent="0.2">
      <c r="A4295" s="16"/>
      <c r="B4295" s="16"/>
    </row>
    <row r="4296" spans="1:2" x14ac:dyDescent="0.2">
      <c r="A4296" s="16"/>
      <c r="B4296" s="16"/>
    </row>
    <row r="4297" spans="1:2" x14ac:dyDescent="0.2">
      <c r="A4297" s="16"/>
      <c r="B4297" s="16"/>
    </row>
    <row r="4298" spans="1:2" x14ac:dyDescent="0.2">
      <c r="A4298" s="16"/>
      <c r="B4298" s="16"/>
    </row>
    <row r="4299" spans="1:2" x14ac:dyDescent="0.2">
      <c r="A4299" s="16"/>
      <c r="B4299" s="16"/>
    </row>
    <row r="4300" spans="1:2" x14ac:dyDescent="0.2">
      <c r="A4300" s="16"/>
      <c r="B4300" s="16"/>
    </row>
    <row r="4301" spans="1:2" x14ac:dyDescent="0.2">
      <c r="A4301" s="16"/>
      <c r="B4301" s="16"/>
    </row>
    <row r="4302" spans="1:2" x14ac:dyDescent="0.2">
      <c r="A4302" s="16"/>
      <c r="B4302" s="16"/>
    </row>
    <row r="4303" spans="1:2" x14ac:dyDescent="0.2">
      <c r="A4303" s="16"/>
      <c r="B4303" s="16"/>
    </row>
    <row r="4304" spans="1:2" x14ac:dyDescent="0.2">
      <c r="A4304" s="16"/>
      <c r="B4304" s="16"/>
    </row>
    <row r="4305" spans="1:2" x14ac:dyDescent="0.2">
      <c r="A4305" s="16"/>
      <c r="B4305" s="16"/>
    </row>
    <row r="4306" spans="1:2" x14ac:dyDescent="0.2">
      <c r="A4306" s="16"/>
      <c r="B4306" s="16"/>
    </row>
    <row r="4307" spans="1:2" x14ac:dyDescent="0.2">
      <c r="A4307" s="16"/>
      <c r="B4307" s="16"/>
    </row>
    <row r="4308" spans="1:2" x14ac:dyDescent="0.2">
      <c r="A4308" s="16"/>
      <c r="B4308" s="16"/>
    </row>
    <row r="4309" spans="1:2" x14ac:dyDescent="0.2">
      <c r="A4309" s="16"/>
      <c r="B4309" s="16"/>
    </row>
    <row r="4310" spans="1:2" x14ac:dyDescent="0.2">
      <c r="A4310" s="16"/>
      <c r="B4310" s="16"/>
    </row>
    <row r="4311" spans="1:2" x14ac:dyDescent="0.2">
      <c r="A4311" s="16"/>
      <c r="B4311" s="16"/>
    </row>
    <row r="4312" spans="1:2" x14ac:dyDescent="0.2">
      <c r="A4312" s="16"/>
      <c r="B4312" s="16"/>
    </row>
    <row r="4313" spans="1:2" x14ac:dyDescent="0.2">
      <c r="A4313" s="16"/>
      <c r="B4313" s="16"/>
    </row>
    <row r="4314" spans="1:2" x14ac:dyDescent="0.2">
      <c r="A4314" s="16"/>
      <c r="B4314" s="16"/>
    </row>
    <row r="4315" spans="1:2" x14ac:dyDescent="0.2">
      <c r="A4315" s="16"/>
      <c r="B4315" s="16"/>
    </row>
    <row r="4316" spans="1:2" x14ac:dyDescent="0.2">
      <c r="A4316" s="16"/>
      <c r="B4316" s="16"/>
    </row>
    <row r="4317" spans="1:2" x14ac:dyDescent="0.2">
      <c r="A4317" s="16"/>
      <c r="B4317" s="16"/>
    </row>
    <row r="4318" spans="1:2" x14ac:dyDescent="0.2">
      <c r="A4318" s="16"/>
      <c r="B4318" s="16"/>
    </row>
    <row r="4319" spans="1:2" x14ac:dyDescent="0.2">
      <c r="A4319" s="16"/>
      <c r="B4319" s="16"/>
    </row>
    <row r="4320" spans="1:2" x14ac:dyDescent="0.2">
      <c r="A4320" s="16"/>
      <c r="B4320" s="16"/>
    </row>
    <row r="4321" spans="1:2" x14ac:dyDescent="0.2">
      <c r="A4321" s="16"/>
      <c r="B4321" s="16"/>
    </row>
    <row r="4322" spans="1:2" x14ac:dyDescent="0.2">
      <c r="A4322" s="16"/>
      <c r="B4322" s="16"/>
    </row>
    <row r="4323" spans="1:2" x14ac:dyDescent="0.2">
      <c r="A4323" s="16"/>
      <c r="B4323" s="16"/>
    </row>
    <row r="4324" spans="1:2" x14ac:dyDescent="0.2">
      <c r="A4324" s="16"/>
      <c r="B4324" s="16"/>
    </row>
    <row r="4325" spans="1:2" x14ac:dyDescent="0.2">
      <c r="A4325" s="16"/>
      <c r="B4325" s="16"/>
    </row>
    <row r="4326" spans="1:2" x14ac:dyDescent="0.2">
      <c r="A4326" s="16"/>
      <c r="B4326" s="16"/>
    </row>
    <row r="4327" spans="1:2" x14ac:dyDescent="0.2">
      <c r="A4327" s="16"/>
      <c r="B4327" s="16"/>
    </row>
    <row r="4328" spans="1:2" x14ac:dyDescent="0.2">
      <c r="A4328" s="16"/>
      <c r="B4328" s="16"/>
    </row>
    <row r="4329" spans="1:2" x14ac:dyDescent="0.2">
      <c r="A4329" s="16"/>
      <c r="B4329" s="16"/>
    </row>
    <row r="4330" spans="1:2" x14ac:dyDescent="0.2">
      <c r="A4330" s="16"/>
      <c r="B4330" s="16"/>
    </row>
    <row r="4331" spans="1:2" x14ac:dyDescent="0.2">
      <c r="A4331" s="16"/>
      <c r="B4331" s="16"/>
    </row>
    <row r="4332" spans="1:2" x14ac:dyDescent="0.2">
      <c r="A4332" s="16"/>
      <c r="B4332" s="16"/>
    </row>
    <row r="4333" spans="1:2" x14ac:dyDescent="0.2">
      <c r="A4333" s="16"/>
      <c r="B4333" s="16"/>
    </row>
    <row r="4334" spans="1:2" x14ac:dyDescent="0.2">
      <c r="A4334" s="16"/>
      <c r="B4334" s="16"/>
    </row>
    <row r="4335" spans="1:2" x14ac:dyDescent="0.2">
      <c r="A4335" s="16"/>
      <c r="B4335" s="16"/>
    </row>
    <row r="4336" spans="1:2" x14ac:dyDescent="0.2">
      <c r="A4336" s="16"/>
      <c r="B4336" s="16"/>
    </row>
    <row r="4337" spans="1:2" x14ac:dyDescent="0.2">
      <c r="A4337" s="16"/>
      <c r="B4337" s="16"/>
    </row>
    <row r="4338" spans="1:2" x14ac:dyDescent="0.2">
      <c r="A4338" s="16"/>
      <c r="B4338" s="16"/>
    </row>
    <row r="4339" spans="1:2" x14ac:dyDescent="0.2">
      <c r="A4339" s="16"/>
      <c r="B4339" s="16"/>
    </row>
    <row r="4340" spans="1:2" x14ac:dyDescent="0.2">
      <c r="A4340" s="16"/>
      <c r="B4340" s="16"/>
    </row>
    <row r="4341" spans="1:2" x14ac:dyDescent="0.2">
      <c r="A4341" s="16"/>
      <c r="B4341" s="16"/>
    </row>
    <row r="4342" spans="1:2" x14ac:dyDescent="0.2">
      <c r="A4342" s="16"/>
      <c r="B4342" s="16"/>
    </row>
    <row r="4343" spans="1:2" x14ac:dyDescent="0.2">
      <c r="A4343" s="16"/>
      <c r="B4343" s="16"/>
    </row>
    <row r="4344" spans="1:2" x14ac:dyDescent="0.2">
      <c r="A4344" s="16"/>
      <c r="B4344" s="16"/>
    </row>
    <row r="4345" spans="1:2" x14ac:dyDescent="0.2">
      <c r="A4345" s="16"/>
      <c r="B4345" s="16"/>
    </row>
    <row r="4346" spans="1:2" x14ac:dyDescent="0.2">
      <c r="A4346" s="16"/>
      <c r="B4346" s="16"/>
    </row>
    <row r="4347" spans="1:2" x14ac:dyDescent="0.2">
      <c r="A4347" s="16"/>
      <c r="B4347" s="16"/>
    </row>
    <row r="4348" spans="1:2" x14ac:dyDescent="0.2">
      <c r="A4348" s="16"/>
      <c r="B4348" s="16"/>
    </row>
    <row r="4349" spans="1:2" x14ac:dyDescent="0.2">
      <c r="A4349" s="16"/>
      <c r="B4349" s="16"/>
    </row>
    <row r="4350" spans="1:2" x14ac:dyDescent="0.2">
      <c r="A4350" s="16"/>
      <c r="B4350" s="16"/>
    </row>
    <row r="4351" spans="1:2" x14ac:dyDescent="0.2">
      <c r="A4351" s="16"/>
      <c r="B4351" s="16"/>
    </row>
    <row r="4352" spans="1:2" x14ac:dyDescent="0.2">
      <c r="A4352" s="16"/>
      <c r="B4352" s="16"/>
    </row>
    <row r="4353" spans="1:2" x14ac:dyDescent="0.2">
      <c r="A4353" s="16"/>
      <c r="B4353" s="16"/>
    </row>
    <row r="4354" spans="1:2" x14ac:dyDescent="0.2">
      <c r="A4354" s="16"/>
      <c r="B4354" s="16"/>
    </row>
    <row r="4355" spans="1:2" x14ac:dyDescent="0.2">
      <c r="A4355" s="16"/>
      <c r="B4355" s="16"/>
    </row>
    <row r="4356" spans="1:2" x14ac:dyDescent="0.2">
      <c r="A4356" s="16"/>
      <c r="B4356" s="16"/>
    </row>
    <row r="4357" spans="1:2" x14ac:dyDescent="0.2">
      <c r="A4357" s="16"/>
      <c r="B4357" s="16"/>
    </row>
    <row r="4358" spans="1:2" x14ac:dyDescent="0.2">
      <c r="A4358" s="16"/>
      <c r="B4358" s="16"/>
    </row>
    <row r="4359" spans="1:2" x14ac:dyDescent="0.2">
      <c r="A4359" s="16"/>
      <c r="B4359" s="16"/>
    </row>
    <row r="4360" spans="1:2" x14ac:dyDescent="0.2">
      <c r="A4360" s="16"/>
      <c r="B4360" s="16"/>
    </row>
    <row r="4361" spans="1:2" x14ac:dyDescent="0.2">
      <c r="A4361" s="16"/>
      <c r="B4361" s="16"/>
    </row>
    <row r="4362" spans="1:2" x14ac:dyDescent="0.2">
      <c r="A4362" s="16"/>
      <c r="B4362" s="16"/>
    </row>
    <row r="4363" spans="1:2" x14ac:dyDescent="0.2">
      <c r="A4363" s="16"/>
      <c r="B4363" s="16"/>
    </row>
    <row r="4364" spans="1:2" x14ac:dyDescent="0.2">
      <c r="A4364" s="16"/>
      <c r="B4364" s="16"/>
    </row>
    <row r="4365" spans="1:2" x14ac:dyDescent="0.2">
      <c r="A4365" s="16"/>
      <c r="B4365" s="16"/>
    </row>
    <row r="4366" spans="1:2" x14ac:dyDescent="0.2">
      <c r="A4366" s="16"/>
      <c r="B4366" s="16"/>
    </row>
    <row r="4367" spans="1:2" x14ac:dyDescent="0.2">
      <c r="A4367" s="16"/>
      <c r="B4367" s="16"/>
    </row>
    <row r="4368" spans="1:2" x14ac:dyDescent="0.2">
      <c r="A4368" s="16"/>
      <c r="B4368" s="16"/>
    </row>
    <row r="4369" spans="1:2" x14ac:dyDescent="0.2">
      <c r="A4369" s="16"/>
      <c r="B4369" s="16"/>
    </row>
    <row r="4370" spans="1:2" x14ac:dyDescent="0.2">
      <c r="A4370" s="16"/>
      <c r="B4370" s="16"/>
    </row>
    <row r="4371" spans="1:2" x14ac:dyDescent="0.2">
      <c r="A4371" s="16"/>
      <c r="B4371" s="16"/>
    </row>
    <row r="4372" spans="1:2" x14ac:dyDescent="0.2">
      <c r="A4372" s="16"/>
      <c r="B4372" s="16"/>
    </row>
    <row r="4373" spans="1:2" x14ac:dyDescent="0.2">
      <c r="A4373" s="16"/>
      <c r="B4373" s="16"/>
    </row>
    <row r="4374" spans="1:2" x14ac:dyDescent="0.2">
      <c r="A4374" s="16"/>
      <c r="B4374" s="16"/>
    </row>
    <row r="4375" spans="1:2" x14ac:dyDescent="0.2">
      <c r="A4375" s="16"/>
      <c r="B4375" s="16"/>
    </row>
    <row r="4376" spans="1:2" x14ac:dyDescent="0.2">
      <c r="A4376" s="16"/>
      <c r="B4376" s="16"/>
    </row>
    <row r="4377" spans="1:2" x14ac:dyDescent="0.2">
      <c r="A4377" s="16"/>
      <c r="B4377" s="16"/>
    </row>
    <row r="4378" spans="1:2" x14ac:dyDescent="0.2">
      <c r="A4378" s="16"/>
      <c r="B4378" s="16"/>
    </row>
    <row r="4379" spans="1:2" x14ac:dyDescent="0.2">
      <c r="A4379" s="16"/>
      <c r="B4379" s="16"/>
    </row>
    <row r="4380" spans="1:2" x14ac:dyDescent="0.2">
      <c r="A4380" s="16"/>
      <c r="B4380" s="16"/>
    </row>
    <row r="4381" spans="1:2" x14ac:dyDescent="0.2">
      <c r="A4381" s="16"/>
      <c r="B4381" s="16"/>
    </row>
    <row r="4382" spans="1:2" x14ac:dyDescent="0.2">
      <c r="A4382" s="16"/>
      <c r="B4382" s="16"/>
    </row>
    <row r="4383" spans="1:2" x14ac:dyDescent="0.2">
      <c r="A4383" s="16"/>
      <c r="B4383" s="16"/>
    </row>
    <row r="4384" spans="1:2" x14ac:dyDescent="0.2">
      <c r="A4384" s="16"/>
      <c r="B4384" s="16"/>
    </row>
    <row r="4385" spans="1:2" x14ac:dyDescent="0.2">
      <c r="A4385" s="16"/>
      <c r="B4385" s="16"/>
    </row>
    <row r="4386" spans="1:2" x14ac:dyDescent="0.2">
      <c r="A4386" s="16"/>
      <c r="B4386" s="16"/>
    </row>
    <row r="4387" spans="1:2" x14ac:dyDescent="0.2">
      <c r="A4387" s="16"/>
      <c r="B4387" s="16"/>
    </row>
    <row r="4388" spans="1:2" x14ac:dyDescent="0.2">
      <c r="A4388" s="16"/>
      <c r="B4388" s="16"/>
    </row>
    <row r="4389" spans="1:2" x14ac:dyDescent="0.2">
      <c r="A4389" s="16"/>
      <c r="B4389" s="16"/>
    </row>
    <row r="4390" spans="1:2" x14ac:dyDescent="0.2">
      <c r="A4390" s="16"/>
      <c r="B4390" s="16"/>
    </row>
    <row r="4391" spans="1:2" x14ac:dyDescent="0.2">
      <c r="A4391" s="16"/>
      <c r="B4391" s="16"/>
    </row>
    <row r="4392" spans="1:2" x14ac:dyDescent="0.2">
      <c r="A4392" s="16"/>
      <c r="B4392" s="16"/>
    </row>
    <row r="4393" spans="1:2" x14ac:dyDescent="0.2">
      <c r="A4393" s="16"/>
      <c r="B4393" s="16"/>
    </row>
    <row r="4394" spans="1:2" x14ac:dyDescent="0.2">
      <c r="A4394" s="16"/>
      <c r="B4394" s="16"/>
    </row>
    <row r="4395" spans="1:2" x14ac:dyDescent="0.2">
      <c r="A4395" s="16"/>
      <c r="B4395" s="16"/>
    </row>
    <row r="4396" spans="1:2" x14ac:dyDescent="0.2">
      <c r="A4396" s="16"/>
      <c r="B4396" s="16"/>
    </row>
    <row r="4397" spans="1:2" x14ac:dyDescent="0.2">
      <c r="A4397" s="16"/>
      <c r="B4397" s="16"/>
    </row>
    <row r="4398" spans="1:2" x14ac:dyDescent="0.2">
      <c r="A4398" s="16"/>
      <c r="B4398" s="16"/>
    </row>
    <row r="4399" spans="1:2" x14ac:dyDescent="0.2">
      <c r="A4399" s="16"/>
      <c r="B4399" s="16"/>
    </row>
    <row r="4400" spans="1:2" x14ac:dyDescent="0.2">
      <c r="A4400" s="16"/>
      <c r="B4400" s="16"/>
    </row>
    <row r="4401" spans="1:2" x14ac:dyDescent="0.2">
      <c r="A4401" s="16"/>
      <c r="B4401" s="16"/>
    </row>
    <row r="4402" spans="1:2" x14ac:dyDescent="0.2">
      <c r="A4402" s="16"/>
      <c r="B4402" s="16"/>
    </row>
    <row r="4403" spans="1:2" x14ac:dyDescent="0.2">
      <c r="A4403" s="16"/>
      <c r="B4403" s="16"/>
    </row>
    <row r="4404" spans="1:2" x14ac:dyDescent="0.2">
      <c r="A4404" s="16"/>
      <c r="B4404" s="16"/>
    </row>
    <row r="4405" spans="1:2" x14ac:dyDescent="0.2">
      <c r="A4405" s="16"/>
      <c r="B4405" s="16"/>
    </row>
    <row r="4406" spans="1:2" x14ac:dyDescent="0.2">
      <c r="A4406" s="16"/>
      <c r="B4406" s="16"/>
    </row>
    <row r="4407" spans="1:2" x14ac:dyDescent="0.2">
      <c r="A4407" s="16"/>
      <c r="B4407" s="16"/>
    </row>
    <row r="4408" spans="1:2" x14ac:dyDescent="0.2">
      <c r="A4408" s="16"/>
      <c r="B4408" s="16"/>
    </row>
    <row r="4409" spans="1:2" x14ac:dyDescent="0.2">
      <c r="A4409" s="16"/>
      <c r="B4409" s="16"/>
    </row>
    <row r="4410" spans="1:2" x14ac:dyDescent="0.2">
      <c r="A4410" s="16"/>
      <c r="B4410" s="16"/>
    </row>
    <row r="4411" spans="1:2" x14ac:dyDescent="0.2">
      <c r="A4411" s="16"/>
      <c r="B4411" s="16"/>
    </row>
    <row r="4412" spans="1:2" x14ac:dyDescent="0.2">
      <c r="A4412" s="16"/>
      <c r="B4412" s="16"/>
    </row>
    <row r="4413" spans="1:2" x14ac:dyDescent="0.2">
      <c r="A4413" s="16"/>
      <c r="B4413" s="16"/>
    </row>
    <row r="4414" spans="1:2" x14ac:dyDescent="0.2">
      <c r="A4414" s="16"/>
      <c r="B4414" s="16"/>
    </row>
    <row r="4415" spans="1:2" x14ac:dyDescent="0.2">
      <c r="A4415" s="16"/>
      <c r="B4415" s="16"/>
    </row>
    <row r="4416" spans="1:2" x14ac:dyDescent="0.2">
      <c r="A4416" s="16"/>
      <c r="B4416" s="16"/>
    </row>
    <row r="4417" spans="1:2" x14ac:dyDescent="0.2">
      <c r="A4417" s="16"/>
      <c r="B4417" s="16"/>
    </row>
    <row r="4418" spans="1:2" x14ac:dyDescent="0.2">
      <c r="A4418" s="16"/>
      <c r="B4418" s="16"/>
    </row>
    <row r="4419" spans="1:2" x14ac:dyDescent="0.2">
      <c r="A4419" s="16"/>
      <c r="B4419" s="16"/>
    </row>
    <row r="4420" spans="1:2" x14ac:dyDescent="0.2">
      <c r="A4420" s="16"/>
      <c r="B4420" s="16"/>
    </row>
    <row r="4421" spans="1:2" x14ac:dyDescent="0.2">
      <c r="A4421" s="16"/>
      <c r="B4421" s="16"/>
    </row>
    <row r="4422" spans="1:2" x14ac:dyDescent="0.2">
      <c r="A4422" s="16"/>
      <c r="B4422" s="16"/>
    </row>
    <row r="4423" spans="1:2" x14ac:dyDescent="0.2">
      <c r="A4423" s="16"/>
      <c r="B4423" s="16"/>
    </row>
    <row r="4424" spans="1:2" x14ac:dyDescent="0.2">
      <c r="A4424" s="16"/>
      <c r="B4424" s="16"/>
    </row>
    <row r="4425" spans="1:2" x14ac:dyDescent="0.2">
      <c r="A4425" s="16"/>
      <c r="B4425" s="16"/>
    </row>
    <row r="4426" spans="1:2" x14ac:dyDescent="0.2">
      <c r="A4426" s="16"/>
      <c r="B4426" s="16"/>
    </row>
    <row r="4427" spans="1:2" x14ac:dyDescent="0.2">
      <c r="A4427" s="16"/>
      <c r="B4427" s="16"/>
    </row>
    <row r="4428" spans="1:2" x14ac:dyDescent="0.2">
      <c r="A4428" s="16"/>
      <c r="B4428" s="16"/>
    </row>
    <row r="4429" spans="1:2" x14ac:dyDescent="0.2">
      <c r="A4429" s="16"/>
      <c r="B4429" s="16"/>
    </row>
    <row r="4430" spans="1:2" x14ac:dyDescent="0.2">
      <c r="A4430" s="16"/>
      <c r="B4430" s="16"/>
    </row>
    <row r="4431" spans="1:2" x14ac:dyDescent="0.2">
      <c r="A4431" s="16"/>
      <c r="B4431" s="16"/>
    </row>
    <row r="4432" spans="1:2" x14ac:dyDescent="0.2">
      <c r="A4432" s="16"/>
      <c r="B4432" s="16"/>
    </row>
    <row r="4433" spans="1:2" x14ac:dyDescent="0.2">
      <c r="A4433" s="16"/>
      <c r="B4433" s="16"/>
    </row>
    <row r="4434" spans="1:2" x14ac:dyDescent="0.2">
      <c r="A4434" s="16"/>
      <c r="B4434" s="16"/>
    </row>
    <row r="4435" spans="1:2" x14ac:dyDescent="0.2">
      <c r="A4435" s="16"/>
      <c r="B4435" s="16"/>
    </row>
    <row r="4436" spans="1:2" x14ac:dyDescent="0.2">
      <c r="A4436" s="16"/>
      <c r="B4436" s="16"/>
    </row>
    <row r="4437" spans="1:2" x14ac:dyDescent="0.2">
      <c r="A4437" s="16"/>
      <c r="B4437" s="16"/>
    </row>
    <row r="4438" spans="1:2" x14ac:dyDescent="0.2">
      <c r="A4438" s="16"/>
      <c r="B4438" s="16"/>
    </row>
    <row r="4439" spans="1:2" x14ac:dyDescent="0.2">
      <c r="A4439" s="16"/>
      <c r="B4439" s="16"/>
    </row>
    <row r="4440" spans="1:2" x14ac:dyDescent="0.2">
      <c r="A4440" s="16"/>
      <c r="B4440" s="16"/>
    </row>
    <row r="4441" spans="1:2" x14ac:dyDescent="0.2">
      <c r="A4441" s="16"/>
      <c r="B4441" s="16"/>
    </row>
    <row r="4442" spans="1:2" x14ac:dyDescent="0.2">
      <c r="A4442" s="16"/>
      <c r="B4442" s="16"/>
    </row>
    <row r="4443" spans="1:2" x14ac:dyDescent="0.2">
      <c r="A4443" s="16"/>
      <c r="B4443" s="16"/>
    </row>
    <row r="4444" spans="1:2" x14ac:dyDescent="0.2">
      <c r="A4444" s="16"/>
      <c r="B4444" s="16"/>
    </row>
    <row r="4445" spans="1:2" x14ac:dyDescent="0.2">
      <c r="A4445" s="16"/>
      <c r="B4445" s="16"/>
    </row>
    <row r="4446" spans="1:2" x14ac:dyDescent="0.2">
      <c r="A4446" s="16"/>
      <c r="B4446" s="16"/>
    </row>
    <row r="4447" spans="1:2" x14ac:dyDescent="0.2">
      <c r="A4447" s="16"/>
      <c r="B4447" s="16"/>
    </row>
    <row r="4448" spans="1:2" x14ac:dyDescent="0.2">
      <c r="A4448" s="16"/>
      <c r="B4448" s="16"/>
    </row>
    <row r="4449" spans="1:2" x14ac:dyDescent="0.2">
      <c r="A4449" s="16"/>
      <c r="B4449" s="16"/>
    </row>
    <row r="4450" spans="1:2" x14ac:dyDescent="0.2">
      <c r="A4450" s="16"/>
      <c r="B4450" s="16"/>
    </row>
    <row r="4451" spans="1:2" x14ac:dyDescent="0.2">
      <c r="A4451" s="16"/>
      <c r="B4451" s="16"/>
    </row>
    <row r="4452" spans="1:2" x14ac:dyDescent="0.2">
      <c r="A4452" s="16"/>
      <c r="B4452" s="16"/>
    </row>
    <row r="4453" spans="1:2" x14ac:dyDescent="0.2">
      <c r="A4453" s="16"/>
      <c r="B4453" s="16"/>
    </row>
    <row r="4454" spans="1:2" x14ac:dyDescent="0.2">
      <c r="A4454" s="16"/>
      <c r="B4454" s="16"/>
    </row>
    <row r="4455" spans="1:2" x14ac:dyDescent="0.2">
      <c r="A4455" s="16"/>
      <c r="B4455" s="16"/>
    </row>
    <row r="4456" spans="1:2" x14ac:dyDescent="0.2">
      <c r="A4456" s="16"/>
      <c r="B4456" s="16"/>
    </row>
    <row r="4457" spans="1:2" x14ac:dyDescent="0.2">
      <c r="A4457" s="16"/>
      <c r="B4457" s="16"/>
    </row>
    <row r="4458" spans="1:2" x14ac:dyDescent="0.2">
      <c r="A4458" s="16"/>
      <c r="B4458" s="16"/>
    </row>
    <row r="4459" spans="1:2" x14ac:dyDescent="0.2">
      <c r="A4459" s="16"/>
      <c r="B4459" s="16"/>
    </row>
    <row r="4460" spans="1:2" x14ac:dyDescent="0.2">
      <c r="A4460" s="16"/>
      <c r="B4460" s="16"/>
    </row>
    <row r="4461" spans="1:2" x14ac:dyDescent="0.2">
      <c r="A4461" s="16"/>
      <c r="B4461" s="16"/>
    </row>
    <row r="4462" spans="1:2" x14ac:dyDescent="0.2">
      <c r="A4462" s="16"/>
      <c r="B4462" s="16"/>
    </row>
    <row r="4463" spans="1:2" x14ac:dyDescent="0.2">
      <c r="A4463" s="16"/>
      <c r="B4463" s="16"/>
    </row>
    <row r="4464" spans="1:2" x14ac:dyDescent="0.2">
      <c r="A4464" s="16"/>
      <c r="B4464" s="16"/>
    </row>
    <row r="4465" spans="1:2" x14ac:dyDescent="0.2">
      <c r="A4465" s="16"/>
      <c r="B4465" s="16"/>
    </row>
    <row r="4466" spans="1:2" x14ac:dyDescent="0.2">
      <c r="A4466" s="16"/>
      <c r="B4466" s="16"/>
    </row>
    <row r="4467" spans="1:2" x14ac:dyDescent="0.2">
      <c r="A4467" s="16"/>
      <c r="B4467" s="16"/>
    </row>
    <row r="4468" spans="1:2" x14ac:dyDescent="0.2">
      <c r="A4468" s="16"/>
      <c r="B4468" s="16"/>
    </row>
    <row r="4469" spans="1:2" x14ac:dyDescent="0.2">
      <c r="A4469" s="16"/>
      <c r="B4469" s="16"/>
    </row>
    <row r="4470" spans="1:2" x14ac:dyDescent="0.2">
      <c r="A4470" s="16"/>
      <c r="B4470" s="16"/>
    </row>
    <row r="4471" spans="1:2" x14ac:dyDescent="0.2">
      <c r="A4471" s="16"/>
      <c r="B4471" s="16"/>
    </row>
    <row r="4472" spans="1:2" x14ac:dyDescent="0.2">
      <c r="A4472" s="16"/>
      <c r="B4472" s="16"/>
    </row>
    <row r="4473" spans="1:2" x14ac:dyDescent="0.2">
      <c r="A4473" s="16"/>
      <c r="B4473" s="16"/>
    </row>
    <row r="4474" spans="1:2" x14ac:dyDescent="0.2">
      <c r="A4474" s="16"/>
      <c r="B4474" s="16"/>
    </row>
    <row r="4475" spans="1:2" x14ac:dyDescent="0.2">
      <c r="A4475" s="16"/>
      <c r="B4475" s="16"/>
    </row>
    <row r="4476" spans="1:2" x14ac:dyDescent="0.2">
      <c r="A4476" s="16"/>
      <c r="B4476" s="16"/>
    </row>
    <row r="4477" spans="1:2" x14ac:dyDescent="0.2">
      <c r="A4477" s="16"/>
      <c r="B4477" s="16"/>
    </row>
    <row r="4478" spans="1:2" x14ac:dyDescent="0.2">
      <c r="A4478" s="16"/>
      <c r="B4478" s="16"/>
    </row>
    <row r="4479" spans="1:2" x14ac:dyDescent="0.2">
      <c r="A4479" s="16"/>
      <c r="B4479" s="16"/>
    </row>
    <row r="4480" spans="1:2" x14ac:dyDescent="0.2">
      <c r="A4480" s="16"/>
      <c r="B4480" s="16"/>
    </row>
    <row r="4481" spans="1:2" x14ac:dyDescent="0.2">
      <c r="A4481" s="16"/>
      <c r="B4481" s="16"/>
    </row>
    <row r="4482" spans="1:2" x14ac:dyDescent="0.2">
      <c r="A4482" s="16"/>
      <c r="B4482" s="16"/>
    </row>
    <row r="4483" spans="1:2" x14ac:dyDescent="0.2">
      <c r="A4483" s="16"/>
      <c r="B4483" s="16"/>
    </row>
    <row r="4484" spans="1:2" x14ac:dyDescent="0.2">
      <c r="A4484" s="16"/>
      <c r="B4484" s="16"/>
    </row>
    <row r="4485" spans="1:2" x14ac:dyDescent="0.2">
      <c r="A4485" s="16"/>
      <c r="B4485" s="16"/>
    </row>
    <row r="4486" spans="1:2" x14ac:dyDescent="0.2">
      <c r="A4486" s="16"/>
      <c r="B4486" s="16"/>
    </row>
    <row r="4487" spans="1:2" x14ac:dyDescent="0.2">
      <c r="A4487" s="16"/>
      <c r="B4487" s="16"/>
    </row>
    <row r="4488" spans="1:2" x14ac:dyDescent="0.2">
      <c r="A4488" s="16"/>
      <c r="B4488" s="16"/>
    </row>
    <row r="4489" spans="1:2" x14ac:dyDescent="0.2">
      <c r="A4489" s="16"/>
      <c r="B4489" s="16"/>
    </row>
    <row r="4490" spans="1:2" x14ac:dyDescent="0.2">
      <c r="A4490" s="16"/>
      <c r="B4490" s="16"/>
    </row>
    <row r="4491" spans="1:2" x14ac:dyDescent="0.2">
      <c r="A4491" s="16"/>
      <c r="B4491" s="16"/>
    </row>
    <row r="4492" spans="1:2" x14ac:dyDescent="0.2">
      <c r="A4492" s="16"/>
      <c r="B4492" s="16"/>
    </row>
    <row r="4493" spans="1:2" x14ac:dyDescent="0.2">
      <c r="A4493" s="16"/>
      <c r="B4493" s="16"/>
    </row>
    <row r="4494" spans="1:2" x14ac:dyDescent="0.2">
      <c r="A4494" s="16"/>
      <c r="B4494" s="16"/>
    </row>
    <row r="4495" spans="1:2" x14ac:dyDescent="0.2">
      <c r="A4495" s="16"/>
      <c r="B4495" s="16"/>
    </row>
    <row r="4496" spans="1:2" x14ac:dyDescent="0.2">
      <c r="A4496" s="16"/>
      <c r="B4496" s="16"/>
    </row>
    <row r="4497" spans="1:2" x14ac:dyDescent="0.2">
      <c r="A4497" s="16"/>
      <c r="B4497" s="16"/>
    </row>
    <row r="4498" spans="1:2" x14ac:dyDescent="0.2">
      <c r="A4498" s="16"/>
      <c r="B4498" s="16"/>
    </row>
    <row r="4499" spans="1:2" x14ac:dyDescent="0.2">
      <c r="A4499" s="16"/>
      <c r="B4499" s="16"/>
    </row>
    <row r="4500" spans="1:2" x14ac:dyDescent="0.2">
      <c r="A4500" s="16"/>
      <c r="B4500" s="16"/>
    </row>
    <row r="4501" spans="1:2" x14ac:dyDescent="0.2">
      <c r="A4501" s="16"/>
      <c r="B4501" s="16"/>
    </row>
    <row r="4502" spans="1:2" x14ac:dyDescent="0.2">
      <c r="A4502" s="16"/>
      <c r="B4502" s="16"/>
    </row>
    <row r="4503" spans="1:2" x14ac:dyDescent="0.2">
      <c r="A4503" s="16"/>
      <c r="B4503" s="16"/>
    </row>
    <row r="4504" spans="1:2" x14ac:dyDescent="0.2">
      <c r="A4504" s="16"/>
      <c r="B4504" s="16"/>
    </row>
    <row r="4505" spans="1:2" x14ac:dyDescent="0.2">
      <c r="A4505" s="16"/>
      <c r="B4505" s="16"/>
    </row>
    <row r="4506" spans="1:2" x14ac:dyDescent="0.2">
      <c r="A4506" s="16"/>
      <c r="B4506" s="16"/>
    </row>
    <row r="4507" spans="1:2" x14ac:dyDescent="0.2">
      <c r="A4507" s="16"/>
      <c r="B4507" s="16"/>
    </row>
    <row r="4508" spans="1:2" x14ac:dyDescent="0.2">
      <c r="A4508" s="16"/>
      <c r="B4508" s="16"/>
    </row>
    <row r="4509" spans="1:2" x14ac:dyDescent="0.2">
      <c r="A4509" s="16"/>
      <c r="B4509" s="16"/>
    </row>
    <row r="4510" spans="1:2" x14ac:dyDescent="0.2">
      <c r="A4510" s="16"/>
      <c r="B4510" s="16"/>
    </row>
    <row r="4511" spans="1:2" x14ac:dyDescent="0.2">
      <c r="A4511" s="16"/>
      <c r="B4511" s="16"/>
    </row>
    <row r="4512" spans="1:2" x14ac:dyDescent="0.2">
      <c r="A4512" s="16"/>
      <c r="B4512" s="16"/>
    </row>
    <row r="4513" spans="1:2" x14ac:dyDescent="0.2">
      <c r="A4513" s="16"/>
      <c r="B4513" s="16"/>
    </row>
    <row r="4514" spans="1:2" x14ac:dyDescent="0.2">
      <c r="A4514" s="16"/>
      <c r="B4514" s="16"/>
    </row>
    <row r="4515" spans="1:2" x14ac:dyDescent="0.2">
      <c r="A4515" s="16"/>
      <c r="B4515" s="16"/>
    </row>
    <row r="4516" spans="1:2" x14ac:dyDescent="0.2">
      <c r="A4516" s="16"/>
      <c r="B4516" s="16"/>
    </row>
    <row r="4517" spans="1:2" x14ac:dyDescent="0.2">
      <c r="A4517" s="16"/>
      <c r="B4517" s="16"/>
    </row>
    <row r="4518" spans="1:2" x14ac:dyDescent="0.2">
      <c r="A4518" s="16"/>
      <c r="B4518" s="16"/>
    </row>
    <row r="4519" spans="1:2" x14ac:dyDescent="0.2">
      <c r="A4519" s="16"/>
      <c r="B4519" s="16"/>
    </row>
    <row r="4520" spans="1:2" x14ac:dyDescent="0.2">
      <c r="A4520" s="16"/>
      <c r="B4520" s="16"/>
    </row>
    <row r="4521" spans="1:2" x14ac:dyDescent="0.2">
      <c r="A4521" s="16"/>
      <c r="B4521" s="16"/>
    </row>
    <row r="4522" spans="1:2" x14ac:dyDescent="0.2">
      <c r="A4522" s="16"/>
      <c r="B4522" s="16"/>
    </row>
    <row r="4523" spans="1:2" x14ac:dyDescent="0.2">
      <c r="A4523" s="16"/>
      <c r="B4523" s="16"/>
    </row>
    <row r="4524" spans="1:2" x14ac:dyDescent="0.2">
      <c r="A4524" s="16"/>
      <c r="B4524" s="16"/>
    </row>
    <row r="4525" spans="1:2" x14ac:dyDescent="0.2">
      <c r="A4525" s="16"/>
      <c r="B4525" s="16"/>
    </row>
    <row r="4526" spans="1:2" x14ac:dyDescent="0.2">
      <c r="A4526" s="16"/>
      <c r="B4526" s="16"/>
    </row>
    <row r="4527" spans="1:2" x14ac:dyDescent="0.2">
      <c r="A4527" s="16"/>
      <c r="B4527" s="16"/>
    </row>
    <row r="4528" spans="1:2" x14ac:dyDescent="0.2">
      <c r="A4528" s="16"/>
      <c r="B4528" s="16"/>
    </row>
    <row r="4529" spans="1:2" x14ac:dyDescent="0.2">
      <c r="A4529" s="16"/>
      <c r="B4529" s="16"/>
    </row>
    <row r="4530" spans="1:2" x14ac:dyDescent="0.2">
      <c r="A4530" s="16"/>
      <c r="B4530" s="16"/>
    </row>
    <row r="4531" spans="1:2" x14ac:dyDescent="0.2">
      <c r="A4531" s="16"/>
      <c r="B4531" s="16"/>
    </row>
    <row r="4532" spans="1:2" x14ac:dyDescent="0.2">
      <c r="A4532" s="16"/>
      <c r="B4532" s="16"/>
    </row>
    <row r="4533" spans="1:2" x14ac:dyDescent="0.2">
      <c r="A4533" s="16"/>
      <c r="B4533" s="16"/>
    </row>
    <row r="4534" spans="1:2" x14ac:dyDescent="0.2">
      <c r="A4534" s="16"/>
      <c r="B4534" s="16"/>
    </row>
    <row r="4535" spans="1:2" x14ac:dyDescent="0.2">
      <c r="A4535" s="16"/>
      <c r="B4535" s="16"/>
    </row>
    <row r="4536" spans="1:2" x14ac:dyDescent="0.2">
      <c r="A4536" s="16"/>
      <c r="B4536" s="16"/>
    </row>
    <row r="4537" spans="1:2" x14ac:dyDescent="0.2">
      <c r="A4537" s="16"/>
      <c r="B4537" s="16"/>
    </row>
    <row r="4538" spans="1:2" x14ac:dyDescent="0.2">
      <c r="A4538" s="16"/>
      <c r="B4538" s="16"/>
    </row>
    <row r="4539" spans="1:2" x14ac:dyDescent="0.2">
      <c r="A4539" s="16"/>
      <c r="B4539" s="16"/>
    </row>
    <row r="4540" spans="1:2" x14ac:dyDescent="0.2">
      <c r="A4540" s="16"/>
      <c r="B4540" s="16"/>
    </row>
    <row r="4541" spans="1:2" x14ac:dyDescent="0.2">
      <c r="A4541" s="16"/>
      <c r="B4541" s="16"/>
    </row>
    <row r="4542" spans="1:2" x14ac:dyDescent="0.2">
      <c r="A4542" s="16"/>
      <c r="B4542" s="16"/>
    </row>
    <row r="4543" spans="1:2" x14ac:dyDescent="0.2">
      <c r="A4543" s="16"/>
      <c r="B4543" s="16"/>
    </row>
    <row r="4544" spans="1:2" x14ac:dyDescent="0.2">
      <c r="A4544" s="16"/>
      <c r="B4544" s="16"/>
    </row>
    <row r="4545" spans="1:2" x14ac:dyDescent="0.2">
      <c r="A4545" s="16"/>
      <c r="B4545" s="16"/>
    </row>
    <row r="4546" spans="1:2" x14ac:dyDescent="0.2">
      <c r="A4546" s="16"/>
      <c r="B4546" s="16"/>
    </row>
    <row r="4547" spans="1:2" x14ac:dyDescent="0.2">
      <c r="A4547" s="16"/>
      <c r="B4547" s="16"/>
    </row>
    <row r="4548" spans="1:2" x14ac:dyDescent="0.2">
      <c r="A4548" s="16"/>
      <c r="B4548" s="16"/>
    </row>
    <row r="4549" spans="1:2" x14ac:dyDescent="0.2">
      <c r="A4549" s="16"/>
      <c r="B4549" s="16"/>
    </row>
    <row r="4550" spans="1:2" x14ac:dyDescent="0.2">
      <c r="A4550" s="16"/>
      <c r="B4550" s="16"/>
    </row>
    <row r="4551" spans="1:2" x14ac:dyDescent="0.2">
      <c r="A4551" s="16"/>
      <c r="B4551" s="16"/>
    </row>
    <row r="4552" spans="1:2" x14ac:dyDescent="0.2">
      <c r="A4552" s="16"/>
      <c r="B4552" s="16"/>
    </row>
    <row r="4553" spans="1:2" x14ac:dyDescent="0.2">
      <c r="A4553" s="16"/>
      <c r="B4553" s="16"/>
    </row>
    <row r="4554" spans="1:2" x14ac:dyDescent="0.2">
      <c r="A4554" s="16"/>
      <c r="B4554" s="16"/>
    </row>
    <row r="4555" spans="1:2" x14ac:dyDescent="0.2">
      <c r="A4555" s="16"/>
      <c r="B4555" s="16"/>
    </row>
    <row r="4556" spans="1:2" x14ac:dyDescent="0.2">
      <c r="A4556" s="16"/>
      <c r="B4556" s="16"/>
    </row>
    <row r="4557" spans="1:2" x14ac:dyDescent="0.2">
      <c r="A4557" s="16"/>
      <c r="B4557" s="16"/>
    </row>
    <row r="4558" spans="1:2" x14ac:dyDescent="0.2">
      <c r="A4558" s="16"/>
      <c r="B4558" s="16"/>
    </row>
    <row r="4559" spans="1:2" x14ac:dyDescent="0.2">
      <c r="A4559" s="16"/>
      <c r="B4559" s="16"/>
    </row>
    <row r="4560" spans="1:2" x14ac:dyDescent="0.2">
      <c r="A4560" s="16"/>
      <c r="B4560" s="16"/>
    </row>
    <row r="4561" spans="1:2" x14ac:dyDescent="0.2">
      <c r="A4561" s="16"/>
      <c r="B4561" s="16"/>
    </row>
    <row r="4562" spans="1:2" x14ac:dyDescent="0.2">
      <c r="A4562" s="16"/>
      <c r="B4562" s="16"/>
    </row>
    <row r="4563" spans="1:2" x14ac:dyDescent="0.2">
      <c r="A4563" s="16"/>
      <c r="B4563" s="16"/>
    </row>
    <row r="4564" spans="1:2" x14ac:dyDescent="0.2">
      <c r="A4564" s="16"/>
      <c r="B4564" s="16"/>
    </row>
    <row r="4565" spans="1:2" x14ac:dyDescent="0.2">
      <c r="A4565" s="16"/>
      <c r="B4565" s="16"/>
    </row>
    <row r="4566" spans="1:2" x14ac:dyDescent="0.2">
      <c r="A4566" s="16"/>
      <c r="B4566" s="16"/>
    </row>
    <row r="4567" spans="1:2" x14ac:dyDescent="0.2">
      <c r="A4567" s="16"/>
      <c r="B4567" s="16"/>
    </row>
    <row r="4568" spans="1:2" x14ac:dyDescent="0.2">
      <c r="A4568" s="16"/>
      <c r="B4568" s="16"/>
    </row>
    <row r="4569" spans="1:2" x14ac:dyDescent="0.2">
      <c r="A4569" s="16"/>
      <c r="B4569" s="16"/>
    </row>
    <row r="4570" spans="1:2" x14ac:dyDescent="0.2">
      <c r="A4570" s="16"/>
      <c r="B4570" s="16"/>
    </row>
    <row r="4571" spans="1:2" x14ac:dyDescent="0.2">
      <c r="A4571" s="16"/>
      <c r="B4571" s="16"/>
    </row>
    <row r="4572" spans="1:2" x14ac:dyDescent="0.2">
      <c r="A4572" s="16"/>
      <c r="B4572" s="16"/>
    </row>
    <row r="4573" spans="1:2" x14ac:dyDescent="0.2">
      <c r="A4573" s="16"/>
      <c r="B4573" s="16"/>
    </row>
    <row r="4574" spans="1:2" x14ac:dyDescent="0.2">
      <c r="A4574" s="16"/>
      <c r="B4574" s="16"/>
    </row>
    <row r="4575" spans="1:2" x14ac:dyDescent="0.2">
      <c r="A4575" s="16"/>
      <c r="B4575" s="16"/>
    </row>
    <row r="4576" spans="1:2" x14ac:dyDescent="0.2">
      <c r="A4576" s="16"/>
      <c r="B4576" s="16"/>
    </row>
    <row r="4577" spans="1:2" x14ac:dyDescent="0.2">
      <c r="A4577" s="16"/>
      <c r="B4577" s="16"/>
    </row>
    <row r="4578" spans="1:2" x14ac:dyDescent="0.2">
      <c r="A4578" s="16"/>
      <c r="B4578" s="16"/>
    </row>
    <row r="4579" spans="1:2" x14ac:dyDescent="0.2">
      <c r="A4579" s="16"/>
      <c r="B4579" s="16"/>
    </row>
    <row r="4580" spans="1:2" x14ac:dyDescent="0.2">
      <c r="A4580" s="16"/>
      <c r="B4580" s="16"/>
    </row>
    <row r="4581" spans="1:2" x14ac:dyDescent="0.2">
      <c r="A4581" s="16"/>
      <c r="B4581" s="16"/>
    </row>
    <row r="4582" spans="1:2" x14ac:dyDescent="0.2">
      <c r="A4582" s="16"/>
      <c r="B4582" s="16"/>
    </row>
    <row r="4583" spans="1:2" x14ac:dyDescent="0.2">
      <c r="A4583" s="16"/>
      <c r="B4583" s="16"/>
    </row>
    <row r="4584" spans="1:2" x14ac:dyDescent="0.2">
      <c r="A4584" s="16"/>
      <c r="B4584" s="16"/>
    </row>
    <row r="4585" spans="1:2" x14ac:dyDescent="0.2">
      <c r="A4585" s="16"/>
      <c r="B4585" s="16"/>
    </row>
    <row r="4586" spans="1:2" x14ac:dyDescent="0.2">
      <c r="A4586" s="16"/>
      <c r="B4586" s="16"/>
    </row>
    <row r="4587" spans="1:2" x14ac:dyDescent="0.2">
      <c r="A4587" s="16"/>
      <c r="B4587" s="16"/>
    </row>
    <row r="4588" spans="1:2" x14ac:dyDescent="0.2">
      <c r="A4588" s="16"/>
      <c r="B4588" s="16"/>
    </row>
    <row r="4589" spans="1:2" x14ac:dyDescent="0.2">
      <c r="A4589" s="16"/>
      <c r="B4589" s="16"/>
    </row>
    <row r="4590" spans="1:2" x14ac:dyDescent="0.2">
      <c r="A4590" s="16"/>
      <c r="B4590" s="16"/>
    </row>
    <row r="4591" spans="1:2" x14ac:dyDescent="0.2">
      <c r="A4591" s="16"/>
      <c r="B4591" s="16"/>
    </row>
    <row r="4592" spans="1:2" x14ac:dyDescent="0.2">
      <c r="A4592" s="16"/>
      <c r="B4592" s="16"/>
    </row>
    <row r="4593" spans="1:2" x14ac:dyDescent="0.2">
      <c r="A4593" s="16"/>
      <c r="B4593" s="16"/>
    </row>
    <row r="4594" spans="1:2" x14ac:dyDescent="0.2">
      <c r="A4594" s="16"/>
      <c r="B4594" s="16"/>
    </row>
    <row r="4595" spans="1:2" x14ac:dyDescent="0.2">
      <c r="A4595" s="16"/>
      <c r="B4595" s="16"/>
    </row>
    <row r="4596" spans="1:2" x14ac:dyDescent="0.2">
      <c r="A4596" s="16"/>
      <c r="B4596" s="16"/>
    </row>
    <row r="4597" spans="1:2" x14ac:dyDescent="0.2">
      <c r="A4597" s="16"/>
      <c r="B4597" s="16"/>
    </row>
    <row r="4598" spans="1:2" x14ac:dyDescent="0.2">
      <c r="A4598" s="16"/>
      <c r="B4598" s="16"/>
    </row>
    <row r="4599" spans="1:2" x14ac:dyDescent="0.2">
      <c r="A4599" s="16"/>
      <c r="B4599" s="16"/>
    </row>
    <row r="4600" spans="1:2" x14ac:dyDescent="0.2">
      <c r="A4600" s="16"/>
      <c r="B4600" s="16"/>
    </row>
    <row r="4601" spans="1:2" x14ac:dyDescent="0.2">
      <c r="A4601" s="16"/>
      <c r="B4601" s="16"/>
    </row>
    <row r="4602" spans="1:2" x14ac:dyDescent="0.2">
      <c r="A4602" s="16"/>
      <c r="B4602" s="16"/>
    </row>
    <row r="4603" spans="1:2" x14ac:dyDescent="0.2">
      <c r="A4603" s="16"/>
      <c r="B4603" s="16"/>
    </row>
    <row r="4604" spans="1:2" x14ac:dyDescent="0.2">
      <c r="A4604" s="16"/>
      <c r="B4604" s="16"/>
    </row>
    <row r="4605" spans="1:2" x14ac:dyDescent="0.2">
      <c r="A4605" s="16"/>
      <c r="B4605" s="16"/>
    </row>
    <row r="4606" spans="1:2" x14ac:dyDescent="0.2">
      <c r="A4606" s="16"/>
      <c r="B4606" s="16"/>
    </row>
    <row r="4607" spans="1:2" x14ac:dyDescent="0.2">
      <c r="A4607" s="16"/>
      <c r="B4607" s="16"/>
    </row>
    <row r="4608" spans="1:2" x14ac:dyDescent="0.2">
      <c r="A4608" s="16"/>
      <c r="B4608" s="16"/>
    </row>
    <row r="4609" spans="1:2" x14ac:dyDescent="0.2">
      <c r="A4609" s="16"/>
      <c r="B4609" s="16"/>
    </row>
    <row r="4610" spans="1:2" x14ac:dyDescent="0.2">
      <c r="A4610" s="16"/>
      <c r="B4610" s="16"/>
    </row>
    <row r="4611" spans="1:2" x14ac:dyDescent="0.2">
      <c r="A4611" s="16"/>
      <c r="B4611" s="16"/>
    </row>
    <row r="4612" spans="1:2" x14ac:dyDescent="0.2">
      <c r="A4612" s="16"/>
      <c r="B4612" s="16"/>
    </row>
    <row r="4613" spans="1:2" x14ac:dyDescent="0.2">
      <c r="A4613" s="16"/>
      <c r="B4613" s="16"/>
    </row>
    <row r="4614" spans="1:2" x14ac:dyDescent="0.2">
      <c r="A4614" s="16"/>
      <c r="B4614" s="16"/>
    </row>
    <row r="4615" spans="1:2" x14ac:dyDescent="0.2">
      <c r="A4615" s="16"/>
      <c r="B4615" s="16"/>
    </row>
    <row r="4616" spans="1:2" x14ac:dyDescent="0.2">
      <c r="A4616" s="16"/>
      <c r="B4616" s="16"/>
    </row>
    <row r="4617" spans="1:2" x14ac:dyDescent="0.2">
      <c r="A4617" s="16"/>
      <c r="B4617" s="16"/>
    </row>
    <row r="4618" spans="1:2" x14ac:dyDescent="0.2">
      <c r="A4618" s="16"/>
      <c r="B4618" s="16"/>
    </row>
    <row r="4619" spans="1:2" x14ac:dyDescent="0.2">
      <c r="A4619" s="16"/>
      <c r="B4619" s="16"/>
    </row>
    <row r="4620" spans="1:2" x14ac:dyDescent="0.2">
      <c r="A4620" s="16"/>
      <c r="B4620" s="16"/>
    </row>
    <row r="4621" spans="1:2" x14ac:dyDescent="0.2">
      <c r="A4621" s="16"/>
      <c r="B4621" s="16"/>
    </row>
    <row r="4622" spans="1:2" x14ac:dyDescent="0.2">
      <c r="A4622" s="16"/>
      <c r="B4622" s="16"/>
    </row>
    <row r="4623" spans="1:2" x14ac:dyDescent="0.2">
      <c r="A4623" s="16"/>
      <c r="B4623" s="16"/>
    </row>
    <row r="4624" spans="1:2" x14ac:dyDescent="0.2">
      <c r="A4624" s="16"/>
      <c r="B4624" s="16"/>
    </row>
    <row r="4625" spans="1:2" x14ac:dyDescent="0.2">
      <c r="A4625" s="16"/>
      <c r="B4625" s="16"/>
    </row>
    <row r="4626" spans="1:2" x14ac:dyDescent="0.2">
      <c r="A4626" s="16"/>
      <c r="B4626" s="16"/>
    </row>
    <row r="4627" spans="1:2" x14ac:dyDescent="0.2">
      <c r="A4627" s="16"/>
      <c r="B4627" s="16"/>
    </row>
    <row r="4628" spans="1:2" x14ac:dyDescent="0.2">
      <c r="A4628" s="16"/>
      <c r="B4628" s="16"/>
    </row>
    <row r="4629" spans="1:2" x14ac:dyDescent="0.2">
      <c r="A4629" s="16"/>
      <c r="B4629" s="16"/>
    </row>
    <row r="4630" spans="1:2" x14ac:dyDescent="0.2">
      <c r="A4630" s="16"/>
      <c r="B4630" s="16"/>
    </row>
    <row r="4631" spans="1:2" x14ac:dyDescent="0.2">
      <c r="A4631" s="16"/>
      <c r="B4631" s="16"/>
    </row>
    <row r="4632" spans="1:2" x14ac:dyDescent="0.2">
      <c r="A4632" s="16"/>
      <c r="B4632" s="16"/>
    </row>
    <row r="4633" spans="1:2" x14ac:dyDescent="0.2">
      <c r="A4633" s="16"/>
      <c r="B4633" s="16"/>
    </row>
    <row r="4634" spans="1:2" x14ac:dyDescent="0.2">
      <c r="A4634" s="16"/>
      <c r="B4634" s="16"/>
    </row>
    <row r="4635" spans="1:2" x14ac:dyDescent="0.2">
      <c r="A4635" s="16"/>
      <c r="B4635" s="16"/>
    </row>
    <row r="4636" spans="1:2" x14ac:dyDescent="0.2">
      <c r="A4636" s="16"/>
      <c r="B4636" s="16"/>
    </row>
    <row r="4637" spans="1:2" x14ac:dyDescent="0.2">
      <c r="A4637" s="16"/>
      <c r="B4637" s="16"/>
    </row>
    <row r="4638" spans="1:2" x14ac:dyDescent="0.2">
      <c r="A4638" s="16"/>
      <c r="B4638" s="16"/>
    </row>
    <row r="4639" spans="1:2" x14ac:dyDescent="0.2">
      <c r="A4639" s="16"/>
      <c r="B4639" s="16"/>
    </row>
    <row r="4640" spans="1:2" x14ac:dyDescent="0.2">
      <c r="A4640" s="16"/>
      <c r="B4640" s="16"/>
    </row>
    <row r="4641" spans="1:2" x14ac:dyDescent="0.2">
      <c r="A4641" s="16"/>
      <c r="B4641" s="16"/>
    </row>
    <row r="4642" spans="1:2" x14ac:dyDescent="0.2">
      <c r="A4642" s="16"/>
      <c r="B4642" s="16"/>
    </row>
    <row r="4643" spans="1:2" x14ac:dyDescent="0.2">
      <c r="A4643" s="16"/>
      <c r="B4643" s="16"/>
    </row>
    <row r="4644" spans="1:2" x14ac:dyDescent="0.2">
      <c r="A4644" s="16"/>
      <c r="B4644" s="16"/>
    </row>
    <row r="4645" spans="1:2" x14ac:dyDescent="0.2">
      <c r="A4645" s="16"/>
      <c r="B4645" s="16"/>
    </row>
    <row r="4646" spans="1:2" x14ac:dyDescent="0.2">
      <c r="A4646" s="16"/>
      <c r="B4646" s="16"/>
    </row>
    <row r="4647" spans="1:2" x14ac:dyDescent="0.2">
      <c r="A4647" s="16"/>
      <c r="B4647" s="16"/>
    </row>
    <row r="4648" spans="1:2" x14ac:dyDescent="0.2">
      <c r="A4648" s="16"/>
      <c r="B4648" s="16"/>
    </row>
    <row r="4649" spans="1:2" x14ac:dyDescent="0.2">
      <c r="A4649" s="16"/>
      <c r="B4649" s="16"/>
    </row>
    <row r="4650" spans="1:2" x14ac:dyDescent="0.2">
      <c r="A4650" s="16"/>
      <c r="B4650" s="16"/>
    </row>
    <row r="4651" spans="1:2" x14ac:dyDescent="0.2">
      <c r="A4651" s="16"/>
      <c r="B4651" s="16"/>
    </row>
    <row r="4652" spans="1:2" x14ac:dyDescent="0.2">
      <c r="A4652" s="16"/>
      <c r="B4652" s="16"/>
    </row>
    <row r="4653" spans="1:2" x14ac:dyDescent="0.2">
      <c r="A4653" s="16"/>
      <c r="B4653" s="16"/>
    </row>
    <row r="4654" spans="1:2" x14ac:dyDescent="0.2">
      <c r="A4654" s="16"/>
      <c r="B4654" s="16"/>
    </row>
    <row r="4655" spans="1:2" x14ac:dyDescent="0.2">
      <c r="A4655" s="16"/>
      <c r="B4655" s="16"/>
    </row>
    <row r="4656" spans="1:2" x14ac:dyDescent="0.2">
      <c r="A4656" s="16"/>
      <c r="B4656" s="16"/>
    </row>
    <row r="4657" spans="1:2" x14ac:dyDescent="0.2">
      <c r="A4657" s="16"/>
      <c r="B4657" s="16"/>
    </row>
    <row r="4658" spans="1:2" x14ac:dyDescent="0.2">
      <c r="A4658" s="16"/>
      <c r="B4658" s="16"/>
    </row>
    <row r="4659" spans="1:2" x14ac:dyDescent="0.2">
      <c r="A4659" s="16"/>
      <c r="B4659" s="16"/>
    </row>
    <row r="4660" spans="1:2" x14ac:dyDescent="0.2">
      <c r="A4660" s="16"/>
      <c r="B4660" s="16"/>
    </row>
    <row r="4661" spans="1:2" x14ac:dyDescent="0.2">
      <c r="A4661" s="16"/>
      <c r="B4661" s="16"/>
    </row>
    <row r="4662" spans="1:2" x14ac:dyDescent="0.2">
      <c r="A4662" s="16"/>
      <c r="B4662" s="16"/>
    </row>
    <row r="4663" spans="1:2" x14ac:dyDescent="0.2">
      <c r="A4663" s="16"/>
      <c r="B4663" s="16"/>
    </row>
    <row r="4664" spans="1:2" x14ac:dyDescent="0.2">
      <c r="A4664" s="16"/>
      <c r="B4664" s="16"/>
    </row>
    <row r="4665" spans="1:2" x14ac:dyDescent="0.2">
      <c r="A4665" s="16"/>
      <c r="B4665" s="16"/>
    </row>
    <row r="4666" spans="1:2" x14ac:dyDescent="0.2">
      <c r="A4666" s="16"/>
      <c r="B4666" s="16"/>
    </row>
    <row r="4667" spans="1:2" x14ac:dyDescent="0.2">
      <c r="A4667" s="16"/>
      <c r="B4667" s="16"/>
    </row>
    <row r="4668" spans="1:2" x14ac:dyDescent="0.2">
      <c r="A4668" s="16"/>
      <c r="B4668" s="16"/>
    </row>
    <row r="4669" spans="1:2" x14ac:dyDescent="0.2">
      <c r="A4669" s="16"/>
      <c r="B4669" s="16"/>
    </row>
    <row r="4670" spans="1:2" x14ac:dyDescent="0.2">
      <c r="A4670" s="16"/>
      <c r="B4670" s="16"/>
    </row>
    <row r="4671" spans="1:2" x14ac:dyDescent="0.2">
      <c r="A4671" s="16"/>
      <c r="B4671" s="16"/>
    </row>
    <row r="4672" spans="1:2" x14ac:dyDescent="0.2">
      <c r="A4672" s="16"/>
      <c r="B4672" s="16"/>
    </row>
    <row r="4673" spans="1:2" x14ac:dyDescent="0.2">
      <c r="A4673" s="16"/>
      <c r="B4673" s="16"/>
    </row>
    <row r="4674" spans="1:2" x14ac:dyDescent="0.2">
      <c r="A4674" s="16"/>
      <c r="B4674" s="16"/>
    </row>
    <row r="4675" spans="1:2" x14ac:dyDescent="0.2">
      <c r="A4675" s="16"/>
      <c r="B4675" s="16"/>
    </row>
    <row r="4676" spans="1:2" x14ac:dyDescent="0.2">
      <c r="A4676" s="16"/>
      <c r="B4676" s="16"/>
    </row>
    <row r="4677" spans="1:2" x14ac:dyDescent="0.2">
      <c r="A4677" s="16"/>
      <c r="B4677" s="16"/>
    </row>
    <row r="4678" spans="1:2" x14ac:dyDescent="0.2">
      <c r="A4678" s="16"/>
      <c r="B4678" s="16"/>
    </row>
    <row r="4679" spans="1:2" x14ac:dyDescent="0.2">
      <c r="A4679" s="16"/>
      <c r="B4679" s="16"/>
    </row>
    <row r="4680" spans="1:2" x14ac:dyDescent="0.2">
      <c r="A4680" s="16"/>
      <c r="B4680" s="16"/>
    </row>
    <row r="4681" spans="1:2" x14ac:dyDescent="0.2">
      <c r="A4681" s="16"/>
      <c r="B4681" s="16"/>
    </row>
    <row r="4682" spans="1:2" x14ac:dyDescent="0.2">
      <c r="A4682" s="16"/>
      <c r="B4682" s="16"/>
    </row>
    <row r="4683" spans="1:2" x14ac:dyDescent="0.2">
      <c r="A4683" s="16"/>
      <c r="B4683" s="16"/>
    </row>
    <row r="4684" spans="1:2" x14ac:dyDescent="0.2">
      <c r="A4684" s="16"/>
      <c r="B4684" s="16"/>
    </row>
    <row r="4685" spans="1:2" x14ac:dyDescent="0.2">
      <c r="A4685" s="16"/>
      <c r="B4685" s="16"/>
    </row>
    <row r="4686" spans="1:2" x14ac:dyDescent="0.2">
      <c r="A4686" s="16"/>
      <c r="B4686" s="16"/>
    </row>
    <row r="4687" spans="1:2" x14ac:dyDescent="0.2">
      <c r="A4687" s="16"/>
      <c r="B4687" s="16"/>
    </row>
    <row r="4688" spans="1:2" x14ac:dyDescent="0.2">
      <c r="A4688" s="16"/>
      <c r="B4688" s="16"/>
    </row>
    <row r="4689" spans="1:2" x14ac:dyDescent="0.2">
      <c r="A4689" s="16"/>
      <c r="B4689" s="16"/>
    </row>
    <row r="4690" spans="1:2" x14ac:dyDescent="0.2">
      <c r="A4690" s="16"/>
      <c r="B4690" s="16"/>
    </row>
    <row r="4691" spans="1:2" x14ac:dyDescent="0.2">
      <c r="A4691" s="16"/>
      <c r="B4691" s="16"/>
    </row>
    <row r="4692" spans="1:2" x14ac:dyDescent="0.2">
      <c r="A4692" s="16"/>
      <c r="B4692" s="16"/>
    </row>
    <row r="4693" spans="1:2" x14ac:dyDescent="0.2">
      <c r="A4693" s="16"/>
      <c r="B4693" s="16"/>
    </row>
    <row r="4694" spans="1:2" x14ac:dyDescent="0.2">
      <c r="A4694" s="16"/>
      <c r="B4694" s="16"/>
    </row>
    <row r="4695" spans="1:2" x14ac:dyDescent="0.2">
      <c r="A4695" s="16"/>
      <c r="B4695" s="16"/>
    </row>
    <row r="4696" spans="1:2" x14ac:dyDescent="0.2">
      <c r="A4696" s="16"/>
      <c r="B4696" s="16"/>
    </row>
    <row r="4697" spans="1:2" x14ac:dyDescent="0.2">
      <c r="A4697" s="16"/>
      <c r="B4697" s="16"/>
    </row>
    <row r="4698" spans="1:2" x14ac:dyDescent="0.2">
      <c r="A4698" s="16"/>
      <c r="B4698" s="16"/>
    </row>
    <row r="4699" spans="1:2" x14ac:dyDescent="0.2">
      <c r="A4699" s="16"/>
      <c r="B4699" s="16"/>
    </row>
    <row r="4700" spans="1:2" x14ac:dyDescent="0.2">
      <c r="A4700" s="16"/>
      <c r="B4700" s="16"/>
    </row>
    <row r="4701" spans="1:2" x14ac:dyDescent="0.2">
      <c r="A4701" s="16"/>
      <c r="B4701" s="16"/>
    </row>
    <row r="4702" spans="1:2" x14ac:dyDescent="0.2">
      <c r="A4702" s="16"/>
      <c r="B4702" s="16"/>
    </row>
    <row r="4703" spans="1:2" x14ac:dyDescent="0.2">
      <c r="A4703" s="16"/>
      <c r="B4703" s="16"/>
    </row>
    <row r="4704" spans="1:2" x14ac:dyDescent="0.2">
      <c r="A4704" s="16"/>
      <c r="B4704" s="16"/>
    </row>
    <row r="4705" spans="1:2" x14ac:dyDescent="0.2">
      <c r="A4705" s="16"/>
      <c r="B4705" s="16"/>
    </row>
    <row r="4706" spans="1:2" x14ac:dyDescent="0.2">
      <c r="A4706" s="16"/>
      <c r="B4706" s="16"/>
    </row>
    <row r="4707" spans="1:2" x14ac:dyDescent="0.2">
      <c r="A4707" s="16"/>
      <c r="B4707" s="16"/>
    </row>
    <row r="4708" spans="1:2" x14ac:dyDescent="0.2">
      <c r="A4708" s="16"/>
      <c r="B4708" s="16"/>
    </row>
    <row r="4709" spans="1:2" x14ac:dyDescent="0.2">
      <c r="A4709" s="16"/>
      <c r="B4709" s="16"/>
    </row>
    <row r="4710" spans="1:2" x14ac:dyDescent="0.2">
      <c r="A4710" s="16"/>
      <c r="B4710" s="16"/>
    </row>
    <row r="4711" spans="1:2" x14ac:dyDescent="0.2">
      <c r="A4711" s="16"/>
      <c r="B4711" s="16"/>
    </row>
    <row r="4712" spans="1:2" x14ac:dyDescent="0.2">
      <c r="A4712" s="16"/>
      <c r="B4712" s="16"/>
    </row>
    <row r="4713" spans="1:2" x14ac:dyDescent="0.2">
      <c r="A4713" s="16"/>
      <c r="B4713" s="16"/>
    </row>
    <row r="4714" spans="1:2" x14ac:dyDescent="0.2">
      <c r="A4714" s="16"/>
      <c r="B4714" s="16"/>
    </row>
    <row r="4715" spans="1:2" x14ac:dyDescent="0.2">
      <c r="A4715" s="16"/>
      <c r="B4715" s="16"/>
    </row>
    <row r="4716" spans="1:2" x14ac:dyDescent="0.2">
      <c r="A4716" s="16"/>
      <c r="B4716" s="16"/>
    </row>
    <row r="4717" spans="1:2" x14ac:dyDescent="0.2">
      <c r="A4717" s="16"/>
      <c r="B4717" s="16"/>
    </row>
    <row r="4718" spans="1:2" x14ac:dyDescent="0.2">
      <c r="A4718" s="16"/>
      <c r="B4718" s="16"/>
    </row>
    <row r="4719" spans="1:2" x14ac:dyDescent="0.2">
      <c r="A4719" s="16"/>
      <c r="B4719" s="16"/>
    </row>
    <row r="4720" spans="1:2" x14ac:dyDescent="0.2">
      <c r="A4720" s="16"/>
      <c r="B4720" s="16"/>
    </row>
    <row r="4721" spans="1:2" x14ac:dyDescent="0.2">
      <c r="A4721" s="16"/>
      <c r="B4721" s="16"/>
    </row>
    <row r="4722" spans="1:2" x14ac:dyDescent="0.2">
      <c r="A4722" s="16"/>
      <c r="B4722" s="16"/>
    </row>
    <row r="4723" spans="1:2" x14ac:dyDescent="0.2">
      <c r="A4723" s="16"/>
      <c r="B4723" s="16"/>
    </row>
    <row r="4724" spans="1:2" x14ac:dyDescent="0.2">
      <c r="A4724" s="16"/>
      <c r="B4724" s="16"/>
    </row>
    <row r="4725" spans="1:2" x14ac:dyDescent="0.2">
      <c r="A4725" s="16"/>
      <c r="B4725" s="16"/>
    </row>
    <row r="4726" spans="1:2" x14ac:dyDescent="0.2">
      <c r="A4726" s="16"/>
      <c r="B4726" s="16"/>
    </row>
    <row r="4727" spans="1:2" x14ac:dyDescent="0.2">
      <c r="A4727" s="16"/>
      <c r="B4727" s="16"/>
    </row>
    <row r="4728" spans="1:2" x14ac:dyDescent="0.2">
      <c r="A4728" s="16"/>
      <c r="B4728" s="16"/>
    </row>
    <row r="4729" spans="1:2" x14ac:dyDescent="0.2">
      <c r="A4729" s="16"/>
      <c r="B4729" s="16"/>
    </row>
    <row r="4730" spans="1:2" x14ac:dyDescent="0.2">
      <c r="A4730" s="16"/>
      <c r="B4730" s="16"/>
    </row>
    <row r="4731" spans="1:2" x14ac:dyDescent="0.2">
      <c r="A4731" s="16"/>
      <c r="B4731" s="16"/>
    </row>
    <row r="4732" spans="1:2" x14ac:dyDescent="0.2">
      <c r="A4732" s="16"/>
      <c r="B4732" s="16"/>
    </row>
    <row r="4733" spans="1:2" x14ac:dyDescent="0.2">
      <c r="A4733" s="16"/>
      <c r="B4733" s="16"/>
    </row>
    <row r="4734" spans="1:2" x14ac:dyDescent="0.2">
      <c r="A4734" s="16"/>
      <c r="B4734" s="16"/>
    </row>
    <row r="4735" spans="1:2" x14ac:dyDescent="0.2">
      <c r="A4735" s="16"/>
      <c r="B4735" s="16"/>
    </row>
    <row r="4736" spans="1:2" x14ac:dyDescent="0.2">
      <c r="A4736" s="16"/>
      <c r="B4736" s="16"/>
    </row>
    <row r="4737" spans="1:2" x14ac:dyDescent="0.2">
      <c r="A4737" s="16"/>
      <c r="B4737" s="16"/>
    </row>
    <row r="4738" spans="1:2" x14ac:dyDescent="0.2">
      <c r="A4738" s="16"/>
      <c r="B4738" s="16"/>
    </row>
    <row r="4739" spans="1:2" x14ac:dyDescent="0.2">
      <c r="A4739" s="16"/>
      <c r="B4739" s="16"/>
    </row>
    <row r="4740" spans="1:2" x14ac:dyDescent="0.2">
      <c r="A4740" s="16"/>
      <c r="B4740" s="16"/>
    </row>
    <row r="4741" spans="1:2" x14ac:dyDescent="0.2">
      <c r="A4741" s="16"/>
      <c r="B4741" s="16"/>
    </row>
    <row r="4742" spans="1:2" x14ac:dyDescent="0.2">
      <c r="A4742" s="16"/>
      <c r="B4742" s="16"/>
    </row>
    <row r="4743" spans="1:2" x14ac:dyDescent="0.2">
      <c r="A4743" s="16"/>
      <c r="B4743" s="16"/>
    </row>
    <row r="4744" spans="1:2" x14ac:dyDescent="0.2">
      <c r="A4744" s="16"/>
      <c r="B4744" s="16"/>
    </row>
    <row r="4745" spans="1:2" x14ac:dyDescent="0.2">
      <c r="A4745" s="16"/>
      <c r="B4745" s="16"/>
    </row>
    <row r="4746" spans="1:2" x14ac:dyDescent="0.2">
      <c r="A4746" s="16"/>
      <c r="B4746" s="16"/>
    </row>
    <row r="4747" spans="1:2" x14ac:dyDescent="0.2">
      <c r="A4747" s="16"/>
      <c r="B4747" s="16"/>
    </row>
    <row r="4748" spans="1:2" x14ac:dyDescent="0.2">
      <c r="A4748" s="16"/>
      <c r="B4748" s="16"/>
    </row>
    <row r="4749" spans="1:2" x14ac:dyDescent="0.2">
      <c r="A4749" s="16"/>
      <c r="B4749" s="16"/>
    </row>
    <row r="4750" spans="1:2" x14ac:dyDescent="0.2">
      <c r="A4750" s="16"/>
      <c r="B4750" s="16"/>
    </row>
    <row r="4751" spans="1:2" x14ac:dyDescent="0.2">
      <c r="A4751" s="16"/>
      <c r="B4751" s="16"/>
    </row>
    <row r="4752" spans="1:2" x14ac:dyDescent="0.2">
      <c r="A4752" s="16"/>
      <c r="B4752" s="16"/>
    </row>
    <row r="4753" spans="1:2" x14ac:dyDescent="0.2">
      <c r="A4753" s="16"/>
      <c r="B4753" s="16"/>
    </row>
    <row r="4754" spans="1:2" x14ac:dyDescent="0.2">
      <c r="A4754" s="16"/>
      <c r="B4754" s="16"/>
    </row>
    <row r="4755" spans="1:2" x14ac:dyDescent="0.2">
      <c r="A4755" s="16"/>
      <c r="B4755" s="16"/>
    </row>
    <row r="4756" spans="1:2" x14ac:dyDescent="0.2">
      <c r="A4756" s="16"/>
      <c r="B4756" s="16"/>
    </row>
    <row r="4757" spans="1:2" x14ac:dyDescent="0.2">
      <c r="A4757" s="16"/>
      <c r="B4757" s="16"/>
    </row>
    <row r="4758" spans="1:2" x14ac:dyDescent="0.2">
      <c r="A4758" s="16"/>
      <c r="B4758" s="16"/>
    </row>
    <row r="4759" spans="1:2" x14ac:dyDescent="0.2">
      <c r="A4759" s="16"/>
      <c r="B4759" s="16"/>
    </row>
    <row r="4760" spans="1:2" x14ac:dyDescent="0.2">
      <c r="A4760" s="16"/>
      <c r="B4760" s="16"/>
    </row>
    <row r="4761" spans="1:2" x14ac:dyDescent="0.2">
      <c r="A4761" s="16"/>
      <c r="B4761" s="16"/>
    </row>
    <row r="4762" spans="1:2" x14ac:dyDescent="0.2">
      <c r="A4762" s="16"/>
      <c r="B4762" s="16"/>
    </row>
    <row r="4763" spans="1:2" x14ac:dyDescent="0.2">
      <c r="A4763" s="16"/>
      <c r="B4763" s="16"/>
    </row>
    <row r="4764" spans="1:2" x14ac:dyDescent="0.2">
      <c r="A4764" s="16"/>
      <c r="B4764" s="16"/>
    </row>
    <row r="4765" spans="1:2" x14ac:dyDescent="0.2">
      <c r="A4765" s="16"/>
      <c r="B4765" s="16"/>
    </row>
    <row r="4766" spans="1:2" x14ac:dyDescent="0.2">
      <c r="A4766" s="16"/>
      <c r="B4766" s="16"/>
    </row>
    <row r="4767" spans="1:2" x14ac:dyDescent="0.2">
      <c r="A4767" s="16"/>
      <c r="B4767" s="16"/>
    </row>
    <row r="4768" spans="1:2" x14ac:dyDescent="0.2">
      <c r="A4768" s="16"/>
      <c r="B4768" s="16"/>
    </row>
    <row r="4769" spans="1:2" x14ac:dyDescent="0.2">
      <c r="A4769" s="16"/>
      <c r="B4769" s="16"/>
    </row>
    <row r="4770" spans="1:2" x14ac:dyDescent="0.2">
      <c r="A4770" s="16"/>
      <c r="B4770" s="16"/>
    </row>
    <row r="4771" spans="1:2" x14ac:dyDescent="0.2">
      <c r="A4771" s="16"/>
      <c r="B4771" s="16"/>
    </row>
    <row r="4772" spans="1:2" x14ac:dyDescent="0.2">
      <c r="A4772" s="16"/>
      <c r="B4772" s="16"/>
    </row>
    <row r="4773" spans="1:2" x14ac:dyDescent="0.2">
      <c r="A4773" s="16"/>
      <c r="B4773" s="16"/>
    </row>
    <row r="4774" spans="1:2" x14ac:dyDescent="0.2">
      <c r="A4774" s="16"/>
      <c r="B4774" s="16"/>
    </row>
    <row r="4775" spans="1:2" x14ac:dyDescent="0.2">
      <c r="A4775" s="16"/>
      <c r="B4775" s="16"/>
    </row>
    <row r="4776" spans="1:2" x14ac:dyDescent="0.2">
      <c r="A4776" s="16"/>
      <c r="B4776" s="16"/>
    </row>
    <row r="4777" spans="1:2" x14ac:dyDescent="0.2">
      <c r="A4777" s="16"/>
      <c r="B4777" s="16"/>
    </row>
    <row r="4778" spans="1:2" x14ac:dyDescent="0.2">
      <c r="A4778" s="16"/>
      <c r="B4778" s="16"/>
    </row>
    <row r="4779" spans="1:2" x14ac:dyDescent="0.2">
      <c r="A4779" s="16"/>
      <c r="B4779" s="16"/>
    </row>
    <row r="4780" spans="1:2" x14ac:dyDescent="0.2">
      <c r="A4780" s="16"/>
      <c r="B4780" s="16"/>
    </row>
    <row r="4781" spans="1:2" x14ac:dyDescent="0.2">
      <c r="A4781" s="16"/>
      <c r="B4781" s="16"/>
    </row>
    <row r="4782" spans="1:2" x14ac:dyDescent="0.2">
      <c r="A4782" s="16"/>
      <c r="B4782" s="16"/>
    </row>
    <row r="4783" spans="1:2" x14ac:dyDescent="0.2">
      <c r="A4783" s="16"/>
      <c r="B4783" s="16"/>
    </row>
    <row r="4784" spans="1:2" x14ac:dyDescent="0.2">
      <c r="A4784" s="16"/>
      <c r="B4784" s="16"/>
    </row>
    <row r="4785" spans="1:2" x14ac:dyDescent="0.2">
      <c r="A4785" s="16"/>
      <c r="B4785" s="16"/>
    </row>
    <row r="4786" spans="1:2" x14ac:dyDescent="0.2">
      <c r="A4786" s="16"/>
      <c r="B4786" s="16"/>
    </row>
    <row r="4787" spans="1:2" x14ac:dyDescent="0.2">
      <c r="A4787" s="16"/>
      <c r="B4787" s="16"/>
    </row>
    <row r="4788" spans="1:2" x14ac:dyDescent="0.2">
      <c r="A4788" s="16"/>
      <c r="B4788" s="16"/>
    </row>
    <row r="4789" spans="1:2" x14ac:dyDescent="0.2">
      <c r="A4789" s="16"/>
      <c r="B4789" s="16"/>
    </row>
    <row r="4790" spans="1:2" x14ac:dyDescent="0.2">
      <c r="A4790" s="16"/>
      <c r="B4790" s="16"/>
    </row>
    <row r="4791" spans="1:2" x14ac:dyDescent="0.2">
      <c r="A4791" s="16"/>
      <c r="B4791" s="16"/>
    </row>
    <row r="4792" spans="1:2" x14ac:dyDescent="0.2">
      <c r="A4792" s="16"/>
      <c r="B4792" s="16"/>
    </row>
    <row r="4793" spans="1:2" x14ac:dyDescent="0.2">
      <c r="A4793" s="16"/>
      <c r="B4793" s="16"/>
    </row>
    <row r="4794" spans="1:2" x14ac:dyDescent="0.2">
      <c r="A4794" s="16"/>
      <c r="B4794" s="16"/>
    </row>
    <row r="4795" spans="1:2" x14ac:dyDescent="0.2">
      <c r="A4795" s="16"/>
      <c r="B4795" s="16"/>
    </row>
    <row r="4796" spans="1:2" x14ac:dyDescent="0.2">
      <c r="A4796" s="16"/>
      <c r="B4796" s="16"/>
    </row>
    <row r="4797" spans="1:2" x14ac:dyDescent="0.2">
      <c r="A4797" s="16"/>
      <c r="B4797" s="16"/>
    </row>
    <row r="4798" spans="1:2" x14ac:dyDescent="0.2">
      <c r="A4798" s="16"/>
      <c r="B4798" s="16"/>
    </row>
    <row r="4799" spans="1:2" x14ac:dyDescent="0.2">
      <c r="A4799" s="16"/>
      <c r="B4799" s="16"/>
    </row>
    <row r="4800" spans="1:2" x14ac:dyDescent="0.2">
      <c r="A4800" s="16"/>
      <c r="B4800" s="16"/>
    </row>
    <row r="4801" spans="1:2" x14ac:dyDescent="0.2">
      <c r="A4801" s="16"/>
      <c r="B4801" s="16"/>
    </row>
    <row r="4802" spans="1:2" x14ac:dyDescent="0.2">
      <c r="A4802" s="16"/>
      <c r="B4802" s="16"/>
    </row>
    <row r="4803" spans="1:2" x14ac:dyDescent="0.2">
      <c r="A4803" s="16"/>
      <c r="B4803" s="16"/>
    </row>
    <row r="4804" spans="1:2" x14ac:dyDescent="0.2">
      <c r="A4804" s="16"/>
      <c r="B4804" s="16"/>
    </row>
    <row r="4805" spans="1:2" x14ac:dyDescent="0.2">
      <c r="A4805" s="16"/>
      <c r="B4805" s="16"/>
    </row>
    <row r="4806" spans="1:2" x14ac:dyDescent="0.2">
      <c r="A4806" s="16"/>
      <c r="B4806" s="16"/>
    </row>
    <row r="4807" spans="1:2" x14ac:dyDescent="0.2">
      <c r="A4807" s="16"/>
      <c r="B4807" s="16"/>
    </row>
    <row r="4808" spans="1:2" x14ac:dyDescent="0.2">
      <c r="A4808" s="16"/>
      <c r="B4808" s="16"/>
    </row>
    <row r="4809" spans="1:2" x14ac:dyDescent="0.2">
      <c r="A4809" s="16"/>
      <c r="B4809" s="16"/>
    </row>
    <row r="4810" spans="1:2" x14ac:dyDescent="0.2">
      <c r="A4810" s="16"/>
      <c r="B4810" s="16"/>
    </row>
    <row r="4811" spans="1:2" x14ac:dyDescent="0.2">
      <c r="A4811" s="16"/>
      <c r="B4811" s="16"/>
    </row>
    <row r="4812" spans="1:2" x14ac:dyDescent="0.2">
      <c r="A4812" s="16"/>
      <c r="B4812" s="16"/>
    </row>
    <row r="4813" spans="1:2" x14ac:dyDescent="0.2">
      <c r="A4813" s="16"/>
      <c r="B4813" s="16"/>
    </row>
    <row r="4814" spans="1:2" x14ac:dyDescent="0.2">
      <c r="A4814" s="16"/>
      <c r="B4814" s="16"/>
    </row>
    <row r="4815" spans="1:2" x14ac:dyDescent="0.2">
      <c r="A4815" s="16"/>
      <c r="B4815" s="16"/>
    </row>
    <row r="4816" spans="1:2" x14ac:dyDescent="0.2">
      <c r="A4816" s="16"/>
      <c r="B4816" s="16"/>
    </row>
    <row r="4817" spans="1:2" x14ac:dyDescent="0.2">
      <c r="A4817" s="16"/>
      <c r="B4817" s="16"/>
    </row>
    <row r="4818" spans="1:2" x14ac:dyDescent="0.2">
      <c r="A4818" s="16"/>
      <c r="B4818" s="16"/>
    </row>
    <row r="4819" spans="1:2" x14ac:dyDescent="0.2">
      <c r="A4819" s="16"/>
      <c r="B4819" s="16"/>
    </row>
    <row r="4820" spans="1:2" x14ac:dyDescent="0.2">
      <c r="A4820" s="16"/>
      <c r="B4820" s="16"/>
    </row>
    <row r="4821" spans="1:2" x14ac:dyDescent="0.2">
      <c r="A4821" s="16"/>
      <c r="B4821" s="16"/>
    </row>
    <row r="4822" spans="1:2" x14ac:dyDescent="0.2">
      <c r="A4822" s="16"/>
      <c r="B4822" s="16"/>
    </row>
    <row r="4823" spans="1:2" x14ac:dyDescent="0.2">
      <c r="A4823" s="16"/>
      <c r="B4823" s="16"/>
    </row>
    <row r="4824" spans="1:2" x14ac:dyDescent="0.2">
      <c r="A4824" s="16"/>
      <c r="B4824" s="16"/>
    </row>
    <row r="4825" spans="1:2" x14ac:dyDescent="0.2">
      <c r="A4825" s="16"/>
      <c r="B4825" s="16"/>
    </row>
    <row r="4826" spans="1:2" x14ac:dyDescent="0.2">
      <c r="A4826" s="16"/>
      <c r="B4826" s="16"/>
    </row>
    <row r="4827" spans="1:2" x14ac:dyDescent="0.2">
      <c r="A4827" s="16"/>
      <c r="B4827" s="16"/>
    </row>
    <row r="4828" spans="1:2" x14ac:dyDescent="0.2">
      <c r="A4828" s="16"/>
      <c r="B4828" s="16"/>
    </row>
    <row r="4829" spans="1:2" x14ac:dyDescent="0.2">
      <c r="A4829" s="16"/>
      <c r="B4829" s="16"/>
    </row>
    <row r="4830" spans="1:2" x14ac:dyDescent="0.2">
      <c r="A4830" s="16"/>
      <c r="B4830" s="16"/>
    </row>
    <row r="4831" spans="1:2" x14ac:dyDescent="0.2">
      <c r="A4831" s="16"/>
      <c r="B4831" s="16"/>
    </row>
    <row r="4832" spans="1:2" x14ac:dyDescent="0.2">
      <c r="A4832" s="16"/>
      <c r="B4832" s="16"/>
    </row>
    <row r="4833" spans="1:2" x14ac:dyDescent="0.2">
      <c r="A4833" s="16"/>
      <c r="B4833" s="16"/>
    </row>
    <row r="4834" spans="1:2" x14ac:dyDescent="0.2">
      <c r="A4834" s="16"/>
      <c r="B4834" s="16"/>
    </row>
    <row r="4835" spans="1:2" x14ac:dyDescent="0.2">
      <c r="A4835" s="16"/>
      <c r="B4835" s="16"/>
    </row>
    <row r="4836" spans="1:2" x14ac:dyDescent="0.2">
      <c r="A4836" s="16"/>
      <c r="B4836" s="16"/>
    </row>
    <row r="4837" spans="1:2" x14ac:dyDescent="0.2">
      <c r="A4837" s="16"/>
      <c r="B4837" s="16"/>
    </row>
    <row r="4838" spans="1:2" x14ac:dyDescent="0.2">
      <c r="A4838" s="16"/>
      <c r="B4838" s="16"/>
    </row>
    <row r="4839" spans="1:2" x14ac:dyDescent="0.2">
      <c r="A4839" s="16"/>
      <c r="B4839" s="16"/>
    </row>
    <row r="4840" spans="1:2" x14ac:dyDescent="0.2">
      <c r="A4840" s="16"/>
      <c r="B4840" s="16"/>
    </row>
    <row r="4841" spans="1:2" x14ac:dyDescent="0.2">
      <c r="A4841" s="16"/>
      <c r="B4841" s="16"/>
    </row>
    <row r="4842" spans="1:2" x14ac:dyDescent="0.2">
      <c r="A4842" s="16"/>
      <c r="B4842" s="16"/>
    </row>
    <row r="4843" spans="1:2" x14ac:dyDescent="0.2">
      <c r="A4843" s="16"/>
      <c r="B4843" s="16"/>
    </row>
    <row r="4844" spans="1:2" x14ac:dyDescent="0.2">
      <c r="A4844" s="16"/>
      <c r="B4844" s="16"/>
    </row>
    <row r="4845" spans="1:2" x14ac:dyDescent="0.2">
      <c r="A4845" s="16"/>
      <c r="B4845" s="16"/>
    </row>
    <row r="4846" spans="1:2" x14ac:dyDescent="0.2">
      <c r="A4846" s="16"/>
      <c r="B4846" s="16"/>
    </row>
    <row r="4847" spans="1:2" x14ac:dyDescent="0.2">
      <c r="A4847" s="16"/>
      <c r="B4847" s="16"/>
    </row>
    <row r="4848" spans="1:2" x14ac:dyDescent="0.2">
      <c r="A4848" s="16"/>
      <c r="B4848" s="16"/>
    </row>
    <row r="4849" spans="1:2" x14ac:dyDescent="0.2">
      <c r="A4849" s="16"/>
      <c r="B4849" s="16"/>
    </row>
    <row r="4850" spans="1:2" x14ac:dyDescent="0.2">
      <c r="A4850" s="16"/>
      <c r="B4850" s="16"/>
    </row>
    <row r="4851" spans="1:2" x14ac:dyDescent="0.2">
      <c r="A4851" s="16"/>
      <c r="B4851" s="16"/>
    </row>
    <row r="4852" spans="1:2" x14ac:dyDescent="0.2">
      <c r="A4852" s="16"/>
      <c r="B4852" s="16"/>
    </row>
    <row r="4853" spans="1:2" x14ac:dyDescent="0.2">
      <c r="A4853" s="16"/>
      <c r="B4853" s="16"/>
    </row>
    <row r="4854" spans="1:2" x14ac:dyDescent="0.2">
      <c r="A4854" s="16"/>
      <c r="B4854" s="16"/>
    </row>
    <row r="4855" spans="1:2" x14ac:dyDescent="0.2">
      <c r="A4855" s="16"/>
      <c r="B4855" s="16"/>
    </row>
    <row r="4856" spans="1:2" x14ac:dyDescent="0.2">
      <c r="A4856" s="16"/>
      <c r="B4856" s="16"/>
    </row>
    <row r="4857" spans="1:2" x14ac:dyDescent="0.2">
      <c r="A4857" s="16"/>
      <c r="B4857" s="16"/>
    </row>
    <row r="4858" spans="1:2" x14ac:dyDescent="0.2">
      <c r="A4858" s="16"/>
      <c r="B4858" s="16"/>
    </row>
    <row r="4859" spans="1:2" x14ac:dyDescent="0.2">
      <c r="A4859" s="16"/>
      <c r="B4859" s="16"/>
    </row>
    <row r="4860" spans="1:2" x14ac:dyDescent="0.2">
      <c r="A4860" s="16"/>
      <c r="B4860" s="16"/>
    </row>
    <row r="4861" spans="1:2" x14ac:dyDescent="0.2">
      <c r="A4861" s="16"/>
      <c r="B4861" s="16"/>
    </row>
    <row r="4862" spans="1:2" x14ac:dyDescent="0.2">
      <c r="A4862" s="16"/>
      <c r="B4862" s="16"/>
    </row>
    <row r="4863" spans="1:2" x14ac:dyDescent="0.2">
      <c r="A4863" s="16"/>
      <c r="B4863" s="16"/>
    </row>
    <row r="4864" spans="1:2" x14ac:dyDescent="0.2">
      <c r="A4864" s="16"/>
      <c r="B4864" s="16"/>
    </row>
    <row r="4865" spans="1:2" x14ac:dyDescent="0.2">
      <c r="A4865" s="16"/>
      <c r="B4865" s="16"/>
    </row>
    <row r="4866" spans="1:2" x14ac:dyDescent="0.2">
      <c r="A4866" s="16"/>
      <c r="B4866" s="16"/>
    </row>
    <row r="4867" spans="1:2" x14ac:dyDescent="0.2">
      <c r="A4867" s="16"/>
      <c r="B4867" s="16"/>
    </row>
    <row r="4868" spans="1:2" x14ac:dyDescent="0.2">
      <c r="A4868" s="16"/>
      <c r="B4868" s="16"/>
    </row>
    <row r="4869" spans="1:2" x14ac:dyDescent="0.2">
      <c r="A4869" s="16"/>
      <c r="B4869" s="16"/>
    </row>
    <row r="4870" spans="1:2" x14ac:dyDescent="0.2">
      <c r="A4870" s="16"/>
      <c r="B4870" s="16"/>
    </row>
    <row r="4871" spans="1:2" x14ac:dyDescent="0.2">
      <c r="A4871" s="16"/>
      <c r="B4871" s="16"/>
    </row>
    <row r="4872" spans="1:2" x14ac:dyDescent="0.2">
      <c r="A4872" s="16"/>
      <c r="B4872" s="16"/>
    </row>
    <row r="4873" spans="1:2" x14ac:dyDescent="0.2">
      <c r="A4873" s="16"/>
      <c r="B4873" s="16"/>
    </row>
    <row r="4874" spans="1:2" x14ac:dyDescent="0.2">
      <c r="A4874" s="16"/>
      <c r="B4874" s="16"/>
    </row>
    <row r="4875" spans="1:2" x14ac:dyDescent="0.2">
      <c r="A4875" s="16"/>
      <c r="B4875" s="16"/>
    </row>
    <row r="4876" spans="1:2" x14ac:dyDescent="0.2">
      <c r="A4876" s="16"/>
      <c r="B4876" s="16"/>
    </row>
    <row r="4877" spans="1:2" x14ac:dyDescent="0.2">
      <c r="A4877" s="16"/>
      <c r="B4877" s="16"/>
    </row>
    <row r="4878" spans="1:2" x14ac:dyDescent="0.2">
      <c r="A4878" s="16"/>
      <c r="B4878" s="16"/>
    </row>
    <row r="4879" spans="1:2" x14ac:dyDescent="0.2">
      <c r="A4879" s="16"/>
      <c r="B4879" s="16"/>
    </row>
    <row r="4880" spans="1:2" x14ac:dyDescent="0.2">
      <c r="A4880" s="16"/>
      <c r="B4880" s="16"/>
    </row>
    <row r="4881" spans="1:2" x14ac:dyDescent="0.2">
      <c r="A4881" s="16"/>
      <c r="B4881" s="16"/>
    </row>
    <row r="4882" spans="1:2" x14ac:dyDescent="0.2">
      <c r="A4882" s="16"/>
      <c r="B4882" s="16"/>
    </row>
    <row r="4883" spans="1:2" x14ac:dyDescent="0.2">
      <c r="A4883" s="16"/>
      <c r="B4883" s="16"/>
    </row>
    <row r="4884" spans="1:2" x14ac:dyDescent="0.2">
      <c r="A4884" s="16"/>
      <c r="B4884" s="16"/>
    </row>
    <row r="4885" spans="1:2" x14ac:dyDescent="0.2">
      <c r="A4885" s="16"/>
      <c r="B4885" s="16"/>
    </row>
    <row r="4886" spans="1:2" x14ac:dyDescent="0.2">
      <c r="A4886" s="16"/>
      <c r="B4886" s="16"/>
    </row>
    <row r="4887" spans="1:2" x14ac:dyDescent="0.2">
      <c r="A4887" s="16"/>
      <c r="B4887" s="16"/>
    </row>
    <row r="4888" spans="1:2" x14ac:dyDescent="0.2">
      <c r="A4888" s="16"/>
      <c r="B4888" s="16"/>
    </row>
    <row r="4889" spans="1:2" x14ac:dyDescent="0.2">
      <c r="A4889" s="16"/>
      <c r="B4889" s="16"/>
    </row>
    <row r="4890" spans="1:2" x14ac:dyDescent="0.2">
      <c r="A4890" s="16"/>
      <c r="B4890" s="16"/>
    </row>
    <row r="4891" spans="1:2" x14ac:dyDescent="0.2">
      <c r="A4891" s="16"/>
      <c r="B4891" s="16"/>
    </row>
    <row r="4892" spans="1:2" x14ac:dyDescent="0.2">
      <c r="A4892" s="16"/>
      <c r="B4892" s="16"/>
    </row>
    <row r="4893" spans="1:2" x14ac:dyDescent="0.2">
      <c r="A4893" s="16"/>
      <c r="B4893" s="16"/>
    </row>
    <row r="4894" spans="1:2" x14ac:dyDescent="0.2">
      <c r="A4894" s="16"/>
      <c r="B4894" s="16"/>
    </row>
    <row r="4895" spans="1:2" x14ac:dyDescent="0.2">
      <c r="A4895" s="16"/>
      <c r="B4895" s="16"/>
    </row>
    <row r="4896" spans="1:2" x14ac:dyDescent="0.2">
      <c r="A4896" s="16"/>
      <c r="B4896" s="16"/>
    </row>
    <row r="4897" spans="1:2" x14ac:dyDescent="0.2">
      <c r="A4897" s="16"/>
      <c r="B4897" s="16"/>
    </row>
    <row r="4898" spans="1:2" x14ac:dyDescent="0.2">
      <c r="A4898" s="16"/>
      <c r="B4898" s="16"/>
    </row>
    <row r="4899" spans="1:2" x14ac:dyDescent="0.2">
      <c r="A4899" s="16"/>
      <c r="B4899" s="16"/>
    </row>
    <row r="4900" spans="1:2" x14ac:dyDescent="0.2">
      <c r="A4900" s="16"/>
      <c r="B4900" s="16"/>
    </row>
    <row r="4901" spans="1:2" x14ac:dyDescent="0.2">
      <c r="A4901" s="16"/>
      <c r="B4901" s="16"/>
    </row>
    <row r="4902" spans="1:2" x14ac:dyDescent="0.2">
      <c r="A4902" s="16"/>
      <c r="B4902" s="16"/>
    </row>
    <row r="4903" spans="1:2" x14ac:dyDescent="0.2">
      <c r="A4903" s="16"/>
      <c r="B4903" s="16"/>
    </row>
    <row r="4904" spans="1:2" x14ac:dyDescent="0.2">
      <c r="A4904" s="16"/>
      <c r="B4904" s="16"/>
    </row>
    <row r="4905" spans="1:2" x14ac:dyDescent="0.2">
      <c r="A4905" s="16"/>
      <c r="B4905" s="16"/>
    </row>
    <row r="4906" spans="1:2" x14ac:dyDescent="0.2">
      <c r="A4906" s="16"/>
      <c r="B4906" s="16"/>
    </row>
    <row r="4907" spans="1:2" x14ac:dyDescent="0.2">
      <c r="A4907" s="16"/>
      <c r="B4907" s="16"/>
    </row>
    <row r="4908" spans="1:2" x14ac:dyDescent="0.2">
      <c r="A4908" s="16"/>
      <c r="B4908" s="16"/>
    </row>
    <row r="4909" spans="1:2" x14ac:dyDescent="0.2">
      <c r="A4909" s="16"/>
      <c r="B4909" s="16"/>
    </row>
    <row r="4910" spans="1:2" x14ac:dyDescent="0.2">
      <c r="A4910" s="16"/>
      <c r="B4910" s="16"/>
    </row>
    <row r="4911" spans="1:2" x14ac:dyDescent="0.2">
      <c r="A4911" s="16"/>
      <c r="B4911" s="16"/>
    </row>
    <row r="4912" spans="1:2" x14ac:dyDescent="0.2">
      <c r="A4912" s="16"/>
      <c r="B4912" s="16"/>
    </row>
    <row r="4913" spans="1:2" x14ac:dyDescent="0.2">
      <c r="A4913" s="16"/>
      <c r="B4913" s="16"/>
    </row>
    <row r="4914" spans="1:2" x14ac:dyDescent="0.2">
      <c r="A4914" s="16"/>
      <c r="B4914" s="16"/>
    </row>
    <row r="4915" spans="1:2" x14ac:dyDescent="0.2">
      <c r="A4915" s="16"/>
      <c r="B4915" s="16"/>
    </row>
    <row r="4916" spans="1:2" x14ac:dyDescent="0.2">
      <c r="A4916" s="16"/>
      <c r="B4916" s="16"/>
    </row>
    <row r="4917" spans="1:2" x14ac:dyDescent="0.2">
      <c r="A4917" s="16"/>
      <c r="B4917" s="16"/>
    </row>
    <row r="4918" spans="1:2" x14ac:dyDescent="0.2">
      <c r="A4918" s="16"/>
      <c r="B4918" s="16"/>
    </row>
    <row r="4919" spans="1:2" x14ac:dyDescent="0.2">
      <c r="A4919" s="16"/>
      <c r="B4919" s="16"/>
    </row>
    <row r="4920" spans="1:2" x14ac:dyDescent="0.2">
      <c r="A4920" s="16"/>
      <c r="B4920" s="16"/>
    </row>
    <row r="4921" spans="1:2" x14ac:dyDescent="0.2">
      <c r="A4921" s="16"/>
      <c r="B4921" s="16"/>
    </row>
    <row r="4922" spans="1:2" x14ac:dyDescent="0.2">
      <c r="A4922" s="16"/>
      <c r="B4922" s="16"/>
    </row>
    <row r="4923" spans="1:2" x14ac:dyDescent="0.2">
      <c r="A4923" s="16"/>
      <c r="B4923" s="16"/>
    </row>
    <row r="4924" spans="1:2" x14ac:dyDescent="0.2">
      <c r="A4924" s="16"/>
      <c r="B4924" s="16"/>
    </row>
    <row r="4925" spans="1:2" x14ac:dyDescent="0.2">
      <c r="A4925" s="16"/>
      <c r="B4925" s="16"/>
    </row>
    <row r="4926" spans="1:2" x14ac:dyDescent="0.2">
      <c r="A4926" s="16"/>
      <c r="B4926" s="16"/>
    </row>
    <row r="4927" spans="1:2" x14ac:dyDescent="0.2">
      <c r="A4927" s="16"/>
      <c r="B4927" s="16"/>
    </row>
    <row r="4928" spans="1:2" x14ac:dyDescent="0.2">
      <c r="A4928" s="16"/>
      <c r="B4928" s="16"/>
    </row>
    <row r="4929" spans="1:2" x14ac:dyDescent="0.2">
      <c r="A4929" s="16"/>
      <c r="B4929" s="16"/>
    </row>
    <row r="4930" spans="1:2" x14ac:dyDescent="0.2">
      <c r="A4930" s="16"/>
      <c r="B4930" s="16"/>
    </row>
    <row r="4931" spans="1:2" x14ac:dyDescent="0.2">
      <c r="A4931" s="16"/>
      <c r="B4931" s="16"/>
    </row>
    <row r="4932" spans="1:2" x14ac:dyDescent="0.2">
      <c r="A4932" s="16"/>
      <c r="B4932" s="16"/>
    </row>
    <row r="4933" spans="1:2" x14ac:dyDescent="0.2">
      <c r="A4933" s="16"/>
      <c r="B4933" s="16"/>
    </row>
    <row r="4934" spans="1:2" x14ac:dyDescent="0.2">
      <c r="A4934" s="16"/>
      <c r="B4934" s="16"/>
    </row>
    <row r="4935" spans="1:2" x14ac:dyDescent="0.2">
      <c r="A4935" s="16"/>
      <c r="B4935" s="16"/>
    </row>
    <row r="4936" spans="1:2" x14ac:dyDescent="0.2">
      <c r="A4936" s="16"/>
      <c r="B4936" s="16"/>
    </row>
    <row r="4937" spans="1:2" x14ac:dyDescent="0.2">
      <c r="A4937" s="16"/>
      <c r="B4937" s="16"/>
    </row>
    <row r="4938" spans="1:2" x14ac:dyDescent="0.2">
      <c r="A4938" s="16"/>
      <c r="B4938" s="16"/>
    </row>
    <row r="4939" spans="1:2" x14ac:dyDescent="0.2">
      <c r="A4939" s="16"/>
      <c r="B4939" s="16"/>
    </row>
    <row r="4940" spans="1:2" x14ac:dyDescent="0.2">
      <c r="A4940" s="16"/>
      <c r="B4940" s="16"/>
    </row>
    <row r="4941" spans="1:2" x14ac:dyDescent="0.2">
      <c r="A4941" s="16"/>
      <c r="B4941" s="16"/>
    </row>
    <row r="4942" spans="1:2" x14ac:dyDescent="0.2">
      <c r="A4942" s="16"/>
      <c r="B4942" s="16"/>
    </row>
    <row r="4943" spans="1:2" x14ac:dyDescent="0.2">
      <c r="A4943" s="16"/>
      <c r="B4943" s="16"/>
    </row>
    <row r="4944" spans="1:2" x14ac:dyDescent="0.2">
      <c r="A4944" s="16"/>
      <c r="B4944" s="16"/>
    </row>
    <row r="4945" spans="1:2" x14ac:dyDescent="0.2">
      <c r="A4945" s="16"/>
      <c r="B4945" s="16"/>
    </row>
    <row r="4946" spans="1:2" x14ac:dyDescent="0.2">
      <c r="A4946" s="16"/>
      <c r="B4946" s="16"/>
    </row>
    <row r="4947" spans="1:2" x14ac:dyDescent="0.2">
      <c r="A4947" s="16"/>
      <c r="B4947" s="16"/>
    </row>
    <row r="4948" spans="1:2" x14ac:dyDescent="0.2">
      <c r="A4948" s="16"/>
      <c r="B4948" s="16"/>
    </row>
    <row r="4949" spans="1:2" x14ac:dyDescent="0.2">
      <c r="A4949" s="16"/>
      <c r="B4949" s="16"/>
    </row>
    <row r="4950" spans="1:2" x14ac:dyDescent="0.2">
      <c r="A4950" s="16"/>
      <c r="B4950" s="16"/>
    </row>
    <row r="4951" spans="1:2" x14ac:dyDescent="0.2">
      <c r="A4951" s="16"/>
      <c r="B4951" s="16"/>
    </row>
    <row r="4952" spans="1:2" x14ac:dyDescent="0.2">
      <c r="A4952" s="16"/>
      <c r="B4952" s="16"/>
    </row>
    <row r="4953" spans="1:2" x14ac:dyDescent="0.2">
      <c r="A4953" s="16"/>
      <c r="B4953" s="16"/>
    </row>
    <row r="4954" spans="1:2" x14ac:dyDescent="0.2">
      <c r="A4954" s="16"/>
      <c r="B4954" s="16"/>
    </row>
    <row r="4955" spans="1:2" x14ac:dyDescent="0.2">
      <c r="A4955" s="16"/>
      <c r="B4955" s="16"/>
    </row>
    <row r="4956" spans="1:2" x14ac:dyDescent="0.2">
      <c r="A4956" s="16"/>
      <c r="B4956" s="16"/>
    </row>
    <row r="4957" spans="1:2" x14ac:dyDescent="0.2">
      <c r="A4957" s="16"/>
      <c r="B4957" s="16"/>
    </row>
    <row r="4958" spans="1:2" x14ac:dyDescent="0.2">
      <c r="A4958" s="16"/>
      <c r="B4958" s="16"/>
    </row>
    <row r="4959" spans="1:2" x14ac:dyDescent="0.2">
      <c r="A4959" s="16"/>
      <c r="B4959" s="16"/>
    </row>
    <row r="4960" spans="1:2" x14ac:dyDescent="0.2">
      <c r="A4960" s="16"/>
      <c r="B4960" s="16"/>
    </row>
    <row r="4961" spans="1:2" x14ac:dyDescent="0.2">
      <c r="A4961" s="16"/>
      <c r="B4961" s="16"/>
    </row>
    <row r="4962" spans="1:2" x14ac:dyDescent="0.2">
      <c r="A4962" s="16"/>
      <c r="B4962" s="16"/>
    </row>
    <row r="4963" spans="1:2" x14ac:dyDescent="0.2">
      <c r="A4963" s="16"/>
      <c r="B4963" s="16"/>
    </row>
    <row r="4964" spans="1:2" x14ac:dyDescent="0.2">
      <c r="A4964" s="16"/>
      <c r="B4964" s="16"/>
    </row>
    <row r="4965" spans="1:2" x14ac:dyDescent="0.2">
      <c r="A4965" s="16"/>
      <c r="B4965" s="16"/>
    </row>
    <row r="4966" spans="1:2" x14ac:dyDescent="0.2">
      <c r="A4966" s="16"/>
      <c r="B4966" s="16"/>
    </row>
    <row r="4967" spans="1:2" x14ac:dyDescent="0.2">
      <c r="A4967" s="16"/>
      <c r="B4967" s="16"/>
    </row>
    <row r="4968" spans="1:2" x14ac:dyDescent="0.2">
      <c r="A4968" s="16"/>
      <c r="B4968" s="16"/>
    </row>
    <row r="4969" spans="1:2" x14ac:dyDescent="0.2">
      <c r="A4969" s="16"/>
      <c r="B4969" s="16"/>
    </row>
    <row r="4970" spans="1:2" x14ac:dyDescent="0.2">
      <c r="A4970" s="16"/>
      <c r="B4970" s="16"/>
    </row>
    <row r="4971" spans="1:2" x14ac:dyDescent="0.2">
      <c r="A4971" s="16"/>
      <c r="B4971" s="16"/>
    </row>
    <row r="4972" spans="1:2" x14ac:dyDescent="0.2">
      <c r="A4972" s="16"/>
      <c r="B4972" s="16"/>
    </row>
    <row r="4973" spans="1:2" x14ac:dyDescent="0.2">
      <c r="A4973" s="16"/>
      <c r="B4973" s="16"/>
    </row>
    <row r="4974" spans="1:2" x14ac:dyDescent="0.2">
      <c r="A4974" s="16"/>
      <c r="B4974" s="16"/>
    </row>
    <row r="4975" spans="1:2" x14ac:dyDescent="0.2">
      <c r="A4975" s="16"/>
      <c r="B4975" s="16"/>
    </row>
    <row r="4976" spans="1:2" x14ac:dyDescent="0.2">
      <c r="A4976" s="16"/>
      <c r="B4976" s="16"/>
    </row>
    <row r="4977" spans="1:2" x14ac:dyDescent="0.2">
      <c r="A4977" s="16"/>
      <c r="B4977" s="16"/>
    </row>
    <row r="4978" spans="1:2" x14ac:dyDescent="0.2">
      <c r="A4978" s="16"/>
      <c r="B4978" s="16"/>
    </row>
    <row r="4979" spans="1:2" x14ac:dyDescent="0.2">
      <c r="A4979" s="16"/>
      <c r="B4979" s="16"/>
    </row>
    <row r="4980" spans="1:2" x14ac:dyDescent="0.2">
      <c r="A4980" s="16"/>
      <c r="B4980" s="16"/>
    </row>
    <row r="4981" spans="1:2" x14ac:dyDescent="0.2">
      <c r="A4981" s="16"/>
      <c r="B4981" s="16"/>
    </row>
    <row r="4982" spans="1:2" x14ac:dyDescent="0.2">
      <c r="A4982" s="16"/>
      <c r="B4982" s="16"/>
    </row>
    <row r="4983" spans="1:2" x14ac:dyDescent="0.2">
      <c r="A4983" s="16"/>
      <c r="B4983" s="16"/>
    </row>
    <row r="4984" spans="1:2" x14ac:dyDescent="0.2">
      <c r="A4984" s="16"/>
      <c r="B4984" s="16"/>
    </row>
    <row r="4985" spans="1:2" x14ac:dyDescent="0.2">
      <c r="A4985" s="16"/>
      <c r="B4985" s="16"/>
    </row>
    <row r="4986" spans="1:2" x14ac:dyDescent="0.2">
      <c r="A4986" s="16"/>
      <c r="B4986" s="16"/>
    </row>
    <row r="4987" spans="1:2" x14ac:dyDescent="0.2">
      <c r="A4987" s="16"/>
      <c r="B4987" s="16"/>
    </row>
    <row r="4988" spans="1:2" x14ac:dyDescent="0.2">
      <c r="A4988" s="16"/>
      <c r="B4988" s="16"/>
    </row>
    <row r="4989" spans="1:2" x14ac:dyDescent="0.2">
      <c r="A4989" s="16"/>
      <c r="B4989" s="16"/>
    </row>
    <row r="4990" spans="1:2" x14ac:dyDescent="0.2">
      <c r="A4990" s="16"/>
      <c r="B4990" s="16"/>
    </row>
    <row r="4991" spans="1:2" x14ac:dyDescent="0.2">
      <c r="A4991" s="16"/>
      <c r="B4991" s="16"/>
    </row>
    <row r="4992" spans="1:2" x14ac:dyDescent="0.2">
      <c r="A4992" s="16"/>
      <c r="B4992" s="16"/>
    </row>
    <row r="4993" spans="1:2" x14ac:dyDescent="0.2">
      <c r="A4993" s="16"/>
      <c r="B4993" s="16"/>
    </row>
    <row r="4994" spans="1:2" x14ac:dyDescent="0.2">
      <c r="A4994" s="16"/>
      <c r="B4994" s="16"/>
    </row>
    <row r="4995" spans="1:2" x14ac:dyDescent="0.2">
      <c r="A4995" s="16"/>
      <c r="B4995" s="16"/>
    </row>
    <row r="4996" spans="1:2" x14ac:dyDescent="0.2">
      <c r="A4996" s="16"/>
      <c r="B4996" s="16"/>
    </row>
    <row r="4997" spans="1:2" x14ac:dyDescent="0.2">
      <c r="A4997" s="16"/>
      <c r="B4997" s="16"/>
    </row>
    <row r="4998" spans="1:2" x14ac:dyDescent="0.2">
      <c r="A4998" s="16"/>
      <c r="B4998" s="16"/>
    </row>
    <row r="4999" spans="1:2" x14ac:dyDescent="0.2">
      <c r="A4999" s="16"/>
      <c r="B4999" s="16"/>
    </row>
    <row r="5000" spans="1:2" x14ac:dyDescent="0.2">
      <c r="A5000" s="16"/>
      <c r="B5000" s="16"/>
    </row>
    <row r="5001" spans="1:2" x14ac:dyDescent="0.2">
      <c r="A5001" s="16"/>
      <c r="B5001" s="16"/>
    </row>
    <row r="5002" spans="1:2" x14ac:dyDescent="0.2">
      <c r="A5002" s="16"/>
      <c r="B5002" s="16"/>
    </row>
    <row r="5003" spans="1:2" x14ac:dyDescent="0.2">
      <c r="A5003" s="16"/>
      <c r="B5003" s="16"/>
    </row>
    <row r="5004" spans="1:2" x14ac:dyDescent="0.2">
      <c r="A5004" s="16"/>
      <c r="B5004" s="16"/>
    </row>
    <row r="5005" spans="1:2" x14ac:dyDescent="0.2">
      <c r="A5005" s="16"/>
      <c r="B5005" s="16"/>
    </row>
    <row r="5006" spans="1:2" x14ac:dyDescent="0.2">
      <c r="A5006" s="16"/>
      <c r="B5006" s="16"/>
    </row>
    <row r="5007" spans="1:2" x14ac:dyDescent="0.2">
      <c r="A5007" s="16"/>
      <c r="B5007" s="16"/>
    </row>
    <row r="5008" spans="1:2" x14ac:dyDescent="0.2">
      <c r="A5008" s="16"/>
      <c r="B5008" s="16"/>
    </row>
    <row r="5009" spans="1:2" x14ac:dyDescent="0.2">
      <c r="A5009" s="16"/>
      <c r="B5009" s="16"/>
    </row>
    <row r="5010" spans="1:2" x14ac:dyDescent="0.2">
      <c r="A5010" s="16"/>
      <c r="B5010" s="16"/>
    </row>
    <row r="5011" spans="1:2" x14ac:dyDescent="0.2">
      <c r="A5011" s="16"/>
      <c r="B5011" s="16"/>
    </row>
    <row r="5012" spans="1:2" x14ac:dyDescent="0.2">
      <c r="A5012" s="16"/>
      <c r="B5012" s="16"/>
    </row>
    <row r="5013" spans="1:2" x14ac:dyDescent="0.2">
      <c r="A5013" s="16"/>
      <c r="B5013" s="16"/>
    </row>
    <row r="5014" spans="1:2" x14ac:dyDescent="0.2">
      <c r="A5014" s="16"/>
      <c r="B5014" s="16"/>
    </row>
    <row r="5015" spans="1:2" x14ac:dyDescent="0.2">
      <c r="A5015" s="16"/>
      <c r="B5015" s="16"/>
    </row>
    <row r="5016" spans="1:2" x14ac:dyDescent="0.2">
      <c r="A5016" s="16"/>
      <c r="B5016" s="16"/>
    </row>
    <row r="5017" spans="1:2" x14ac:dyDescent="0.2">
      <c r="A5017" s="16"/>
      <c r="B5017" s="16"/>
    </row>
    <row r="5018" spans="1:2" x14ac:dyDescent="0.2">
      <c r="A5018" s="16"/>
      <c r="B5018" s="16"/>
    </row>
    <row r="5019" spans="1:2" x14ac:dyDescent="0.2">
      <c r="A5019" s="16"/>
      <c r="B5019" s="16"/>
    </row>
    <row r="5020" spans="1:2" x14ac:dyDescent="0.2">
      <c r="A5020" s="16"/>
      <c r="B5020" s="16"/>
    </row>
    <row r="5021" spans="1:2" x14ac:dyDescent="0.2">
      <c r="A5021" s="16"/>
      <c r="B5021" s="16"/>
    </row>
    <row r="5022" spans="1:2" x14ac:dyDescent="0.2">
      <c r="A5022" s="16"/>
      <c r="B5022" s="16"/>
    </row>
    <row r="5023" spans="1:2" x14ac:dyDescent="0.2">
      <c r="A5023" s="16"/>
      <c r="B5023" s="16"/>
    </row>
    <row r="5024" spans="1:2" x14ac:dyDescent="0.2">
      <c r="A5024" s="16"/>
      <c r="B5024" s="16"/>
    </row>
    <row r="5025" spans="1:2" x14ac:dyDescent="0.2">
      <c r="A5025" s="16"/>
      <c r="B5025" s="16"/>
    </row>
    <row r="5026" spans="1:2" x14ac:dyDescent="0.2">
      <c r="A5026" s="16"/>
      <c r="B5026" s="16"/>
    </row>
    <row r="5027" spans="1:2" x14ac:dyDescent="0.2">
      <c r="A5027" s="16"/>
      <c r="B5027" s="16"/>
    </row>
    <row r="5028" spans="1:2" x14ac:dyDescent="0.2">
      <c r="A5028" s="16"/>
      <c r="B5028" s="16"/>
    </row>
    <row r="5029" spans="1:2" x14ac:dyDescent="0.2">
      <c r="A5029" s="16"/>
      <c r="B5029" s="16"/>
    </row>
    <row r="5030" spans="1:2" x14ac:dyDescent="0.2">
      <c r="A5030" s="16"/>
      <c r="B5030" s="16"/>
    </row>
    <row r="5031" spans="1:2" x14ac:dyDescent="0.2">
      <c r="A5031" s="16"/>
      <c r="B5031" s="16"/>
    </row>
    <row r="5032" spans="1:2" x14ac:dyDescent="0.2">
      <c r="A5032" s="16"/>
      <c r="B5032" s="16"/>
    </row>
    <row r="5033" spans="1:2" x14ac:dyDescent="0.2">
      <c r="A5033" s="16"/>
      <c r="B5033" s="16"/>
    </row>
    <row r="5034" spans="1:2" x14ac:dyDescent="0.2">
      <c r="A5034" s="16"/>
      <c r="B5034" s="16"/>
    </row>
    <row r="5035" spans="1:2" x14ac:dyDescent="0.2">
      <c r="A5035" s="16"/>
      <c r="B5035" s="16"/>
    </row>
    <row r="5036" spans="1:2" x14ac:dyDescent="0.2">
      <c r="A5036" s="16"/>
      <c r="B5036" s="16"/>
    </row>
    <row r="5037" spans="1:2" x14ac:dyDescent="0.2">
      <c r="A5037" s="16"/>
      <c r="B5037" s="16"/>
    </row>
    <row r="5038" spans="1:2" x14ac:dyDescent="0.2">
      <c r="A5038" s="16"/>
      <c r="B5038" s="16"/>
    </row>
    <row r="5039" spans="1:2" x14ac:dyDescent="0.2">
      <c r="A5039" s="16"/>
      <c r="B5039" s="16"/>
    </row>
    <row r="5040" spans="1:2" x14ac:dyDescent="0.2">
      <c r="A5040" s="16"/>
      <c r="B5040" s="16"/>
    </row>
    <row r="5041" spans="1:2" x14ac:dyDescent="0.2">
      <c r="A5041" s="16"/>
      <c r="B5041" s="16"/>
    </row>
    <row r="5042" spans="1:2" x14ac:dyDescent="0.2">
      <c r="A5042" s="16"/>
      <c r="B5042" s="16"/>
    </row>
    <row r="5043" spans="1:2" x14ac:dyDescent="0.2">
      <c r="A5043" s="16"/>
      <c r="B5043" s="16"/>
    </row>
    <row r="5044" spans="1:2" x14ac:dyDescent="0.2">
      <c r="A5044" s="16"/>
      <c r="B5044" s="16"/>
    </row>
    <row r="5045" spans="1:2" x14ac:dyDescent="0.2">
      <c r="A5045" s="16"/>
      <c r="B5045" s="16"/>
    </row>
    <row r="5046" spans="1:2" x14ac:dyDescent="0.2">
      <c r="A5046" s="16"/>
      <c r="B5046" s="16"/>
    </row>
    <row r="5047" spans="1:2" x14ac:dyDescent="0.2">
      <c r="A5047" s="16"/>
      <c r="B5047" s="16"/>
    </row>
    <row r="5048" spans="1:2" x14ac:dyDescent="0.2">
      <c r="A5048" s="16"/>
      <c r="B5048" s="16"/>
    </row>
    <row r="5049" spans="1:2" x14ac:dyDescent="0.2">
      <c r="A5049" s="16"/>
      <c r="B5049" s="16"/>
    </row>
    <row r="5050" spans="1:2" x14ac:dyDescent="0.2">
      <c r="A5050" s="16"/>
      <c r="B5050" s="16"/>
    </row>
    <row r="5051" spans="1:2" x14ac:dyDescent="0.2">
      <c r="A5051" s="16"/>
      <c r="B5051" s="16"/>
    </row>
    <row r="5052" spans="1:2" x14ac:dyDescent="0.2">
      <c r="A5052" s="16"/>
      <c r="B5052" s="16"/>
    </row>
    <row r="5053" spans="1:2" x14ac:dyDescent="0.2">
      <c r="A5053" s="16"/>
      <c r="B5053" s="16"/>
    </row>
    <row r="5054" spans="1:2" x14ac:dyDescent="0.2">
      <c r="A5054" s="16"/>
      <c r="B5054" s="16"/>
    </row>
    <row r="5055" spans="1:2" x14ac:dyDescent="0.2">
      <c r="A5055" s="16"/>
      <c r="B5055" s="16"/>
    </row>
    <row r="5056" spans="1:2" x14ac:dyDescent="0.2">
      <c r="A5056" s="16"/>
      <c r="B5056" s="16"/>
    </row>
    <row r="5057" spans="1:2" x14ac:dyDescent="0.2">
      <c r="A5057" s="16"/>
      <c r="B5057" s="16"/>
    </row>
    <row r="5058" spans="1:2" x14ac:dyDescent="0.2">
      <c r="A5058" s="16"/>
      <c r="B5058" s="16"/>
    </row>
    <row r="5059" spans="1:2" x14ac:dyDescent="0.2">
      <c r="A5059" s="16"/>
      <c r="B5059" s="16"/>
    </row>
    <row r="5060" spans="1:2" x14ac:dyDescent="0.2">
      <c r="A5060" s="16"/>
      <c r="B5060" s="16"/>
    </row>
    <row r="5061" spans="1:2" x14ac:dyDescent="0.2">
      <c r="A5061" s="16"/>
      <c r="B5061" s="16"/>
    </row>
    <row r="5062" spans="1:2" x14ac:dyDescent="0.2">
      <c r="A5062" s="16"/>
      <c r="B5062" s="16"/>
    </row>
    <row r="5063" spans="1:2" x14ac:dyDescent="0.2">
      <c r="A5063" s="16"/>
      <c r="B5063" s="16"/>
    </row>
    <row r="5064" spans="1:2" x14ac:dyDescent="0.2">
      <c r="A5064" s="16"/>
      <c r="B5064" s="16"/>
    </row>
    <row r="5065" spans="1:2" x14ac:dyDescent="0.2">
      <c r="A5065" s="16"/>
      <c r="B5065" s="16"/>
    </row>
    <row r="5066" spans="1:2" x14ac:dyDescent="0.2">
      <c r="A5066" s="16"/>
      <c r="B5066" s="16"/>
    </row>
    <row r="5067" spans="1:2" x14ac:dyDescent="0.2">
      <c r="A5067" s="16"/>
      <c r="B5067" s="16"/>
    </row>
    <row r="5068" spans="1:2" x14ac:dyDescent="0.2">
      <c r="A5068" s="16"/>
      <c r="B5068" s="16"/>
    </row>
    <row r="5069" spans="1:2" x14ac:dyDescent="0.2">
      <c r="A5069" s="16"/>
      <c r="B5069" s="16"/>
    </row>
    <row r="5070" spans="1:2" x14ac:dyDescent="0.2">
      <c r="A5070" s="16"/>
      <c r="B5070" s="16"/>
    </row>
    <row r="5071" spans="1:2" x14ac:dyDescent="0.2">
      <c r="A5071" s="16"/>
      <c r="B5071" s="16"/>
    </row>
    <row r="5072" spans="1:2" x14ac:dyDescent="0.2">
      <c r="A5072" s="16"/>
      <c r="B5072" s="16"/>
    </row>
    <row r="5073" spans="1:2" x14ac:dyDescent="0.2">
      <c r="A5073" s="16"/>
      <c r="B5073" s="16"/>
    </row>
    <row r="5074" spans="1:2" x14ac:dyDescent="0.2">
      <c r="A5074" s="16"/>
      <c r="B5074" s="16"/>
    </row>
    <row r="5075" spans="1:2" x14ac:dyDescent="0.2">
      <c r="A5075" s="16"/>
      <c r="B5075" s="16"/>
    </row>
    <row r="5076" spans="1:2" x14ac:dyDescent="0.2">
      <c r="A5076" s="16"/>
      <c r="B5076" s="16"/>
    </row>
    <row r="5077" spans="1:2" x14ac:dyDescent="0.2">
      <c r="A5077" s="16"/>
      <c r="B5077" s="16"/>
    </row>
    <row r="5078" spans="1:2" x14ac:dyDescent="0.2">
      <c r="A5078" s="16"/>
      <c r="B5078" s="16"/>
    </row>
    <row r="5079" spans="1:2" x14ac:dyDescent="0.2">
      <c r="A5079" s="16"/>
      <c r="B5079" s="16"/>
    </row>
    <row r="5080" spans="1:2" x14ac:dyDescent="0.2">
      <c r="A5080" s="16"/>
      <c r="B5080" s="16"/>
    </row>
    <row r="5081" spans="1:2" x14ac:dyDescent="0.2">
      <c r="A5081" s="16"/>
      <c r="B5081" s="16"/>
    </row>
    <row r="5082" spans="1:2" x14ac:dyDescent="0.2">
      <c r="A5082" s="16"/>
      <c r="B5082" s="16"/>
    </row>
    <row r="5083" spans="1:2" x14ac:dyDescent="0.2">
      <c r="A5083" s="16"/>
      <c r="B5083" s="16"/>
    </row>
    <row r="5084" spans="1:2" x14ac:dyDescent="0.2">
      <c r="A5084" s="16"/>
      <c r="B5084" s="16"/>
    </row>
    <row r="5085" spans="1:2" x14ac:dyDescent="0.2">
      <c r="A5085" s="16"/>
      <c r="B5085" s="16"/>
    </row>
    <row r="5086" spans="1:2" x14ac:dyDescent="0.2">
      <c r="A5086" s="16"/>
      <c r="B5086" s="16"/>
    </row>
    <row r="5087" spans="1:2" x14ac:dyDescent="0.2">
      <c r="A5087" s="16"/>
      <c r="B5087" s="16"/>
    </row>
    <row r="5088" spans="1:2" x14ac:dyDescent="0.2">
      <c r="A5088" s="16"/>
      <c r="B5088" s="16"/>
    </row>
    <row r="5089" spans="1:2" x14ac:dyDescent="0.2">
      <c r="A5089" s="16"/>
      <c r="B5089" s="16"/>
    </row>
    <row r="5090" spans="1:2" x14ac:dyDescent="0.2">
      <c r="A5090" s="16"/>
      <c r="B5090" s="16"/>
    </row>
    <row r="5091" spans="1:2" x14ac:dyDescent="0.2">
      <c r="A5091" s="16"/>
      <c r="B5091" s="16"/>
    </row>
    <row r="5092" spans="1:2" x14ac:dyDescent="0.2">
      <c r="A5092" s="16"/>
      <c r="B5092" s="16"/>
    </row>
    <row r="5093" spans="1:2" x14ac:dyDescent="0.2">
      <c r="A5093" s="16"/>
      <c r="B5093" s="16"/>
    </row>
    <row r="5094" spans="1:2" x14ac:dyDescent="0.2">
      <c r="A5094" s="16"/>
      <c r="B5094" s="16"/>
    </row>
    <row r="5095" spans="1:2" x14ac:dyDescent="0.2">
      <c r="A5095" s="16"/>
      <c r="B5095" s="16"/>
    </row>
    <row r="5096" spans="1:2" x14ac:dyDescent="0.2">
      <c r="A5096" s="16"/>
      <c r="B5096" s="16"/>
    </row>
    <row r="5097" spans="1:2" x14ac:dyDescent="0.2">
      <c r="A5097" s="16"/>
      <c r="B5097" s="16"/>
    </row>
    <row r="5098" spans="1:2" x14ac:dyDescent="0.2">
      <c r="A5098" s="16"/>
      <c r="B5098" s="16"/>
    </row>
    <row r="5099" spans="1:2" x14ac:dyDescent="0.2">
      <c r="A5099" s="16"/>
      <c r="B5099" s="16"/>
    </row>
    <row r="5100" spans="1:2" x14ac:dyDescent="0.2">
      <c r="A5100" s="16"/>
      <c r="B5100" s="16"/>
    </row>
    <row r="5101" spans="1:2" x14ac:dyDescent="0.2">
      <c r="A5101" s="16"/>
      <c r="B5101" s="16"/>
    </row>
    <row r="5102" spans="1:2" x14ac:dyDescent="0.2">
      <c r="A5102" s="16"/>
      <c r="B5102" s="16"/>
    </row>
    <row r="5103" spans="1:2" x14ac:dyDescent="0.2">
      <c r="A5103" s="16"/>
      <c r="B5103" s="16"/>
    </row>
    <row r="5104" spans="1:2" x14ac:dyDescent="0.2">
      <c r="A5104" s="16"/>
      <c r="B5104" s="16"/>
    </row>
    <row r="5105" spans="1:2" x14ac:dyDescent="0.2">
      <c r="A5105" s="16"/>
      <c r="B5105" s="16"/>
    </row>
    <row r="5106" spans="1:2" x14ac:dyDescent="0.2">
      <c r="A5106" s="16"/>
      <c r="B5106" s="16"/>
    </row>
    <row r="5107" spans="1:2" x14ac:dyDescent="0.2">
      <c r="A5107" s="16"/>
      <c r="B5107" s="16"/>
    </row>
    <row r="5108" spans="1:2" x14ac:dyDescent="0.2">
      <c r="A5108" s="16"/>
      <c r="B5108" s="16"/>
    </row>
    <row r="5109" spans="1:2" x14ac:dyDescent="0.2">
      <c r="A5109" s="16"/>
      <c r="B5109" s="16"/>
    </row>
    <row r="5110" spans="1:2" x14ac:dyDescent="0.2">
      <c r="A5110" s="16"/>
      <c r="B5110" s="16"/>
    </row>
    <row r="5111" spans="1:2" x14ac:dyDescent="0.2">
      <c r="A5111" s="16"/>
      <c r="B5111" s="16"/>
    </row>
    <row r="5112" spans="1:2" x14ac:dyDescent="0.2">
      <c r="A5112" s="16"/>
      <c r="B5112" s="16"/>
    </row>
    <row r="5113" spans="1:2" x14ac:dyDescent="0.2">
      <c r="A5113" s="16"/>
      <c r="B5113" s="16"/>
    </row>
    <row r="5114" spans="1:2" x14ac:dyDescent="0.2">
      <c r="A5114" s="16"/>
      <c r="B5114" s="16"/>
    </row>
    <row r="5115" spans="1:2" x14ac:dyDescent="0.2">
      <c r="A5115" s="16"/>
      <c r="B5115" s="16"/>
    </row>
    <row r="5116" spans="1:2" x14ac:dyDescent="0.2">
      <c r="A5116" s="16"/>
      <c r="B5116" s="16"/>
    </row>
    <row r="5117" spans="1:2" x14ac:dyDescent="0.2">
      <c r="A5117" s="16"/>
      <c r="B5117" s="16"/>
    </row>
    <row r="5118" spans="1:2" x14ac:dyDescent="0.2">
      <c r="A5118" s="16"/>
      <c r="B5118" s="16"/>
    </row>
    <row r="5119" spans="1:2" x14ac:dyDescent="0.2">
      <c r="A5119" s="16"/>
      <c r="B5119" s="16"/>
    </row>
    <row r="5120" spans="1:2" x14ac:dyDescent="0.2">
      <c r="A5120" s="16"/>
      <c r="B5120" s="16"/>
    </row>
    <row r="5121" spans="1:2" x14ac:dyDescent="0.2">
      <c r="A5121" s="16"/>
      <c r="B5121" s="16"/>
    </row>
    <row r="5122" spans="1:2" x14ac:dyDescent="0.2">
      <c r="A5122" s="16"/>
      <c r="B5122" s="16"/>
    </row>
    <row r="5123" spans="1:2" x14ac:dyDescent="0.2">
      <c r="A5123" s="16"/>
      <c r="B5123" s="16"/>
    </row>
    <row r="5124" spans="1:2" x14ac:dyDescent="0.2">
      <c r="A5124" s="16"/>
      <c r="B5124" s="16"/>
    </row>
    <row r="5125" spans="1:2" x14ac:dyDescent="0.2">
      <c r="A5125" s="16"/>
      <c r="B5125" s="16"/>
    </row>
    <row r="5126" spans="1:2" x14ac:dyDescent="0.2">
      <c r="A5126" s="16"/>
      <c r="B5126" s="16"/>
    </row>
    <row r="5127" spans="1:2" x14ac:dyDescent="0.2">
      <c r="A5127" s="16"/>
      <c r="B5127" s="16"/>
    </row>
    <row r="5128" spans="1:2" x14ac:dyDescent="0.2">
      <c r="A5128" s="16"/>
      <c r="B5128" s="16"/>
    </row>
    <row r="5129" spans="1:2" x14ac:dyDescent="0.2">
      <c r="A5129" s="16"/>
      <c r="B5129" s="16"/>
    </row>
    <row r="5130" spans="1:2" x14ac:dyDescent="0.2">
      <c r="A5130" s="16"/>
      <c r="B5130" s="16"/>
    </row>
    <row r="5131" spans="1:2" x14ac:dyDescent="0.2">
      <c r="A5131" s="16"/>
      <c r="B5131" s="16"/>
    </row>
    <row r="5132" spans="1:2" x14ac:dyDescent="0.2">
      <c r="A5132" s="16"/>
      <c r="B5132" s="16"/>
    </row>
    <row r="5133" spans="1:2" x14ac:dyDescent="0.2">
      <c r="A5133" s="16"/>
      <c r="B5133" s="16"/>
    </row>
    <row r="5134" spans="1:2" x14ac:dyDescent="0.2">
      <c r="A5134" s="16"/>
      <c r="B5134" s="16"/>
    </row>
    <row r="5135" spans="1:2" x14ac:dyDescent="0.2">
      <c r="A5135" s="16"/>
      <c r="B5135" s="16"/>
    </row>
    <row r="5136" spans="1:2" x14ac:dyDescent="0.2">
      <c r="A5136" s="16"/>
      <c r="B5136" s="16"/>
    </row>
    <row r="5137" spans="1:2" x14ac:dyDescent="0.2">
      <c r="A5137" s="16"/>
      <c r="B5137" s="16"/>
    </row>
    <row r="5138" spans="1:2" x14ac:dyDescent="0.2">
      <c r="A5138" s="16"/>
      <c r="B5138" s="16"/>
    </row>
    <row r="5139" spans="1:2" x14ac:dyDescent="0.2">
      <c r="A5139" s="16"/>
      <c r="B5139" s="16"/>
    </row>
    <row r="5140" spans="1:2" x14ac:dyDescent="0.2">
      <c r="A5140" s="16"/>
      <c r="B5140" s="16"/>
    </row>
    <row r="5141" spans="1:2" x14ac:dyDescent="0.2">
      <c r="A5141" s="16"/>
      <c r="B5141" s="16"/>
    </row>
    <row r="5142" spans="1:2" x14ac:dyDescent="0.2">
      <c r="A5142" s="16"/>
      <c r="B5142" s="16"/>
    </row>
    <row r="5143" spans="1:2" x14ac:dyDescent="0.2">
      <c r="A5143" s="16"/>
      <c r="B5143" s="16"/>
    </row>
    <row r="5144" spans="1:2" x14ac:dyDescent="0.2">
      <c r="A5144" s="16"/>
      <c r="B5144" s="16"/>
    </row>
    <row r="5145" spans="1:2" x14ac:dyDescent="0.2">
      <c r="A5145" s="16"/>
      <c r="B5145" s="16"/>
    </row>
    <row r="5146" spans="1:2" x14ac:dyDescent="0.2">
      <c r="A5146" s="16"/>
      <c r="B5146" s="16"/>
    </row>
    <row r="5147" spans="1:2" x14ac:dyDescent="0.2">
      <c r="A5147" s="16"/>
      <c r="B5147" s="16"/>
    </row>
    <row r="5148" spans="1:2" x14ac:dyDescent="0.2">
      <c r="A5148" s="16"/>
      <c r="B5148" s="16"/>
    </row>
    <row r="5149" spans="1:2" x14ac:dyDescent="0.2">
      <c r="A5149" s="16"/>
      <c r="B5149" s="16"/>
    </row>
    <row r="5150" spans="1:2" x14ac:dyDescent="0.2">
      <c r="A5150" s="16"/>
      <c r="B5150" s="16"/>
    </row>
    <row r="5151" spans="1:2" x14ac:dyDescent="0.2">
      <c r="A5151" s="16"/>
      <c r="B5151" s="16"/>
    </row>
    <row r="5152" spans="1:2" x14ac:dyDescent="0.2">
      <c r="A5152" s="16"/>
      <c r="B5152" s="16"/>
    </row>
    <row r="5153" spans="1:2" x14ac:dyDescent="0.2">
      <c r="A5153" s="16"/>
      <c r="B5153" s="16"/>
    </row>
    <row r="5154" spans="1:2" x14ac:dyDescent="0.2">
      <c r="A5154" s="16"/>
      <c r="B5154" s="16"/>
    </row>
    <row r="5155" spans="1:2" x14ac:dyDescent="0.2">
      <c r="A5155" s="16"/>
      <c r="B5155" s="16"/>
    </row>
    <row r="5156" spans="1:2" x14ac:dyDescent="0.2">
      <c r="A5156" s="16"/>
      <c r="B5156" s="16"/>
    </row>
    <row r="5157" spans="1:2" x14ac:dyDescent="0.2">
      <c r="A5157" s="16"/>
      <c r="B5157" s="16"/>
    </row>
    <row r="5158" spans="1:2" x14ac:dyDescent="0.2">
      <c r="A5158" s="16"/>
      <c r="B5158" s="16"/>
    </row>
    <row r="5159" spans="1:2" x14ac:dyDescent="0.2">
      <c r="A5159" s="16"/>
      <c r="B5159" s="16"/>
    </row>
    <row r="5160" spans="1:2" x14ac:dyDescent="0.2">
      <c r="A5160" s="16"/>
      <c r="B5160" s="16"/>
    </row>
    <row r="5161" spans="1:2" x14ac:dyDescent="0.2">
      <c r="A5161" s="16"/>
      <c r="B5161" s="16"/>
    </row>
    <row r="5162" spans="1:2" x14ac:dyDescent="0.2">
      <c r="A5162" s="16"/>
      <c r="B5162" s="16"/>
    </row>
    <row r="5163" spans="1:2" x14ac:dyDescent="0.2">
      <c r="A5163" s="16"/>
      <c r="B5163" s="16"/>
    </row>
    <row r="5164" spans="1:2" x14ac:dyDescent="0.2">
      <c r="A5164" s="16"/>
      <c r="B5164" s="16"/>
    </row>
    <row r="5165" spans="1:2" x14ac:dyDescent="0.2">
      <c r="A5165" s="16"/>
      <c r="B5165" s="16"/>
    </row>
    <row r="5166" spans="1:2" x14ac:dyDescent="0.2">
      <c r="A5166" s="16"/>
      <c r="B5166" s="16"/>
    </row>
    <row r="5167" spans="1:2" x14ac:dyDescent="0.2">
      <c r="A5167" s="16"/>
      <c r="B5167" s="16"/>
    </row>
    <row r="5168" spans="1:2" x14ac:dyDescent="0.2">
      <c r="A5168" s="16"/>
      <c r="B5168" s="16"/>
    </row>
    <row r="5169" spans="1:2" x14ac:dyDescent="0.2">
      <c r="A5169" s="16"/>
      <c r="B5169" s="16"/>
    </row>
    <row r="5170" spans="1:2" x14ac:dyDescent="0.2">
      <c r="A5170" s="16"/>
      <c r="B5170" s="16"/>
    </row>
    <row r="5171" spans="1:2" x14ac:dyDescent="0.2">
      <c r="A5171" s="16"/>
      <c r="B5171" s="16"/>
    </row>
    <row r="5172" spans="1:2" x14ac:dyDescent="0.2">
      <c r="A5172" s="16"/>
      <c r="B5172" s="16"/>
    </row>
    <row r="5173" spans="1:2" x14ac:dyDescent="0.2">
      <c r="A5173" s="16"/>
      <c r="B5173" s="16"/>
    </row>
    <row r="5174" spans="1:2" x14ac:dyDescent="0.2">
      <c r="A5174" s="16"/>
      <c r="B5174" s="16"/>
    </row>
    <row r="5175" spans="1:2" x14ac:dyDescent="0.2">
      <c r="A5175" s="16"/>
      <c r="B5175" s="16"/>
    </row>
    <row r="5176" spans="1:2" x14ac:dyDescent="0.2">
      <c r="A5176" s="16"/>
      <c r="B5176" s="16"/>
    </row>
    <row r="5177" spans="1:2" x14ac:dyDescent="0.2">
      <c r="A5177" s="16"/>
      <c r="B5177" s="16"/>
    </row>
    <row r="5178" spans="1:2" x14ac:dyDescent="0.2">
      <c r="A5178" s="16"/>
      <c r="B5178" s="16"/>
    </row>
    <row r="5179" spans="1:2" x14ac:dyDescent="0.2">
      <c r="A5179" s="16"/>
      <c r="B5179" s="16"/>
    </row>
    <row r="5180" spans="1:2" x14ac:dyDescent="0.2">
      <c r="A5180" s="16"/>
      <c r="B5180" s="16"/>
    </row>
    <row r="5181" spans="1:2" x14ac:dyDescent="0.2">
      <c r="A5181" s="16"/>
      <c r="B5181" s="16"/>
    </row>
    <row r="5182" spans="1:2" x14ac:dyDescent="0.2">
      <c r="A5182" s="16"/>
      <c r="B5182" s="16"/>
    </row>
    <row r="5183" spans="1:2" x14ac:dyDescent="0.2">
      <c r="A5183" s="16"/>
      <c r="B5183" s="16"/>
    </row>
    <row r="5184" spans="1:2" x14ac:dyDescent="0.2">
      <c r="A5184" s="16"/>
      <c r="B5184" s="16"/>
    </row>
    <row r="5185" spans="1:2" x14ac:dyDescent="0.2">
      <c r="A5185" s="16"/>
      <c r="B5185" s="16"/>
    </row>
    <row r="5186" spans="1:2" x14ac:dyDescent="0.2">
      <c r="A5186" s="16"/>
      <c r="B5186" s="16"/>
    </row>
    <row r="5187" spans="1:2" x14ac:dyDescent="0.2">
      <c r="A5187" s="16"/>
      <c r="B5187" s="16"/>
    </row>
    <row r="5188" spans="1:2" x14ac:dyDescent="0.2">
      <c r="A5188" s="16"/>
      <c r="B5188" s="16"/>
    </row>
    <row r="5189" spans="1:2" x14ac:dyDescent="0.2">
      <c r="A5189" s="16"/>
      <c r="B5189" s="16"/>
    </row>
    <row r="5190" spans="1:2" x14ac:dyDescent="0.2">
      <c r="A5190" s="16"/>
      <c r="B5190" s="16"/>
    </row>
    <row r="5191" spans="1:2" x14ac:dyDescent="0.2">
      <c r="A5191" s="16"/>
      <c r="B5191" s="16"/>
    </row>
    <row r="5192" spans="1:2" x14ac:dyDescent="0.2">
      <c r="A5192" s="16"/>
      <c r="B5192" s="16"/>
    </row>
    <row r="5193" spans="1:2" x14ac:dyDescent="0.2">
      <c r="A5193" s="16"/>
      <c r="B5193" s="16"/>
    </row>
    <row r="5194" spans="1:2" x14ac:dyDescent="0.2">
      <c r="A5194" s="16"/>
      <c r="B5194" s="16"/>
    </row>
    <row r="5195" spans="1:2" x14ac:dyDescent="0.2">
      <c r="A5195" s="16"/>
      <c r="B5195" s="16"/>
    </row>
    <row r="5196" spans="1:2" x14ac:dyDescent="0.2">
      <c r="A5196" s="16"/>
      <c r="B5196" s="16"/>
    </row>
    <row r="5197" spans="1:2" x14ac:dyDescent="0.2">
      <c r="A5197" s="16"/>
      <c r="B5197" s="16"/>
    </row>
    <row r="5198" spans="1:2" x14ac:dyDescent="0.2">
      <c r="A5198" s="16"/>
      <c r="B5198" s="16"/>
    </row>
    <row r="5199" spans="1:2" x14ac:dyDescent="0.2">
      <c r="A5199" s="16"/>
      <c r="B5199" s="16"/>
    </row>
    <row r="5200" spans="1:2" x14ac:dyDescent="0.2">
      <c r="A5200" s="16"/>
      <c r="B5200" s="16"/>
    </row>
    <row r="5201" spans="1:2" x14ac:dyDescent="0.2">
      <c r="A5201" s="16"/>
      <c r="B5201" s="16"/>
    </row>
    <row r="5202" spans="1:2" x14ac:dyDescent="0.2">
      <c r="A5202" s="16"/>
      <c r="B5202" s="16"/>
    </row>
    <row r="5203" spans="1:2" x14ac:dyDescent="0.2">
      <c r="A5203" s="16"/>
      <c r="B5203" s="16"/>
    </row>
    <row r="5204" spans="1:2" x14ac:dyDescent="0.2">
      <c r="A5204" s="16"/>
      <c r="B5204" s="16"/>
    </row>
    <row r="5205" spans="1:2" x14ac:dyDescent="0.2">
      <c r="A5205" s="16"/>
      <c r="B5205" s="16"/>
    </row>
    <row r="5206" spans="1:2" x14ac:dyDescent="0.2">
      <c r="A5206" s="16"/>
      <c r="B5206" s="16"/>
    </row>
    <row r="5207" spans="1:2" x14ac:dyDescent="0.2">
      <c r="A5207" s="16"/>
      <c r="B5207" s="16"/>
    </row>
    <row r="5208" spans="1:2" x14ac:dyDescent="0.2">
      <c r="A5208" s="16"/>
      <c r="B5208" s="16"/>
    </row>
    <row r="5209" spans="1:2" x14ac:dyDescent="0.2">
      <c r="A5209" s="16"/>
      <c r="B5209" s="16"/>
    </row>
    <row r="5210" spans="1:2" x14ac:dyDescent="0.2">
      <c r="A5210" s="16"/>
      <c r="B5210" s="16"/>
    </row>
    <row r="5211" spans="1:2" x14ac:dyDescent="0.2">
      <c r="A5211" s="16"/>
      <c r="B5211" s="16"/>
    </row>
    <row r="5212" spans="1:2" x14ac:dyDescent="0.2">
      <c r="A5212" s="16"/>
      <c r="B5212" s="16"/>
    </row>
    <row r="5213" spans="1:2" x14ac:dyDescent="0.2">
      <c r="A5213" s="16"/>
      <c r="B5213" s="16"/>
    </row>
    <row r="5214" spans="1:2" x14ac:dyDescent="0.2">
      <c r="A5214" s="16"/>
      <c r="B5214" s="16"/>
    </row>
    <row r="5215" spans="1:2" x14ac:dyDescent="0.2">
      <c r="A5215" s="16"/>
      <c r="B5215" s="16"/>
    </row>
    <row r="5216" spans="1:2" x14ac:dyDescent="0.2">
      <c r="A5216" s="16"/>
      <c r="B5216" s="16"/>
    </row>
    <row r="5217" spans="1:2" x14ac:dyDescent="0.2">
      <c r="A5217" s="16"/>
      <c r="B5217" s="16"/>
    </row>
    <row r="5218" spans="1:2" x14ac:dyDescent="0.2">
      <c r="A5218" s="16"/>
      <c r="B5218" s="16"/>
    </row>
    <row r="5219" spans="1:2" x14ac:dyDescent="0.2">
      <c r="A5219" s="16"/>
      <c r="B5219" s="16"/>
    </row>
    <row r="5220" spans="1:2" x14ac:dyDescent="0.2">
      <c r="A5220" s="16"/>
      <c r="B5220" s="16"/>
    </row>
    <row r="5221" spans="1:2" x14ac:dyDescent="0.2">
      <c r="A5221" s="16"/>
      <c r="B5221" s="16"/>
    </row>
    <row r="5222" spans="1:2" x14ac:dyDescent="0.2">
      <c r="A5222" s="16"/>
      <c r="B5222" s="16"/>
    </row>
    <row r="5223" spans="1:2" x14ac:dyDescent="0.2">
      <c r="A5223" s="16"/>
      <c r="B5223" s="16"/>
    </row>
    <row r="5224" spans="1:2" x14ac:dyDescent="0.2">
      <c r="A5224" s="16"/>
      <c r="B5224" s="16"/>
    </row>
    <row r="5225" spans="1:2" x14ac:dyDescent="0.2">
      <c r="A5225" s="16"/>
      <c r="B5225" s="16"/>
    </row>
    <row r="5226" spans="1:2" x14ac:dyDescent="0.2">
      <c r="A5226" s="16"/>
      <c r="B5226" s="16"/>
    </row>
    <row r="5227" spans="1:2" x14ac:dyDescent="0.2">
      <c r="A5227" s="16"/>
      <c r="B5227" s="16"/>
    </row>
    <row r="5228" spans="1:2" x14ac:dyDescent="0.2">
      <c r="A5228" s="16"/>
      <c r="B5228" s="16"/>
    </row>
    <row r="5229" spans="1:2" x14ac:dyDescent="0.2">
      <c r="A5229" s="16"/>
      <c r="B5229" s="16"/>
    </row>
    <row r="5230" spans="1:2" x14ac:dyDescent="0.2">
      <c r="A5230" s="16"/>
      <c r="B5230" s="16"/>
    </row>
    <row r="5231" spans="1:2" x14ac:dyDescent="0.2">
      <c r="A5231" s="16"/>
      <c r="B5231" s="16"/>
    </row>
    <row r="5232" spans="1:2" x14ac:dyDescent="0.2">
      <c r="A5232" s="16"/>
      <c r="B5232" s="16"/>
    </row>
    <row r="5233" spans="1:2" x14ac:dyDescent="0.2">
      <c r="A5233" s="16"/>
      <c r="B5233" s="16"/>
    </row>
    <row r="5234" spans="1:2" x14ac:dyDescent="0.2">
      <c r="A5234" s="16"/>
      <c r="B5234" s="16"/>
    </row>
    <row r="5235" spans="1:2" x14ac:dyDescent="0.2">
      <c r="A5235" s="16"/>
      <c r="B5235" s="16"/>
    </row>
    <row r="5236" spans="1:2" x14ac:dyDescent="0.2">
      <c r="A5236" s="16"/>
      <c r="B5236" s="16"/>
    </row>
    <row r="5237" spans="1:2" x14ac:dyDescent="0.2">
      <c r="A5237" s="16"/>
      <c r="B5237" s="16"/>
    </row>
    <row r="5238" spans="1:2" x14ac:dyDescent="0.2">
      <c r="A5238" s="16"/>
      <c r="B5238" s="16"/>
    </row>
    <row r="5239" spans="1:2" x14ac:dyDescent="0.2">
      <c r="A5239" s="16"/>
      <c r="B5239" s="16"/>
    </row>
    <row r="5240" spans="1:2" x14ac:dyDescent="0.2">
      <c r="A5240" s="16"/>
      <c r="B5240" s="16"/>
    </row>
    <row r="5241" spans="1:2" x14ac:dyDescent="0.2">
      <c r="A5241" s="16"/>
      <c r="B5241" s="16"/>
    </row>
    <row r="5242" spans="1:2" x14ac:dyDescent="0.2">
      <c r="A5242" s="16"/>
      <c r="B5242" s="16"/>
    </row>
    <row r="5243" spans="1:2" x14ac:dyDescent="0.2">
      <c r="A5243" s="16"/>
      <c r="B5243" s="16"/>
    </row>
    <row r="5244" spans="1:2" x14ac:dyDescent="0.2">
      <c r="A5244" s="16"/>
      <c r="B5244" s="16"/>
    </row>
    <row r="5245" spans="1:2" x14ac:dyDescent="0.2">
      <c r="A5245" s="16"/>
      <c r="B5245" s="16"/>
    </row>
    <row r="5246" spans="1:2" x14ac:dyDescent="0.2">
      <c r="A5246" s="16"/>
      <c r="B5246" s="16"/>
    </row>
    <row r="5247" spans="1:2" x14ac:dyDescent="0.2">
      <c r="A5247" s="16"/>
      <c r="B5247" s="16"/>
    </row>
    <row r="5248" spans="1:2" x14ac:dyDescent="0.2">
      <c r="A5248" s="16"/>
      <c r="B5248" s="16"/>
    </row>
    <row r="5249" spans="1:2" x14ac:dyDescent="0.2">
      <c r="A5249" s="16"/>
      <c r="B5249" s="16"/>
    </row>
    <row r="5250" spans="1:2" x14ac:dyDescent="0.2">
      <c r="A5250" s="16"/>
      <c r="B5250" s="16"/>
    </row>
    <row r="5251" spans="1:2" x14ac:dyDescent="0.2">
      <c r="A5251" s="16"/>
      <c r="B5251" s="16"/>
    </row>
    <row r="5252" spans="1:2" x14ac:dyDescent="0.2">
      <c r="A5252" s="16"/>
      <c r="B5252" s="16"/>
    </row>
    <row r="5253" spans="1:2" x14ac:dyDescent="0.2">
      <c r="A5253" s="16"/>
      <c r="B5253" s="16"/>
    </row>
    <row r="5254" spans="1:2" x14ac:dyDescent="0.2">
      <c r="A5254" s="16"/>
      <c r="B5254" s="16"/>
    </row>
    <row r="5255" spans="1:2" x14ac:dyDescent="0.2">
      <c r="A5255" s="16"/>
      <c r="B5255" s="16"/>
    </row>
    <row r="5256" spans="1:2" x14ac:dyDescent="0.2">
      <c r="A5256" s="16"/>
      <c r="B5256" s="16"/>
    </row>
    <row r="5257" spans="1:2" x14ac:dyDescent="0.2">
      <c r="A5257" s="16"/>
      <c r="B5257" s="16"/>
    </row>
    <row r="5258" spans="1:2" x14ac:dyDescent="0.2">
      <c r="A5258" s="16"/>
      <c r="B5258" s="16"/>
    </row>
    <row r="5259" spans="1:2" x14ac:dyDescent="0.2">
      <c r="A5259" s="16"/>
      <c r="B5259" s="16"/>
    </row>
    <row r="5260" spans="1:2" x14ac:dyDescent="0.2">
      <c r="A5260" s="16"/>
      <c r="B5260" s="16"/>
    </row>
    <row r="5261" spans="1:2" x14ac:dyDescent="0.2">
      <c r="A5261" s="16"/>
      <c r="B5261" s="16"/>
    </row>
    <row r="5262" spans="1:2" x14ac:dyDescent="0.2">
      <c r="A5262" s="16"/>
      <c r="B5262" s="16"/>
    </row>
    <row r="5263" spans="1:2" x14ac:dyDescent="0.2">
      <c r="A5263" s="16"/>
      <c r="B5263" s="16"/>
    </row>
    <row r="5264" spans="1:2" x14ac:dyDescent="0.2">
      <c r="A5264" s="16"/>
      <c r="B5264" s="16"/>
    </row>
    <row r="5265" spans="1:2" x14ac:dyDescent="0.2">
      <c r="A5265" s="16"/>
      <c r="B5265" s="16"/>
    </row>
    <row r="5266" spans="1:2" x14ac:dyDescent="0.2">
      <c r="A5266" s="16"/>
      <c r="B5266" s="16"/>
    </row>
    <row r="5267" spans="1:2" x14ac:dyDescent="0.2">
      <c r="A5267" s="16"/>
      <c r="B5267" s="16"/>
    </row>
    <row r="5268" spans="1:2" x14ac:dyDescent="0.2">
      <c r="A5268" s="16"/>
      <c r="B5268" s="16"/>
    </row>
    <row r="5269" spans="1:2" x14ac:dyDescent="0.2">
      <c r="A5269" s="16"/>
      <c r="B5269" s="16"/>
    </row>
    <row r="5270" spans="1:2" x14ac:dyDescent="0.2">
      <c r="A5270" s="16"/>
      <c r="B5270" s="16"/>
    </row>
    <row r="5271" spans="1:2" x14ac:dyDescent="0.2">
      <c r="A5271" s="16"/>
      <c r="B5271" s="16"/>
    </row>
    <row r="5272" spans="1:2" x14ac:dyDescent="0.2">
      <c r="A5272" s="16"/>
      <c r="B5272" s="16"/>
    </row>
    <row r="5273" spans="1:2" x14ac:dyDescent="0.2">
      <c r="A5273" s="16"/>
      <c r="B5273" s="16"/>
    </row>
    <row r="5274" spans="1:2" x14ac:dyDescent="0.2">
      <c r="A5274" s="16"/>
      <c r="B5274" s="16"/>
    </row>
    <row r="5275" spans="1:2" x14ac:dyDescent="0.2">
      <c r="A5275" s="16"/>
      <c r="B5275" s="16"/>
    </row>
    <row r="5276" spans="1:2" x14ac:dyDescent="0.2">
      <c r="A5276" s="16"/>
      <c r="B5276" s="16"/>
    </row>
    <row r="5277" spans="1:2" x14ac:dyDescent="0.2">
      <c r="A5277" s="16"/>
      <c r="B5277" s="16"/>
    </row>
    <row r="5278" spans="1:2" x14ac:dyDescent="0.2">
      <c r="A5278" s="16"/>
      <c r="B5278" s="16"/>
    </row>
    <row r="5279" spans="1:2" x14ac:dyDescent="0.2">
      <c r="A5279" s="16"/>
      <c r="B5279" s="16"/>
    </row>
    <row r="5280" spans="1:2" x14ac:dyDescent="0.2">
      <c r="A5280" s="16"/>
      <c r="B5280" s="16"/>
    </row>
    <row r="5281" spans="1:2" x14ac:dyDescent="0.2">
      <c r="A5281" s="16"/>
      <c r="B5281" s="16"/>
    </row>
    <row r="5282" spans="1:2" x14ac:dyDescent="0.2">
      <c r="A5282" s="16"/>
      <c r="B5282" s="16"/>
    </row>
    <row r="5283" spans="1:2" x14ac:dyDescent="0.2">
      <c r="A5283" s="16"/>
      <c r="B5283" s="16"/>
    </row>
    <row r="5284" spans="1:2" x14ac:dyDescent="0.2">
      <c r="A5284" s="16"/>
      <c r="B5284" s="16"/>
    </row>
    <row r="5285" spans="1:2" x14ac:dyDescent="0.2">
      <c r="A5285" s="16"/>
      <c r="B5285" s="16"/>
    </row>
    <row r="5286" spans="1:2" x14ac:dyDescent="0.2">
      <c r="A5286" s="16"/>
      <c r="B5286" s="16"/>
    </row>
    <row r="5287" spans="1:2" x14ac:dyDescent="0.2">
      <c r="A5287" s="16"/>
      <c r="B5287" s="16"/>
    </row>
    <row r="5288" spans="1:2" x14ac:dyDescent="0.2">
      <c r="A5288" s="16"/>
      <c r="B5288" s="16"/>
    </row>
    <row r="5289" spans="1:2" x14ac:dyDescent="0.2">
      <c r="A5289" s="16"/>
      <c r="B5289" s="16"/>
    </row>
    <row r="5290" spans="1:2" x14ac:dyDescent="0.2">
      <c r="A5290" s="16"/>
      <c r="B5290" s="16"/>
    </row>
    <row r="5291" spans="1:2" x14ac:dyDescent="0.2">
      <c r="A5291" s="16"/>
      <c r="B5291" s="16"/>
    </row>
    <row r="5292" spans="1:2" x14ac:dyDescent="0.2">
      <c r="A5292" s="16"/>
      <c r="B5292" s="16"/>
    </row>
    <row r="5293" spans="1:2" x14ac:dyDescent="0.2">
      <c r="A5293" s="16"/>
      <c r="B5293" s="16"/>
    </row>
    <row r="5294" spans="1:2" x14ac:dyDescent="0.2">
      <c r="A5294" s="16"/>
      <c r="B5294" s="16"/>
    </row>
    <row r="5295" spans="1:2" x14ac:dyDescent="0.2">
      <c r="A5295" s="16"/>
      <c r="B5295" s="16"/>
    </row>
    <row r="5296" spans="1:2" x14ac:dyDescent="0.2">
      <c r="A5296" s="16"/>
      <c r="B5296" s="16"/>
    </row>
    <row r="5297" spans="1:2" x14ac:dyDescent="0.2">
      <c r="A5297" s="16"/>
      <c r="B5297" s="16"/>
    </row>
    <row r="5298" spans="1:2" x14ac:dyDescent="0.2">
      <c r="A5298" s="16"/>
      <c r="B5298" s="16"/>
    </row>
    <row r="5299" spans="1:2" x14ac:dyDescent="0.2">
      <c r="A5299" s="16"/>
      <c r="B5299" s="16"/>
    </row>
    <row r="5300" spans="1:2" x14ac:dyDescent="0.2">
      <c r="A5300" s="16"/>
      <c r="B5300" s="16"/>
    </row>
    <row r="5301" spans="1:2" x14ac:dyDescent="0.2">
      <c r="A5301" s="16"/>
      <c r="B5301" s="16"/>
    </row>
    <row r="5302" spans="1:2" x14ac:dyDescent="0.2">
      <c r="A5302" s="16"/>
      <c r="B5302" s="16"/>
    </row>
    <row r="5303" spans="1:2" x14ac:dyDescent="0.2">
      <c r="A5303" s="16"/>
      <c r="B5303" s="16"/>
    </row>
    <row r="5304" spans="1:2" x14ac:dyDescent="0.2">
      <c r="A5304" s="16"/>
      <c r="B5304" s="16"/>
    </row>
    <row r="5305" spans="1:2" x14ac:dyDescent="0.2">
      <c r="A5305" s="16"/>
      <c r="B5305" s="16"/>
    </row>
    <row r="5306" spans="1:2" x14ac:dyDescent="0.2">
      <c r="A5306" s="16"/>
      <c r="B5306" s="16"/>
    </row>
    <row r="5307" spans="1:2" x14ac:dyDescent="0.2">
      <c r="A5307" s="16"/>
      <c r="B5307" s="16"/>
    </row>
    <row r="5308" spans="1:2" x14ac:dyDescent="0.2">
      <c r="A5308" s="16"/>
      <c r="B5308" s="16"/>
    </row>
    <row r="5309" spans="1:2" x14ac:dyDescent="0.2">
      <c r="A5309" s="16"/>
      <c r="B5309" s="16"/>
    </row>
    <row r="5310" spans="1:2" x14ac:dyDescent="0.2">
      <c r="A5310" s="16"/>
      <c r="B5310" s="16"/>
    </row>
    <row r="5311" spans="1:2" x14ac:dyDescent="0.2">
      <c r="A5311" s="16"/>
      <c r="B5311" s="16"/>
    </row>
    <row r="5312" spans="1:2" x14ac:dyDescent="0.2">
      <c r="A5312" s="16"/>
      <c r="B5312" s="16"/>
    </row>
    <row r="5313" spans="1:2" x14ac:dyDescent="0.2">
      <c r="A5313" s="16"/>
      <c r="B5313" s="16"/>
    </row>
    <row r="5314" spans="1:2" x14ac:dyDescent="0.2">
      <c r="A5314" s="16"/>
      <c r="B5314" s="16"/>
    </row>
    <row r="5315" spans="1:2" x14ac:dyDescent="0.2">
      <c r="A5315" s="16"/>
      <c r="B5315" s="16"/>
    </row>
    <row r="5316" spans="1:2" x14ac:dyDescent="0.2">
      <c r="A5316" s="16"/>
      <c r="B5316" s="16"/>
    </row>
    <row r="5317" spans="1:2" x14ac:dyDescent="0.2">
      <c r="A5317" s="16"/>
      <c r="B5317" s="16"/>
    </row>
    <row r="5318" spans="1:2" x14ac:dyDescent="0.2">
      <c r="A5318" s="16"/>
      <c r="B5318" s="16"/>
    </row>
    <row r="5319" spans="1:2" x14ac:dyDescent="0.2">
      <c r="A5319" s="16"/>
      <c r="B5319" s="16"/>
    </row>
    <row r="5320" spans="1:2" x14ac:dyDescent="0.2">
      <c r="A5320" s="16"/>
      <c r="B5320" s="16"/>
    </row>
    <row r="5321" spans="1:2" x14ac:dyDescent="0.2">
      <c r="A5321" s="16"/>
      <c r="B5321" s="16"/>
    </row>
    <row r="5322" spans="1:2" x14ac:dyDescent="0.2">
      <c r="A5322" s="16"/>
      <c r="B5322" s="16"/>
    </row>
    <row r="5323" spans="1:2" x14ac:dyDescent="0.2">
      <c r="A5323" s="16"/>
      <c r="B5323" s="16"/>
    </row>
    <row r="5324" spans="1:2" x14ac:dyDescent="0.2">
      <c r="A5324" s="16"/>
      <c r="B5324" s="16"/>
    </row>
    <row r="5325" spans="1:2" x14ac:dyDescent="0.2">
      <c r="A5325" s="16"/>
      <c r="B5325" s="16"/>
    </row>
    <row r="5326" spans="1:2" x14ac:dyDescent="0.2">
      <c r="A5326" s="16"/>
      <c r="B5326" s="16"/>
    </row>
    <row r="5327" spans="1:2" x14ac:dyDescent="0.2">
      <c r="A5327" s="16"/>
      <c r="B5327" s="16"/>
    </row>
    <row r="5328" spans="1:2" x14ac:dyDescent="0.2">
      <c r="A5328" s="16"/>
      <c r="B5328" s="16"/>
    </row>
    <row r="5329" spans="1:2" x14ac:dyDescent="0.2">
      <c r="A5329" s="16"/>
      <c r="B5329" s="16"/>
    </row>
    <row r="5330" spans="1:2" x14ac:dyDescent="0.2">
      <c r="A5330" s="16"/>
      <c r="B5330" s="16"/>
    </row>
    <row r="5331" spans="1:2" x14ac:dyDescent="0.2">
      <c r="A5331" s="16"/>
      <c r="B5331" s="16"/>
    </row>
    <row r="5332" spans="1:2" x14ac:dyDescent="0.2">
      <c r="A5332" s="16"/>
      <c r="B5332" s="16"/>
    </row>
    <row r="5333" spans="1:2" x14ac:dyDescent="0.2">
      <c r="A5333" s="16"/>
      <c r="B5333" s="16"/>
    </row>
    <row r="5334" spans="1:2" x14ac:dyDescent="0.2">
      <c r="A5334" s="16"/>
      <c r="B5334" s="16"/>
    </row>
    <row r="5335" spans="1:2" x14ac:dyDescent="0.2">
      <c r="A5335" s="16"/>
      <c r="B5335" s="16"/>
    </row>
    <row r="5336" spans="1:2" x14ac:dyDescent="0.2">
      <c r="A5336" s="16"/>
      <c r="B5336" s="16"/>
    </row>
    <row r="5337" spans="1:2" x14ac:dyDescent="0.2">
      <c r="A5337" s="16"/>
      <c r="B5337" s="16"/>
    </row>
    <row r="5338" spans="1:2" x14ac:dyDescent="0.2">
      <c r="A5338" s="16"/>
      <c r="B5338" s="16"/>
    </row>
    <row r="5339" spans="1:2" x14ac:dyDescent="0.2">
      <c r="A5339" s="16"/>
      <c r="B5339" s="16"/>
    </row>
    <row r="5340" spans="1:2" x14ac:dyDescent="0.2">
      <c r="A5340" s="16"/>
      <c r="B5340" s="16"/>
    </row>
    <row r="5341" spans="1:2" x14ac:dyDescent="0.2">
      <c r="A5341" s="16"/>
      <c r="B5341" s="16"/>
    </row>
    <row r="5342" spans="1:2" x14ac:dyDescent="0.2">
      <c r="A5342" s="16"/>
      <c r="B5342" s="16"/>
    </row>
    <row r="5343" spans="1:2" x14ac:dyDescent="0.2">
      <c r="A5343" s="16"/>
      <c r="B5343" s="16"/>
    </row>
    <row r="5344" spans="1:2" x14ac:dyDescent="0.2">
      <c r="A5344" s="16"/>
      <c r="B5344" s="16"/>
    </row>
    <row r="5345" spans="1:2" x14ac:dyDescent="0.2">
      <c r="A5345" s="16"/>
      <c r="B5345" s="16"/>
    </row>
    <row r="5346" spans="1:2" x14ac:dyDescent="0.2">
      <c r="A5346" s="16"/>
      <c r="B5346" s="16"/>
    </row>
    <row r="5347" spans="1:2" x14ac:dyDescent="0.2">
      <c r="A5347" s="16"/>
      <c r="B5347" s="16"/>
    </row>
    <row r="5348" spans="1:2" x14ac:dyDescent="0.2">
      <c r="A5348" s="16"/>
      <c r="B5348" s="16"/>
    </row>
    <row r="5349" spans="1:2" x14ac:dyDescent="0.2">
      <c r="A5349" s="16"/>
      <c r="B5349" s="16"/>
    </row>
    <row r="5350" spans="1:2" x14ac:dyDescent="0.2">
      <c r="A5350" s="16"/>
      <c r="B5350" s="16"/>
    </row>
    <row r="5351" spans="1:2" x14ac:dyDescent="0.2">
      <c r="A5351" s="16"/>
      <c r="B5351" s="16"/>
    </row>
    <row r="5352" spans="1:2" x14ac:dyDescent="0.2">
      <c r="A5352" s="16"/>
      <c r="B5352" s="16"/>
    </row>
    <row r="5353" spans="1:2" x14ac:dyDescent="0.2">
      <c r="A5353" s="16"/>
      <c r="B5353" s="16"/>
    </row>
    <row r="5354" spans="1:2" x14ac:dyDescent="0.2">
      <c r="A5354" s="16"/>
      <c r="B5354" s="16"/>
    </row>
    <row r="5355" spans="1:2" x14ac:dyDescent="0.2">
      <c r="A5355" s="16"/>
      <c r="B5355" s="16"/>
    </row>
    <row r="5356" spans="1:2" x14ac:dyDescent="0.2">
      <c r="A5356" s="16"/>
      <c r="B5356" s="16"/>
    </row>
    <row r="5357" spans="1:2" x14ac:dyDescent="0.2">
      <c r="A5357" s="16"/>
      <c r="B5357" s="16"/>
    </row>
    <row r="5358" spans="1:2" x14ac:dyDescent="0.2">
      <c r="A5358" s="16"/>
      <c r="B5358" s="16"/>
    </row>
    <row r="5359" spans="1:2" x14ac:dyDescent="0.2">
      <c r="A5359" s="16"/>
      <c r="B5359" s="16"/>
    </row>
    <row r="5360" spans="1:2" x14ac:dyDescent="0.2">
      <c r="A5360" s="16"/>
      <c r="B5360" s="16"/>
    </row>
    <row r="5361" spans="1:2" x14ac:dyDescent="0.2">
      <c r="A5361" s="16"/>
      <c r="B5361" s="16"/>
    </row>
    <row r="5362" spans="1:2" x14ac:dyDescent="0.2">
      <c r="A5362" s="16"/>
      <c r="B5362" s="16"/>
    </row>
    <row r="5363" spans="1:2" x14ac:dyDescent="0.2">
      <c r="A5363" s="16"/>
      <c r="B5363" s="16"/>
    </row>
    <row r="5364" spans="1:2" x14ac:dyDescent="0.2">
      <c r="A5364" s="16"/>
      <c r="B5364" s="16"/>
    </row>
    <row r="5365" spans="1:2" x14ac:dyDescent="0.2">
      <c r="A5365" s="16"/>
      <c r="B5365" s="16"/>
    </row>
    <row r="5366" spans="1:2" x14ac:dyDescent="0.2">
      <c r="A5366" s="16"/>
      <c r="B5366" s="16"/>
    </row>
    <row r="5367" spans="1:2" x14ac:dyDescent="0.2">
      <c r="A5367" s="16"/>
      <c r="B5367" s="16"/>
    </row>
    <row r="5368" spans="1:2" x14ac:dyDescent="0.2">
      <c r="A5368" s="16"/>
      <c r="B5368" s="16"/>
    </row>
    <row r="5369" spans="1:2" x14ac:dyDescent="0.2">
      <c r="A5369" s="16"/>
      <c r="B5369" s="16"/>
    </row>
    <row r="5370" spans="1:2" x14ac:dyDescent="0.2">
      <c r="A5370" s="16"/>
      <c r="B5370" s="16"/>
    </row>
    <row r="5371" spans="1:2" x14ac:dyDescent="0.2">
      <c r="A5371" s="16"/>
      <c r="B5371" s="16"/>
    </row>
    <row r="5372" spans="1:2" x14ac:dyDescent="0.2">
      <c r="A5372" s="16"/>
      <c r="B5372" s="16"/>
    </row>
    <row r="5373" spans="1:2" x14ac:dyDescent="0.2">
      <c r="A5373" s="16"/>
      <c r="B5373" s="16"/>
    </row>
    <row r="5374" spans="1:2" x14ac:dyDescent="0.2">
      <c r="A5374" s="16"/>
      <c r="B5374" s="16"/>
    </row>
    <row r="5375" spans="1:2" x14ac:dyDescent="0.2">
      <c r="A5375" s="16"/>
      <c r="B5375" s="16"/>
    </row>
    <row r="5376" spans="1:2" x14ac:dyDescent="0.2">
      <c r="A5376" s="16"/>
      <c r="B5376" s="16"/>
    </row>
    <row r="5377" spans="1:2" x14ac:dyDescent="0.2">
      <c r="A5377" s="16"/>
      <c r="B5377" s="16"/>
    </row>
    <row r="5378" spans="1:2" x14ac:dyDescent="0.2">
      <c r="A5378" s="16"/>
      <c r="B5378" s="16"/>
    </row>
    <row r="5379" spans="1:2" x14ac:dyDescent="0.2">
      <c r="A5379" s="16"/>
      <c r="B5379" s="16"/>
    </row>
    <row r="5380" spans="1:2" x14ac:dyDescent="0.2">
      <c r="A5380" s="16"/>
      <c r="B5380" s="16"/>
    </row>
    <row r="5381" spans="1:2" x14ac:dyDescent="0.2">
      <c r="A5381" s="16"/>
      <c r="B5381" s="16"/>
    </row>
    <row r="5382" spans="1:2" x14ac:dyDescent="0.2">
      <c r="A5382" s="16"/>
      <c r="B5382" s="16"/>
    </row>
    <row r="5383" spans="1:2" x14ac:dyDescent="0.2">
      <c r="A5383" s="16"/>
      <c r="B5383" s="16"/>
    </row>
    <row r="5384" spans="1:2" x14ac:dyDescent="0.2">
      <c r="A5384" s="16"/>
      <c r="B5384" s="16"/>
    </row>
    <row r="5385" spans="1:2" x14ac:dyDescent="0.2">
      <c r="A5385" s="16"/>
      <c r="B5385" s="16"/>
    </row>
    <row r="5386" spans="1:2" x14ac:dyDescent="0.2">
      <c r="A5386" s="16"/>
      <c r="B5386" s="16"/>
    </row>
    <row r="5387" spans="1:2" x14ac:dyDescent="0.2">
      <c r="A5387" s="16"/>
      <c r="B5387" s="16"/>
    </row>
    <row r="5388" spans="1:2" x14ac:dyDescent="0.2">
      <c r="A5388" s="16"/>
      <c r="B5388" s="16"/>
    </row>
    <row r="5389" spans="1:2" x14ac:dyDescent="0.2">
      <c r="A5389" s="16"/>
      <c r="B5389" s="16"/>
    </row>
    <row r="5390" spans="1:2" x14ac:dyDescent="0.2">
      <c r="A5390" s="16"/>
      <c r="B5390" s="16"/>
    </row>
    <row r="5391" spans="1:2" x14ac:dyDescent="0.2">
      <c r="A5391" s="16"/>
      <c r="B5391" s="16"/>
    </row>
    <row r="5392" spans="1:2" x14ac:dyDescent="0.2">
      <c r="A5392" s="16"/>
      <c r="B5392" s="16"/>
    </row>
    <row r="5393" spans="1:2" x14ac:dyDescent="0.2">
      <c r="A5393" s="16"/>
      <c r="B5393" s="16"/>
    </row>
    <row r="5394" spans="1:2" x14ac:dyDescent="0.2">
      <c r="A5394" s="16"/>
      <c r="B5394" s="16"/>
    </row>
    <row r="5395" spans="1:2" x14ac:dyDescent="0.2">
      <c r="A5395" s="16"/>
      <c r="B5395" s="16"/>
    </row>
    <row r="5396" spans="1:2" x14ac:dyDescent="0.2">
      <c r="A5396" s="16"/>
      <c r="B5396" s="16"/>
    </row>
    <row r="5397" spans="1:2" x14ac:dyDescent="0.2">
      <c r="A5397" s="16"/>
      <c r="B5397" s="16"/>
    </row>
    <row r="5398" spans="1:2" x14ac:dyDescent="0.2">
      <c r="A5398" s="16"/>
      <c r="B5398" s="16"/>
    </row>
    <row r="5399" spans="1:2" x14ac:dyDescent="0.2">
      <c r="A5399" s="16"/>
      <c r="B5399" s="16"/>
    </row>
    <row r="5400" spans="1:2" x14ac:dyDescent="0.2">
      <c r="A5400" s="16"/>
      <c r="B5400" s="16"/>
    </row>
    <row r="5401" spans="1:2" x14ac:dyDescent="0.2">
      <c r="A5401" s="16"/>
      <c r="B5401" s="16"/>
    </row>
    <row r="5402" spans="1:2" x14ac:dyDescent="0.2">
      <c r="A5402" s="16"/>
      <c r="B5402" s="16"/>
    </row>
    <row r="5403" spans="1:2" x14ac:dyDescent="0.2">
      <c r="A5403" s="16"/>
      <c r="B5403" s="16"/>
    </row>
    <row r="5404" spans="1:2" x14ac:dyDescent="0.2">
      <c r="A5404" s="16"/>
      <c r="B5404" s="16"/>
    </row>
    <row r="5405" spans="1:2" x14ac:dyDescent="0.2">
      <c r="A5405" s="16"/>
      <c r="B5405" s="16"/>
    </row>
    <row r="5406" spans="1:2" x14ac:dyDescent="0.2">
      <c r="A5406" s="16"/>
      <c r="B5406" s="16"/>
    </row>
    <row r="5407" spans="1:2" x14ac:dyDescent="0.2">
      <c r="A5407" s="16"/>
      <c r="B5407" s="16"/>
    </row>
    <row r="5408" spans="1:2" x14ac:dyDescent="0.2">
      <c r="A5408" s="16"/>
      <c r="B5408" s="16"/>
    </row>
    <row r="5409" spans="1:2" x14ac:dyDescent="0.2">
      <c r="A5409" s="16"/>
      <c r="B5409" s="16"/>
    </row>
    <row r="5410" spans="1:2" x14ac:dyDescent="0.2">
      <c r="A5410" s="16"/>
      <c r="B5410" s="16"/>
    </row>
    <row r="5411" spans="1:2" x14ac:dyDescent="0.2">
      <c r="A5411" s="16"/>
      <c r="B5411" s="16"/>
    </row>
    <row r="5412" spans="1:2" x14ac:dyDescent="0.2">
      <c r="A5412" s="16"/>
      <c r="B5412" s="16"/>
    </row>
    <row r="5413" spans="1:2" x14ac:dyDescent="0.2">
      <c r="A5413" s="16"/>
      <c r="B5413" s="16"/>
    </row>
    <row r="5414" spans="1:2" x14ac:dyDescent="0.2">
      <c r="A5414" s="16"/>
      <c r="B5414" s="16"/>
    </row>
    <row r="5415" spans="1:2" x14ac:dyDescent="0.2">
      <c r="A5415" s="16"/>
      <c r="B5415" s="16"/>
    </row>
    <row r="5416" spans="1:2" x14ac:dyDescent="0.2">
      <c r="A5416" s="16"/>
      <c r="B5416" s="16"/>
    </row>
    <row r="5417" spans="1:2" x14ac:dyDescent="0.2">
      <c r="A5417" s="16"/>
      <c r="B5417" s="16"/>
    </row>
    <row r="5418" spans="1:2" x14ac:dyDescent="0.2">
      <c r="A5418" s="16"/>
      <c r="B5418" s="16"/>
    </row>
    <row r="5419" spans="1:2" x14ac:dyDescent="0.2">
      <c r="A5419" s="16"/>
      <c r="B5419" s="16"/>
    </row>
    <row r="5420" spans="1:2" x14ac:dyDescent="0.2">
      <c r="A5420" s="16"/>
      <c r="B5420" s="16"/>
    </row>
    <row r="5421" spans="1:2" x14ac:dyDescent="0.2">
      <c r="A5421" s="16"/>
      <c r="B5421" s="16"/>
    </row>
    <row r="5422" spans="1:2" x14ac:dyDescent="0.2">
      <c r="A5422" s="16"/>
      <c r="B5422" s="16"/>
    </row>
    <row r="5423" spans="1:2" x14ac:dyDescent="0.2">
      <c r="A5423" s="16"/>
      <c r="B5423" s="16"/>
    </row>
    <row r="5424" spans="1:2" x14ac:dyDescent="0.2">
      <c r="A5424" s="16"/>
      <c r="B5424" s="16"/>
    </row>
    <row r="5425" spans="1:2" x14ac:dyDescent="0.2">
      <c r="A5425" s="16"/>
      <c r="B5425" s="16"/>
    </row>
    <row r="5426" spans="1:2" x14ac:dyDescent="0.2">
      <c r="A5426" s="16"/>
      <c r="B5426" s="16"/>
    </row>
    <row r="5427" spans="1:2" x14ac:dyDescent="0.2">
      <c r="A5427" s="16"/>
      <c r="B5427" s="16"/>
    </row>
    <row r="5428" spans="1:2" x14ac:dyDescent="0.2">
      <c r="A5428" s="16"/>
      <c r="B5428" s="16"/>
    </row>
    <row r="5429" spans="1:2" x14ac:dyDescent="0.2">
      <c r="A5429" s="16"/>
      <c r="B5429" s="16"/>
    </row>
    <row r="5430" spans="1:2" x14ac:dyDescent="0.2">
      <c r="A5430" s="16"/>
      <c r="B5430" s="16"/>
    </row>
    <row r="5431" spans="1:2" x14ac:dyDescent="0.2">
      <c r="A5431" s="16"/>
      <c r="B5431" s="16"/>
    </row>
    <row r="5432" spans="1:2" x14ac:dyDescent="0.2">
      <c r="A5432" s="16"/>
      <c r="B5432" s="16"/>
    </row>
    <row r="5433" spans="1:2" x14ac:dyDescent="0.2">
      <c r="A5433" s="16"/>
      <c r="B5433" s="16"/>
    </row>
    <row r="5434" spans="1:2" x14ac:dyDescent="0.2">
      <c r="A5434" s="16"/>
      <c r="B5434" s="16"/>
    </row>
    <row r="5435" spans="1:2" x14ac:dyDescent="0.2">
      <c r="A5435" s="16"/>
      <c r="B5435" s="16"/>
    </row>
    <row r="5436" spans="1:2" x14ac:dyDescent="0.2">
      <c r="A5436" s="16"/>
      <c r="B5436" s="16"/>
    </row>
    <row r="5437" spans="1:2" x14ac:dyDescent="0.2">
      <c r="A5437" s="16"/>
      <c r="B5437" s="16"/>
    </row>
    <row r="5438" spans="1:2" x14ac:dyDescent="0.2">
      <c r="A5438" s="16"/>
      <c r="B5438" s="16"/>
    </row>
    <row r="5439" spans="1:2" x14ac:dyDescent="0.2">
      <c r="A5439" s="16"/>
      <c r="B5439" s="16"/>
    </row>
    <row r="5440" spans="1:2" x14ac:dyDescent="0.2">
      <c r="A5440" s="16"/>
      <c r="B5440" s="16"/>
    </row>
    <row r="5441" spans="1:2" x14ac:dyDescent="0.2">
      <c r="A5441" s="16"/>
      <c r="B5441" s="16"/>
    </row>
    <row r="5442" spans="1:2" x14ac:dyDescent="0.2">
      <c r="A5442" s="16"/>
      <c r="B5442" s="16"/>
    </row>
    <row r="5443" spans="1:2" x14ac:dyDescent="0.2">
      <c r="A5443" s="16"/>
      <c r="B5443" s="16"/>
    </row>
    <row r="5444" spans="1:2" x14ac:dyDescent="0.2">
      <c r="A5444" s="16"/>
      <c r="B5444" s="16"/>
    </row>
    <row r="5445" spans="1:2" x14ac:dyDescent="0.2">
      <c r="A5445" s="16"/>
      <c r="B5445" s="16"/>
    </row>
    <row r="5446" spans="1:2" x14ac:dyDescent="0.2">
      <c r="A5446" s="16"/>
      <c r="B5446" s="16"/>
    </row>
    <row r="5447" spans="1:2" x14ac:dyDescent="0.2">
      <c r="A5447" s="16"/>
      <c r="B5447" s="16"/>
    </row>
    <row r="5448" spans="1:2" x14ac:dyDescent="0.2">
      <c r="A5448" s="16"/>
      <c r="B5448" s="16"/>
    </row>
    <row r="5449" spans="1:2" x14ac:dyDescent="0.2">
      <c r="A5449" s="16"/>
      <c r="B5449" s="16"/>
    </row>
    <row r="5450" spans="1:2" x14ac:dyDescent="0.2">
      <c r="A5450" s="16"/>
      <c r="B5450" s="16"/>
    </row>
    <row r="5451" spans="1:2" x14ac:dyDescent="0.2">
      <c r="A5451" s="16"/>
      <c r="B5451" s="16"/>
    </row>
    <row r="5452" spans="1:2" x14ac:dyDescent="0.2">
      <c r="A5452" s="16"/>
      <c r="B5452" s="16"/>
    </row>
    <row r="5453" spans="1:2" x14ac:dyDescent="0.2">
      <c r="A5453" s="16"/>
      <c r="B5453" s="16"/>
    </row>
    <row r="5454" spans="1:2" x14ac:dyDescent="0.2">
      <c r="A5454" s="16"/>
      <c r="B5454" s="16"/>
    </row>
    <row r="5455" spans="1:2" x14ac:dyDescent="0.2">
      <c r="A5455" s="16"/>
      <c r="B5455" s="16"/>
    </row>
    <row r="5456" spans="1:2" x14ac:dyDescent="0.2">
      <c r="A5456" s="16"/>
      <c r="B5456" s="16"/>
    </row>
    <row r="5457" spans="1:2" x14ac:dyDescent="0.2">
      <c r="A5457" s="16"/>
      <c r="B5457" s="16"/>
    </row>
    <row r="5458" spans="1:2" x14ac:dyDescent="0.2">
      <c r="A5458" s="16"/>
      <c r="B5458" s="16"/>
    </row>
    <row r="5459" spans="1:2" x14ac:dyDescent="0.2">
      <c r="A5459" s="16"/>
      <c r="B5459" s="16"/>
    </row>
    <row r="5460" spans="1:2" x14ac:dyDescent="0.2">
      <c r="A5460" s="16"/>
      <c r="B5460" s="16"/>
    </row>
    <row r="5461" spans="1:2" x14ac:dyDescent="0.2">
      <c r="A5461" s="16"/>
      <c r="B5461" s="16"/>
    </row>
    <row r="5462" spans="1:2" x14ac:dyDescent="0.2">
      <c r="A5462" s="16"/>
      <c r="B5462" s="16"/>
    </row>
    <row r="5463" spans="1:2" x14ac:dyDescent="0.2">
      <c r="A5463" s="16"/>
      <c r="B5463" s="16"/>
    </row>
    <row r="5464" spans="1:2" x14ac:dyDescent="0.2">
      <c r="A5464" s="16"/>
      <c r="B5464" s="16"/>
    </row>
    <row r="5465" spans="1:2" x14ac:dyDescent="0.2">
      <c r="A5465" s="16"/>
      <c r="B5465" s="16"/>
    </row>
    <row r="5466" spans="1:2" x14ac:dyDescent="0.2">
      <c r="A5466" s="16"/>
      <c r="B5466" s="16"/>
    </row>
    <row r="5467" spans="1:2" x14ac:dyDescent="0.2">
      <c r="A5467" s="16"/>
      <c r="B5467" s="16"/>
    </row>
    <row r="5468" spans="1:2" x14ac:dyDescent="0.2">
      <c r="A5468" s="16"/>
      <c r="B5468" s="16"/>
    </row>
    <row r="5469" spans="1:2" x14ac:dyDescent="0.2">
      <c r="A5469" s="16"/>
      <c r="B5469" s="16"/>
    </row>
    <row r="5470" spans="1:2" x14ac:dyDescent="0.2">
      <c r="A5470" s="16"/>
      <c r="B5470" s="16"/>
    </row>
    <row r="5471" spans="1:2" x14ac:dyDescent="0.2">
      <c r="A5471" s="16"/>
      <c r="B5471" s="16"/>
    </row>
    <row r="5472" spans="1:2" x14ac:dyDescent="0.2">
      <c r="A5472" s="16"/>
      <c r="B5472" s="16"/>
    </row>
    <row r="5473" spans="1:2" x14ac:dyDescent="0.2">
      <c r="A5473" s="16"/>
      <c r="B5473" s="16"/>
    </row>
    <row r="5474" spans="1:2" x14ac:dyDescent="0.2">
      <c r="A5474" s="16"/>
      <c r="B5474" s="16"/>
    </row>
    <row r="5475" spans="1:2" x14ac:dyDescent="0.2">
      <c r="A5475" s="16"/>
      <c r="B5475" s="16"/>
    </row>
    <row r="5476" spans="1:2" x14ac:dyDescent="0.2">
      <c r="A5476" s="16"/>
      <c r="B5476" s="16"/>
    </row>
    <row r="5477" spans="1:2" x14ac:dyDescent="0.2">
      <c r="A5477" s="16"/>
      <c r="B5477" s="16"/>
    </row>
    <row r="5478" spans="1:2" x14ac:dyDescent="0.2">
      <c r="A5478" s="16"/>
      <c r="B5478" s="16"/>
    </row>
    <row r="5479" spans="1:2" x14ac:dyDescent="0.2">
      <c r="A5479" s="16"/>
      <c r="B5479" s="16"/>
    </row>
    <row r="5480" spans="1:2" x14ac:dyDescent="0.2">
      <c r="A5480" s="16"/>
      <c r="B5480" s="16"/>
    </row>
    <row r="5481" spans="1:2" x14ac:dyDescent="0.2">
      <c r="A5481" s="16"/>
      <c r="B5481" s="16"/>
    </row>
    <row r="5482" spans="1:2" x14ac:dyDescent="0.2">
      <c r="A5482" s="16"/>
      <c r="B5482" s="16"/>
    </row>
    <row r="5483" spans="1:2" x14ac:dyDescent="0.2">
      <c r="A5483" s="16"/>
      <c r="B5483" s="16"/>
    </row>
    <row r="5484" spans="1:2" x14ac:dyDescent="0.2">
      <c r="A5484" s="16"/>
      <c r="B5484" s="16"/>
    </row>
    <row r="5485" spans="1:2" x14ac:dyDescent="0.2">
      <c r="A5485" s="16"/>
      <c r="B5485" s="16"/>
    </row>
    <row r="5486" spans="1:2" x14ac:dyDescent="0.2">
      <c r="A5486" s="16"/>
      <c r="B5486" s="16"/>
    </row>
    <row r="5487" spans="1:2" x14ac:dyDescent="0.2">
      <c r="A5487" s="16"/>
      <c r="B5487" s="16"/>
    </row>
    <row r="5488" spans="1:2" x14ac:dyDescent="0.2">
      <c r="A5488" s="16"/>
      <c r="B5488" s="16"/>
    </row>
    <row r="5489" spans="1:2" x14ac:dyDescent="0.2">
      <c r="A5489" s="16"/>
      <c r="B5489" s="16"/>
    </row>
    <row r="5490" spans="1:2" x14ac:dyDescent="0.2">
      <c r="A5490" s="16"/>
      <c r="B5490" s="16"/>
    </row>
    <row r="5491" spans="1:2" x14ac:dyDescent="0.2">
      <c r="A5491" s="16"/>
      <c r="B5491" s="16"/>
    </row>
    <row r="5492" spans="1:2" x14ac:dyDescent="0.2">
      <c r="A5492" s="16"/>
      <c r="B5492" s="16"/>
    </row>
    <row r="5493" spans="1:2" x14ac:dyDescent="0.2">
      <c r="A5493" s="16"/>
      <c r="B5493" s="16"/>
    </row>
    <row r="5494" spans="1:2" x14ac:dyDescent="0.2">
      <c r="A5494" s="16"/>
      <c r="B5494" s="16"/>
    </row>
    <row r="5495" spans="1:2" x14ac:dyDescent="0.2">
      <c r="A5495" s="16"/>
      <c r="B5495" s="16"/>
    </row>
    <row r="5496" spans="1:2" x14ac:dyDescent="0.2">
      <c r="A5496" s="16"/>
      <c r="B5496" s="16"/>
    </row>
    <row r="5497" spans="1:2" x14ac:dyDescent="0.2">
      <c r="A5497" s="16"/>
      <c r="B5497" s="16"/>
    </row>
    <row r="5498" spans="1:2" x14ac:dyDescent="0.2">
      <c r="A5498" s="16"/>
      <c r="B5498" s="16"/>
    </row>
    <row r="5499" spans="1:2" x14ac:dyDescent="0.2">
      <c r="A5499" s="16"/>
      <c r="B5499" s="16"/>
    </row>
    <row r="5500" spans="1:2" x14ac:dyDescent="0.2">
      <c r="A5500" s="16"/>
      <c r="B5500" s="16"/>
    </row>
    <row r="5501" spans="1:2" x14ac:dyDescent="0.2">
      <c r="A5501" s="16"/>
      <c r="B5501" s="16"/>
    </row>
    <row r="5502" spans="1:2" x14ac:dyDescent="0.2">
      <c r="A5502" s="16"/>
      <c r="B5502" s="16"/>
    </row>
    <row r="5503" spans="1:2" x14ac:dyDescent="0.2">
      <c r="A5503" s="16"/>
      <c r="B5503" s="16"/>
    </row>
    <row r="5504" spans="1:2" x14ac:dyDescent="0.2">
      <c r="A5504" s="16"/>
      <c r="B5504" s="16"/>
    </row>
    <row r="5505" spans="1:2" x14ac:dyDescent="0.2">
      <c r="A5505" s="16"/>
      <c r="B5505" s="16"/>
    </row>
    <row r="5506" spans="1:2" x14ac:dyDescent="0.2">
      <c r="A5506" s="16"/>
      <c r="B5506" s="16"/>
    </row>
    <row r="5507" spans="1:2" x14ac:dyDescent="0.2">
      <c r="A5507" s="16"/>
      <c r="B5507" s="16"/>
    </row>
    <row r="5508" spans="1:2" x14ac:dyDescent="0.2">
      <c r="A5508" s="16"/>
      <c r="B5508" s="16"/>
    </row>
    <row r="5509" spans="1:2" x14ac:dyDescent="0.2">
      <c r="A5509" s="16"/>
      <c r="B5509" s="16"/>
    </row>
    <row r="5510" spans="1:2" x14ac:dyDescent="0.2">
      <c r="A5510" s="16"/>
      <c r="B5510" s="16"/>
    </row>
    <row r="5511" spans="1:2" x14ac:dyDescent="0.2">
      <c r="A5511" s="16"/>
      <c r="B5511" s="16"/>
    </row>
    <row r="5512" spans="1:2" x14ac:dyDescent="0.2">
      <c r="A5512" s="16"/>
      <c r="B5512" s="16"/>
    </row>
    <row r="5513" spans="1:2" x14ac:dyDescent="0.2">
      <c r="A5513" s="16"/>
      <c r="B5513" s="16"/>
    </row>
    <row r="5514" spans="1:2" x14ac:dyDescent="0.2">
      <c r="A5514" s="16"/>
      <c r="B5514" s="16"/>
    </row>
    <row r="5515" spans="1:2" x14ac:dyDescent="0.2">
      <c r="A5515" s="16"/>
      <c r="B5515" s="16"/>
    </row>
    <row r="5516" spans="1:2" x14ac:dyDescent="0.2">
      <c r="A5516" s="16"/>
      <c r="B5516" s="16"/>
    </row>
    <row r="5517" spans="1:2" x14ac:dyDescent="0.2">
      <c r="A5517" s="16"/>
      <c r="B5517" s="16"/>
    </row>
    <row r="5518" spans="1:2" x14ac:dyDescent="0.2">
      <c r="A5518" s="16"/>
      <c r="B5518" s="16"/>
    </row>
    <row r="5519" spans="1:2" x14ac:dyDescent="0.2">
      <c r="A5519" s="16"/>
      <c r="B5519" s="16"/>
    </row>
    <row r="5520" spans="1:2" x14ac:dyDescent="0.2">
      <c r="A5520" s="16"/>
      <c r="B5520" s="16"/>
    </row>
    <row r="5521" spans="1:2" x14ac:dyDescent="0.2">
      <c r="A5521" s="16"/>
      <c r="B5521" s="16"/>
    </row>
    <row r="5522" spans="1:2" x14ac:dyDescent="0.2">
      <c r="A5522" s="16"/>
      <c r="B5522" s="16"/>
    </row>
    <row r="5523" spans="1:2" x14ac:dyDescent="0.2">
      <c r="A5523" s="16"/>
      <c r="B5523" s="16"/>
    </row>
    <row r="5524" spans="1:2" x14ac:dyDescent="0.2">
      <c r="A5524" s="16"/>
      <c r="B5524" s="16"/>
    </row>
    <row r="5525" spans="1:2" x14ac:dyDescent="0.2">
      <c r="A5525" s="16"/>
      <c r="B5525" s="16"/>
    </row>
    <row r="5526" spans="1:2" x14ac:dyDescent="0.2">
      <c r="A5526" s="16"/>
      <c r="B5526" s="16"/>
    </row>
    <row r="5527" spans="1:2" x14ac:dyDescent="0.2">
      <c r="A5527" s="16"/>
      <c r="B5527" s="16"/>
    </row>
    <row r="5528" spans="1:2" x14ac:dyDescent="0.2">
      <c r="A5528" s="16"/>
      <c r="B5528" s="16"/>
    </row>
    <row r="5529" spans="1:2" x14ac:dyDescent="0.2">
      <c r="A5529" s="16"/>
      <c r="B5529" s="16"/>
    </row>
    <row r="5530" spans="1:2" x14ac:dyDescent="0.2">
      <c r="A5530" s="16"/>
      <c r="B5530" s="16"/>
    </row>
    <row r="5531" spans="1:2" x14ac:dyDescent="0.2">
      <c r="A5531" s="16"/>
      <c r="B5531" s="16"/>
    </row>
    <row r="5532" spans="1:2" x14ac:dyDescent="0.2">
      <c r="A5532" s="16"/>
      <c r="B5532" s="16"/>
    </row>
    <row r="5533" spans="1:2" x14ac:dyDescent="0.2">
      <c r="A5533" s="16"/>
      <c r="B5533" s="16"/>
    </row>
    <row r="5534" spans="1:2" x14ac:dyDescent="0.2">
      <c r="A5534" s="16"/>
      <c r="B5534" s="16"/>
    </row>
    <row r="5535" spans="1:2" x14ac:dyDescent="0.2">
      <c r="A5535" s="16"/>
      <c r="B5535" s="16"/>
    </row>
    <row r="5536" spans="1:2" x14ac:dyDescent="0.2">
      <c r="A5536" s="16"/>
      <c r="B5536" s="16"/>
    </row>
    <row r="5537" spans="1:2" x14ac:dyDescent="0.2">
      <c r="A5537" s="16"/>
      <c r="B5537" s="16"/>
    </row>
    <row r="5538" spans="1:2" x14ac:dyDescent="0.2">
      <c r="A5538" s="16"/>
      <c r="B5538" s="16"/>
    </row>
    <row r="5539" spans="1:2" x14ac:dyDescent="0.2">
      <c r="A5539" s="16"/>
      <c r="B5539" s="16"/>
    </row>
    <row r="5540" spans="1:2" x14ac:dyDescent="0.2">
      <c r="A5540" s="16"/>
      <c r="B5540" s="16"/>
    </row>
    <row r="5541" spans="1:2" x14ac:dyDescent="0.2">
      <c r="A5541" s="16"/>
      <c r="B5541" s="16"/>
    </row>
    <row r="5542" spans="1:2" x14ac:dyDescent="0.2">
      <c r="A5542" s="16"/>
      <c r="B5542" s="16"/>
    </row>
    <row r="5543" spans="1:2" x14ac:dyDescent="0.2">
      <c r="A5543" s="16"/>
      <c r="B5543" s="16"/>
    </row>
    <row r="5544" spans="1:2" x14ac:dyDescent="0.2">
      <c r="A5544" s="16"/>
      <c r="B5544" s="16"/>
    </row>
    <row r="5545" spans="1:2" x14ac:dyDescent="0.2">
      <c r="A5545" s="16"/>
      <c r="B5545" s="16"/>
    </row>
    <row r="5546" spans="1:2" x14ac:dyDescent="0.2">
      <c r="A5546" s="16"/>
      <c r="B5546" s="16"/>
    </row>
    <row r="5547" spans="1:2" x14ac:dyDescent="0.2">
      <c r="A5547" s="16"/>
      <c r="B5547" s="16"/>
    </row>
    <row r="5548" spans="1:2" x14ac:dyDescent="0.2">
      <c r="A5548" s="16"/>
      <c r="B5548" s="16"/>
    </row>
    <row r="5549" spans="1:2" x14ac:dyDescent="0.2">
      <c r="A5549" s="16"/>
      <c r="B5549" s="16"/>
    </row>
    <row r="5550" spans="1:2" x14ac:dyDescent="0.2">
      <c r="A5550" s="16"/>
      <c r="B5550" s="16"/>
    </row>
    <row r="5551" spans="1:2" x14ac:dyDescent="0.2">
      <c r="A5551" s="16"/>
      <c r="B5551" s="16"/>
    </row>
    <row r="5552" spans="1:2" x14ac:dyDescent="0.2">
      <c r="A5552" s="16"/>
      <c r="B5552" s="16"/>
    </row>
    <row r="5553" spans="1:2" x14ac:dyDescent="0.2">
      <c r="A5553" s="16"/>
      <c r="B5553" s="16"/>
    </row>
    <row r="5554" spans="1:2" x14ac:dyDescent="0.2">
      <c r="A5554" s="16"/>
      <c r="B5554" s="16"/>
    </row>
    <row r="5555" spans="1:2" x14ac:dyDescent="0.2">
      <c r="A5555" s="16"/>
      <c r="B5555" s="16"/>
    </row>
    <row r="5556" spans="1:2" x14ac:dyDescent="0.2">
      <c r="A5556" s="16"/>
      <c r="B5556" s="16"/>
    </row>
    <row r="5557" spans="1:2" x14ac:dyDescent="0.2">
      <c r="A5557" s="16"/>
      <c r="B5557" s="16"/>
    </row>
    <row r="5558" spans="1:2" x14ac:dyDescent="0.2">
      <c r="A5558" s="16"/>
      <c r="B5558" s="16"/>
    </row>
    <row r="5559" spans="1:2" x14ac:dyDescent="0.2">
      <c r="A5559" s="16"/>
      <c r="B5559" s="16"/>
    </row>
    <row r="5560" spans="1:2" x14ac:dyDescent="0.2">
      <c r="A5560" s="16"/>
      <c r="B5560" s="16"/>
    </row>
    <row r="5561" spans="1:2" x14ac:dyDescent="0.2">
      <c r="A5561" s="16"/>
      <c r="B5561" s="16"/>
    </row>
    <row r="5562" spans="1:2" x14ac:dyDescent="0.2">
      <c r="A5562" s="16"/>
      <c r="B5562" s="16"/>
    </row>
    <row r="5563" spans="1:2" x14ac:dyDescent="0.2">
      <c r="A5563" s="16"/>
      <c r="B5563" s="16"/>
    </row>
    <row r="5564" spans="1:2" x14ac:dyDescent="0.2">
      <c r="A5564" s="16"/>
      <c r="B5564" s="16"/>
    </row>
    <row r="5565" spans="1:2" x14ac:dyDescent="0.2">
      <c r="A5565" s="16"/>
      <c r="B5565" s="16"/>
    </row>
    <row r="5566" spans="1:2" x14ac:dyDescent="0.2">
      <c r="A5566" s="16"/>
      <c r="B5566" s="16"/>
    </row>
    <row r="5567" spans="1:2" x14ac:dyDescent="0.2">
      <c r="A5567" s="16"/>
      <c r="B5567" s="16"/>
    </row>
    <row r="5568" spans="1:2" x14ac:dyDescent="0.2">
      <c r="A5568" s="16"/>
      <c r="B5568" s="16"/>
    </row>
    <row r="5569" spans="1:2" x14ac:dyDescent="0.2">
      <c r="A5569" s="16"/>
      <c r="B5569" s="16"/>
    </row>
    <row r="5570" spans="1:2" x14ac:dyDescent="0.2">
      <c r="A5570" s="16"/>
      <c r="B5570" s="16"/>
    </row>
    <row r="5571" spans="1:2" x14ac:dyDescent="0.2">
      <c r="A5571" s="16"/>
      <c r="B5571" s="16"/>
    </row>
    <row r="5572" spans="1:2" x14ac:dyDescent="0.2">
      <c r="A5572" s="16"/>
      <c r="B5572" s="16"/>
    </row>
    <row r="5573" spans="1:2" x14ac:dyDescent="0.2">
      <c r="A5573" s="16"/>
      <c r="B5573" s="16"/>
    </row>
    <row r="5574" spans="1:2" x14ac:dyDescent="0.2">
      <c r="A5574" s="16"/>
      <c r="B5574" s="16"/>
    </row>
    <row r="5575" spans="1:2" x14ac:dyDescent="0.2">
      <c r="A5575" s="16"/>
      <c r="B5575" s="16"/>
    </row>
    <row r="5576" spans="1:2" x14ac:dyDescent="0.2">
      <c r="A5576" s="16"/>
      <c r="B5576" s="16"/>
    </row>
    <row r="5577" spans="1:2" x14ac:dyDescent="0.2">
      <c r="A5577" s="16"/>
      <c r="B5577" s="16"/>
    </row>
    <row r="5578" spans="1:2" x14ac:dyDescent="0.2">
      <c r="A5578" s="16"/>
      <c r="B5578" s="16"/>
    </row>
    <row r="5579" spans="1:2" x14ac:dyDescent="0.2">
      <c r="A5579" s="16"/>
      <c r="B5579" s="16"/>
    </row>
    <row r="5580" spans="1:2" x14ac:dyDescent="0.2">
      <c r="A5580" s="16"/>
      <c r="B5580" s="16"/>
    </row>
    <row r="5581" spans="1:2" x14ac:dyDescent="0.2">
      <c r="A5581" s="16"/>
      <c r="B5581" s="16"/>
    </row>
    <row r="5582" spans="1:2" x14ac:dyDescent="0.2">
      <c r="A5582" s="16"/>
      <c r="B5582" s="16"/>
    </row>
    <row r="5583" spans="1:2" x14ac:dyDescent="0.2">
      <c r="A5583" s="16"/>
      <c r="B5583" s="16"/>
    </row>
    <row r="5584" spans="1:2" x14ac:dyDescent="0.2">
      <c r="A5584" s="16"/>
      <c r="B5584" s="16"/>
    </row>
    <row r="5585" spans="1:2" x14ac:dyDescent="0.2">
      <c r="A5585" s="16"/>
      <c r="B5585" s="16"/>
    </row>
    <row r="5586" spans="1:2" x14ac:dyDescent="0.2">
      <c r="A5586" s="16"/>
      <c r="B5586" s="16"/>
    </row>
    <row r="5587" spans="1:2" x14ac:dyDescent="0.2">
      <c r="A5587" s="16"/>
      <c r="B5587" s="16"/>
    </row>
    <row r="5588" spans="1:2" x14ac:dyDescent="0.2">
      <c r="A5588" s="16"/>
      <c r="B5588" s="16"/>
    </row>
    <row r="5589" spans="1:2" x14ac:dyDescent="0.2">
      <c r="A5589" s="16"/>
      <c r="B5589" s="16"/>
    </row>
    <row r="5590" spans="1:2" x14ac:dyDescent="0.2">
      <c r="A5590" s="16"/>
      <c r="B5590" s="16"/>
    </row>
    <row r="5591" spans="1:2" x14ac:dyDescent="0.2">
      <c r="A5591" s="16"/>
      <c r="B5591" s="16"/>
    </row>
    <row r="5592" spans="1:2" x14ac:dyDescent="0.2">
      <c r="A5592" s="16"/>
      <c r="B5592" s="16"/>
    </row>
    <row r="5593" spans="1:2" x14ac:dyDescent="0.2">
      <c r="A5593" s="16"/>
      <c r="B5593" s="16"/>
    </row>
    <row r="5594" spans="1:2" x14ac:dyDescent="0.2">
      <c r="A5594" s="16"/>
      <c r="B5594" s="16"/>
    </row>
    <row r="5595" spans="1:2" x14ac:dyDescent="0.2">
      <c r="A5595" s="16"/>
      <c r="B5595" s="16"/>
    </row>
    <row r="5596" spans="1:2" x14ac:dyDescent="0.2">
      <c r="A5596" s="16"/>
      <c r="B5596" s="16"/>
    </row>
    <row r="5597" spans="1:2" x14ac:dyDescent="0.2">
      <c r="A5597" s="16"/>
      <c r="B5597" s="16"/>
    </row>
    <row r="5598" spans="1:2" x14ac:dyDescent="0.2">
      <c r="A5598" s="16"/>
      <c r="B5598" s="16"/>
    </row>
    <row r="5599" spans="1:2" x14ac:dyDescent="0.2">
      <c r="A5599" s="16"/>
      <c r="B5599" s="16"/>
    </row>
    <row r="5600" spans="1:2" x14ac:dyDescent="0.2">
      <c r="A5600" s="16"/>
      <c r="B5600" s="16"/>
    </row>
    <row r="5601" spans="1:2" x14ac:dyDescent="0.2">
      <c r="A5601" s="16"/>
      <c r="B5601" s="16"/>
    </row>
    <row r="5602" spans="1:2" x14ac:dyDescent="0.2">
      <c r="A5602" s="16"/>
      <c r="B5602" s="16"/>
    </row>
    <row r="5603" spans="1:2" x14ac:dyDescent="0.2">
      <c r="A5603" s="16"/>
      <c r="B5603" s="16"/>
    </row>
    <row r="5604" spans="1:2" x14ac:dyDescent="0.2">
      <c r="A5604" s="16"/>
      <c r="B5604" s="16"/>
    </row>
    <row r="5605" spans="1:2" x14ac:dyDescent="0.2">
      <c r="A5605" s="16"/>
      <c r="B5605" s="16"/>
    </row>
    <row r="5606" spans="1:2" x14ac:dyDescent="0.2">
      <c r="A5606" s="16"/>
      <c r="B5606" s="16"/>
    </row>
    <row r="5607" spans="1:2" x14ac:dyDescent="0.2">
      <c r="A5607" s="16"/>
      <c r="B5607" s="16"/>
    </row>
    <row r="5608" spans="1:2" x14ac:dyDescent="0.2">
      <c r="A5608" s="16"/>
      <c r="B5608" s="16"/>
    </row>
    <row r="5609" spans="1:2" x14ac:dyDescent="0.2">
      <c r="A5609" s="16"/>
      <c r="B5609" s="16"/>
    </row>
    <row r="5610" spans="1:2" x14ac:dyDescent="0.2">
      <c r="A5610" s="16"/>
      <c r="B5610" s="16"/>
    </row>
    <row r="5611" spans="1:2" x14ac:dyDescent="0.2">
      <c r="A5611" s="16"/>
      <c r="B5611" s="16"/>
    </row>
    <row r="5612" spans="1:2" x14ac:dyDescent="0.2">
      <c r="A5612" s="16"/>
      <c r="B5612" s="16"/>
    </row>
    <row r="5613" spans="1:2" x14ac:dyDescent="0.2">
      <c r="A5613" s="16"/>
      <c r="B5613" s="16"/>
    </row>
    <row r="5614" spans="1:2" x14ac:dyDescent="0.2">
      <c r="A5614" s="16"/>
      <c r="B5614" s="16"/>
    </row>
    <row r="5615" spans="1:2" x14ac:dyDescent="0.2">
      <c r="A5615" s="16"/>
      <c r="B5615" s="16"/>
    </row>
    <row r="5616" spans="1:2" x14ac:dyDescent="0.2">
      <c r="A5616" s="16"/>
      <c r="B5616" s="16"/>
    </row>
    <row r="5617" spans="1:2" x14ac:dyDescent="0.2">
      <c r="A5617" s="16"/>
      <c r="B5617" s="16"/>
    </row>
    <row r="5618" spans="1:2" x14ac:dyDescent="0.2">
      <c r="A5618" s="16"/>
      <c r="B5618" s="16"/>
    </row>
    <row r="5619" spans="1:2" x14ac:dyDescent="0.2">
      <c r="A5619" s="16"/>
      <c r="B5619" s="16"/>
    </row>
    <row r="5620" spans="1:2" x14ac:dyDescent="0.2">
      <c r="A5620" s="16"/>
      <c r="B5620" s="16"/>
    </row>
    <row r="5621" spans="1:2" x14ac:dyDescent="0.2">
      <c r="A5621" s="16"/>
      <c r="B5621" s="16"/>
    </row>
    <row r="5622" spans="1:2" x14ac:dyDescent="0.2">
      <c r="A5622" s="16"/>
      <c r="B5622" s="16"/>
    </row>
    <row r="5623" spans="1:2" x14ac:dyDescent="0.2">
      <c r="A5623" s="16"/>
      <c r="B5623" s="16"/>
    </row>
    <row r="5624" spans="1:2" x14ac:dyDescent="0.2">
      <c r="A5624" s="16"/>
      <c r="B5624" s="16"/>
    </row>
    <row r="5625" spans="1:2" x14ac:dyDescent="0.2">
      <c r="A5625" s="16"/>
      <c r="B5625" s="16"/>
    </row>
    <row r="5626" spans="1:2" x14ac:dyDescent="0.2">
      <c r="A5626" s="16"/>
      <c r="B5626" s="16"/>
    </row>
    <row r="5627" spans="1:2" x14ac:dyDescent="0.2">
      <c r="A5627" s="16"/>
      <c r="B5627" s="16"/>
    </row>
    <row r="5628" spans="1:2" x14ac:dyDescent="0.2">
      <c r="A5628" s="16"/>
      <c r="B5628" s="16"/>
    </row>
    <row r="5629" spans="1:2" x14ac:dyDescent="0.2">
      <c r="A5629" s="16"/>
      <c r="B5629" s="16"/>
    </row>
    <row r="5630" spans="1:2" x14ac:dyDescent="0.2">
      <c r="A5630" s="16"/>
      <c r="B5630" s="16"/>
    </row>
    <row r="5631" spans="1:2" x14ac:dyDescent="0.2">
      <c r="A5631" s="16"/>
      <c r="B5631" s="16"/>
    </row>
    <row r="5632" spans="1:2" x14ac:dyDescent="0.2">
      <c r="A5632" s="16"/>
      <c r="B5632" s="16"/>
    </row>
    <row r="5633" spans="1:2" x14ac:dyDescent="0.2">
      <c r="A5633" s="16"/>
      <c r="B5633" s="16"/>
    </row>
    <row r="5634" spans="1:2" x14ac:dyDescent="0.2">
      <c r="A5634" s="16"/>
      <c r="B5634" s="16"/>
    </row>
    <row r="5635" spans="1:2" x14ac:dyDescent="0.2">
      <c r="A5635" s="16"/>
      <c r="B5635" s="16"/>
    </row>
    <row r="5636" spans="1:2" x14ac:dyDescent="0.2">
      <c r="A5636" s="16"/>
      <c r="B5636" s="16"/>
    </row>
    <row r="5637" spans="1:2" x14ac:dyDescent="0.2">
      <c r="A5637" s="16"/>
      <c r="B5637" s="16"/>
    </row>
    <row r="5638" spans="1:2" x14ac:dyDescent="0.2">
      <c r="A5638" s="16"/>
      <c r="B5638" s="16"/>
    </row>
    <row r="5639" spans="1:2" x14ac:dyDescent="0.2">
      <c r="A5639" s="16"/>
      <c r="B5639" s="16"/>
    </row>
    <row r="5640" spans="1:2" x14ac:dyDescent="0.2">
      <c r="A5640" s="16"/>
      <c r="B5640" s="16"/>
    </row>
    <row r="5641" spans="1:2" x14ac:dyDescent="0.2">
      <c r="A5641" s="16"/>
      <c r="B5641" s="16"/>
    </row>
    <row r="5642" spans="1:2" x14ac:dyDescent="0.2">
      <c r="A5642" s="16"/>
      <c r="B5642" s="16"/>
    </row>
    <row r="5643" spans="1:2" x14ac:dyDescent="0.2">
      <c r="A5643" s="16"/>
      <c r="B5643" s="16"/>
    </row>
    <row r="5644" spans="1:2" x14ac:dyDescent="0.2">
      <c r="A5644" s="16"/>
      <c r="B5644" s="16"/>
    </row>
    <row r="5645" spans="1:2" x14ac:dyDescent="0.2">
      <c r="A5645" s="16"/>
      <c r="B5645" s="16"/>
    </row>
    <row r="5646" spans="1:2" x14ac:dyDescent="0.2">
      <c r="A5646" s="16"/>
      <c r="B5646" s="16"/>
    </row>
    <row r="5647" spans="1:2" x14ac:dyDescent="0.2">
      <c r="A5647" s="16"/>
      <c r="B5647" s="16"/>
    </row>
    <row r="5648" spans="1:2" x14ac:dyDescent="0.2">
      <c r="A5648" s="16"/>
      <c r="B5648" s="16"/>
    </row>
    <row r="5649" spans="1:2" x14ac:dyDescent="0.2">
      <c r="A5649" s="16"/>
      <c r="B5649" s="16"/>
    </row>
    <row r="5650" spans="1:2" x14ac:dyDescent="0.2">
      <c r="A5650" s="16"/>
      <c r="B5650" s="16"/>
    </row>
    <row r="5651" spans="1:2" x14ac:dyDescent="0.2">
      <c r="A5651" s="16"/>
      <c r="B5651" s="16"/>
    </row>
    <row r="5652" spans="1:2" x14ac:dyDescent="0.2">
      <c r="A5652" s="16"/>
      <c r="B5652" s="16"/>
    </row>
    <row r="5653" spans="1:2" x14ac:dyDescent="0.2">
      <c r="A5653" s="16"/>
      <c r="B5653" s="16"/>
    </row>
    <row r="5654" spans="1:2" x14ac:dyDescent="0.2">
      <c r="A5654" s="16"/>
      <c r="B5654" s="16"/>
    </row>
    <row r="5655" spans="1:2" x14ac:dyDescent="0.2">
      <c r="A5655" s="16"/>
      <c r="B5655" s="16"/>
    </row>
    <row r="5656" spans="1:2" x14ac:dyDescent="0.2">
      <c r="A5656" s="16"/>
      <c r="B5656" s="16"/>
    </row>
    <row r="5657" spans="1:2" x14ac:dyDescent="0.2">
      <c r="A5657" s="16"/>
      <c r="B5657" s="16"/>
    </row>
    <row r="5658" spans="1:2" x14ac:dyDescent="0.2">
      <c r="A5658" s="16"/>
      <c r="B5658" s="16"/>
    </row>
    <row r="5659" spans="1:2" x14ac:dyDescent="0.2">
      <c r="A5659" s="16"/>
      <c r="B5659" s="16"/>
    </row>
    <row r="5660" spans="1:2" x14ac:dyDescent="0.2">
      <c r="A5660" s="16"/>
      <c r="B5660" s="16"/>
    </row>
    <row r="5661" spans="1:2" x14ac:dyDescent="0.2">
      <c r="A5661" s="16"/>
      <c r="B5661" s="16"/>
    </row>
    <row r="5662" spans="1:2" x14ac:dyDescent="0.2">
      <c r="A5662" s="16"/>
      <c r="B5662" s="16"/>
    </row>
    <row r="5663" spans="1:2" x14ac:dyDescent="0.2">
      <c r="A5663" s="16"/>
      <c r="B5663" s="16"/>
    </row>
    <row r="5664" spans="1:2" x14ac:dyDescent="0.2">
      <c r="A5664" s="16"/>
      <c r="B5664" s="16"/>
    </row>
    <row r="5665" spans="1:2" x14ac:dyDescent="0.2">
      <c r="A5665" s="16"/>
      <c r="B5665" s="16"/>
    </row>
    <row r="5666" spans="1:2" x14ac:dyDescent="0.2">
      <c r="A5666" s="16"/>
      <c r="B5666" s="16"/>
    </row>
    <row r="5667" spans="1:2" x14ac:dyDescent="0.2">
      <c r="A5667" s="16"/>
      <c r="B5667" s="16"/>
    </row>
    <row r="5668" spans="1:2" x14ac:dyDescent="0.2">
      <c r="A5668" s="16"/>
      <c r="B5668" s="16"/>
    </row>
    <row r="5669" spans="1:2" x14ac:dyDescent="0.2">
      <c r="A5669" s="16"/>
      <c r="B5669" s="16"/>
    </row>
    <row r="5670" spans="1:2" x14ac:dyDescent="0.2">
      <c r="A5670" s="16"/>
      <c r="B5670" s="16"/>
    </row>
    <row r="5671" spans="1:2" x14ac:dyDescent="0.2">
      <c r="A5671" s="16"/>
      <c r="B5671" s="16"/>
    </row>
    <row r="5672" spans="1:2" x14ac:dyDescent="0.2">
      <c r="A5672" s="16"/>
      <c r="B5672" s="16"/>
    </row>
    <row r="5673" spans="1:2" x14ac:dyDescent="0.2">
      <c r="A5673" s="16"/>
      <c r="B5673" s="16"/>
    </row>
    <row r="5674" spans="1:2" x14ac:dyDescent="0.2">
      <c r="A5674" s="16"/>
      <c r="B5674" s="16"/>
    </row>
    <row r="5675" spans="1:2" x14ac:dyDescent="0.2">
      <c r="A5675" s="16"/>
      <c r="B5675" s="16"/>
    </row>
    <row r="5676" spans="1:2" x14ac:dyDescent="0.2">
      <c r="A5676" s="16"/>
      <c r="B5676" s="16"/>
    </row>
    <row r="5677" spans="1:2" x14ac:dyDescent="0.2">
      <c r="A5677" s="16"/>
      <c r="B5677" s="16"/>
    </row>
    <row r="5678" spans="1:2" x14ac:dyDescent="0.2">
      <c r="A5678" s="16"/>
      <c r="B5678" s="16"/>
    </row>
    <row r="5679" spans="1:2" x14ac:dyDescent="0.2">
      <c r="A5679" s="16"/>
      <c r="B5679" s="16"/>
    </row>
    <row r="5680" spans="1:2" x14ac:dyDescent="0.2">
      <c r="A5680" s="16"/>
      <c r="B5680" s="16"/>
    </row>
    <row r="5681" spans="1:2" x14ac:dyDescent="0.2">
      <c r="A5681" s="16"/>
      <c r="B5681" s="16"/>
    </row>
    <row r="5682" spans="1:2" x14ac:dyDescent="0.2">
      <c r="A5682" s="16"/>
      <c r="B5682" s="16"/>
    </row>
    <row r="5683" spans="1:2" x14ac:dyDescent="0.2">
      <c r="A5683" s="16"/>
      <c r="B5683" s="16"/>
    </row>
    <row r="5684" spans="1:2" x14ac:dyDescent="0.2">
      <c r="A5684" s="16"/>
      <c r="B5684" s="16"/>
    </row>
    <row r="5685" spans="1:2" x14ac:dyDescent="0.2">
      <c r="A5685" s="16"/>
      <c r="B5685" s="16"/>
    </row>
    <row r="5686" spans="1:2" x14ac:dyDescent="0.2">
      <c r="A5686" s="16"/>
      <c r="B5686" s="16"/>
    </row>
    <row r="5687" spans="1:2" x14ac:dyDescent="0.2">
      <c r="A5687" s="16"/>
      <c r="B5687" s="16"/>
    </row>
    <row r="5688" spans="1:2" x14ac:dyDescent="0.2">
      <c r="A5688" s="16"/>
      <c r="B5688" s="16"/>
    </row>
    <row r="5689" spans="1:2" x14ac:dyDescent="0.2">
      <c r="A5689" s="16"/>
      <c r="B5689" s="16"/>
    </row>
    <row r="5690" spans="1:2" x14ac:dyDescent="0.2">
      <c r="A5690" s="16"/>
      <c r="B5690" s="16"/>
    </row>
    <row r="5691" spans="1:2" x14ac:dyDescent="0.2">
      <c r="A5691" s="16"/>
      <c r="B5691" s="16"/>
    </row>
    <row r="5692" spans="1:2" x14ac:dyDescent="0.2">
      <c r="A5692" s="16"/>
      <c r="B5692" s="16"/>
    </row>
    <row r="5693" spans="1:2" x14ac:dyDescent="0.2">
      <c r="A5693" s="16"/>
      <c r="B5693" s="16"/>
    </row>
    <row r="5694" spans="1:2" x14ac:dyDescent="0.2">
      <c r="A5694" s="16"/>
      <c r="B5694" s="16"/>
    </row>
    <row r="5695" spans="1:2" x14ac:dyDescent="0.2">
      <c r="A5695" s="16"/>
      <c r="B5695" s="16"/>
    </row>
    <row r="5696" spans="1:2" x14ac:dyDescent="0.2">
      <c r="A5696" s="16"/>
      <c r="B5696" s="16"/>
    </row>
    <row r="5697" spans="1:2" x14ac:dyDescent="0.2">
      <c r="A5697" s="16"/>
      <c r="B5697" s="16"/>
    </row>
    <row r="5698" spans="1:2" x14ac:dyDescent="0.2">
      <c r="A5698" s="16"/>
      <c r="B5698" s="16"/>
    </row>
    <row r="5699" spans="1:2" x14ac:dyDescent="0.2">
      <c r="A5699" s="16"/>
      <c r="B5699" s="16"/>
    </row>
    <row r="5700" spans="1:2" x14ac:dyDescent="0.2">
      <c r="A5700" s="16"/>
      <c r="B5700" s="16"/>
    </row>
    <row r="5701" spans="1:2" x14ac:dyDescent="0.2">
      <c r="A5701" s="16"/>
      <c r="B5701" s="16"/>
    </row>
    <row r="5702" spans="1:2" x14ac:dyDescent="0.2">
      <c r="A5702" s="16"/>
      <c r="B5702" s="16"/>
    </row>
    <row r="5703" spans="1:2" x14ac:dyDescent="0.2">
      <c r="A5703" s="16"/>
      <c r="B5703" s="16"/>
    </row>
    <row r="5704" spans="1:2" x14ac:dyDescent="0.2">
      <c r="A5704" s="16"/>
      <c r="B5704" s="16"/>
    </row>
    <row r="5705" spans="1:2" x14ac:dyDescent="0.2">
      <c r="A5705" s="16"/>
      <c r="B5705" s="16"/>
    </row>
    <row r="5706" spans="1:2" x14ac:dyDescent="0.2">
      <c r="A5706" s="16"/>
      <c r="B5706" s="16"/>
    </row>
    <row r="5707" spans="1:2" x14ac:dyDescent="0.2">
      <c r="A5707" s="16"/>
      <c r="B5707" s="16"/>
    </row>
    <row r="5708" spans="1:2" x14ac:dyDescent="0.2">
      <c r="A5708" s="16"/>
      <c r="B5708" s="16"/>
    </row>
    <row r="5709" spans="1:2" x14ac:dyDescent="0.2">
      <c r="A5709" s="16"/>
      <c r="B5709" s="16"/>
    </row>
    <row r="5710" spans="1:2" x14ac:dyDescent="0.2">
      <c r="A5710" s="16"/>
      <c r="B5710" s="16"/>
    </row>
    <row r="5711" spans="1:2" x14ac:dyDescent="0.2">
      <c r="A5711" s="16"/>
      <c r="B5711" s="16"/>
    </row>
    <row r="5712" spans="1:2" x14ac:dyDescent="0.2">
      <c r="A5712" s="16"/>
      <c r="B5712" s="16"/>
    </row>
    <row r="5713" spans="1:2" x14ac:dyDescent="0.2">
      <c r="A5713" s="16"/>
      <c r="B5713" s="16"/>
    </row>
    <row r="5714" spans="1:2" x14ac:dyDescent="0.2">
      <c r="A5714" s="16"/>
      <c r="B5714" s="16"/>
    </row>
    <row r="5715" spans="1:2" x14ac:dyDescent="0.2">
      <c r="A5715" s="16"/>
      <c r="B5715" s="16"/>
    </row>
    <row r="5716" spans="1:2" x14ac:dyDescent="0.2">
      <c r="A5716" s="16"/>
      <c r="B5716" s="16"/>
    </row>
    <row r="5717" spans="1:2" x14ac:dyDescent="0.2">
      <c r="A5717" s="16"/>
      <c r="B5717" s="16"/>
    </row>
    <row r="5718" spans="1:2" x14ac:dyDescent="0.2">
      <c r="A5718" s="16"/>
      <c r="B5718" s="16"/>
    </row>
    <row r="5719" spans="1:2" x14ac:dyDescent="0.2">
      <c r="A5719" s="16"/>
      <c r="B5719" s="16"/>
    </row>
    <row r="5720" spans="1:2" x14ac:dyDescent="0.2">
      <c r="A5720" s="16"/>
      <c r="B5720" s="16"/>
    </row>
    <row r="5721" spans="1:2" x14ac:dyDescent="0.2">
      <c r="A5721" s="16"/>
      <c r="B5721" s="16"/>
    </row>
    <row r="5722" spans="1:2" x14ac:dyDescent="0.2">
      <c r="A5722" s="16"/>
      <c r="B5722" s="16"/>
    </row>
    <row r="5723" spans="1:2" x14ac:dyDescent="0.2">
      <c r="A5723" s="16"/>
      <c r="B5723" s="16"/>
    </row>
    <row r="5724" spans="1:2" x14ac:dyDescent="0.2">
      <c r="A5724" s="16"/>
      <c r="B5724" s="16"/>
    </row>
    <row r="5725" spans="1:2" x14ac:dyDescent="0.2">
      <c r="A5725" s="16"/>
      <c r="B5725" s="16"/>
    </row>
    <row r="5726" spans="1:2" x14ac:dyDescent="0.2">
      <c r="A5726" s="16"/>
      <c r="B5726" s="16"/>
    </row>
    <row r="5727" spans="1:2" x14ac:dyDescent="0.2">
      <c r="A5727" s="16"/>
      <c r="B5727" s="16"/>
    </row>
    <row r="5728" spans="1:2" x14ac:dyDescent="0.2">
      <c r="A5728" s="16"/>
      <c r="B5728" s="16"/>
    </row>
    <row r="5729" spans="1:2" x14ac:dyDescent="0.2">
      <c r="A5729" s="16"/>
      <c r="B5729" s="16"/>
    </row>
    <row r="5730" spans="1:2" x14ac:dyDescent="0.2">
      <c r="A5730" s="16"/>
      <c r="B5730" s="16"/>
    </row>
    <row r="5731" spans="1:2" x14ac:dyDescent="0.2">
      <c r="A5731" s="16"/>
      <c r="B5731" s="16"/>
    </row>
    <row r="5732" spans="1:2" x14ac:dyDescent="0.2">
      <c r="A5732" s="16"/>
      <c r="B5732" s="16"/>
    </row>
    <row r="5733" spans="1:2" x14ac:dyDescent="0.2">
      <c r="A5733" s="16"/>
      <c r="B5733" s="16"/>
    </row>
    <row r="5734" spans="1:2" x14ac:dyDescent="0.2">
      <c r="A5734" s="16"/>
      <c r="B5734" s="16"/>
    </row>
    <row r="5735" spans="1:2" x14ac:dyDescent="0.2">
      <c r="A5735" s="16"/>
      <c r="B5735" s="16"/>
    </row>
    <row r="5736" spans="1:2" x14ac:dyDescent="0.2">
      <c r="A5736" s="16"/>
      <c r="B5736" s="16"/>
    </row>
    <row r="5737" spans="1:2" x14ac:dyDescent="0.2">
      <c r="A5737" s="16"/>
      <c r="B5737" s="16"/>
    </row>
    <row r="5738" spans="1:2" x14ac:dyDescent="0.2">
      <c r="A5738" s="16"/>
      <c r="B5738" s="16"/>
    </row>
    <row r="5739" spans="1:2" x14ac:dyDescent="0.2">
      <c r="A5739" s="16"/>
      <c r="B5739" s="16"/>
    </row>
    <row r="5740" spans="1:2" x14ac:dyDescent="0.2">
      <c r="A5740" s="16"/>
      <c r="B5740" s="16"/>
    </row>
    <row r="5741" spans="1:2" x14ac:dyDescent="0.2">
      <c r="A5741" s="16"/>
      <c r="B5741" s="16"/>
    </row>
    <row r="5742" spans="1:2" x14ac:dyDescent="0.2">
      <c r="A5742" s="16"/>
      <c r="B5742" s="16"/>
    </row>
    <row r="5743" spans="1:2" x14ac:dyDescent="0.2">
      <c r="A5743" s="16"/>
      <c r="B5743" s="16"/>
    </row>
    <row r="5744" spans="1:2" x14ac:dyDescent="0.2">
      <c r="A5744" s="16"/>
      <c r="B5744" s="16"/>
    </row>
    <row r="5745" spans="1:2" x14ac:dyDescent="0.2">
      <c r="A5745" s="16"/>
      <c r="B5745" s="16"/>
    </row>
    <row r="5746" spans="1:2" x14ac:dyDescent="0.2">
      <c r="A5746" s="16"/>
      <c r="B5746" s="16"/>
    </row>
    <row r="5747" spans="1:2" x14ac:dyDescent="0.2">
      <c r="A5747" s="16"/>
      <c r="B5747" s="16"/>
    </row>
    <row r="5748" spans="1:2" x14ac:dyDescent="0.2">
      <c r="A5748" s="16"/>
      <c r="B5748" s="16"/>
    </row>
    <row r="5749" spans="1:2" x14ac:dyDescent="0.2">
      <c r="A5749" s="16"/>
      <c r="B5749" s="16"/>
    </row>
    <row r="5750" spans="1:2" x14ac:dyDescent="0.2">
      <c r="A5750" s="16"/>
      <c r="B5750" s="16"/>
    </row>
    <row r="5751" spans="1:2" x14ac:dyDescent="0.2">
      <c r="A5751" s="16"/>
      <c r="B5751" s="16"/>
    </row>
    <row r="5752" spans="1:2" x14ac:dyDescent="0.2">
      <c r="A5752" s="16"/>
      <c r="B5752" s="16"/>
    </row>
    <row r="5753" spans="1:2" x14ac:dyDescent="0.2">
      <c r="A5753" s="16"/>
      <c r="B5753" s="16"/>
    </row>
    <row r="5754" spans="1:2" x14ac:dyDescent="0.2">
      <c r="A5754" s="16"/>
      <c r="B5754" s="16"/>
    </row>
    <row r="5755" spans="1:2" x14ac:dyDescent="0.2">
      <c r="A5755" s="16"/>
      <c r="B5755" s="16"/>
    </row>
    <row r="5756" spans="1:2" x14ac:dyDescent="0.2">
      <c r="A5756" s="16"/>
      <c r="B5756" s="16"/>
    </row>
    <row r="5757" spans="1:2" x14ac:dyDescent="0.2">
      <c r="A5757" s="16"/>
      <c r="B5757" s="16"/>
    </row>
    <row r="5758" spans="1:2" x14ac:dyDescent="0.2">
      <c r="A5758" s="16"/>
      <c r="B5758" s="16"/>
    </row>
    <row r="5759" spans="1:2" x14ac:dyDescent="0.2">
      <c r="A5759" s="16"/>
      <c r="B5759" s="16"/>
    </row>
    <row r="5760" spans="1:2" x14ac:dyDescent="0.2">
      <c r="A5760" s="16"/>
      <c r="B5760" s="16"/>
    </row>
    <row r="5761" spans="1:2" x14ac:dyDescent="0.2">
      <c r="A5761" s="16"/>
      <c r="B5761" s="16"/>
    </row>
    <row r="5762" spans="1:2" x14ac:dyDescent="0.2">
      <c r="A5762" s="16"/>
      <c r="B5762" s="16"/>
    </row>
    <row r="5763" spans="1:2" x14ac:dyDescent="0.2">
      <c r="A5763" s="16"/>
      <c r="B5763" s="16"/>
    </row>
    <row r="5764" spans="1:2" x14ac:dyDescent="0.2">
      <c r="A5764" s="16"/>
      <c r="B5764" s="16"/>
    </row>
    <row r="5765" spans="1:2" x14ac:dyDescent="0.2">
      <c r="A5765" s="16"/>
      <c r="B5765" s="16"/>
    </row>
    <row r="5766" spans="1:2" x14ac:dyDescent="0.2">
      <c r="A5766" s="16"/>
      <c r="B5766" s="16"/>
    </row>
    <row r="5767" spans="1:2" x14ac:dyDescent="0.2">
      <c r="A5767" s="16"/>
      <c r="B5767" s="16"/>
    </row>
    <row r="5768" spans="1:2" x14ac:dyDescent="0.2">
      <c r="A5768" s="16"/>
      <c r="B5768" s="16"/>
    </row>
    <row r="5769" spans="1:2" x14ac:dyDescent="0.2">
      <c r="A5769" s="16"/>
      <c r="B5769" s="16"/>
    </row>
    <row r="5770" spans="1:2" x14ac:dyDescent="0.2">
      <c r="A5770" s="16"/>
      <c r="B5770" s="16"/>
    </row>
    <row r="5771" spans="1:2" x14ac:dyDescent="0.2">
      <c r="A5771" s="16"/>
      <c r="B5771" s="16"/>
    </row>
    <row r="5772" spans="1:2" x14ac:dyDescent="0.2">
      <c r="A5772" s="16"/>
      <c r="B5772" s="16"/>
    </row>
    <row r="5773" spans="1:2" x14ac:dyDescent="0.2">
      <c r="A5773" s="16"/>
      <c r="B5773" s="16"/>
    </row>
    <row r="5774" spans="1:2" x14ac:dyDescent="0.2">
      <c r="A5774" s="16"/>
      <c r="B5774" s="16"/>
    </row>
    <row r="5775" spans="1:2" x14ac:dyDescent="0.2">
      <c r="A5775" s="16"/>
      <c r="B5775" s="16"/>
    </row>
    <row r="5776" spans="1:2" x14ac:dyDescent="0.2">
      <c r="A5776" s="16"/>
      <c r="B5776" s="16"/>
    </row>
    <row r="5777" spans="1:2" x14ac:dyDescent="0.2">
      <c r="A5777" s="16"/>
      <c r="B5777" s="16"/>
    </row>
    <row r="5778" spans="1:2" x14ac:dyDescent="0.2">
      <c r="A5778" s="16"/>
      <c r="B5778" s="16"/>
    </row>
    <row r="5779" spans="1:2" x14ac:dyDescent="0.2">
      <c r="A5779" s="16"/>
      <c r="B5779" s="16"/>
    </row>
    <row r="5780" spans="1:2" x14ac:dyDescent="0.2">
      <c r="A5780" s="16"/>
      <c r="B5780" s="16"/>
    </row>
    <row r="5781" spans="1:2" x14ac:dyDescent="0.2">
      <c r="A5781" s="16"/>
      <c r="B5781" s="16"/>
    </row>
    <row r="5782" spans="1:2" x14ac:dyDescent="0.2">
      <c r="A5782" s="16"/>
      <c r="B5782" s="16"/>
    </row>
    <row r="5783" spans="1:2" x14ac:dyDescent="0.2">
      <c r="A5783" s="16"/>
      <c r="B5783" s="16"/>
    </row>
    <row r="5784" spans="1:2" x14ac:dyDescent="0.2">
      <c r="A5784" s="16"/>
      <c r="B5784" s="16"/>
    </row>
    <row r="5785" spans="1:2" x14ac:dyDescent="0.2">
      <c r="A5785" s="16"/>
      <c r="B5785" s="16"/>
    </row>
    <row r="5786" spans="1:2" x14ac:dyDescent="0.2">
      <c r="A5786" s="16"/>
      <c r="B5786" s="16"/>
    </row>
    <row r="5787" spans="1:2" x14ac:dyDescent="0.2">
      <c r="A5787" s="16"/>
      <c r="B5787" s="16"/>
    </row>
    <row r="5788" spans="1:2" x14ac:dyDescent="0.2">
      <c r="A5788" s="16"/>
      <c r="B5788" s="16"/>
    </row>
    <row r="5789" spans="1:2" x14ac:dyDescent="0.2">
      <c r="A5789" s="16"/>
      <c r="B5789" s="16"/>
    </row>
    <row r="5790" spans="1:2" x14ac:dyDescent="0.2">
      <c r="A5790" s="16"/>
      <c r="B5790" s="16"/>
    </row>
    <row r="5791" spans="1:2" x14ac:dyDescent="0.2">
      <c r="A5791" s="16"/>
      <c r="B5791" s="16"/>
    </row>
    <row r="5792" spans="1:2" x14ac:dyDescent="0.2">
      <c r="A5792" s="16"/>
      <c r="B5792" s="16"/>
    </row>
    <row r="5793" spans="1:2" x14ac:dyDescent="0.2">
      <c r="A5793" s="16"/>
      <c r="B5793" s="16"/>
    </row>
    <row r="5794" spans="1:2" x14ac:dyDescent="0.2">
      <c r="A5794" s="16"/>
      <c r="B5794" s="16"/>
    </row>
    <row r="5795" spans="1:2" x14ac:dyDescent="0.2">
      <c r="A5795" s="16"/>
      <c r="B5795" s="16"/>
    </row>
    <row r="5796" spans="1:2" x14ac:dyDescent="0.2">
      <c r="A5796" s="16"/>
      <c r="B5796" s="16"/>
    </row>
    <row r="5797" spans="1:2" x14ac:dyDescent="0.2">
      <c r="A5797" s="16"/>
      <c r="B5797" s="16"/>
    </row>
    <row r="5798" spans="1:2" x14ac:dyDescent="0.2">
      <c r="A5798" s="16"/>
      <c r="B5798" s="16"/>
    </row>
    <row r="5799" spans="1:2" x14ac:dyDescent="0.2">
      <c r="A5799" s="16"/>
      <c r="B5799" s="16"/>
    </row>
    <row r="5800" spans="1:2" x14ac:dyDescent="0.2">
      <c r="A5800" s="16"/>
      <c r="B5800" s="16"/>
    </row>
    <row r="5801" spans="1:2" x14ac:dyDescent="0.2">
      <c r="A5801" s="16"/>
      <c r="B5801" s="16"/>
    </row>
    <row r="5802" spans="1:2" x14ac:dyDescent="0.2">
      <c r="A5802" s="16"/>
      <c r="B5802" s="16"/>
    </row>
    <row r="5803" spans="1:2" x14ac:dyDescent="0.2">
      <c r="A5803" s="16"/>
      <c r="B5803" s="16"/>
    </row>
    <row r="5804" spans="1:2" x14ac:dyDescent="0.2">
      <c r="A5804" s="16"/>
      <c r="B5804" s="16"/>
    </row>
    <row r="5805" spans="1:2" x14ac:dyDescent="0.2">
      <c r="A5805" s="16"/>
      <c r="B5805" s="16"/>
    </row>
    <row r="5806" spans="1:2" x14ac:dyDescent="0.2">
      <c r="A5806" s="16"/>
      <c r="B5806" s="16"/>
    </row>
    <row r="5807" spans="1:2" x14ac:dyDescent="0.2">
      <c r="A5807" s="16"/>
      <c r="B5807" s="16"/>
    </row>
    <row r="5808" spans="1:2" x14ac:dyDescent="0.2">
      <c r="A5808" s="16"/>
      <c r="B5808" s="16"/>
    </row>
    <row r="5809" spans="1:2" x14ac:dyDescent="0.2">
      <c r="A5809" s="16"/>
      <c r="B5809" s="16"/>
    </row>
    <row r="5810" spans="1:2" x14ac:dyDescent="0.2">
      <c r="A5810" s="16"/>
      <c r="B5810" s="16"/>
    </row>
    <row r="5811" spans="1:2" x14ac:dyDescent="0.2">
      <c r="A5811" s="16"/>
      <c r="B5811" s="16"/>
    </row>
    <row r="5812" spans="1:2" x14ac:dyDescent="0.2">
      <c r="A5812" s="16"/>
      <c r="B5812" s="16"/>
    </row>
    <row r="5813" spans="1:2" x14ac:dyDescent="0.2">
      <c r="A5813" s="16"/>
      <c r="B5813" s="16"/>
    </row>
    <row r="5814" spans="1:2" x14ac:dyDescent="0.2">
      <c r="A5814" s="16"/>
      <c r="B5814" s="16"/>
    </row>
    <row r="5815" spans="1:2" x14ac:dyDescent="0.2">
      <c r="A5815" s="16"/>
      <c r="B5815" s="16"/>
    </row>
    <row r="5816" spans="1:2" x14ac:dyDescent="0.2">
      <c r="A5816" s="16"/>
      <c r="B5816" s="16"/>
    </row>
    <row r="5817" spans="1:2" x14ac:dyDescent="0.2">
      <c r="A5817" s="16"/>
      <c r="B5817" s="16"/>
    </row>
    <row r="5818" spans="1:2" x14ac:dyDescent="0.2">
      <c r="A5818" s="16"/>
      <c r="B5818" s="16"/>
    </row>
    <row r="5819" spans="1:2" x14ac:dyDescent="0.2">
      <c r="A5819" s="16"/>
      <c r="B5819" s="16"/>
    </row>
    <row r="5820" spans="1:2" x14ac:dyDescent="0.2">
      <c r="A5820" s="16"/>
      <c r="B5820" s="16"/>
    </row>
    <row r="5821" spans="1:2" x14ac:dyDescent="0.2">
      <c r="A5821" s="16"/>
      <c r="B5821" s="16"/>
    </row>
    <row r="5822" spans="1:2" x14ac:dyDescent="0.2">
      <c r="A5822" s="16"/>
      <c r="B5822" s="16"/>
    </row>
    <row r="5823" spans="1:2" x14ac:dyDescent="0.2">
      <c r="A5823" s="16"/>
      <c r="B5823" s="16"/>
    </row>
    <row r="5824" spans="1:2" x14ac:dyDescent="0.2">
      <c r="A5824" s="16"/>
      <c r="B5824" s="16"/>
    </row>
    <row r="5825" spans="1:2" x14ac:dyDescent="0.2">
      <c r="A5825" s="16"/>
      <c r="B5825" s="16"/>
    </row>
    <row r="5826" spans="1:2" x14ac:dyDescent="0.2">
      <c r="A5826" s="16"/>
      <c r="B5826" s="16"/>
    </row>
    <row r="5827" spans="1:2" x14ac:dyDescent="0.2">
      <c r="A5827" s="16"/>
      <c r="B5827" s="16"/>
    </row>
    <row r="5828" spans="1:2" x14ac:dyDescent="0.2">
      <c r="A5828" s="16"/>
      <c r="B5828" s="16"/>
    </row>
    <row r="5829" spans="1:2" x14ac:dyDescent="0.2">
      <c r="A5829" s="16"/>
      <c r="B5829" s="16"/>
    </row>
    <row r="5830" spans="1:2" x14ac:dyDescent="0.2">
      <c r="A5830" s="16"/>
      <c r="B5830" s="16"/>
    </row>
    <row r="5831" spans="1:2" x14ac:dyDescent="0.2">
      <c r="A5831" s="16"/>
      <c r="B5831" s="16"/>
    </row>
    <row r="5832" spans="1:2" x14ac:dyDescent="0.2">
      <c r="A5832" s="16"/>
      <c r="B5832" s="16"/>
    </row>
    <row r="5833" spans="1:2" x14ac:dyDescent="0.2">
      <c r="A5833" s="16"/>
      <c r="B5833" s="16"/>
    </row>
    <row r="5834" spans="1:2" x14ac:dyDescent="0.2">
      <c r="A5834" s="16"/>
      <c r="B5834" s="16"/>
    </row>
    <row r="5835" spans="1:2" x14ac:dyDescent="0.2">
      <c r="A5835" s="16"/>
      <c r="B5835" s="16"/>
    </row>
    <row r="5836" spans="1:2" x14ac:dyDescent="0.2">
      <c r="A5836" s="16"/>
      <c r="B5836" s="16"/>
    </row>
    <row r="5837" spans="1:2" x14ac:dyDescent="0.2">
      <c r="A5837" s="16"/>
      <c r="B5837" s="16"/>
    </row>
    <row r="5838" spans="1:2" x14ac:dyDescent="0.2">
      <c r="A5838" s="16"/>
      <c r="B5838" s="16"/>
    </row>
    <row r="5839" spans="1:2" x14ac:dyDescent="0.2">
      <c r="A5839" s="16"/>
      <c r="B5839" s="16"/>
    </row>
    <row r="5840" spans="1:2" x14ac:dyDescent="0.2">
      <c r="A5840" s="16"/>
      <c r="B5840" s="16"/>
    </row>
    <row r="5841" spans="1:2" x14ac:dyDescent="0.2">
      <c r="A5841" s="16"/>
      <c r="B5841" s="16"/>
    </row>
    <row r="5842" spans="1:2" x14ac:dyDescent="0.2">
      <c r="A5842" s="16"/>
      <c r="B5842" s="16"/>
    </row>
    <row r="5843" spans="1:2" x14ac:dyDescent="0.2">
      <c r="A5843" s="16"/>
      <c r="B5843" s="16"/>
    </row>
    <row r="5844" spans="1:2" x14ac:dyDescent="0.2">
      <c r="A5844" s="16"/>
      <c r="B5844" s="16"/>
    </row>
    <row r="5845" spans="1:2" x14ac:dyDescent="0.2">
      <c r="A5845" s="16"/>
      <c r="B5845" s="16"/>
    </row>
    <row r="5846" spans="1:2" x14ac:dyDescent="0.2">
      <c r="A5846" s="16"/>
      <c r="B5846" s="16"/>
    </row>
    <row r="5847" spans="1:2" x14ac:dyDescent="0.2">
      <c r="A5847" s="16"/>
      <c r="B5847" s="16"/>
    </row>
    <row r="5848" spans="1:2" x14ac:dyDescent="0.2">
      <c r="A5848" s="16"/>
      <c r="B5848" s="16"/>
    </row>
    <row r="5849" spans="1:2" x14ac:dyDescent="0.2">
      <c r="A5849" s="16"/>
      <c r="B5849" s="16"/>
    </row>
    <row r="5850" spans="1:2" x14ac:dyDescent="0.2">
      <c r="A5850" s="16"/>
      <c r="B5850" s="16"/>
    </row>
    <row r="5851" spans="1:2" x14ac:dyDescent="0.2">
      <c r="A5851" s="16"/>
      <c r="B5851" s="16"/>
    </row>
    <row r="5852" spans="1:2" x14ac:dyDescent="0.2">
      <c r="A5852" s="16"/>
      <c r="B5852" s="16"/>
    </row>
    <row r="5853" spans="1:2" x14ac:dyDescent="0.2">
      <c r="A5853" s="16"/>
      <c r="B5853" s="16"/>
    </row>
    <row r="5854" spans="1:2" x14ac:dyDescent="0.2">
      <c r="A5854" s="16"/>
      <c r="B5854" s="16"/>
    </row>
    <row r="5855" spans="1:2" x14ac:dyDescent="0.2">
      <c r="A5855" s="16"/>
      <c r="B5855" s="16"/>
    </row>
    <row r="5856" spans="1:2" x14ac:dyDescent="0.2">
      <c r="A5856" s="16"/>
      <c r="B5856" s="16"/>
    </row>
    <row r="5857" spans="1:2" x14ac:dyDescent="0.2">
      <c r="A5857" s="16"/>
      <c r="B5857" s="16"/>
    </row>
    <row r="5858" spans="1:2" x14ac:dyDescent="0.2">
      <c r="A5858" s="16"/>
      <c r="B5858" s="16"/>
    </row>
    <row r="5859" spans="1:2" x14ac:dyDescent="0.2">
      <c r="A5859" s="16"/>
      <c r="B5859" s="16"/>
    </row>
    <row r="5860" spans="1:2" x14ac:dyDescent="0.2">
      <c r="A5860" s="16"/>
      <c r="B5860" s="16"/>
    </row>
    <row r="5861" spans="1:2" x14ac:dyDescent="0.2">
      <c r="A5861" s="16"/>
      <c r="B5861" s="16"/>
    </row>
    <row r="5862" spans="1:2" x14ac:dyDescent="0.2">
      <c r="A5862" s="16"/>
      <c r="B5862" s="16"/>
    </row>
    <row r="5863" spans="1:2" x14ac:dyDescent="0.2">
      <c r="A5863" s="16"/>
      <c r="B5863" s="16"/>
    </row>
    <row r="5864" spans="1:2" x14ac:dyDescent="0.2">
      <c r="A5864" s="16"/>
      <c r="B5864" s="16"/>
    </row>
    <row r="5865" spans="1:2" x14ac:dyDescent="0.2">
      <c r="A5865" s="16"/>
      <c r="B5865" s="16"/>
    </row>
    <row r="5866" spans="1:2" x14ac:dyDescent="0.2">
      <c r="A5866" s="16"/>
      <c r="B5866" s="16"/>
    </row>
    <row r="5867" spans="1:2" x14ac:dyDescent="0.2">
      <c r="A5867" s="16"/>
      <c r="B5867" s="16"/>
    </row>
    <row r="5868" spans="1:2" x14ac:dyDescent="0.2">
      <c r="A5868" s="16"/>
      <c r="B5868" s="16"/>
    </row>
    <row r="5869" spans="1:2" x14ac:dyDescent="0.2">
      <c r="A5869" s="16"/>
      <c r="B5869" s="16"/>
    </row>
    <row r="5870" spans="1:2" x14ac:dyDescent="0.2">
      <c r="A5870" s="16"/>
      <c r="B5870" s="16"/>
    </row>
    <row r="5871" spans="1:2" x14ac:dyDescent="0.2">
      <c r="A5871" s="16"/>
      <c r="B5871" s="16"/>
    </row>
    <row r="5872" spans="1:2" x14ac:dyDescent="0.2">
      <c r="A5872" s="16"/>
      <c r="B5872" s="16"/>
    </row>
    <row r="5873" spans="1:2" x14ac:dyDescent="0.2">
      <c r="A5873" s="16"/>
      <c r="B5873" s="16"/>
    </row>
    <row r="5874" spans="1:2" x14ac:dyDescent="0.2">
      <c r="A5874" s="16"/>
      <c r="B5874" s="16"/>
    </row>
    <row r="5875" spans="1:2" x14ac:dyDescent="0.2">
      <c r="A5875" s="16"/>
      <c r="B5875" s="16"/>
    </row>
    <row r="5876" spans="1:2" x14ac:dyDescent="0.2">
      <c r="A5876" s="16"/>
      <c r="B5876" s="16"/>
    </row>
    <row r="5877" spans="1:2" x14ac:dyDescent="0.2">
      <c r="A5877" s="16"/>
      <c r="B5877" s="16"/>
    </row>
    <row r="5878" spans="1:2" x14ac:dyDescent="0.2">
      <c r="A5878" s="16"/>
      <c r="B5878" s="16"/>
    </row>
    <row r="5879" spans="1:2" x14ac:dyDescent="0.2">
      <c r="A5879" s="16"/>
      <c r="B5879" s="16"/>
    </row>
    <row r="5880" spans="1:2" x14ac:dyDescent="0.2">
      <c r="A5880" s="16"/>
      <c r="B5880" s="16"/>
    </row>
    <row r="5881" spans="1:2" x14ac:dyDescent="0.2">
      <c r="A5881" s="16"/>
      <c r="B5881" s="16"/>
    </row>
    <row r="5882" spans="1:2" x14ac:dyDescent="0.2">
      <c r="A5882" s="16"/>
      <c r="B5882" s="16"/>
    </row>
    <row r="5883" spans="1:2" x14ac:dyDescent="0.2">
      <c r="A5883" s="16"/>
      <c r="B5883" s="16"/>
    </row>
    <row r="5884" spans="1:2" x14ac:dyDescent="0.2">
      <c r="A5884" s="16"/>
      <c r="B5884" s="16"/>
    </row>
    <row r="5885" spans="1:2" x14ac:dyDescent="0.2">
      <c r="A5885" s="16"/>
      <c r="B5885" s="16"/>
    </row>
    <row r="5886" spans="1:2" x14ac:dyDescent="0.2">
      <c r="A5886" s="16"/>
      <c r="B5886" s="16"/>
    </row>
    <row r="5887" spans="1:2" x14ac:dyDescent="0.2">
      <c r="A5887" s="16"/>
      <c r="B5887" s="16"/>
    </row>
    <row r="5888" spans="1:2" x14ac:dyDescent="0.2">
      <c r="A5888" s="16"/>
      <c r="B5888" s="16"/>
    </row>
    <row r="5889" spans="1:2" x14ac:dyDescent="0.2">
      <c r="A5889" s="16"/>
      <c r="B5889" s="16"/>
    </row>
    <row r="5890" spans="1:2" x14ac:dyDescent="0.2">
      <c r="A5890" s="16"/>
      <c r="B5890" s="16"/>
    </row>
    <row r="5891" spans="1:2" x14ac:dyDescent="0.2">
      <c r="A5891" s="16"/>
      <c r="B5891" s="16"/>
    </row>
    <row r="5892" spans="1:2" x14ac:dyDescent="0.2">
      <c r="A5892" s="16"/>
      <c r="B5892" s="16"/>
    </row>
    <row r="5893" spans="1:2" x14ac:dyDescent="0.2">
      <c r="A5893" s="16"/>
      <c r="B5893" s="16"/>
    </row>
    <row r="5894" spans="1:2" x14ac:dyDescent="0.2">
      <c r="A5894" s="16"/>
      <c r="B5894" s="16"/>
    </row>
    <row r="5895" spans="1:2" x14ac:dyDescent="0.2">
      <c r="A5895" s="16"/>
      <c r="B5895" s="16"/>
    </row>
    <row r="5896" spans="1:2" x14ac:dyDescent="0.2">
      <c r="A5896" s="16"/>
      <c r="B5896" s="16"/>
    </row>
    <row r="5897" spans="1:2" x14ac:dyDescent="0.2">
      <c r="A5897" s="16"/>
      <c r="B5897" s="16"/>
    </row>
    <row r="5898" spans="1:2" x14ac:dyDescent="0.2">
      <c r="A5898" s="16"/>
      <c r="B5898" s="16"/>
    </row>
    <row r="5899" spans="1:2" x14ac:dyDescent="0.2">
      <c r="A5899" s="16"/>
      <c r="B5899" s="16"/>
    </row>
    <row r="5900" spans="1:2" x14ac:dyDescent="0.2">
      <c r="A5900" s="16"/>
      <c r="B5900" s="16"/>
    </row>
    <row r="5901" spans="1:2" x14ac:dyDescent="0.2">
      <c r="A5901" s="16"/>
      <c r="B5901" s="16"/>
    </row>
    <row r="5902" spans="1:2" x14ac:dyDescent="0.2">
      <c r="A5902" s="16"/>
      <c r="B5902" s="16"/>
    </row>
    <row r="5903" spans="1:2" x14ac:dyDescent="0.2">
      <c r="A5903" s="16"/>
      <c r="B5903" s="16"/>
    </row>
    <row r="5904" spans="1:2" x14ac:dyDescent="0.2">
      <c r="A5904" s="16"/>
      <c r="B5904" s="16"/>
    </row>
    <row r="5905" spans="1:2" x14ac:dyDescent="0.2">
      <c r="A5905" s="16"/>
      <c r="B5905" s="16"/>
    </row>
    <row r="5906" spans="1:2" x14ac:dyDescent="0.2">
      <c r="A5906" s="16"/>
      <c r="B5906" s="16"/>
    </row>
    <row r="5907" spans="1:2" x14ac:dyDescent="0.2">
      <c r="A5907" s="16"/>
      <c r="B5907" s="16"/>
    </row>
    <row r="5908" spans="1:2" x14ac:dyDescent="0.2">
      <c r="A5908" s="16"/>
      <c r="B5908" s="16"/>
    </row>
    <row r="5909" spans="1:2" x14ac:dyDescent="0.2">
      <c r="A5909" s="16"/>
      <c r="B5909" s="16"/>
    </row>
    <row r="5910" spans="1:2" x14ac:dyDescent="0.2">
      <c r="A5910" s="16"/>
      <c r="B5910" s="16"/>
    </row>
    <row r="5911" spans="1:2" x14ac:dyDescent="0.2">
      <c r="A5911" s="16"/>
      <c r="B5911" s="16"/>
    </row>
    <row r="5912" spans="1:2" x14ac:dyDescent="0.2">
      <c r="A5912" s="16"/>
      <c r="B5912" s="16"/>
    </row>
    <row r="5913" spans="1:2" x14ac:dyDescent="0.2">
      <c r="A5913" s="16"/>
      <c r="B5913" s="16"/>
    </row>
    <row r="5914" spans="1:2" x14ac:dyDescent="0.2">
      <c r="A5914" s="16"/>
      <c r="B5914" s="16"/>
    </row>
    <row r="5915" spans="1:2" x14ac:dyDescent="0.2">
      <c r="A5915" s="16"/>
      <c r="B5915" s="16"/>
    </row>
    <row r="5916" spans="1:2" x14ac:dyDescent="0.2">
      <c r="A5916" s="16"/>
      <c r="B5916" s="16"/>
    </row>
    <row r="5917" spans="1:2" x14ac:dyDescent="0.2">
      <c r="A5917" s="16"/>
      <c r="B5917" s="16"/>
    </row>
    <row r="5918" spans="1:2" x14ac:dyDescent="0.2">
      <c r="A5918" s="16"/>
      <c r="B5918" s="16"/>
    </row>
    <row r="5919" spans="1:2" x14ac:dyDescent="0.2">
      <c r="A5919" s="16"/>
      <c r="B5919" s="16"/>
    </row>
    <row r="5920" spans="1:2" x14ac:dyDescent="0.2">
      <c r="A5920" s="16"/>
      <c r="B5920" s="16"/>
    </row>
    <row r="5921" spans="1:2" x14ac:dyDescent="0.2">
      <c r="A5921" s="16"/>
      <c r="B5921" s="16"/>
    </row>
    <row r="5922" spans="1:2" x14ac:dyDescent="0.2">
      <c r="A5922" s="16"/>
      <c r="B5922" s="16"/>
    </row>
    <row r="5923" spans="1:2" x14ac:dyDescent="0.2">
      <c r="A5923" s="16"/>
      <c r="B5923" s="16"/>
    </row>
    <row r="5924" spans="1:2" x14ac:dyDescent="0.2">
      <c r="A5924" s="16"/>
      <c r="B5924" s="16"/>
    </row>
    <row r="5925" spans="1:2" x14ac:dyDescent="0.2">
      <c r="A5925" s="16"/>
      <c r="B5925" s="16"/>
    </row>
    <row r="5926" spans="1:2" x14ac:dyDescent="0.2">
      <c r="A5926" s="16"/>
      <c r="B5926" s="16"/>
    </row>
    <row r="5927" spans="1:2" x14ac:dyDescent="0.2">
      <c r="A5927" s="16"/>
      <c r="B5927" s="16"/>
    </row>
    <row r="5928" spans="1:2" x14ac:dyDescent="0.2">
      <c r="A5928" s="16"/>
      <c r="B5928" s="16"/>
    </row>
    <row r="5929" spans="1:2" x14ac:dyDescent="0.2">
      <c r="A5929" s="16"/>
      <c r="B5929" s="16"/>
    </row>
    <row r="5930" spans="1:2" x14ac:dyDescent="0.2">
      <c r="A5930" s="16"/>
      <c r="B5930" s="16"/>
    </row>
    <row r="5931" spans="1:2" x14ac:dyDescent="0.2">
      <c r="A5931" s="16"/>
      <c r="B5931" s="16"/>
    </row>
    <row r="5932" spans="1:2" x14ac:dyDescent="0.2">
      <c r="A5932" s="16"/>
      <c r="B5932" s="16"/>
    </row>
    <row r="5933" spans="1:2" x14ac:dyDescent="0.2">
      <c r="A5933" s="16"/>
      <c r="B5933" s="16"/>
    </row>
    <row r="5934" spans="1:2" x14ac:dyDescent="0.2">
      <c r="A5934" s="16"/>
      <c r="B5934" s="16"/>
    </row>
    <row r="5935" spans="1:2" x14ac:dyDescent="0.2">
      <c r="A5935" s="16"/>
      <c r="B5935" s="16"/>
    </row>
    <row r="5936" spans="1:2" x14ac:dyDescent="0.2">
      <c r="A5936" s="16"/>
      <c r="B5936" s="16"/>
    </row>
    <row r="5937" spans="1:2" x14ac:dyDescent="0.2">
      <c r="A5937" s="16"/>
      <c r="B5937" s="16"/>
    </row>
    <row r="5938" spans="1:2" x14ac:dyDescent="0.2">
      <c r="A5938" s="16"/>
      <c r="B5938" s="16"/>
    </row>
    <row r="5939" spans="1:2" x14ac:dyDescent="0.2">
      <c r="A5939" s="16"/>
      <c r="B5939" s="16"/>
    </row>
    <row r="5940" spans="1:2" x14ac:dyDescent="0.2">
      <c r="A5940" s="16"/>
      <c r="B5940" s="16"/>
    </row>
    <row r="5941" spans="1:2" x14ac:dyDescent="0.2">
      <c r="A5941" s="16"/>
      <c r="B5941" s="16"/>
    </row>
    <row r="5942" spans="1:2" x14ac:dyDescent="0.2">
      <c r="A5942" s="16"/>
      <c r="B5942" s="16"/>
    </row>
    <row r="5943" spans="1:2" x14ac:dyDescent="0.2">
      <c r="A5943" s="16"/>
      <c r="B5943" s="16"/>
    </row>
    <row r="5944" spans="1:2" x14ac:dyDescent="0.2">
      <c r="A5944" s="16"/>
      <c r="B5944" s="16"/>
    </row>
    <row r="5945" spans="1:2" x14ac:dyDescent="0.2">
      <c r="A5945" s="16"/>
      <c r="B5945" s="16"/>
    </row>
    <row r="5946" spans="1:2" x14ac:dyDescent="0.2">
      <c r="A5946" s="16"/>
      <c r="B5946" s="16"/>
    </row>
    <row r="5947" spans="1:2" x14ac:dyDescent="0.2">
      <c r="A5947" s="16"/>
      <c r="B5947" s="16"/>
    </row>
    <row r="5948" spans="1:2" x14ac:dyDescent="0.2">
      <c r="A5948" s="16"/>
      <c r="B5948" s="16"/>
    </row>
    <row r="5949" spans="1:2" x14ac:dyDescent="0.2">
      <c r="A5949" s="16"/>
      <c r="B5949" s="16"/>
    </row>
    <row r="5950" spans="1:2" x14ac:dyDescent="0.2">
      <c r="A5950" s="16"/>
      <c r="B5950" s="16"/>
    </row>
    <row r="5951" spans="1:2" x14ac:dyDescent="0.2">
      <c r="A5951" s="16"/>
      <c r="B5951" s="16"/>
    </row>
    <row r="5952" spans="1:2" x14ac:dyDescent="0.2">
      <c r="A5952" s="16"/>
      <c r="B5952" s="16"/>
    </row>
    <row r="5953" spans="1:2" x14ac:dyDescent="0.2">
      <c r="A5953" s="16"/>
      <c r="B5953" s="16"/>
    </row>
    <row r="5954" spans="1:2" x14ac:dyDescent="0.2">
      <c r="A5954" s="16"/>
      <c r="B5954" s="16"/>
    </row>
    <row r="5955" spans="1:2" x14ac:dyDescent="0.2">
      <c r="A5955" s="16"/>
      <c r="B5955" s="16"/>
    </row>
    <row r="5956" spans="1:2" x14ac:dyDescent="0.2">
      <c r="A5956" s="16"/>
      <c r="B5956" s="16"/>
    </row>
    <row r="5957" spans="1:2" x14ac:dyDescent="0.2">
      <c r="A5957" s="16"/>
      <c r="B5957" s="16"/>
    </row>
    <row r="5958" spans="1:2" x14ac:dyDescent="0.2">
      <c r="A5958" s="16"/>
      <c r="B5958" s="16"/>
    </row>
    <row r="5959" spans="1:2" x14ac:dyDescent="0.2">
      <c r="A5959" s="16"/>
      <c r="B5959" s="16"/>
    </row>
    <row r="5960" spans="1:2" x14ac:dyDescent="0.2">
      <c r="A5960" s="16"/>
      <c r="B5960" s="16"/>
    </row>
    <row r="5961" spans="1:2" x14ac:dyDescent="0.2">
      <c r="A5961" s="16"/>
      <c r="B5961" s="16"/>
    </row>
    <row r="5962" spans="1:2" x14ac:dyDescent="0.2">
      <c r="A5962" s="16"/>
      <c r="B5962" s="16"/>
    </row>
    <row r="5963" spans="1:2" x14ac:dyDescent="0.2">
      <c r="A5963" s="16"/>
      <c r="B5963" s="16"/>
    </row>
    <row r="5964" spans="1:2" x14ac:dyDescent="0.2">
      <c r="A5964" s="16"/>
      <c r="B5964" s="16"/>
    </row>
    <row r="5965" spans="1:2" x14ac:dyDescent="0.2">
      <c r="A5965" s="16"/>
      <c r="B5965" s="16"/>
    </row>
    <row r="5966" spans="1:2" x14ac:dyDescent="0.2">
      <c r="A5966" s="16"/>
      <c r="B5966" s="16"/>
    </row>
    <row r="5967" spans="1:2" x14ac:dyDescent="0.2">
      <c r="A5967" s="16"/>
      <c r="B5967" s="16"/>
    </row>
    <row r="5968" spans="1:2" x14ac:dyDescent="0.2">
      <c r="A5968" s="16"/>
      <c r="B5968" s="16"/>
    </row>
    <row r="5969" spans="1:2" x14ac:dyDescent="0.2">
      <c r="A5969" s="16"/>
      <c r="B5969" s="16"/>
    </row>
    <row r="5970" spans="1:2" x14ac:dyDescent="0.2">
      <c r="A5970" s="16"/>
      <c r="B5970" s="16"/>
    </row>
    <row r="5971" spans="1:2" x14ac:dyDescent="0.2">
      <c r="A5971" s="16"/>
      <c r="B5971" s="16"/>
    </row>
    <row r="5972" spans="1:2" x14ac:dyDescent="0.2">
      <c r="A5972" s="16"/>
      <c r="B5972" s="16"/>
    </row>
    <row r="5973" spans="1:2" x14ac:dyDescent="0.2">
      <c r="A5973" s="16"/>
      <c r="B5973" s="16"/>
    </row>
    <row r="5974" spans="1:2" x14ac:dyDescent="0.2">
      <c r="A5974" s="16"/>
      <c r="B5974" s="16"/>
    </row>
    <row r="5975" spans="1:2" x14ac:dyDescent="0.2">
      <c r="A5975" s="16"/>
      <c r="B5975" s="16"/>
    </row>
    <row r="5976" spans="1:2" x14ac:dyDescent="0.2">
      <c r="A5976" s="16"/>
      <c r="B5976" s="16"/>
    </row>
    <row r="5977" spans="1:2" x14ac:dyDescent="0.2">
      <c r="A5977" s="16"/>
      <c r="B5977" s="16"/>
    </row>
    <row r="5978" spans="1:2" x14ac:dyDescent="0.2">
      <c r="A5978" s="16"/>
      <c r="B5978" s="16"/>
    </row>
    <row r="5979" spans="1:2" x14ac:dyDescent="0.2">
      <c r="A5979" s="16"/>
      <c r="B5979" s="16"/>
    </row>
    <row r="5980" spans="1:2" x14ac:dyDescent="0.2">
      <c r="A5980" s="16"/>
      <c r="B5980" s="16"/>
    </row>
    <row r="5981" spans="1:2" x14ac:dyDescent="0.2">
      <c r="A5981" s="16"/>
      <c r="B5981" s="16"/>
    </row>
    <row r="5982" spans="1:2" x14ac:dyDescent="0.2">
      <c r="A5982" s="16"/>
      <c r="B5982" s="16"/>
    </row>
    <row r="5983" spans="1:2" x14ac:dyDescent="0.2">
      <c r="A5983" s="16"/>
      <c r="B5983" s="16"/>
    </row>
    <row r="5984" spans="1:2" x14ac:dyDescent="0.2">
      <c r="A5984" s="16"/>
      <c r="B5984" s="16"/>
    </row>
    <row r="5985" spans="1:2" x14ac:dyDescent="0.2">
      <c r="A5985" s="16"/>
      <c r="B5985" s="16"/>
    </row>
    <row r="5986" spans="1:2" x14ac:dyDescent="0.2">
      <c r="A5986" s="16"/>
      <c r="B5986" s="16"/>
    </row>
    <row r="5987" spans="1:2" x14ac:dyDescent="0.2">
      <c r="A5987" s="16"/>
      <c r="B5987" s="16"/>
    </row>
    <row r="5988" spans="1:2" x14ac:dyDescent="0.2">
      <c r="A5988" s="16"/>
      <c r="B5988" s="16"/>
    </row>
    <row r="5989" spans="1:2" x14ac:dyDescent="0.2">
      <c r="A5989" s="16"/>
      <c r="B5989" s="16"/>
    </row>
    <row r="5990" spans="1:2" x14ac:dyDescent="0.2">
      <c r="A5990" s="16"/>
      <c r="B5990" s="16"/>
    </row>
    <row r="5991" spans="1:2" x14ac:dyDescent="0.2">
      <c r="A5991" s="16"/>
      <c r="B5991" s="16"/>
    </row>
    <row r="5992" spans="1:2" x14ac:dyDescent="0.2">
      <c r="A5992" s="16"/>
      <c r="B5992" s="16"/>
    </row>
    <row r="5993" spans="1:2" x14ac:dyDescent="0.2">
      <c r="A5993" s="16"/>
      <c r="B5993" s="16"/>
    </row>
    <row r="5994" spans="1:2" x14ac:dyDescent="0.2">
      <c r="A5994" s="16"/>
      <c r="B5994" s="16"/>
    </row>
    <row r="5995" spans="1:2" x14ac:dyDescent="0.2">
      <c r="A5995" s="16"/>
      <c r="B5995" s="16"/>
    </row>
    <row r="5996" spans="1:2" x14ac:dyDescent="0.2">
      <c r="A5996" s="16"/>
      <c r="B5996" s="16"/>
    </row>
    <row r="5997" spans="1:2" x14ac:dyDescent="0.2">
      <c r="A5997" s="16"/>
      <c r="B5997" s="16"/>
    </row>
    <row r="5998" spans="1:2" x14ac:dyDescent="0.2">
      <c r="A5998" s="16"/>
      <c r="B5998" s="16"/>
    </row>
    <row r="5999" spans="1:2" x14ac:dyDescent="0.2">
      <c r="A5999" s="16"/>
      <c r="B5999" s="16"/>
    </row>
    <row r="6000" spans="1:2" x14ac:dyDescent="0.2">
      <c r="A6000" s="16"/>
      <c r="B6000" s="16"/>
    </row>
    <row r="6001" spans="1:2" x14ac:dyDescent="0.2">
      <c r="A6001" s="16"/>
      <c r="B6001" s="16"/>
    </row>
    <row r="6002" spans="1:2" x14ac:dyDescent="0.2">
      <c r="A6002" s="16"/>
      <c r="B6002" s="16"/>
    </row>
    <row r="6003" spans="1:2" x14ac:dyDescent="0.2">
      <c r="A6003" s="16"/>
      <c r="B6003" s="16"/>
    </row>
    <row r="6004" spans="1:2" x14ac:dyDescent="0.2">
      <c r="A6004" s="16"/>
      <c r="B6004" s="16"/>
    </row>
    <row r="6005" spans="1:2" x14ac:dyDescent="0.2">
      <c r="A6005" s="16"/>
      <c r="B6005" s="16"/>
    </row>
    <row r="6006" spans="1:2" x14ac:dyDescent="0.2">
      <c r="A6006" s="16"/>
      <c r="B6006" s="16"/>
    </row>
    <row r="6007" spans="1:2" x14ac:dyDescent="0.2">
      <c r="A6007" s="16"/>
      <c r="B6007" s="16"/>
    </row>
    <row r="6008" spans="1:2" x14ac:dyDescent="0.2">
      <c r="A6008" s="16"/>
      <c r="B6008" s="16"/>
    </row>
    <row r="6009" spans="1:2" x14ac:dyDescent="0.2">
      <c r="A6009" s="16"/>
      <c r="B6009" s="16"/>
    </row>
    <row r="6010" spans="1:2" x14ac:dyDescent="0.2">
      <c r="A6010" s="16"/>
      <c r="B6010" s="16"/>
    </row>
    <row r="6011" spans="1:2" x14ac:dyDescent="0.2">
      <c r="A6011" s="16"/>
      <c r="B6011" s="16"/>
    </row>
    <row r="6012" spans="1:2" x14ac:dyDescent="0.2">
      <c r="A6012" s="16"/>
      <c r="B6012" s="16"/>
    </row>
    <row r="6013" spans="1:2" x14ac:dyDescent="0.2">
      <c r="A6013" s="16"/>
      <c r="B6013" s="16"/>
    </row>
    <row r="6014" spans="1:2" x14ac:dyDescent="0.2">
      <c r="A6014" s="16"/>
      <c r="B6014" s="16"/>
    </row>
    <row r="6015" spans="1:2" x14ac:dyDescent="0.2">
      <c r="A6015" s="16"/>
      <c r="B6015" s="16"/>
    </row>
    <row r="6016" spans="1:2" x14ac:dyDescent="0.2">
      <c r="A6016" s="16"/>
      <c r="B6016" s="16"/>
    </row>
    <row r="6017" spans="1:2" x14ac:dyDescent="0.2">
      <c r="A6017" s="16"/>
      <c r="B6017" s="16"/>
    </row>
    <row r="6018" spans="1:2" x14ac:dyDescent="0.2">
      <c r="A6018" s="16"/>
      <c r="B6018" s="16"/>
    </row>
    <row r="6019" spans="1:2" x14ac:dyDescent="0.2">
      <c r="A6019" s="16"/>
      <c r="B6019" s="16"/>
    </row>
    <row r="6020" spans="1:2" x14ac:dyDescent="0.2">
      <c r="A6020" s="16"/>
      <c r="B6020" s="16"/>
    </row>
    <row r="6021" spans="1:2" x14ac:dyDescent="0.2">
      <c r="A6021" s="16"/>
      <c r="B6021" s="16"/>
    </row>
    <row r="6022" spans="1:2" x14ac:dyDescent="0.2">
      <c r="A6022" s="16"/>
      <c r="B6022" s="16"/>
    </row>
    <row r="6023" spans="1:2" x14ac:dyDescent="0.2">
      <c r="A6023" s="16"/>
      <c r="B6023" s="16"/>
    </row>
    <row r="6024" spans="1:2" x14ac:dyDescent="0.2">
      <c r="A6024" s="16"/>
      <c r="B6024" s="16"/>
    </row>
    <row r="6025" spans="1:2" x14ac:dyDescent="0.2">
      <c r="A6025" s="16"/>
      <c r="B6025" s="16"/>
    </row>
    <row r="6026" spans="1:2" x14ac:dyDescent="0.2">
      <c r="A6026" s="16"/>
      <c r="B6026" s="16"/>
    </row>
    <row r="6027" spans="1:2" x14ac:dyDescent="0.2">
      <c r="A6027" s="16"/>
      <c r="B6027" s="16"/>
    </row>
    <row r="6028" spans="1:2" x14ac:dyDescent="0.2">
      <c r="A6028" s="16"/>
      <c r="B6028" s="16"/>
    </row>
    <row r="6029" spans="1:2" x14ac:dyDescent="0.2">
      <c r="A6029" s="16"/>
      <c r="B6029" s="16"/>
    </row>
    <row r="6030" spans="1:2" x14ac:dyDescent="0.2">
      <c r="A6030" s="16"/>
      <c r="B6030" s="16"/>
    </row>
    <row r="6031" spans="1:2" x14ac:dyDescent="0.2">
      <c r="A6031" s="16"/>
      <c r="B6031" s="16"/>
    </row>
    <row r="6032" spans="1:2" x14ac:dyDescent="0.2">
      <c r="A6032" s="16"/>
      <c r="B6032" s="16"/>
    </row>
    <row r="6033" spans="1:2" x14ac:dyDescent="0.2">
      <c r="A6033" s="16"/>
      <c r="B6033" s="16"/>
    </row>
    <row r="6034" spans="1:2" x14ac:dyDescent="0.2">
      <c r="A6034" s="16"/>
      <c r="B6034" s="16"/>
    </row>
    <row r="6035" spans="1:2" x14ac:dyDescent="0.2">
      <c r="A6035" s="16"/>
      <c r="B6035" s="16"/>
    </row>
    <row r="6036" spans="1:2" x14ac:dyDescent="0.2">
      <c r="A6036" s="16"/>
      <c r="B6036" s="16"/>
    </row>
    <row r="6037" spans="1:2" x14ac:dyDescent="0.2">
      <c r="A6037" s="16"/>
      <c r="B6037" s="16"/>
    </row>
    <row r="6038" spans="1:2" x14ac:dyDescent="0.2">
      <c r="A6038" s="16"/>
      <c r="B6038" s="16"/>
    </row>
    <row r="6039" spans="1:2" x14ac:dyDescent="0.2">
      <c r="A6039" s="16"/>
      <c r="B6039" s="16"/>
    </row>
    <row r="6040" spans="1:2" x14ac:dyDescent="0.2">
      <c r="A6040" s="16"/>
      <c r="B6040" s="16"/>
    </row>
    <row r="6041" spans="1:2" x14ac:dyDescent="0.2">
      <c r="A6041" s="16"/>
      <c r="B6041" s="16"/>
    </row>
    <row r="6042" spans="1:2" x14ac:dyDescent="0.2">
      <c r="A6042" s="16"/>
      <c r="B6042" s="16"/>
    </row>
    <row r="6043" spans="1:2" x14ac:dyDescent="0.2">
      <c r="A6043" s="16"/>
      <c r="B6043" s="16"/>
    </row>
    <row r="6044" spans="1:2" x14ac:dyDescent="0.2">
      <c r="A6044" s="16"/>
      <c r="B6044" s="16"/>
    </row>
    <row r="6045" spans="1:2" x14ac:dyDescent="0.2">
      <c r="A6045" s="16"/>
      <c r="B6045" s="16"/>
    </row>
    <row r="6046" spans="1:2" x14ac:dyDescent="0.2">
      <c r="A6046" s="16"/>
      <c r="B6046" s="16"/>
    </row>
    <row r="6047" spans="1:2" x14ac:dyDescent="0.2">
      <c r="A6047" s="16"/>
      <c r="B6047" s="16"/>
    </row>
    <row r="6048" spans="1:2" x14ac:dyDescent="0.2">
      <c r="A6048" s="16"/>
      <c r="B6048" s="16"/>
    </row>
    <row r="6049" spans="1:2" x14ac:dyDescent="0.2">
      <c r="A6049" s="16"/>
      <c r="B6049" s="16"/>
    </row>
    <row r="6050" spans="1:2" x14ac:dyDescent="0.2">
      <c r="A6050" s="16"/>
      <c r="B6050" s="16"/>
    </row>
    <row r="6051" spans="1:2" x14ac:dyDescent="0.2">
      <c r="A6051" s="16"/>
      <c r="B6051" s="16"/>
    </row>
    <row r="6052" spans="1:2" x14ac:dyDescent="0.2">
      <c r="A6052" s="16"/>
      <c r="B6052" s="16"/>
    </row>
    <row r="6053" spans="1:2" x14ac:dyDescent="0.2">
      <c r="A6053" s="16"/>
      <c r="B6053" s="16"/>
    </row>
    <row r="6054" spans="1:2" x14ac:dyDescent="0.2">
      <c r="A6054" s="16"/>
      <c r="B6054" s="16"/>
    </row>
    <row r="6055" spans="1:2" x14ac:dyDescent="0.2">
      <c r="A6055" s="16"/>
      <c r="B6055" s="16"/>
    </row>
    <row r="6056" spans="1:2" x14ac:dyDescent="0.2">
      <c r="A6056" s="16"/>
      <c r="B6056" s="16"/>
    </row>
    <row r="6057" spans="1:2" x14ac:dyDescent="0.2">
      <c r="A6057" s="16"/>
      <c r="B6057" s="16"/>
    </row>
    <row r="6058" spans="1:2" x14ac:dyDescent="0.2">
      <c r="A6058" s="16"/>
      <c r="B6058" s="16"/>
    </row>
    <row r="6059" spans="1:2" x14ac:dyDescent="0.2">
      <c r="A6059" s="16"/>
      <c r="B6059" s="16"/>
    </row>
    <row r="6060" spans="1:2" x14ac:dyDescent="0.2">
      <c r="A6060" s="16"/>
      <c r="B6060" s="16"/>
    </row>
    <row r="6061" spans="1:2" x14ac:dyDescent="0.2">
      <c r="A6061" s="16"/>
      <c r="B6061" s="16"/>
    </row>
    <row r="6062" spans="1:2" x14ac:dyDescent="0.2">
      <c r="A6062" s="16"/>
      <c r="B6062" s="16"/>
    </row>
    <row r="6063" spans="1:2" x14ac:dyDescent="0.2">
      <c r="A6063" s="16"/>
      <c r="B6063" s="16"/>
    </row>
    <row r="6064" spans="1:2" x14ac:dyDescent="0.2">
      <c r="A6064" s="16"/>
      <c r="B6064" s="16"/>
    </row>
    <row r="6065" spans="1:2" x14ac:dyDescent="0.2">
      <c r="A6065" s="16"/>
      <c r="B6065" s="16"/>
    </row>
    <row r="6066" spans="1:2" x14ac:dyDescent="0.2">
      <c r="A6066" s="16"/>
      <c r="B6066" s="16"/>
    </row>
    <row r="6067" spans="1:2" x14ac:dyDescent="0.2">
      <c r="A6067" s="16"/>
      <c r="B6067" s="16"/>
    </row>
    <row r="6068" spans="1:2" x14ac:dyDescent="0.2">
      <c r="A6068" s="16"/>
      <c r="B6068" s="16"/>
    </row>
    <row r="6069" spans="1:2" x14ac:dyDescent="0.2">
      <c r="A6069" s="16"/>
      <c r="B6069" s="16"/>
    </row>
    <row r="6070" spans="1:2" x14ac:dyDescent="0.2">
      <c r="A6070" s="16"/>
      <c r="B6070" s="16"/>
    </row>
    <row r="6071" spans="1:2" x14ac:dyDescent="0.2">
      <c r="A6071" s="16"/>
      <c r="B6071" s="16"/>
    </row>
    <row r="6072" spans="1:2" x14ac:dyDescent="0.2">
      <c r="A6072" s="16"/>
      <c r="B6072" s="16"/>
    </row>
    <row r="6073" spans="1:2" x14ac:dyDescent="0.2">
      <c r="A6073" s="16"/>
      <c r="B6073" s="16"/>
    </row>
    <row r="6074" spans="1:2" x14ac:dyDescent="0.2">
      <c r="A6074" s="16"/>
      <c r="B6074" s="16"/>
    </row>
    <row r="6075" spans="1:2" x14ac:dyDescent="0.2">
      <c r="A6075" s="16"/>
      <c r="B6075" s="16"/>
    </row>
    <row r="6076" spans="1:2" x14ac:dyDescent="0.2">
      <c r="A6076" s="16"/>
      <c r="B6076" s="16"/>
    </row>
    <row r="6077" spans="1:2" x14ac:dyDescent="0.2">
      <c r="A6077" s="16"/>
      <c r="B6077" s="16"/>
    </row>
    <row r="6078" spans="1:2" x14ac:dyDescent="0.2">
      <c r="A6078" s="16"/>
      <c r="B6078" s="16"/>
    </row>
    <row r="6079" spans="1:2" x14ac:dyDescent="0.2">
      <c r="A6079" s="16"/>
      <c r="B6079" s="16"/>
    </row>
    <row r="6080" spans="1:2" x14ac:dyDescent="0.2">
      <c r="A6080" s="16"/>
      <c r="B6080" s="16"/>
    </row>
    <row r="6081" spans="1:2" x14ac:dyDescent="0.2">
      <c r="A6081" s="16"/>
      <c r="B6081" s="16"/>
    </row>
    <row r="6082" spans="1:2" x14ac:dyDescent="0.2">
      <c r="A6082" s="16"/>
      <c r="B6082" s="16"/>
    </row>
    <row r="6083" spans="1:2" x14ac:dyDescent="0.2">
      <c r="A6083" s="16"/>
      <c r="B6083" s="16"/>
    </row>
    <row r="6084" spans="1:2" x14ac:dyDescent="0.2">
      <c r="A6084" s="16"/>
      <c r="B6084" s="16"/>
    </row>
    <row r="6085" spans="1:2" x14ac:dyDescent="0.2">
      <c r="A6085" s="16"/>
      <c r="B6085" s="16"/>
    </row>
    <row r="6086" spans="1:2" x14ac:dyDescent="0.2">
      <c r="A6086" s="16"/>
      <c r="B6086" s="16"/>
    </row>
    <row r="6087" spans="1:2" x14ac:dyDescent="0.2">
      <c r="A6087" s="16"/>
      <c r="B6087" s="16"/>
    </row>
    <row r="6088" spans="1:2" x14ac:dyDescent="0.2">
      <c r="A6088" s="16"/>
      <c r="B6088" s="16"/>
    </row>
    <row r="6089" spans="1:2" x14ac:dyDescent="0.2">
      <c r="A6089" s="16"/>
      <c r="B6089" s="16"/>
    </row>
    <row r="6090" spans="1:2" x14ac:dyDescent="0.2">
      <c r="A6090" s="16"/>
      <c r="B6090" s="16"/>
    </row>
    <row r="6091" spans="1:2" x14ac:dyDescent="0.2">
      <c r="A6091" s="16"/>
      <c r="B6091" s="16"/>
    </row>
    <row r="6092" spans="1:2" x14ac:dyDescent="0.2">
      <c r="A6092" s="16"/>
      <c r="B6092" s="16"/>
    </row>
    <row r="6093" spans="1:2" x14ac:dyDescent="0.2">
      <c r="A6093" s="16"/>
      <c r="B6093" s="16"/>
    </row>
    <row r="6094" spans="1:2" x14ac:dyDescent="0.2">
      <c r="A6094" s="16"/>
      <c r="B6094" s="16"/>
    </row>
    <row r="6095" spans="1:2" x14ac:dyDescent="0.2">
      <c r="A6095" s="16"/>
      <c r="B6095" s="16"/>
    </row>
    <row r="6096" spans="1:2" x14ac:dyDescent="0.2">
      <c r="A6096" s="16"/>
      <c r="B6096" s="16"/>
    </row>
    <row r="6097" spans="1:2" x14ac:dyDescent="0.2">
      <c r="A6097" s="16"/>
      <c r="B6097" s="16"/>
    </row>
    <row r="6098" spans="1:2" x14ac:dyDescent="0.2">
      <c r="A6098" s="16"/>
      <c r="B6098" s="16"/>
    </row>
    <row r="6099" spans="1:2" x14ac:dyDescent="0.2">
      <c r="A6099" s="16"/>
      <c r="B6099" s="16"/>
    </row>
    <row r="6100" spans="1:2" x14ac:dyDescent="0.2">
      <c r="A6100" s="16"/>
      <c r="B6100" s="16"/>
    </row>
    <row r="6101" spans="1:2" x14ac:dyDescent="0.2">
      <c r="A6101" s="16"/>
      <c r="B6101" s="16"/>
    </row>
    <row r="6102" spans="1:2" x14ac:dyDescent="0.2">
      <c r="A6102" s="16"/>
      <c r="B6102" s="16"/>
    </row>
    <row r="6103" spans="1:2" x14ac:dyDescent="0.2">
      <c r="A6103" s="16"/>
      <c r="B6103" s="16"/>
    </row>
    <row r="6104" spans="1:2" x14ac:dyDescent="0.2">
      <c r="A6104" s="16"/>
      <c r="B6104" s="16"/>
    </row>
    <row r="6105" spans="1:2" x14ac:dyDescent="0.2">
      <c r="A6105" s="16"/>
      <c r="B6105" s="16"/>
    </row>
    <row r="6106" spans="1:2" x14ac:dyDescent="0.2">
      <c r="A6106" s="16"/>
      <c r="B6106" s="16"/>
    </row>
    <row r="6107" spans="1:2" x14ac:dyDescent="0.2">
      <c r="A6107" s="16"/>
      <c r="B6107" s="16"/>
    </row>
    <row r="6108" spans="1:2" x14ac:dyDescent="0.2">
      <c r="A6108" s="16"/>
      <c r="B6108" s="16"/>
    </row>
    <row r="6109" spans="1:2" x14ac:dyDescent="0.2">
      <c r="A6109" s="16"/>
      <c r="B6109" s="16"/>
    </row>
    <row r="6110" spans="1:2" x14ac:dyDescent="0.2">
      <c r="A6110" s="16"/>
      <c r="B6110" s="16"/>
    </row>
    <row r="6111" spans="1:2" x14ac:dyDescent="0.2">
      <c r="A6111" s="16"/>
      <c r="B6111" s="16"/>
    </row>
    <row r="6112" spans="1:2" x14ac:dyDescent="0.2">
      <c r="A6112" s="16"/>
      <c r="B6112" s="16"/>
    </row>
    <row r="6113" spans="1:2" x14ac:dyDescent="0.2">
      <c r="A6113" s="16"/>
      <c r="B6113" s="16"/>
    </row>
    <row r="6114" spans="1:2" x14ac:dyDescent="0.2">
      <c r="A6114" s="16"/>
      <c r="B6114" s="16"/>
    </row>
    <row r="6115" spans="1:2" x14ac:dyDescent="0.2">
      <c r="A6115" s="16"/>
      <c r="B6115" s="16"/>
    </row>
    <row r="6116" spans="1:2" x14ac:dyDescent="0.2">
      <c r="A6116" s="16"/>
      <c r="B6116" s="16"/>
    </row>
    <row r="6117" spans="1:2" x14ac:dyDescent="0.2">
      <c r="A6117" s="16"/>
      <c r="B6117" s="16"/>
    </row>
    <row r="6118" spans="1:2" x14ac:dyDescent="0.2">
      <c r="A6118" s="16"/>
      <c r="B6118" s="16"/>
    </row>
    <row r="6119" spans="1:2" x14ac:dyDescent="0.2">
      <c r="A6119" s="16"/>
      <c r="B6119" s="16"/>
    </row>
    <row r="6120" spans="1:2" x14ac:dyDescent="0.2">
      <c r="A6120" s="16"/>
      <c r="B6120" s="16"/>
    </row>
    <row r="6121" spans="1:2" x14ac:dyDescent="0.2">
      <c r="A6121" s="16"/>
      <c r="B6121" s="16"/>
    </row>
    <row r="6122" spans="1:2" x14ac:dyDescent="0.2">
      <c r="A6122" s="16"/>
      <c r="B6122" s="16"/>
    </row>
    <row r="6123" spans="1:2" x14ac:dyDescent="0.2">
      <c r="A6123" s="16"/>
      <c r="B6123" s="16"/>
    </row>
    <row r="6124" spans="1:2" x14ac:dyDescent="0.2">
      <c r="A6124" s="16"/>
      <c r="B6124" s="16"/>
    </row>
    <row r="6125" spans="1:2" x14ac:dyDescent="0.2">
      <c r="A6125" s="16"/>
      <c r="B6125" s="16"/>
    </row>
    <row r="6126" spans="1:2" x14ac:dyDescent="0.2">
      <c r="A6126" s="16"/>
      <c r="B6126" s="16"/>
    </row>
    <row r="6127" spans="1:2" x14ac:dyDescent="0.2">
      <c r="A6127" s="16"/>
      <c r="B6127" s="16"/>
    </row>
    <row r="6128" spans="1:2" x14ac:dyDescent="0.2">
      <c r="A6128" s="16"/>
      <c r="B6128" s="16"/>
    </row>
    <row r="6129" spans="1:2" x14ac:dyDescent="0.2">
      <c r="A6129" s="16"/>
      <c r="B6129" s="16"/>
    </row>
    <row r="6130" spans="1:2" x14ac:dyDescent="0.2">
      <c r="A6130" s="16"/>
      <c r="B6130" s="16"/>
    </row>
    <row r="6131" spans="1:2" x14ac:dyDescent="0.2">
      <c r="A6131" s="16"/>
      <c r="B6131" s="16"/>
    </row>
    <row r="6132" spans="1:2" x14ac:dyDescent="0.2">
      <c r="A6132" s="16"/>
      <c r="B6132" s="16"/>
    </row>
    <row r="6133" spans="1:2" x14ac:dyDescent="0.2">
      <c r="A6133" s="16"/>
      <c r="B6133" s="16"/>
    </row>
    <row r="6134" spans="1:2" x14ac:dyDescent="0.2">
      <c r="A6134" s="16"/>
      <c r="B6134" s="16"/>
    </row>
    <row r="6135" spans="1:2" x14ac:dyDescent="0.2">
      <c r="A6135" s="16"/>
      <c r="B6135" s="16"/>
    </row>
    <row r="6136" spans="1:2" x14ac:dyDescent="0.2">
      <c r="A6136" s="16"/>
      <c r="B6136" s="16"/>
    </row>
    <row r="6137" spans="1:2" x14ac:dyDescent="0.2">
      <c r="A6137" s="16"/>
      <c r="B6137" s="16"/>
    </row>
    <row r="6138" spans="1:2" x14ac:dyDescent="0.2">
      <c r="A6138" s="16"/>
      <c r="B6138" s="16"/>
    </row>
    <row r="6139" spans="1:2" x14ac:dyDescent="0.2">
      <c r="A6139" s="16"/>
      <c r="B6139" s="16"/>
    </row>
    <row r="6140" spans="1:2" x14ac:dyDescent="0.2">
      <c r="A6140" s="16"/>
      <c r="B6140" s="16"/>
    </row>
    <row r="6141" spans="1:2" x14ac:dyDescent="0.2">
      <c r="A6141" s="16"/>
      <c r="B6141" s="16"/>
    </row>
    <row r="6142" spans="1:2" x14ac:dyDescent="0.2">
      <c r="A6142" s="16"/>
      <c r="B6142" s="16"/>
    </row>
    <row r="6143" spans="1:2" x14ac:dyDescent="0.2">
      <c r="A6143" s="16"/>
      <c r="B6143" s="16"/>
    </row>
    <row r="6144" spans="1:2" x14ac:dyDescent="0.2">
      <c r="A6144" s="16"/>
      <c r="B6144" s="16"/>
    </row>
    <row r="6145" spans="1:2" x14ac:dyDescent="0.2">
      <c r="A6145" s="16"/>
      <c r="B6145" s="16"/>
    </row>
    <row r="6146" spans="1:2" x14ac:dyDescent="0.2">
      <c r="A6146" s="16"/>
      <c r="B6146" s="16"/>
    </row>
    <row r="6147" spans="1:2" x14ac:dyDescent="0.2">
      <c r="A6147" s="16"/>
      <c r="B6147" s="16"/>
    </row>
    <row r="6148" spans="1:2" x14ac:dyDescent="0.2">
      <c r="A6148" s="16"/>
      <c r="B6148" s="16"/>
    </row>
    <row r="6149" spans="1:2" x14ac:dyDescent="0.2">
      <c r="A6149" s="16"/>
      <c r="B6149" s="16"/>
    </row>
    <row r="6150" spans="1:2" x14ac:dyDescent="0.2">
      <c r="A6150" s="16"/>
      <c r="B6150" s="16"/>
    </row>
    <row r="6151" spans="1:2" x14ac:dyDescent="0.2">
      <c r="A6151" s="16"/>
      <c r="B6151" s="16"/>
    </row>
    <row r="6152" spans="1:2" x14ac:dyDescent="0.2">
      <c r="A6152" s="16"/>
      <c r="B6152" s="16"/>
    </row>
    <row r="6153" spans="1:2" x14ac:dyDescent="0.2">
      <c r="A6153" s="16"/>
      <c r="B6153" s="16"/>
    </row>
    <row r="6154" spans="1:2" x14ac:dyDescent="0.2">
      <c r="A6154" s="16"/>
      <c r="B6154" s="16"/>
    </row>
    <row r="6155" spans="1:2" x14ac:dyDescent="0.2">
      <c r="A6155" s="16"/>
      <c r="B6155" s="16"/>
    </row>
    <row r="6156" spans="1:2" x14ac:dyDescent="0.2">
      <c r="A6156" s="16"/>
      <c r="B6156" s="16"/>
    </row>
    <row r="6157" spans="1:2" x14ac:dyDescent="0.2">
      <c r="A6157" s="16"/>
      <c r="B6157" s="16"/>
    </row>
    <row r="6158" spans="1:2" x14ac:dyDescent="0.2">
      <c r="A6158" s="16"/>
      <c r="B6158" s="16"/>
    </row>
    <row r="6159" spans="1:2" x14ac:dyDescent="0.2">
      <c r="A6159" s="16"/>
      <c r="B6159" s="16"/>
    </row>
    <row r="6160" spans="1:2" x14ac:dyDescent="0.2">
      <c r="A6160" s="16"/>
      <c r="B6160" s="16"/>
    </row>
    <row r="6161" spans="1:2" x14ac:dyDescent="0.2">
      <c r="A6161" s="16"/>
      <c r="B6161" s="16"/>
    </row>
    <row r="6162" spans="1:2" x14ac:dyDescent="0.2">
      <c r="A6162" s="16"/>
      <c r="B6162" s="16"/>
    </row>
    <row r="6163" spans="1:2" x14ac:dyDescent="0.2">
      <c r="A6163" s="16"/>
      <c r="B6163" s="16"/>
    </row>
    <row r="6164" spans="1:2" x14ac:dyDescent="0.2">
      <c r="A6164" s="16"/>
      <c r="B6164" s="16"/>
    </row>
    <row r="6165" spans="1:2" x14ac:dyDescent="0.2">
      <c r="A6165" s="16"/>
      <c r="B6165" s="16"/>
    </row>
    <row r="6166" spans="1:2" x14ac:dyDescent="0.2">
      <c r="A6166" s="16"/>
      <c r="B6166" s="16"/>
    </row>
    <row r="6167" spans="1:2" x14ac:dyDescent="0.2">
      <c r="A6167" s="16"/>
      <c r="B6167" s="16"/>
    </row>
    <row r="6168" spans="1:2" x14ac:dyDescent="0.2">
      <c r="A6168" s="16"/>
      <c r="B6168" s="16"/>
    </row>
    <row r="6169" spans="1:2" x14ac:dyDescent="0.2">
      <c r="A6169" s="16"/>
      <c r="B6169" s="16"/>
    </row>
    <row r="6170" spans="1:2" x14ac:dyDescent="0.2">
      <c r="A6170" s="16"/>
      <c r="B6170" s="16"/>
    </row>
    <row r="6171" spans="1:2" x14ac:dyDescent="0.2">
      <c r="A6171" s="16"/>
      <c r="B6171" s="16"/>
    </row>
    <row r="6172" spans="1:2" x14ac:dyDescent="0.2">
      <c r="A6172" s="16"/>
      <c r="B6172" s="16"/>
    </row>
    <row r="6173" spans="1:2" x14ac:dyDescent="0.2">
      <c r="A6173" s="16"/>
      <c r="B6173" s="16"/>
    </row>
    <row r="6174" spans="1:2" x14ac:dyDescent="0.2">
      <c r="A6174" s="16"/>
      <c r="B6174" s="16"/>
    </row>
    <row r="6175" spans="1:2" x14ac:dyDescent="0.2">
      <c r="A6175" s="16"/>
      <c r="B6175" s="16"/>
    </row>
    <row r="6176" spans="1:2" x14ac:dyDescent="0.2">
      <c r="A6176" s="16"/>
      <c r="B6176" s="16"/>
    </row>
    <row r="6177" spans="1:2" x14ac:dyDescent="0.2">
      <c r="A6177" s="16"/>
      <c r="B6177" s="16"/>
    </row>
    <row r="6178" spans="1:2" x14ac:dyDescent="0.2">
      <c r="A6178" s="16"/>
      <c r="B6178" s="16"/>
    </row>
    <row r="6179" spans="1:2" x14ac:dyDescent="0.2">
      <c r="A6179" s="16"/>
      <c r="B6179" s="16"/>
    </row>
    <row r="6180" spans="1:2" x14ac:dyDescent="0.2">
      <c r="A6180" s="16"/>
      <c r="B6180" s="16"/>
    </row>
    <row r="6181" spans="1:2" x14ac:dyDescent="0.2">
      <c r="A6181" s="16"/>
      <c r="B6181" s="16"/>
    </row>
    <row r="6182" spans="1:2" x14ac:dyDescent="0.2">
      <c r="A6182" s="16"/>
      <c r="B6182" s="16"/>
    </row>
    <row r="6183" spans="1:2" x14ac:dyDescent="0.2">
      <c r="A6183" s="16"/>
      <c r="B6183" s="16"/>
    </row>
    <row r="6184" spans="1:2" x14ac:dyDescent="0.2">
      <c r="A6184" s="16"/>
      <c r="B6184" s="16"/>
    </row>
    <row r="6185" spans="1:2" x14ac:dyDescent="0.2">
      <c r="A6185" s="16"/>
      <c r="B6185" s="16"/>
    </row>
    <row r="6186" spans="1:2" x14ac:dyDescent="0.2">
      <c r="A6186" s="16"/>
      <c r="B6186" s="16"/>
    </row>
    <row r="6187" spans="1:2" x14ac:dyDescent="0.2">
      <c r="A6187" s="16"/>
      <c r="B6187" s="16"/>
    </row>
    <row r="6188" spans="1:2" x14ac:dyDescent="0.2">
      <c r="A6188" s="16"/>
      <c r="B6188" s="16"/>
    </row>
    <row r="6189" spans="1:2" x14ac:dyDescent="0.2">
      <c r="A6189" s="16"/>
      <c r="B6189" s="16"/>
    </row>
    <row r="6190" spans="1:2" x14ac:dyDescent="0.2">
      <c r="A6190" s="16"/>
      <c r="B6190" s="16"/>
    </row>
    <row r="6191" spans="1:2" x14ac:dyDescent="0.2">
      <c r="A6191" s="16"/>
      <c r="B6191" s="16"/>
    </row>
    <row r="6192" spans="1:2" x14ac:dyDescent="0.2">
      <c r="A6192" s="16"/>
      <c r="B6192" s="16"/>
    </row>
    <row r="6193" spans="1:2" x14ac:dyDescent="0.2">
      <c r="A6193" s="16"/>
      <c r="B6193" s="16"/>
    </row>
    <row r="6194" spans="1:2" x14ac:dyDescent="0.2">
      <c r="A6194" s="16"/>
      <c r="B6194" s="16"/>
    </row>
    <row r="6195" spans="1:2" x14ac:dyDescent="0.2">
      <c r="A6195" s="16"/>
      <c r="B6195" s="16"/>
    </row>
    <row r="6196" spans="1:2" x14ac:dyDescent="0.2">
      <c r="A6196" s="16"/>
      <c r="B6196" s="16"/>
    </row>
    <row r="6197" spans="1:2" x14ac:dyDescent="0.2">
      <c r="A6197" s="16"/>
      <c r="B6197" s="16"/>
    </row>
    <row r="6198" spans="1:2" x14ac:dyDescent="0.2">
      <c r="A6198" s="16"/>
      <c r="B6198" s="16"/>
    </row>
    <row r="6199" spans="1:2" x14ac:dyDescent="0.2">
      <c r="A6199" s="16"/>
      <c r="B6199" s="16"/>
    </row>
    <row r="6200" spans="1:2" x14ac:dyDescent="0.2">
      <c r="A6200" s="16"/>
      <c r="B6200" s="16"/>
    </row>
    <row r="6201" spans="1:2" x14ac:dyDescent="0.2">
      <c r="A6201" s="16"/>
      <c r="B6201" s="16"/>
    </row>
    <row r="6202" spans="1:2" x14ac:dyDescent="0.2">
      <c r="A6202" s="16"/>
      <c r="B6202" s="16"/>
    </row>
    <row r="6203" spans="1:2" x14ac:dyDescent="0.2">
      <c r="A6203" s="16"/>
      <c r="B6203" s="16"/>
    </row>
    <row r="6204" spans="1:2" x14ac:dyDescent="0.2">
      <c r="A6204" s="16"/>
      <c r="B6204" s="16"/>
    </row>
    <row r="6205" spans="1:2" x14ac:dyDescent="0.2">
      <c r="A6205" s="16"/>
      <c r="B6205" s="16"/>
    </row>
    <row r="6206" spans="1:2" x14ac:dyDescent="0.2">
      <c r="A6206" s="16"/>
      <c r="B6206" s="16"/>
    </row>
    <row r="6207" spans="1:2" x14ac:dyDescent="0.2">
      <c r="A6207" s="16"/>
      <c r="B6207" s="16"/>
    </row>
    <row r="6208" spans="1:2" x14ac:dyDescent="0.2">
      <c r="A6208" s="16"/>
      <c r="B6208" s="16"/>
    </row>
    <row r="6209" spans="1:2" x14ac:dyDescent="0.2">
      <c r="A6209" s="16"/>
      <c r="B6209" s="16"/>
    </row>
    <row r="6210" spans="1:2" x14ac:dyDescent="0.2">
      <c r="A6210" s="16"/>
      <c r="B6210" s="16"/>
    </row>
    <row r="6211" spans="1:2" x14ac:dyDescent="0.2">
      <c r="A6211" s="16"/>
      <c r="B6211" s="16"/>
    </row>
    <row r="6212" spans="1:2" x14ac:dyDescent="0.2">
      <c r="A6212" s="16"/>
      <c r="B6212" s="16"/>
    </row>
    <row r="6213" spans="1:2" x14ac:dyDescent="0.2">
      <c r="A6213" s="16"/>
      <c r="B6213" s="16"/>
    </row>
    <row r="6214" spans="1:2" x14ac:dyDescent="0.2">
      <c r="A6214" s="16"/>
      <c r="B6214" s="16"/>
    </row>
    <row r="6215" spans="1:2" x14ac:dyDescent="0.2">
      <c r="A6215" s="16"/>
      <c r="B6215" s="16"/>
    </row>
    <row r="6216" spans="1:2" x14ac:dyDescent="0.2">
      <c r="A6216" s="16"/>
      <c r="B6216" s="16"/>
    </row>
    <row r="6217" spans="1:2" x14ac:dyDescent="0.2">
      <c r="A6217" s="16"/>
      <c r="B6217" s="16"/>
    </row>
    <row r="6218" spans="1:2" x14ac:dyDescent="0.2">
      <c r="A6218" s="16"/>
      <c r="B6218" s="16"/>
    </row>
    <row r="6219" spans="1:2" x14ac:dyDescent="0.2">
      <c r="A6219" s="16"/>
      <c r="B6219" s="16"/>
    </row>
    <row r="6220" spans="1:2" x14ac:dyDescent="0.2">
      <c r="A6220" s="16"/>
      <c r="B6220" s="16"/>
    </row>
    <row r="6221" spans="1:2" x14ac:dyDescent="0.2">
      <c r="A6221" s="16"/>
      <c r="B6221" s="16"/>
    </row>
    <row r="6222" spans="1:2" x14ac:dyDescent="0.2">
      <c r="A6222" s="16"/>
      <c r="B6222" s="16"/>
    </row>
    <row r="6223" spans="1:2" x14ac:dyDescent="0.2">
      <c r="A6223" s="16"/>
      <c r="B6223" s="16"/>
    </row>
    <row r="6224" spans="1:2" x14ac:dyDescent="0.2">
      <c r="A6224" s="16"/>
      <c r="B6224" s="16"/>
    </row>
    <row r="6225" spans="1:2" x14ac:dyDescent="0.2">
      <c r="A6225" s="16"/>
      <c r="B6225" s="16"/>
    </row>
    <row r="6226" spans="1:2" x14ac:dyDescent="0.2">
      <c r="A6226" s="16"/>
      <c r="B6226" s="16"/>
    </row>
    <row r="6227" spans="1:2" x14ac:dyDescent="0.2">
      <c r="A6227" s="16"/>
      <c r="B6227" s="16"/>
    </row>
    <row r="6228" spans="1:2" x14ac:dyDescent="0.2">
      <c r="A6228" s="16"/>
      <c r="B6228" s="16"/>
    </row>
    <row r="6229" spans="1:2" x14ac:dyDescent="0.2">
      <c r="A6229" s="16"/>
      <c r="B6229" s="16"/>
    </row>
    <row r="6230" spans="1:2" x14ac:dyDescent="0.2">
      <c r="A6230" s="16"/>
      <c r="B6230" s="16"/>
    </row>
    <row r="6231" spans="1:2" x14ac:dyDescent="0.2">
      <c r="A6231" s="16"/>
      <c r="B6231" s="16"/>
    </row>
    <row r="6232" spans="1:2" x14ac:dyDescent="0.2">
      <c r="A6232" s="16"/>
      <c r="B6232" s="16"/>
    </row>
    <row r="6233" spans="1:2" x14ac:dyDescent="0.2">
      <c r="A6233" s="16"/>
      <c r="B6233" s="16"/>
    </row>
    <row r="6234" spans="1:2" x14ac:dyDescent="0.2">
      <c r="A6234" s="16"/>
      <c r="B6234" s="16"/>
    </row>
    <row r="6235" spans="1:2" x14ac:dyDescent="0.2">
      <c r="A6235" s="16"/>
      <c r="B6235" s="16"/>
    </row>
    <row r="6236" spans="1:2" x14ac:dyDescent="0.2">
      <c r="A6236" s="16"/>
      <c r="B6236" s="16"/>
    </row>
    <row r="6237" spans="1:2" x14ac:dyDescent="0.2">
      <c r="A6237" s="16"/>
      <c r="B6237" s="16"/>
    </row>
    <row r="6238" spans="1:2" x14ac:dyDescent="0.2">
      <c r="A6238" s="16"/>
      <c r="B6238" s="16"/>
    </row>
    <row r="6239" spans="1:2" x14ac:dyDescent="0.2">
      <c r="A6239" s="16"/>
      <c r="B6239" s="16"/>
    </row>
    <row r="6240" spans="1:2" x14ac:dyDescent="0.2">
      <c r="A6240" s="16"/>
      <c r="B6240" s="16"/>
    </row>
    <row r="6241" spans="1:2" x14ac:dyDescent="0.2">
      <c r="A6241" s="16"/>
      <c r="B6241" s="16"/>
    </row>
    <row r="6242" spans="1:2" x14ac:dyDescent="0.2">
      <c r="A6242" s="16"/>
      <c r="B6242" s="16"/>
    </row>
    <row r="6243" spans="1:2" x14ac:dyDescent="0.2">
      <c r="A6243" s="16"/>
      <c r="B6243" s="16"/>
    </row>
    <row r="6244" spans="1:2" x14ac:dyDescent="0.2">
      <c r="A6244" s="16"/>
      <c r="B6244" s="16"/>
    </row>
    <row r="6245" spans="1:2" x14ac:dyDescent="0.2">
      <c r="A6245" s="16"/>
      <c r="B6245" s="16"/>
    </row>
    <row r="6246" spans="1:2" x14ac:dyDescent="0.2">
      <c r="A6246" s="16"/>
      <c r="B6246" s="16"/>
    </row>
    <row r="6247" spans="1:2" x14ac:dyDescent="0.2">
      <c r="A6247" s="16"/>
      <c r="B6247" s="16"/>
    </row>
    <row r="6248" spans="1:2" x14ac:dyDescent="0.2">
      <c r="A6248" s="16"/>
      <c r="B6248" s="16"/>
    </row>
    <row r="6249" spans="1:2" x14ac:dyDescent="0.2">
      <c r="A6249" s="16"/>
      <c r="B6249" s="16"/>
    </row>
    <row r="6250" spans="1:2" x14ac:dyDescent="0.2">
      <c r="A6250" s="16"/>
      <c r="B6250" s="16"/>
    </row>
    <row r="6251" spans="1:2" x14ac:dyDescent="0.2">
      <c r="A6251" s="16"/>
      <c r="B6251" s="16"/>
    </row>
    <row r="6252" spans="1:2" x14ac:dyDescent="0.2">
      <c r="A6252" s="16"/>
      <c r="B6252" s="16"/>
    </row>
    <row r="6253" spans="1:2" x14ac:dyDescent="0.2">
      <c r="A6253" s="16"/>
      <c r="B6253" s="16"/>
    </row>
    <row r="6254" spans="1:2" x14ac:dyDescent="0.2">
      <c r="A6254" s="16"/>
      <c r="B6254" s="16"/>
    </row>
    <row r="6255" spans="1:2" x14ac:dyDescent="0.2">
      <c r="A6255" s="16"/>
      <c r="B6255" s="16"/>
    </row>
    <row r="6256" spans="1:2" x14ac:dyDescent="0.2">
      <c r="A6256" s="16"/>
      <c r="B6256" s="16"/>
    </row>
    <row r="6257" spans="1:2" x14ac:dyDescent="0.2">
      <c r="A6257" s="16"/>
      <c r="B6257" s="16"/>
    </row>
    <row r="6258" spans="1:2" x14ac:dyDescent="0.2">
      <c r="A6258" s="16"/>
      <c r="B6258" s="16"/>
    </row>
    <row r="6259" spans="1:2" x14ac:dyDescent="0.2">
      <c r="A6259" s="16"/>
      <c r="B6259" s="16"/>
    </row>
    <row r="6260" spans="1:2" x14ac:dyDescent="0.2">
      <c r="A6260" s="16"/>
      <c r="B6260" s="16"/>
    </row>
    <row r="6261" spans="1:2" x14ac:dyDescent="0.2">
      <c r="A6261" s="16"/>
      <c r="B6261" s="16"/>
    </row>
    <row r="6262" spans="1:2" x14ac:dyDescent="0.2">
      <c r="A6262" s="16"/>
      <c r="B6262" s="16"/>
    </row>
    <row r="6263" spans="1:2" x14ac:dyDescent="0.2">
      <c r="A6263" s="16"/>
      <c r="B6263" s="16"/>
    </row>
    <row r="6264" spans="1:2" x14ac:dyDescent="0.2">
      <c r="A6264" s="16"/>
      <c r="B6264" s="16"/>
    </row>
    <row r="6265" spans="1:2" x14ac:dyDescent="0.2">
      <c r="A6265" s="16"/>
      <c r="B6265" s="16"/>
    </row>
    <row r="6266" spans="1:2" x14ac:dyDescent="0.2">
      <c r="A6266" s="16"/>
      <c r="B6266" s="16"/>
    </row>
    <row r="6267" spans="1:2" x14ac:dyDescent="0.2">
      <c r="A6267" s="16"/>
      <c r="B6267" s="16"/>
    </row>
    <row r="6268" spans="1:2" x14ac:dyDescent="0.2">
      <c r="A6268" s="16"/>
      <c r="B6268" s="16"/>
    </row>
    <row r="6269" spans="1:2" x14ac:dyDescent="0.2">
      <c r="A6269" s="16"/>
      <c r="B6269" s="16"/>
    </row>
    <row r="6270" spans="1:2" x14ac:dyDescent="0.2">
      <c r="A6270" s="16"/>
      <c r="B6270" s="16"/>
    </row>
    <row r="6271" spans="1:2" x14ac:dyDescent="0.2">
      <c r="A6271" s="16"/>
      <c r="B6271" s="16"/>
    </row>
    <row r="6272" spans="1:2" x14ac:dyDescent="0.2">
      <c r="A6272" s="16"/>
      <c r="B6272" s="16"/>
    </row>
    <row r="6273" spans="1:2" x14ac:dyDescent="0.2">
      <c r="A6273" s="16"/>
      <c r="B6273" s="16"/>
    </row>
    <row r="6274" spans="1:2" x14ac:dyDescent="0.2">
      <c r="A6274" s="16"/>
      <c r="B6274" s="16"/>
    </row>
    <row r="6275" spans="1:2" x14ac:dyDescent="0.2">
      <c r="A6275" s="16"/>
      <c r="B6275" s="16"/>
    </row>
    <row r="6276" spans="1:2" x14ac:dyDescent="0.2">
      <c r="A6276" s="16"/>
      <c r="B6276" s="16"/>
    </row>
    <row r="6277" spans="1:2" x14ac:dyDescent="0.2">
      <c r="A6277" s="16"/>
      <c r="B6277" s="16"/>
    </row>
    <row r="6278" spans="1:2" x14ac:dyDescent="0.2">
      <c r="A6278" s="16"/>
      <c r="B6278" s="16"/>
    </row>
    <row r="6279" spans="1:2" x14ac:dyDescent="0.2">
      <c r="A6279" s="16"/>
      <c r="B6279" s="16"/>
    </row>
    <row r="6280" spans="1:2" x14ac:dyDescent="0.2">
      <c r="A6280" s="16"/>
      <c r="B6280" s="16"/>
    </row>
    <row r="6281" spans="1:2" x14ac:dyDescent="0.2">
      <c r="A6281" s="16"/>
      <c r="B6281" s="16"/>
    </row>
    <row r="6282" spans="1:2" x14ac:dyDescent="0.2">
      <c r="A6282" s="16"/>
      <c r="B6282" s="16"/>
    </row>
    <row r="6283" spans="1:2" x14ac:dyDescent="0.2">
      <c r="A6283" s="16"/>
      <c r="B6283" s="16"/>
    </row>
    <row r="6284" spans="1:2" x14ac:dyDescent="0.2">
      <c r="A6284" s="16"/>
      <c r="B6284" s="16"/>
    </row>
    <row r="6285" spans="1:2" x14ac:dyDescent="0.2">
      <c r="A6285" s="16"/>
      <c r="B6285" s="16"/>
    </row>
    <row r="6286" spans="1:2" x14ac:dyDescent="0.2">
      <c r="A6286" s="16"/>
      <c r="B6286" s="16"/>
    </row>
    <row r="6287" spans="1:2" x14ac:dyDescent="0.2">
      <c r="A6287" s="16"/>
      <c r="B6287" s="16"/>
    </row>
    <row r="6288" spans="1:2" x14ac:dyDescent="0.2">
      <c r="A6288" s="16"/>
      <c r="B6288" s="16"/>
    </row>
    <row r="6289" spans="1:2" x14ac:dyDescent="0.2">
      <c r="A6289" s="16"/>
      <c r="B6289" s="16"/>
    </row>
    <row r="6290" spans="1:2" x14ac:dyDescent="0.2">
      <c r="A6290" s="16"/>
      <c r="B6290" s="16"/>
    </row>
    <row r="6291" spans="1:2" x14ac:dyDescent="0.2">
      <c r="A6291" s="16"/>
      <c r="B6291" s="16"/>
    </row>
    <row r="6292" spans="1:2" x14ac:dyDescent="0.2">
      <c r="A6292" s="16"/>
      <c r="B6292" s="16"/>
    </row>
    <row r="6293" spans="1:2" x14ac:dyDescent="0.2">
      <c r="A6293" s="16"/>
      <c r="B6293" s="16"/>
    </row>
    <row r="6294" spans="1:2" x14ac:dyDescent="0.2">
      <c r="A6294" s="16"/>
      <c r="B6294" s="16"/>
    </row>
    <row r="6295" spans="1:2" x14ac:dyDescent="0.2">
      <c r="A6295" s="16"/>
      <c r="B6295" s="16"/>
    </row>
    <row r="6296" spans="1:2" x14ac:dyDescent="0.2">
      <c r="A6296" s="16"/>
      <c r="B6296" s="16"/>
    </row>
    <row r="6297" spans="1:2" x14ac:dyDescent="0.2">
      <c r="A6297" s="16"/>
      <c r="B6297" s="16"/>
    </row>
    <row r="6298" spans="1:2" x14ac:dyDescent="0.2">
      <c r="A6298" s="16"/>
      <c r="B6298" s="16"/>
    </row>
    <row r="6299" spans="1:2" x14ac:dyDescent="0.2">
      <c r="A6299" s="16"/>
      <c r="B6299" s="16"/>
    </row>
    <row r="6300" spans="1:2" x14ac:dyDescent="0.2">
      <c r="A6300" s="16"/>
      <c r="B6300" s="16"/>
    </row>
    <row r="6301" spans="1:2" x14ac:dyDescent="0.2">
      <c r="A6301" s="16"/>
      <c r="B6301" s="16"/>
    </row>
    <row r="6302" spans="1:2" x14ac:dyDescent="0.2">
      <c r="A6302" s="16"/>
      <c r="B6302" s="16"/>
    </row>
    <row r="6303" spans="1:2" x14ac:dyDescent="0.2">
      <c r="A6303" s="16"/>
      <c r="B6303" s="16"/>
    </row>
    <row r="6304" spans="1:2" x14ac:dyDescent="0.2">
      <c r="A6304" s="16"/>
      <c r="B6304" s="16"/>
    </row>
    <row r="6305" spans="1:2" x14ac:dyDescent="0.2">
      <c r="A6305" s="16"/>
      <c r="B6305" s="16"/>
    </row>
    <row r="6306" spans="1:2" x14ac:dyDescent="0.2">
      <c r="A6306" s="16"/>
      <c r="B6306" s="16"/>
    </row>
    <row r="6307" spans="1:2" x14ac:dyDescent="0.2">
      <c r="A6307" s="16"/>
      <c r="B6307" s="16"/>
    </row>
    <row r="6308" spans="1:2" x14ac:dyDescent="0.2">
      <c r="A6308" s="16"/>
      <c r="B6308" s="16"/>
    </row>
    <row r="6309" spans="1:2" x14ac:dyDescent="0.2">
      <c r="A6309" s="16"/>
      <c r="B6309" s="16"/>
    </row>
    <row r="6310" spans="1:2" x14ac:dyDescent="0.2">
      <c r="A6310" s="16"/>
      <c r="B6310" s="16"/>
    </row>
    <row r="6311" spans="1:2" x14ac:dyDescent="0.2">
      <c r="A6311" s="16"/>
      <c r="B6311" s="16"/>
    </row>
    <row r="6312" spans="1:2" x14ac:dyDescent="0.2">
      <c r="A6312" s="16"/>
      <c r="B6312" s="16"/>
    </row>
    <row r="6313" spans="1:2" x14ac:dyDescent="0.2">
      <c r="A6313" s="16"/>
      <c r="B6313" s="16"/>
    </row>
    <row r="6314" spans="1:2" x14ac:dyDescent="0.2">
      <c r="A6314" s="16"/>
      <c r="B6314" s="16"/>
    </row>
    <row r="6315" spans="1:2" x14ac:dyDescent="0.2">
      <c r="A6315" s="16"/>
      <c r="B6315" s="16"/>
    </row>
    <row r="6316" spans="1:2" x14ac:dyDescent="0.2">
      <c r="A6316" s="16"/>
      <c r="B6316" s="16"/>
    </row>
    <row r="6317" spans="1:2" x14ac:dyDescent="0.2">
      <c r="A6317" s="16"/>
      <c r="B6317" s="16"/>
    </row>
    <row r="6318" spans="1:2" x14ac:dyDescent="0.2">
      <c r="A6318" s="16"/>
      <c r="B6318" s="16"/>
    </row>
    <row r="6319" spans="1:2" x14ac:dyDescent="0.2">
      <c r="A6319" s="16"/>
      <c r="B6319" s="16"/>
    </row>
    <row r="6320" spans="1:2" x14ac:dyDescent="0.2">
      <c r="A6320" s="16"/>
      <c r="B6320" s="16"/>
    </row>
    <row r="6321" spans="1:2" x14ac:dyDescent="0.2">
      <c r="A6321" s="16"/>
      <c r="B6321" s="16"/>
    </row>
    <row r="6322" spans="1:2" x14ac:dyDescent="0.2">
      <c r="A6322" s="16"/>
      <c r="B6322" s="16"/>
    </row>
    <row r="6323" spans="1:2" x14ac:dyDescent="0.2">
      <c r="A6323" s="16"/>
      <c r="B6323" s="16"/>
    </row>
    <row r="6324" spans="1:2" x14ac:dyDescent="0.2">
      <c r="A6324" s="16"/>
      <c r="B6324" s="16"/>
    </row>
    <row r="6325" spans="1:2" x14ac:dyDescent="0.2">
      <c r="A6325" s="16"/>
      <c r="B6325" s="16"/>
    </row>
    <row r="6326" spans="1:2" x14ac:dyDescent="0.2">
      <c r="A6326" s="16"/>
      <c r="B6326" s="16"/>
    </row>
    <row r="6327" spans="1:2" x14ac:dyDescent="0.2">
      <c r="A6327" s="16"/>
      <c r="B6327" s="16"/>
    </row>
    <row r="6328" spans="1:2" x14ac:dyDescent="0.2">
      <c r="A6328" s="16"/>
      <c r="B6328" s="16"/>
    </row>
    <row r="6329" spans="1:2" x14ac:dyDescent="0.2">
      <c r="A6329" s="16"/>
      <c r="B6329" s="16"/>
    </row>
    <row r="6330" spans="1:2" x14ac:dyDescent="0.2">
      <c r="A6330" s="16"/>
      <c r="B6330" s="16"/>
    </row>
    <row r="6331" spans="1:2" x14ac:dyDescent="0.2">
      <c r="A6331" s="16"/>
      <c r="B6331" s="16"/>
    </row>
    <row r="6332" spans="1:2" x14ac:dyDescent="0.2">
      <c r="A6332" s="16"/>
      <c r="B6332" s="16"/>
    </row>
    <row r="6333" spans="1:2" x14ac:dyDescent="0.2">
      <c r="A6333" s="16"/>
      <c r="B6333" s="16"/>
    </row>
    <row r="6334" spans="1:2" x14ac:dyDescent="0.2">
      <c r="A6334" s="16"/>
      <c r="B6334" s="16"/>
    </row>
    <row r="6335" spans="1:2" x14ac:dyDescent="0.2">
      <c r="A6335" s="16"/>
      <c r="B6335" s="16"/>
    </row>
    <row r="6336" spans="1:2" x14ac:dyDescent="0.2">
      <c r="A6336" s="16"/>
      <c r="B6336" s="16"/>
    </row>
    <row r="6337" spans="1:2" x14ac:dyDescent="0.2">
      <c r="A6337" s="16"/>
      <c r="B6337" s="16"/>
    </row>
    <row r="6338" spans="1:2" x14ac:dyDescent="0.2">
      <c r="A6338" s="16"/>
      <c r="B6338" s="16"/>
    </row>
    <row r="6339" spans="1:2" x14ac:dyDescent="0.2">
      <c r="A6339" s="16"/>
      <c r="B6339" s="16"/>
    </row>
    <row r="6340" spans="1:2" x14ac:dyDescent="0.2">
      <c r="A6340" s="16"/>
      <c r="B6340" s="16"/>
    </row>
    <row r="6341" spans="1:2" x14ac:dyDescent="0.2">
      <c r="A6341" s="16"/>
      <c r="B6341" s="16"/>
    </row>
    <row r="6342" spans="1:2" x14ac:dyDescent="0.2">
      <c r="A6342" s="16"/>
      <c r="B6342" s="16"/>
    </row>
    <row r="6343" spans="1:2" x14ac:dyDescent="0.2">
      <c r="A6343" s="16"/>
      <c r="B6343" s="16"/>
    </row>
    <row r="6344" spans="1:2" x14ac:dyDescent="0.2">
      <c r="A6344" s="16"/>
      <c r="B6344" s="16"/>
    </row>
    <row r="6345" spans="1:2" x14ac:dyDescent="0.2">
      <c r="A6345" s="16"/>
      <c r="B6345" s="16"/>
    </row>
    <row r="6346" spans="1:2" x14ac:dyDescent="0.2">
      <c r="A6346" s="16"/>
      <c r="B6346" s="16"/>
    </row>
    <row r="6347" spans="1:2" x14ac:dyDescent="0.2">
      <c r="A6347" s="16"/>
      <c r="B6347" s="16"/>
    </row>
    <row r="6348" spans="1:2" x14ac:dyDescent="0.2">
      <c r="A6348" s="16"/>
      <c r="B6348" s="16"/>
    </row>
    <row r="6349" spans="1:2" x14ac:dyDescent="0.2">
      <c r="A6349" s="16"/>
      <c r="B6349" s="16"/>
    </row>
    <row r="6350" spans="1:2" x14ac:dyDescent="0.2">
      <c r="A6350" s="16"/>
      <c r="B6350" s="16"/>
    </row>
    <row r="6351" spans="1:2" x14ac:dyDescent="0.2">
      <c r="A6351" s="16"/>
      <c r="B6351" s="16"/>
    </row>
    <row r="6352" spans="1:2" x14ac:dyDescent="0.2">
      <c r="A6352" s="16"/>
      <c r="B6352" s="16"/>
    </row>
    <row r="6353" spans="1:2" x14ac:dyDescent="0.2">
      <c r="A6353" s="16"/>
      <c r="B6353" s="16"/>
    </row>
    <row r="6354" spans="1:2" x14ac:dyDescent="0.2">
      <c r="A6354" s="16"/>
      <c r="B6354" s="16"/>
    </row>
    <row r="6355" spans="1:2" x14ac:dyDescent="0.2">
      <c r="A6355" s="16"/>
      <c r="B6355" s="16"/>
    </row>
    <row r="6356" spans="1:2" x14ac:dyDescent="0.2">
      <c r="A6356" s="16"/>
      <c r="B6356" s="16"/>
    </row>
    <row r="6357" spans="1:2" x14ac:dyDescent="0.2">
      <c r="A6357" s="16"/>
      <c r="B6357" s="16"/>
    </row>
    <row r="6358" spans="1:2" x14ac:dyDescent="0.2">
      <c r="A6358" s="16"/>
      <c r="B6358" s="16"/>
    </row>
    <row r="6359" spans="1:2" x14ac:dyDescent="0.2">
      <c r="A6359" s="16"/>
      <c r="B6359" s="16"/>
    </row>
    <row r="6360" spans="1:2" x14ac:dyDescent="0.2">
      <c r="A6360" s="16"/>
      <c r="B6360" s="16"/>
    </row>
    <row r="6361" spans="1:2" x14ac:dyDescent="0.2">
      <c r="A6361" s="16"/>
      <c r="B6361" s="16"/>
    </row>
    <row r="6362" spans="1:2" x14ac:dyDescent="0.2">
      <c r="A6362" s="16"/>
      <c r="B6362" s="16"/>
    </row>
    <row r="6363" spans="1:2" x14ac:dyDescent="0.2">
      <c r="A6363" s="16"/>
      <c r="B6363" s="16"/>
    </row>
    <row r="6364" spans="1:2" x14ac:dyDescent="0.2">
      <c r="A6364" s="16"/>
      <c r="B6364" s="16"/>
    </row>
    <row r="6365" spans="1:2" x14ac:dyDescent="0.2">
      <c r="A6365" s="16"/>
      <c r="B6365" s="16"/>
    </row>
    <row r="6366" spans="1:2" x14ac:dyDescent="0.2">
      <c r="A6366" s="16"/>
      <c r="B6366" s="16"/>
    </row>
    <row r="6367" spans="1:2" x14ac:dyDescent="0.2">
      <c r="A6367" s="16"/>
      <c r="B6367" s="16"/>
    </row>
    <row r="6368" spans="1:2" x14ac:dyDescent="0.2">
      <c r="A6368" s="16"/>
      <c r="B6368" s="16"/>
    </row>
    <row r="6369" spans="1:2" x14ac:dyDescent="0.2">
      <c r="A6369" s="16"/>
      <c r="B6369" s="16"/>
    </row>
    <row r="6370" spans="1:2" x14ac:dyDescent="0.2">
      <c r="A6370" s="16"/>
      <c r="B6370" s="16"/>
    </row>
    <row r="6371" spans="1:2" x14ac:dyDescent="0.2">
      <c r="A6371" s="16"/>
      <c r="B6371" s="16"/>
    </row>
    <row r="6372" spans="1:2" x14ac:dyDescent="0.2">
      <c r="A6372" s="16"/>
      <c r="B6372" s="16"/>
    </row>
    <row r="6373" spans="1:2" x14ac:dyDescent="0.2">
      <c r="A6373" s="16"/>
      <c r="B6373" s="16"/>
    </row>
    <row r="6374" spans="1:2" x14ac:dyDescent="0.2">
      <c r="A6374" s="16"/>
      <c r="B6374" s="16"/>
    </row>
    <row r="6375" spans="1:2" x14ac:dyDescent="0.2">
      <c r="A6375" s="16"/>
      <c r="B6375" s="16"/>
    </row>
    <row r="6376" spans="1:2" x14ac:dyDescent="0.2">
      <c r="A6376" s="16"/>
      <c r="B6376" s="16"/>
    </row>
    <row r="6377" spans="1:2" x14ac:dyDescent="0.2">
      <c r="A6377" s="16"/>
      <c r="B6377" s="16"/>
    </row>
    <row r="6378" spans="1:2" x14ac:dyDescent="0.2">
      <c r="A6378" s="16"/>
      <c r="B6378" s="16"/>
    </row>
    <row r="6379" spans="1:2" x14ac:dyDescent="0.2">
      <c r="A6379" s="16"/>
      <c r="B6379" s="16"/>
    </row>
    <row r="6380" spans="1:2" x14ac:dyDescent="0.2">
      <c r="A6380" s="16"/>
      <c r="B6380" s="16"/>
    </row>
    <row r="6381" spans="1:2" x14ac:dyDescent="0.2">
      <c r="A6381" s="16"/>
      <c r="B6381" s="16"/>
    </row>
    <row r="6382" spans="1:2" x14ac:dyDescent="0.2">
      <c r="A6382" s="16"/>
      <c r="B6382" s="16"/>
    </row>
    <row r="6383" spans="1:2" x14ac:dyDescent="0.2">
      <c r="A6383" s="16"/>
      <c r="B6383" s="16"/>
    </row>
    <row r="6384" spans="1:2" x14ac:dyDescent="0.2">
      <c r="A6384" s="16"/>
      <c r="B6384" s="16"/>
    </row>
    <row r="6385" spans="1:2" x14ac:dyDescent="0.2">
      <c r="A6385" s="16"/>
      <c r="B6385" s="16"/>
    </row>
    <row r="6386" spans="1:2" x14ac:dyDescent="0.2">
      <c r="A6386" s="16"/>
      <c r="B6386" s="16"/>
    </row>
    <row r="6387" spans="1:2" x14ac:dyDescent="0.2">
      <c r="A6387" s="16"/>
      <c r="B6387" s="16"/>
    </row>
    <row r="6388" spans="1:2" x14ac:dyDescent="0.2">
      <c r="A6388" s="16"/>
      <c r="B6388" s="16"/>
    </row>
    <row r="6389" spans="1:2" x14ac:dyDescent="0.2">
      <c r="A6389" s="16"/>
      <c r="B6389" s="16"/>
    </row>
    <row r="6390" spans="1:2" x14ac:dyDescent="0.2">
      <c r="A6390" s="16"/>
      <c r="B6390" s="16"/>
    </row>
    <row r="6391" spans="1:2" x14ac:dyDescent="0.2">
      <c r="A6391" s="16"/>
      <c r="B6391" s="16"/>
    </row>
    <row r="6392" spans="1:2" x14ac:dyDescent="0.2">
      <c r="A6392" s="16"/>
      <c r="B6392" s="16"/>
    </row>
    <row r="6393" spans="1:2" x14ac:dyDescent="0.2">
      <c r="A6393" s="16"/>
      <c r="B6393" s="16"/>
    </row>
    <row r="6394" spans="1:2" x14ac:dyDescent="0.2">
      <c r="A6394" s="16"/>
      <c r="B6394" s="16"/>
    </row>
    <row r="6395" spans="1:2" x14ac:dyDescent="0.2">
      <c r="A6395" s="16"/>
      <c r="B6395" s="16"/>
    </row>
    <row r="6396" spans="1:2" x14ac:dyDescent="0.2">
      <c r="A6396" s="16"/>
      <c r="B6396" s="16"/>
    </row>
    <row r="6397" spans="1:2" x14ac:dyDescent="0.2">
      <c r="A6397" s="16"/>
      <c r="B6397" s="16"/>
    </row>
    <row r="6398" spans="1:2" x14ac:dyDescent="0.2">
      <c r="A6398" s="16"/>
      <c r="B6398" s="16"/>
    </row>
    <row r="6399" spans="1:2" x14ac:dyDescent="0.2">
      <c r="A6399" s="16"/>
      <c r="B6399" s="16"/>
    </row>
    <row r="6400" spans="1:2" x14ac:dyDescent="0.2">
      <c r="A6400" s="16"/>
      <c r="B6400" s="16"/>
    </row>
    <row r="6401" spans="1:2" x14ac:dyDescent="0.2">
      <c r="A6401" s="16"/>
      <c r="B6401" s="16"/>
    </row>
    <row r="6402" spans="1:2" x14ac:dyDescent="0.2">
      <c r="A6402" s="16"/>
      <c r="B6402" s="16"/>
    </row>
    <row r="6403" spans="1:2" x14ac:dyDescent="0.2">
      <c r="A6403" s="16"/>
      <c r="B6403" s="16"/>
    </row>
    <row r="6404" spans="1:2" x14ac:dyDescent="0.2">
      <c r="A6404" s="16"/>
      <c r="B6404" s="16"/>
    </row>
    <row r="6405" spans="1:2" x14ac:dyDescent="0.2">
      <c r="A6405" s="16"/>
      <c r="B6405" s="16"/>
    </row>
    <row r="6406" spans="1:2" x14ac:dyDescent="0.2">
      <c r="A6406" s="16"/>
      <c r="B6406" s="16"/>
    </row>
    <row r="6407" spans="1:2" x14ac:dyDescent="0.2">
      <c r="A6407" s="16"/>
      <c r="B6407" s="16"/>
    </row>
    <row r="6408" spans="1:2" x14ac:dyDescent="0.2">
      <c r="A6408" s="16"/>
      <c r="B6408" s="16"/>
    </row>
    <row r="6409" spans="1:2" x14ac:dyDescent="0.2">
      <c r="A6409" s="16"/>
      <c r="B6409" s="16"/>
    </row>
    <row r="6410" spans="1:2" x14ac:dyDescent="0.2">
      <c r="A6410" s="16"/>
      <c r="B6410" s="16"/>
    </row>
    <row r="6411" spans="1:2" x14ac:dyDescent="0.2">
      <c r="A6411" s="16"/>
      <c r="B6411" s="16"/>
    </row>
    <row r="6412" spans="1:2" x14ac:dyDescent="0.2">
      <c r="A6412" s="16"/>
      <c r="B6412" s="16"/>
    </row>
    <row r="6413" spans="1:2" x14ac:dyDescent="0.2">
      <c r="A6413" s="16"/>
      <c r="B6413" s="16"/>
    </row>
    <row r="6414" spans="1:2" x14ac:dyDescent="0.2">
      <c r="A6414" s="16"/>
      <c r="B6414" s="16"/>
    </row>
    <row r="6415" spans="1:2" x14ac:dyDescent="0.2">
      <c r="A6415" s="16"/>
      <c r="B6415" s="16"/>
    </row>
    <row r="6416" spans="1:2" x14ac:dyDescent="0.2">
      <c r="A6416" s="16"/>
      <c r="B6416" s="16"/>
    </row>
    <row r="6417" spans="1:2" x14ac:dyDescent="0.2">
      <c r="A6417" s="16"/>
      <c r="B6417" s="16"/>
    </row>
    <row r="6418" spans="1:2" x14ac:dyDescent="0.2">
      <c r="A6418" s="16"/>
      <c r="B6418" s="16"/>
    </row>
    <row r="6419" spans="1:2" x14ac:dyDescent="0.2">
      <c r="A6419" s="16"/>
      <c r="B6419" s="16"/>
    </row>
    <row r="6420" spans="1:2" x14ac:dyDescent="0.2">
      <c r="A6420" s="16"/>
      <c r="B6420" s="16"/>
    </row>
    <row r="6421" spans="1:2" x14ac:dyDescent="0.2">
      <c r="A6421" s="16"/>
      <c r="B6421" s="16"/>
    </row>
    <row r="6422" spans="1:2" x14ac:dyDescent="0.2">
      <c r="A6422" s="16"/>
      <c r="B6422" s="16"/>
    </row>
    <row r="6423" spans="1:2" x14ac:dyDescent="0.2">
      <c r="A6423" s="16"/>
      <c r="B6423" s="16"/>
    </row>
    <row r="6424" spans="1:2" x14ac:dyDescent="0.2">
      <c r="A6424" s="16"/>
      <c r="B6424" s="16"/>
    </row>
    <row r="6425" spans="1:2" x14ac:dyDescent="0.2">
      <c r="A6425" s="16"/>
      <c r="B6425" s="16"/>
    </row>
    <row r="6426" spans="1:2" x14ac:dyDescent="0.2">
      <c r="A6426" s="16"/>
      <c r="B6426" s="16"/>
    </row>
    <row r="6427" spans="1:2" x14ac:dyDescent="0.2">
      <c r="A6427" s="16"/>
      <c r="B6427" s="16"/>
    </row>
    <row r="6428" spans="1:2" x14ac:dyDescent="0.2">
      <c r="A6428" s="16"/>
      <c r="B6428" s="16"/>
    </row>
    <row r="6429" spans="1:2" x14ac:dyDescent="0.2">
      <c r="A6429" s="16"/>
      <c r="B6429" s="16"/>
    </row>
    <row r="6430" spans="1:2" x14ac:dyDescent="0.2">
      <c r="A6430" s="16"/>
      <c r="B6430" s="16"/>
    </row>
    <row r="6431" spans="1:2" x14ac:dyDescent="0.2">
      <c r="A6431" s="16"/>
      <c r="B6431" s="16"/>
    </row>
    <row r="6432" spans="1:2" x14ac:dyDescent="0.2">
      <c r="A6432" s="16"/>
      <c r="B6432" s="16"/>
    </row>
    <row r="6433" spans="1:2" x14ac:dyDescent="0.2">
      <c r="A6433" s="16"/>
      <c r="B6433" s="16"/>
    </row>
    <row r="6434" spans="1:2" x14ac:dyDescent="0.2">
      <c r="A6434" s="16"/>
      <c r="B6434" s="16"/>
    </row>
    <row r="6435" spans="1:2" x14ac:dyDescent="0.2">
      <c r="A6435" s="16"/>
      <c r="B6435" s="16"/>
    </row>
    <row r="6436" spans="1:2" x14ac:dyDescent="0.2">
      <c r="A6436" s="16"/>
      <c r="B6436" s="16"/>
    </row>
    <row r="6437" spans="1:2" x14ac:dyDescent="0.2">
      <c r="A6437" s="16"/>
      <c r="B6437" s="16"/>
    </row>
    <row r="6438" spans="1:2" x14ac:dyDescent="0.2">
      <c r="A6438" s="16"/>
      <c r="B6438" s="16"/>
    </row>
    <row r="6439" spans="1:2" x14ac:dyDescent="0.2">
      <c r="A6439" s="16"/>
      <c r="B6439" s="16"/>
    </row>
    <row r="6440" spans="1:2" x14ac:dyDescent="0.2">
      <c r="A6440" s="16"/>
      <c r="B6440" s="16"/>
    </row>
    <row r="6441" spans="1:2" x14ac:dyDescent="0.2">
      <c r="A6441" s="16"/>
      <c r="B6441" s="16"/>
    </row>
    <row r="6442" spans="1:2" x14ac:dyDescent="0.2">
      <c r="A6442" s="16"/>
      <c r="B6442" s="16"/>
    </row>
    <row r="6443" spans="1:2" x14ac:dyDescent="0.2">
      <c r="A6443" s="16"/>
      <c r="B6443" s="16"/>
    </row>
    <row r="6444" spans="1:2" x14ac:dyDescent="0.2">
      <c r="A6444" s="16"/>
      <c r="B6444" s="16"/>
    </row>
    <row r="6445" spans="1:2" x14ac:dyDescent="0.2">
      <c r="A6445" s="16"/>
      <c r="B6445" s="16"/>
    </row>
    <row r="6446" spans="1:2" x14ac:dyDescent="0.2">
      <c r="A6446" s="16"/>
      <c r="B6446" s="16"/>
    </row>
    <row r="6447" spans="1:2" x14ac:dyDescent="0.2">
      <c r="A6447" s="16"/>
      <c r="B6447" s="16"/>
    </row>
    <row r="6448" spans="1:2" x14ac:dyDescent="0.2">
      <c r="A6448" s="16"/>
      <c r="B6448" s="16"/>
    </row>
    <row r="6449" spans="1:2" x14ac:dyDescent="0.2">
      <c r="A6449" s="16"/>
      <c r="B6449" s="16"/>
    </row>
    <row r="6450" spans="1:2" x14ac:dyDescent="0.2">
      <c r="A6450" s="16"/>
      <c r="B6450" s="16"/>
    </row>
    <row r="6451" spans="1:2" x14ac:dyDescent="0.2">
      <c r="A6451" s="16"/>
      <c r="B6451" s="16"/>
    </row>
    <row r="6452" spans="1:2" x14ac:dyDescent="0.2">
      <c r="A6452" s="16"/>
      <c r="B6452" s="16"/>
    </row>
    <row r="6453" spans="1:2" x14ac:dyDescent="0.2">
      <c r="A6453" s="16"/>
      <c r="B6453" s="16"/>
    </row>
    <row r="6454" spans="1:2" x14ac:dyDescent="0.2">
      <c r="A6454" s="16"/>
      <c r="B6454" s="16"/>
    </row>
    <row r="6455" spans="1:2" x14ac:dyDescent="0.2">
      <c r="A6455" s="16"/>
      <c r="B6455" s="16"/>
    </row>
    <row r="6456" spans="1:2" x14ac:dyDescent="0.2">
      <c r="A6456" s="16"/>
      <c r="B6456" s="16"/>
    </row>
    <row r="6457" spans="1:2" x14ac:dyDescent="0.2">
      <c r="A6457" s="16"/>
      <c r="B6457" s="16"/>
    </row>
    <row r="6458" spans="1:2" x14ac:dyDescent="0.2">
      <c r="A6458" s="16"/>
      <c r="B6458" s="16"/>
    </row>
    <row r="6459" spans="1:2" x14ac:dyDescent="0.2">
      <c r="A6459" s="16"/>
      <c r="B6459" s="16"/>
    </row>
    <row r="6460" spans="1:2" x14ac:dyDescent="0.2">
      <c r="A6460" s="16"/>
      <c r="B6460" s="16"/>
    </row>
    <row r="6461" spans="1:2" x14ac:dyDescent="0.2">
      <c r="A6461" s="16"/>
      <c r="B6461" s="16"/>
    </row>
    <row r="6462" spans="1:2" x14ac:dyDescent="0.2">
      <c r="A6462" s="16"/>
      <c r="B6462" s="16"/>
    </row>
    <row r="6463" spans="1:2" x14ac:dyDescent="0.2">
      <c r="A6463" s="16"/>
      <c r="B6463" s="16"/>
    </row>
    <row r="6464" spans="1:2" x14ac:dyDescent="0.2">
      <c r="A6464" s="16"/>
      <c r="B6464" s="16"/>
    </row>
    <row r="6465" spans="1:2" x14ac:dyDescent="0.2">
      <c r="A6465" s="16"/>
      <c r="B6465" s="16"/>
    </row>
    <row r="6466" spans="1:2" x14ac:dyDescent="0.2">
      <c r="A6466" s="16"/>
      <c r="B6466" s="16"/>
    </row>
    <row r="6467" spans="1:2" x14ac:dyDescent="0.2">
      <c r="A6467" s="16"/>
      <c r="B6467" s="16"/>
    </row>
    <row r="6468" spans="1:2" x14ac:dyDescent="0.2">
      <c r="A6468" s="16"/>
      <c r="B6468" s="16"/>
    </row>
    <row r="6469" spans="1:2" x14ac:dyDescent="0.2">
      <c r="A6469" s="16"/>
      <c r="B6469" s="16"/>
    </row>
    <row r="6470" spans="1:2" x14ac:dyDescent="0.2">
      <c r="A6470" s="16"/>
      <c r="B6470" s="16"/>
    </row>
    <row r="6471" spans="1:2" x14ac:dyDescent="0.2">
      <c r="A6471" s="16"/>
      <c r="B6471" s="16"/>
    </row>
    <row r="6472" spans="1:2" x14ac:dyDescent="0.2">
      <c r="A6472" s="16"/>
      <c r="B6472" s="16"/>
    </row>
    <row r="6473" spans="1:2" x14ac:dyDescent="0.2">
      <c r="A6473" s="16"/>
      <c r="B6473" s="16"/>
    </row>
    <row r="6474" spans="1:2" x14ac:dyDescent="0.2">
      <c r="A6474" s="16"/>
      <c r="B6474" s="16"/>
    </row>
    <row r="6475" spans="1:2" x14ac:dyDescent="0.2">
      <c r="A6475" s="16"/>
      <c r="B6475" s="16"/>
    </row>
    <row r="6476" spans="1:2" x14ac:dyDescent="0.2">
      <c r="A6476" s="16"/>
      <c r="B6476" s="16"/>
    </row>
    <row r="6477" spans="1:2" x14ac:dyDescent="0.2">
      <c r="A6477" s="16"/>
      <c r="B6477" s="16"/>
    </row>
    <row r="6478" spans="1:2" x14ac:dyDescent="0.2">
      <c r="A6478" s="16"/>
      <c r="B6478" s="16"/>
    </row>
    <row r="6479" spans="1:2" x14ac:dyDescent="0.2">
      <c r="A6479" s="16"/>
      <c r="B6479" s="16"/>
    </row>
    <row r="6480" spans="1:2" x14ac:dyDescent="0.2">
      <c r="A6480" s="16"/>
      <c r="B6480" s="16"/>
    </row>
    <row r="6481" spans="1:2" x14ac:dyDescent="0.2">
      <c r="A6481" s="16"/>
      <c r="B6481" s="16"/>
    </row>
    <row r="6482" spans="1:2" x14ac:dyDescent="0.2">
      <c r="A6482" s="16"/>
      <c r="B6482" s="16"/>
    </row>
    <row r="6483" spans="1:2" x14ac:dyDescent="0.2">
      <c r="A6483" s="16"/>
      <c r="B6483" s="16"/>
    </row>
    <row r="6484" spans="1:2" x14ac:dyDescent="0.2">
      <c r="A6484" s="16"/>
      <c r="B6484" s="16"/>
    </row>
    <row r="6485" spans="1:2" x14ac:dyDescent="0.2">
      <c r="A6485" s="16"/>
      <c r="B6485" s="16"/>
    </row>
    <row r="6486" spans="1:2" x14ac:dyDescent="0.2">
      <c r="A6486" s="16"/>
      <c r="B6486" s="16"/>
    </row>
    <row r="6487" spans="1:2" x14ac:dyDescent="0.2">
      <c r="A6487" s="16"/>
      <c r="B6487" s="16"/>
    </row>
    <row r="6488" spans="1:2" x14ac:dyDescent="0.2">
      <c r="A6488" s="16"/>
      <c r="B6488" s="16"/>
    </row>
    <row r="6489" spans="1:2" x14ac:dyDescent="0.2">
      <c r="A6489" s="16"/>
      <c r="B6489" s="16"/>
    </row>
    <row r="6490" spans="1:2" x14ac:dyDescent="0.2">
      <c r="A6490" s="16"/>
      <c r="B6490" s="16"/>
    </row>
    <row r="6491" spans="1:2" x14ac:dyDescent="0.2">
      <c r="A6491" s="16"/>
      <c r="B6491" s="16"/>
    </row>
    <row r="6492" spans="1:2" x14ac:dyDescent="0.2">
      <c r="A6492" s="16"/>
      <c r="B6492" s="16"/>
    </row>
    <row r="6493" spans="1:2" x14ac:dyDescent="0.2">
      <c r="A6493" s="16"/>
      <c r="B6493" s="16"/>
    </row>
    <row r="6494" spans="1:2" x14ac:dyDescent="0.2">
      <c r="A6494" s="16"/>
      <c r="B6494" s="16"/>
    </row>
    <row r="6495" spans="1:2" x14ac:dyDescent="0.2">
      <c r="A6495" s="16"/>
      <c r="B6495" s="16"/>
    </row>
    <row r="6496" spans="1:2" x14ac:dyDescent="0.2">
      <c r="A6496" s="16"/>
      <c r="B6496" s="16"/>
    </row>
    <row r="6497" spans="1:2" x14ac:dyDescent="0.2">
      <c r="A6497" s="16"/>
      <c r="B6497" s="16"/>
    </row>
    <row r="6498" spans="1:2" x14ac:dyDescent="0.2">
      <c r="A6498" s="16"/>
      <c r="B6498" s="16"/>
    </row>
    <row r="6499" spans="1:2" x14ac:dyDescent="0.2">
      <c r="A6499" s="16"/>
      <c r="B6499" s="16"/>
    </row>
    <row r="6500" spans="1:2" x14ac:dyDescent="0.2">
      <c r="A6500" s="16"/>
      <c r="B6500" s="16"/>
    </row>
    <row r="6501" spans="1:2" x14ac:dyDescent="0.2">
      <c r="A6501" s="16"/>
      <c r="B6501" s="16"/>
    </row>
    <row r="6502" spans="1:2" x14ac:dyDescent="0.2">
      <c r="A6502" s="16"/>
      <c r="B6502" s="16"/>
    </row>
    <row r="6503" spans="1:2" x14ac:dyDescent="0.2">
      <c r="A6503" s="16"/>
      <c r="B6503" s="16"/>
    </row>
    <row r="6504" spans="1:2" x14ac:dyDescent="0.2">
      <c r="A6504" s="16"/>
      <c r="B6504" s="16"/>
    </row>
    <row r="6505" spans="1:2" x14ac:dyDescent="0.2">
      <c r="A6505" s="16"/>
      <c r="B6505" s="16"/>
    </row>
    <row r="6506" spans="1:2" x14ac:dyDescent="0.2">
      <c r="A6506" s="16"/>
      <c r="B6506" s="16"/>
    </row>
    <row r="6507" spans="1:2" x14ac:dyDescent="0.2">
      <c r="A6507" s="16"/>
      <c r="B6507" s="16"/>
    </row>
    <row r="6508" spans="1:2" x14ac:dyDescent="0.2">
      <c r="A6508" s="16"/>
      <c r="B6508" s="16"/>
    </row>
    <row r="6509" spans="1:2" x14ac:dyDescent="0.2">
      <c r="A6509" s="16"/>
      <c r="B6509" s="16"/>
    </row>
    <row r="6510" spans="1:2" x14ac:dyDescent="0.2">
      <c r="A6510" s="16"/>
      <c r="B6510" s="16"/>
    </row>
    <row r="6511" spans="1:2" x14ac:dyDescent="0.2">
      <c r="A6511" s="16"/>
      <c r="B6511" s="16"/>
    </row>
    <row r="6512" spans="1:2" x14ac:dyDescent="0.2">
      <c r="A6512" s="16"/>
      <c r="B6512" s="16"/>
    </row>
    <row r="6513" spans="1:2" x14ac:dyDescent="0.2">
      <c r="A6513" s="16"/>
      <c r="B6513" s="16"/>
    </row>
    <row r="6514" spans="1:2" x14ac:dyDescent="0.2">
      <c r="A6514" s="16"/>
      <c r="B6514" s="16"/>
    </row>
    <row r="6515" spans="1:2" x14ac:dyDescent="0.2">
      <c r="A6515" s="16"/>
      <c r="B6515" s="16"/>
    </row>
    <row r="6516" spans="1:2" x14ac:dyDescent="0.2">
      <c r="A6516" s="16"/>
      <c r="B6516" s="16"/>
    </row>
    <row r="6517" spans="1:2" x14ac:dyDescent="0.2">
      <c r="A6517" s="16"/>
      <c r="B6517" s="16"/>
    </row>
    <row r="6518" spans="1:2" x14ac:dyDescent="0.2">
      <c r="A6518" s="16"/>
      <c r="B6518" s="16"/>
    </row>
    <row r="6519" spans="1:2" x14ac:dyDescent="0.2">
      <c r="A6519" s="16"/>
      <c r="B6519" s="16"/>
    </row>
    <row r="6520" spans="1:2" x14ac:dyDescent="0.2">
      <c r="A6520" s="16"/>
      <c r="B6520" s="16"/>
    </row>
    <row r="6521" spans="1:2" x14ac:dyDescent="0.2">
      <c r="A6521" s="16"/>
      <c r="B6521" s="16"/>
    </row>
    <row r="6522" spans="1:2" x14ac:dyDescent="0.2">
      <c r="A6522" s="16"/>
      <c r="B6522" s="16"/>
    </row>
    <row r="6523" spans="1:2" x14ac:dyDescent="0.2">
      <c r="A6523" s="16"/>
      <c r="B6523" s="16"/>
    </row>
    <row r="6524" spans="1:2" x14ac:dyDescent="0.2">
      <c r="A6524" s="16"/>
      <c r="B6524" s="16"/>
    </row>
    <row r="6525" spans="1:2" x14ac:dyDescent="0.2">
      <c r="A6525" s="16"/>
      <c r="B6525" s="16"/>
    </row>
    <row r="6526" spans="1:2" x14ac:dyDescent="0.2">
      <c r="A6526" s="16"/>
      <c r="B6526" s="16"/>
    </row>
    <row r="6527" spans="1:2" x14ac:dyDescent="0.2">
      <c r="A6527" s="16"/>
      <c r="B6527" s="16"/>
    </row>
    <row r="6528" spans="1:2" x14ac:dyDescent="0.2">
      <c r="A6528" s="16"/>
      <c r="B6528" s="16"/>
    </row>
    <row r="6529" spans="1:2" x14ac:dyDescent="0.2">
      <c r="A6529" s="16"/>
      <c r="B6529" s="16"/>
    </row>
    <row r="6530" spans="1:2" x14ac:dyDescent="0.2">
      <c r="A6530" s="16"/>
      <c r="B6530" s="16"/>
    </row>
    <row r="6531" spans="1:2" x14ac:dyDescent="0.2">
      <c r="A6531" s="16"/>
      <c r="B6531" s="16"/>
    </row>
    <row r="6532" spans="1:2" x14ac:dyDescent="0.2">
      <c r="A6532" s="16"/>
      <c r="B6532" s="16"/>
    </row>
    <row r="6533" spans="1:2" x14ac:dyDescent="0.2">
      <c r="A6533" s="16"/>
      <c r="B6533" s="16"/>
    </row>
    <row r="6534" spans="1:2" x14ac:dyDescent="0.2">
      <c r="A6534" s="16"/>
      <c r="B6534" s="16"/>
    </row>
    <row r="6535" spans="1:2" x14ac:dyDescent="0.2">
      <c r="A6535" s="16"/>
      <c r="B6535" s="16"/>
    </row>
    <row r="6536" spans="1:2" x14ac:dyDescent="0.2">
      <c r="A6536" s="16"/>
      <c r="B6536" s="16"/>
    </row>
    <row r="6537" spans="1:2" x14ac:dyDescent="0.2">
      <c r="A6537" s="16"/>
      <c r="B6537" s="16"/>
    </row>
    <row r="6538" spans="1:2" x14ac:dyDescent="0.2">
      <c r="A6538" s="16"/>
      <c r="B6538" s="16"/>
    </row>
    <row r="6539" spans="1:2" x14ac:dyDescent="0.2">
      <c r="A6539" s="16"/>
      <c r="B6539" s="16"/>
    </row>
    <row r="6540" spans="1:2" x14ac:dyDescent="0.2">
      <c r="A6540" s="16"/>
      <c r="B6540" s="16"/>
    </row>
    <row r="6541" spans="1:2" x14ac:dyDescent="0.2">
      <c r="A6541" s="16"/>
      <c r="B6541" s="16"/>
    </row>
    <row r="6542" spans="1:2" x14ac:dyDescent="0.2">
      <c r="A6542" s="16"/>
      <c r="B6542" s="16"/>
    </row>
    <row r="6543" spans="1:2" x14ac:dyDescent="0.2">
      <c r="A6543" s="16"/>
      <c r="B6543" s="16"/>
    </row>
    <row r="6544" spans="1:2" x14ac:dyDescent="0.2">
      <c r="A6544" s="16"/>
      <c r="B6544" s="16"/>
    </row>
    <row r="6545" spans="1:2" x14ac:dyDescent="0.2">
      <c r="A6545" s="16"/>
      <c r="B6545" s="16"/>
    </row>
    <row r="6546" spans="1:2" x14ac:dyDescent="0.2">
      <c r="A6546" s="16"/>
      <c r="B6546" s="16"/>
    </row>
    <row r="6547" spans="1:2" x14ac:dyDescent="0.2">
      <c r="A6547" s="16"/>
      <c r="B6547" s="16"/>
    </row>
    <row r="6548" spans="1:2" x14ac:dyDescent="0.2">
      <c r="A6548" s="16"/>
      <c r="B6548" s="16"/>
    </row>
    <row r="6549" spans="1:2" x14ac:dyDescent="0.2">
      <c r="A6549" s="16"/>
      <c r="B6549" s="16"/>
    </row>
    <row r="6550" spans="1:2" x14ac:dyDescent="0.2">
      <c r="A6550" s="16"/>
      <c r="B6550" s="16"/>
    </row>
    <row r="6551" spans="1:2" x14ac:dyDescent="0.2">
      <c r="A6551" s="16"/>
      <c r="B6551" s="16"/>
    </row>
    <row r="6552" spans="1:2" x14ac:dyDescent="0.2">
      <c r="A6552" s="16"/>
      <c r="B6552" s="16"/>
    </row>
    <row r="6553" spans="1:2" x14ac:dyDescent="0.2">
      <c r="A6553" s="16"/>
      <c r="B6553" s="16"/>
    </row>
    <row r="6554" spans="1:2" x14ac:dyDescent="0.2">
      <c r="A6554" s="16"/>
      <c r="B6554" s="16"/>
    </row>
    <row r="6555" spans="1:2" x14ac:dyDescent="0.2">
      <c r="A6555" s="16"/>
      <c r="B6555" s="16"/>
    </row>
    <row r="6556" spans="1:2" x14ac:dyDescent="0.2">
      <c r="A6556" s="16"/>
      <c r="B6556" s="16"/>
    </row>
    <row r="6557" spans="1:2" x14ac:dyDescent="0.2">
      <c r="A6557" s="16"/>
      <c r="B6557" s="16"/>
    </row>
    <row r="6558" spans="1:2" x14ac:dyDescent="0.2">
      <c r="A6558" s="16"/>
      <c r="B6558" s="16"/>
    </row>
    <row r="6559" spans="1:2" x14ac:dyDescent="0.2">
      <c r="A6559" s="16"/>
      <c r="B6559" s="16"/>
    </row>
    <row r="6560" spans="1:2" x14ac:dyDescent="0.2">
      <c r="A6560" s="16"/>
      <c r="B6560" s="16"/>
    </row>
    <row r="6561" spans="1:2" x14ac:dyDescent="0.2">
      <c r="A6561" s="16"/>
      <c r="B6561" s="16"/>
    </row>
    <row r="6562" spans="1:2" x14ac:dyDescent="0.2">
      <c r="A6562" s="16"/>
      <c r="B6562" s="16"/>
    </row>
    <row r="6563" spans="1:2" x14ac:dyDescent="0.2">
      <c r="A6563" s="16"/>
      <c r="B6563" s="16"/>
    </row>
    <row r="6564" spans="1:2" x14ac:dyDescent="0.2">
      <c r="A6564" s="16"/>
      <c r="B6564" s="16"/>
    </row>
    <row r="6565" spans="1:2" x14ac:dyDescent="0.2">
      <c r="A6565" s="16"/>
      <c r="B6565" s="16"/>
    </row>
    <row r="6566" spans="1:2" x14ac:dyDescent="0.2">
      <c r="A6566" s="16"/>
      <c r="B6566" s="16"/>
    </row>
    <row r="6567" spans="1:2" x14ac:dyDescent="0.2">
      <c r="A6567" s="16"/>
      <c r="B6567" s="16"/>
    </row>
    <row r="6568" spans="1:2" x14ac:dyDescent="0.2">
      <c r="A6568" s="16"/>
      <c r="B6568" s="16"/>
    </row>
    <row r="6569" spans="1:2" x14ac:dyDescent="0.2">
      <c r="A6569" s="16"/>
      <c r="B6569" s="16"/>
    </row>
    <row r="6570" spans="1:2" x14ac:dyDescent="0.2">
      <c r="A6570" s="16"/>
      <c r="B6570" s="16"/>
    </row>
    <row r="6571" spans="1:2" x14ac:dyDescent="0.2">
      <c r="A6571" s="16"/>
      <c r="B6571" s="16"/>
    </row>
    <row r="6572" spans="1:2" x14ac:dyDescent="0.2">
      <c r="A6572" s="16"/>
      <c r="B6572" s="16"/>
    </row>
    <row r="6573" spans="1:2" x14ac:dyDescent="0.2">
      <c r="A6573" s="16"/>
      <c r="B6573" s="16"/>
    </row>
    <row r="6574" spans="1:2" x14ac:dyDescent="0.2">
      <c r="A6574" s="16"/>
      <c r="B6574" s="16"/>
    </row>
    <row r="6575" spans="1:2" x14ac:dyDescent="0.2">
      <c r="A6575" s="16"/>
      <c r="B6575" s="16"/>
    </row>
    <row r="6576" spans="1:2" x14ac:dyDescent="0.2">
      <c r="A6576" s="16"/>
      <c r="B6576" s="16"/>
    </row>
    <row r="6577" spans="1:2" x14ac:dyDescent="0.2">
      <c r="A6577" s="16"/>
      <c r="B6577" s="16"/>
    </row>
    <row r="6578" spans="1:2" x14ac:dyDescent="0.2">
      <c r="A6578" s="16"/>
      <c r="B6578" s="16"/>
    </row>
    <row r="6579" spans="1:2" x14ac:dyDescent="0.2">
      <c r="A6579" s="16"/>
      <c r="B6579" s="16"/>
    </row>
    <row r="6580" spans="1:2" x14ac:dyDescent="0.2">
      <c r="A6580" s="16"/>
      <c r="B6580" s="16"/>
    </row>
    <row r="6581" spans="1:2" x14ac:dyDescent="0.2">
      <c r="A6581" s="16"/>
      <c r="B6581" s="16"/>
    </row>
    <row r="6582" spans="1:2" x14ac:dyDescent="0.2">
      <c r="A6582" s="16"/>
      <c r="B6582" s="16"/>
    </row>
    <row r="6583" spans="1:2" x14ac:dyDescent="0.2">
      <c r="A6583" s="16"/>
      <c r="B6583" s="16"/>
    </row>
    <row r="6584" spans="1:2" x14ac:dyDescent="0.2">
      <c r="A6584" s="16"/>
      <c r="B6584" s="16"/>
    </row>
    <row r="6585" spans="1:2" x14ac:dyDescent="0.2">
      <c r="A6585" s="16"/>
      <c r="B6585" s="16"/>
    </row>
    <row r="6586" spans="1:2" x14ac:dyDescent="0.2">
      <c r="A6586" s="16"/>
      <c r="B6586" s="16"/>
    </row>
    <row r="6587" spans="1:2" x14ac:dyDescent="0.2">
      <c r="A6587" s="16"/>
      <c r="B6587" s="16"/>
    </row>
    <row r="6588" spans="1:2" x14ac:dyDescent="0.2">
      <c r="A6588" s="16"/>
      <c r="B6588" s="16"/>
    </row>
    <row r="6589" spans="1:2" x14ac:dyDescent="0.2">
      <c r="A6589" s="16"/>
      <c r="B6589" s="16"/>
    </row>
    <row r="6590" spans="1:2" x14ac:dyDescent="0.2">
      <c r="A6590" s="16"/>
      <c r="B6590" s="16"/>
    </row>
    <row r="6591" spans="1:2" x14ac:dyDescent="0.2">
      <c r="A6591" s="16"/>
      <c r="B6591" s="16"/>
    </row>
    <row r="6592" spans="1:2" x14ac:dyDescent="0.2">
      <c r="A6592" s="16"/>
      <c r="B6592" s="16"/>
    </row>
    <row r="6593" spans="1:2" x14ac:dyDescent="0.2">
      <c r="A6593" s="16"/>
      <c r="B6593" s="16"/>
    </row>
    <row r="6594" spans="1:2" x14ac:dyDescent="0.2">
      <c r="A6594" s="16"/>
      <c r="B6594" s="16"/>
    </row>
    <row r="6595" spans="1:2" x14ac:dyDescent="0.2">
      <c r="A6595" s="16"/>
      <c r="B6595" s="16"/>
    </row>
    <row r="6596" spans="1:2" x14ac:dyDescent="0.2">
      <c r="A6596" s="16"/>
      <c r="B6596" s="16"/>
    </row>
    <row r="6597" spans="1:2" x14ac:dyDescent="0.2">
      <c r="A6597" s="16"/>
      <c r="B6597" s="16"/>
    </row>
    <row r="6598" spans="1:2" x14ac:dyDescent="0.2">
      <c r="A6598" s="16"/>
      <c r="B6598" s="16"/>
    </row>
    <row r="6599" spans="1:2" x14ac:dyDescent="0.2">
      <c r="A6599" s="16"/>
      <c r="B6599" s="16"/>
    </row>
    <row r="6600" spans="1:2" x14ac:dyDescent="0.2">
      <c r="A6600" s="16"/>
      <c r="B6600" s="16"/>
    </row>
    <row r="6601" spans="1:2" x14ac:dyDescent="0.2">
      <c r="A6601" s="16"/>
      <c r="B6601" s="16"/>
    </row>
    <row r="6602" spans="1:2" x14ac:dyDescent="0.2">
      <c r="A6602" s="16"/>
      <c r="B6602" s="16"/>
    </row>
    <row r="6603" spans="1:2" x14ac:dyDescent="0.2">
      <c r="A6603" s="16"/>
      <c r="B6603" s="16"/>
    </row>
    <row r="6604" spans="1:2" x14ac:dyDescent="0.2">
      <c r="A6604" s="16"/>
      <c r="B6604" s="16"/>
    </row>
    <row r="6605" spans="1:2" x14ac:dyDescent="0.2">
      <c r="A6605" s="16"/>
      <c r="B6605" s="16"/>
    </row>
    <row r="6606" spans="1:2" x14ac:dyDescent="0.2">
      <c r="A6606" s="16"/>
      <c r="B6606" s="16"/>
    </row>
    <row r="6607" spans="1:2" x14ac:dyDescent="0.2">
      <c r="A6607" s="16"/>
      <c r="B6607" s="16"/>
    </row>
    <row r="6608" spans="1:2" x14ac:dyDescent="0.2">
      <c r="A6608" s="16"/>
      <c r="B6608" s="16"/>
    </row>
    <row r="6609" spans="1:2" x14ac:dyDescent="0.2">
      <c r="A6609" s="16"/>
      <c r="B6609" s="16"/>
    </row>
    <row r="6610" spans="1:2" x14ac:dyDescent="0.2">
      <c r="A6610" s="16"/>
      <c r="B6610" s="16"/>
    </row>
    <row r="6611" spans="1:2" x14ac:dyDescent="0.2">
      <c r="A6611" s="16"/>
      <c r="B6611" s="16"/>
    </row>
    <row r="6612" spans="1:2" x14ac:dyDescent="0.2">
      <c r="A6612" s="16"/>
      <c r="B6612" s="16"/>
    </row>
    <row r="6613" spans="1:2" x14ac:dyDescent="0.2">
      <c r="A6613" s="16"/>
      <c r="B6613" s="16"/>
    </row>
    <row r="6614" spans="1:2" x14ac:dyDescent="0.2">
      <c r="A6614" s="16"/>
      <c r="B6614" s="16"/>
    </row>
    <row r="6615" spans="1:2" x14ac:dyDescent="0.2">
      <c r="A6615" s="16"/>
      <c r="B6615" s="16"/>
    </row>
    <row r="6616" spans="1:2" x14ac:dyDescent="0.2">
      <c r="A6616" s="16"/>
      <c r="B6616" s="16"/>
    </row>
    <row r="6617" spans="1:2" x14ac:dyDescent="0.2">
      <c r="A6617" s="16"/>
      <c r="B6617" s="16"/>
    </row>
    <row r="6618" spans="1:2" x14ac:dyDescent="0.2">
      <c r="A6618" s="16"/>
      <c r="B6618" s="16"/>
    </row>
    <row r="6619" spans="1:2" x14ac:dyDescent="0.2">
      <c r="A6619" s="16"/>
      <c r="B6619" s="16"/>
    </row>
    <row r="6620" spans="1:2" x14ac:dyDescent="0.2">
      <c r="A6620" s="16"/>
      <c r="B6620" s="16"/>
    </row>
    <row r="6621" spans="1:2" x14ac:dyDescent="0.2">
      <c r="A6621" s="16"/>
      <c r="B6621" s="16"/>
    </row>
    <row r="6622" spans="1:2" x14ac:dyDescent="0.2">
      <c r="A6622" s="16"/>
      <c r="B6622" s="16"/>
    </row>
    <row r="6623" spans="1:2" x14ac:dyDescent="0.2">
      <c r="A6623" s="16"/>
      <c r="B6623" s="16"/>
    </row>
    <row r="6624" spans="1:2" x14ac:dyDescent="0.2">
      <c r="A6624" s="16"/>
      <c r="B6624" s="16"/>
    </row>
    <row r="6625" spans="1:2" x14ac:dyDescent="0.2">
      <c r="A6625" s="16"/>
      <c r="B6625" s="16"/>
    </row>
    <row r="6626" spans="1:2" x14ac:dyDescent="0.2">
      <c r="A6626" s="16"/>
      <c r="B6626" s="16"/>
    </row>
    <row r="6627" spans="1:2" x14ac:dyDescent="0.2">
      <c r="A6627" s="16"/>
      <c r="B6627" s="16"/>
    </row>
    <row r="6628" spans="1:2" x14ac:dyDescent="0.2">
      <c r="A6628" s="16"/>
      <c r="B6628" s="16"/>
    </row>
    <row r="6629" spans="1:2" x14ac:dyDescent="0.2">
      <c r="A6629" s="16"/>
      <c r="B6629" s="16"/>
    </row>
    <row r="6630" spans="1:2" x14ac:dyDescent="0.2">
      <c r="A6630" s="16"/>
      <c r="B6630" s="16"/>
    </row>
    <row r="6631" spans="1:2" x14ac:dyDescent="0.2">
      <c r="A6631" s="16"/>
      <c r="B6631" s="16"/>
    </row>
    <row r="6632" spans="1:2" x14ac:dyDescent="0.2">
      <c r="A6632" s="16"/>
      <c r="B6632" s="16"/>
    </row>
    <row r="6633" spans="1:2" x14ac:dyDescent="0.2">
      <c r="A6633" s="16"/>
      <c r="B6633" s="16"/>
    </row>
    <row r="6634" spans="1:2" x14ac:dyDescent="0.2">
      <c r="A6634" s="16"/>
      <c r="B6634" s="16"/>
    </row>
    <row r="6635" spans="1:2" x14ac:dyDescent="0.2">
      <c r="A6635" s="16"/>
      <c r="B6635" s="16"/>
    </row>
    <row r="6636" spans="1:2" x14ac:dyDescent="0.2">
      <c r="A6636" s="16"/>
      <c r="B6636" s="16"/>
    </row>
    <row r="6637" spans="1:2" x14ac:dyDescent="0.2">
      <c r="A6637" s="16"/>
      <c r="B6637" s="16"/>
    </row>
    <row r="6638" spans="1:2" x14ac:dyDescent="0.2">
      <c r="A6638" s="16"/>
      <c r="B6638" s="16"/>
    </row>
    <row r="6639" spans="1:2" x14ac:dyDescent="0.2">
      <c r="A6639" s="16"/>
      <c r="B6639" s="16"/>
    </row>
    <row r="6640" spans="1:2" x14ac:dyDescent="0.2">
      <c r="A6640" s="16"/>
      <c r="B6640" s="16"/>
    </row>
    <row r="6641" spans="1:2" x14ac:dyDescent="0.2">
      <c r="A6641" s="16"/>
      <c r="B6641" s="16"/>
    </row>
    <row r="6642" spans="1:2" x14ac:dyDescent="0.2">
      <c r="A6642" s="16"/>
      <c r="B6642" s="16"/>
    </row>
    <row r="6643" spans="1:2" x14ac:dyDescent="0.2">
      <c r="A6643" s="16"/>
      <c r="B6643" s="16"/>
    </row>
    <row r="6644" spans="1:2" x14ac:dyDescent="0.2">
      <c r="A6644" s="16"/>
      <c r="B6644" s="16"/>
    </row>
    <row r="6645" spans="1:2" x14ac:dyDescent="0.2">
      <c r="A6645" s="16"/>
      <c r="B6645" s="16"/>
    </row>
    <row r="6646" spans="1:2" x14ac:dyDescent="0.2">
      <c r="A6646" s="16"/>
      <c r="B6646" s="16"/>
    </row>
    <row r="6647" spans="1:2" x14ac:dyDescent="0.2">
      <c r="A6647" s="16"/>
      <c r="B6647" s="16"/>
    </row>
    <row r="6648" spans="1:2" x14ac:dyDescent="0.2">
      <c r="A6648" s="16"/>
      <c r="B6648" s="16"/>
    </row>
    <row r="6649" spans="1:2" x14ac:dyDescent="0.2">
      <c r="A6649" s="16"/>
      <c r="B6649" s="16"/>
    </row>
    <row r="6650" spans="1:2" x14ac:dyDescent="0.2">
      <c r="A6650" s="16"/>
      <c r="B6650" s="16"/>
    </row>
    <row r="6651" spans="1:2" x14ac:dyDescent="0.2">
      <c r="A6651" s="16"/>
      <c r="B6651" s="16"/>
    </row>
    <row r="6652" spans="1:2" x14ac:dyDescent="0.2">
      <c r="A6652" s="16"/>
      <c r="B6652" s="16"/>
    </row>
    <row r="6653" spans="1:2" x14ac:dyDescent="0.2">
      <c r="A6653" s="16"/>
      <c r="B6653" s="16"/>
    </row>
    <row r="6654" spans="1:2" x14ac:dyDescent="0.2">
      <c r="A6654" s="16"/>
      <c r="B6654" s="16"/>
    </row>
    <row r="6655" spans="1:2" x14ac:dyDescent="0.2">
      <c r="A6655" s="16"/>
      <c r="B6655" s="16"/>
    </row>
    <row r="6656" spans="1:2" x14ac:dyDescent="0.2">
      <c r="A6656" s="16"/>
      <c r="B6656" s="16"/>
    </row>
    <row r="6657" spans="1:2" x14ac:dyDescent="0.2">
      <c r="A6657" s="16"/>
      <c r="B6657" s="16"/>
    </row>
    <row r="6658" spans="1:2" x14ac:dyDescent="0.2">
      <c r="A6658" s="16"/>
      <c r="B6658" s="16"/>
    </row>
    <row r="6659" spans="1:2" x14ac:dyDescent="0.2">
      <c r="A6659" s="16"/>
      <c r="B6659" s="16"/>
    </row>
    <row r="6660" spans="1:2" x14ac:dyDescent="0.2">
      <c r="A6660" s="16"/>
      <c r="B6660" s="16"/>
    </row>
    <row r="6661" spans="1:2" x14ac:dyDescent="0.2">
      <c r="A6661" s="16"/>
      <c r="B6661" s="16"/>
    </row>
    <row r="6662" spans="1:2" x14ac:dyDescent="0.2">
      <c r="A6662" s="16"/>
      <c r="B6662" s="16"/>
    </row>
    <row r="6663" spans="1:2" x14ac:dyDescent="0.2">
      <c r="A6663" s="16"/>
      <c r="B6663" s="16"/>
    </row>
    <row r="6664" spans="1:2" x14ac:dyDescent="0.2">
      <c r="A6664" s="16"/>
      <c r="B6664" s="16"/>
    </row>
    <row r="6665" spans="1:2" x14ac:dyDescent="0.2">
      <c r="A6665" s="16"/>
      <c r="B6665" s="16"/>
    </row>
    <row r="6666" spans="1:2" x14ac:dyDescent="0.2">
      <c r="A6666" s="16"/>
      <c r="B6666" s="16"/>
    </row>
    <row r="6667" spans="1:2" x14ac:dyDescent="0.2">
      <c r="A6667" s="16"/>
      <c r="B6667" s="16"/>
    </row>
    <row r="6668" spans="1:2" x14ac:dyDescent="0.2">
      <c r="A6668" s="16"/>
      <c r="B6668" s="16"/>
    </row>
    <row r="6669" spans="1:2" x14ac:dyDescent="0.2">
      <c r="A6669" s="16"/>
      <c r="B6669" s="16"/>
    </row>
    <row r="6670" spans="1:2" x14ac:dyDescent="0.2">
      <c r="A6670" s="16"/>
      <c r="B6670" s="16"/>
    </row>
    <row r="6671" spans="1:2" x14ac:dyDescent="0.2">
      <c r="A6671" s="16"/>
      <c r="B6671" s="16"/>
    </row>
    <row r="6672" spans="1:2" x14ac:dyDescent="0.2">
      <c r="A6672" s="16"/>
      <c r="B6672" s="16"/>
    </row>
    <row r="6673" spans="1:2" x14ac:dyDescent="0.2">
      <c r="A6673" s="16"/>
      <c r="B6673" s="16"/>
    </row>
    <row r="6674" spans="1:2" x14ac:dyDescent="0.2">
      <c r="A6674" s="16"/>
      <c r="B6674" s="16"/>
    </row>
    <row r="6675" spans="1:2" x14ac:dyDescent="0.2">
      <c r="A6675" s="16"/>
      <c r="B6675" s="16"/>
    </row>
    <row r="6676" spans="1:2" x14ac:dyDescent="0.2">
      <c r="A6676" s="16"/>
      <c r="B6676" s="16"/>
    </row>
    <row r="6677" spans="1:2" x14ac:dyDescent="0.2">
      <c r="A6677" s="16"/>
      <c r="B6677" s="16"/>
    </row>
    <row r="6678" spans="1:2" x14ac:dyDescent="0.2">
      <c r="A6678" s="16"/>
      <c r="B6678" s="16"/>
    </row>
    <row r="6679" spans="1:2" x14ac:dyDescent="0.2">
      <c r="A6679" s="16"/>
      <c r="B6679" s="16"/>
    </row>
    <row r="6680" spans="1:2" x14ac:dyDescent="0.2">
      <c r="A6680" s="16"/>
      <c r="B6680" s="16"/>
    </row>
    <row r="6681" spans="1:2" x14ac:dyDescent="0.2">
      <c r="A6681" s="16"/>
      <c r="B6681" s="16"/>
    </row>
    <row r="6682" spans="1:2" x14ac:dyDescent="0.2">
      <c r="A6682" s="16"/>
      <c r="B6682" s="16"/>
    </row>
    <row r="6683" spans="1:2" x14ac:dyDescent="0.2">
      <c r="A6683" s="16"/>
      <c r="B6683" s="16"/>
    </row>
    <row r="6684" spans="1:2" x14ac:dyDescent="0.2">
      <c r="A6684" s="16"/>
      <c r="B6684" s="16"/>
    </row>
    <row r="6685" spans="1:2" x14ac:dyDescent="0.2">
      <c r="A6685" s="16"/>
      <c r="B6685" s="16"/>
    </row>
    <row r="6686" spans="1:2" x14ac:dyDescent="0.2">
      <c r="A6686" s="16"/>
      <c r="B6686" s="16"/>
    </row>
    <row r="6687" spans="1:2" x14ac:dyDescent="0.2">
      <c r="A6687" s="16"/>
      <c r="B6687" s="16"/>
    </row>
    <row r="6688" spans="1:2" x14ac:dyDescent="0.2">
      <c r="A6688" s="16"/>
      <c r="B6688" s="16"/>
    </row>
    <row r="6689" spans="1:2" x14ac:dyDescent="0.2">
      <c r="A6689" s="16"/>
      <c r="B6689" s="16"/>
    </row>
    <row r="6690" spans="1:2" x14ac:dyDescent="0.2">
      <c r="A6690" s="16"/>
      <c r="B6690" s="16"/>
    </row>
    <row r="6691" spans="1:2" x14ac:dyDescent="0.2">
      <c r="A6691" s="16"/>
      <c r="B6691" s="16"/>
    </row>
    <row r="6692" spans="1:2" x14ac:dyDescent="0.2">
      <c r="A6692" s="16"/>
      <c r="B6692" s="16"/>
    </row>
    <row r="6693" spans="1:2" x14ac:dyDescent="0.2">
      <c r="A6693" s="16"/>
      <c r="B6693" s="16"/>
    </row>
    <row r="6694" spans="1:2" x14ac:dyDescent="0.2">
      <c r="A6694" s="16"/>
      <c r="B6694" s="16"/>
    </row>
    <row r="6695" spans="1:2" x14ac:dyDescent="0.2">
      <c r="A6695" s="16"/>
      <c r="B6695" s="16"/>
    </row>
    <row r="6696" spans="1:2" x14ac:dyDescent="0.2">
      <c r="A6696" s="16"/>
      <c r="B6696" s="16"/>
    </row>
    <row r="6697" spans="1:2" x14ac:dyDescent="0.2">
      <c r="A6697" s="16"/>
      <c r="B6697" s="16"/>
    </row>
    <row r="6698" spans="1:2" x14ac:dyDescent="0.2">
      <c r="A6698" s="16"/>
      <c r="B6698" s="16"/>
    </row>
    <row r="6699" spans="1:2" x14ac:dyDescent="0.2">
      <c r="A6699" s="16"/>
      <c r="B6699" s="16"/>
    </row>
    <row r="6700" spans="1:2" x14ac:dyDescent="0.2">
      <c r="A6700" s="16"/>
      <c r="B6700" s="16"/>
    </row>
    <row r="6701" spans="1:2" x14ac:dyDescent="0.2">
      <c r="A6701" s="16"/>
      <c r="B6701" s="16"/>
    </row>
    <row r="6702" spans="1:2" x14ac:dyDescent="0.2">
      <c r="A6702" s="16"/>
      <c r="B6702" s="16"/>
    </row>
    <row r="6703" spans="1:2" x14ac:dyDescent="0.2">
      <c r="A6703" s="16"/>
      <c r="B6703" s="16"/>
    </row>
    <row r="6704" spans="1:2" x14ac:dyDescent="0.2">
      <c r="A6704" s="16"/>
      <c r="B6704" s="16"/>
    </row>
    <row r="6705" spans="1:2" x14ac:dyDescent="0.2">
      <c r="A6705" s="16"/>
      <c r="B6705" s="16"/>
    </row>
    <row r="6706" spans="1:2" x14ac:dyDescent="0.2">
      <c r="A6706" s="16"/>
      <c r="B6706" s="16"/>
    </row>
    <row r="6707" spans="1:2" x14ac:dyDescent="0.2">
      <c r="A6707" s="16"/>
      <c r="B6707" s="16"/>
    </row>
    <row r="6708" spans="1:2" x14ac:dyDescent="0.2">
      <c r="A6708" s="16"/>
      <c r="B6708" s="16"/>
    </row>
    <row r="6709" spans="1:2" x14ac:dyDescent="0.2">
      <c r="A6709" s="16"/>
      <c r="B6709" s="16"/>
    </row>
    <row r="6710" spans="1:2" x14ac:dyDescent="0.2">
      <c r="A6710" s="16"/>
      <c r="B6710" s="16"/>
    </row>
    <row r="6711" spans="1:2" x14ac:dyDescent="0.2">
      <c r="A6711" s="16"/>
      <c r="B6711" s="16"/>
    </row>
    <row r="6712" spans="1:2" x14ac:dyDescent="0.2">
      <c r="A6712" s="16"/>
      <c r="B6712" s="16"/>
    </row>
    <row r="6713" spans="1:2" x14ac:dyDescent="0.2">
      <c r="A6713" s="16"/>
      <c r="B6713" s="16"/>
    </row>
    <row r="6714" spans="1:2" x14ac:dyDescent="0.2">
      <c r="A6714" s="16"/>
      <c r="B6714" s="16"/>
    </row>
    <row r="6715" spans="1:2" x14ac:dyDescent="0.2">
      <c r="A6715" s="16"/>
      <c r="B6715" s="16"/>
    </row>
    <row r="6716" spans="1:2" x14ac:dyDescent="0.2">
      <c r="A6716" s="16"/>
      <c r="B6716" s="16"/>
    </row>
    <row r="6717" spans="1:2" x14ac:dyDescent="0.2">
      <c r="A6717" s="16"/>
      <c r="B6717" s="16"/>
    </row>
    <row r="6718" spans="1:2" x14ac:dyDescent="0.2">
      <c r="A6718" s="16"/>
      <c r="B6718" s="16"/>
    </row>
    <row r="6719" spans="1:2" x14ac:dyDescent="0.2">
      <c r="A6719" s="16"/>
      <c r="B6719" s="16"/>
    </row>
    <row r="6720" spans="1:2" x14ac:dyDescent="0.2">
      <c r="A6720" s="16"/>
      <c r="B6720" s="16"/>
    </row>
    <row r="6721" spans="1:2" x14ac:dyDescent="0.2">
      <c r="A6721" s="16"/>
      <c r="B6721" s="16"/>
    </row>
    <row r="6722" spans="1:2" x14ac:dyDescent="0.2">
      <c r="A6722" s="16"/>
      <c r="B6722" s="16"/>
    </row>
    <row r="6723" spans="1:2" x14ac:dyDescent="0.2">
      <c r="A6723" s="16"/>
      <c r="B6723" s="16"/>
    </row>
    <row r="6724" spans="1:2" x14ac:dyDescent="0.2">
      <c r="A6724" s="16"/>
      <c r="B6724" s="16"/>
    </row>
    <row r="6725" spans="1:2" x14ac:dyDescent="0.2">
      <c r="A6725" s="16"/>
      <c r="B6725" s="16"/>
    </row>
    <row r="6726" spans="1:2" x14ac:dyDescent="0.2">
      <c r="A6726" s="16"/>
      <c r="B6726" s="16"/>
    </row>
    <row r="6727" spans="1:2" x14ac:dyDescent="0.2">
      <c r="A6727" s="16"/>
      <c r="B6727" s="16"/>
    </row>
    <row r="6728" spans="1:2" x14ac:dyDescent="0.2">
      <c r="A6728" s="16"/>
      <c r="B6728" s="16"/>
    </row>
    <row r="6729" spans="1:2" x14ac:dyDescent="0.2">
      <c r="A6729" s="16"/>
      <c r="B6729" s="16"/>
    </row>
    <row r="6730" spans="1:2" x14ac:dyDescent="0.2">
      <c r="A6730" s="16"/>
      <c r="B6730" s="16"/>
    </row>
    <row r="6731" spans="1:2" x14ac:dyDescent="0.2">
      <c r="A6731" s="16"/>
      <c r="B6731" s="16"/>
    </row>
    <row r="6732" spans="1:2" x14ac:dyDescent="0.2">
      <c r="A6732" s="16"/>
      <c r="B6732" s="16"/>
    </row>
    <row r="6733" spans="1:2" x14ac:dyDescent="0.2">
      <c r="A6733" s="16"/>
      <c r="B6733" s="16"/>
    </row>
    <row r="6734" spans="1:2" x14ac:dyDescent="0.2">
      <c r="A6734" s="16"/>
      <c r="B6734" s="16"/>
    </row>
    <row r="6735" spans="1:2" x14ac:dyDescent="0.2">
      <c r="A6735" s="16"/>
      <c r="B6735" s="16"/>
    </row>
    <row r="6736" spans="1:2" x14ac:dyDescent="0.2">
      <c r="A6736" s="16"/>
      <c r="B6736" s="16"/>
    </row>
    <row r="6737" spans="1:2" x14ac:dyDescent="0.2">
      <c r="A6737" s="16"/>
      <c r="B6737" s="16"/>
    </row>
    <row r="6738" spans="1:2" x14ac:dyDescent="0.2">
      <c r="A6738" s="16"/>
      <c r="B6738" s="16"/>
    </row>
    <row r="6739" spans="1:2" x14ac:dyDescent="0.2">
      <c r="A6739" s="16"/>
      <c r="B6739" s="16"/>
    </row>
    <row r="6740" spans="1:2" x14ac:dyDescent="0.2">
      <c r="A6740" s="16"/>
      <c r="B6740" s="16"/>
    </row>
    <row r="6741" spans="1:2" x14ac:dyDescent="0.2">
      <c r="A6741" s="16"/>
      <c r="B6741" s="16"/>
    </row>
    <row r="6742" spans="1:2" x14ac:dyDescent="0.2">
      <c r="A6742" s="16"/>
      <c r="B6742" s="16"/>
    </row>
    <row r="6743" spans="1:2" x14ac:dyDescent="0.2">
      <c r="A6743" s="16"/>
      <c r="B6743" s="16"/>
    </row>
    <row r="6744" spans="1:2" x14ac:dyDescent="0.2">
      <c r="A6744" s="16"/>
      <c r="B6744" s="16"/>
    </row>
    <row r="6745" spans="1:2" x14ac:dyDescent="0.2">
      <c r="A6745" s="16"/>
      <c r="B6745" s="16"/>
    </row>
    <row r="6746" spans="1:2" x14ac:dyDescent="0.2">
      <c r="A6746" s="16"/>
      <c r="B6746" s="16"/>
    </row>
    <row r="6747" spans="1:2" x14ac:dyDescent="0.2">
      <c r="A6747" s="16"/>
      <c r="B6747" s="16"/>
    </row>
    <row r="6748" spans="1:2" x14ac:dyDescent="0.2">
      <c r="A6748" s="16"/>
      <c r="B6748" s="16"/>
    </row>
    <row r="6749" spans="1:2" x14ac:dyDescent="0.2">
      <c r="A6749" s="16"/>
      <c r="B6749" s="16"/>
    </row>
    <row r="6750" spans="1:2" x14ac:dyDescent="0.2">
      <c r="A6750" s="16"/>
      <c r="B6750" s="16"/>
    </row>
    <row r="6751" spans="1:2" x14ac:dyDescent="0.2">
      <c r="A6751" s="16"/>
      <c r="B6751" s="16"/>
    </row>
    <row r="6752" spans="1:2" x14ac:dyDescent="0.2">
      <c r="A6752" s="16"/>
      <c r="B6752" s="16"/>
    </row>
    <row r="6753" spans="1:2" x14ac:dyDescent="0.2">
      <c r="A6753" s="16"/>
      <c r="B6753" s="16"/>
    </row>
    <row r="6754" spans="1:2" x14ac:dyDescent="0.2">
      <c r="A6754" s="16"/>
      <c r="B6754" s="16"/>
    </row>
    <row r="6755" spans="1:2" x14ac:dyDescent="0.2">
      <c r="A6755" s="16"/>
      <c r="B6755" s="16"/>
    </row>
    <row r="6756" spans="1:2" x14ac:dyDescent="0.2">
      <c r="A6756" s="16"/>
      <c r="B6756" s="16"/>
    </row>
    <row r="6757" spans="1:2" x14ac:dyDescent="0.2">
      <c r="A6757" s="16"/>
      <c r="B6757" s="16"/>
    </row>
    <row r="6758" spans="1:2" x14ac:dyDescent="0.2">
      <c r="A6758" s="16"/>
      <c r="B6758" s="16"/>
    </row>
    <row r="6759" spans="1:2" x14ac:dyDescent="0.2">
      <c r="A6759" s="16"/>
      <c r="B6759" s="16"/>
    </row>
    <row r="6760" spans="1:2" x14ac:dyDescent="0.2">
      <c r="A6760" s="16"/>
      <c r="B6760" s="16"/>
    </row>
    <row r="6761" spans="1:2" x14ac:dyDescent="0.2">
      <c r="A6761" s="16"/>
      <c r="B6761" s="16"/>
    </row>
    <row r="6762" spans="1:2" x14ac:dyDescent="0.2">
      <c r="A6762" s="16"/>
      <c r="B6762" s="16"/>
    </row>
    <row r="6763" spans="1:2" x14ac:dyDescent="0.2">
      <c r="A6763" s="16"/>
      <c r="B6763" s="16"/>
    </row>
    <row r="6764" spans="1:2" x14ac:dyDescent="0.2">
      <c r="A6764" s="16"/>
      <c r="B6764" s="16"/>
    </row>
    <row r="6765" spans="1:2" x14ac:dyDescent="0.2">
      <c r="A6765" s="16"/>
      <c r="B6765" s="16"/>
    </row>
    <row r="6766" spans="1:2" x14ac:dyDescent="0.2">
      <c r="A6766" s="16"/>
      <c r="B6766" s="16"/>
    </row>
    <row r="6767" spans="1:2" x14ac:dyDescent="0.2">
      <c r="A6767" s="16"/>
      <c r="B6767" s="16"/>
    </row>
    <row r="6768" spans="1:2" x14ac:dyDescent="0.2">
      <c r="A6768" s="16"/>
      <c r="B6768" s="16"/>
    </row>
    <row r="6769" spans="1:2" x14ac:dyDescent="0.2">
      <c r="A6769" s="16"/>
      <c r="B6769" s="16"/>
    </row>
    <row r="6770" spans="1:2" x14ac:dyDescent="0.2">
      <c r="A6770" s="16"/>
      <c r="B6770" s="16"/>
    </row>
    <row r="6771" spans="1:2" x14ac:dyDescent="0.2">
      <c r="A6771" s="16"/>
      <c r="B6771" s="16"/>
    </row>
    <row r="6772" spans="1:2" x14ac:dyDescent="0.2">
      <c r="A6772" s="16"/>
      <c r="B6772" s="16"/>
    </row>
    <row r="6773" spans="1:2" x14ac:dyDescent="0.2">
      <c r="A6773" s="16"/>
      <c r="B6773" s="16"/>
    </row>
    <row r="6774" spans="1:2" x14ac:dyDescent="0.2">
      <c r="A6774" s="16"/>
      <c r="B6774" s="16"/>
    </row>
    <row r="6775" spans="1:2" x14ac:dyDescent="0.2">
      <c r="A6775" s="16"/>
      <c r="B6775" s="16"/>
    </row>
    <row r="6776" spans="1:2" x14ac:dyDescent="0.2">
      <c r="A6776" s="16"/>
      <c r="B6776" s="16"/>
    </row>
    <row r="6777" spans="1:2" x14ac:dyDescent="0.2">
      <c r="A6777" s="16"/>
      <c r="B6777" s="16"/>
    </row>
    <row r="6778" spans="1:2" x14ac:dyDescent="0.2">
      <c r="A6778" s="16"/>
      <c r="B6778" s="16"/>
    </row>
    <row r="6779" spans="1:2" x14ac:dyDescent="0.2">
      <c r="A6779" s="16"/>
      <c r="B6779" s="16"/>
    </row>
    <row r="6780" spans="1:2" x14ac:dyDescent="0.2">
      <c r="A6780" s="16"/>
      <c r="B6780" s="16"/>
    </row>
    <row r="6781" spans="1:2" x14ac:dyDescent="0.2">
      <c r="A6781" s="16"/>
      <c r="B6781" s="16"/>
    </row>
    <row r="6782" spans="1:2" x14ac:dyDescent="0.2">
      <c r="A6782" s="16"/>
      <c r="B6782" s="16"/>
    </row>
    <row r="6783" spans="1:2" x14ac:dyDescent="0.2">
      <c r="A6783" s="16"/>
      <c r="B6783" s="16"/>
    </row>
    <row r="6784" spans="1:2" x14ac:dyDescent="0.2">
      <c r="A6784" s="16"/>
      <c r="B6784" s="16"/>
    </row>
    <row r="6785" spans="1:2" x14ac:dyDescent="0.2">
      <c r="A6785" s="16"/>
      <c r="B6785" s="16"/>
    </row>
    <row r="6786" spans="1:2" x14ac:dyDescent="0.2">
      <c r="A6786" s="16"/>
      <c r="B6786" s="16"/>
    </row>
    <row r="6787" spans="1:2" x14ac:dyDescent="0.2">
      <c r="A6787" s="16"/>
      <c r="B6787" s="16"/>
    </row>
    <row r="6788" spans="1:2" x14ac:dyDescent="0.2">
      <c r="A6788" s="16"/>
      <c r="B6788" s="16"/>
    </row>
    <row r="6789" spans="1:2" x14ac:dyDescent="0.2">
      <c r="A6789" s="16"/>
      <c r="B6789" s="16"/>
    </row>
    <row r="6790" spans="1:2" x14ac:dyDescent="0.2">
      <c r="A6790" s="16"/>
      <c r="B6790" s="16"/>
    </row>
    <row r="6791" spans="1:2" x14ac:dyDescent="0.2">
      <c r="A6791" s="16"/>
      <c r="B6791" s="16"/>
    </row>
    <row r="6792" spans="1:2" x14ac:dyDescent="0.2">
      <c r="A6792" s="16"/>
      <c r="B6792" s="16"/>
    </row>
    <row r="6793" spans="1:2" x14ac:dyDescent="0.2">
      <c r="A6793" s="16"/>
      <c r="B6793" s="16"/>
    </row>
    <row r="6794" spans="1:2" x14ac:dyDescent="0.2">
      <c r="A6794" s="16"/>
      <c r="B6794" s="16"/>
    </row>
    <row r="6795" spans="1:2" x14ac:dyDescent="0.2">
      <c r="A6795" s="16"/>
      <c r="B6795" s="16"/>
    </row>
    <row r="6796" spans="1:2" x14ac:dyDescent="0.2">
      <c r="A6796" s="16"/>
      <c r="B6796" s="16"/>
    </row>
    <row r="6797" spans="1:2" x14ac:dyDescent="0.2">
      <c r="A6797" s="16"/>
      <c r="B6797" s="16"/>
    </row>
    <row r="6798" spans="1:2" x14ac:dyDescent="0.2">
      <c r="A6798" s="16"/>
      <c r="B6798" s="16"/>
    </row>
    <row r="6799" spans="1:2" x14ac:dyDescent="0.2">
      <c r="A6799" s="16"/>
      <c r="B6799" s="16"/>
    </row>
    <row r="6800" spans="1:2" x14ac:dyDescent="0.2">
      <c r="A6800" s="16"/>
      <c r="B6800" s="16"/>
    </row>
    <row r="6801" spans="1:2" x14ac:dyDescent="0.2">
      <c r="A6801" s="16"/>
      <c r="B6801" s="16"/>
    </row>
    <row r="6802" spans="1:2" x14ac:dyDescent="0.2">
      <c r="A6802" s="16"/>
      <c r="B6802" s="16"/>
    </row>
    <row r="6803" spans="1:2" x14ac:dyDescent="0.2">
      <c r="A6803" s="16"/>
      <c r="B6803" s="16"/>
    </row>
    <row r="6804" spans="1:2" x14ac:dyDescent="0.2">
      <c r="A6804" s="16"/>
      <c r="B6804" s="16"/>
    </row>
    <row r="6805" spans="1:2" x14ac:dyDescent="0.2">
      <c r="A6805" s="16"/>
      <c r="B6805" s="16"/>
    </row>
    <row r="6806" spans="1:2" x14ac:dyDescent="0.2">
      <c r="A6806" s="16"/>
      <c r="B6806" s="16"/>
    </row>
    <row r="6807" spans="1:2" x14ac:dyDescent="0.2">
      <c r="A6807" s="16"/>
      <c r="B6807" s="16"/>
    </row>
    <row r="6808" spans="1:2" x14ac:dyDescent="0.2">
      <c r="A6808" s="16"/>
      <c r="B6808" s="16"/>
    </row>
    <row r="6809" spans="1:2" x14ac:dyDescent="0.2">
      <c r="A6809" s="16"/>
      <c r="B6809" s="16"/>
    </row>
    <row r="6810" spans="1:2" x14ac:dyDescent="0.2">
      <c r="A6810" s="16"/>
      <c r="B6810" s="16"/>
    </row>
    <row r="6811" spans="1:2" x14ac:dyDescent="0.2">
      <c r="A6811" s="16"/>
      <c r="B6811" s="16"/>
    </row>
    <row r="6812" spans="1:2" x14ac:dyDescent="0.2">
      <c r="A6812" s="16"/>
      <c r="B6812" s="16"/>
    </row>
    <row r="6813" spans="1:2" x14ac:dyDescent="0.2">
      <c r="A6813" s="16"/>
      <c r="B6813" s="16"/>
    </row>
    <row r="6814" spans="1:2" x14ac:dyDescent="0.2">
      <c r="A6814" s="16"/>
      <c r="B6814" s="16"/>
    </row>
    <row r="6815" spans="1:2" x14ac:dyDescent="0.2">
      <c r="A6815" s="16"/>
      <c r="B6815" s="16"/>
    </row>
    <row r="6816" spans="1:2" x14ac:dyDescent="0.2">
      <c r="A6816" s="16"/>
      <c r="B6816" s="16"/>
    </row>
    <row r="6817" spans="1:2" x14ac:dyDescent="0.2">
      <c r="A6817" s="16"/>
      <c r="B6817" s="16"/>
    </row>
    <row r="6818" spans="1:2" x14ac:dyDescent="0.2">
      <c r="A6818" s="16"/>
      <c r="B6818" s="16"/>
    </row>
    <row r="6819" spans="1:2" x14ac:dyDescent="0.2">
      <c r="A6819" s="16"/>
      <c r="B6819" s="16"/>
    </row>
    <row r="6820" spans="1:2" x14ac:dyDescent="0.2">
      <c r="A6820" s="16"/>
      <c r="B6820" s="16"/>
    </row>
    <row r="6821" spans="1:2" x14ac:dyDescent="0.2">
      <c r="A6821" s="16"/>
      <c r="B6821" s="16"/>
    </row>
    <row r="6822" spans="1:2" x14ac:dyDescent="0.2">
      <c r="A6822" s="16"/>
      <c r="B6822" s="16"/>
    </row>
    <row r="6823" spans="1:2" x14ac:dyDescent="0.2">
      <c r="A6823" s="16"/>
      <c r="B6823" s="16"/>
    </row>
    <row r="6824" spans="1:2" x14ac:dyDescent="0.2">
      <c r="A6824" s="16"/>
      <c r="B6824" s="16"/>
    </row>
    <row r="6825" spans="1:2" x14ac:dyDescent="0.2">
      <c r="A6825" s="16"/>
      <c r="B6825" s="16"/>
    </row>
    <row r="6826" spans="1:2" x14ac:dyDescent="0.2">
      <c r="A6826" s="16"/>
      <c r="B6826" s="16"/>
    </row>
    <row r="6827" spans="1:2" x14ac:dyDescent="0.2">
      <c r="A6827" s="16"/>
      <c r="B6827" s="16"/>
    </row>
    <row r="6828" spans="1:2" x14ac:dyDescent="0.2">
      <c r="A6828" s="16"/>
      <c r="B6828" s="16"/>
    </row>
    <row r="6829" spans="1:2" x14ac:dyDescent="0.2">
      <c r="A6829" s="16"/>
      <c r="B6829" s="16"/>
    </row>
    <row r="6830" spans="1:2" x14ac:dyDescent="0.2">
      <c r="A6830" s="16"/>
      <c r="B6830" s="16"/>
    </row>
    <row r="6831" spans="1:2" x14ac:dyDescent="0.2">
      <c r="A6831" s="16"/>
      <c r="B6831" s="16"/>
    </row>
    <row r="6832" spans="1:2" x14ac:dyDescent="0.2">
      <c r="A6832" s="16"/>
      <c r="B6832" s="16"/>
    </row>
    <row r="6833" spans="1:2" x14ac:dyDescent="0.2">
      <c r="A6833" s="16"/>
      <c r="B6833" s="16"/>
    </row>
    <row r="6834" spans="1:2" x14ac:dyDescent="0.2">
      <c r="A6834" s="16"/>
      <c r="B6834" s="16"/>
    </row>
    <row r="6835" spans="1:2" x14ac:dyDescent="0.2">
      <c r="A6835" s="16"/>
      <c r="B6835" s="16"/>
    </row>
    <row r="6836" spans="1:2" x14ac:dyDescent="0.2">
      <c r="A6836" s="16"/>
      <c r="B6836" s="16"/>
    </row>
    <row r="6837" spans="1:2" x14ac:dyDescent="0.2">
      <c r="A6837" s="16"/>
      <c r="B6837" s="16"/>
    </row>
    <row r="6838" spans="1:2" x14ac:dyDescent="0.2">
      <c r="A6838" s="16"/>
      <c r="B6838" s="16"/>
    </row>
    <row r="6839" spans="1:2" x14ac:dyDescent="0.2">
      <c r="A6839" s="16"/>
      <c r="B6839" s="16"/>
    </row>
    <row r="6840" spans="1:2" x14ac:dyDescent="0.2">
      <c r="A6840" s="16"/>
      <c r="B6840" s="16"/>
    </row>
    <row r="6841" spans="1:2" x14ac:dyDescent="0.2">
      <c r="A6841" s="16"/>
      <c r="B6841" s="16"/>
    </row>
    <row r="6842" spans="1:2" x14ac:dyDescent="0.2">
      <c r="A6842" s="16"/>
      <c r="B6842" s="16"/>
    </row>
    <row r="6843" spans="1:2" x14ac:dyDescent="0.2">
      <c r="A6843" s="16"/>
      <c r="B6843" s="16"/>
    </row>
    <row r="6844" spans="1:2" x14ac:dyDescent="0.2">
      <c r="A6844" s="16"/>
      <c r="B6844" s="16"/>
    </row>
    <row r="6845" spans="1:2" x14ac:dyDescent="0.2">
      <c r="A6845" s="16"/>
      <c r="B6845" s="16"/>
    </row>
    <row r="6846" spans="1:2" x14ac:dyDescent="0.2">
      <c r="A6846" s="16"/>
      <c r="B6846" s="16"/>
    </row>
    <row r="6847" spans="1:2" x14ac:dyDescent="0.2">
      <c r="A6847" s="16"/>
      <c r="B6847" s="16"/>
    </row>
    <row r="6848" spans="1:2" x14ac:dyDescent="0.2">
      <c r="A6848" s="16"/>
      <c r="B6848" s="16"/>
    </row>
    <row r="6849" spans="1:2" x14ac:dyDescent="0.2">
      <c r="A6849" s="16"/>
      <c r="B6849" s="16"/>
    </row>
    <row r="6850" spans="1:2" x14ac:dyDescent="0.2">
      <c r="A6850" s="16"/>
      <c r="B6850" s="16"/>
    </row>
    <row r="6851" spans="1:2" x14ac:dyDescent="0.2">
      <c r="A6851" s="16"/>
      <c r="B6851" s="16"/>
    </row>
    <row r="6852" spans="1:2" x14ac:dyDescent="0.2">
      <c r="A6852" s="16"/>
      <c r="B6852" s="16"/>
    </row>
    <row r="6853" spans="1:2" x14ac:dyDescent="0.2">
      <c r="A6853" s="16"/>
      <c r="B6853" s="16"/>
    </row>
    <row r="6854" spans="1:2" x14ac:dyDescent="0.2">
      <c r="A6854" s="16"/>
      <c r="B6854" s="16"/>
    </row>
    <row r="6855" spans="1:2" x14ac:dyDescent="0.2">
      <c r="A6855" s="16"/>
      <c r="B6855" s="16"/>
    </row>
    <row r="6856" spans="1:2" x14ac:dyDescent="0.2">
      <c r="A6856" s="16"/>
      <c r="B6856" s="16"/>
    </row>
    <row r="6857" spans="1:2" x14ac:dyDescent="0.2">
      <c r="A6857" s="16"/>
      <c r="B6857" s="16"/>
    </row>
    <row r="6858" spans="1:2" x14ac:dyDescent="0.2">
      <c r="A6858" s="16"/>
      <c r="B6858" s="16"/>
    </row>
    <row r="6859" spans="1:2" x14ac:dyDescent="0.2">
      <c r="A6859" s="16"/>
      <c r="B6859" s="16"/>
    </row>
    <row r="6860" spans="1:2" x14ac:dyDescent="0.2">
      <c r="A6860" s="16"/>
      <c r="B6860" s="16"/>
    </row>
    <row r="6861" spans="1:2" x14ac:dyDescent="0.2">
      <c r="A6861" s="16"/>
      <c r="B6861" s="16"/>
    </row>
    <row r="6862" spans="1:2" x14ac:dyDescent="0.2">
      <c r="A6862" s="16"/>
      <c r="B6862" s="16"/>
    </row>
    <row r="6863" spans="1:2" x14ac:dyDescent="0.2">
      <c r="A6863" s="16"/>
      <c r="B6863" s="16"/>
    </row>
    <row r="6864" spans="1:2" x14ac:dyDescent="0.2">
      <c r="A6864" s="16"/>
      <c r="B6864" s="16"/>
    </row>
    <row r="6865" spans="1:2" x14ac:dyDescent="0.2">
      <c r="A6865" s="16"/>
      <c r="B6865" s="16"/>
    </row>
    <row r="6866" spans="1:2" x14ac:dyDescent="0.2">
      <c r="A6866" s="16"/>
      <c r="B6866" s="16"/>
    </row>
    <row r="6867" spans="1:2" x14ac:dyDescent="0.2">
      <c r="A6867" s="16"/>
      <c r="B6867" s="16"/>
    </row>
    <row r="6868" spans="1:2" x14ac:dyDescent="0.2">
      <c r="A6868" s="16"/>
      <c r="B6868" s="16"/>
    </row>
    <row r="6869" spans="1:2" x14ac:dyDescent="0.2">
      <c r="A6869" s="16"/>
      <c r="B6869" s="16"/>
    </row>
    <row r="6870" spans="1:2" x14ac:dyDescent="0.2">
      <c r="A6870" s="16"/>
      <c r="B6870" s="16"/>
    </row>
    <row r="6871" spans="1:2" x14ac:dyDescent="0.2">
      <c r="A6871" s="16"/>
      <c r="B6871" s="16"/>
    </row>
    <row r="6872" spans="1:2" x14ac:dyDescent="0.2">
      <c r="A6872" s="16"/>
      <c r="B6872" s="16"/>
    </row>
    <row r="6873" spans="1:2" x14ac:dyDescent="0.2">
      <c r="A6873" s="16"/>
      <c r="B6873" s="16"/>
    </row>
    <row r="6874" spans="1:2" x14ac:dyDescent="0.2">
      <c r="A6874" s="16"/>
      <c r="B6874" s="16"/>
    </row>
    <row r="6875" spans="1:2" x14ac:dyDescent="0.2">
      <c r="A6875" s="16"/>
      <c r="B6875" s="16"/>
    </row>
    <row r="6876" spans="1:2" x14ac:dyDescent="0.2">
      <c r="A6876" s="16"/>
      <c r="B6876" s="16"/>
    </row>
    <row r="6877" spans="1:2" x14ac:dyDescent="0.2">
      <c r="A6877" s="16"/>
      <c r="B6877" s="16"/>
    </row>
    <row r="6878" spans="1:2" x14ac:dyDescent="0.2">
      <c r="A6878" s="16"/>
      <c r="B6878" s="16"/>
    </row>
    <row r="6879" spans="1:2" x14ac:dyDescent="0.2">
      <c r="A6879" s="16"/>
      <c r="B6879" s="16"/>
    </row>
    <row r="6880" spans="1:2" x14ac:dyDescent="0.2">
      <c r="A6880" s="16"/>
      <c r="B6880" s="16"/>
    </row>
    <row r="6881" spans="1:2" x14ac:dyDescent="0.2">
      <c r="A6881" s="16"/>
      <c r="B6881" s="16"/>
    </row>
    <row r="6882" spans="1:2" x14ac:dyDescent="0.2">
      <c r="A6882" s="16"/>
      <c r="B6882" s="16"/>
    </row>
    <row r="6883" spans="1:2" x14ac:dyDescent="0.2">
      <c r="A6883" s="16"/>
      <c r="B6883" s="16"/>
    </row>
    <row r="6884" spans="1:2" x14ac:dyDescent="0.2">
      <c r="A6884" s="16"/>
      <c r="B6884" s="16"/>
    </row>
    <row r="6885" spans="1:2" x14ac:dyDescent="0.2">
      <c r="A6885" s="16"/>
      <c r="B6885" s="16"/>
    </row>
    <row r="6886" spans="1:2" x14ac:dyDescent="0.2">
      <c r="A6886" s="16"/>
      <c r="B6886" s="16"/>
    </row>
    <row r="6887" spans="1:2" x14ac:dyDescent="0.2">
      <c r="A6887" s="16"/>
      <c r="B6887" s="16"/>
    </row>
    <row r="6888" spans="1:2" x14ac:dyDescent="0.2">
      <c r="A6888" s="16"/>
      <c r="B6888" s="16"/>
    </row>
    <row r="6889" spans="1:2" x14ac:dyDescent="0.2">
      <c r="A6889" s="16"/>
      <c r="B6889" s="16"/>
    </row>
    <row r="6890" spans="1:2" x14ac:dyDescent="0.2">
      <c r="A6890" s="16"/>
      <c r="B6890" s="16"/>
    </row>
    <row r="6891" spans="1:2" x14ac:dyDescent="0.2">
      <c r="A6891" s="16"/>
      <c r="B6891" s="16"/>
    </row>
    <row r="6892" spans="1:2" x14ac:dyDescent="0.2">
      <c r="A6892" s="16"/>
      <c r="B6892" s="16"/>
    </row>
    <row r="6893" spans="1:2" x14ac:dyDescent="0.2">
      <c r="A6893" s="16"/>
      <c r="B6893" s="16"/>
    </row>
    <row r="6894" spans="1:2" x14ac:dyDescent="0.2">
      <c r="A6894" s="16"/>
      <c r="B6894" s="16"/>
    </row>
    <row r="6895" spans="1:2" x14ac:dyDescent="0.2">
      <c r="A6895" s="16"/>
      <c r="B6895" s="16"/>
    </row>
    <row r="6896" spans="1:2" x14ac:dyDescent="0.2">
      <c r="A6896" s="16"/>
      <c r="B6896" s="16"/>
    </row>
    <row r="6897" spans="1:2" x14ac:dyDescent="0.2">
      <c r="A6897" s="16"/>
      <c r="B6897" s="16"/>
    </row>
    <row r="6898" spans="1:2" x14ac:dyDescent="0.2">
      <c r="A6898" s="16"/>
      <c r="B6898" s="16"/>
    </row>
    <row r="6899" spans="1:2" x14ac:dyDescent="0.2">
      <c r="A6899" s="16"/>
      <c r="B6899" s="16"/>
    </row>
    <row r="6900" spans="1:2" x14ac:dyDescent="0.2">
      <c r="A6900" s="16"/>
      <c r="B6900" s="16"/>
    </row>
    <row r="6901" spans="1:2" x14ac:dyDescent="0.2">
      <c r="A6901" s="16"/>
      <c r="B6901" s="16"/>
    </row>
    <row r="6902" spans="1:2" x14ac:dyDescent="0.2">
      <c r="A6902" s="16"/>
      <c r="B6902" s="16"/>
    </row>
    <row r="6903" spans="1:2" x14ac:dyDescent="0.2">
      <c r="A6903" s="16"/>
      <c r="B6903" s="16"/>
    </row>
    <row r="6904" spans="1:2" x14ac:dyDescent="0.2">
      <c r="A6904" s="16"/>
      <c r="B6904" s="16"/>
    </row>
    <row r="6905" spans="1:2" x14ac:dyDescent="0.2">
      <c r="A6905" s="16"/>
      <c r="B6905" s="16"/>
    </row>
    <row r="6906" spans="1:2" x14ac:dyDescent="0.2">
      <c r="A6906" s="16"/>
      <c r="B6906" s="16"/>
    </row>
    <row r="6907" spans="1:2" x14ac:dyDescent="0.2">
      <c r="A6907" s="16"/>
      <c r="B6907" s="16"/>
    </row>
    <row r="6908" spans="1:2" x14ac:dyDescent="0.2">
      <c r="A6908" s="16"/>
      <c r="B6908" s="16"/>
    </row>
    <row r="6909" spans="1:2" x14ac:dyDescent="0.2">
      <c r="A6909" s="16"/>
      <c r="B6909" s="16"/>
    </row>
    <row r="6910" spans="1:2" x14ac:dyDescent="0.2">
      <c r="A6910" s="16"/>
      <c r="B6910" s="16"/>
    </row>
    <row r="6911" spans="1:2" x14ac:dyDescent="0.2">
      <c r="A6911" s="16"/>
      <c r="B6911" s="16"/>
    </row>
    <row r="6912" spans="1:2" x14ac:dyDescent="0.2">
      <c r="A6912" s="16"/>
      <c r="B6912" s="16"/>
    </row>
    <row r="6913" spans="1:2" x14ac:dyDescent="0.2">
      <c r="A6913" s="16"/>
      <c r="B6913" s="16"/>
    </row>
    <row r="6914" spans="1:2" x14ac:dyDescent="0.2">
      <c r="A6914" s="16"/>
      <c r="B6914" s="16"/>
    </row>
    <row r="6915" spans="1:2" x14ac:dyDescent="0.2">
      <c r="A6915" s="16"/>
      <c r="B6915" s="16"/>
    </row>
    <row r="6916" spans="1:2" x14ac:dyDescent="0.2">
      <c r="A6916" s="16"/>
      <c r="B6916" s="16"/>
    </row>
    <row r="6917" spans="1:2" x14ac:dyDescent="0.2">
      <c r="A6917" s="16"/>
      <c r="B6917" s="16"/>
    </row>
    <row r="6918" spans="1:2" x14ac:dyDescent="0.2">
      <c r="A6918" s="16"/>
      <c r="B6918" s="16"/>
    </row>
    <row r="6919" spans="1:2" x14ac:dyDescent="0.2">
      <c r="A6919" s="16"/>
      <c r="B6919" s="16"/>
    </row>
    <row r="6920" spans="1:2" x14ac:dyDescent="0.2">
      <c r="A6920" s="16"/>
      <c r="B6920" s="16"/>
    </row>
    <row r="6921" spans="1:2" x14ac:dyDescent="0.2">
      <c r="A6921" s="16"/>
      <c r="B6921" s="16"/>
    </row>
    <row r="6922" spans="1:2" x14ac:dyDescent="0.2">
      <c r="A6922" s="16"/>
      <c r="B6922" s="16"/>
    </row>
    <row r="6923" spans="1:2" x14ac:dyDescent="0.2">
      <c r="A6923" s="16"/>
      <c r="B6923" s="16"/>
    </row>
    <row r="6924" spans="1:2" x14ac:dyDescent="0.2">
      <c r="A6924" s="16"/>
      <c r="B6924" s="16"/>
    </row>
    <row r="6925" spans="1:2" x14ac:dyDescent="0.2">
      <c r="A6925" s="16"/>
      <c r="B6925" s="16"/>
    </row>
    <row r="6926" spans="1:2" x14ac:dyDescent="0.2">
      <c r="A6926" s="16"/>
      <c r="B6926" s="16"/>
    </row>
    <row r="6927" spans="1:2" x14ac:dyDescent="0.2">
      <c r="A6927" s="16"/>
      <c r="B6927" s="16"/>
    </row>
    <row r="6928" spans="1:2" x14ac:dyDescent="0.2">
      <c r="A6928" s="16"/>
      <c r="B6928" s="16"/>
    </row>
    <row r="6929" spans="1:2" x14ac:dyDescent="0.2">
      <c r="A6929" s="16"/>
      <c r="B6929" s="16"/>
    </row>
    <row r="6930" spans="1:2" x14ac:dyDescent="0.2">
      <c r="A6930" s="16"/>
      <c r="B6930" s="16"/>
    </row>
    <row r="6931" spans="1:2" x14ac:dyDescent="0.2">
      <c r="A6931" s="16"/>
      <c r="B6931" s="16"/>
    </row>
    <row r="6932" spans="1:2" x14ac:dyDescent="0.2">
      <c r="A6932" s="16"/>
      <c r="B6932" s="16"/>
    </row>
    <row r="6933" spans="1:2" x14ac:dyDescent="0.2">
      <c r="A6933" s="16"/>
      <c r="B6933" s="16"/>
    </row>
    <row r="6934" spans="1:2" x14ac:dyDescent="0.2">
      <c r="A6934" s="16"/>
      <c r="B6934" s="16"/>
    </row>
    <row r="6935" spans="1:2" x14ac:dyDescent="0.2">
      <c r="A6935" s="16"/>
      <c r="B6935" s="16"/>
    </row>
    <row r="6936" spans="1:2" x14ac:dyDescent="0.2">
      <c r="A6936" s="16"/>
      <c r="B6936" s="16"/>
    </row>
    <row r="6937" spans="1:2" x14ac:dyDescent="0.2">
      <c r="A6937" s="16"/>
      <c r="B6937" s="16"/>
    </row>
    <row r="6938" spans="1:2" x14ac:dyDescent="0.2">
      <c r="A6938" s="16"/>
      <c r="B6938" s="16"/>
    </row>
    <row r="6939" spans="1:2" x14ac:dyDescent="0.2">
      <c r="A6939" s="16"/>
      <c r="B6939" s="16"/>
    </row>
    <row r="6940" spans="1:2" x14ac:dyDescent="0.2">
      <c r="A6940" s="16"/>
      <c r="B6940" s="16"/>
    </row>
    <row r="6941" spans="1:2" x14ac:dyDescent="0.2">
      <c r="A6941" s="16"/>
      <c r="B6941" s="16"/>
    </row>
    <row r="6942" spans="1:2" x14ac:dyDescent="0.2">
      <c r="A6942" s="16"/>
      <c r="B6942" s="16"/>
    </row>
    <row r="6943" spans="1:2" x14ac:dyDescent="0.2">
      <c r="A6943" s="16"/>
      <c r="B6943" s="16"/>
    </row>
    <row r="6944" spans="1:2" x14ac:dyDescent="0.2">
      <c r="A6944" s="16"/>
      <c r="B6944" s="16"/>
    </row>
    <row r="6945" spans="1:2" x14ac:dyDescent="0.2">
      <c r="A6945" s="16"/>
      <c r="B6945" s="16"/>
    </row>
    <row r="6946" spans="1:2" x14ac:dyDescent="0.2">
      <c r="A6946" s="16"/>
      <c r="B6946" s="16"/>
    </row>
    <row r="6947" spans="1:2" x14ac:dyDescent="0.2">
      <c r="A6947" s="16"/>
      <c r="B6947" s="16"/>
    </row>
    <row r="6948" spans="1:2" x14ac:dyDescent="0.2">
      <c r="A6948" s="16"/>
      <c r="B6948" s="16"/>
    </row>
    <row r="6949" spans="1:2" x14ac:dyDescent="0.2">
      <c r="A6949" s="16"/>
      <c r="B6949" s="16"/>
    </row>
    <row r="6950" spans="1:2" x14ac:dyDescent="0.2">
      <c r="A6950" s="16"/>
      <c r="B6950" s="16"/>
    </row>
    <row r="6951" spans="1:2" x14ac:dyDescent="0.2">
      <c r="A6951" s="16"/>
      <c r="B6951" s="16"/>
    </row>
    <row r="6952" spans="1:2" x14ac:dyDescent="0.2">
      <c r="A6952" s="16"/>
      <c r="B6952" s="16"/>
    </row>
    <row r="6953" spans="1:2" x14ac:dyDescent="0.2">
      <c r="A6953" s="16"/>
      <c r="B6953" s="16"/>
    </row>
    <row r="6954" spans="1:2" x14ac:dyDescent="0.2">
      <c r="A6954" s="16"/>
      <c r="B6954" s="16"/>
    </row>
    <row r="6955" spans="1:2" x14ac:dyDescent="0.2">
      <c r="A6955" s="16"/>
      <c r="B6955" s="16"/>
    </row>
    <row r="6956" spans="1:2" x14ac:dyDescent="0.2">
      <c r="A6956" s="16"/>
      <c r="B6956" s="16"/>
    </row>
    <row r="6957" spans="1:2" x14ac:dyDescent="0.2">
      <c r="A6957" s="16"/>
      <c r="B6957" s="16"/>
    </row>
    <row r="6958" spans="1:2" x14ac:dyDescent="0.2">
      <c r="A6958" s="16"/>
      <c r="B6958" s="16"/>
    </row>
    <row r="6959" spans="1:2" x14ac:dyDescent="0.2">
      <c r="A6959" s="16"/>
      <c r="B6959" s="16"/>
    </row>
    <row r="6960" spans="1:2" x14ac:dyDescent="0.2">
      <c r="A6960" s="16"/>
      <c r="B6960" s="16"/>
    </row>
    <row r="6961" spans="1:2" x14ac:dyDescent="0.2">
      <c r="A6961" s="16"/>
      <c r="B6961" s="16"/>
    </row>
    <row r="6962" spans="1:2" x14ac:dyDescent="0.2">
      <c r="A6962" s="16"/>
      <c r="B6962" s="16"/>
    </row>
    <row r="6963" spans="1:2" x14ac:dyDescent="0.2">
      <c r="A6963" s="16"/>
      <c r="B6963" s="16"/>
    </row>
    <row r="6964" spans="1:2" x14ac:dyDescent="0.2">
      <c r="A6964" s="16"/>
      <c r="B6964" s="16"/>
    </row>
    <row r="6965" spans="1:2" x14ac:dyDescent="0.2">
      <c r="A6965" s="16"/>
      <c r="B6965" s="16"/>
    </row>
    <row r="6966" spans="1:2" x14ac:dyDescent="0.2">
      <c r="A6966" s="16"/>
      <c r="B6966" s="16"/>
    </row>
    <row r="6967" spans="1:2" x14ac:dyDescent="0.2">
      <c r="A6967" s="16"/>
      <c r="B6967" s="16"/>
    </row>
    <row r="6968" spans="1:2" x14ac:dyDescent="0.2">
      <c r="A6968" s="16"/>
      <c r="B6968" s="16"/>
    </row>
    <row r="6969" spans="1:2" x14ac:dyDescent="0.2">
      <c r="A6969" s="16"/>
      <c r="B6969" s="16"/>
    </row>
    <row r="6970" spans="1:2" x14ac:dyDescent="0.2">
      <c r="A6970" s="16"/>
      <c r="B6970" s="16"/>
    </row>
    <row r="6971" spans="1:2" x14ac:dyDescent="0.2">
      <c r="A6971" s="16"/>
      <c r="B6971" s="16"/>
    </row>
    <row r="6972" spans="1:2" x14ac:dyDescent="0.2">
      <c r="A6972" s="16"/>
      <c r="B6972" s="16"/>
    </row>
    <row r="6973" spans="1:2" x14ac:dyDescent="0.2">
      <c r="A6973" s="16"/>
      <c r="B6973" s="16"/>
    </row>
    <row r="6974" spans="1:2" x14ac:dyDescent="0.2">
      <c r="A6974" s="16"/>
      <c r="B6974" s="16"/>
    </row>
    <row r="6975" spans="1:2" x14ac:dyDescent="0.2">
      <c r="A6975" s="16"/>
      <c r="B6975" s="16"/>
    </row>
    <row r="6976" spans="1:2" x14ac:dyDescent="0.2">
      <c r="A6976" s="16"/>
      <c r="B6976" s="16"/>
    </row>
    <row r="6977" spans="1:2" x14ac:dyDescent="0.2">
      <c r="A6977" s="16"/>
      <c r="B6977" s="16"/>
    </row>
    <row r="6978" spans="1:2" x14ac:dyDescent="0.2">
      <c r="A6978" s="16"/>
      <c r="B6978" s="16"/>
    </row>
    <row r="6979" spans="1:2" x14ac:dyDescent="0.2">
      <c r="A6979" s="16"/>
      <c r="B6979" s="16"/>
    </row>
    <row r="6980" spans="1:2" x14ac:dyDescent="0.2">
      <c r="A6980" s="16"/>
      <c r="B6980" s="16"/>
    </row>
    <row r="6981" spans="1:2" x14ac:dyDescent="0.2">
      <c r="A6981" s="16"/>
      <c r="B6981" s="16"/>
    </row>
    <row r="6982" spans="1:2" x14ac:dyDescent="0.2">
      <c r="A6982" s="16"/>
      <c r="B6982" s="16"/>
    </row>
    <row r="6983" spans="1:2" x14ac:dyDescent="0.2">
      <c r="A6983" s="16"/>
      <c r="B6983" s="16"/>
    </row>
    <row r="6984" spans="1:2" x14ac:dyDescent="0.2">
      <c r="A6984" s="16"/>
      <c r="B6984" s="16"/>
    </row>
    <row r="6985" spans="1:2" x14ac:dyDescent="0.2">
      <c r="A6985" s="16"/>
      <c r="B6985" s="16"/>
    </row>
    <row r="6986" spans="1:2" x14ac:dyDescent="0.2">
      <c r="A6986" s="16"/>
      <c r="B6986" s="16"/>
    </row>
    <row r="6987" spans="1:2" x14ac:dyDescent="0.2">
      <c r="A6987" s="16"/>
      <c r="B6987" s="16"/>
    </row>
    <row r="6988" spans="1:2" x14ac:dyDescent="0.2">
      <c r="A6988" s="16"/>
      <c r="B6988" s="16"/>
    </row>
    <row r="6989" spans="1:2" x14ac:dyDescent="0.2">
      <c r="A6989" s="16"/>
      <c r="B6989" s="16"/>
    </row>
    <row r="6990" spans="1:2" x14ac:dyDescent="0.2">
      <c r="A6990" s="16"/>
      <c r="B6990" s="16"/>
    </row>
    <row r="6991" spans="1:2" x14ac:dyDescent="0.2">
      <c r="A6991" s="16"/>
      <c r="B6991" s="16"/>
    </row>
    <row r="6992" spans="1:2" x14ac:dyDescent="0.2">
      <c r="A6992" s="16"/>
      <c r="B6992" s="16"/>
    </row>
    <row r="6993" spans="1:2" x14ac:dyDescent="0.2">
      <c r="A6993" s="16"/>
      <c r="B6993" s="16"/>
    </row>
    <row r="6994" spans="1:2" x14ac:dyDescent="0.2">
      <c r="A6994" s="16"/>
      <c r="B6994" s="16"/>
    </row>
    <row r="6995" spans="1:2" x14ac:dyDescent="0.2">
      <c r="A6995" s="16"/>
      <c r="B6995" s="16"/>
    </row>
    <row r="6996" spans="1:2" x14ac:dyDescent="0.2">
      <c r="A6996" s="16"/>
      <c r="B6996" s="16"/>
    </row>
    <row r="6997" spans="1:2" x14ac:dyDescent="0.2">
      <c r="A6997" s="16"/>
      <c r="B6997" s="16"/>
    </row>
    <row r="6998" spans="1:2" x14ac:dyDescent="0.2">
      <c r="A6998" s="16"/>
      <c r="B6998" s="16"/>
    </row>
    <row r="6999" spans="1:2" x14ac:dyDescent="0.2">
      <c r="A6999" s="16"/>
      <c r="B6999" s="16"/>
    </row>
    <row r="7000" spans="1:2" x14ac:dyDescent="0.2">
      <c r="A7000" s="16"/>
      <c r="B7000" s="16"/>
    </row>
    <row r="7001" spans="1:2" x14ac:dyDescent="0.2">
      <c r="A7001" s="16"/>
      <c r="B7001" s="16"/>
    </row>
    <row r="7002" spans="1:2" x14ac:dyDescent="0.2">
      <c r="A7002" s="16"/>
      <c r="B7002" s="16"/>
    </row>
    <row r="7003" spans="1:2" x14ac:dyDescent="0.2">
      <c r="A7003" s="16"/>
      <c r="B7003" s="16"/>
    </row>
    <row r="7004" spans="1:2" x14ac:dyDescent="0.2">
      <c r="A7004" s="16"/>
      <c r="B7004" s="16"/>
    </row>
    <row r="7005" spans="1:2" x14ac:dyDescent="0.2">
      <c r="A7005" s="16"/>
      <c r="B7005" s="16"/>
    </row>
    <row r="7006" spans="1:2" x14ac:dyDescent="0.2">
      <c r="A7006" s="16"/>
      <c r="B7006" s="16"/>
    </row>
    <row r="7007" spans="1:2" x14ac:dyDescent="0.2">
      <c r="A7007" s="16"/>
      <c r="B7007" s="16"/>
    </row>
    <row r="7008" spans="1:2" x14ac:dyDescent="0.2">
      <c r="A7008" s="16"/>
      <c r="B7008" s="16"/>
    </row>
    <row r="7009" spans="1:2" x14ac:dyDescent="0.2">
      <c r="A7009" s="16"/>
      <c r="B7009" s="16"/>
    </row>
    <row r="7010" spans="1:2" x14ac:dyDescent="0.2">
      <c r="A7010" s="16"/>
      <c r="B7010" s="16"/>
    </row>
    <row r="7011" spans="1:2" x14ac:dyDescent="0.2">
      <c r="A7011" s="16"/>
      <c r="B7011" s="16"/>
    </row>
    <row r="7012" spans="1:2" x14ac:dyDescent="0.2">
      <c r="A7012" s="16"/>
      <c r="B7012" s="16"/>
    </row>
    <row r="7013" spans="1:2" x14ac:dyDescent="0.2">
      <c r="A7013" s="16"/>
      <c r="B7013" s="16"/>
    </row>
    <row r="7014" spans="1:2" x14ac:dyDescent="0.2">
      <c r="A7014" s="16"/>
      <c r="B7014" s="16"/>
    </row>
    <row r="7015" spans="1:2" x14ac:dyDescent="0.2">
      <c r="A7015" s="16"/>
      <c r="B7015" s="16"/>
    </row>
    <row r="7016" spans="1:2" x14ac:dyDescent="0.2">
      <c r="A7016" s="16"/>
      <c r="B7016" s="16"/>
    </row>
    <row r="7017" spans="1:2" x14ac:dyDescent="0.2">
      <c r="A7017" s="16"/>
      <c r="B7017" s="16"/>
    </row>
    <row r="7018" spans="1:2" x14ac:dyDescent="0.2">
      <c r="A7018" s="16"/>
      <c r="B7018" s="16"/>
    </row>
    <row r="7019" spans="1:2" x14ac:dyDescent="0.2">
      <c r="A7019" s="16"/>
      <c r="B7019" s="16"/>
    </row>
    <row r="7020" spans="1:2" x14ac:dyDescent="0.2">
      <c r="A7020" s="16"/>
      <c r="B7020" s="16"/>
    </row>
    <row r="7021" spans="1:2" x14ac:dyDescent="0.2">
      <c r="A7021" s="16"/>
      <c r="B7021" s="16"/>
    </row>
    <row r="7022" spans="1:2" x14ac:dyDescent="0.2">
      <c r="A7022" s="16"/>
      <c r="B7022" s="16"/>
    </row>
    <row r="7023" spans="1:2" x14ac:dyDescent="0.2">
      <c r="A7023" s="16"/>
      <c r="B7023" s="16"/>
    </row>
    <row r="7024" spans="1:2" x14ac:dyDescent="0.2">
      <c r="A7024" s="16"/>
      <c r="B7024" s="16"/>
    </row>
    <row r="7025" spans="1:2" x14ac:dyDescent="0.2">
      <c r="A7025" s="16"/>
      <c r="B7025" s="16"/>
    </row>
    <row r="7026" spans="1:2" x14ac:dyDescent="0.2">
      <c r="A7026" s="16"/>
      <c r="B7026" s="16"/>
    </row>
    <row r="7027" spans="1:2" x14ac:dyDescent="0.2">
      <c r="A7027" s="16"/>
      <c r="B7027" s="16"/>
    </row>
    <row r="7028" spans="1:2" x14ac:dyDescent="0.2">
      <c r="A7028" s="16"/>
      <c r="B7028" s="16"/>
    </row>
    <row r="7029" spans="1:2" x14ac:dyDescent="0.2">
      <c r="A7029" s="16"/>
      <c r="B7029" s="16"/>
    </row>
    <row r="7030" spans="1:2" x14ac:dyDescent="0.2">
      <c r="A7030" s="16"/>
      <c r="B7030" s="16"/>
    </row>
    <row r="7031" spans="1:2" x14ac:dyDescent="0.2">
      <c r="A7031" s="16"/>
      <c r="B7031" s="16"/>
    </row>
    <row r="7032" spans="1:2" x14ac:dyDescent="0.2">
      <c r="A7032" s="16"/>
      <c r="B7032" s="16"/>
    </row>
    <row r="7033" spans="1:2" x14ac:dyDescent="0.2">
      <c r="A7033" s="16"/>
      <c r="B7033" s="16"/>
    </row>
    <row r="7034" spans="1:2" x14ac:dyDescent="0.2">
      <c r="A7034" s="16"/>
      <c r="B7034" s="16"/>
    </row>
    <row r="7035" spans="1:2" x14ac:dyDescent="0.2">
      <c r="A7035" s="16"/>
      <c r="B7035" s="16"/>
    </row>
    <row r="7036" spans="1:2" x14ac:dyDescent="0.2">
      <c r="A7036" s="16"/>
      <c r="B7036" s="16"/>
    </row>
    <row r="7037" spans="1:2" x14ac:dyDescent="0.2">
      <c r="A7037" s="16"/>
      <c r="B7037" s="16"/>
    </row>
    <row r="7038" spans="1:2" x14ac:dyDescent="0.2">
      <c r="A7038" s="16"/>
      <c r="B7038" s="16"/>
    </row>
    <row r="7039" spans="1:2" x14ac:dyDescent="0.2">
      <c r="A7039" s="16"/>
      <c r="B7039" s="16"/>
    </row>
    <row r="7040" spans="1:2" x14ac:dyDescent="0.2">
      <c r="A7040" s="16"/>
      <c r="B7040" s="16"/>
    </row>
    <row r="7041" spans="1:2" x14ac:dyDescent="0.2">
      <c r="A7041" s="16"/>
      <c r="B7041" s="16"/>
    </row>
    <row r="7042" spans="1:2" x14ac:dyDescent="0.2">
      <c r="A7042" s="16"/>
      <c r="B7042" s="16"/>
    </row>
    <row r="7043" spans="1:2" x14ac:dyDescent="0.2">
      <c r="A7043" s="16"/>
      <c r="B7043" s="16"/>
    </row>
    <row r="7044" spans="1:2" x14ac:dyDescent="0.2">
      <c r="A7044" s="16"/>
      <c r="B7044" s="16"/>
    </row>
    <row r="7045" spans="1:2" x14ac:dyDescent="0.2">
      <c r="A7045" s="16"/>
      <c r="B7045" s="16"/>
    </row>
    <row r="7046" spans="1:2" x14ac:dyDescent="0.2">
      <c r="A7046" s="16"/>
      <c r="B7046" s="16"/>
    </row>
    <row r="7047" spans="1:2" x14ac:dyDescent="0.2">
      <c r="A7047" s="16"/>
      <c r="B7047" s="16"/>
    </row>
    <row r="7048" spans="1:2" x14ac:dyDescent="0.2">
      <c r="A7048" s="16"/>
      <c r="B7048" s="16"/>
    </row>
    <row r="7049" spans="1:2" x14ac:dyDescent="0.2">
      <c r="A7049" s="16"/>
      <c r="B7049" s="16"/>
    </row>
    <row r="7050" spans="1:2" x14ac:dyDescent="0.2">
      <c r="A7050" s="16"/>
      <c r="B7050" s="16"/>
    </row>
    <row r="7051" spans="1:2" x14ac:dyDescent="0.2">
      <c r="A7051" s="16"/>
      <c r="B7051" s="16"/>
    </row>
    <row r="7052" spans="1:2" x14ac:dyDescent="0.2">
      <c r="A7052" s="16"/>
      <c r="B7052" s="16"/>
    </row>
    <row r="7053" spans="1:2" x14ac:dyDescent="0.2">
      <c r="A7053" s="16"/>
      <c r="B7053" s="16"/>
    </row>
    <row r="7054" spans="1:2" x14ac:dyDescent="0.2">
      <c r="A7054" s="16"/>
      <c r="B7054" s="16"/>
    </row>
    <row r="7055" spans="1:2" x14ac:dyDescent="0.2">
      <c r="A7055" s="16"/>
      <c r="B7055" s="16"/>
    </row>
    <row r="7056" spans="1:2" x14ac:dyDescent="0.2">
      <c r="A7056" s="16"/>
      <c r="B7056" s="16"/>
    </row>
    <row r="7057" spans="1:2" x14ac:dyDescent="0.2">
      <c r="A7057" s="16"/>
      <c r="B7057" s="16"/>
    </row>
    <row r="7058" spans="1:2" x14ac:dyDescent="0.2">
      <c r="A7058" s="16"/>
      <c r="B7058" s="16"/>
    </row>
    <row r="7059" spans="1:2" x14ac:dyDescent="0.2">
      <c r="A7059" s="16"/>
      <c r="B7059" s="16"/>
    </row>
    <row r="7060" spans="1:2" x14ac:dyDescent="0.2">
      <c r="A7060" s="16"/>
      <c r="B7060" s="16"/>
    </row>
    <row r="7061" spans="1:2" x14ac:dyDescent="0.2">
      <c r="A7061" s="16"/>
      <c r="B7061" s="16"/>
    </row>
    <row r="7062" spans="1:2" x14ac:dyDescent="0.2">
      <c r="A7062" s="16"/>
      <c r="B7062" s="16"/>
    </row>
    <row r="7063" spans="1:2" x14ac:dyDescent="0.2">
      <c r="A7063" s="16"/>
      <c r="B7063" s="16"/>
    </row>
    <row r="7064" spans="1:2" x14ac:dyDescent="0.2">
      <c r="A7064" s="16"/>
      <c r="B7064" s="16"/>
    </row>
    <row r="7065" spans="1:2" x14ac:dyDescent="0.2">
      <c r="A7065" s="16"/>
      <c r="B7065" s="16"/>
    </row>
    <row r="7066" spans="1:2" x14ac:dyDescent="0.2">
      <c r="A7066" s="16"/>
      <c r="B7066" s="16"/>
    </row>
    <row r="7067" spans="1:2" x14ac:dyDescent="0.2">
      <c r="A7067" s="16"/>
      <c r="B7067" s="16"/>
    </row>
    <row r="7068" spans="1:2" x14ac:dyDescent="0.2">
      <c r="A7068" s="16"/>
      <c r="B7068" s="16"/>
    </row>
    <row r="7069" spans="1:2" x14ac:dyDescent="0.2">
      <c r="A7069" s="16"/>
      <c r="B7069" s="16"/>
    </row>
    <row r="7070" spans="1:2" x14ac:dyDescent="0.2">
      <c r="A7070" s="16"/>
      <c r="B7070" s="16"/>
    </row>
    <row r="7071" spans="1:2" x14ac:dyDescent="0.2">
      <c r="A7071" s="16"/>
      <c r="B7071" s="16"/>
    </row>
    <row r="7072" spans="1:2" x14ac:dyDescent="0.2">
      <c r="A7072" s="16"/>
      <c r="B7072" s="16"/>
    </row>
    <row r="7073" spans="1:2" x14ac:dyDescent="0.2">
      <c r="A7073" s="16"/>
      <c r="B7073" s="16"/>
    </row>
    <row r="7074" spans="1:2" x14ac:dyDescent="0.2">
      <c r="A7074" s="16"/>
      <c r="B7074" s="16"/>
    </row>
    <row r="7075" spans="1:2" x14ac:dyDescent="0.2">
      <c r="A7075" s="16"/>
      <c r="B7075" s="16"/>
    </row>
    <row r="7076" spans="1:2" x14ac:dyDescent="0.2">
      <c r="A7076" s="16"/>
      <c r="B7076" s="16"/>
    </row>
    <row r="7077" spans="1:2" x14ac:dyDescent="0.2">
      <c r="A7077" s="16"/>
      <c r="B7077" s="16"/>
    </row>
    <row r="7078" spans="1:2" x14ac:dyDescent="0.2">
      <c r="A7078" s="16"/>
      <c r="B7078" s="16"/>
    </row>
    <row r="7079" spans="1:2" x14ac:dyDescent="0.2">
      <c r="A7079" s="16"/>
      <c r="B7079" s="16"/>
    </row>
    <row r="7080" spans="1:2" x14ac:dyDescent="0.2">
      <c r="A7080" s="16"/>
      <c r="B7080" s="16"/>
    </row>
    <row r="7081" spans="1:2" x14ac:dyDescent="0.2">
      <c r="A7081" s="16"/>
      <c r="B7081" s="16"/>
    </row>
    <row r="7082" spans="1:2" x14ac:dyDescent="0.2">
      <c r="A7082" s="16"/>
      <c r="B7082" s="16"/>
    </row>
    <row r="7083" spans="1:2" x14ac:dyDescent="0.2">
      <c r="A7083" s="16"/>
      <c r="B7083" s="16"/>
    </row>
    <row r="7084" spans="1:2" x14ac:dyDescent="0.2">
      <c r="A7084" s="16"/>
      <c r="B7084" s="16"/>
    </row>
    <row r="7085" spans="1:2" x14ac:dyDescent="0.2">
      <c r="A7085" s="16"/>
      <c r="B7085" s="16"/>
    </row>
    <row r="7086" spans="1:2" x14ac:dyDescent="0.2">
      <c r="A7086" s="16"/>
      <c r="B7086" s="16"/>
    </row>
    <row r="7087" spans="1:2" x14ac:dyDescent="0.2">
      <c r="A7087" s="16"/>
      <c r="B7087" s="16"/>
    </row>
    <row r="7088" spans="1:2" x14ac:dyDescent="0.2">
      <c r="A7088" s="16"/>
      <c r="B7088" s="16"/>
    </row>
    <row r="7089" spans="1:2" x14ac:dyDescent="0.2">
      <c r="A7089" s="16"/>
      <c r="B7089" s="16"/>
    </row>
    <row r="7090" spans="1:2" x14ac:dyDescent="0.2">
      <c r="A7090" s="16"/>
      <c r="B7090" s="16"/>
    </row>
    <row r="7091" spans="1:2" x14ac:dyDescent="0.2">
      <c r="A7091" s="16"/>
      <c r="B7091" s="16"/>
    </row>
    <row r="7092" spans="1:2" x14ac:dyDescent="0.2">
      <c r="A7092" s="16"/>
      <c r="B7092" s="16"/>
    </row>
    <row r="7093" spans="1:2" x14ac:dyDescent="0.2">
      <c r="A7093" s="16"/>
      <c r="B7093" s="16"/>
    </row>
    <row r="7094" spans="1:2" x14ac:dyDescent="0.2">
      <c r="A7094" s="16"/>
      <c r="B7094" s="16"/>
    </row>
    <row r="7095" spans="1:2" x14ac:dyDescent="0.2">
      <c r="A7095" s="16"/>
      <c r="B7095" s="16"/>
    </row>
    <row r="7096" spans="1:2" x14ac:dyDescent="0.2">
      <c r="A7096" s="16"/>
      <c r="B7096" s="16"/>
    </row>
    <row r="7097" spans="1:2" x14ac:dyDescent="0.2">
      <c r="A7097" s="16"/>
      <c r="B7097" s="16"/>
    </row>
    <row r="7098" spans="1:2" x14ac:dyDescent="0.2">
      <c r="A7098" s="16"/>
      <c r="B7098" s="16"/>
    </row>
    <row r="7099" spans="1:2" x14ac:dyDescent="0.2">
      <c r="A7099" s="16"/>
      <c r="B7099" s="16"/>
    </row>
    <row r="7100" spans="1:2" x14ac:dyDescent="0.2">
      <c r="A7100" s="16"/>
      <c r="B7100" s="16"/>
    </row>
    <row r="7101" spans="1:2" x14ac:dyDescent="0.2">
      <c r="A7101" s="16"/>
      <c r="B7101" s="16"/>
    </row>
    <row r="7102" spans="1:2" x14ac:dyDescent="0.2">
      <c r="A7102" s="16"/>
      <c r="B7102" s="16"/>
    </row>
    <row r="7103" spans="1:2" x14ac:dyDescent="0.2">
      <c r="A7103" s="16"/>
      <c r="B7103" s="16"/>
    </row>
    <row r="7104" spans="1:2" x14ac:dyDescent="0.2">
      <c r="A7104" s="16"/>
      <c r="B7104" s="16"/>
    </row>
    <row r="7105" spans="1:2" x14ac:dyDescent="0.2">
      <c r="A7105" s="16"/>
      <c r="B7105" s="16"/>
    </row>
    <row r="7106" spans="1:2" x14ac:dyDescent="0.2">
      <c r="A7106" s="16"/>
      <c r="B7106" s="16"/>
    </row>
    <row r="7107" spans="1:2" x14ac:dyDescent="0.2">
      <c r="A7107" s="16"/>
      <c r="B7107" s="16"/>
    </row>
    <row r="7108" spans="1:2" x14ac:dyDescent="0.2">
      <c r="A7108" s="16"/>
      <c r="B7108" s="16"/>
    </row>
    <row r="7109" spans="1:2" x14ac:dyDescent="0.2">
      <c r="A7109" s="16"/>
      <c r="B7109" s="16"/>
    </row>
    <row r="7110" spans="1:2" x14ac:dyDescent="0.2">
      <c r="A7110" s="16"/>
      <c r="B7110" s="16"/>
    </row>
    <row r="7111" spans="1:2" x14ac:dyDescent="0.2">
      <c r="A7111" s="16"/>
      <c r="B7111" s="16"/>
    </row>
    <row r="7112" spans="1:2" x14ac:dyDescent="0.2">
      <c r="A7112" s="16"/>
      <c r="B7112" s="16"/>
    </row>
    <row r="7113" spans="1:2" x14ac:dyDescent="0.2">
      <c r="A7113" s="16"/>
      <c r="B7113" s="16"/>
    </row>
    <row r="7114" spans="1:2" x14ac:dyDescent="0.2">
      <c r="A7114" s="16"/>
      <c r="B7114" s="16"/>
    </row>
    <row r="7115" spans="1:2" x14ac:dyDescent="0.2">
      <c r="A7115" s="16"/>
      <c r="B7115" s="16"/>
    </row>
    <row r="7116" spans="1:2" x14ac:dyDescent="0.2">
      <c r="A7116" s="16"/>
      <c r="B7116" s="16"/>
    </row>
    <row r="7117" spans="1:2" x14ac:dyDescent="0.2">
      <c r="A7117" s="16"/>
      <c r="B7117" s="16"/>
    </row>
    <row r="7118" spans="1:2" x14ac:dyDescent="0.2">
      <c r="A7118" s="16"/>
      <c r="B7118" s="16"/>
    </row>
    <row r="7119" spans="1:2" x14ac:dyDescent="0.2">
      <c r="A7119" s="16"/>
      <c r="B7119" s="16"/>
    </row>
    <row r="7120" spans="1:2" x14ac:dyDescent="0.2">
      <c r="A7120" s="16"/>
      <c r="B7120" s="16"/>
    </row>
    <row r="7121" spans="1:2" x14ac:dyDescent="0.2">
      <c r="A7121" s="16"/>
      <c r="B7121" s="16"/>
    </row>
    <row r="7122" spans="1:2" x14ac:dyDescent="0.2">
      <c r="A7122" s="16"/>
      <c r="B7122" s="16"/>
    </row>
    <row r="7123" spans="1:2" x14ac:dyDescent="0.2">
      <c r="A7123" s="16"/>
      <c r="B7123" s="16"/>
    </row>
    <row r="7124" spans="1:2" x14ac:dyDescent="0.2">
      <c r="A7124" s="16"/>
      <c r="B7124" s="16"/>
    </row>
    <row r="7125" spans="1:2" x14ac:dyDescent="0.2">
      <c r="A7125" s="16"/>
      <c r="B7125" s="16"/>
    </row>
    <row r="7126" spans="1:2" x14ac:dyDescent="0.2">
      <c r="A7126" s="16"/>
      <c r="B7126" s="16"/>
    </row>
    <row r="7127" spans="1:2" x14ac:dyDescent="0.2">
      <c r="A7127" s="16"/>
      <c r="B7127" s="16"/>
    </row>
    <row r="7128" spans="1:2" x14ac:dyDescent="0.2">
      <c r="A7128" s="16"/>
      <c r="B7128" s="16"/>
    </row>
    <row r="7129" spans="1:2" x14ac:dyDescent="0.2">
      <c r="A7129" s="16"/>
      <c r="B7129" s="16"/>
    </row>
    <row r="7130" spans="1:2" x14ac:dyDescent="0.2">
      <c r="A7130" s="16"/>
      <c r="B7130" s="16"/>
    </row>
    <row r="7131" spans="1:2" x14ac:dyDescent="0.2">
      <c r="A7131" s="16"/>
      <c r="B7131" s="16"/>
    </row>
    <row r="7132" spans="1:2" x14ac:dyDescent="0.2">
      <c r="A7132" s="16"/>
      <c r="B7132" s="16"/>
    </row>
    <row r="7133" spans="1:2" x14ac:dyDescent="0.2">
      <c r="A7133" s="16"/>
      <c r="B7133" s="16"/>
    </row>
    <row r="7134" spans="1:2" x14ac:dyDescent="0.2">
      <c r="A7134" s="16"/>
      <c r="B7134" s="16"/>
    </row>
    <row r="7135" spans="1:2" x14ac:dyDescent="0.2">
      <c r="A7135" s="16"/>
      <c r="B7135" s="16"/>
    </row>
    <row r="7136" spans="1:2" x14ac:dyDescent="0.2">
      <c r="A7136" s="16"/>
      <c r="B7136" s="16"/>
    </row>
    <row r="7137" spans="1:2" x14ac:dyDescent="0.2">
      <c r="A7137" s="16"/>
      <c r="B7137" s="16"/>
    </row>
    <row r="7138" spans="1:2" x14ac:dyDescent="0.2">
      <c r="A7138" s="16"/>
      <c r="B7138" s="16"/>
    </row>
    <row r="7139" spans="1:2" x14ac:dyDescent="0.2">
      <c r="A7139" s="16"/>
      <c r="B7139" s="16"/>
    </row>
    <row r="7140" spans="1:2" x14ac:dyDescent="0.2">
      <c r="A7140" s="16"/>
      <c r="B7140" s="16"/>
    </row>
    <row r="7141" spans="1:2" x14ac:dyDescent="0.2">
      <c r="A7141" s="16"/>
      <c r="B7141" s="16"/>
    </row>
    <row r="7142" spans="1:2" x14ac:dyDescent="0.2">
      <c r="A7142" s="16"/>
      <c r="B7142" s="16"/>
    </row>
    <row r="7143" spans="1:2" x14ac:dyDescent="0.2">
      <c r="A7143" s="16"/>
      <c r="B7143" s="16"/>
    </row>
    <row r="7144" spans="1:2" x14ac:dyDescent="0.2">
      <c r="A7144" s="16"/>
      <c r="B7144" s="16"/>
    </row>
    <row r="7145" spans="1:2" x14ac:dyDescent="0.2">
      <c r="A7145" s="16"/>
      <c r="B7145" s="16"/>
    </row>
    <row r="7146" spans="1:2" x14ac:dyDescent="0.2">
      <c r="A7146" s="16"/>
      <c r="B7146" s="16"/>
    </row>
    <row r="7147" spans="1:2" x14ac:dyDescent="0.2">
      <c r="A7147" s="16"/>
      <c r="B7147" s="16"/>
    </row>
    <row r="7148" spans="1:2" x14ac:dyDescent="0.2">
      <c r="A7148" s="16"/>
      <c r="B7148" s="16"/>
    </row>
    <row r="7149" spans="1:2" x14ac:dyDescent="0.2">
      <c r="A7149" s="16"/>
      <c r="B7149" s="16"/>
    </row>
    <row r="7150" spans="1:2" x14ac:dyDescent="0.2">
      <c r="A7150" s="16"/>
      <c r="B7150" s="16"/>
    </row>
    <row r="7151" spans="1:2" x14ac:dyDescent="0.2">
      <c r="A7151" s="16"/>
      <c r="B7151" s="16"/>
    </row>
    <row r="7152" spans="1:2" x14ac:dyDescent="0.2">
      <c r="A7152" s="16"/>
      <c r="B7152" s="16"/>
    </row>
    <row r="7153" spans="1:2" x14ac:dyDescent="0.2">
      <c r="A7153" s="16"/>
      <c r="B7153" s="16"/>
    </row>
    <row r="7154" spans="1:2" x14ac:dyDescent="0.2">
      <c r="A7154" s="16"/>
      <c r="B7154" s="16"/>
    </row>
    <row r="7155" spans="1:2" x14ac:dyDescent="0.2">
      <c r="A7155" s="16"/>
      <c r="B7155" s="16"/>
    </row>
    <row r="7156" spans="1:2" x14ac:dyDescent="0.2">
      <c r="A7156" s="16"/>
      <c r="B7156" s="16"/>
    </row>
    <row r="7157" spans="1:2" x14ac:dyDescent="0.2">
      <c r="A7157" s="16"/>
      <c r="B7157" s="16"/>
    </row>
    <row r="7158" spans="1:2" x14ac:dyDescent="0.2">
      <c r="A7158" s="16"/>
      <c r="B7158" s="16"/>
    </row>
    <row r="7159" spans="1:2" x14ac:dyDescent="0.2">
      <c r="A7159" s="16"/>
      <c r="B7159" s="16"/>
    </row>
    <row r="7160" spans="1:2" x14ac:dyDescent="0.2">
      <c r="A7160" s="16"/>
      <c r="B7160" s="16"/>
    </row>
    <row r="7161" spans="1:2" x14ac:dyDescent="0.2">
      <c r="A7161" s="16"/>
      <c r="B7161" s="16"/>
    </row>
    <row r="7162" spans="1:2" x14ac:dyDescent="0.2">
      <c r="A7162" s="16"/>
      <c r="B7162" s="16"/>
    </row>
    <row r="7163" spans="1:2" x14ac:dyDescent="0.2">
      <c r="A7163" s="16"/>
      <c r="B7163" s="16"/>
    </row>
    <row r="7164" spans="1:2" x14ac:dyDescent="0.2">
      <c r="A7164" s="16"/>
      <c r="B7164" s="16"/>
    </row>
    <row r="7165" spans="1:2" x14ac:dyDescent="0.2">
      <c r="A7165" s="16"/>
      <c r="B7165" s="16"/>
    </row>
    <row r="7166" spans="1:2" x14ac:dyDescent="0.2">
      <c r="A7166" s="16"/>
      <c r="B7166" s="16"/>
    </row>
    <row r="7167" spans="1:2" x14ac:dyDescent="0.2">
      <c r="A7167" s="16"/>
      <c r="B7167" s="16"/>
    </row>
    <row r="7168" spans="1:2" x14ac:dyDescent="0.2">
      <c r="A7168" s="16"/>
      <c r="B7168" s="16"/>
    </row>
    <row r="7169" spans="1:2" x14ac:dyDescent="0.2">
      <c r="A7169" s="16"/>
      <c r="B7169" s="16"/>
    </row>
    <row r="7170" spans="1:2" x14ac:dyDescent="0.2">
      <c r="A7170" s="16"/>
      <c r="B7170" s="16"/>
    </row>
    <row r="7171" spans="1:2" x14ac:dyDescent="0.2">
      <c r="A7171" s="16"/>
      <c r="B7171" s="16"/>
    </row>
    <row r="7172" spans="1:2" x14ac:dyDescent="0.2">
      <c r="A7172" s="16"/>
      <c r="B7172" s="16"/>
    </row>
    <row r="7173" spans="1:2" x14ac:dyDescent="0.2">
      <c r="A7173" s="16"/>
      <c r="B7173" s="16"/>
    </row>
    <row r="7174" spans="1:2" x14ac:dyDescent="0.2">
      <c r="A7174" s="16"/>
      <c r="B7174" s="16"/>
    </row>
    <row r="7175" spans="1:2" x14ac:dyDescent="0.2">
      <c r="A7175" s="16"/>
      <c r="B7175" s="16"/>
    </row>
    <row r="7176" spans="1:2" x14ac:dyDescent="0.2">
      <c r="A7176" s="16"/>
      <c r="B7176" s="16"/>
    </row>
    <row r="7177" spans="1:2" x14ac:dyDescent="0.2">
      <c r="A7177" s="16"/>
      <c r="B7177" s="16"/>
    </row>
    <row r="7178" spans="1:2" x14ac:dyDescent="0.2">
      <c r="A7178" s="16"/>
      <c r="B7178" s="16"/>
    </row>
    <row r="7179" spans="1:2" x14ac:dyDescent="0.2">
      <c r="A7179" s="16"/>
      <c r="B7179" s="16"/>
    </row>
    <row r="7180" spans="1:2" x14ac:dyDescent="0.2">
      <c r="A7180" s="16"/>
      <c r="B7180" s="16"/>
    </row>
    <row r="7181" spans="1:2" x14ac:dyDescent="0.2">
      <c r="A7181" s="16"/>
      <c r="B7181" s="16"/>
    </row>
    <row r="7182" spans="1:2" x14ac:dyDescent="0.2">
      <c r="A7182" s="16"/>
      <c r="B7182" s="16"/>
    </row>
    <row r="7183" spans="1:2" x14ac:dyDescent="0.2">
      <c r="A7183" s="16"/>
      <c r="B7183" s="16"/>
    </row>
    <row r="7184" spans="1:2" x14ac:dyDescent="0.2">
      <c r="A7184" s="16"/>
      <c r="B7184" s="16"/>
    </row>
    <row r="7185" spans="1:2" x14ac:dyDescent="0.2">
      <c r="A7185" s="16"/>
      <c r="B7185" s="16"/>
    </row>
    <row r="7186" spans="1:2" x14ac:dyDescent="0.2">
      <c r="A7186" s="16"/>
      <c r="B7186" s="16"/>
    </row>
    <row r="7187" spans="1:2" x14ac:dyDescent="0.2">
      <c r="A7187" s="16"/>
      <c r="B7187" s="16"/>
    </row>
    <row r="7188" spans="1:2" x14ac:dyDescent="0.2">
      <c r="A7188" s="16"/>
      <c r="B7188" s="16"/>
    </row>
    <row r="7189" spans="1:2" x14ac:dyDescent="0.2">
      <c r="A7189" s="16"/>
      <c r="B7189" s="16"/>
    </row>
    <row r="7190" spans="1:2" x14ac:dyDescent="0.2">
      <c r="A7190" s="16"/>
      <c r="B7190" s="16"/>
    </row>
    <row r="7191" spans="1:2" x14ac:dyDescent="0.2">
      <c r="A7191" s="16"/>
      <c r="B7191" s="16"/>
    </row>
    <row r="7192" spans="1:2" x14ac:dyDescent="0.2">
      <c r="A7192" s="16"/>
      <c r="B7192" s="16"/>
    </row>
    <row r="7193" spans="1:2" x14ac:dyDescent="0.2">
      <c r="A7193" s="16"/>
      <c r="B7193" s="16"/>
    </row>
    <row r="7194" spans="1:2" x14ac:dyDescent="0.2">
      <c r="A7194" s="16"/>
      <c r="B7194" s="16"/>
    </row>
    <row r="7195" spans="1:2" x14ac:dyDescent="0.2">
      <c r="A7195" s="16"/>
      <c r="B7195" s="16"/>
    </row>
    <row r="7196" spans="1:2" x14ac:dyDescent="0.2">
      <c r="A7196" s="16"/>
      <c r="B7196" s="16"/>
    </row>
    <row r="7197" spans="1:2" x14ac:dyDescent="0.2">
      <c r="A7197" s="16"/>
      <c r="B7197" s="16"/>
    </row>
    <row r="7198" spans="1:2" x14ac:dyDescent="0.2">
      <c r="A7198" s="16"/>
      <c r="B7198" s="16"/>
    </row>
    <row r="7199" spans="1:2" x14ac:dyDescent="0.2">
      <c r="A7199" s="16"/>
      <c r="B7199" s="16"/>
    </row>
    <row r="7200" spans="1:2" x14ac:dyDescent="0.2">
      <c r="A7200" s="16"/>
      <c r="B7200" s="16"/>
    </row>
    <row r="7201" spans="1:2" x14ac:dyDescent="0.2">
      <c r="A7201" s="16"/>
      <c r="B7201" s="16"/>
    </row>
    <row r="7202" spans="1:2" x14ac:dyDescent="0.2">
      <c r="A7202" s="16"/>
      <c r="B7202" s="16"/>
    </row>
    <row r="7203" spans="1:2" x14ac:dyDescent="0.2">
      <c r="A7203" s="16"/>
      <c r="B7203" s="16"/>
    </row>
    <row r="7204" spans="1:2" x14ac:dyDescent="0.2">
      <c r="A7204" s="16"/>
      <c r="B7204" s="16"/>
    </row>
    <row r="7205" spans="1:2" x14ac:dyDescent="0.2">
      <c r="A7205" s="16"/>
      <c r="B7205" s="16"/>
    </row>
    <row r="7206" spans="1:2" x14ac:dyDescent="0.2">
      <c r="A7206" s="16"/>
      <c r="B7206" s="16"/>
    </row>
    <row r="7207" spans="1:2" x14ac:dyDescent="0.2">
      <c r="A7207" s="16"/>
      <c r="B7207" s="16"/>
    </row>
    <row r="7208" spans="1:2" x14ac:dyDescent="0.2">
      <c r="A7208" s="16"/>
      <c r="B7208" s="16"/>
    </row>
    <row r="7209" spans="1:2" x14ac:dyDescent="0.2">
      <c r="A7209" s="16"/>
      <c r="B7209" s="16"/>
    </row>
    <row r="7210" spans="1:2" x14ac:dyDescent="0.2">
      <c r="A7210" s="16"/>
      <c r="B7210" s="16"/>
    </row>
    <row r="7211" spans="1:2" x14ac:dyDescent="0.2">
      <c r="A7211" s="16"/>
      <c r="B7211" s="16"/>
    </row>
    <row r="7212" spans="1:2" x14ac:dyDescent="0.2">
      <c r="A7212" s="16"/>
      <c r="B7212" s="16"/>
    </row>
    <row r="7213" spans="1:2" x14ac:dyDescent="0.2">
      <c r="A7213" s="16"/>
      <c r="B7213" s="16"/>
    </row>
    <row r="7214" spans="1:2" x14ac:dyDescent="0.2">
      <c r="A7214" s="16"/>
      <c r="B7214" s="16"/>
    </row>
    <row r="7215" spans="1:2" x14ac:dyDescent="0.2">
      <c r="A7215" s="16"/>
      <c r="B7215" s="16"/>
    </row>
    <row r="7216" spans="1:2" x14ac:dyDescent="0.2">
      <c r="A7216" s="16"/>
      <c r="B7216" s="16"/>
    </row>
    <row r="7217" spans="1:2" x14ac:dyDescent="0.2">
      <c r="A7217" s="16"/>
      <c r="B7217" s="16"/>
    </row>
    <row r="7218" spans="1:2" x14ac:dyDescent="0.2">
      <c r="A7218" s="16"/>
      <c r="B7218" s="16"/>
    </row>
    <row r="7219" spans="1:2" x14ac:dyDescent="0.2">
      <c r="A7219" s="16"/>
      <c r="B7219" s="16"/>
    </row>
    <row r="7220" spans="1:2" x14ac:dyDescent="0.2">
      <c r="A7220" s="16"/>
      <c r="B7220" s="16"/>
    </row>
    <row r="7221" spans="1:2" x14ac:dyDescent="0.2">
      <c r="A7221" s="16"/>
      <c r="B7221" s="16"/>
    </row>
    <row r="7222" spans="1:2" x14ac:dyDescent="0.2">
      <c r="A7222" s="16"/>
      <c r="B7222" s="16"/>
    </row>
    <row r="7223" spans="1:2" x14ac:dyDescent="0.2">
      <c r="A7223" s="16"/>
      <c r="B7223" s="16"/>
    </row>
    <row r="7224" spans="1:2" x14ac:dyDescent="0.2">
      <c r="A7224" s="16"/>
      <c r="B7224" s="16"/>
    </row>
    <row r="7225" spans="1:2" x14ac:dyDescent="0.2">
      <c r="A7225" s="16"/>
      <c r="B7225" s="16"/>
    </row>
    <row r="7226" spans="1:2" x14ac:dyDescent="0.2">
      <c r="A7226" s="16"/>
      <c r="B7226" s="16"/>
    </row>
    <row r="7227" spans="1:2" x14ac:dyDescent="0.2">
      <c r="A7227" s="16"/>
      <c r="B7227" s="16"/>
    </row>
    <row r="7228" spans="1:2" x14ac:dyDescent="0.2">
      <c r="A7228" s="16"/>
      <c r="B7228" s="16"/>
    </row>
    <row r="7229" spans="1:2" x14ac:dyDescent="0.2">
      <c r="A7229" s="16"/>
      <c r="B7229" s="16"/>
    </row>
    <row r="7230" spans="1:2" x14ac:dyDescent="0.2">
      <c r="A7230" s="16"/>
      <c r="B7230" s="16"/>
    </row>
    <row r="7231" spans="1:2" x14ac:dyDescent="0.2">
      <c r="A7231" s="16"/>
      <c r="B7231" s="16"/>
    </row>
    <row r="7232" spans="1:2" x14ac:dyDescent="0.2">
      <c r="A7232" s="16"/>
      <c r="B7232" s="16"/>
    </row>
    <row r="7233" spans="1:2" x14ac:dyDescent="0.2">
      <c r="A7233" s="16"/>
      <c r="B7233" s="16"/>
    </row>
    <row r="7234" spans="1:2" x14ac:dyDescent="0.2">
      <c r="A7234" s="16"/>
      <c r="B7234" s="16"/>
    </row>
    <row r="7235" spans="1:2" x14ac:dyDescent="0.2">
      <c r="A7235" s="16"/>
      <c r="B7235" s="16"/>
    </row>
    <row r="7236" spans="1:2" x14ac:dyDescent="0.2">
      <c r="A7236" s="16"/>
      <c r="B7236" s="16"/>
    </row>
    <row r="7237" spans="1:2" x14ac:dyDescent="0.2">
      <c r="A7237" s="16"/>
      <c r="B7237" s="16"/>
    </row>
    <row r="7238" spans="1:2" x14ac:dyDescent="0.2">
      <c r="A7238" s="16"/>
      <c r="B7238" s="16"/>
    </row>
    <row r="7239" spans="1:2" x14ac:dyDescent="0.2">
      <c r="A7239" s="16"/>
      <c r="B7239" s="16"/>
    </row>
    <row r="7240" spans="1:2" x14ac:dyDescent="0.2">
      <c r="A7240" s="16"/>
      <c r="B7240" s="16"/>
    </row>
    <row r="7241" spans="1:2" x14ac:dyDescent="0.2">
      <c r="A7241" s="16"/>
      <c r="B7241" s="16"/>
    </row>
    <row r="7242" spans="1:2" x14ac:dyDescent="0.2">
      <c r="A7242" s="16"/>
      <c r="B7242" s="16"/>
    </row>
    <row r="7243" spans="1:2" x14ac:dyDescent="0.2">
      <c r="A7243" s="16"/>
      <c r="B7243" s="16"/>
    </row>
    <row r="7244" spans="1:2" x14ac:dyDescent="0.2">
      <c r="A7244" s="16"/>
      <c r="B7244" s="16"/>
    </row>
    <row r="7245" spans="1:2" x14ac:dyDescent="0.2">
      <c r="A7245" s="16"/>
      <c r="B7245" s="16"/>
    </row>
    <row r="7246" spans="1:2" x14ac:dyDescent="0.2">
      <c r="A7246" s="16"/>
      <c r="B7246" s="16"/>
    </row>
    <row r="7247" spans="1:2" x14ac:dyDescent="0.2">
      <c r="A7247" s="16"/>
      <c r="B7247" s="16"/>
    </row>
    <row r="7248" spans="1:2" x14ac:dyDescent="0.2">
      <c r="A7248" s="16"/>
      <c r="B7248" s="16"/>
    </row>
    <row r="7249" spans="1:2" x14ac:dyDescent="0.2">
      <c r="A7249" s="16"/>
      <c r="B7249" s="16"/>
    </row>
    <row r="7250" spans="1:2" x14ac:dyDescent="0.2">
      <c r="A7250" s="16"/>
      <c r="B7250" s="16"/>
    </row>
    <row r="7251" spans="1:2" x14ac:dyDescent="0.2">
      <c r="A7251" s="16"/>
      <c r="B7251" s="16"/>
    </row>
    <row r="7252" spans="1:2" x14ac:dyDescent="0.2">
      <c r="A7252" s="16"/>
      <c r="B7252" s="16"/>
    </row>
    <row r="7253" spans="1:2" x14ac:dyDescent="0.2">
      <c r="A7253" s="16"/>
      <c r="B7253" s="16"/>
    </row>
    <row r="7254" spans="1:2" x14ac:dyDescent="0.2">
      <c r="A7254" s="16"/>
      <c r="B7254" s="16"/>
    </row>
    <row r="7255" spans="1:2" x14ac:dyDescent="0.2">
      <c r="A7255" s="16"/>
      <c r="B7255" s="16"/>
    </row>
    <row r="7256" spans="1:2" x14ac:dyDescent="0.2">
      <c r="A7256" s="16"/>
      <c r="B7256" s="16"/>
    </row>
    <row r="7257" spans="1:2" x14ac:dyDescent="0.2">
      <c r="A7257" s="16"/>
      <c r="B7257" s="16"/>
    </row>
    <row r="7258" spans="1:2" x14ac:dyDescent="0.2">
      <c r="A7258" s="16"/>
      <c r="B7258" s="16"/>
    </row>
    <row r="7259" spans="1:2" x14ac:dyDescent="0.2">
      <c r="A7259" s="16"/>
      <c r="B7259" s="16"/>
    </row>
    <row r="7260" spans="1:2" x14ac:dyDescent="0.2">
      <c r="A7260" s="16"/>
      <c r="B7260" s="16"/>
    </row>
    <row r="7261" spans="1:2" x14ac:dyDescent="0.2">
      <c r="A7261" s="16"/>
      <c r="B7261" s="16"/>
    </row>
    <row r="7262" spans="1:2" x14ac:dyDescent="0.2">
      <c r="A7262" s="16"/>
      <c r="B7262" s="16"/>
    </row>
    <row r="7263" spans="1:2" x14ac:dyDescent="0.2">
      <c r="A7263" s="16"/>
      <c r="B7263" s="16"/>
    </row>
    <row r="7264" spans="1:2" x14ac:dyDescent="0.2">
      <c r="A7264" s="16"/>
      <c r="B7264" s="16"/>
    </row>
    <row r="7265" spans="1:2" x14ac:dyDescent="0.2">
      <c r="A7265" s="16"/>
      <c r="B7265" s="16"/>
    </row>
    <row r="7266" spans="1:2" x14ac:dyDescent="0.2">
      <c r="A7266" s="16"/>
      <c r="B7266" s="16"/>
    </row>
    <row r="7267" spans="1:2" x14ac:dyDescent="0.2">
      <c r="A7267" s="16"/>
      <c r="B7267" s="16"/>
    </row>
    <row r="7268" spans="1:2" x14ac:dyDescent="0.2">
      <c r="A7268" s="16"/>
      <c r="B7268" s="16"/>
    </row>
    <row r="7269" spans="1:2" x14ac:dyDescent="0.2">
      <c r="A7269" s="16"/>
      <c r="B7269" s="16"/>
    </row>
    <row r="7270" spans="1:2" x14ac:dyDescent="0.2">
      <c r="A7270" s="16"/>
      <c r="B7270" s="16"/>
    </row>
    <row r="7271" spans="1:2" x14ac:dyDescent="0.2">
      <c r="A7271" s="16"/>
      <c r="B7271" s="16"/>
    </row>
    <row r="7272" spans="1:2" x14ac:dyDescent="0.2">
      <c r="A7272" s="16"/>
      <c r="B7272" s="16"/>
    </row>
    <row r="7273" spans="1:2" x14ac:dyDescent="0.2">
      <c r="A7273" s="16"/>
      <c r="B7273" s="16"/>
    </row>
    <row r="7274" spans="1:2" x14ac:dyDescent="0.2">
      <c r="A7274" s="16"/>
      <c r="B7274" s="16"/>
    </row>
    <row r="7275" spans="1:2" x14ac:dyDescent="0.2">
      <c r="A7275" s="16"/>
      <c r="B7275" s="16"/>
    </row>
    <row r="7276" spans="1:2" x14ac:dyDescent="0.2">
      <c r="A7276" s="16"/>
      <c r="B7276" s="16"/>
    </row>
    <row r="7277" spans="1:2" x14ac:dyDescent="0.2">
      <c r="A7277" s="16"/>
      <c r="B7277" s="16"/>
    </row>
    <row r="7278" spans="1:2" x14ac:dyDescent="0.2">
      <c r="A7278" s="16"/>
      <c r="B7278" s="16"/>
    </row>
    <row r="7279" spans="1:2" x14ac:dyDescent="0.2">
      <c r="A7279" s="16"/>
      <c r="B7279" s="16"/>
    </row>
    <row r="7280" spans="1:2" x14ac:dyDescent="0.2">
      <c r="A7280" s="16"/>
      <c r="B7280" s="16"/>
    </row>
    <row r="7281" spans="1:2" x14ac:dyDescent="0.2">
      <c r="A7281" s="16"/>
      <c r="B7281" s="16"/>
    </row>
    <row r="7282" spans="1:2" x14ac:dyDescent="0.2">
      <c r="A7282" s="16"/>
      <c r="B7282" s="16"/>
    </row>
    <row r="7283" spans="1:2" x14ac:dyDescent="0.2">
      <c r="A7283" s="16"/>
      <c r="B7283" s="16"/>
    </row>
    <row r="7284" spans="1:2" x14ac:dyDescent="0.2">
      <c r="A7284" s="16"/>
      <c r="B7284" s="16"/>
    </row>
    <row r="7285" spans="1:2" x14ac:dyDescent="0.2">
      <c r="A7285" s="16"/>
      <c r="B7285" s="16"/>
    </row>
    <row r="7286" spans="1:2" x14ac:dyDescent="0.2">
      <c r="A7286" s="16"/>
      <c r="B7286" s="16"/>
    </row>
    <row r="7287" spans="1:2" x14ac:dyDescent="0.2">
      <c r="A7287" s="16"/>
      <c r="B7287" s="16"/>
    </row>
    <row r="7288" spans="1:2" x14ac:dyDescent="0.2">
      <c r="A7288" s="16"/>
      <c r="B7288" s="16"/>
    </row>
    <row r="7289" spans="1:2" x14ac:dyDescent="0.2">
      <c r="A7289" s="16"/>
      <c r="B7289" s="16"/>
    </row>
    <row r="7290" spans="1:2" x14ac:dyDescent="0.2">
      <c r="A7290" s="16"/>
      <c r="B7290" s="16"/>
    </row>
    <row r="7291" spans="1:2" x14ac:dyDescent="0.2">
      <c r="A7291" s="16"/>
      <c r="B7291" s="16"/>
    </row>
    <row r="7292" spans="1:2" x14ac:dyDescent="0.2">
      <c r="A7292" s="16"/>
      <c r="B7292" s="16"/>
    </row>
    <row r="7293" spans="1:2" x14ac:dyDescent="0.2">
      <c r="A7293" s="16"/>
      <c r="B7293" s="16"/>
    </row>
    <row r="7294" spans="1:2" x14ac:dyDescent="0.2">
      <c r="A7294" s="16"/>
      <c r="B7294" s="16"/>
    </row>
    <row r="7295" spans="1:2" x14ac:dyDescent="0.2">
      <c r="A7295" s="16"/>
      <c r="B7295" s="16"/>
    </row>
    <row r="7296" spans="1:2" x14ac:dyDescent="0.2">
      <c r="A7296" s="16"/>
      <c r="B7296" s="16"/>
    </row>
    <row r="7297" spans="1:2" x14ac:dyDescent="0.2">
      <c r="A7297" s="16"/>
      <c r="B7297" s="16"/>
    </row>
    <row r="7298" spans="1:2" x14ac:dyDescent="0.2">
      <c r="A7298" s="16"/>
      <c r="B7298" s="16"/>
    </row>
    <row r="7299" spans="1:2" x14ac:dyDescent="0.2">
      <c r="A7299" s="16"/>
      <c r="B7299" s="16"/>
    </row>
    <row r="7300" spans="1:2" x14ac:dyDescent="0.2">
      <c r="A7300" s="16"/>
      <c r="B7300" s="16"/>
    </row>
    <row r="7301" spans="1:2" x14ac:dyDescent="0.2">
      <c r="A7301" s="16"/>
      <c r="B7301" s="16"/>
    </row>
    <row r="7302" spans="1:2" x14ac:dyDescent="0.2">
      <c r="A7302" s="16"/>
      <c r="B7302" s="16"/>
    </row>
    <row r="7303" spans="1:2" x14ac:dyDescent="0.2">
      <c r="A7303" s="16"/>
      <c r="B7303" s="16"/>
    </row>
    <row r="7304" spans="1:2" x14ac:dyDescent="0.2">
      <c r="A7304" s="16"/>
      <c r="B7304" s="16"/>
    </row>
    <row r="7305" spans="1:2" x14ac:dyDescent="0.2">
      <c r="A7305" s="16"/>
      <c r="B7305" s="16"/>
    </row>
    <row r="7306" spans="1:2" x14ac:dyDescent="0.2">
      <c r="A7306" s="16"/>
      <c r="B7306" s="16"/>
    </row>
    <row r="7307" spans="1:2" x14ac:dyDescent="0.2">
      <c r="A7307" s="16"/>
      <c r="B7307" s="16"/>
    </row>
    <row r="7308" spans="1:2" x14ac:dyDescent="0.2">
      <c r="A7308" s="16"/>
      <c r="B7308" s="16"/>
    </row>
    <row r="7309" spans="1:2" x14ac:dyDescent="0.2">
      <c r="A7309" s="16"/>
      <c r="B7309" s="16"/>
    </row>
    <row r="7310" spans="1:2" x14ac:dyDescent="0.2">
      <c r="A7310" s="16"/>
      <c r="B7310" s="16"/>
    </row>
    <row r="7311" spans="1:2" x14ac:dyDescent="0.2">
      <c r="A7311" s="16"/>
      <c r="B7311" s="16"/>
    </row>
    <row r="7312" spans="1:2" x14ac:dyDescent="0.2">
      <c r="A7312" s="16"/>
      <c r="B7312" s="16"/>
    </row>
    <row r="7313" spans="1:2" x14ac:dyDescent="0.2">
      <c r="A7313" s="16"/>
      <c r="B7313" s="16"/>
    </row>
    <row r="7314" spans="1:2" x14ac:dyDescent="0.2">
      <c r="A7314" s="16"/>
      <c r="B7314" s="16"/>
    </row>
    <row r="7315" spans="1:2" x14ac:dyDescent="0.2">
      <c r="A7315" s="16"/>
      <c r="B7315" s="16"/>
    </row>
    <row r="7316" spans="1:2" x14ac:dyDescent="0.2">
      <c r="A7316" s="16"/>
      <c r="B7316" s="16"/>
    </row>
    <row r="7317" spans="1:2" x14ac:dyDescent="0.2">
      <c r="A7317" s="16"/>
      <c r="B7317" s="16"/>
    </row>
    <row r="7318" spans="1:2" x14ac:dyDescent="0.2">
      <c r="A7318" s="16"/>
      <c r="B7318" s="16"/>
    </row>
    <row r="7319" spans="1:2" x14ac:dyDescent="0.2">
      <c r="A7319" s="16"/>
      <c r="B7319" s="16"/>
    </row>
    <row r="7320" spans="1:2" x14ac:dyDescent="0.2">
      <c r="A7320" s="16"/>
      <c r="B7320" s="16"/>
    </row>
    <row r="7321" spans="1:2" x14ac:dyDescent="0.2">
      <c r="A7321" s="16"/>
      <c r="B7321" s="16"/>
    </row>
    <row r="7322" spans="1:2" x14ac:dyDescent="0.2">
      <c r="A7322" s="16"/>
      <c r="B7322" s="16"/>
    </row>
    <row r="7323" spans="1:2" x14ac:dyDescent="0.2">
      <c r="A7323" s="16"/>
      <c r="B7323" s="16"/>
    </row>
    <row r="7324" spans="1:2" x14ac:dyDescent="0.2">
      <c r="A7324" s="16"/>
      <c r="B7324" s="16"/>
    </row>
    <row r="7325" spans="1:2" x14ac:dyDescent="0.2">
      <c r="A7325" s="16"/>
      <c r="B7325" s="16"/>
    </row>
    <row r="7326" spans="1:2" x14ac:dyDescent="0.2">
      <c r="A7326" s="16"/>
      <c r="B7326" s="16"/>
    </row>
    <row r="7327" spans="1:2" x14ac:dyDescent="0.2">
      <c r="A7327" s="16"/>
      <c r="B7327" s="16"/>
    </row>
    <row r="7328" spans="1:2" x14ac:dyDescent="0.2">
      <c r="A7328" s="16"/>
      <c r="B7328" s="16"/>
    </row>
    <row r="7329" spans="1:2" x14ac:dyDescent="0.2">
      <c r="A7329" s="16"/>
      <c r="B7329" s="16"/>
    </row>
    <row r="7330" spans="1:2" x14ac:dyDescent="0.2">
      <c r="A7330" s="16"/>
      <c r="B7330" s="16"/>
    </row>
    <row r="7331" spans="1:2" x14ac:dyDescent="0.2">
      <c r="A7331" s="16"/>
      <c r="B7331" s="16"/>
    </row>
    <row r="7332" spans="1:2" x14ac:dyDescent="0.2">
      <c r="A7332" s="16"/>
      <c r="B7332" s="16"/>
    </row>
    <row r="7333" spans="1:2" x14ac:dyDescent="0.2">
      <c r="A7333" s="16"/>
      <c r="B7333" s="16"/>
    </row>
    <row r="7334" spans="1:2" x14ac:dyDescent="0.2">
      <c r="A7334" s="16"/>
      <c r="B7334" s="16"/>
    </row>
    <row r="7335" spans="1:2" x14ac:dyDescent="0.2">
      <c r="A7335" s="16"/>
      <c r="B7335" s="16"/>
    </row>
    <row r="7336" spans="1:2" x14ac:dyDescent="0.2">
      <c r="A7336" s="16"/>
      <c r="B7336" s="16"/>
    </row>
    <row r="7337" spans="1:2" x14ac:dyDescent="0.2">
      <c r="A7337" s="16"/>
      <c r="B7337" s="16"/>
    </row>
    <row r="7338" spans="1:2" x14ac:dyDescent="0.2">
      <c r="A7338" s="16"/>
      <c r="B7338" s="16"/>
    </row>
    <row r="7339" spans="1:2" x14ac:dyDescent="0.2">
      <c r="A7339" s="16"/>
      <c r="B7339" s="16"/>
    </row>
    <row r="7340" spans="1:2" x14ac:dyDescent="0.2">
      <c r="A7340" s="16"/>
      <c r="B7340" s="16"/>
    </row>
    <row r="7341" spans="1:2" x14ac:dyDescent="0.2">
      <c r="A7341" s="16"/>
      <c r="B7341" s="16"/>
    </row>
    <row r="7342" spans="1:2" x14ac:dyDescent="0.2">
      <c r="A7342" s="16"/>
      <c r="B7342" s="16"/>
    </row>
    <row r="7343" spans="1:2" x14ac:dyDescent="0.2">
      <c r="A7343" s="16"/>
      <c r="B7343" s="16"/>
    </row>
    <row r="7344" spans="1:2" x14ac:dyDescent="0.2">
      <c r="A7344" s="16"/>
      <c r="B7344" s="16"/>
    </row>
    <row r="7345" spans="1:2" x14ac:dyDescent="0.2">
      <c r="A7345" s="16"/>
      <c r="B7345" s="16"/>
    </row>
    <row r="7346" spans="1:2" x14ac:dyDescent="0.2">
      <c r="A7346" s="16"/>
      <c r="B7346" s="16"/>
    </row>
    <row r="7347" spans="1:2" x14ac:dyDescent="0.2">
      <c r="A7347" s="16"/>
      <c r="B7347" s="16"/>
    </row>
    <row r="7348" spans="1:2" x14ac:dyDescent="0.2">
      <c r="A7348" s="16"/>
      <c r="B7348" s="16"/>
    </row>
    <row r="7349" spans="1:2" x14ac:dyDescent="0.2">
      <c r="A7349" s="16"/>
      <c r="B7349" s="16"/>
    </row>
    <row r="7350" spans="1:2" x14ac:dyDescent="0.2">
      <c r="A7350" s="16"/>
      <c r="B7350" s="16"/>
    </row>
    <row r="7351" spans="1:2" x14ac:dyDescent="0.2">
      <c r="A7351" s="16"/>
      <c r="B7351" s="16"/>
    </row>
    <row r="7352" spans="1:2" x14ac:dyDescent="0.2">
      <c r="A7352" s="16"/>
      <c r="B7352" s="16"/>
    </row>
    <row r="7353" spans="1:2" x14ac:dyDescent="0.2">
      <c r="A7353" s="16"/>
      <c r="B7353" s="16"/>
    </row>
    <row r="7354" spans="1:2" x14ac:dyDescent="0.2">
      <c r="A7354" s="16"/>
      <c r="B7354" s="16"/>
    </row>
    <row r="7355" spans="1:2" x14ac:dyDescent="0.2">
      <c r="A7355" s="16"/>
      <c r="B7355" s="16"/>
    </row>
    <row r="7356" spans="1:2" x14ac:dyDescent="0.2">
      <c r="A7356" s="16"/>
      <c r="B7356" s="16"/>
    </row>
    <row r="7357" spans="1:2" x14ac:dyDescent="0.2">
      <c r="A7357" s="16"/>
      <c r="B7357" s="16"/>
    </row>
    <row r="7358" spans="1:2" x14ac:dyDescent="0.2">
      <c r="A7358" s="16"/>
      <c r="B7358" s="16"/>
    </row>
    <row r="7359" spans="1:2" x14ac:dyDescent="0.2">
      <c r="A7359" s="16"/>
      <c r="B7359" s="16"/>
    </row>
    <row r="7360" spans="1:2" x14ac:dyDescent="0.2">
      <c r="A7360" s="16"/>
      <c r="B7360" s="16"/>
    </row>
    <row r="7361" spans="1:2" x14ac:dyDescent="0.2">
      <c r="A7361" s="16"/>
      <c r="B7361" s="16"/>
    </row>
    <row r="7362" spans="1:2" x14ac:dyDescent="0.2">
      <c r="A7362" s="16"/>
      <c r="B7362" s="16"/>
    </row>
    <row r="7363" spans="1:2" x14ac:dyDescent="0.2">
      <c r="A7363" s="16"/>
      <c r="B7363" s="16"/>
    </row>
    <row r="7364" spans="1:2" x14ac:dyDescent="0.2">
      <c r="A7364" s="16"/>
      <c r="B7364" s="16"/>
    </row>
    <row r="7365" spans="1:2" x14ac:dyDescent="0.2">
      <c r="A7365" s="16"/>
      <c r="B7365" s="16"/>
    </row>
    <row r="7366" spans="1:2" x14ac:dyDescent="0.2">
      <c r="A7366" s="16"/>
      <c r="B7366" s="16"/>
    </row>
    <row r="7367" spans="1:2" x14ac:dyDescent="0.2">
      <c r="A7367" s="16"/>
      <c r="B7367" s="16"/>
    </row>
    <row r="7368" spans="1:2" x14ac:dyDescent="0.2">
      <c r="A7368" s="16"/>
      <c r="B7368" s="16"/>
    </row>
    <row r="7369" spans="1:2" x14ac:dyDescent="0.2">
      <c r="A7369" s="16"/>
      <c r="B7369" s="16"/>
    </row>
    <row r="7370" spans="1:2" x14ac:dyDescent="0.2">
      <c r="A7370" s="16"/>
      <c r="B7370" s="16"/>
    </row>
    <row r="7371" spans="1:2" x14ac:dyDescent="0.2">
      <c r="A7371" s="16"/>
      <c r="B7371" s="16"/>
    </row>
    <row r="7372" spans="1:2" x14ac:dyDescent="0.2">
      <c r="A7372" s="16"/>
      <c r="B7372" s="16"/>
    </row>
    <row r="7373" spans="1:2" x14ac:dyDescent="0.2">
      <c r="A7373" s="16"/>
      <c r="B7373" s="16"/>
    </row>
    <row r="7374" spans="1:2" x14ac:dyDescent="0.2">
      <c r="A7374" s="16"/>
      <c r="B7374" s="16"/>
    </row>
    <row r="7375" spans="1:2" x14ac:dyDescent="0.2">
      <c r="A7375" s="16"/>
      <c r="B7375" s="16"/>
    </row>
    <row r="7376" spans="1:2" x14ac:dyDescent="0.2">
      <c r="A7376" s="16"/>
      <c r="B7376" s="16"/>
    </row>
    <row r="7377" spans="1:2" x14ac:dyDescent="0.2">
      <c r="A7377" s="16"/>
      <c r="B7377" s="16"/>
    </row>
    <row r="7378" spans="1:2" x14ac:dyDescent="0.2">
      <c r="A7378" s="16"/>
      <c r="B7378" s="16"/>
    </row>
    <row r="7379" spans="1:2" x14ac:dyDescent="0.2">
      <c r="A7379" s="16"/>
      <c r="B7379" s="16"/>
    </row>
    <row r="7380" spans="1:2" x14ac:dyDescent="0.2">
      <c r="A7380" s="16"/>
      <c r="B7380" s="16"/>
    </row>
    <row r="7381" spans="1:2" x14ac:dyDescent="0.2">
      <c r="A7381" s="16"/>
      <c r="B7381" s="16"/>
    </row>
    <row r="7382" spans="1:2" x14ac:dyDescent="0.2">
      <c r="A7382" s="16"/>
      <c r="B7382" s="16"/>
    </row>
    <row r="7383" spans="1:2" x14ac:dyDescent="0.2">
      <c r="A7383" s="16"/>
      <c r="B7383" s="16"/>
    </row>
    <row r="7384" spans="1:2" x14ac:dyDescent="0.2">
      <c r="A7384" s="16"/>
      <c r="B7384" s="16"/>
    </row>
    <row r="7385" spans="1:2" x14ac:dyDescent="0.2">
      <c r="A7385" s="16"/>
      <c r="B7385" s="16"/>
    </row>
    <row r="7386" spans="1:2" x14ac:dyDescent="0.2">
      <c r="A7386" s="16"/>
      <c r="B7386" s="16"/>
    </row>
    <row r="7387" spans="1:2" x14ac:dyDescent="0.2">
      <c r="A7387" s="16"/>
      <c r="B7387" s="16"/>
    </row>
    <row r="7388" spans="1:2" x14ac:dyDescent="0.2">
      <c r="A7388" s="16"/>
      <c r="B7388" s="16"/>
    </row>
    <row r="7389" spans="1:2" x14ac:dyDescent="0.2">
      <c r="A7389" s="16"/>
      <c r="B7389" s="16"/>
    </row>
    <row r="7390" spans="1:2" x14ac:dyDescent="0.2">
      <c r="A7390" s="16"/>
      <c r="B7390" s="16"/>
    </row>
    <row r="7391" spans="1:2" x14ac:dyDescent="0.2">
      <c r="A7391" s="16"/>
      <c r="B7391" s="16"/>
    </row>
    <row r="7392" spans="1:2" x14ac:dyDescent="0.2">
      <c r="A7392" s="16"/>
      <c r="B7392" s="16"/>
    </row>
    <row r="7393" spans="1:2" x14ac:dyDescent="0.2">
      <c r="A7393" s="16"/>
      <c r="B7393" s="16"/>
    </row>
    <row r="7394" spans="1:2" x14ac:dyDescent="0.2">
      <c r="A7394" s="16"/>
      <c r="B7394" s="16"/>
    </row>
    <row r="7395" spans="1:2" x14ac:dyDescent="0.2">
      <c r="A7395" s="16"/>
      <c r="B7395" s="16"/>
    </row>
    <row r="7396" spans="1:2" x14ac:dyDescent="0.2">
      <c r="A7396" s="16"/>
      <c r="B7396" s="16"/>
    </row>
    <row r="7397" spans="1:2" x14ac:dyDescent="0.2">
      <c r="A7397" s="16"/>
      <c r="B7397" s="16"/>
    </row>
    <row r="7398" spans="1:2" x14ac:dyDescent="0.2">
      <c r="A7398" s="16"/>
      <c r="B7398" s="16"/>
    </row>
    <row r="7399" spans="1:2" x14ac:dyDescent="0.2">
      <c r="A7399" s="16"/>
      <c r="B7399" s="16"/>
    </row>
    <row r="7400" spans="1:2" x14ac:dyDescent="0.2">
      <c r="A7400" s="16"/>
      <c r="B7400" s="16"/>
    </row>
    <row r="7401" spans="1:2" x14ac:dyDescent="0.2">
      <c r="A7401" s="16"/>
      <c r="B7401" s="16"/>
    </row>
    <row r="7402" spans="1:2" x14ac:dyDescent="0.2">
      <c r="A7402" s="16"/>
      <c r="B7402" s="16"/>
    </row>
    <row r="7403" spans="1:2" x14ac:dyDescent="0.2">
      <c r="A7403" s="16"/>
      <c r="B7403" s="16"/>
    </row>
    <row r="7404" spans="1:2" x14ac:dyDescent="0.2">
      <c r="A7404" s="16"/>
      <c r="B7404" s="16"/>
    </row>
    <row r="7405" spans="1:2" x14ac:dyDescent="0.2">
      <c r="A7405" s="16"/>
      <c r="B7405" s="16"/>
    </row>
    <row r="7406" spans="1:2" x14ac:dyDescent="0.2">
      <c r="A7406" s="16"/>
      <c r="B7406" s="16"/>
    </row>
    <row r="7407" spans="1:2" x14ac:dyDescent="0.2">
      <c r="A7407" s="16"/>
      <c r="B7407" s="16"/>
    </row>
    <row r="7408" spans="1:2" x14ac:dyDescent="0.2">
      <c r="A7408" s="16"/>
      <c r="B7408" s="16"/>
    </row>
    <row r="7409" spans="1:2" x14ac:dyDescent="0.2">
      <c r="A7409" s="16"/>
      <c r="B7409" s="16"/>
    </row>
    <row r="7410" spans="1:2" x14ac:dyDescent="0.2">
      <c r="A7410" s="16"/>
      <c r="B7410" s="16"/>
    </row>
    <row r="7411" spans="1:2" x14ac:dyDescent="0.2">
      <c r="A7411" s="16"/>
      <c r="B7411" s="16"/>
    </row>
    <row r="7412" spans="1:2" x14ac:dyDescent="0.2">
      <c r="A7412" s="16"/>
      <c r="B7412" s="16"/>
    </row>
    <row r="7413" spans="1:2" x14ac:dyDescent="0.2">
      <c r="A7413" s="16"/>
      <c r="B7413" s="16"/>
    </row>
    <row r="7414" spans="1:2" x14ac:dyDescent="0.2">
      <c r="A7414" s="16"/>
      <c r="B7414" s="16"/>
    </row>
    <row r="7415" spans="1:2" x14ac:dyDescent="0.2">
      <c r="A7415" s="16"/>
      <c r="B7415" s="16"/>
    </row>
    <row r="7416" spans="1:2" x14ac:dyDescent="0.2">
      <c r="A7416" s="16"/>
      <c r="B7416" s="16"/>
    </row>
    <row r="7417" spans="1:2" x14ac:dyDescent="0.2">
      <c r="A7417" s="16"/>
      <c r="B7417" s="16"/>
    </row>
    <row r="7418" spans="1:2" x14ac:dyDescent="0.2">
      <c r="A7418" s="16"/>
      <c r="B7418" s="16"/>
    </row>
    <row r="7419" spans="1:2" x14ac:dyDescent="0.2">
      <c r="A7419" s="16"/>
      <c r="B7419" s="16"/>
    </row>
    <row r="7420" spans="1:2" x14ac:dyDescent="0.2">
      <c r="A7420" s="16"/>
      <c r="B7420" s="16"/>
    </row>
    <row r="7421" spans="1:2" x14ac:dyDescent="0.2">
      <c r="A7421" s="16"/>
      <c r="B7421" s="16"/>
    </row>
    <row r="7422" spans="1:2" x14ac:dyDescent="0.2">
      <c r="A7422" s="16"/>
      <c r="B7422" s="16"/>
    </row>
    <row r="7423" spans="1:2" x14ac:dyDescent="0.2">
      <c r="A7423" s="16"/>
      <c r="B7423" s="16"/>
    </row>
    <row r="7424" spans="1:2" x14ac:dyDescent="0.2">
      <c r="A7424" s="16"/>
      <c r="B7424" s="16"/>
    </row>
    <row r="7425" spans="1:2" x14ac:dyDescent="0.2">
      <c r="A7425" s="16"/>
      <c r="B7425" s="16"/>
    </row>
    <row r="7426" spans="1:2" x14ac:dyDescent="0.2">
      <c r="A7426" s="16"/>
      <c r="B7426" s="16"/>
    </row>
    <row r="7427" spans="1:2" x14ac:dyDescent="0.2">
      <c r="A7427" s="16"/>
      <c r="B7427" s="16"/>
    </row>
    <row r="7428" spans="1:2" x14ac:dyDescent="0.2">
      <c r="A7428" s="16"/>
      <c r="B7428" s="16"/>
    </row>
    <row r="7429" spans="1:2" x14ac:dyDescent="0.2">
      <c r="A7429" s="16"/>
      <c r="B7429" s="16"/>
    </row>
    <row r="7430" spans="1:2" x14ac:dyDescent="0.2">
      <c r="A7430" s="16"/>
      <c r="B7430" s="16"/>
    </row>
    <row r="7431" spans="1:2" x14ac:dyDescent="0.2">
      <c r="A7431" s="16"/>
      <c r="B7431" s="16"/>
    </row>
    <row r="7432" spans="1:2" x14ac:dyDescent="0.2">
      <c r="A7432" s="16"/>
      <c r="B7432" s="16"/>
    </row>
    <row r="7433" spans="1:2" x14ac:dyDescent="0.2">
      <c r="A7433" s="16"/>
      <c r="B7433" s="16"/>
    </row>
    <row r="7434" spans="1:2" x14ac:dyDescent="0.2">
      <c r="A7434" s="16"/>
      <c r="B7434" s="16"/>
    </row>
    <row r="7435" spans="1:2" x14ac:dyDescent="0.2">
      <c r="A7435" s="16"/>
      <c r="B7435" s="16"/>
    </row>
    <row r="7436" spans="1:2" x14ac:dyDescent="0.2">
      <c r="A7436" s="16"/>
      <c r="B7436" s="16"/>
    </row>
    <row r="7437" spans="1:2" x14ac:dyDescent="0.2">
      <c r="A7437" s="16"/>
      <c r="B7437" s="16"/>
    </row>
    <row r="7438" spans="1:2" x14ac:dyDescent="0.2">
      <c r="A7438" s="16"/>
      <c r="B7438" s="16"/>
    </row>
    <row r="7439" spans="1:2" x14ac:dyDescent="0.2">
      <c r="A7439" s="16"/>
      <c r="B7439" s="16"/>
    </row>
    <row r="7440" spans="1:2" x14ac:dyDescent="0.2">
      <c r="A7440" s="16"/>
      <c r="B7440" s="16"/>
    </row>
    <row r="7441" spans="1:2" x14ac:dyDescent="0.2">
      <c r="A7441" s="16"/>
      <c r="B7441" s="16"/>
    </row>
    <row r="7442" spans="1:2" x14ac:dyDescent="0.2">
      <c r="A7442" s="16"/>
      <c r="B7442" s="16"/>
    </row>
    <row r="7443" spans="1:2" x14ac:dyDescent="0.2">
      <c r="A7443" s="16"/>
      <c r="B7443" s="16"/>
    </row>
    <row r="7444" spans="1:2" x14ac:dyDescent="0.2">
      <c r="A7444" s="16"/>
      <c r="B7444" s="16"/>
    </row>
    <row r="7445" spans="1:2" x14ac:dyDescent="0.2">
      <c r="A7445" s="16"/>
      <c r="B7445" s="16"/>
    </row>
    <row r="7446" spans="1:2" x14ac:dyDescent="0.2">
      <c r="A7446" s="16"/>
      <c r="B7446" s="16"/>
    </row>
    <row r="7447" spans="1:2" x14ac:dyDescent="0.2">
      <c r="A7447" s="16"/>
      <c r="B7447" s="16"/>
    </row>
    <row r="7448" spans="1:2" x14ac:dyDescent="0.2">
      <c r="A7448" s="16"/>
      <c r="B7448" s="16"/>
    </row>
    <row r="7449" spans="1:2" x14ac:dyDescent="0.2">
      <c r="A7449" s="16"/>
      <c r="B7449" s="16"/>
    </row>
    <row r="7450" spans="1:2" x14ac:dyDescent="0.2">
      <c r="A7450" s="16"/>
      <c r="B7450" s="16"/>
    </row>
    <row r="7451" spans="1:2" x14ac:dyDescent="0.2">
      <c r="A7451" s="16"/>
      <c r="B7451" s="16"/>
    </row>
    <row r="7452" spans="1:2" x14ac:dyDescent="0.2">
      <c r="A7452" s="16"/>
      <c r="B7452" s="16"/>
    </row>
    <row r="7453" spans="1:2" x14ac:dyDescent="0.2">
      <c r="A7453" s="16"/>
      <c r="B7453" s="16"/>
    </row>
    <row r="7454" spans="1:2" x14ac:dyDescent="0.2">
      <c r="A7454" s="16"/>
      <c r="B7454" s="16"/>
    </row>
    <row r="7455" spans="1:2" x14ac:dyDescent="0.2">
      <c r="A7455" s="16"/>
      <c r="B7455" s="16"/>
    </row>
    <row r="7456" spans="1:2" x14ac:dyDescent="0.2">
      <c r="A7456" s="16"/>
      <c r="B7456" s="16"/>
    </row>
    <row r="7457" spans="1:2" x14ac:dyDescent="0.2">
      <c r="A7457" s="16"/>
      <c r="B7457" s="16"/>
    </row>
    <row r="7458" spans="1:2" x14ac:dyDescent="0.2">
      <c r="A7458" s="16"/>
      <c r="B7458" s="16"/>
    </row>
    <row r="7459" spans="1:2" x14ac:dyDescent="0.2">
      <c r="A7459" s="16"/>
      <c r="B7459" s="16"/>
    </row>
    <row r="7460" spans="1:2" x14ac:dyDescent="0.2">
      <c r="A7460" s="16"/>
      <c r="B7460" s="16"/>
    </row>
    <row r="7461" spans="1:2" x14ac:dyDescent="0.2">
      <c r="A7461" s="16"/>
      <c r="B7461" s="16"/>
    </row>
    <row r="7462" spans="1:2" x14ac:dyDescent="0.2">
      <c r="A7462" s="16"/>
      <c r="B7462" s="16"/>
    </row>
    <row r="7463" spans="1:2" x14ac:dyDescent="0.2">
      <c r="A7463" s="16"/>
      <c r="B7463" s="16"/>
    </row>
    <row r="7464" spans="1:2" x14ac:dyDescent="0.2">
      <c r="A7464" s="16"/>
      <c r="B7464" s="16"/>
    </row>
    <row r="7465" spans="1:2" x14ac:dyDescent="0.2">
      <c r="A7465" s="16"/>
      <c r="B7465" s="16"/>
    </row>
    <row r="7466" spans="1:2" x14ac:dyDescent="0.2">
      <c r="A7466" s="16"/>
      <c r="B7466" s="16"/>
    </row>
    <row r="7467" spans="1:2" x14ac:dyDescent="0.2">
      <c r="A7467" s="16"/>
      <c r="B7467" s="16"/>
    </row>
    <row r="7468" spans="1:2" x14ac:dyDescent="0.2">
      <c r="A7468" s="16"/>
      <c r="B7468" s="16"/>
    </row>
    <row r="7469" spans="1:2" x14ac:dyDescent="0.2">
      <c r="A7469" s="16"/>
      <c r="B7469" s="16"/>
    </row>
    <row r="7470" spans="1:2" x14ac:dyDescent="0.2">
      <c r="A7470" s="16"/>
      <c r="B7470" s="16"/>
    </row>
    <row r="7471" spans="1:2" x14ac:dyDescent="0.2">
      <c r="A7471" s="16"/>
      <c r="B7471" s="16"/>
    </row>
    <row r="7472" spans="1:2" x14ac:dyDescent="0.2">
      <c r="A7472" s="16"/>
      <c r="B7472" s="16"/>
    </row>
    <row r="7473" spans="1:2" x14ac:dyDescent="0.2">
      <c r="A7473" s="16"/>
      <c r="B7473" s="16"/>
    </row>
    <row r="7474" spans="1:2" x14ac:dyDescent="0.2">
      <c r="A7474" s="16"/>
      <c r="B7474" s="16"/>
    </row>
    <row r="7475" spans="1:2" x14ac:dyDescent="0.2">
      <c r="A7475" s="16"/>
      <c r="B7475" s="16"/>
    </row>
    <row r="7476" spans="1:2" x14ac:dyDescent="0.2">
      <c r="A7476" s="16"/>
      <c r="B7476" s="16"/>
    </row>
    <row r="7477" spans="1:2" x14ac:dyDescent="0.2">
      <c r="A7477" s="16"/>
      <c r="B7477" s="16"/>
    </row>
    <row r="7478" spans="1:2" x14ac:dyDescent="0.2">
      <c r="A7478" s="16"/>
      <c r="B7478" s="16"/>
    </row>
    <row r="7479" spans="1:2" x14ac:dyDescent="0.2">
      <c r="A7479" s="16"/>
      <c r="B7479" s="16"/>
    </row>
    <row r="7480" spans="1:2" x14ac:dyDescent="0.2">
      <c r="A7480" s="16"/>
      <c r="B7480" s="16"/>
    </row>
    <row r="7481" spans="1:2" x14ac:dyDescent="0.2">
      <c r="A7481" s="16"/>
      <c r="B7481" s="16"/>
    </row>
    <row r="7482" spans="1:2" x14ac:dyDescent="0.2">
      <c r="A7482" s="16"/>
      <c r="B7482" s="16"/>
    </row>
    <row r="7483" spans="1:2" x14ac:dyDescent="0.2">
      <c r="A7483" s="16"/>
      <c r="B7483" s="16"/>
    </row>
    <row r="7484" spans="1:2" x14ac:dyDescent="0.2">
      <c r="A7484" s="16"/>
      <c r="B7484" s="16"/>
    </row>
    <row r="7485" spans="1:2" x14ac:dyDescent="0.2">
      <c r="A7485" s="16"/>
      <c r="B7485" s="16"/>
    </row>
    <row r="7486" spans="1:2" x14ac:dyDescent="0.2">
      <c r="A7486" s="16"/>
      <c r="B7486" s="16"/>
    </row>
    <row r="7487" spans="1:2" x14ac:dyDescent="0.2">
      <c r="A7487" s="16"/>
      <c r="B7487" s="16"/>
    </row>
    <row r="7488" spans="1:2" x14ac:dyDescent="0.2">
      <c r="A7488" s="16"/>
      <c r="B7488" s="16"/>
    </row>
    <row r="7489" spans="1:2" x14ac:dyDescent="0.2">
      <c r="A7489" s="16"/>
      <c r="B7489" s="16"/>
    </row>
    <row r="7490" spans="1:2" x14ac:dyDescent="0.2">
      <c r="A7490" s="16"/>
      <c r="B7490" s="16"/>
    </row>
    <row r="7491" spans="1:2" x14ac:dyDescent="0.2">
      <c r="A7491" s="16"/>
      <c r="B7491" s="16"/>
    </row>
    <row r="7492" spans="1:2" x14ac:dyDescent="0.2">
      <c r="A7492" s="16"/>
      <c r="B7492" s="16"/>
    </row>
    <row r="7493" spans="1:2" x14ac:dyDescent="0.2">
      <c r="A7493" s="16"/>
      <c r="B7493" s="16"/>
    </row>
    <row r="7494" spans="1:2" x14ac:dyDescent="0.2">
      <c r="A7494" s="16"/>
      <c r="B7494" s="16"/>
    </row>
    <row r="7495" spans="1:2" x14ac:dyDescent="0.2">
      <c r="A7495" s="16"/>
      <c r="B7495" s="16"/>
    </row>
    <row r="7496" spans="1:2" x14ac:dyDescent="0.2">
      <c r="A7496" s="16"/>
      <c r="B7496" s="16"/>
    </row>
    <row r="7497" spans="1:2" x14ac:dyDescent="0.2">
      <c r="A7497" s="16"/>
      <c r="B7497" s="16"/>
    </row>
    <row r="7498" spans="1:2" x14ac:dyDescent="0.2">
      <c r="A7498" s="16"/>
      <c r="B7498" s="16"/>
    </row>
    <row r="7499" spans="1:2" x14ac:dyDescent="0.2">
      <c r="A7499" s="16"/>
      <c r="B7499" s="16"/>
    </row>
    <row r="7500" spans="1:2" x14ac:dyDescent="0.2">
      <c r="A7500" s="16"/>
      <c r="B7500" s="16"/>
    </row>
    <row r="7501" spans="1:2" x14ac:dyDescent="0.2">
      <c r="A7501" s="16"/>
      <c r="B7501" s="16"/>
    </row>
    <row r="7502" spans="1:2" x14ac:dyDescent="0.2">
      <c r="A7502" s="16"/>
      <c r="B7502" s="16"/>
    </row>
    <row r="7503" spans="1:2" x14ac:dyDescent="0.2">
      <c r="A7503" s="16"/>
      <c r="B7503" s="16"/>
    </row>
    <row r="7504" spans="1:2" x14ac:dyDescent="0.2">
      <c r="A7504" s="16"/>
      <c r="B7504" s="16"/>
    </row>
    <row r="7505" spans="1:2" x14ac:dyDescent="0.2">
      <c r="A7505" s="16"/>
      <c r="B7505" s="16"/>
    </row>
    <row r="7506" spans="1:2" x14ac:dyDescent="0.2">
      <c r="A7506" s="16"/>
      <c r="B7506" s="16"/>
    </row>
    <row r="7507" spans="1:2" x14ac:dyDescent="0.2">
      <c r="A7507" s="16"/>
      <c r="B7507" s="16"/>
    </row>
    <row r="7508" spans="1:2" x14ac:dyDescent="0.2">
      <c r="A7508" s="16"/>
      <c r="B7508" s="16"/>
    </row>
    <row r="7509" spans="1:2" x14ac:dyDescent="0.2">
      <c r="A7509" s="16"/>
      <c r="B7509" s="16"/>
    </row>
    <row r="7510" spans="1:2" x14ac:dyDescent="0.2">
      <c r="A7510" s="16"/>
      <c r="B7510" s="16"/>
    </row>
    <row r="7511" spans="1:2" x14ac:dyDescent="0.2">
      <c r="A7511" s="16"/>
      <c r="B7511" s="16"/>
    </row>
    <row r="7512" spans="1:2" x14ac:dyDescent="0.2">
      <c r="A7512" s="16"/>
      <c r="B7512" s="16"/>
    </row>
    <row r="7513" spans="1:2" x14ac:dyDescent="0.2">
      <c r="A7513" s="16"/>
      <c r="B7513" s="16"/>
    </row>
    <row r="7514" spans="1:2" x14ac:dyDescent="0.2">
      <c r="A7514" s="16"/>
      <c r="B7514" s="16"/>
    </row>
    <row r="7515" spans="1:2" x14ac:dyDescent="0.2">
      <c r="A7515" s="16"/>
      <c r="B7515" s="16"/>
    </row>
    <row r="7516" spans="1:2" x14ac:dyDescent="0.2">
      <c r="A7516" s="16"/>
      <c r="B7516" s="16"/>
    </row>
    <row r="7517" spans="1:2" x14ac:dyDescent="0.2">
      <c r="A7517" s="16"/>
      <c r="B7517" s="16"/>
    </row>
    <row r="7518" spans="1:2" x14ac:dyDescent="0.2">
      <c r="A7518" s="16"/>
      <c r="B7518" s="16"/>
    </row>
    <row r="7519" spans="1:2" x14ac:dyDescent="0.2">
      <c r="A7519" s="16"/>
      <c r="B7519" s="16"/>
    </row>
    <row r="7520" spans="1:2" x14ac:dyDescent="0.2">
      <c r="A7520" s="16"/>
      <c r="B7520" s="16"/>
    </row>
    <row r="7521" spans="1:2" x14ac:dyDescent="0.2">
      <c r="A7521" s="16"/>
      <c r="B7521" s="16"/>
    </row>
    <row r="7522" spans="1:2" x14ac:dyDescent="0.2">
      <c r="A7522" s="16"/>
      <c r="B7522" s="16"/>
    </row>
    <row r="7523" spans="1:2" x14ac:dyDescent="0.2">
      <c r="A7523" s="16"/>
      <c r="B7523" s="16"/>
    </row>
    <row r="7524" spans="1:2" x14ac:dyDescent="0.2">
      <c r="A7524" s="16"/>
      <c r="B7524" s="16"/>
    </row>
    <row r="7525" spans="1:2" x14ac:dyDescent="0.2">
      <c r="A7525" s="16"/>
      <c r="B7525" s="16"/>
    </row>
    <row r="7526" spans="1:2" x14ac:dyDescent="0.2">
      <c r="A7526" s="16"/>
      <c r="B7526" s="16"/>
    </row>
    <row r="7527" spans="1:2" x14ac:dyDescent="0.2">
      <c r="A7527" s="16"/>
      <c r="B7527" s="16"/>
    </row>
    <row r="7528" spans="1:2" x14ac:dyDescent="0.2">
      <c r="A7528" s="16"/>
      <c r="B7528" s="16"/>
    </row>
    <row r="7529" spans="1:2" x14ac:dyDescent="0.2">
      <c r="A7529" s="16"/>
      <c r="B7529" s="16"/>
    </row>
    <row r="7530" spans="1:2" x14ac:dyDescent="0.2">
      <c r="A7530" s="16"/>
      <c r="B7530" s="16"/>
    </row>
    <row r="7531" spans="1:2" x14ac:dyDescent="0.2">
      <c r="A7531" s="16"/>
      <c r="B7531" s="16"/>
    </row>
    <row r="7532" spans="1:2" x14ac:dyDescent="0.2">
      <c r="A7532" s="16"/>
      <c r="B7532" s="16"/>
    </row>
    <row r="7533" spans="1:2" x14ac:dyDescent="0.2">
      <c r="A7533" s="16"/>
      <c r="B7533" s="16"/>
    </row>
    <row r="7534" spans="1:2" x14ac:dyDescent="0.2">
      <c r="A7534" s="16"/>
      <c r="B7534" s="16"/>
    </row>
    <row r="7535" spans="1:2" x14ac:dyDescent="0.2">
      <c r="A7535" s="16"/>
      <c r="B7535" s="16"/>
    </row>
    <row r="7536" spans="1:2" x14ac:dyDescent="0.2">
      <c r="A7536" s="16"/>
      <c r="B7536" s="16"/>
    </row>
    <row r="7537" spans="1:2" x14ac:dyDescent="0.2">
      <c r="A7537" s="16"/>
      <c r="B7537" s="16"/>
    </row>
    <row r="7538" spans="1:2" x14ac:dyDescent="0.2">
      <c r="A7538" s="16"/>
      <c r="B7538" s="16"/>
    </row>
    <row r="7539" spans="1:2" x14ac:dyDescent="0.2">
      <c r="A7539" s="16"/>
      <c r="B7539" s="16"/>
    </row>
    <row r="7540" spans="1:2" x14ac:dyDescent="0.2">
      <c r="A7540" s="16"/>
      <c r="B7540" s="16"/>
    </row>
    <row r="7541" spans="1:2" x14ac:dyDescent="0.2">
      <c r="A7541" s="16"/>
      <c r="B7541" s="16"/>
    </row>
    <row r="7542" spans="1:2" x14ac:dyDescent="0.2">
      <c r="A7542" s="16"/>
      <c r="B7542" s="16"/>
    </row>
    <row r="7543" spans="1:2" x14ac:dyDescent="0.2">
      <c r="A7543" s="16"/>
      <c r="B7543" s="16"/>
    </row>
    <row r="7544" spans="1:2" x14ac:dyDescent="0.2">
      <c r="A7544" s="16"/>
      <c r="B7544" s="16"/>
    </row>
    <row r="7545" spans="1:2" x14ac:dyDescent="0.2">
      <c r="A7545" s="16"/>
      <c r="B7545" s="16"/>
    </row>
    <row r="7546" spans="1:2" x14ac:dyDescent="0.2">
      <c r="A7546" s="16"/>
      <c r="B7546" s="16"/>
    </row>
    <row r="7547" spans="1:2" x14ac:dyDescent="0.2">
      <c r="A7547" s="16"/>
      <c r="B7547" s="16"/>
    </row>
    <row r="7548" spans="1:2" x14ac:dyDescent="0.2">
      <c r="A7548" s="16"/>
      <c r="B7548" s="16"/>
    </row>
    <row r="7549" spans="1:2" x14ac:dyDescent="0.2">
      <c r="A7549" s="16"/>
      <c r="B7549" s="16"/>
    </row>
    <row r="7550" spans="1:2" x14ac:dyDescent="0.2">
      <c r="A7550" s="16"/>
      <c r="B7550" s="16"/>
    </row>
    <row r="7551" spans="1:2" x14ac:dyDescent="0.2">
      <c r="A7551" s="16"/>
      <c r="B7551" s="16"/>
    </row>
    <row r="7552" spans="1:2" x14ac:dyDescent="0.2">
      <c r="A7552" s="16"/>
      <c r="B7552" s="16"/>
    </row>
    <row r="7553" spans="1:2" x14ac:dyDescent="0.2">
      <c r="A7553" s="16"/>
      <c r="B7553" s="16"/>
    </row>
    <row r="7554" spans="1:2" x14ac:dyDescent="0.2">
      <c r="A7554" s="16"/>
      <c r="B7554" s="16"/>
    </row>
    <row r="7555" spans="1:2" x14ac:dyDescent="0.2">
      <c r="A7555" s="16"/>
      <c r="B7555" s="16"/>
    </row>
    <row r="7556" spans="1:2" x14ac:dyDescent="0.2">
      <c r="A7556" s="16"/>
      <c r="B7556" s="16"/>
    </row>
    <row r="7557" spans="1:2" x14ac:dyDescent="0.2">
      <c r="A7557" s="16"/>
      <c r="B7557" s="16"/>
    </row>
    <row r="7558" spans="1:2" x14ac:dyDescent="0.2">
      <c r="A7558" s="16"/>
      <c r="B7558" s="16"/>
    </row>
    <row r="7559" spans="1:2" x14ac:dyDescent="0.2">
      <c r="A7559" s="16"/>
      <c r="B7559" s="16"/>
    </row>
    <row r="7560" spans="1:2" x14ac:dyDescent="0.2">
      <c r="A7560" s="16"/>
      <c r="B7560" s="16"/>
    </row>
    <row r="7561" spans="1:2" x14ac:dyDescent="0.2">
      <c r="A7561" s="16"/>
      <c r="B7561" s="16"/>
    </row>
    <row r="7562" spans="1:2" x14ac:dyDescent="0.2">
      <c r="A7562" s="16"/>
      <c r="B7562" s="16"/>
    </row>
    <row r="7563" spans="1:2" x14ac:dyDescent="0.2">
      <c r="A7563" s="16"/>
      <c r="B7563" s="16"/>
    </row>
    <row r="7564" spans="1:2" x14ac:dyDescent="0.2">
      <c r="A7564" s="16"/>
      <c r="B7564" s="16"/>
    </row>
    <row r="7565" spans="1:2" x14ac:dyDescent="0.2">
      <c r="A7565" s="16"/>
      <c r="B7565" s="16"/>
    </row>
    <row r="7566" spans="1:2" x14ac:dyDescent="0.2">
      <c r="A7566" s="16"/>
      <c r="B7566" s="16"/>
    </row>
    <row r="7567" spans="1:2" x14ac:dyDescent="0.2">
      <c r="A7567" s="16"/>
      <c r="B7567" s="16"/>
    </row>
    <row r="7568" spans="1:2" x14ac:dyDescent="0.2">
      <c r="A7568" s="16"/>
      <c r="B7568" s="16"/>
    </row>
    <row r="7569" spans="1:2" x14ac:dyDescent="0.2">
      <c r="A7569" s="16"/>
      <c r="B7569" s="16"/>
    </row>
    <row r="7570" spans="1:2" x14ac:dyDescent="0.2">
      <c r="A7570" s="16"/>
      <c r="B7570" s="16"/>
    </row>
    <row r="7571" spans="1:2" x14ac:dyDescent="0.2">
      <c r="A7571" s="16"/>
      <c r="B7571" s="16"/>
    </row>
    <row r="7572" spans="1:2" x14ac:dyDescent="0.2">
      <c r="A7572" s="16"/>
      <c r="B7572" s="16"/>
    </row>
    <row r="7573" spans="1:2" x14ac:dyDescent="0.2">
      <c r="A7573" s="16"/>
      <c r="B7573" s="16"/>
    </row>
    <row r="7574" spans="1:2" x14ac:dyDescent="0.2">
      <c r="A7574" s="16"/>
      <c r="B7574" s="16"/>
    </row>
    <row r="7575" spans="1:2" x14ac:dyDescent="0.2">
      <c r="A7575" s="16"/>
      <c r="B7575" s="16"/>
    </row>
    <row r="7576" spans="1:2" x14ac:dyDescent="0.2">
      <c r="A7576" s="16"/>
      <c r="B7576" s="16"/>
    </row>
    <row r="7577" spans="1:2" x14ac:dyDescent="0.2">
      <c r="A7577" s="16"/>
      <c r="B7577" s="16"/>
    </row>
    <row r="7578" spans="1:2" x14ac:dyDescent="0.2">
      <c r="A7578" s="16"/>
      <c r="B7578" s="16"/>
    </row>
    <row r="7579" spans="1:2" x14ac:dyDescent="0.2">
      <c r="A7579" s="16"/>
      <c r="B7579" s="16"/>
    </row>
    <row r="7580" spans="1:2" x14ac:dyDescent="0.2">
      <c r="A7580" s="16"/>
      <c r="B7580" s="16"/>
    </row>
    <row r="7581" spans="1:2" x14ac:dyDescent="0.2">
      <c r="A7581" s="16"/>
      <c r="B7581" s="16"/>
    </row>
    <row r="7582" spans="1:2" x14ac:dyDescent="0.2">
      <c r="A7582" s="16"/>
      <c r="B7582" s="16"/>
    </row>
    <row r="7583" spans="1:2" x14ac:dyDescent="0.2">
      <c r="A7583" s="16"/>
      <c r="B7583" s="16"/>
    </row>
    <row r="7584" spans="1:2" x14ac:dyDescent="0.2">
      <c r="A7584" s="16"/>
      <c r="B7584" s="16"/>
    </row>
    <row r="7585" spans="1:2" x14ac:dyDescent="0.2">
      <c r="A7585" s="16"/>
      <c r="B7585" s="16"/>
    </row>
    <row r="7586" spans="1:2" x14ac:dyDescent="0.2">
      <c r="A7586" s="16"/>
      <c r="B7586" s="16"/>
    </row>
    <row r="7587" spans="1:2" x14ac:dyDescent="0.2">
      <c r="A7587" s="16"/>
      <c r="B7587" s="16"/>
    </row>
    <row r="7588" spans="1:2" x14ac:dyDescent="0.2">
      <c r="A7588" s="16"/>
      <c r="B7588" s="16"/>
    </row>
    <row r="7589" spans="1:2" x14ac:dyDescent="0.2">
      <c r="A7589" s="16"/>
      <c r="B7589" s="16"/>
    </row>
    <row r="7590" spans="1:2" x14ac:dyDescent="0.2">
      <c r="A7590" s="16"/>
      <c r="B7590" s="16"/>
    </row>
    <row r="7591" spans="1:2" x14ac:dyDescent="0.2">
      <c r="A7591" s="16"/>
      <c r="B7591" s="16"/>
    </row>
    <row r="7592" spans="1:2" x14ac:dyDescent="0.2">
      <c r="A7592" s="16"/>
      <c r="B7592" s="16"/>
    </row>
    <row r="7593" spans="1:2" x14ac:dyDescent="0.2">
      <c r="A7593" s="16"/>
      <c r="B7593" s="16"/>
    </row>
    <row r="7594" spans="1:2" x14ac:dyDescent="0.2">
      <c r="A7594" s="16"/>
      <c r="B7594" s="16"/>
    </row>
    <row r="7595" spans="1:2" x14ac:dyDescent="0.2">
      <c r="A7595" s="16"/>
      <c r="B7595" s="16"/>
    </row>
    <row r="7596" spans="1:2" x14ac:dyDescent="0.2">
      <c r="A7596" s="16"/>
      <c r="B7596" s="16"/>
    </row>
    <row r="7597" spans="1:2" x14ac:dyDescent="0.2">
      <c r="A7597" s="16"/>
      <c r="B7597" s="16"/>
    </row>
    <row r="7598" spans="1:2" x14ac:dyDescent="0.2">
      <c r="A7598" s="16"/>
      <c r="B7598" s="16"/>
    </row>
    <row r="7599" spans="1:2" x14ac:dyDescent="0.2">
      <c r="A7599" s="16"/>
      <c r="B7599" s="16"/>
    </row>
    <row r="7600" spans="1:2" x14ac:dyDescent="0.2">
      <c r="A7600" s="16"/>
      <c r="B7600" s="16"/>
    </row>
    <row r="7601" spans="1:2" x14ac:dyDescent="0.2">
      <c r="A7601" s="16"/>
      <c r="B7601" s="16"/>
    </row>
    <row r="7602" spans="1:2" x14ac:dyDescent="0.2">
      <c r="A7602" s="16"/>
      <c r="B7602" s="16"/>
    </row>
    <row r="7603" spans="1:2" x14ac:dyDescent="0.2">
      <c r="A7603" s="16"/>
      <c r="B7603" s="16"/>
    </row>
    <row r="7604" spans="1:2" x14ac:dyDescent="0.2">
      <c r="A7604" s="16"/>
      <c r="B7604" s="16"/>
    </row>
    <row r="7605" spans="1:2" x14ac:dyDescent="0.2">
      <c r="A7605" s="16"/>
      <c r="B7605" s="16"/>
    </row>
    <row r="7606" spans="1:2" x14ac:dyDescent="0.2">
      <c r="A7606" s="16"/>
      <c r="B7606" s="16"/>
    </row>
    <row r="7607" spans="1:2" x14ac:dyDescent="0.2">
      <c r="A7607" s="16"/>
      <c r="B7607" s="16"/>
    </row>
    <row r="7608" spans="1:2" x14ac:dyDescent="0.2">
      <c r="A7608" s="16"/>
      <c r="B7608" s="16"/>
    </row>
    <row r="7609" spans="1:2" x14ac:dyDescent="0.2">
      <c r="A7609" s="16"/>
      <c r="B7609" s="16"/>
    </row>
    <row r="7610" spans="1:2" x14ac:dyDescent="0.2">
      <c r="A7610" s="16"/>
      <c r="B7610" s="16"/>
    </row>
    <row r="7611" spans="1:2" x14ac:dyDescent="0.2">
      <c r="A7611" s="16"/>
      <c r="B7611" s="16"/>
    </row>
    <row r="7612" spans="1:2" x14ac:dyDescent="0.2">
      <c r="A7612" s="16"/>
      <c r="B7612" s="16"/>
    </row>
    <row r="7613" spans="1:2" x14ac:dyDescent="0.2">
      <c r="A7613" s="16"/>
      <c r="B7613" s="16"/>
    </row>
    <row r="7614" spans="1:2" x14ac:dyDescent="0.2">
      <c r="A7614" s="16"/>
      <c r="B7614" s="16"/>
    </row>
    <row r="7615" spans="1:2" x14ac:dyDescent="0.2">
      <c r="A7615" s="16"/>
      <c r="B7615" s="16"/>
    </row>
    <row r="7616" spans="1:2" x14ac:dyDescent="0.2">
      <c r="A7616" s="16"/>
      <c r="B7616" s="16"/>
    </row>
    <row r="7617" spans="1:2" x14ac:dyDescent="0.2">
      <c r="A7617" s="16"/>
      <c r="B7617" s="16"/>
    </row>
    <row r="7618" spans="1:2" x14ac:dyDescent="0.2">
      <c r="A7618" s="16"/>
      <c r="B7618" s="16"/>
    </row>
    <row r="7619" spans="1:2" x14ac:dyDescent="0.2">
      <c r="A7619" s="16"/>
      <c r="B7619" s="16"/>
    </row>
    <row r="7620" spans="1:2" x14ac:dyDescent="0.2">
      <c r="A7620" s="16"/>
      <c r="B7620" s="16"/>
    </row>
    <row r="7621" spans="1:2" x14ac:dyDescent="0.2">
      <c r="A7621" s="16"/>
      <c r="B7621" s="16"/>
    </row>
    <row r="7622" spans="1:2" x14ac:dyDescent="0.2">
      <c r="A7622" s="16"/>
      <c r="B7622" s="16"/>
    </row>
    <row r="7623" spans="1:2" x14ac:dyDescent="0.2">
      <c r="A7623" s="16"/>
      <c r="B7623" s="16"/>
    </row>
    <row r="7624" spans="1:2" x14ac:dyDescent="0.2">
      <c r="A7624" s="16"/>
      <c r="B7624" s="16"/>
    </row>
    <row r="7625" spans="1:2" x14ac:dyDescent="0.2">
      <c r="A7625" s="16"/>
      <c r="B7625" s="16"/>
    </row>
    <row r="7626" spans="1:2" x14ac:dyDescent="0.2">
      <c r="A7626" s="16"/>
      <c r="B7626" s="16"/>
    </row>
    <row r="7627" spans="1:2" x14ac:dyDescent="0.2">
      <c r="A7627" s="16"/>
      <c r="B7627" s="16"/>
    </row>
    <row r="7628" spans="1:2" x14ac:dyDescent="0.2">
      <c r="A7628" s="16"/>
      <c r="B7628" s="16"/>
    </row>
    <row r="7629" spans="1:2" x14ac:dyDescent="0.2">
      <c r="A7629" s="16"/>
      <c r="B7629" s="16"/>
    </row>
    <row r="7630" spans="1:2" x14ac:dyDescent="0.2">
      <c r="A7630" s="16"/>
      <c r="B7630" s="16"/>
    </row>
    <row r="7631" spans="1:2" x14ac:dyDescent="0.2">
      <c r="A7631" s="16"/>
      <c r="B7631" s="16"/>
    </row>
    <row r="7632" spans="1:2" x14ac:dyDescent="0.2">
      <c r="A7632" s="16"/>
      <c r="B7632" s="16"/>
    </row>
    <row r="7633" spans="1:2" x14ac:dyDescent="0.2">
      <c r="A7633" s="16"/>
      <c r="B7633" s="16"/>
    </row>
    <row r="7634" spans="1:2" x14ac:dyDescent="0.2">
      <c r="A7634" s="16"/>
      <c r="B7634" s="16"/>
    </row>
    <row r="7635" spans="1:2" x14ac:dyDescent="0.2">
      <c r="A7635" s="16"/>
      <c r="B7635" s="16"/>
    </row>
    <row r="7636" spans="1:2" x14ac:dyDescent="0.2">
      <c r="A7636" s="16"/>
      <c r="B7636" s="16"/>
    </row>
    <row r="7637" spans="1:2" x14ac:dyDescent="0.2">
      <c r="A7637" s="16"/>
      <c r="B7637" s="16"/>
    </row>
    <row r="7638" spans="1:2" x14ac:dyDescent="0.2">
      <c r="A7638" s="16"/>
      <c r="B7638" s="16"/>
    </row>
    <row r="7639" spans="1:2" x14ac:dyDescent="0.2">
      <c r="A7639" s="16"/>
      <c r="B7639" s="16"/>
    </row>
    <row r="7640" spans="1:2" x14ac:dyDescent="0.2">
      <c r="A7640" s="16"/>
      <c r="B7640" s="16"/>
    </row>
    <row r="7641" spans="1:2" x14ac:dyDescent="0.2">
      <c r="A7641" s="16"/>
      <c r="B7641" s="16"/>
    </row>
    <row r="7642" spans="1:2" x14ac:dyDescent="0.2">
      <c r="A7642" s="16"/>
      <c r="B7642" s="16"/>
    </row>
    <row r="7643" spans="1:2" x14ac:dyDescent="0.2">
      <c r="A7643" s="16"/>
      <c r="B7643" s="16"/>
    </row>
    <row r="7644" spans="1:2" x14ac:dyDescent="0.2">
      <c r="A7644" s="16"/>
      <c r="B7644" s="16"/>
    </row>
    <row r="7645" spans="1:2" x14ac:dyDescent="0.2">
      <c r="A7645" s="16"/>
      <c r="B7645" s="16"/>
    </row>
    <row r="7646" spans="1:2" x14ac:dyDescent="0.2">
      <c r="A7646" s="16"/>
      <c r="B7646" s="16"/>
    </row>
    <row r="7647" spans="1:2" x14ac:dyDescent="0.2">
      <c r="A7647" s="16"/>
      <c r="B7647" s="16"/>
    </row>
    <row r="7648" spans="1:2" x14ac:dyDescent="0.2">
      <c r="A7648" s="16"/>
      <c r="B7648" s="16"/>
    </row>
    <row r="7649" spans="1:2" x14ac:dyDescent="0.2">
      <c r="A7649" s="16"/>
      <c r="B7649" s="16"/>
    </row>
    <row r="7650" spans="1:2" x14ac:dyDescent="0.2">
      <c r="A7650" s="16"/>
      <c r="B7650" s="16"/>
    </row>
    <row r="7651" spans="1:2" x14ac:dyDescent="0.2">
      <c r="A7651" s="16"/>
      <c r="B7651" s="16"/>
    </row>
    <row r="7652" spans="1:2" x14ac:dyDescent="0.2">
      <c r="A7652" s="16"/>
      <c r="B7652" s="16"/>
    </row>
    <row r="7653" spans="1:2" x14ac:dyDescent="0.2">
      <c r="A7653" s="16"/>
      <c r="B7653" s="16"/>
    </row>
    <row r="7654" spans="1:2" x14ac:dyDescent="0.2">
      <c r="A7654" s="16"/>
      <c r="B7654" s="16"/>
    </row>
    <row r="7655" spans="1:2" x14ac:dyDescent="0.2">
      <c r="A7655" s="16"/>
      <c r="B7655" s="16"/>
    </row>
    <row r="7656" spans="1:2" x14ac:dyDescent="0.2">
      <c r="A7656" s="16"/>
      <c r="B7656" s="16"/>
    </row>
    <row r="7657" spans="1:2" x14ac:dyDescent="0.2">
      <c r="A7657" s="16"/>
      <c r="B7657" s="16"/>
    </row>
    <row r="7658" spans="1:2" x14ac:dyDescent="0.2">
      <c r="A7658" s="16"/>
      <c r="B7658" s="16"/>
    </row>
    <row r="7659" spans="1:2" x14ac:dyDescent="0.2">
      <c r="A7659" s="16"/>
      <c r="B7659" s="16"/>
    </row>
    <row r="7660" spans="1:2" x14ac:dyDescent="0.2">
      <c r="A7660" s="16"/>
      <c r="B7660" s="16"/>
    </row>
    <row r="7661" spans="1:2" x14ac:dyDescent="0.2">
      <c r="A7661" s="16"/>
      <c r="B7661" s="16"/>
    </row>
    <row r="7662" spans="1:2" x14ac:dyDescent="0.2">
      <c r="A7662" s="16"/>
      <c r="B7662" s="16"/>
    </row>
    <row r="7663" spans="1:2" x14ac:dyDescent="0.2">
      <c r="A7663" s="16"/>
      <c r="B7663" s="16"/>
    </row>
    <row r="7664" spans="1:2" x14ac:dyDescent="0.2">
      <c r="A7664" s="16"/>
      <c r="B7664" s="16"/>
    </row>
    <row r="7665" spans="1:2" x14ac:dyDescent="0.2">
      <c r="A7665" s="16"/>
      <c r="B7665" s="16"/>
    </row>
    <row r="7666" spans="1:2" x14ac:dyDescent="0.2">
      <c r="A7666" s="16"/>
      <c r="B7666" s="16"/>
    </row>
    <row r="7667" spans="1:2" x14ac:dyDescent="0.2">
      <c r="A7667" s="16"/>
      <c r="B7667" s="16"/>
    </row>
    <row r="7668" spans="1:2" x14ac:dyDescent="0.2">
      <c r="A7668" s="16"/>
      <c r="B7668" s="16"/>
    </row>
    <row r="7669" spans="1:2" x14ac:dyDescent="0.2">
      <c r="A7669" s="16"/>
      <c r="B7669" s="16"/>
    </row>
    <row r="7670" spans="1:2" x14ac:dyDescent="0.2">
      <c r="A7670" s="16"/>
      <c r="B7670" s="16"/>
    </row>
    <row r="7671" spans="1:2" x14ac:dyDescent="0.2">
      <c r="A7671" s="16"/>
      <c r="B7671" s="16"/>
    </row>
    <row r="7672" spans="1:2" x14ac:dyDescent="0.2">
      <c r="A7672" s="16"/>
      <c r="B7672" s="16"/>
    </row>
    <row r="7673" spans="1:2" x14ac:dyDescent="0.2">
      <c r="A7673" s="16"/>
      <c r="B7673" s="16"/>
    </row>
    <row r="7674" spans="1:2" x14ac:dyDescent="0.2">
      <c r="A7674" s="16"/>
      <c r="B7674" s="16"/>
    </row>
    <row r="7675" spans="1:2" x14ac:dyDescent="0.2">
      <c r="A7675" s="16"/>
      <c r="B7675" s="16"/>
    </row>
    <row r="7676" spans="1:2" x14ac:dyDescent="0.2">
      <c r="A7676" s="16"/>
      <c r="B7676" s="16"/>
    </row>
    <row r="7677" spans="1:2" x14ac:dyDescent="0.2">
      <c r="A7677" s="16"/>
      <c r="B7677" s="16"/>
    </row>
    <row r="7678" spans="1:2" x14ac:dyDescent="0.2">
      <c r="A7678" s="16"/>
      <c r="B7678" s="16"/>
    </row>
    <row r="7679" spans="1:2" x14ac:dyDescent="0.2">
      <c r="A7679" s="16"/>
      <c r="B7679" s="16"/>
    </row>
    <row r="7680" spans="1:2" x14ac:dyDescent="0.2">
      <c r="A7680" s="16"/>
      <c r="B7680" s="16"/>
    </row>
    <row r="7681" spans="1:2" x14ac:dyDescent="0.2">
      <c r="A7681" s="16"/>
      <c r="B7681" s="16"/>
    </row>
    <row r="7682" spans="1:2" x14ac:dyDescent="0.2">
      <c r="A7682" s="16"/>
      <c r="B7682" s="16"/>
    </row>
    <row r="7683" spans="1:2" x14ac:dyDescent="0.2">
      <c r="A7683" s="16"/>
      <c r="B7683" s="16"/>
    </row>
    <row r="7684" spans="1:2" x14ac:dyDescent="0.2">
      <c r="A7684" s="16"/>
      <c r="B7684" s="16"/>
    </row>
    <row r="7685" spans="1:2" x14ac:dyDescent="0.2">
      <c r="A7685" s="16"/>
      <c r="B7685" s="16"/>
    </row>
    <row r="7686" spans="1:2" x14ac:dyDescent="0.2">
      <c r="A7686" s="16"/>
      <c r="B7686" s="16"/>
    </row>
    <row r="7687" spans="1:2" x14ac:dyDescent="0.2">
      <c r="A7687" s="16"/>
      <c r="B7687" s="16"/>
    </row>
    <row r="7688" spans="1:2" x14ac:dyDescent="0.2">
      <c r="A7688" s="16"/>
      <c r="B7688" s="16"/>
    </row>
    <row r="7689" spans="1:2" x14ac:dyDescent="0.2">
      <c r="A7689" s="16"/>
      <c r="B7689" s="16"/>
    </row>
    <row r="7690" spans="1:2" x14ac:dyDescent="0.2">
      <c r="A7690" s="16"/>
      <c r="B7690" s="16"/>
    </row>
    <row r="7691" spans="1:2" x14ac:dyDescent="0.2">
      <c r="A7691" s="16"/>
      <c r="B7691" s="16"/>
    </row>
    <row r="7692" spans="1:2" x14ac:dyDescent="0.2">
      <c r="A7692" s="16"/>
      <c r="B7692" s="16"/>
    </row>
    <row r="7693" spans="1:2" x14ac:dyDescent="0.2">
      <c r="A7693" s="16"/>
      <c r="B7693" s="16"/>
    </row>
    <row r="7694" spans="1:2" x14ac:dyDescent="0.2">
      <c r="A7694" s="16"/>
      <c r="B7694" s="16"/>
    </row>
    <row r="7695" spans="1:2" x14ac:dyDescent="0.2">
      <c r="A7695" s="16"/>
      <c r="B7695" s="16"/>
    </row>
    <row r="7696" spans="1:2" x14ac:dyDescent="0.2">
      <c r="A7696" s="16"/>
      <c r="B7696" s="16"/>
    </row>
    <row r="7697" spans="1:2" x14ac:dyDescent="0.2">
      <c r="A7697" s="16"/>
      <c r="B7697" s="16"/>
    </row>
    <row r="7698" spans="1:2" x14ac:dyDescent="0.2">
      <c r="A7698" s="16"/>
      <c r="B7698" s="16"/>
    </row>
    <row r="7699" spans="1:2" x14ac:dyDescent="0.2">
      <c r="A7699" s="16"/>
      <c r="B7699" s="16"/>
    </row>
    <row r="7700" spans="1:2" x14ac:dyDescent="0.2">
      <c r="A7700" s="16"/>
      <c r="B7700" s="16"/>
    </row>
    <row r="7701" spans="1:2" x14ac:dyDescent="0.2">
      <c r="A7701" s="16"/>
      <c r="B7701" s="16"/>
    </row>
    <row r="7702" spans="1:2" x14ac:dyDescent="0.2">
      <c r="A7702" s="16"/>
      <c r="B7702" s="16"/>
    </row>
    <row r="7703" spans="1:2" x14ac:dyDescent="0.2">
      <c r="A7703" s="16"/>
      <c r="B7703" s="16"/>
    </row>
    <row r="7704" spans="1:2" x14ac:dyDescent="0.2">
      <c r="A7704" s="16"/>
      <c r="B7704" s="16"/>
    </row>
    <row r="7705" spans="1:2" x14ac:dyDescent="0.2">
      <c r="A7705" s="16"/>
      <c r="B7705" s="16"/>
    </row>
    <row r="7706" spans="1:2" x14ac:dyDescent="0.2">
      <c r="A7706" s="16"/>
      <c r="B7706" s="16"/>
    </row>
    <row r="7707" spans="1:2" x14ac:dyDescent="0.2">
      <c r="A7707" s="16"/>
      <c r="B7707" s="16"/>
    </row>
    <row r="7708" spans="1:2" x14ac:dyDescent="0.2">
      <c r="A7708" s="16"/>
      <c r="B7708" s="16"/>
    </row>
    <row r="7709" spans="1:2" x14ac:dyDescent="0.2">
      <c r="A7709" s="16"/>
      <c r="B7709" s="16"/>
    </row>
    <row r="7710" spans="1:2" x14ac:dyDescent="0.2">
      <c r="A7710" s="16"/>
      <c r="B7710" s="16"/>
    </row>
    <row r="7711" spans="1:2" x14ac:dyDescent="0.2">
      <c r="A7711" s="16"/>
      <c r="B7711" s="16"/>
    </row>
    <row r="7712" spans="1:2" x14ac:dyDescent="0.2">
      <c r="A7712" s="16"/>
      <c r="B7712" s="16"/>
    </row>
    <row r="7713" spans="1:2" x14ac:dyDescent="0.2">
      <c r="A7713" s="16"/>
      <c r="B7713" s="16"/>
    </row>
    <row r="7714" spans="1:2" x14ac:dyDescent="0.2">
      <c r="A7714" s="16"/>
      <c r="B7714" s="16"/>
    </row>
    <row r="7715" spans="1:2" x14ac:dyDescent="0.2">
      <c r="A7715" s="16"/>
      <c r="B7715" s="16"/>
    </row>
    <row r="7716" spans="1:2" x14ac:dyDescent="0.2">
      <c r="A7716" s="16"/>
      <c r="B7716" s="16"/>
    </row>
    <row r="7717" spans="1:2" x14ac:dyDescent="0.2">
      <c r="A7717" s="16"/>
      <c r="B7717" s="16"/>
    </row>
    <row r="7718" spans="1:2" x14ac:dyDescent="0.2">
      <c r="A7718" s="16"/>
      <c r="B7718" s="16"/>
    </row>
    <row r="7719" spans="1:2" x14ac:dyDescent="0.2">
      <c r="A7719" s="16"/>
      <c r="B7719" s="16"/>
    </row>
    <row r="7720" spans="1:2" x14ac:dyDescent="0.2">
      <c r="A7720" s="16"/>
      <c r="B7720" s="16"/>
    </row>
    <row r="7721" spans="1:2" x14ac:dyDescent="0.2">
      <c r="A7721" s="16"/>
      <c r="B7721" s="16"/>
    </row>
    <row r="7722" spans="1:2" x14ac:dyDescent="0.2">
      <c r="A7722" s="16"/>
      <c r="B7722" s="16"/>
    </row>
    <row r="7723" spans="1:2" x14ac:dyDescent="0.2">
      <c r="A7723" s="16"/>
      <c r="B7723" s="16"/>
    </row>
    <row r="7724" spans="1:2" x14ac:dyDescent="0.2">
      <c r="A7724" s="16"/>
      <c r="B7724" s="16"/>
    </row>
    <row r="7725" spans="1:2" x14ac:dyDescent="0.2">
      <c r="A7725" s="16"/>
      <c r="B7725" s="16"/>
    </row>
    <row r="7726" spans="1:2" x14ac:dyDescent="0.2">
      <c r="A7726" s="16"/>
      <c r="B7726" s="16"/>
    </row>
    <row r="7727" spans="1:2" x14ac:dyDescent="0.2">
      <c r="A7727" s="16"/>
      <c r="B7727" s="16"/>
    </row>
    <row r="7728" spans="1:2" x14ac:dyDescent="0.2">
      <c r="A7728" s="16"/>
      <c r="B7728" s="16"/>
    </row>
    <row r="7729" spans="1:2" x14ac:dyDescent="0.2">
      <c r="A7729" s="16"/>
      <c r="B7729" s="16"/>
    </row>
    <row r="7730" spans="1:2" x14ac:dyDescent="0.2">
      <c r="A7730" s="16"/>
      <c r="B7730" s="16"/>
    </row>
    <row r="7731" spans="1:2" x14ac:dyDescent="0.2">
      <c r="A7731" s="16"/>
      <c r="B7731" s="16"/>
    </row>
    <row r="7732" spans="1:2" x14ac:dyDescent="0.2">
      <c r="A7732" s="16"/>
      <c r="B7732" s="16"/>
    </row>
    <row r="7733" spans="1:2" x14ac:dyDescent="0.2">
      <c r="A7733" s="16"/>
      <c r="B7733" s="16"/>
    </row>
    <row r="7734" spans="1:2" x14ac:dyDescent="0.2">
      <c r="A7734" s="16"/>
      <c r="B7734" s="16"/>
    </row>
    <row r="7735" spans="1:2" x14ac:dyDescent="0.2">
      <c r="A7735" s="16"/>
      <c r="B7735" s="16"/>
    </row>
    <row r="7736" spans="1:2" x14ac:dyDescent="0.2">
      <c r="A7736" s="16"/>
      <c r="B7736" s="16"/>
    </row>
    <row r="7737" spans="1:2" x14ac:dyDescent="0.2">
      <c r="A7737" s="16"/>
      <c r="B7737" s="16"/>
    </row>
    <row r="7738" spans="1:2" x14ac:dyDescent="0.2">
      <c r="A7738" s="16"/>
      <c r="B7738" s="16"/>
    </row>
    <row r="7739" spans="1:2" x14ac:dyDescent="0.2">
      <c r="A7739" s="16"/>
      <c r="B7739" s="16"/>
    </row>
    <row r="7740" spans="1:2" x14ac:dyDescent="0.2">
      <c r="A7740" s="16"/>
      <c r="B7740" s="16"/>
    </row>
    <row r="7741" spans="1:2" x14ac:dyDescent="0.2">
      <c r="A7741" s="16"/>
      <c r="B7741" s="16"/>
    </row>
    <row r="7742" spans="1:2" x14ac:dyDescent="0.2">
      <c r="A7742" s="16"/>
      <c r="B7742" s="16"/>
    </row>
    <row r="7743" spans="1:2" x14ac:dyDescent="0.2">
      <c r="A7743" s="16"/>
      <c r="B7743" s="16"/>
    </row>
    <row r="7744" spans="1:2" x14ac:dyDescent="0.2">
      <c r="A7744" s="16"/>
      <c r="B7744" s="16"/>
    </row>
    <row r="7745" spans="1:2" x14ac:dyDescent="0.2">
      <c r="A7745" s="16"/>
      <c r="B7745" s="16"/>
    </row>
    <row r="7746" spans="1:2" x14ac:dyDescent="0.2">
      <c r="A7746" s="16"/>
      <c r="B7746" s="16"/>
    </row>
    <row r="7747" spans="1:2" x14ac:dyDescent="0.2">
      <c r="A7747" s="16"/>
      <c r="B7747" s="16"/>
    </row>
    <row r="7748" spans="1:2" x14ac:dyDescent="0.2">
      <c r="A7748" s="16"/>
      <c r="B7748" s="16"/>
    </row>
    <row r="7749" spans="1:2" x14ac:dyDescent="0.2">
      <c r="A7749" s="16"/>
      <c r="B7749" s="16"/>
    </row>
    <row r="7750" spans="1:2" x14ac:dyDescent="0.2">
      <c r="A7750" s="16"/>
      <c r="B7750" s="16"/>
    </row>
    <row r="7751" spans="1:2" x14ac:dyDescent="0.2">
      <c r="A7751" s="16"/>
      <c r="B7751" s="16"/>
    </row>
    <row r="7752" spans="1:2" x14ac:dyDescent="0.2">
      <c r="A7752" s="16"/>
      <c r="B7752" s="16"/>
    </row>
    <row r="7753" spans="1:2" x14ac:dyDescent="0.2">
      <c r="A7753" s="16"/>
      <c r="B7753" s="16"/>
    </row>
    <row r="7754" spans="1:2" x14ac:dyDescent="0.2">
      <c r="A7754" s="16"/>
      <c r="B7754" s="16"/>
    </row>
    <row r="7755" spans="1:2" x14ac:dyDescent="0.2">
      <c r="A7755" s="16"/>
      <c r="B7755" s="16"/>
    </row>
    <row r="7756" spans="1:2" x14ac:dyDescent="0.2">
      <c r="A7756" s="16"/>
      <c r="B7756" s="16"/>
    </row>
    <row r="7757" spans="1:2" x14ac:dyDescent="0.2">
      <c r="A7757" s="16"/>
      <c r="B7757" s="16"/>
    </row>
    <row r="7758" spans="1:2" x14ac:dyDescent="0.2">
      <c r="A7758" s="16"/>
      <c r="B7758" s="16"/>
    </row>
    <row r="7759" spans="1:2" x14ac:dyDescent="0.2">
      <c r="A7759" s="16"/>
      <c r="B7759" s="16"/>
    </row>
    <row r="7760" spans="1:2" x14ac:dyDescent="0.2">
      <c r="A7760" s="16"/>
      <c r="B7760" s="16"/>
    </row>
    <row r="7761" spans="1:2" x14ac:dyDescent="0.2">
      <c r="A7761" s="16"/>
      <c r="B7761" s="16"/>
    </row>
    <row r="7762" spans="1:2" x14ac:dyDescent="0.2">
      <c r="A7762" s="16"/>
      <c r="B7762" s="16"/>
    </row>
    <row r="7763" spans="1:2" x14ac:dyDescent="0.2">
      <c r="A7763" s="16"/>
      <c r="B7763" s="16"/>
    </row>
    <row r="7764" spans="1:2" x14ac:dyDescent="0.2">
      <c r="A7764" s="16"/>
      <c r="B7764" s="16"/>
    </row>
    <row r="7765" spans="1:2" x14ac:dyDescent="0.2">
      <c r="A7765" s="16"/>
      <c r="B7765" s="16"/>
    </row>
    <row r="7766" spans="1:2" x14ac:dyDescent="0.2">
      <c r="A7766" s="16"/>
      <c r="B7766" s="16"/>
    </row>
    <row r="7767" spans="1:2" x14ac:dyDescent="0.2">
      <c r="A7767" s="16"/>
      <c r="B7767" s="16"/>
    </row>
    <row r="7768" spans="1:2" x14ac:dyDescent="0.2">
      <c r="A7768" s="16"/>
      <c r="B7768" s="16"/>
    </row>
    <row r="7769" spans="1:2" x14ac:dyDescent="0.2">
      <c r="A7769" s="16"/>
      <c r="B7769" s="16"/>
    </row>
    <row r="7770" spans="1:2" x14ac:dyDescent="0.2">
      <c r="A7770" s="16"/>
      <c r="B7770" s="16"/>
    </row>
    <row r="7771" spans="1:2" x14ac:dyDescent="0.2">
      <c r="A7771" s="16"/>
      <c r="B7771" s="16"/>
    </row>
    <row r="7772" spans="1:2" x14ac:dyDescent="0.2">
      <c r="A7772" s="16"/>
      <c r="B7772" s="16"/>
    </row>
    <row r="7773" spans="1:2" x14ac:dyDescent="0.2">
      <c r="A7773" s="16"/>
      <c r="B7773" s="16"/>
    </row>
    <row r="7774" spans="1:2" x14ac:dyDescent="0.2">
      <c r="A7774" s="16"/>
      <c r="B7774" s="16"/>
    </row>
    <row r="7775" spans="1:2" x14ac:dyDescent="0.2">
      <c r="A7775" s="16"/>
      <c r="B7775" s="16"/>
    </row>
    <row r="7776" spans="1:2" x14ac:dyDescent="0.2">
      <c r="A7776" s="16"/>
      <c r="B7776" s="16"/>
    </row>
    <row r="7777" spans="1:2" x14ac:dyDescent="0.2">
      <c r="A7777" s="16"/>
      <c r="B7777" s="16"/>
    </row>
    <row r="7778" spans="1:2" x14ac:dyDescent="0.2">
      <c r="A7778" s="16"/>
      <c r="B7778" s="16"/>
    </row>
    <row r="7779" spans="1:2" x14ac:dyDescent="0.2">
      <c r="A7779" s="16"/>
      <c r="B7779" s="16"/>
    </row>
    <row r="7780" spans="1:2" x14ac:dyDescent="0.2">
      <c r="A7780" s="16"/>
      <c r="B7780" s="16"/>
    </row>
    <row r="7781" spans="1:2" x14ac:dyDescent="0.2">
      <c r="A7781" s="16"/>
      <c r="B7781" s="16"/>
    </row>
    <row r="7782" spans="1:2" x14ac:dyDescent="0.2">
      <c r="A7782" s="16"/>
      <c r="B7782" s="16"/>
    </row>
    <row r="7783" spans="1:2" x14ac:dyDescent="0.2">
      <c r="A7783" s="16"/>
      <c r="B7783" s="16"/>
    </row>
    <row r="7784" spans="1:2" x14ac:dyDescent="0.2">
      <c r="A7784" s="16"/>
      <c r="B7784" s="16"/>
    </row>
    <row r="7785" spans="1:2" x14ac:dyDescent="0.2">
      <c r="A7785" s="16"/>
      <c r="B7785" s="16"/>
    </row>
    <row r="7786" spans="1:2" x14ac:dyDescent="0.2">
      <c r="A7786" s="16"/>
      <c r="B7786" s="16"/>
    </row>
    <row r="7787" spans="1:2" x14ac:dyDescent="0.2">
      <c r="A7787" s="16"/>
      <c r="B7787" s="16"/>
    </row>
    <row r="7788" spans="1:2" x14ac:dyDescent="0.2">
      <c r="A7788" s="16"/>
      <c r="B7788" s="16"/>
    </row>
    <row r="7789" spans="1:2" x14ac:dyDescent="0.2">
      <c r="A7789" s="16"/>
      <c r="B7789" s="16"/>
    </row>
    <row r="7790" spans="1:2" x14ac:dyDescent="0.2">
      <c r="A7790" s="16"/>
      <c r="B7790" s="16"/>
    </row>
    <row r="7791" spans="1:2" x14ac:dyDescent="0.2">
      <c r="A7791" s="16"/>
      <c r="B7791" s="16"/>
    </row>
    <row r="7792" spans="1:2" x14ac:dyDescent="0.2">
      <c r="A7792" s="16"/>
      <c r="B7792" s="16"/>
    </row>
    <row r="7793" spans="1:2" x14ac:dyDescent="0.2">
      <c r="A7793" s="16"/>
      <c r="B7793" s="16"/>
    </row>
    <row r="7794" spans="1:2" x14ac:dyDescent="0.2">
      <c r="A7794" s="16"/>
      <c r="B7794" s="16"/>
    </row>
    <row r="7795" spans="1:2" x14ac:dyDescent="0.2">
      <c r="A7795" s="16"/>
      <c r="B7795" s="16"/>
    </row>
    <row r="7796" spans="1:2" x14ac:dyDescent="0.2">
      <c r="A7796" s="16"/>
      <c r="B7796" s="16"/>
    </row>
    <row r="7797" spans="1:2" x14ac:dyDescent="0.2">
      <c r="A7797" s="16"/>
      <c r="B7797" s="16"/>
    </row>
    <row r="7798" spans="1:2" x14ac:dyDescent="0.2">
      <c r="A7798" s="16"/>
      <c r="B7798" s="16"/>
    </row>
    <row r="7799" spans="1:2" x14ac:dyDescent="0.2">
      <c r="A7799" s="16"/>
      <c r="B7799" s="16"/>
    </row>
    <row r="7800" spans="1:2" x14ac:dyDescent="0.2">
      <c r="A7800" s="16"/>
      <c r="B7800" s="16"/>
    </row>
    <row r="7801" spans="1:2" x14ac:dyDescent="0.2">
      <c r="A7801" s="16"/>
      <c r="B7801" s="16"/>
    </row>
    <row r="7802" spans="1:2" x14ac:dyDescent="0.2">
      <c r="A7802" s="16"/>
      <c r="B7802" s="16"/>
    </row>
    <row r="7803" spans="1:2" x14ac:dyDescent="0.2">
      <c r="A7803" s="16"/>
      <c r="B7803" s="16"/>
    </row>
    <row r="7804" spans="1:2" x14ac:dyDescent="0.2">
      <c r="A7804" s="16"/>
      <c r="B7804" s="16"/>
    </row>
    <row r="7805" spans="1:2" x14ac:dyDescent="0.2">
      <c r="A7805" s="16"/>
      <c r="B7805" s="16"/>
    </row>
    <row r="7806" spans="1:2" x14ac:dyDescent="0.2">
      <c r="A7806" s="16"/>
      <c r="B7806" s="16"/>
    </row>
    <row r="7807" spans="1:2" x14ac:dyDescent="0.2">
      <c r="A7807" s="16"/>
      <c r="B7807" s="16"/>
    </row>
    <row r="7808" spans="1:2" x14ac:dyDescent="0.2">
      <c r="A7808" s="16"/>
      <c r="B7808" s="16"/>
    </row>
    <row r="7809" spans="1:2" x14ac:dyDescent="0.2">
      <c r="A7809" s="16"/>
      <c r="B7809" s="16"/>
    </row>
    <row r="7810" spans="1:2" x14ac:dyDescent="0.2">
      <c r="A7810" s="16"/>
      <c r="B7810" s="16"/>
    </row>
    <row r="7811" spans="1:2" x14ac:dyDescent="0.2">
      <c r="A7811" s="16"/>
      <c r="B7811" s="16"/>
    </row>
    <row r="7812" spans="1:2" x14ac:dyDescent="0.2">
      <c r="A7812" s="16"/>
      <c r="B7812" s="16"/>
    </row>
    <row r="7813" spans="1:2" x14ac:dyDescent="0.2">
      <c r="A7813" s="16"/>
      <c r="B7813" s="16"/>
    </row>
    <row r="7814" spans="1:2" x14ac:dyDescent="0.2">
      <c r="A7814" s="16"/>
      <c r="B7814" s="16"/>
    </row>
    <row r="7815" spans="1:2" x14ac:dyDescent="0.2">
      <c r="A7815" s="16"/>
      <c r="B7815" s="16"/>
    </row>
    <row r="7816" spans="1:2" x14ac:dyDescent="0.2">
      <c r="A7816" s="16"/>
      <c r="B7816" s="16"/>
    </row>
    <row r="7817" spans="1:2" x14ac:dyDescent="0.2">
      <c r="A7817" s="16"/>
      <c r="B7817" s="16"/>
    </row>
    <row r="7818" spans="1:2" x14ac:dyDescent="0.2">
      <c r="A7818" s="16"/>
      <c r="B7818" s="16"/>
    </row>
    <row r="7819" spans="1:2" x14ac:dyDescent="0.2">
      <c r="A7819" s="16"/>
      <c r="B7819" s="16"/>
    </row>
    <row r="7820" spans="1:2" x14ac:dyDescent="0.2">
      <c r="A7820" s="16"/>
      <c r="B7820" s="16"/>
    </row>
    <row r="7821" spans="1:2" x14ac:dyDescent="0.2">
      <c r="A7821" s="16"/>
      <c r="B7821" s="16"/>
    </row>
    <row r="7822" spans="1:2" x14ac:dyDescent="0.2">
      <c r="A7822" s="16"/>
      <c r="B7822" s="16"/>
    </row>
    <row r="7823" spans="1:2" x14ac:dyDescent="0.2">
      <c r="A7823" s="16"/>
      <c r="B7823" s="16"/>
    </row>
    <row r="7824" spans="1:2" x14ac:dyDescent="0.2">
      <c r="A7824" s="16"/>
      <c r="B7824" s="16"/>
    </row>
    <row r="7825" spans="1:2" x14ac:dyDescent="0.2">
      <c r="A7825" s="16"/>
      <c r="B7825" s="16"/>
    </row>
    <row r="7826" spans="1:2" x14ac:dyDescent="0.2">
      <c r="A7826" s="16"/>
      <c r="B7826" s="16"/>
    </row>
    <row r="7827" spans="1:2" x14ac:dyDescent="0.2">
      <c r="A7827" s="16"/>
      <c r="B7827" s="16"/>
    </row>
    <row r="7828" spans="1:2" x14ac:dyDescent="0.2">
      <c r="A7828" s="16"/>
      <c r="B7828" s="16"/>
    </row>
    <row r="7829" spans="1:2" x14ac:dyDescent="0.2">
      <c r="A7829" s="16"/>
      <c r="B7829" s="16"/>
    </row>
    <row r="7830" spans="1:2" x14ac:dyDescent="0.2">
      <c r="A7830" s="16"/>
      <c r="B7830" s="16"/>
    </row>
    <row r="7831" spans="1:2" x14ac:dyDescent="0.2">
      <c r="A7831" s="16"/>
      <c r="B7831" s="16"/>
    </row>
    <row r="7832" spans="1:2" x14ac:dyDescent="0.2">
      <c r="A7832" s="16"/>
      <c r="B7832" s="16"/>
    </row>
    <row r="7833" spans="1:2" x14ac:dyDescent="0.2">
      <c r="A7833" s="16"/>
      <c r="B7833" s="16"/>
    </row>
    <row r="7834" spans="1:2" x14ac:dyDescent="0.2">
      <c r="A7834" s="16"/>
      <c r="B7834" s="16"/>
    </row>
    <row r="7835" spans="1:2" x14ac:dyDescent="0.2">
      <c r="A7835" s="16"/>
      <c r="B7835" s="16"/>
    </row>
    <row r="7836" spans="1:2" x14ac:dyDescent="0.2">
      <c r="A7836" s="16"/>
      <c r="B7836" s="16"/>
    </row>
    <row r="7837" spans="1:2" x14ac:dyDescent="0.2">
      <c r="A7837" s="16"/>
      <c r="B7837" s="16"/>
    </row>
    <row r="7838" spans="1:2" x14ac:dyDescent="0.2">
      <c r="A7838" s="16"/>
      <c r="B7838" s="16"/>
    </row>
    <row r="7839" spans="1:2" x14ac:dyDescent="0.2">
      <c r="A7839" s="16"/>
      <c r="B7839" s="16"/>
    </row>
    <row r="7840" spans="1:2" x14ac:dyDescent="0.2">
      <c r="A7840" s="16"/>
      <c r="B7840" s="16"/>
    </row>
    <row r="7841" spans="1:2" x14ac:dyDescent="0.2">
      <c r="A7841" s="16"/>
      <c r="B7841" s="16"/>
    </row>
    <row r="7842" spans="1:2" x14ac:dyDescent="0.2">
      <c r="A7842" s="16"/>
      <c r="B7842" s="16"/>
    </row>
    <row r="7843" spans="1:2" x14ac:dyDescent="0.2">
      <c r="A7843" s="16"/>
      <c r="B7843" s="16"/>
    </row>
    <row r="7844" spans="1:2" x14ac:dyDescent="0.2">
      <c r="A7844" s="16"/>
      <c r="B7844" s="16"/>
    </row>
    <row r="7845" spans="1:2" x14ac:dyDescent="0.2">
      <c r="A7845" s="16"/>
      <c r="B7845" s="16"/>
    </row>
    <row r="7846" spans="1:2" x14ac:dyDescent="0.2">
      <c r="A7846" s="16"/>
      <c r="B7846" s="16"/>
    </row>
    <row r="7847" spans="1:2" x14ac:dyDescent="0.2">
      <c r="A7847" s="16"/>
      <c r="B7847" s="16"/>
    </row>
    <row r="7848" spans="1:2" x14ac:dyDescent="0.2">
      <c r="A7848" s="16"/>
      <c r="B7848" s="16"/>
    </row>
    <row r="7849" spans="1:2" x14ac:dyDescent="0.2">
      <c r="A7849" s="16"/>
      <c r="B7849" s="16"/>
    </row>
    <row r="7850" spans="1:2" x14ac:dyDescent="0.2">
      <c r="A7850" s="16"/>
      <c r="B7850" s="16"/>
    </row>
    <row r="7851" spans="1:2" x14ac:dyDescent="0.2">
      <c r="A7851" s="16"/>
      <c r="B7851" s="16"/>
    </row>
    <row r="7852" spans="1:2" x14ac:dyDescent="0.2">
      <c r="A7852" s="16"/>
      <c r="B7852" s="16"/>
    </row>
    <row r="7853" spans="1:2" x14ac:dyDescent="0.2">
      <c r="A7853" s="16"/>
      <c r="B7853" s="16"/>
    </row>
    <row r="7854" spans="1:2" x14ac:dyDescent="0.2">
      <c r="A7854" s="16"/>
      <c r="B7854" s="16"/>
    </row>
    <row r="7855" spans="1:2" x14ac:dyDescent="0.2">
      <c r="A7855" s="16"/>
      <c r="B7855" s="16"/>
    </row>
    <row r="7856" spans="1:2" x14ac:dyDescent="0.2">
      <c r="A7856" s="16"/>
      <c r="B7856" s="16"/>
    </row>
    <row r="7857" spans="1:2" x14ac:dyDescent="0.2">
      <c r="A7857" s="16"/>
      <c r="B7857" s="16"/>
    </row>
    <row r="7858" spans="1:2" x14ac:dyDescent="0.2">
      <c r="A7858" s="16"/>
      <c r="B7858" s="16"/>
    </row>
    <row r="7859" spans="1:2" x14ac:dyDescent="0.2">
      <c r="A7859" s="16"/>
      <c r="B7859" s="16"/>
    </row>
    <row r="7860" spans="1:2" x14ac:dyDescent="0.2">
      <c r="A7860" s="16"/>
      <c r="B7860" s="16"/>
    </row>
    <row r="7861" spans="1:2" x14ac:dyDescent="0.2">
      <c r="A7861" s="16"/>
      <c r="B7861" s="16"/>
    </row>
    <row r="7862" spans="1:2" x14ac:dyDescent="0.2">
      <c r="A7862" s="16"/>
      <c r="B7862" s="16"/>
    </row>
    <row r="7863" spans="1:2" x14ac:dyDescent="0.2">
      <c r="A7863" s="16"/>
      <c r="B7863" s="16"/>
    </row>
    <row r="7864" spans="1:2" x14ac:dyDescent="0.2">
      <c r="A7864" s="16"/>
      <c r="B7864" s="16"/>
    </row>
    <row r="7865" spans="1:2" x14ac:dyDescent="0.2">
      <c r="A7865" s="16"/>
      <c r="B7865" s="16"/>
    </row>
    <row r="7866" spans="1:2" x14ac:dyDescent="0.2">
      <c r="A7866" s="16"/>
      <c r="B7866" s="16"/>
    </row>
    <row r="7867" spans="1:2" x14ac:dyDescent="0.2">
      <c r="A7867" s="16"/>
      <c r="B7867" s="16"/>
    </row>
    <row r="7868" spans="1:2" x14ac:dyDescent="0.2">
      <c r="A7868" s="16"/>
      <c r="B7868" s="16"/>
    </row>
    <row r="7869" spans="1:2" x14ac:dyDescent="0.2">
      <c r="A7869" s="16"/>
      <c r="B7869" s="16"/>
    </row>
    <row r="7870" spans="1:2" x14ac:dyDescent="0.2">
      <c r="A7870" s="16"/>
      <c r="B7870" s="16"/>
    </row>
    <row r="7871" spans="1:2" x14ac:dyDescent="0.2">
      <c r="A7871" s="16"/>
      <c r="B7871" s="16"/>
    </row>
    <row r="7872" spans="1:2" x14ac:dyDescent="0.2">
      <c r="A7872" s="16"/>
      <c r="B7872" s="16"/>
    </row>
    <row r="7873" spans="1:2" x14ac:dyDescent="0.2">
      <c r="A7873" s="16"/>
      <c r="B7873" s="16"/>
    </row>
    <row r="7874" spans="1:2" x14ac:dyDescent="0.2">
      <c r="A7874" s="16"/>
      <c r="B7874" s="16"/>
    </row>
    <row r="7875" spans="1:2" x14ac:dyDescent="0.2">
      <c r="A7875" s="16"/>
      <c r="B7875" s="16"/>
    </row>
    <row r="7876" spans="1:2" x14ac:dyDescent="0.2">
      <c r="A7876" s="16"/>
      <c r="B7876" s="16"/>
    </row>
    <row r="7877" spans="1:2" x14ac:dyDescent="0.2">
      <c r="A7877" s="16"/>
      <c r="B7877" s="16"/>
    </row>
    <row r="7878" spans="1:2" x14ac:dyDescent="0.2">
      <c r="A7878" s="16"/>
      <c r="B7878" s="16"/>
    </row>
    <row r="7879" spans="1:2" x14ac:dyDescent="0.2">
      <c r="A7879" s="16"/>
      <c r="B7879" s="16"/>
    </row>
    <row r="7880" spans="1:2" x14ac:dyDescent="0.2">
      <c r="A7880" s="16"/>
      <c r="B7880" s="16"/>
    </row>
    <row r="7881" spans="1:2" x14ac:dyDescent="0.2">
      <c r="A7881" s="16"/>
      <c r="B7881" s="16"/>
    </row>
    <row r="7882" spans="1:2" x14ac:dyDescent="0.2">
      <c r="A7882" s="16"/>
      <c r="B7882" s="16"/>
    </row>
    <row r="7883" spans="1:2" x14ac:dyDescent="0.2">
      <c r="A7883" s="16"/>
      <c r="B7883" s="16"/>
    </row>
    <row r="7884" spans="1:2" x14ac:dyDescent="0.2">
      <c r="A7884" s="16"/>
      <c r="B7884" s="16"/>
    </row>
    <row r="7885" spans="1:2" x14ac:dyDescent="0.2">
      <c r="A7885" s="16"/>
      <c r="B7885" s="16"/>
    </row>
    <row r="7886" spans="1:2" x14ac:dyDescent="0.2">
      <c r="A7886" s="16"/>
      <c r="B7886" s="16"/>
    </row>
    <row r="7887" spans="1:2" x14ac:dyDescent="0.2">
      <c r="A7887" s="16"/>
      <c r="B7887" s="16"/>
    </row>
    <row r="7888" spans="1:2" x14ac:dyDescent="0.2">
      <c r="A7888" s="16"/>
      <c r="B7888" s="16"/>
    </row>
    <row r="7889" spans="1:2" x14ac:dyDescent="0.2">
      <c r="A7889" s="16"/>
      <c r="B7889" s="16"/>
    </row>
    <row r="7890" spans="1:2" x14ac:dyDescent="0.2">
      <c r="A7890" s="16"/>
      <c r="B7890" s="16"/>
    </row>
    <row r="7891" spans="1:2" x14ac:dyDescent="0.2">
      <c r="A7891" s="16"/>
      <c r="B7891" s="16"/>
    </row>
    <row r="7892" spans="1:2" x14ac:dyDescent="0.2">
      <c r="A7892" s="16"/>
      <c r="B7892" s="16"/>
    </row>
    <row r="7893" spans="1:2" x14ac:dyDescent="0.2">
      <c r="A7893" s="16"/>
      <c r="B7893" s="16"/>
    </row>
    <row r="7894" spans="1:2" x14ac:dyDescent="0.2">
      <c r="A7894" s="16"/>
      <c r="B7894" s="16"/>
    </row>
    <row r="7895" spans="1:2" x14ac:dyDescent="0.2">
      <c r="A7895" s="16"/>
      <c r="B7895" s="16"/>
    </row>
    <row r="7896" spans="1:2" x14ac:dyDescent="0.2">
      <c r="A7896" s="16"/>
      <c r="B7896" s="16"/>
    </row>
    <row r="7897" spans="1:2" x14ac:dyDescent="0.2">
      <c r="A7897" s="16"/>
      <c r="B7897" s="16"/>
    </row>
    <row r="7898" spans="1:2" x14ac:dyDescent="0.2">
      <c r="A7898" s="16"/>
      <c r="B7898" s="16"/>
    </row>
    <row r="7899" spans="1:2" x14ac:dyDescent="0.2">
      <c r="A7899" s="16"/>
      <c r="B7899" s="16"/>
    </row>
    <row r="7900" spans="1:2" x14ac:dyDescent="0.2">
      <c r="A7900" s="16"/>
      <c r="B7900" s="16"/>
    </row>
    <row r="7901" spans="1:2" x14ac:dyDescent="0.2">
      <c r="A7901" s="16"/>
      <c r="B7901" s="16"/>
    </row>
    <row r="7902" spans="1:2" x14ac:dyDescent="0.2">
      <c r="A7902" s="16"/>
      <c r="B7902" s="16"/>
    </row>
    <row r="7903" spans="1:2" x14ac:dyDescent="0.2">
      <c r="A7903" s="16"/>
      <c r="B7903" s="16"/>
    </row>
    <row r="7904" spans="1:2" x14ac:dyDescent="0.2">
      <c r="A7904" s="16"/>
      <c r="B7904" s="16"/>
    </row>
    <row r="7905" spans="1:2" x14ac:dyDescent="0.2">
      <c r="A7905" s="16"/>
      <c r="B7905" s="16"/>
    </row>
    <row r="7906" spans="1:2" x14ac:dyDescent="0.2">
      <c r="A7906" s="16"/>
      <c r="B7906" s="16"/>
    </row>
    <row r="7907" spans="1:2" x14ac:dyDescent="0.2">
      <c r="A7907" s="16"/>
      <c r="B7907" s="16"/>
    </row>
    <row r="7908" spans="1:2" x14ac:dyDescent="0.2">
      <c r="A7908" s="16"/>
      <c r="B7908" s="16"/>
    </row>
    <row r="7909" spans="1:2" x14ac:dyDescent="0.2">
      <c r="A7909" s="16"/>
      <c r="B7909" s="16"/>
    </row>
    <row r="7910" spans="1:2" x14ac:dyDescent="0.2">
      <c r="A7910" s="16"/>
      <c r="B7910" s="16"/>
    </row>
    <row r="7911" spans="1:2" x14ac:dyDescent="0.2">
      <c r="A7911" s="16"/>
      <c r="B7911" s="16"/>
    </row>
    <row r="7912" spans="1:2" x14ac:dyDescent="0.2">
      <c r="A7912" s="16"/>
      <c r="B7912" s="16"/>
    </row>
    <row r="7913" spans="1:2" x14ac:dyDescent="0.2">
      <c r="A7913" s="16"/>
      <c r="B7913" s="16"/>
    </row>
    <row r="7914" spans="1:2" x14ac:dyDescent="0.2">
      <c r="A7914" s="16"/>
      <c r="B7914" s="16"/>
    </row>
    <row r="7915" spans="1:2" x14ac:dyDescent="0.2">
      <c r="A7915" s="16"/>
      <c r="B7915" s="16"/>
    </row>
    <row r="7916" spans="1:2" x14ac:dyDescent="0.2">
      <c r="A7916" s="16"/>
      <c r="B7916" s="16"/>
    </row>
    <row r="7917" spans="1:2" x14ac:dyDescent="0.2">
      <c r="A7917" s="16"/>
      <c r="B7917" s="16"/>
    </row>
    <row r="7918" spans="1:2" x14ac:dyDescent="0.2">
      <c r="A7918" s="16"/>
      <c r="B7918" s="16"/>
    </row>
    <row r="7919" spans="1:2" x14ac:dyDescent="0.2">
      <c r="A7919" s="16"/>
      <c r="B7919" s="16"/>
    </row>
    <row r="7920" spans="1:2" x14ac:dyDescent="0.2">
      <c r="A7920" s="16"/>
      <c r="B7920" s="16"/>
    </row>
    <row r="7921" spans="1:2" x14ac:dyDescent="0.2">
      <c r="A7921" s="16"/>
      <c r="B7921" s="16"/>
    </row>
    <row r="7922" spans="1:2" x14ac:dyDescent="0.2">
      <c r="A7922" s="16"/>
      <c r="B7922" s="16"/>
    </row>
    <row r="7923" spans="1:2" x14ac:dyDescent="0.2">
      <c r="A7923" s="16"/>
      <c r="B7923" s="16"/>
    </row>
    <row r="7924" spans="1:2" x14ac:dyDescent="0.2">
      <c r="A7924" s="16"/>
      <c r="B7924" s="16"/>
    </row>
    <row r="7925" spans="1:2" x14ac:dyDescent="0.2">
      <c r="A7925" s="16"/>
      <c r="B7925" s="16"/>
    </row>
    <row r="7926" spans="1:2" x14ac:dyDescent="0.2">
      <c r="A7926" s="16"/>
      <c r="B7926" s="16"/>
    </row>
    <row r="7927" spans="1:2" x14ac:dyDescent="0.2">
      <c r="A7927" s="16"/>
      <c r="B7927" s="16"/>
    </row>
    <row r="7928" spans="1:2" x14ac:dyDescent="0.2">
      <c r="A7928" s="16"/>
      <c r="B7928" s="16"/>
    </row>
    <row r="7929" spans="1:2" x14ac:dyDescent="0.2">
      <c r="A7929" s="16"/>
      <c r="B7929" s="16"/>
    </row>
    <row r="7930" spans="1:2" x14ac:dyDescent="0.2">
      <c r="A7930" s="16"/>
      <c r="B7930" s="16"/>
    </row>
    <row r="7931" spans="1:2" x14ac:dyDescent="0.2">
      <c r="A7931" s="16"/>
      <c r="B7931" s="16"/>
    </row>
    <row r="7932" spans="1:2" x14ac:dyDescent="0.2">
      <c r="A7932" s="16"/>
      <c r="B7932" s="16"/>
    </row>
    <row r="7933" spans="1:2" x14ac:dyDescent="0.2">
      <c r="A7933" s="16"/>
      <c r="B7933" s="16"/>
    </row>
    <row r="7934" spans="1:2" x14ac:dyDescent="0.2">
      <c r="A7934" s="16"/>
      <c r="B7934" s="16"/>
    </row>
    <row r="7935" spans="1:2" x14ac:dyDescent="0.2">
      <c r="A7935" s="16"/>
      <c r="B7935" s="16"/>
    </row>
    <row r="7936" spans="1:2" x14ac:dyDescent="0.2">
      <c r="A7936" s="16"/>
      <c r="B7936" s="16"/>
    </row>
    <row r="7937" spans="1:2" x14ac:dyDescent="0.2">
      <c r="A7937" s="16"/>
      <c r="B7937" s="16"/>
    </row>
    <row r="7938" spans="1:2" x14ac:dyDescent="0.2">
      <c r="A7938" s="16"/>
      <c r="B7938" s="16"/>
    </row>
    <row r="7939" spans="1:2" x14ac:dyDescent="0.2">
      <c r="A7939" s="16"/>
      <c r="B7939" s="16"/>
    </row>
    <row r="7940" spans="1:2" x14ac:dyDescent="0.2">
      <c r="A7940" s="16"/>
      <c r="B7940" s="16"/>
    </row>
    <row r="7941" spans="1:2" x14ac:dyDescent="0.2">
      <c r="A7941" s="16"/>
      <c r="B7941" s="16"/>
    </row>
    <row r="7942" spans="1:2" x14ac:dyDescent="0.2">
      <c r="A7942" s="16"/>
      <c r="B7942" s="16"/>
    </row>
    <row r="7943" spans="1:2" x14ac:dyDescent="0.2">
      <c r="A7943" s="16"/>
      <c r="B7943" s="16"/>
    </row>
    <row r="7944" spans="1:2" x14ac:dyDescent="0.2">
      <c r="A7944" s="16"/>
      <c r="B7944" s="16"/>
    </row>
    <row r="7945" spans="1:2" x14ac:dyDescent="0.2">
      <c r="A7945" s="16"/>
      <c r="B7945" s="16"/>
    </row>
    <row r="7946" spans="1:2" x14ac:dyDescent="0.2">
      <c r="A7946" s="16"/>
      <c r="B7946" s="16"/>
    </row>
    <row r="7947" spans="1:2" x14ac:dyDescent="0.2">
      <c r="A7947" s="16"/>
      <c r="B7947" s="16"/>
    </row>
    <row r="7948" spans="1:2" x14ac:dyDescent="0.2">
      <c r="A7948" s="16"/>
      <c r="B7948" s="16"/>
    </row>
    <row r="7949" spans="1:2" x14ac:dyDescent="0.2">
      <c r="A7949" s="16"/>
      <c r="B7949" s="16"/>
    </row>
    <row r="7950" spans="1:2" x14ac:dyDescent="0.2">
      <c r="A7950" s="16"/>
      <c r="B7950" s="16"/>
    </row>
    <row r="7951" spans="1:2" x14ac:dyDescent="0.2">
      <c r="A7951" s="16"/>
      <c r="B7951" s="16"/>
    </row>
    <row r="7952" spans="1:2" x14ac:dyDescent="0.2">
      <c r="A7952" s="16"/>
      <c r="B7952" s="16"/>
    </row>
    <row r="7953" spans="1:2" x14ac:dyDescent="0.2">
      <c r="A7953" s="16"/>
      <c r="B7953" s="16"/>
    </row>
    <row r="7954" spans="1:2" x14ac:dyDescent="0.2">
      <c r="A7954" s="16"/>
      <c r="B7954" s="16"/>
    </row>
    <row r="7955" spans="1:2" x14ac:dyDescent="0.2">
      <c r="A7955" s="16"/>
      <c r="B7955" s="16"/>
    </row>
    <row r="7956" spans="1:2" x14ac:dyDescent="0.2">
      <c r="A7956" s="16"/>
      <c r="B7956" s="16"/>
    </row>
    <row r="7957" spans="1:2" x14ac:dyDescent="0.2">
      <c r="A7957" s="16"/>
      <c r="B7957" s="16"/>
    </row>
    <row r="7958" spans="1:2" x14ac:dyDescent="0.2">
      <c r="A7958" s="16"/>
      <c r="B7958" s="16"/>
    </row>
    <row r="7959" spans="1:2" x14ac:dyDescent="0.2">
      <c r="A7959" s="16"/>
      <c r="B7959" s="16"/>
    </row>
    <row r="7960" spans="1:2" x14ac:dyDescent="0.2">
      <c r="A7960" s="16"/>
      <c r="B7960" s="16"/>
    </row>
    <row r="7961" spans="1:2" x14ac:dyDescent="0.2">
      <c r="A7961" s="16"/>
      <c r="B7961" s="16"/>
    </row>
    <row r="7962" spans="1:2" x14ac:dyDescent="0.2">
      <c r="A7962" s="16"/>
      <c r="B7962" s="16"/>
    </row>
    <row r="7963" spans="1:2" x14ac:dyDescent="0.2">
      <c r="A7963" s="16"/>
      <c r="B7963" s="16"/>
    </row>
    <row r="7964" spans="1:2" x14ac:dyDescent="0.2">
      <c r="A7964" s="16"/>
      <c r="B7964" s="16"/>
    </row>
    <row r="7965" spans="1:2" x14ac:dyDescent="0.2">
      <c r="A7965" s="16"/>
      <c r="B7965" s="16"/>
    </row>
    <row r="7966" spans="1:2" x14ac:dyDescent="0.2">
      <c r="A7966" s="16"/>
      <c r="B7966" s="16"/>
    </row>
    <row r="7967" spans="1:2" x14ac:dyDescent="0.2">
      <c r="A7967" s="16"/>
      <c r="B7967" s="16"/>
    </row>
    <row r="7968" spans="1:2" x14ac:dyDescent="0.2">
      <c r="A7968" s="16"/>
      <c r="B7968" s="16"/>
    </row>
    <row r="7969" spans="1:2" x14ac:dyDescent="0.2">
      <c r="A7969" s="16"/>
      <c r="B7969" s="16"/>
    </row>
    <row r="7970" spans="1:2" x14ac:dyDescent="0.2">
      <c r="A7970" s="16"/>
      <c r="B7970" s="16"/>
    </row>
    <row r="7971" spans="1:2" x14ac:dyDescent="0.2">
      <c r="A7971" s="16"/>
      <c r="B7971" s="16"/>
    </row>
    <row r="7972" spans="1:2" x14ac:dyDescent="0.2">
      <c r="A7972" s="16"/>
      <c r="B7972" s="16"/>
    </row>
    <row r="7973" spans="1:2" x14ac:dyDescent="0.2">
      <c r="A7973" s="16"/>
      <c r="B7973" s="16"/>
    </row>
    <row r="7974" spans="1:2" x14ac:dyDescent="0.2">
      <c r="A7974" s="16"/>
      <c r="B7974" s="16"/>
    </row>
    <row r="7975" spans="1:2" x14ac:dyDescent="0.2">
      <c r="A7975" s="16"/>
      <c r="B7975" s="16"/>
    </row>
    <row r="7976" spans="1:2" x14ac:dyDescent="0.2">
      <c r="A7976" s="16"/>
      <c r="B7976" s="16"/>
    </row>
    <row r="7977" spans="1:2" x14ac:dyDescent="0.2">
      <c r="A7977" s="16"/>
      <c r="B7977" s="16"/>
    </row>
    <row r="7978" spans="1:2" x14ac:dyDescent="0.2">
      <c r="A7978" s="16"/>
      <c r="B7978" s="16"/>
    </row>
    <row r="7979" spans="1:2" x14ac:dyDescent="0.2">
      <c r="A7979" s="16"/>
      <c r="B7979" s="16"/>
    </row>
    <row r="7980" spans="1:2" x14ac:dyDescent="0.2">
      <c r="A7980" s="16"/>
      <c r="B7980" s="16"/>
    </row>
    <row r="7981" spans="1:2" x14ac:dyDescent="0.2">
      <c r="A7981" s="16"/>
      <c r="B7981" s="16"/>
    </row>
    <row r="7982" spans="1:2" x14ac:dyDescent="0.2">
      <c r="A7982" s="16"/>
      <c r="B7982" s="16"/>
    </row>
    <row r="7983" spans="1:2" x14ac:dyDescent="0.2">
      <c r="A7983" s="16"/>
      <c r="B7983" s="16"/>
    </row>
    <row r="7984" spans="1:2" x14ac:dyDescent="0.2">
      <c r="A7984" s="16"/>
      <c r="B7984" s="16"/>
    </row>
    <row r="7985" spans="1:2" x14ac:dyDescent="0.2">
      <c r="A7985" s="16"/>
      <c r="B7985" s="16"/>
    </row>
    <row r="7986" spans="1:2" x14ac:dyDescent="0.2">
      <c r="A7986" s="16"/>
      <c r="B7986" s="16"/>
    </row>
    <row r="7987" spans="1:2" x14ac:dyDescent="0.2">
      <c r="A7987" s="16"/>
      <c r="B7987" s="16"/>
    </row>
    <row r="7988" spans="1:2" x14ac:dyDescent="0.2">
      <c r="A7988" s="16"/>
      <c r="B7988" s="16"/>
    </row>
    <row r="7989" spans="1:2" x14ac:dyDescent="0.2">
      <c r="A7989" s="16"/>
      <c r="B7989" s="16"/>
    </row>
    <row r="7990" spans="1:2" x14ac:dyDescent="0.2">
      <c r="A7990" s="16"/>
      <c r="B7990" s="16"/>
    </row>
    <row r="7991" spans="1:2" x14ac:dyDescent="0.2">
      <c r="A7991" s="16"/>
      <c r="B7991" s="16"/>
    </row>
    <row r="7992" spans="1:2" x14ac:dyDescent="0.2">
      <c r="A7992" s="16"/>
      <c r="B7992" s="16"/>
    </row>
    <row r="7993" spans="1:2" x14ac:dyDescent="0.2">
      <c r="A7993" s="16"/>
      <c r="B7993" s="16"/>
    </row>
    <row r="7994" spans="1:2" x14ac:dyDescent="0.2">
      <c r="A7994" s="16"/>
      <c r="B7994" s="16"/>
    </row>
    <row r="7995" spans="1:2" x14ac:dyDescent="0.2">
      <c r="A7995" s="16"/>
      <c r="B7995" s="16"/>
    </row>
    <row r="7996" spans="1:2" x14ac:dyDescent="0.2">
      <c r="A7996" s="16"/>
      <c r="B7996" s="16"/>
    </row>
    <row r="7997" spans="1:2" x14ac:dyDescent="0.2">
      <c r="A7997" s="16"/>
      <c r="B7997" s="16"/>
    </row>
    <row r="7998" spans="1:2" x14ac:dyDescent="0.2">
      <c r="A7998" s="16"/>
      <c r="B7998" s="16"/>
    </row>
    <row r="7999" spans="1:2" x14ac:dyDescent="0.2">
      <c r="A7999" s="16"/>
      <c r="B7999" s="16"/>
    </row>
    <row r="8000" spans="1:2" x14ac:dyDescent="0.2">
      <c r="A8000" s="16"/>
      <c r="B8000" s="16"/>
    </row>
    <row r="8001" spans="1:2" x14ac:dyDescent="0.2">
      <c r="A8001" s="16"/>
      <c r="B8001" s="16"/>
    </row>
    <row r="8002" spans="1:2" x14ac:dyDescent="0.2">
      <c r="A8002" s="16"/>
      <c r="B8002" s="16"/>
    </row>
    <row r="8003" spans="1:2" x14ac:dyDescent="0.2">
      <c r="A8003" s="16"/>
      <c r="B8003" s="16"/>
    </row>
    <row r="8004" spans="1:2" x14ac:dyDescent="0.2">
      <c r="A8004" s="16"/>
      <c r="B8004" s="16"/>
    </row>
    <row r="8005" spans="1:2" x14ac:dyDescent="0.2">
      <c r="A8005" s="16"/>
      <c r="B8005" s="16"/>
    </row>
    <row r="8006" spans="1:2" x14ac:dyDescent="0.2">
      <c r="A8006" s="16"/>
      <c r="B8006" s="16"/>
    </row>
    <row r="8007" spans="1:2" x14ac:dyDescent="0.2">
      <c r="A8007" s="16"/>
      <c r="B8007" s="16"/>
    </row>
    <row r="8008" spans="1:2" x14ac:dyDescent="0.2">
      <c r="A8008" s="16"/>
      <c r="B8008" s="16"/>
    </row>
    <row r="8009" spans="1:2" x14ac:dyDescent="0.2">
      <c r="A8009" s="16"/>
      <c r="B8009" s="16"/>
    </row>
    <row r="8010" spans="1:2" x14ac:dyDescent="0.2">
      <c r="A8010" s="16"/>
      <c r="B8010" s="16"/>
    </row>
    <row r="8011" spans="1:2" x14ac:dyDescent="0.2">
      <c r="A8011" s="16"/>
      <c r="B8011" s="16"/>
    </row>
    <row r="8012" spans="1:2" x14ac:dyDescent="0.2">
      <c r="A8012" s="16"/>
      <c r="B8012" s="16"/>
    </row>
    <row r="8013" spans="1:2" x14ac:dyDescent="0.2">
      <c r="A8013" s="16"/>
      <c r="B8013" s="16"/>
    </row>
    <row r="8014" spans="1:2" x14ac:dyDescent="0.2">
      <c r="A8014" s="16"/>
      <c r="B8014" s="16"/>
    </row>
    <row r="8015" spans="1:2" x14ac:dyDescent="0.2">
      <c r="A8015" s="16"/>
      <c r="B8015" s="16"/>
    </row>
    <row r="8016" spans="1:2" x14ac:dyDescent="0.2">
      <c r="A8016" s="16"/>
      <c r="B8016" s="16"/>
    </row>
    <row r="8017" spans="1:2" x14ac:dyDescent="0.2">
      <c r="A8017" s="16"/>
      <c r="B8017" s="16"/>
    </row>
    <row r="8018" spans="1:2" x14ac:dyDescent="0.2">
      <c r="A8018" s="16"/>
      <c r="B8018" s="16"/>
    </row>
    <row r="8019" spans="1:2" x14ac:dyDescent="0.2">
      <c r="A8019" s="16"/>
      <c r="B8019" s="16"/>
    </row>
    <row r="8020" spans="1:2" x14ac:dyDescent="0.2">
      <c r="A8020" s="16"/>
      <c r="B8020" s="16"/>
    </row>
    <row r="8021" spans="1:2" x14ac:dyDescent="0.2">
      <c r="A8021" s="16"/>
      <c r="B8021" s="16"/>
    </row>
    <row r="8022" spans="1:2" x14ac:dyDescent="0.2">
      <c r="A8022" s="16"/>
      <c r="B8022" s="16"/>
    </row>
    <row r="8023" spans="1:2" x14ac:dyDescent="0.2">
      <c r="A8023" s="16"/>
      <c r="B8023" s="16"/>
    </row>
    <row r="8024" spans="1:2" x14ac:dyDescent="0.2">
      <c r="A8024" s="16"/>
      <c r="B8024" s="16"/>
    </row>
    <row r="8025" spans="1:2" x14ac:dyDescent="0.2">
      <c r="A8025" s="16"/>
      <c r="B8025" s="16"/>
    </row>
    <row r="8026" spans="1:2" x14ac:dyDescent="0.2">
      <c r="A8026" s="16"/>
      <c r="B8026" s="16"/>
    </row>
    <row r="8027" spans="1:2" x14ac:dyDescent="0.2">
      <c r="A8027" s="16"/>
      <c r="B8027" s="16"/>
    </row>
    <row r="8028" spans="1:2" x14ac:dyDescent="0.2">
      <c r="A8028" s="16"/>
      <c r="B8028" s="16"/>
    </row>
    <row r="8029" spans="1:2" x14ac:dyDescent="0.2">
      <c r="A8029" s="16"/>
      <c r="B8029" s="16"/>
    </row>
    <row r="8030" spans="1:2" x14ac:dyDescent="0.2">
      <c r="A8030" s="16"/>
      <c r="B8030" s="16"/>
    </row>
    <row r="8031" spans="1:2" x14ac:dyDescent="0.2">
      <c r="A8031" s="16"/>
      <c r="B8031" s="16"/>
    </row>
    <row r="8032" spans="1:2" x14ac:dyDescent="0.2">
      <c r="A8032" s="16"/>
      <c r="B8032" s="16"/>
    </row>
    <row r="8033" spans="1:2" x14ac:dyDescent="0.2">
      <c r="A8033" s="16"/>
      <c r="B8033" s="16"/>
    </row>
    <row r="8034" spans="1:2" x14ac:dyDescent="0.2">
      <c r="A8034" s="16"/>
      <c r="B8034" s="16"/>
    </row>
    <row r="8035" spans="1:2" x14ac:dyDescent="0.2">
      <c r="A8035" s="16"/>
      <c r="B8035" s="16"/>
    </row>
    <row r="8036" spans="1:2" x14ac:dyDescent="0.2">
      <c r="A8036" s="16"/>
      <c r="B8036" s="16"/>
    </row>
    <row r="8037" spans="1:2" x14ac:dyDescent="0.2">
      <c r="A8037" s="16"/>
      <c r="B8037" s="16"/>
    </row>
    <row r="8038" spans="1:2" x14ac:dyDescent="0.2">
      <c r="A8038" s="16"/>
      <c r="B8038" s="16"/>
    </row>
    <row r="8039" spans="1:2" x14ac:dyDescent="0.2">
      <c r="A8039" s="16"/>
      <c r="B8039" s="16"/>
    </row>
    <row r="8040" spans="1:2" x14ac:dyDescent="0.2">
      <c r="A8040" s="16"/>
      <c r="B8040" s="16"/>
    </row>
    <row r="8041" spans="1:2" x14ac:dyDescent="0.2">
      <c r="A8041" s="16"/>
      <c r="B8041" s="16"/>
    </row>
    <row r="8042" spans="1:2" x14ac:dyDescent="0.2">
      <c r="A8042" s="16"/>
      <c r="B8042" s="16"/>
    </row>
    <row r="8043" spans="1:2" x14ac:dyDescent="0.2">
      <c r="A8043" s="16"/>
      <c r="B8043" s="16"/>
    </row>
    <row r="8044" spans="1:2" x14ac:dyDescent="0.2">
      <c r="A8044" s="16"/>
      <c r="B8044" s="16"/>
    </row>
    <row r="8045" spans="1:2" x14ac:dyDescent="0.2">
      <c r="A8045" s="16"/>
      <c r="B8045" s="16"/>
    </row>
    <row r="8046" spans="1:2" x14ac:dyDescent="0.2">
      <c r="A8046" s="16"/>
      <c r="B8046" s="16"/>
    </row>
    <row r="8047" spans="1:2" x14ac:dyDescent="0.2">
      <c r="A8047" s="16"/>
      <c r="B8047" s="16"/>
    </row>
    <row r="8048" spans="1:2" x14ac:dyDescent="0.2">
      <c r="A8048" s="16"/>
      <c r="B8048" s="16"/>
    </row>
    <row r="8049" spans="1:2" x14ac:dyDescent="0.2">
      <c r="A8049" s="16"/>
      <c r="B8049" s="16"/>
    </row>
    <row r="8050" spans="1:2" x14ac:dyDescent="0.2">
      <c r="A8050" s="16"/>
      <c r="B8050" s="16"/>
    </row>
    <row r="8051" spans="1:2" x14ac:dyDescent="0.2">
      <c r="A8051" s="16"/>
      <c r="B8051" s="16"/>
    </row>
    <row r="8052" spans="1:2" x14ac:dyDescent="0.2">
      <c r="A8052" s="16"/>
      <c r="B8052" s="16"/>
    </row>
    <row r="8053" spans="1:2" x14ac:dyDescent="0.2">
      <c r="A8053" s="16"/>
      <c r="B8053" s="16"/>
    </row>
    <row r="8054" spans="1:2" x14ac:dyDescent="0.2">
      <c r="A8054" s="16"/>
      <c r="B8054" s="16"/>
    </row>
    <row r="8055" spans="1:2" x14ac:dyDescent="0.2">
      <c r="A8055" s="16"/>
      <c r="B8055" s="16"/>
    </row>
    <row r="8056" spans="1:2" x14ac:dyDescent="0.2">
      <c r="A8056" s="16"/>
      <c r="B8056" s="16"/>
    </row>
    <row r="8057" spans="1:2" x14ac:dyDescent="0.2">
      <c r="A8057" s="16"/>
      <c r="B8057" s="16"/>
    </row>
    <row r="8058" spans="1:2" x14ac:dyDescent="0.2">
      <c r="A8058" s="16"/>
      <c r="B8058" s="16"/>
    </row>
    <row r="8059" spans="1:2" x14ac:dyDescent="0.2">
      <c r="A8059" s="16"/>
      <c r="B8059" s="16"/>
    </row>
    <row r="8060" spans="1:2" x14ac:dyDescent="0.2">
      <c r="A8060" s="16"/>
      <c r="B8060" s="16"/>
    </row>
    <row r="8061" spans="1:2" x14ac:dyDescent="0.2">
      <c r="A8061" s="16"/>
      <c r="B8061" s="16"/>
    </row>
    <row r="8062" spans="1:2" x14ac:dyDescent="0.2">
      <c r="A8062" s="16"/>
      <c r="B8062" s="16"/>
    </row>
    <row r="8063" spans="1:2" x14ac:dyDescent="0.2">
      <c r="A8063" s="16"/>
      <c r="B8063" s="16"/>
    </row>
    <row r="8064" spans="1:2" x14ac:dyDescent="0.2">
      <c r="A8064" s="16"/>
      <c r="B8064" s="16"/>
    </row>
    <row r="8065" spans="1:2" x14ac:dyDescent="0.2">
      <c r="A8065" s="16"/>
      <c r="B8065" s="16"/>
    </row>
    <row r="8066" spans="1:2" x14ac:dyDescent="0.2">
      <c r="A8066" s="16"/>
      <c r="B8066" s="16"/>
    </row>
    <row r="8067" spans="1:2" x14ac:dyDescent="0.2">
      <c r="A8067" s="16"/>
      <c r="B8067" s="16"/>
    </row>
    <row r="8068" spans="1:2" x14ac:dyDescent="0.2">
      <c r="A8068" s="16"/>
      <c r="B8068" s="16"/>
    </row>
    <row r="8069" spans="1:2" x14ac:dyDescent="0.2">
      <c r="A8069" s="16"/>
      <c r="B8069" s="16"/>
    </row>
    <row r="8070" spans="1:2" x14ac:dyDescent="0.2">
      <c r="A8070" s="16"/>
      <c r="B8070" s="16"/>
    </row>
    <row r="8071" spans="1:2" x14ac:dyDescent="0.2">
      <c r="A8071" s="16"/>
      <c r="B8071" s="16"/>
    </row>
    <row r="8072" spans="1:2" x14ac:dyDescent="0.2">
      <c r="A8072" s="16"/>
      <c r="B8072" s="16"/>
    </row>
    <row r="8073" spans="1:2" x14ac:dyDescent="0.2">
      <c r="A8073" s="16"/>
      <c r="B8073" s="16"/>
    </row>
    <row r="8074" spans="1:2" x14ac:dyDescent="0.2">
      <c r="A8074" s="16"/>
      <c r="B8074" s="16"/>
    </row>
    <row r="8075" spans="1:2" x14ac:dyDescent="0.2">
      <c r="A8075" s="16"/>
      <c r="B8075" s="16"/>
    </row>
    <row r="8076" spans="1:2" x14ac:dyDescent="0.2">
      <c r="A8076" s="16"/>
      <c r="B8076" s="16"/>
    </row>
    <row r="8077" spans="1:2" x14ac:dyDescent="0.2">
      <c r="A8077" s="16"/>
      <c r="B8077" s="16"/>
    </row>
    <row r="8078" spans="1:2" x14ac:dyDescent="0.2">
      <c r="A8078" s="16"/>
      <c r="B8078" s="16"/>
    </row>
    <row r="8079" spans="1:2" x14ac:dyDescent="0.2">
      <c r="A8079" s="16"/>
      <c r="B8079" s="16"/>
    </row>
    <row r="8080" spans="1:2" x14ac:dyDescent="0.2">
      <c r="A8080" s="16"/>
      <c r="B8080" s="16"/>
    </row>
    <row r="8081" spans="1:2" x14ac:dyDescent="0.2">
      <c r="A8081" s="16"/>
      <c r="B8081" s="16"/>
    </row>
    <row r="8082" spans="1:2" x14ac:dyDescent="0.2">
      <c r="A8082" s="16"/>
      <c r="B8082" s="16"/>
    </row>
    <row r="8083" spans="1:2" x14ac:dyDescent="0.2">
      <c r="A8083" s="16"/>
      <c r="B8083" s="16"/>
    </row>
    <row r="8084" spans="1:2" x14ac:dyDescent="0.2">
      <c r="A8084" s="16"/>
      <c r="B8084" s="16"/>
    </row>
    <row r="8085" spans="1:2" x14ac:dyDescent="0.2">
      <c r="A8085" s="16"/>
      <c r="B8085" s="16"/>
    </row>
    <row r="8086" spans="1:2" x14ac:dyDescent="0.2">
      <c r="A8086" s="16"/>
      <c r="B8086" s="16"/>
    </row>
    <row r="8087" spans="1:2" x14ac:dyDescent="0.2">
      <c r="A8087" s="16"/>
      <c r="B8087" s="16"/>
    </row>
    <row r="8088" spans="1:2" x14ac:dyDescent="0.2">
      <c r="A8088" s="16"/>
      <c r="B8088" s="16"/>
    </row>
    <row r="8089" spans="1:2" x14ac:dyDescent="0.2">
      <c r="A8089" s="16"/>
      <c r="B8089" s="16"/>
    </row>
    <row r="8090" spans="1:2" x14ac:dyDescent="0.2">
      <c r="A8090" s="16"/>
      <c r="B8090" s="16"/>
    </row>
    <row r="8091" spans="1:2" x14ac:dyDescent="0.2">
      <c r="A8091" s="16"/>
      <c r="B8091" s="16"/>
    </row>
    <row r="8092" spans="1:2" x14ac:dyDescent="0.2">
      <c r="A8092" s="16"/>
      <c r="B8092" s="16"/>
    </row>
    <row r="8093" spans="1:2" x14ac:dyDescent="0.2">
      <c r="A8093" s="16"/>
      <c r="B8093" s="16"/>
    </row>
    <row r="8094" spans="1:2" x14ac:dyDescent="0.2">
      <c r="A8094" s="16"/>
      <c r="B8094" s="16"/>
    </row>
    <row r="8095" spans="1:2" x14ac:dyDescent="0.2">
      <c r="A8095" s="16"/>
      <c r="B8095" s="16"/>
    </row>
    <row r="8096" spans="1:2" x14ac:dyDescent="0.2">
      <c r="A8096" s="16"/>
      <c r="B8096" s="16"/>
    </row>
    <row r="8097" spans="1:2" x14ac:dyDescent="0.2">
      <c r="A8097" s="16"/>
      <c r="B8097" s="16"/>
    </row>
    <row r="8098" spans="1:2" x14ac:dyDescent="0.2">
      <c r="A8098" s="16"/>
      <c r="B8098" s="16"/>
    </row>
    <row r="8099" spans="1:2" x14ac:dyDescent="0.2">
      <c r="A8099" s="16"/>
      <c r="B8099" s="16"/>
    </row>
    <row r="8100" spans="1:2" x14ac:dyDescent="0.2">
      <c r="A8100" s="16"/>
      <c r="B8100" s="16"/>
    </row>
    <row r="8101" spans="1:2" x14ac:dyDescent="0.2">
      <c r="A8101" s="16"/>
      <c r="B8101" s="16"/>
    </row>
    <row r="8102" spans="1:2" x14ac:dyDescent="0.2">
      <c r="A8102" s="16"/>
      <c r="B8102" s="16"/>
    </row>
    <row r="8103" spans="1:2" x14ac:dyDescent="0.2">
      <c r="A8103" s="16"/>
      <c r="B8103" s="16"/>
    </row>
    <row r="8104" spans="1:2" x14ac:dyDescent="0.2">
      <c r="A8104" s="16"/>
      <c r="B8104" s="16"/>
    </row>
    <row r="8105" spans="1:2" x14ac:dyDescent="0.2">
      <c r="A8105" s="16"/>
      <c r="B8105" s="16"/>
    </row>
    <row r="8106" spans="1:2" x14ac:dyDescent="0.2">
      <c r="A8106" s="16"/>
      <c r="B8106" s="16"/>
    </row>
    <row r="8107" spans="1:2" x14ac:dyDescent="0.2">
      <c r="A8107" s="16"/>
      <c r="B8107" s="16"/>
    </row>
    <row r="8108" spans="1:2" x14ac:dyDescent="0.2">
      <c r="A8108" s="16"/>
      <c r="B8108" s="16"/>
    </row>
    <row r="8109" spans="1:2" x14ac:dyDescent="0.2">
      <c r="A8109" s="16"/>
      <c r="B8109" s="16"/>
    </row>
    <row r="8110" spans="1:2" x14ac:dyDescent="0.2">
      <c r="A8110" s="16"/>
      <c r="B8110" s="16"/>
    </row>
    <row r="8111" spans="1:2" x14ac:dyDescent="0.2">
      <c r="A8111" s="16"/>
      <c r="B8111" s="16"/>
    </row>
    <row r="8112" spans="1:2" x14ac:dyDescent="0.2">
      <c r="A8112" s="16"/>
      <c r="B8112" s="16"/>
    </row>
    <row r="8113" spans="1:2" x14ac:dyDescent="0.2">
      <c r="A8113" s="16"/>
      <c r="B8113" s="16"/>
    </row>
    <row r="8114" spans="1:2" x14ac:dyDescent="0.2">
      <c r="A8114" s="16"/>
      <c r="B8114" s="16"/>
    </row>
    <row r="8115" spans="1:2" x14ac:dyDescent="0.2">
      <c r="A8115" s="16"/>
      <c r="B8115" s="16"/>
    </row>
    <row r="8116" spans="1:2" x14ac:dyDescent="0.2">
      <c r="A8116" s="16"/>
      <c r="B8116" s="16"/>
    </row>
    <row r="8117" spans="1:2" x14ac:dyDescent="0.2">
      <c r="A8117" s="16"/>
      <c r="B8117" s="16"/>
    </row>
    <row r="8118" spans="1:2" x14ac:dyDescent="0.2">
      <c r="A8118" s="16"/>
      <c r="B8118" s="16"/>
    </row>
    <row r="8119" spans="1:2" x14ac:dyDescent="0.2">
      <c r="A8119" s="16"/>
      <c r="B8119" s="16"/>
    </row>
    <row r="8120" spans="1:2" x14ac:dyDescent="0.2">
      <c r="A8120" s="16"/>
      <c r="B8120" s="16"/>
    </row>
    <row r="8121" spans="1:2" x14ac:dyDescent="0.2">
      <c r="A8121" s="16"/>
      <c r="B8121" s="16"/>
    </row>
    <row r="8122" spans="1:2" x14ac:dyDescent="0.2">
      <c r="A8122" s="16"/>
      <c r="B8122" s="16"/>
    </row>
    <row r="8123" spans="1:2" x14ac:dyDescent="0.2">
      <c r="A8123" s="16"/>
      <c r="B8123" s="16"/>
    </row>
    <row r="8124" spans="1:2" x14ac:dyDescent="0.2">
      <c r="A8124" s="16"/>
      <c r="B8124" s="16"/>
    </row>
    <row r="8125" spans="1:2" x14ac:dyDescent="0.2">
      <c r="A8125" s="16"/>
      <c r="B8125" s="16"/>
    </row>
    <row r="8126" spans="1:2" x14ac:dyDescent="0.2">
      <c r="A8126" s="16"/>
      <c r="B8126" s="16"/>
    </row>
    <row r="8127" spans="1:2" x14ac:dyDescent="0.2">
      <c r="A8127" s="16"/>
      <c r="B8127" s="16"/>
    </row>
    <row r="8128" spans="1:2" x14ac:dyDescent="0.2">
      <c r="A8128" s="16"/>
      <c r="B8128" s="16"/>
    </row>
    <row r="8129" spans="1:2" x14ac:dyDescent="0.2">
      <c r="A8129" s="16"/>
      <c r="B8129" s="16"/>
    </row>
    <row r="8130" spans="1:2" x14ac:dyDescent="0.2">
      <c r="A8130" s="16"/>
      <c r="B8130" s="16"/>
    </row>
    <row r="8131" spans="1:2" x14ac:dyDescent="0.2">
      <c r="A8131" s="16"/>
      <c r="B8131" s="16"/>
    </row>
    <row r="8132" spans="1:2" x14ac:dyDescent="0.2">
      <c r="A8132" s="16"/>
      <c r="B8132" s="16"/>
    </row>
    <row r="8133" spans="1:2" x14ac:dyDescent="0.2">
      <c r="A8133" s="16"/>
      <c r="B8133" s="16"/>
    </row>
    <row r="8134" spans="1:2" x14ac:dyDescent="0.2">
      <c r="A8134" s="16"/>
      <c r="B8134" s="16"/>
    </row>
    <row r="8135" spans="1:2" x14ac:dyDescent="0.2">
      <c r="A8135" s="16"/>
      <c r="B8135" s="16"/>
    </row>
    <row r="8136" spans="1:2" x14ac:dyDescent="0.2">
      <c r="A8136" s="16"/>
      <c r="B8136" s="16"/>
    </row>
    <row r="8137" spans="1:2" x14ac:dyDescent="0.2">
      <c r="A8137" s="16"/>
      <c r="B8137" s="16"/>
    </row>
    <row r="8138" spans="1:2" x14ac:dyDescent="0.2">
      <c r="A8138" s="16"/>
      <c r="B8138" s="16"/>
    </row>
    <row r="8139" spans="1:2" x14ac:dyDescent="0.2">
      <c r="A8139" s="16"/>
      <c r="B8139" s="16"/>
    </row>
    <row r="8140" spans="1:2" x14ac:dyDescent="0.2">
      <c r="A8140" s="16"/>
      <c r="B8140" s="16"/>
    </row>
    <row r="8141" spans="1:2" x14ac:dyDescent="0.2">
      <c r="A8141" s="16"/>
      <c r="B8141" s="16"/>
    </row>
    <row r="8142" spans="1:2" x14ac:dyDescent="0.2">
      <c r="A8142" s="16"/>
      <c r="B8142" s="16"/>
    </row>
    <row r="8143" spans="1:2" x14ac:dyDescent="0.2">
      <c r="A8143" s="16"/>
      <c r="B8143" s="16"/>
    </row>
    <row r="8144" spans="1:2" x14ac:dyDescent="0.2">
      <c r="A8144" s="16"/>
      <c r="B8144" s="16"/>
    </row>
    <row r="8145" spans="1:2" x14ac:dyDescent="0.2">
      <c r="A8145" s="16"/>
      <c r="B8145" s="16"/>
    </row>
    <row r="8146" spans="1:2" x14ac:dyDescent="0.2">
      <c r="A8146" s="16"/>
      <c r="B8146" s="16"/>
    </row>
    <row r="8147" spans="1:2" x14ac:dyDescent="0.2">
      <c r="A8147" s="16"/>
      <c r="B8147" s="16"/>
    </row>
    <row r="8148" spans="1:2" x14ac:dyDescent="0.2">
      <c r="A8148" s="16"/>
      <c r="B8148" s="16"/>
    </row>
    <row r="8149" spans="1:2" x14ac:dyDescent="0.2">
      <c r="A8149" s="16"/>
      <c r="B8149" s="16"/>
    </row>
    <row r="8150" spans="1:2" x14ac:dyDescent="0.2">
      <c r="A8150" s="16"/>
      <c r="B8150" s="16"/>
    </row>
    <row r="8151" spans="1:2" x14ac:dyDescent="0.2">
      <c r="A8151" s="16"/>
      <c r="B8151" s="16"/>
    </row>
    <row r="8152" spans="1:2" x14ac:dyDescent="0.2">
      <c r="A8152" s="16"/>
      <c r="B8152" s="16"/>
    </row>
    <row r="8153" spans="1:2" x14ac:dyDescent="0.2">
      <c r="A8153" s="16"/>
      <c r="B8153" s="16"/>
    </row>
    <row r="8154" spans="1:2" x14ac:dyDescent="0.2">
      <c r="A8154" s="16"/>
      <c r="B8154" s="16"/>
    </row>
    <row r="8155" spans="1:2" x14ac:dyDescent="0.2">
      <c r="A8155" s="16"/>
      <c r="B8155" s="16"/>
    </row>
    <row r="8156" spans="1:2" x14ac:dyDescent="0.2">
      <c r="A8156" s="16"/>
      <c r="B8156" s="16"/>
    </row>
    <row r="8157" spans="1:2" x14ac:dyDescent="0.2">
      <c r="A8157" s="16"/>
      <c r="B8157" s="16"/>
    </row>
    <row r="8158" spans="1:2" x14ac:dyDescent="0.2">
      <c r="A8158" s="16"/>
      <c r="B8158" s="16"/>
    </row>
    <row r="8159" spans="1:2" x14ac:dyDescent="0.2">
      <c r="A8159" s="16"/>
      <c r="B8159" s="16"/>
    </row>
    <row r="8160" spans="1:2" x14ac:dyDescent="0.2">
      <c r="A8160" s="16"/>
      <c r="B8160" s="16"/>
    </row>
    <row r="8161" spans="1:2" x14ac:dyDescent="0.2">
      <c r="A8161" s="16"/>
      <c r="B8161" s="16"/>
    </row>
    <row r="8162" spans="1:2" x14ac:dyDescent="0.2">
      <c r="A8162" s="16"/>
      <c r="B8162" s="16"/>
    </row>
    <row r="8163" spans="1:2" x14ac:dyDescent="0.2">
      <c r="A8163" s="16"/>
      <c r="B8163" s="16"/>
    </row>
    <row r="8164" spans="1:2" x14ac:dyDescent="0.2">
      <c r="A8164" s="16"/>
      <c r="B8164" s="16"/>
    </row>
    <row r="8165" spans="1:2" x14ac:dyDescent="0.2">
      <c r="A8165" s="16"/>
      <c r="B8165" s="16"/>
    </row>
    <row r="8166" spans="1:2" x14ac:dyDescent="0.2">
      <c r="A8166" s="16"/>
      <c r="B8166" s="16"/>
    </row>
    <row r="8167" spans="1:2" x14ac:dyDescent="0.2">
      <c r="A8167" s="16"/>
      <c r="B8167" s="16"/>
    </row>
    <row r="8168" spans="1:2" x14ac:dyDescent="0.2">
      <c r="A8168" s="16"/>
      <c r="B8168" s="16"/>
    </row>
    <row r="8169" spans="1:2" x14ac:dyDescent="0.2">
      <c r="A8169" s="16"/>
      <c r="B8169" s="16"/>
    </row>
    <row r="8170" spans="1:2" x14ac:dyDescent="0.2">
      <c r="A8170" s="16"/>
      <c r="B8170" s="16"/>
    </row>
    <row r="8171" spans="1:2" x14ac:dyDescent="0.2">
      <c r="A8171" s="16"/>
      <c r="B8171" s="16"/>
    </row>
    <row r="8172" spans="1:2" x14ac:dyDescent="0.2">
      <c r="A8172" s="16"/>
      <c r="B8172" s="16"/>
    </row>
    <row r="8173" spans="1:2" x14ac:dyDescent="0.2">
      <c r="A8173" s="16"/>
      <c r="B8173" s="16"/>
    </row>
    <row r="8174" spans="1:2" x14ac:dyDescent="0.2">
      <c r="A8174" s="16"/>
      <c r="B8174" s="16"/>
    </row>
    <row r="8175" spans="1:2" x14ac:dyDescent="0.2">
      <c r="A8175" s="16"/>
      <c r="B8175" s="16"/>
    </row>
    <row r="8176" spans="1:2" x14ac:dyDescent="0.2">
      <c r="A8176" s="16"/>
      <c r="B8176" s="16"/>
    </row>
    <row r="8177" spans="1:2" x14ac:dyDescent="0.2">
      <c r="A8177" s="16"/>
      <c r="B8177" s="16"/>
    </row>
    <row r="8178" spans="1:2" x14ac:dyDescent="0.2">
      <c r="A8178" s="16"/>
      <c r="B8178" s="16"/>
    </row>
    <row r="8179" spans="1:2" x14ac:dyDescent="0.2">
      <c r="A8179" s="16"/>
      <c r="B8179" s="16"/>
    </row>
    <row r="8180" spans="1:2" x14ac:dyDescent="0.2">
      <c r="A8180" s="16"/>
      <c r="B8180" s="16"/>
    </row>
    <row r="8181" spans="1:2" x14ac:dyDescent="0.2">
      <c r="A8181" s="16"/>
      <c r="B8181" s="16"/>
    </row>
    <row r="8182" spans="1:2" x14ac:dyDescent="0.2">
      <c r="A8182" s="16"/>
      <c r="B8182" s="16"/>
    </row>
    <row r="8183" spans="1:2" x14ac:dyDescent="0.2">
      <c r="A8183" s="16"/>
      <c r="B8183" s="16"/>
    </row>
    <row r="8184" spans="1:2" x14ac:dyDescent="0.2">
      <c r="A8184" s="16"/>
      <c r="B8184" s="16"/>
    </row>
    <row r="8185" spans="1:2" x14ac:dyDescent="0.2">
      <c r="A8185" s="16"/>
      <c r="B8185" s="16"/>
    </row>
    <row r="8186" spans="1:2" x14ac:dyDescent="0.2">
      <c r="A8186" s="16"/>
      <c r="B8186" s="16"/>
    </row>
    <row r="8187" spans="1:2" x14ac:dyDescent="0.2">
      <c r="A8187" s="16"/>
      <c r="B8187" s="16"/>
    </row>
    <row r="8188" spans="1:2" x14ac:dyDescent="0.2">
      <c r="A8188" s="16"/>
      <c r="B8188" s="16"/>
    </row>
    <row r="8189" spans="1:2" x14ac:dyDescent="0.2">
      <c r="A8189" s="16"/>
      <c r="B8189" s="16"/>
    </row>
    <row r="8190" spans="1:2" x14ac:dyDescent="0.2">
      <c r="A8190" s="16"/>
      <c r="B8190" s="16"/>
    </row>
    <row r="8191" spans="1:2" x14ac:dyDescent="0.2">
      <c r="A8191" s="16"/>
      <c r="B8191" s="16"/>
    </row>
    <row r="8192" spans="1:2" x14ac:dyDescent="0.2">
      <c r="A8192" s="16"/>
      <c r="B8192" s="16"/>
    </row>
    <row r="8193" spans="1:2" x14ac:dyDescent="0.2">
      <c r="A8193" s="16"/>
      <c r="B8193" s="16"/>
    </row>
    <row r="8194" spans="1:2" x14ac:dyDescent="0.2">
      <c r="A8194" s="16"/>
      <c r="B8194" s="16"/>
    </row>
    <row r="8195" spans="1:2" x14ac:dyDescent="0.2">
      <c r="A8195" s="16"/>
      <c r="B8195" s="16"/>
    </row>
    <row r="8196" spans="1:2" x14ac:dyDescent="0.2">
      <c r="A8196" s="16"/>
      <c r="B8196" s="16"/>
    </row>
    <row r="8197" spans="1:2" x14ac:dyDescent="0.2">
      <c r="A8197" s="16"/>
      <c r="B8197" s="16"/>
    </row>
    <row r="8198" spans="1:2" x14ac:dyDescent="0.2">
      <c r="A8198" s="16"/>
      <c r="B8198" s="16"/>
    </row>
    <row r="8199" spans="1:2" x14ac:dyDescent="0.2">
      <c r="A8199" s="16"/>
      <c r="B8199" s="16"/>
    </row>
    <row r="8200" spans="1:2" x14ac:dyDescent="0.2">
      <c r="A8200" s="16"/>
      <c r="B8200" s="16"/>
    </row>
    <row r="8201" spans="1:2" x14ac:dyDescent="0.2">
      <c r="A8201" s="16"/>
      <c r="B8201" s="16"/>
    </row>
    <row r="8202" spans="1:2" x14ac:dyDescent="0.2">
      <c r="A8202" s="16"/>
      <c r="B8202" s="16"/>
    </row>
    <row r="8203" spans="1:2" x14ac:dyDescent="0.2">
      <c r="A8203" s="16"/>
      <c r="B8203" s="16"/>
    </row>
    <row r="8204" spans="1:2" x14ac:dyDescent="0.2">
      <c r="A8204" s="16"/>
      <c r="B8204" s="16"/>
    </row>
    <row r="8205" spans="1:2" x14ac:dyDescent="0.2">
      <c r="A8205" s="16"/>
      <c r="B8205" s="16"/>
    </row>
    <row r="8206" spans="1:2" x14ac:dyDescent="0.2">
      <c r="A8206" s="16"/>
      <c r="B8206" s="16"/>
    </row>
    <row r="8207" spans="1:2" x14ac:dyDescent="0.2">
      <c r="A8207" s="16"/>
      <c r="B8207" s="16"/>
    </row>
    <row r="8208" spans="1:2" x14ac:dyDescent="0.2">
      <c r="A8208" s="16"/>
      <c r="B8208" s="16"/>
    </row>
    <row r="8209" spans="1:2" x14ac:dyDescent="0.2">
      <c r="A8209" s="16"/>
      <c r="B8209" s="16"/>
    </row>
    <row r="8210" spans="1:2" x14ac:dyDescent="0.2">
      <c r="A8210" s="16"/>
      <c r="B8210" s="16"/>
    </row>
    <row r="8211" spans="1:2" x14ac:dyDescent="0.2">
      <c r="A8211" s="16"/>
      <c r="B8211" s="16"/>
    </row>
    <row r="8212" spans="1:2" x14ac:dyDescent="0.2">
      <c r="A8212" s="16"/>
      <c r="B8212" s="16"/>
    </row>
    <row r="8213" spans="1:2" x14ac:dyDescent="0.2">
      <c r="A8213" s="16"/>
      <c r="B8213" s="16"/>
    </row>
    <row r="8214" spans="1:2" x14ac:dyDescent="0.2">
      <c r="A8214" s="16"/>
      <c r="B8214" s="16"/>
    </row>
    <row r="8215" spans="1:2" x14ac:dyDescent="0.2">
      <c r="A8215" s="16"/>
      <c r="B8215" s="16"/>
    </row>
    <row r="8216" spans="1:2" x14ac:dyDescent="0.2">
      <c r="A8216" s="16"/>
      <c r="B8216" s="16"/>
    </row>
    <row r="8217" spans="1:2" x14ac:dyDescent="0.2">
      <c r="A8217" s="16"/>
      <c r="B8217" s="16"/>
    </row>
    <row r="8218" spans="1:2" x14ac:dyDescent="0.2">
      <c r="A8218" s="16"/>
      <c r="B8218" s="16"/>
    </row>
    <row r="8219" spans="1:2" x14ac:dyDescent="0.2">
      <c r="A8219" s="16"/>
      <c r="B8219" s="16"/>
    </row>
    <row r="8220" spans="1:2" x14ac:dyDescent="0.2">
      <c r="A8220" s="16"/>
      <c r="B8220" s="16"/>
    </row>
    <row r="8221" spans="1:2" x14ac:dyDescent="0.2">
      <c r="A8221" s="16"/>
      <c r="B8221" s="16"/>
    </row>
    <row r="8222" spans="1:2" x14ac:dyDescent="0.2">
      <c r="A8222" s="16"/>
      <c r="B8222" s="16"/>
    </row>
    <row r="8223" spans="1:2" x14ac:dyDescent="0.2">
      <c r="A8223" s="16"/>
      <c r="B8223" s="16"/>
    </row>
    <row r="8224" spans="1:2" x14ac:dyDescent="0.2">
      <c r="A8224" s="16"/>
      <c r="B8224" s="16"/>
    </row>
    <row r="8225" spans="1:2" x14ac:dyDescent="0.2">
      <c r="A8225" s="16"/>
      <c r="B8225" s="16"/>
    </row>
    <row r="8226" spans="1:2" x14ac:dyDescent="0.2">
      <c r="A8226" s="16"/>
      <c r="B8226" s="16"/>
    </row>
    <row r="8227" spans="1:2" x14ac:dyDescent="0.2">
      <c r="A8227" s="16"/>
      <c r="B8227" s="16"/>
    </row>
    <row r="8228" spans="1:2" x14ac:dyDescent="0.2">
      <c r="A8228" s="16"/>
      <c r="B8228" s="16"/>
    </row>
    <row r="8229" spans="1:2" x14ac:dyDescent="0.2">
      <c r="A8229" s="16"/>
      <c r="B8229" s="16"/>
    </row>
    <row r="8230" spans="1:2" x14ac:dyDescent="0.2">
      <c r="A8230" s="16"/>
      <c r="B8230" s="16"/>
    </row>
    <row r="8231" spans="1:2" x14ac:dyDescent="0.2">
      <c r="A8231" s="16"/>
      <c r="B8231" s="16"/>
    </row>
    <row r="8232" spans="1:2" x14ac:dyDescent="0.2">
      <c r="A8232" s="16"/>
      <c r="B8232" s="16"/>
    </row>
    <row r="8233" spans="1:2" x14ac:dyDescent="0.2">
      <c r="A8233" s="16"/>
      <c r="B8233" s="16"/>
    </row>
    <row r="8234" spans="1:2" x14ac:dyDescent="0.2">
      <c r="A8234" s="16"/>
      <c r="B8234" s="16"/>
    </row>
    <row r="8235" spans="1:2" x14ac:dyDescent="0.2">
      <c r="A8235" s="16"/>
      <c r="B8235" s="16"/>
    </row>
    <row r="8236" spans="1:2" x14ac:dyDescent="0.2">
      <c r="A8236" s="16"/>
      <c r="B8236" s="16"/>
    </row>
    <row r="8237" spans="1:2" x14ac:dyDescent="0.2">
      <c r="A8237" s="16"/>
      <c r="B8237" s="16"/>
    </row>
    <row r="8238" spans="1:2" x14ac:dyDescent="0.2">
      <c r="A8238" s="16"/>
      <c r="B8238" s="16"/>
    </row>
    <row r="8239" spans="1:2" x14ac:dyDescent="0.2">
      <c r="A8239" s="16"/>
      <c r="B8239" s="16"/>
    </row>
    <row r="8240" spans="1:2" x14ac:dyDescent="0.2">
      <c r="A8240" s="16"/>
      <c r="B8240" s="16"/>
    </row>
    <row r="8241" spans="1:2" x14ac:dyDescent="0.2">
      <c r="A8241" s="16"/>
      <c r="B8241" s="16"/>
    </row>
    <row r="8242" spans="1:2" x14ac:dyDescent="0.2">
      <c r="A8242" s="16"/>
      <c r="B8242" s="16"/>
    </row>
    <row r="8243" spans="1:2" x14ac:dyDescent="0.2">
      <c r="A8243" s="16"/>
      <c r="B8243" s="16"/>
    </row>
    <row r="8244" spans="1:2" x14ac:dyDescent="0.2">
      <c r="A8244" s="16"/>
      <c r="B8244" s="16"/>
    </row>
    <row r="8245" spans="1:2" x14ac:dyDescent="0.2">
      <c r="A8245" s="16"/>
      <c r="B8245" s="16"/>
    </row>
    <row r="8246" spans="1:2" x14ac:dyDescent="0.2">
      <c r="A8246" s="16"/>
      <c r="B8246" s="16"/>
    </row>
    <row r="8247" spans="1:2" x14ac:dyDescent="0.2">
      <c r="A8247" s="16"/>
      <c r="B8247" s="16"/>
    </row>
    <row r="8248" spans="1:2" x14ac:dyDescent="0.2">
      <c r="A8248" s="16"/>
      <c r="B8248" s="16"/>
    </row>
    <row r="8249" spans="1:2" x14ac:dyDescent="0.2">
      <c r="A8249" s="16"/>
      <c r="B8249" s="16"/>
    </row>
    <row r="8250" spans="1:2" x14ac:dyDescent="0.2">
      <c r="A8250" s="16"/>
      <c r="B8250" s="16"/>
    </row>
    <row r="8251" spans="1:2" x14ac:dyDescent="0.2">
      <c r="A8251" s="16"/>
      <c r="B8251" s="16"/>
    </row>
    <row r="8252" spans="1:2" x14ac:dyDescent="0.2">
      <c r="A8252" s="16"/>
      <c r="B8252" s="16"/>
    </row>
    <row r="8253" spans="1:2" x14ac:dyDescent="0.2">
      <c r="A8253" s="16"/>
      <c r="B8253" s="16"/>
    </row>
    <row r="8254" spans="1:2" x14ac:dyDescent="0.2">
      <c r="A8254" s="16"/>
      <c r="B8254" s="16"/>
    </row>
    <row r="8255" spans="1:2" x14ac:dyDescent="0.2">
      <c r="A8255" s="16"/>
      <c r="B8255" s="16"/>
    </row>
    <row r="8256" spans="1:2" x14ac:dyDescent="0.2">
      <c r="A8256" s="16"/>
      <c r="B8256" s="16"/>
    </row>
    <row r="8257" spans="1:2" x14ac:dyDescent="0.2">
      <c r="A8257" s="16"/>
      <c r="B8257" s="16"/>
    </row>
    <row r="8258" spans="1:2" x14ac:dyDescent="0.2">
      <c r="A8258" s="16"/>
      <c r="B8258" s="16"/>
    </row>
    <row r="8259" spans="1:2" x14ac:dyDescent="0.2">
      <c r="A8259" s="16"/>
      <c r="B8259" s="16"/>
    </row>
    <row r="8260" spans="1:2" x14ac:dyDescent="0.2">
      <c r="A8260" s="16"/>
      <c r="B8260" s="16"/>
    </row>
    <row r="8261" spans="1:2" x14ac:dyDescent="0.2">
      <c r="A8261" s="16"/>
      <c r="B8261" s="16"/>
    </row>
    <row r="8262" spans="1:2" x14ac:dyDescent="0.2">
      <c r="A8262" s="16"/>
      <c r="B8262" s="16"/>
    </row>
    <row r="8263" spans="1:2" x14ac:dyDescent="0.2">
      <c r="A8263" s="16"/>
      <c r="B8263" s="16"/>
    </row>
    <row r="8264" spans="1:2" x14ac:dyDescent="0.2">
      <c r="A8264" s="16"/>
      <c r="B8264" s="16"/>
    </row>
    <row r="8265" spans="1:2" x14ac:dyDescent="0.2">
      <c r="A8265" s="16"/>
      <c r="B8265" s="16"/>
    </row>
    <row r="8266" spans="1:2" x14ac:dyDescent="0.2">
      <c r="A8266" s="16"/>
      <c r="B8266" s="16"/>
    </row>
    <row r="8267" spans="1:2" x14ac:dyDescent="0.2">
      <c r="A8267" s="16"/>
      <c r="B8267" s="16"/>
    </row>
    <row r="8268" spans="1:2" x14ac:dyDescent="0.2">
      <c r="A8268" s="16"/>
      <c r="B8268" s="16"/>
    </row>
    <row r="8269" spans="1:2" x14ac:dyDescent="0.2">
      <c r="A8269" s="16"/>
      <c r="B8269" s="16"/>
    </row>
    <row r="8270" spans="1:2" x14ac:dyDescent="0.2">
      <c r="A8270" s="16"/>
      <c r="B8270" s="16"/>
    </row>
    <row r="8271" spans="1:2" x14ac:dyDescent="0.2">
      <c r="A8271" s="16"/>
      <c r="B8271" s="16"/>
    </row>
    <row r="8272" spans="1:2" x14ac:dyDescent="0.2">
      <c r="A8272" s="16"/>
      <c r="B8272" s="16"/>
    </row>
    <row r="8273" spans="1:2" x14ac:dyDescent="0.2">
      <c r="A8273" s="16"/>
      <c r="B8273" s="16"/>
    </row>
    <row r="8274" spans="1:2" x14ac:dyDescent="0.2">
      <c r="A8274" s="16"/>
      <c r="B8274" s="16"/>
    </row>
    <row r="8275" spans="1:2" x14ac:dyDescent="0.2">
      <c r="A8275" s="16"/>
      <c r="B8275" s="16"/>
    </row>
    <row r="8276" spans="1:2" x14ac:dyDescent="0.2">
      <c r="A8276" s="16"/>
      <c r="B8276" s="16"/>
    </row>
    <row r="8277" spans="1:2" x14ac:dyDescent="0.2">
      <c r="A8277" s="16"/>
      <c r="B8277" s="16"/>
    </row>
    <row r="8278" spans="1:2" x14ac:dyDescent="0.2">
      <c r="A8278" s="16"/>
      <c r="B8278" s="16"/>
    </row>
    <row r="8279" spans="1:2" x14ac:dyDescent="0.2">
      <c r="A8279" s="16"/>
      <c r="B8279" s="16"/>
    </row>
    <row r="8280" spans="1:2" x14ac:dyDescent="0.2">
      <c r="A8280" s="16"/>
      <c r="B8280" s="16"/>
    </row>
    <row r="8281" spans="1:2" x14ac:dyDescent="0.2">
      <c r="A8281" s="16"/>
      <c r="B8281" s="16"/>
    </row>
    <row r="8282" spans="1:2" x14ac:dyDescent="0.2">
      <c r="A8282" s="16"/>
      <c r="B8282" s="16"/>
    </row>
    <row r="8283" spans="1:2" x14ac:dyDescent="0.2">
      <c r="A8283" s="16"/>
      <c r="B8283" s="16"/>
    </row>
    <row r="8284" spans="1:2" x14ac:dyDescent="0.2">
      <c r="A8284" s="16"/>
      <c r="B8284" s="16"/>
    </row>
    <row r="8285" spans="1:2" x14ac:dyDescent="0.2">
      <c r="A8285" s="16"/>
      <c r="B8285" s="16"/>
    </row>
    <row r="8286" spans="1:2" x14ac:dyDescent="0.2">
      <c r="A8286" s="16"/>
      <c r="B8286" s="16"/>
    </row>
    <row r="8287" spans="1:2" x14ac:dyDescent="0.2">
      <c r="A8287" s="16"/>
      <c r="B8287" s="16"/>
    </row>
    <row r="8288" spans="1:2" x14ac:dyDescent="0.2">
      <c r="A8288" s="16"/>
      <c r="B8288" s="16"/>
    </row>
    <row r="8289" spans="1:2" x14ac:dyDescent="0.2">
      <c r="A8289" s="16"/>
      <c r="B8289" s="16"/>
    </row>
    <row r="8290" spans="1:2" x14ac:dyDescent="0.2">
      <c r="A8290" s="16"/>
      <c r="B8290" s="16"/>
    </row>
    <row r="8291" spans="1:2" x14ac:dyDescent="0.2">
      <c r="A8291" s="16"/>
      <c r="B8291" s="16"/>
    </row>
    <row r="8292" spans="1:2" x14ac:dyDescent="0.2">
      <c r="A8292" s="16"/>
      <c r="B8292" s="16"/>
    </row>
    <row r="8293" spans="1:2" x14ac:dyDescent="0.2">
      <c r="A8293" s="16"/>
      <c r="B8293" s="16"/>
    </row>
    <row r="8294" spans="1:2" x14ac:dyDescent="0.2">
      <c r="A8294" s="16"/>
      <c r="B8294" s="16"/>
    </row>
    <row r="8295" spans="1:2" x14ac:dyDescent="0.2">
      <c r="A8295" s="16"/>
      <c r="B8295" s="16"/>
    </row>
    <row r="8296" spans="1:2" x14ac:dyDescent="0.2">
      <c r="A8296" s="16"/>
      <c r="B8296" s="16"/>
    </row>
    <row r="8297" spans="1:2" x14ac:dyDescent="0.2">
      <c r="A8297" s="16"/>
      <c r="B8297" s="16"/>
    </row>
    <row r="8298" spans="1:2" x14ac:dyDescent="0.2">
      <c r="A8298" s="16"/>
      <c r="B8298" s="16"/>
    </row>
    <row r="8299" spans="1:2" x14ac:dyDescent="0.2">
      <c r="A8299" s="16"/>
      <c r="B8299" s="16"/>
    </row>
    <row r="8300" spans="1:2" x14ac:dyDescent="0.2">
      <c r="A8300" s="16"/>
      <c r="B8300" s="16"/>
    </row>
    <row r="8301" spans="1:2" x14ac:dyDescent="0.2">
      <c r="A8301" s="16"/>
      <c r="B8301" s="16"/>
    </row>
    <row r="8302" spans="1:2" x14ac:dyDescent="0.2">
      <c r="A8302" s="16"/>
      <c r="B8302" s="16"/>
    </row>
    <row r="8303" spans="1:2" x14ac:dyDescent="0.2">
      <c r="A8303" s="16"/>
      <c r="B8303" s="16"/>
    </row>
    <row r="8304" spans="1:2" x14ac:dyDescent="0.2">
      <c r="A8304" s="16"/>
      <c r="B8304" s="16"/>
    </row>
    <row r="8305" spans="1:2" x14ac:dyDescent="0.2">
      <c r="A8305" s="16"/>
      <c r="B8305" s="16"/>
    </row>
    <row r="8306" spans="1:2" x14ac:dyDescent="0.2">
      <c r="A8306" s="16"/>
      <c r="B8306" s="16"/>
    </row>
    <row r="8307" spans="1:2" x14ac:dyDescent="0.2">
      <c r="A8307" s="16"/>
      <c r="B8307" s="16"/>
    </row>
    <row r="8308" spans="1:2" x14ac:dyDescent="0.2">
      <c r="A8308" s="16"/>
      <c r="B8308" s="16"/>
    </row>
    <row r="8309" spans="1:2" x14ac:dyDescent="0.2">
      <c r="A8309" s="16"/>
      <c r="B8309" s="16"/>
    </row>
    <row r="8310" spans="1:2" x14ac:dyDescent="0.2">
      <c r="A8310" s="16"/>
      <c r="B8310" s="16"/>
    </row>
    <row r="8311" spans="1:2" x14ac:dyDescent="0.2">
      <c r="A8311" s="16"/>
      <c r="B8311" s="16"/>
    </row>
    <row r="8312" spans="1:2" x14ac:dyDescent="0.2">
      <c r="A8312" s="16"/>
      <c r="B8312" s="16"/>
    </row>
    <row r="8313" spans="1:2" x14ac:dyDescent="0.2">
      <c r="A8313" s="16"/>
      <c r="B8313" s="16"/>
    </row>
    <row r="8314" spans="1:2" x14ac:dyDescent="0.2">
      <c r="A8314" s="16"/>
      <c r="B8314" s="16"/>
    </row>
    <row r="8315" spans="1:2" x14ac:dyDescent="0.2">
      <c r="A8315" s="16"/>
      <c r="B8315" s="16"/>
    </row>
    <row r="8316" spans="1:2" x14ac:dyDescent="0.2">
      <c r="A8316" s="16"/>
      <c r="B8316" s="16"/>
    </row>
    <row r="8317" spans="1:2" x14ac:dyDescent="0.2">
      <c r="A8317" s="16"/>
      <c r="B8317" s="16"/>
    </row>
    <row r="8318" spans="1:2" x14ac:dyDescent="0.2">
      <c r="A8318" s="16"/>
      <c r="B8318" s="16"/>
    </row>
    <row r="8319" spans="1:2" x14ac:dyDescent="0.2">
      <c r="A8319" s="16"/>
      <c r="B8319" s="16"/>
    </row>
    <row r="8320" spans="1:2" x14ac:dyDescent="0.2">
      <c r="A8320" s="16"/>
      <c r="B8320" s="16"/>
    </row>
    <row r="8321" spans="1:2" x14ac:dyDescent="0.2">
      <c r="A8321" s="16"/>
      <c r="B8321" s="16"/>
    </row>
    <row r="8322" spans="1:2" x14ac:dyDescent="0.2">
      <c r="A8322" s="16"/>
      <c r="B8322" s="16"/>
    </row>
    <row r="8323" spans="1:2" x14ac:dyDescent="0.2">
      <c r="A8323" s="16"/>
      <c r="B8323" s="16"/>
    </row>
    <row r="8324" spans="1:2" x14ac:dyDescent="0.2">
      <c r="A8324" s="16"/>
      <c r="B8324" s="16"/>
    </row>
    <row r="8325" spans="1:2" x14ac:dyDescent="0.2">
      <c r="A8325" s="16"/>
      <c r="B8325" s="16"/>
    </row>
    <row r="8326" spans="1:2" x14ac:dyDescent="0.2">
      <c r="A8326" s="16"/>
      <c r="B8326" s="16"/>
    </row>
    <row r="8327" spans="1:2" x14ac:dyDescent="0.2">
      <c r="A8327" s="16"/>
      <c r="B8327" s="16"/>
    </row>
    <row r="8328" spans="1:2" x14ac:dyDescent="0.2">
      <c r="A8328" s="16"/>
      <c r="B8328" s="16"/>
    </row>
    <row r="8329" spans="1:2" x14ac:dyDescent="0.2">
      <c r="A8329" s="16"/>
      <c r="B8329" s="16"/>
    </row>
    <row r="8330" spans="1:2" x14ac:dyDescent="0.2">
      <c r="A8330" s="16"/>
      <c r="B8330" s="16"/>
    </row>
    <row r="8331" spans="1:2" x14ac:dyDescent="0.2">
      <c r="A8331" s="16"/>
      <c r="B8331" s="16"/>
    </row>
    <row r="8332" spans="1:2" x14ac:dyDescent="0.2">
      <c r="A8332" s="16"/>
      <c r="B8332" s="16"/>
    </row>
    <row r="8333" spans="1:2" x14ac:dyDescent="0.2">
      <c r="A8333" s="16"/>
      <c r="B8333" s="16"/>
    </row>
    <row r="8334" spans="1:2" x14ac:dyDescent="0.2">
      <c r="A8334" s="16"/>
      <c r="B8334" s="16"/>
    </row>
    <row r="8335" spans="1:2" x14ac:dyDescent="0.2">
      <c r="A8335" s="16"/>
      <c r="B8335" s="16"/>
    </row>
    <row r="8336" spans="1:2" x14ac:dyDescent="0.2">
      <c r="A8336" s="16"/>
      <c r="B8336" s="16"/>
    </row>
    <row r="8337" spans="1:2" x14ac:dyDescent="0.2">
      <c r="A8337" s="16"/>
      <c r="B8337" s="16"/>
    </row>
    <row r="8338" spans="1:2" x14ac:dyDescent="0.2">
      <c r="A8338" s="16"/>
      <c r="B8338" s="16"/>
    </row>
    <row r="8339" spans="1:2" x14ac:dyDescent="0.2">
      <c r="A8339" s="16"/>
      <c r="B8339" s="16"/>
    </row>
    <row r="8340" spans="1:2" x14ac:dyDescent="0.2">
      <c r="A8340" s="16"/>
      <c r="B8340" s="16"/>
    </row>
    <row r="8341" spans="1:2" x14ac:dyDescent="0.2">
      <c r="A8341" s="16"/>
      <c r="B8341" s="16"/>
    </row>
    <row r="8342" spans="1:2" x14ac:dyDescent="0.2">
      <c r="A8342" s="16"/>
      <c r="B8342" s="16"/>
    </row>
    <row r="8343" spans="1:2" x14ac:dyDescent="0.2">
      <c r="A8343" s="16"/>
      <c r="B8343" s="16"/>
    </row>
    <row r="8344" spans="1:2" x14ac:dyDescent="0.2">
      <c r="A8344" s="16"/>
      <c r="B8344" s="16"/>
    </row>
    <row r="8345" spans="1:2" x14ac:dyDescent="0.2">
      <c r="A8345" s="16"/>
      <c r="B8345" s="16"/>
    </row>
    <row r="8346" spans="1:2" x14ac:dyDescent="0.2">
      <c r="A8346" s="16"/>
      <c r="B8346" s="16"/>
    </row>
    <row r="8347" spans="1:2" x14ac:dyDescent="0.2">
      <c r="A8347" s="16"/>
      <c r="B8347" s="16"/>
    </row>
    <row r="8348" spans="1:2" x14ac:dyDescent="0.2">
      <c r="A8348" s="16"/>
      <c r="B8348" s="16"/>
    </row>
    <row r="8349" spans="1:2" x14ac:dyDescent="0.2">
      <c r="A8349" s="16"/>
      <c r="B8349" s="16"/>
    </row>
    <row r="8350" spans="1:2" x14ac:dyDescent="0.2">
      <c r="A8350" s="16"/>
      <c r="B8350" s="16"/>
    </row>
    <row r="8351" spans="1:2" x14ac:dyDescent="0.2">
      <c r="A8351" s="16"/>
      <c r="B8351" s="16"/>
    </row>
    <row r="8352" spans="1:2" x14ac:dyDescent="0.2">
      <c r="A8352" s="16"/>
      <c r="B8352" s="16"/>
    </row>
    <row r="8353" spans="1:2" x14ac:dyDescent="0.2">
      <c r="A8353" s="16"/>
      <c r="B8353" s="16"/>
    </row>
    <row r="8354" spans="1:2" x14ac:dyDescent="0.2">
      <c r="A8354" s="16"/>
      <c r="B8354" s="16"/>
    </row>
    <row r="8355" spans="1:2" x14ac:dyDescent="0.2">
      <c r="A8355" s="16"/>
      <c r="B8355" s="16"/>
    </row>
    <row r="8356" spans="1:2" x14ac:dyDescent="0.2">
      <c r="A8356" s="16"/>
      <c r="B8356" s="16"/>
    </row>
    <row r="8357" spans="1:2" x14ac:dyDescent="0.2">
      <c r="A8357" s="16"/>
      <c r="B8357" s="16"/>
    </row>
    <row r="8358" spans="1:2" x14ac:dyDescent="0.2">
      <c r="A8358" s="16"/>
      <c r="B8358" s="16"/>
    </row>
    <row r="8359" spans="1:2" x14ac:dyDescent="0.2">
      <c r="A8359" s="16"/>
      <c r="B8359" s="16"/>
    </row>
    <row r="8360" spans="1:2" x14ac:dyDescent="0.2">
      <c r="A8360" s="16"/>
      <c r="B8360" s="16"/>
    </row>
    <row r="8361" spans="1:2" x14ac:dyDescent="0.2">
      <c r="A8361" s="16"/>
      <c r="B8361" s="16"/>
    </row>
    <row r="8362" spans="1:2" x14ac:dyDescent="0.2">
      <c r="A8362" s="16"/>
      <c r="B8362" s="16"/>
    </row>
    <row r="8363" spans="1:2" x14ac:dyDescent="0.2">
      <c r="A8363" s="16"/>
      <c r="B8363" s="16"/>
    </row>
    <row r="8364" spans="1:2" x14ac:dyDescent="0.2">
      <c r="A8364" s="16"/>
      <c r="B8364" s="16"/>
    </row>
    <row r="8365" spans="1:2" x14ac:dyDescent="0.2">
      <c r="A8365" s="16"/>
      <c r="B8365" s="16"/>
    </row>
    <row r="8366" spans="1:2" x14ac:dyDescent="0.2">
      <c r="A8366" s="16"/>
      <c r="B8366" s="16"/>
    </row>
    <row r="8367" spans="1:2" x14ac:dyDescent="0.2">
      <c r="A8367" s="16"/>
      <c r="B8367" s="16"/>
    </row>
    <row r="8368" spans="1:2" x14ac:dyDescent="0.2">
      <c r="A8368" s="16"/>
      <c r="B8368" s="16"/>
    </row>
    <row r="8369" spans="1:2" x14ac:dyDescent="0.2">
      <c r="A8369" s="16"/>
      <c r="B8369" s="16"/>
    </row>
    <row r="8370" spans="1:2" x14ac:dyDescent="0.2">
      <c r="A8370" s="16"/>
      <c r="B8370" s="16"/>
    </row>
    <row r="8371" spans="1:2" x14ac:dyDescent="0.2">
      <c r="A8371" s="16"/>
      <c r="B8371" s="16"/>
    </row>
    <row r="8372" spans="1:2" x14ac:dyDescent="0.2">
      <c r="A8372" s="16"/>
      <c r="B8372" s="16"/>
    </row>
    <row r="8373" spans="1:2" x14ac:dyDescent="0.2">
      <c r="A8373" s="16"/>
      <c r="B8373" s="16"/>
    </row>
    <row r="8374" spans="1:2" x14ac:dyDescent="0.2">
      <c r="A8374" s="16"/>
      <c r="B8374" s="16"/>
    </row>
    <row r="8375" spans="1:2" x14ac:dyDescent="0.2">
      <c r="A8375" s="16"/>
      <c r="B8375" s="16"/>
    </row>
    <row r="8376" spans="1:2" x14ac:dyDescent="0.2">
      <c r="A8376" s="16"/>
      <c r="B8376" s="16"/>
    </row>
    <row r="8377" spans="1:2" x14ac:dyDescent="0.2">
      <c r="A8377" s="16"/>
      <c r="B8377" s="16"/>
    </row>
    <row r="8378" spans="1:2" x14ac:dyDescent="0.2">
      <c r="A8378" s="16"/>
      <c r="B8378" s="16"/>
    </row>
    <row r="8379" spans="1:2" x14ac:dyDescent="0.2">
      <c r="A8379" s="16"/>
      <c r="B8379" s="16"/>
    </row>
    <row r="8380" spans="1:2" x14ac:dyDescent="0.2">
      <c r="A8380" s="16"/>
      <c r="B8380" s="16"/>
    </row>
    <row r="8381" spans="1:2" x14ac:dyDescent="0.2">
      <c r="A8381" s="16"/>
      <c r="B8381" s="16"/>
    </row>
    <row r="8382" spans="1:2" x14ac:dyDescent="0.2">
      <c r="A8382" s="16"/>
      <c r="B8382" s="16"/>
    </row>
    <row r="8383" spans="1:2" x14ac:dyDescent="0.2">
      <c r="A8383" s="16"/>
      <c r="B8383" s="16"/>
    </row>
    <row r="8384" spans="1:2" x14ac:dyDescent="0.2">
      <c r="A8384" s="16"/>
      <c r="B8384" s="16"/>
    </row>
    <row r="8385" spans="1:2" x14ac:dyDescent="0.2">
      <c r="A8385" s="16"/>
      <c r="B8385" s="16"/>
    </row>
    <row r="8386" spans="1:2" x14ac:dyDescent="0.2">
      <c r="A8386" s="16"/>
      <c r="B8386" s="16"/>
    </row>
    <row r="8387" spans="1:2" x14ac:dyDescent="0.2">
      <c r="A8387" s="16"/>
      <c r="B8387" s="16"/>
    </row>
    <row r="8388" spans="1:2" x14ac:dyDescent="0.2">
      <c r="A8388" s="16"/>
      <c r="B8388" s="16"/>
    </row>
    <row r="8389" spans="1:2" x14ac:dyDescent="0.2">
      <c r="A8389" s="16"/>
      <c r="B8389" s="16"/>
    </row>
    <row r="8390" spans="1:2" x14ac:dyDescent="0.2">
      <c r="A8390" s="16"/>
      <c r="B8390" s="16"/>
    </row>
    <row r="8391" spans="1:2" x14ac:dyDescent="0.2">
      <c r="A8391" s="16"/>
      <c r="B8391" s="16"/>
    </row>
    <row r="8392" spans="1:2" x14ac:dyDescent="0.2">
      <c r="A8392" s="16"/>
      <c r="B8392" s="16"/>
    </row>
    <row r="8393" spans="1:2" x14ac:dyDescent="0.2">
      <c r="A8393" s="16"/>
      <c r="B8393" s="16"/>
    </row>
    <row r="8394" spans="1:2" x14ac:dyDescent="0.2">
      <c r="A8394" s="16"/>
      <c r="B8394" s="16"/>
    </row>
    <row r="8395" spans="1:2" x14ac:dyDescent="0.2">
      <c r="A8395" s="16"/>
      <c r="B8395" s="16"/>
    </row>
    <row r="8396" spans="1:2" x14ac:dyDescent="0.2">
      <c r="A8396" s="16"/>
      <c r="B8396" s="16"/>
    </row>
    <row r="8397" spans="1:2" x14ac:dyDescent="0.2">
      <c r="A8397" s="16"/>
      <c r="B8397" s="16"/>
    </row>
    <row r="8398" spans="1:2" x14ac:dyDescent="0.2">
      <c r="A8398" s="16"/>
      <c r="B8398" s="16"/>
    </row>
    <row r="8399" spans="1:2" x14ac:dyDescent="0.2">
      <c r="A8399" s="16"/>
      <c r="B8399" s="16"/>
    </row>
    <row r="8400" spans="1:2" x14ac:dyDescent="0.2">
      <c r="A8400" s="16"/>
      <c r="B8400" s="16"/>
    </row>
    <row r="8401" spans="1:2" x14ac:dyDescent="0.2">
      <c r="A8401" s="16"/>
      <c r="B8401" s="16"/>
    </row>
    <row r="8402" spans="1:2" x14ac:dyDescent="0.2">
      <c r="A8402" s="16"/>
      <c r="B8402" s="16"/>
    </row>
    <row r="8403" spans="1:2" x14ac:dyDescent="0.2">
      <c r="A8403" s="16"/>
      <c r="B8403" s="16"/>
    </row>
    <row r="8404" spans="1:2" x14ac:dyDescent="0.2">
      <c r="A8404" s="16"/>
      <c r="B8404" s="16"/>
    </row>
    <row r="8405" spans="1:2" x14ac:dyDescent="0.2">
      <c r="A8405" s="16"/>
      <c r="B8405" s="16"/>
    </row>
    <row r="8406" spans="1:2" x14ac:dyDescent="0.2">
      <c r="A8406" s="16"/>
      <c r="B8406" s="16"/>
    </row>
    <row r="8407" spans="1:2" x14ac:dyDescent="0.2">
      <c r="A8407" s="16"/>
      <c r="B8407" s="16"/>
    </row>
    <row r="8408" spans="1:2" x14ac:dyDescent="0.2">
      <c r="A8408" s="16"/>
      <c r="B8408" s="16"/>
    </row>
    <row r="8409" spans="1:2" x14ac:dyDescent="0.2">
      <c r="A8409" s="16"/>
      <c r="B8409" s="16"/>
    </row>
    <row r="8410" spans="1:2" x14ac:dyDescent="0.2">
      <c r="A8410" s="16"/>
      <c r="B8410" s="16"/>
    </row>
    <row r="8411" spans="1:2" x14ac:dyDescent="0.2">
      <c r="A8411" s="16"/>
      <c r="B8411" s="16"/>
    </row>
    <row r="8412" spans="1:2" x14ac:dyDescent="0.2">
      <c r="A8412" s="16"/>
      <c r="B8412" s="16"/>
    </row>
    <row r="8413" spans="1:2" x14ac:dyDescent="0.2">
      <c r="A8413" s="16"/>
      <c r="B8413" s="16"/>
    </row>
    <row r="8414" spans="1:2" x14ac:dyDescent="0.2">
      <c r="A8414" s="16"/>
      <c r="B8414" s="16"/>
    </row>
    <row r="8415" spans="1:2" x14ac:dyDescent="0.2">
      <c r="A8415" s="16"/>
      <c r="B8415" s="16"/>
    </row>
    <row r="8416" spans="1:2" x14ac:dyDescent="0.2">
      <c r="A8416" s="16"/>
      <c r="B8416" s="16"/>
    </row>
    <row r="8417" spans="1:2" x14ac:dyDescent="0.2">
      <c r="A8417" s="16"/>
      <c r="B8417" s="16"/>
    </row>
    <row r="8418" spans="1:2" x14ac:dyDescent="0.2">
      <c r="A8418" s="16"/>
      <c r="B8418" s="16"/>
    </row>
    <row r="8419" spans="1:2" x14ac:dyDescent="0.2">
      <c r="A8419" s="16"/>
      <c r="B8419" s="16"/>
    </row>
    <row r="8420" spans="1:2" x14ac:dyDescent="0.2">
      <c r="A8420" s="16"/>
      <c r="B8420" s="16"/>
    </row>
    <row r="8421" spans="1:2" x14ac:dyDescent="0.2">
      <c r="A8421" s="16"/>
      <c r="B8421" s="16"/>
    </row>
    <row r="8422" spans="1:2" x14ac:dyDescent="0.2">
      <c r="A8422" s="16"/>
      <c r="B8422" s="16"/>
    </row>
    <row r="8423" spans="1:2" x14ac:dyDescent="0.2">
      <c r="A8423" s="16"/>
      <c r="B8423" s="16"/>
    </row>
    <row r="8424" spans="1:2" x14ac:dyDescent="0.2">
      <c r="A8424" s="16"/>
      <c r="B8424" s="16"/>
    </row>
    <row r="8425" spans="1:2" x14ac:dyDescent="0.2">
      <c r="A8425" s="16"/>
      <c r="B8425" s="16"/>
    </row>
    <row r="8426" spans="1:2" x14ac:dyDescent="0.2">
      <c r="A8426" s="16"/>
      <c r="B8426" s="16"/>
    </row>
    <row r="8427" spans="1:2" x14ac:dyDescent="0.2">
      <c r="A8427" s="16"/>
      <c r="B8427" s="16"/>
    </row>
    <row r="8428" spans="1:2" x14ac:dyDescent="0.2">
      <c r="A8428" s="16"/>
      <c r="B8428" s="16"/>
    </row>
    <row r="8429" spans="1:2" x14ac:dyDescent="0.2">
      <c r="A8429" s="16"/>
      <c r="B8429" s="16"/>
    </row>
    <row r="8430" spans="1:2" x14ac:dyDescent="0.2">
      <c r="A8430" s="16"/>
      <c r="B8430" s="16"/>
    </row>
    <row r="8431" spans="1:2" x14ac:dyDescent="0.2">
      <c r="A8431" s="16"/>
      <c r="B8431" s="16"/>
    </row>
    <row r="8432" spans="1:2" x14ac:dyDescent="0.2">
      <c r="A8432" s="16"/>
      <c r="B8432" s="16"/>
    </row>
    <row r="8433" spans="1:2" x14ac:dyDescent="0.2">
      <c r="A8433" s="16"/>
      <c r="B8433" s="16"/>
    </row>
    <row r="8434" spans="1:2" x14ac:dyDescent="0.2">
      <c r="A8434" s="16"/>
      <c r="B8434" s="16"/>
    </row>
    <row r="8435" spans="1:2" x14ac:dyDescent="0.2">
      <c r="A8435" s="16"/>
      <c r="B8435" s="16"/>
    </row>
    <row r="8436" spans="1:2" x14ac:dyDescent="0.2">
      <c r="A8436" s="16"/>
      <c r="B8436" s="16"/>
    </row>
    <row r="8437" spans="1:2" x14ac:dyDescent="0.2">
      <c r="A8437" s="16"/>
      <c r="B8437" s="16"/>
    </row>
    <row r="8438" spans="1:2" x14ac:dyDescent="0.2">
      <c r="A8438" s="16"/>
      <c r="B8438" s="16"/>
    </row>
    <row r="8439" spans="1:2" x14ac:dyDescent="0.2">
      <c r="A8439" s="16"/>
      <c r="B8439" s="16"/>
    </row>
    <row r="8440" spans="1:2" x14ac:dyDescent="0.2">
      <c r="A8440" s="16"/>
      <c r="B8440" s="16"/>
    </row>
    <row r="8441" spans="1:2" x14ac:dyDescent="0.2">
      <c r="A8441" s="16"/>
      <c r="B8441" s="16"/>
    </row>
    <row r="8442" spans="1:2" x14ac:dyDescent="0.2">
      <c r="A8442" s="16"/>
      <c r="B8442" s="16"/>
    </row>
    <row r="8443" spans="1:2" x14ac:dyDescent="0.2">
      <c r="A8443" s="16"/>
      <c r="B8443" s="16"/>
    </row>
    <row r="8444" spans="1:2" x14ac:dyDescent="0.2">
      <c r="A8444" s="16"/>
      <c r="B8444" s="16"/>
    </row>
    <row r="8445" spans="1:2" x14ac:dyDescent="0.2">
      <c r="A8445" s="16"/>
      <c r="B8445" s="16"/>
    </row>
    <row r="8446" spans="1:2" x14ac:dyDescent="0.2">
      <c r="A8446" s="16"/>
      <c r="B8446" s="16"/>
    </row>
    <row r="8447" spans="1:2" x14ac:dyDescent="0.2">
      <c r="A8447" s="16"/>
      <c r="B8447" s="16"/>
    </row>
    <row r="8448" spans="1:2" x14ac:dyDescent="0.2">
      <c r="A8448" s="16"/>
      <c r="B8448" s="16"/>
    </row>
    <row r="8449" spans="1:2" x14ac:dyDescent="0.2">
      <c r="A8449" s="16"/>
      <c r="B8449" s="16"/>
    </row>
    <row r="8450" spans="1:2" x14ac:dyDescent="0.2">
      <c r="A8450" s="16"/>
      <c r="B8450" s="16"/>
    </row>
    <row r="8451" spans="1:2" x14ac:dyDescent="0.2">
      <c r="A8451" s="16"/>
      <c r="B8451" s="16"/>
    </row>
    <row r="8452" spans="1:2" x14ac:dyDescent="0.2">
      <c r="A8452" s="16"/>
      <c r="B8452" s="16"/>
    </row>
    <row r="8453" spans="1:2" x14ac:dyDescent="0.2">
      <c r="A8453" s="16"/>
      <c r="B8453" s="16"/>
    </row>
    <row r="8454" spans="1:2" x14ac:dyDescent="0.2">
      <c r="A8454" s="16"/>
      <c r="B8454" s="16"/>
    </row>
    <row r="8455" spans="1:2" x14ac:dyDescent="0.2">
      <c r="A8455" s="16"/>
      <c r="B8455" s="16"/>
    </row>
    <row r="8456" spans="1:2" x14ac:dyDescent="0.2">
      <c r="A8456" s="16"/>
      <c r="B8456" s="16"/>
    </row>
    <row r="8457" spans="1:2" x14ac:dyDescent="0.2">
      <c r="A8457" s="16"/>
      <c r="B8457" s="16"/>
    </row>
    <row r="8458" spans="1:2" x14ac:dyDescent="0.2">
      <c r="A8458" s="16"/>
      <c r="B8458" s="16"/>
    </row>
    <row r="8459" spans="1:2" x14ac:dyDescent="0.2">
      <c r="A8459" s="16"/>
      <c r="B8459" s="16"/>
    </row>
    <row r="8460" spans="1:2" x14ac:dyDescent="0.2">
      <c r="A8460" s="16"/>
      <c r="B8460" s="16"/>
    </row>
    <row r="8461" spans="1:2" x14ac:dyDescent="0.2">
      <c r="A8461" s="16"/>
      <c r="B8461" s="16"/>
    </row>
    <row r="8462" spans="1:2" x14ac:dyDescent="0.2">
      <c r="A8462" s="16"/>
      <c r="B8462" s="16"/>
    </row>
    <row r="8463" spans="1:2" x14ac:dyDescent="0.2">
      <c r="A8463" s="16"/>
      <c r="B8463" s="16"/>
    </row>
    <row r="8464" spans="1:2" x14ac:dyDescent="0.2">
      <c r="A8464" s="16"/>
      <c r="B8464" s="16"/>
    </row>
    <row r="8465" spans="1:2" x14ac:dyDescent="0.2">
      <c r="A8465" s="16"/>
      <c r="B8465" s="16"/>
    </row>
    <row r="8466" spans="1:2" x14ac:dyDescent="0.2">
      <c r="A8466" s="16"/>
      <c r="B8466" s="16"/>
    </row>
    <row r="8467" spans="1:2" x14ac:dyDescent="0.2">
      <c r="A8467" s="16"/>
      <c r="B8467" s="16"/>
    </row>
    <row r="8468" spans="1:2" x14ac:dyDescent="0.2">
      <c r="A8468" s="16"/>
      <c r="B8468" s="16"/>
    </row>
    <row r="8469" spans="1:2" x14ac:dyDescent="0.2">
      <c r="A8469" s="16"/>
      <c r="B8469" s="16"/>
    </row>
    <row r="8470" spans="1:2" x14ac:dyDescent="0.2">
      <c r="A8470" s="16"/>
      <c r="B8470" s="16"/>
    </row>
    <row r="8471" spans="1:2" x14ac:dyDescent="0.2">
      <c r="A8471" s="16"/>
      <c r="B8471" s="16"/>
    </row>
    <row r="8472" spans="1:2" x14ac:dyDescent="0.2">
      <c r="A8472" s="16"/>
      <c r="B8472" s="16"/>
    </row>
    <row r="8473" spans="1:2" x14ac:dyDescent="0.2">
      <c r="A8473" s="16"/>
      <c r="B8473" s="16"/>
    </row>
    <row r="8474" spans="1:2" x14ac:dyDescent="0.2">
      <c r="A8474" s="16"/>
      <c r="B8474" s="16"/>
    </row>
    <row r="8475" spans="1:2" x14ac:dyDescent="0.2">
      <c r="A8475" s="16"/>
      <c r="B8475" s="16"/>
    </row>
    <row r="8476" spans="1:2" x14ac:dyDescent="0.2">
      <c r="A8476" s="16"/>
      <c r="B8476" s="16"/>
    </row>
    <row r="8477" spans="1:2" x14ac:dyDescent="0.2">
      <c r="A8477" s="16"/>
      <c r="B8477" s="16"/>
    </row>
    <row r="8478" spans="1:2" x14ac:dyDescent="0.2">
      <c r="A8478" s="16"/>
      <c r="B8478" s="16"/>
    </row>
    <row r="8479" spans="1:2" x14ac:dyDescent="0.2">
      <c r="A8479" s="16"/>
      <c r="B8479" s="16"/>
    </row>
    <row r="8480" spans="1:2" x14ac:dyDescent="0.2">
      <c r="A8480" s="16"/>
      <c r="B8480" s="16"/>
    </row>
    <row r="8481" spans="1:2" x14ac:dyDescent="0.2">
      <c r="A8481" s="16"/>
      <c r="B8481" s="16"/>
    </row>
    <row r="8482" spans="1:2" x14ac:dyDescent="0.2">
      <c r="A8482" s="16"/>
      <c r="B8482" s="16"/>
    </row>
    <row r="8483" spans="1:2" x14ac:dyDescent="0.2">
      <c r="A8483" s="16"/>
      <c r="B8483" s="16"/>
    </row>
    <row r="8484" spans="1:2" x14ac:dyDescent="0.2">
      <c r="A8484" s="16"/>
      <c r="B8484" s="16"/>
    </row>
    <row r="8485" spans="1:2" x14ac:dyDescent="0.2">
      <c r="A8485" s="16"/>
      <c r="B8485" s="16"/>
    </row>
    <row r="8486" spans="1:2" x14ac:dyDescent="0.2">
      <c r="A8486" s="16"/>
      <c r="B8486" s="16"/>
    </row>
    <row r="8487" spans="1:2" x14ac:dyDescent="0.2">
      <c r="A8487" s="16"/>
      <c r="B8487" s="16"/>
    </row>
    <row r="8488" spans="1:2" x14ac:dyDescent="0.2">
      <c r="A8488" s="16"/>
      <c r="B8488" s="16"/>
    </row>
    <row r="8489" spans="1:2" x14ac:dyDescent="0.2">
      <c r="A8489" s="16"/>
      <c r="B8489" s="16"/>
    </row>
    <row r="8490" spans="1:2" x14ac:dyDescent="0.2">
      <c r="A8490" s="16"/>
      <c r="B8490" s="16"/>
    </row>
    <row r="8491" spans="1:2" x14ac:dyDescent="0.2">
      <c r="A8491" s="16"/>
      <c r="B8491" s="16"/>
    </row>
    <row r="8492" spans="1:2" x14ac:dyDescent="0.2">
      <c r="A8492" s="16"/>
      <c r="B8492" s="16"/>
    </row>
    <row r="8493" spans="1:2" x14ac:dyDescent="0.2">
      <c r="A8493" s="16"/>
      <c r="B8493" s="16"/>
    </row>
    <row r="8494" spans="1:2" x14ac:dyDescent="0.2">
      <c r="A8494" s="16"/>
      <c r="B8494" s="16"/>
    </row>
    <row r="8495" spans="1:2" x14ac:dyDescent="0.2">
      <c r="A8495" s="16"/>
      <c r="B8495" s="16"/>
    </row>
    <row r="8496" spans="1:2" x14ac:dyDescent="0.2">
      <c r="A8496" s="16"/>
      <c r="B8496" s="16"/>
    </row>
    <row r="8497" spans="1:2" x14ac:dyDescent="0.2">
      <c r="A8497" s="16"/>
      <c r="B8497" s="16"/>
    </row>
    <row r="8498" spans="1:2" x14ac:dyDescent="0.2">
      <c r="A8498" s="16"/>
      <c r="B8498" s="16"/>
    </row>
    <row r="8499" spans="1:2" x14ac:dyDescent="0.2">
      <c r="A8499" s="16"/>
      <c r="B8499" s="16"/>
    </row>
    <row r="8500" spans="1:2" x14ac:dyDescent="0.2">
      <c r="A8500" s="16"/>
      <c r="B8500" s="16"/>
    </row>
    <row r="8501" spans="1:2" x14ac:dyDescent="0.2">
      <c r="A8501" s="16"/>
      <c r="B8501" s="16"/>
    </row>
    <row r="8502" spans="1:2" x14ac:dyDescent="0.2">
      <c r="A8502" s="16"/>
      <c r="B8502" s="16"/>
    </row>
    <row r="8503" spans="1:2" x14ac:dyDescent="0.2">
      <c r="A8503" s="16"/>
      <c r="B8503" s="16"/>
    </row>
    <row r="8504" spans="1:2" x14ac:dyDescent="0.2">
      <c r="A8504" s="16"/>
      <c r="B8504" s="16"/>
    </row>
    <row r="8505" spans="1:2" x14ac:dyDescent="0.2">
      <c r="A8505" s="16"/>
      <c r="B8505" s="16"/>
    </row>
    <row r="8506" spans="1:2" x14ac:dyDescent="0.2">
      <c r="A8506" s="16"/>
      <c r="B8506" s="16"/>
    </row>
    <row r="8507" spans="1:2" x14ac:dyDescent="0.2">
      <c r="A8507" s="16"/>
      <c r="B8507" s="16"/>
    </row>
    <row r="8508" spans="1:2" x14ac:dyDescent="0.2">
      <c r="A8508" s="16"/>
      <c r="B8508" s="16"/>
    </row>
    <row r="8509" spans="1:2" x14ac:dyDescent="0.2">
      <c r="A8509" s="16"/>
      <c r="B8509" s="16"/>
    </row>
    <row r="8510" spans="1:2" x14ac:dyDescent="0.2">
      <c r="A8510" s="16"/>
      <c r="B8510" s="16"/>
    </row>
    <row r="8511" spans="1:2" x14ac:dyDescent="0.2">
      <c r="A8511" s="16"/>
      <c r="B8511" s="16"/>
    </row>
    <row r="8512" spans="1:2" x14ac:dyDescent="0.2">
      <c r="A8512" s="16"/>
      <c r="B8512" s="16"/>
    </row>
    <row r="8513" spans="1:2" x14ac:dyDescent="0.2">
      <c r="A8513" s="16"/>
      <c r="B8513" s="16"/>
    </row>
    <row r="8514" spans="1:2" x14ac:dyDescent="0.2">
      <c r="A8514" s="16"/>
      <c r="B8514" s="16"/>
    </row>
    <row r="8515" spans="1:2" x14ac:dyDescent="0.2">
      <c r="A8515" s="16"/>
      <c r="B8515" s="16"/>
    </row>
    <row r="8516" spans="1:2" x14ac:dyDescent="0.2">
      <c r="A8516" s="16"/>
      <c r="B8516" s="16"/>
    </row>
    <row r="8517" spans="1:2" x14ac:dyDescent="0.2">
      <c r="A8517" s="16"/>
      <c r="B8517" s="16"/>
    </row>
    <row r="8518" spans="1:2" x14ac:dyDescent="0.2">
      <c r="A8518" s="16"/>
      <c r="B8518" s="16"/>
    </row>
    <row r="8519" spans="1:2" x14ac:dyDescent="0.2">
      <c r="A8519" s="16"/>
      <c r="B8519" s="16"/>
    </row>
    <row r="8520" spans="1:2" x14ac:dyDescent="0.2">
      <c r="A8520" s="16"/>
      <c r="B8520" s="16"/>
    </row>
    <row r="8521" spans="1:2" x14ac:dyDescent="0.2">
      <c r="A8521" s="16"/>
      <c r="B8521" s="16"/>
    </row>
    <row r="8522" spans="1:2" x14ac:dyDescent="0.2">
      <c r="A8522" s="16"/>
      <c r="B8522" s="16"/>
    </row>
    <row r="8523" spans="1:2" x14ac:dyDescent="0.2">
      <c r="A8523" s="16"/>
      <c r="B8523" s="16"/>
    </row>
    <row r="8524" spans="1:2" x14ac:dyDescent="0.2">
      <c r="A8524" s="16"/>
      <c r="B8524" s="16"/>
    </row>
    <row r="8525" spans="1:2" x14ac:dyDescent="0.2">
      <c r="A8525" s="16"/>
      <c r="B8525" s="16"/>
    </row>
    <row r="8526" spans="1:2" x14ac:dyDescent="0.2">
      <c r="A8526" s="16"/>
      <c r="B8526" s="16"/>
    </row>
    <row r="8527" spans="1:2" x14ac:dyDescent="0.2">
      <c r="A8527" s="16"/>
      <c r="B8527" s="16"/>
    </row>
    <row r="8528" spans="1:2" x14ac:dyDescent="0.2">
      <c r="A8528" s="16"/>
      <c r="B8528" s="16"/>
    </row>
    <row r="8529" spans="1:2" x14ac:dyDescent="0.2">
      <c r="A8529" s="16"/>
      <c r="B8529" s="16"/>
    </row>
    <row r="8530" spans="1:2" x14ac:dyDescent="0.2">
      <c r="A8530" s="16"/>
      <c r="B8530" s="16"/>
    </row>
    <row r="8531" spans="1:2" x14ac:dyDescent="0.2">
      <c r="A8531" s="16"/>
      <c r="B8531" s="16"/>
    </row>
    <row r="8532" spans="1:2" x14ac:dyDescent="0.2">
      <c r="A8532" s="16"/>
      <c r="B8532" s="16"/>
    </row>
    <row r="8533" spans="1:2" x14ac:dyDescent="0.2">
      <c r="A8533" s="16"/>
      <c r="B8533" s="16"/>
    </row>
    <row r="8534" spans="1:2" x14ac:dyDescent="0.2">
      <c r="A8534" s="16"/>
      <c r="B8534" s="16"/>
    </row>
    <row r="8535" spans="1:2" x14ac:dyDescent="0.2">
      <c r="A8535" s="16"/>
      <c r="B8535" s="16"/>
    </row>
    <row r="8536" spans="1:2" x14ac:dyDescent="0.2">
      <c r="A8536" s="16"/>
      <c r="B8536" s="16"/>
    </row>
    <row r="8537" spans="1:2" x14ac:dyDescent="0.2">
      <c r="A8537" s="16"/>
      <c r="B8537" s="16"/>
    </row>
    <row r="8538" spans="1:2" x14ac:dyDescent="0.2">
      <c r="A8538" s="16"/>
      <c r="B8538" s="16"/>
    </row>
    <row r="8539" spans="1:2" x14ac:dyDescent="0.2">
      <c r="A8539" s="16"/>
      <c r="B8539" s="16"/>
    </row>
    <row r="8540" spans="1:2" x14ac:dyDescent="0.2">
      <c r="A8540" s="16"/>
      <c r="B8540" s="16"/>
    </row>
    <row r="8541" spans="1:2" x14ac:dyDescent="0.2">
      <c r="A8541" s="16"/>
      <c r="B8541" s="16"/>
    </row>
    <row r="8542" spans="1:2" x14ac:dyDescent="0.2">
      <c r="A8542" s="16"/>
      <c r="B8542" s="16"/>
    </row>
    <row r="8543" spans="1:2" x14ac:dyDescent="0.2">
      <c r="A8543" s="16"/>
      <c r="B8543" s="16"/>
    </row>
    <row r="8544" spans="1:2" x14ac:dyDescent="0.2">
      <c r="A8544" s="16"/>
      <c r="B8544" s="16"/>
    </row>
    <row r="8545" spans="1:2" x14ac:dyDescent="0.2">
      <c r="A8545" s="16"/>
      <c r="B8545" s="16"/>
    </row>
    <row r="8546" spans="1:2" x14ac:dyDescent="0.2">
      <c r="A8546" s="16"/>
      <c r="B8546" s="16"/>
    </row>
    <row r="8547" spans="1:2" x14ac:dyDescent="0.2">
      <c r="A8547" s="16"/>
      <c r="B8547" s="16"/>
    </row>
    <row r="8548" spans="1:2" x14ac:dyDescent="0.2">
      <c r="A8548" s="16"/>
      <c r="B8548" s="16"/>
    </row>
    <row r="8549" spans="1:2" x14ac:dyDescent="0.2">
      <c r="A8549" s="16"/>
      <c r="B8549" s="16"/>
    </row>
    <row r="8550" spans="1:2" x14ac:dyDescent="0.2">
      <c r="A8550" s="16"/>
      <c r="B8550" s="16"/>
    </row>
    <row r="8551" spans="1:2" x14ac:dyDescent="0.2">
      <c r="A8551" s="16"/>
      <c r="B8551" s="16"/>
    </row>
    <row r="8552" spans="1:2" x14ac:dyDescent="0.2">
      <c r="A8552" s="16"/>
      <c r="B8552" s="16"/>
    </row>
    <row r="8553" spans="1:2" x14ac:dyDescent="0.2">
      <c r="A8553" s="16"/>
      <c r="B8553" s="16"/>
    </row>
    <row r="8554" spans="1:2" x14ac:dyDescent="0.2">
      <c r="A8554" s="16"/>
      <c r="B8554" s="16"/>
    </row>
    <row r="8555" spans="1:2" x14ac:dyDescent="0.2">
      <c r="A8555" s="16"/>
      <c r="B8555" s="16"/>
    </row>
    <row r="8556" spans="1:2" x14ac:dyDescent="0.2">
      <c r="A8556" s="16"/>
      <c r="B8556" s="16"/>
    </row>
    <row r="8557" spans="1:2" x14ac:dyDescent="0.2">
      <c r="A8557" s="16"/>
      <c r="B8557" s="16"/>
    </row>
    <row r="8558" spans="1:2" x14ac:dyDescent="0.2">
      <c r="A8558" s="16"/>
      <c r="B8558" s="16"/>
    </row>
    <row r="8559" spans="1:2" x14ac:dyDescent="0.2">
      <c r="A8559" s="16"/>
      <c r="B8559" s="16"/>
    </row>
    <row r="8560" spans="1:2" x14ac:dyDescent="0.2">
      <c r="A8560" s="16"/>
      <c r="B8560" s="16"/>
    </row>
    <row r="8561" spans="1:2" x14ac:dyDescent="0.2">
      <c r="A8561" s="16"/>
      <c r="B8561" s="16"/>
    </row>
    <row r="8562" spans="1:2" x14ac:dyDescent="0.2">
      <c r="A8562" s="16"/>
      <c r="B8562" s="16"/>
    </row>
    <row r="8563" spans="1:2" x14ac:dyDescent="0.2">
      <c r="A8563" s="16"/>
      <c r="B8563" s="16"/>
    </row>
    <row r="8564" spans="1:2" x14ac:dyDescent="0.2">
      <c r="A8564" s="16"/>
      <c r="B8564" s="16"/>
    </row>
    <row r="8565" spans="1:2" x14ac:dyDescent="0.2">
      <c r="A8565" s="16"/>
      <c r="B8565" s="16"/>
    </row>
    <row r="8566" spans="1:2" x14ac:dyDescent="0.2">
      <c r="A8566" s="16"/>
      <c r="B8566" s="16"/>
    </row>
    <row r="8567" spans="1:2" x14ac:dyDescent="0.2">
      <c r="A8567" s="16"/>
      <c r="B8567" s="16"/>
    </row>
    <row r="8568" spans="1:2" x14ac:dyDescent="0.2">
      <c r="A8568" s="16"/>
      <c r="B8568" s="16"/>
    </row>
    <row r="8569" spans="1:2" x14ac:dyDescent="0.2">
      <c r="A8569" s="16"/>
      <c r="B8569" s="16"/>
    </row>
    <row r="8570" spans="1:2" x14ac:dyDescent="0.2">
      <c r="A8570" s="16"/>
      <c r="B8570" s="16"/>
    </row>
    <row r="8571" spans="1:2" x14ac:dyDescent="0.2">
      <c r="A8571" s="16"/>
      <c r="B8571" s="16"/>
    </row>
    <row r="8572" spans="1:2" x14ac:dyDescent="0.2">
      <c r="A8572" s="16"/>
      <c r="B8572" s="16"/>
    </row>
    <row r="8573" spans="1:2" x14ac:dyDescent="0.2">
      <c r="A8573" s="16"/>
      <c r="B8573" s="16"/>
    </row>
    <row r="8574" spans="1:2" x14ac:dyDescent="0.2">
      <c r="A8574" s="16"/>
      <c r="B8574" s="16"/>
    </row>
    <row r="8575" spans="1:2" x14ac:dyDescent="0.2">
      <c r="A8575" s="16"/>
      <c r="B8575" s="16"/>
    </row>
    <row r="8576" spans="1:2" x14ac:dyDescent="0.2">
      <c r="A8576" s="16"/>
      <c r="B8576" s="16"/>
    </row>
    <row r="8577" spans="1:2" x14ac:dyDescent="0.2">
      <c r="A8577" s="16"/>
      <c r="B8577" s="16"/>
    </row>
    <row r="8578" spans="1:2" x14ac:dyDescent="0.2">
      <c r="A8578" s="16"/>
      <c r="B8578" s="16"/>
    </row>
    <row r="8579" spans="1:2" x14ac:dyDescent="0.2">
      <c r="A8579" s="16"/>
      <c r="B8579" s="16"/>
    </row>
    <row r="8580" spans="1:2" x14ac:dyDescent="0.2">
      <c r="A8580" s="16"/>
      <c r="B8580" s="16"/>
    </row>
    <row r="8581" spans="1:2" x14ac:dyDescent="0.2">
      <c r="A8581" s="16"/>
      <c r="B8581" s="16"/>
    </row>
    <row r="8582" spans="1:2" x14ac:dyDescent="0.2">
      <c r="A8582" s="16"/>
      <c r="B8582" s="16"/>
    </row>
    <row r="8583" spans="1:2" x14ac:dyDescent="0.2">
      <c r="A8583" s="16"/>
      <c r="B8583" s="16"/>
    </row>
    <row r="8584" spans="1:2" x14ac:dyDescent="0.2">
      <c r="A8584" s="16"/>
      <c r="B8584" s="16"/>
    </row>
    <row r="8585" spans="1:2" x14ac:dyDescent="0.2">
      <c r="A8585" s="16"/>
      <c r="B8585" s="16"/>
    </row>
    <row r="8586" spans="1:2" x14ac:dyDescent="0.2">
      <c r="A8586" s="16"/>
      <c r="B8586" s="16"/>
    </row>
    <row r="8587" spans="1:2" x14ac:dyDescent="0.2">
      <c r="A8587" s="16"/>
      <c r="B8587" s="16"/>
    </row>
    <row r="8588" spans="1:2" x14ac:dyDescent="0.2">
      <c r="A8588" s="16"/>
      <c r="B8588" s="16"/>
    </row>
    <row r="8589" spans="1:2" x14ac:dyDescent="0.2">
      <c r="A8589" s="16"/>
      <c r="B8589" s="16"/>
    </row>
    <row r="8590" spans="1:2" x14ac:dyDescent="0.2">
      <c r="A8590" s="16"/>
      <c r="B8590" s="16"/>
    </row>
    <row r="8591" spans="1:2" x14ac:dyDescent="0.2">
      <c r="A8591" s="16"/>
      <c r="B8591" s="16"/>
    </row>
    <row r="8592" spans="1:2" x14ac:dyDescent="0.2">
      <c r="A8592" s="16"/>
      <c r="B8592" s="16"/>
    </row>
    <row r="8593" spans="1:2" x14ac:dyDescent="0.2">
      <c r="A8593" s="16"/>
      <c r="B8593" s="16"/>
    </row>
    <row r="8594" spans="1:2" x14ac:dyDescent="0.2">
      <c r="A8594" s="16"/>
      <c r="B8594" s="16"/>
    </row>
    <row r="8595" spans="1:2" x14ac:dyDescent="0.2">
      <c r="A8595" s="16"/>
      <c r="B8595" s="16"/>
    </row>
    <row r="8596" spans="1:2" x14ac:dyDescent="0.2">
      <c r="A8596" s="16"/>
      <c r="B8596" s="16"/>
    </row>
    <row r="8597" spans="1:2" x14ac:dyDescent="0.2">
      <c r="A8597" s="16"/>
      <c r="B8597" s="16"/>
    </row>
    <row r="8598" spans="1:2" x14ac:dyDescent="0.2">
      <c r="A8598" s="16"/>
      <c r="B8598" s="16"/>
    </row>
    <row r="8599" spans="1:2" x14ac:dyDescent="0.2">
      <c r="A8599" s="16"/>
      <c r="B8599" s="16"/>
    </row>
    <row r="8600" spans="1:2" x14ac:dyDescent="0.2">
      <c r="A8600" s="16"/>
      <c r="B8600" s="16"/>
    </row>
    <row r="8601" spans="1:2" x14ac:dyDescent="0.2">
      <c r="A8601" s="16"/>
      <c r="B8601" s="16"/>
    </row>
    <row r="8602" spans="1:2" x14ac:dyDescent="0.2">
      <c r="A8602" s="16"/>
      <c r="B8602" s="16"/>
    </row>
    <row r="8603" spans="1:2" x14ac:dyDescent="0.2">
      <c r="A8603" s="16"/>
      <c r="B8603" s="16"/>
    </row>
    <row r="8604" spans="1:2" x14ac:dyDescent="0.2">
      <c r="A8604" s="16"/>
      <c r="B8604" s="16"/>
    </row>
    <row r="8605" spans="1:2" x14ac:dyDescent="0.2">
      <c r="A8605" s="16"/>
      <c r="B8605" s="16"/>
    </row>
    <row r="8606" spans="1:2" x14ac:dyDescent="0.2">
      <c r="A8606" s="16"/>
      <c r="B8606" s="16"/>
    </row>
    <row r="8607" spans="1:2" x14ac:dyDescent="0.2">
      <c r="A8607" s="16"/>
      <c r="B8607" s="16"/>
    </row>
    <row r="8608" spans="1:2" x14ac:dyDescent="0.2">
      <c r="A8608" s="16"/>
      <c r="B8608" s="16"/>
    </row>
    <row r="8609" spans="1:2" x14ac:dyDescent="0.2">
      <c r="A8609" s="16"/>
      <c r="B8609" s="16"/>
    </row>
    <row r="8610" spans="1:2" x14ac:dyDescent="0.2">
      <c r="A8610" s="16"/>
      <c r="B8610" s="16"/>
    </row>
    <row r="8611" spans="1:2" x14ac:dyDescent="0.2">
      <c r="A8611" s="16"/>
      <c r="B8611" s="16"/>
    </row>
    <row r="8612" spans="1:2" x14ac:dyDescent="0.2">
      <c r="A8612" s="16"/>
      <c r="B8612" s="16"/>
    </row>
    <row r="8613" spans="1:2" x14ac:dyDescent="0.2">
      <c r="A8613" s="16"/>
      <c r="B8613" s="16"/>
    </row>
    <row r="8614" spans="1:2" x14ac:dyDescent="0.2">
      <c r="A8614" s="16"/>
      <c r="B8614" s="16"/>
    </row>
    <row r="8615" spans="1:2" x14ac:dyDescent="0.2">
      <c r="A8615" s="16"/>
      <c r="B8615" s="16"/>
    </row>
    <row r="8616" spans="1:2" x14ac:dyDescent="0.2">
      <c r="A8616" s="16"/>
      <c r="B8616" s="16"/>
    </row>
    <row r="8617" spans="1:2" x14ac:dyDescent="0.2">
      <c r="A8617" s="16"/>
      <c r="B8617" s="16"/>
    </row>
    <row r="8618" spans="1:2" x14ac:dyDescent="0.2">
      <c r="A8618" s="16"/>
      <c r="B8618" s="16"/>
    </row>
    <row r="8619" spans="1:2" x14ac:dyDescent="0.2">
      <c r="A8619" s="16"/>
      <c r="B8619" s="16"/>
    </row>
    <row r="8620" spans="1:2" x14ac:dyDescent="0.2">
      <c r="A8620" s="16"/>
      <c r="B8620" s="16"/>
    </row>
    <row r="8621" spans="1:2" x14ac:dyDescent="0.2">
      <c r="A8621" s="16"/>
      <c r="B8621" s="16"/>
    </row>
    <row r="8622" spans="1:2" x14ac:dyDescent="0.2">
      <c r="A8622" s="16"/>
      <c r="B8622" s="16"/>
    </row>
    <row r="8623" spans="1:2" x14ac:dyDescent="0.2">
      <c r="A8623" s="16"/>
      <c r="B8623" s="16"/>
    </row>
    <row r="8624" spans="1:2" x14ac:dyDescent="0.2">
      <c r="A8624" s="16"/>
      <c r="B8624" s="16"/>
    </row>
    <row r="8625" spans="1:2" x14ac:dyDescent="0.2">
      <c r="A8625" s="16"/>
      <c r="B8625" s="16"/>
    </row>
    <row r="8626" spans="1:2" x14ac:dyDescent="0.2">
      <c r="A8626" s="16"/>
      <c r="B8626" s="16"/>
    </row>
    <row r="8627" spans="1:2" x14ac:dyDescent="0.2">
      <c r="A8627" s="16"/>
      <c r="B8627" s="16"/>
    </row>
    <row r="8628" spans="1:2" x14ac:dyDescent="0.2">
      <c r="A8628" s="16"/>
      <c r="B8628" s="16"/>
    </row>
    <row r="8629" spans="1:2" x14ac:dyDescent="0.2">
      <c r="A8629" s="16"/>
      <c r="B8629" s="16"/>
    </row>
    <row r="8630" spans="1:2" x14ac:dyDescent="0.2">
      <c r="A8630" s="16"/>
      <c r="B8630" s="16"/>
    </row>
    <row r="8631" spans="1:2" x14ac:dyDescent="0.2">
      <c r="A8631" s="16"/>
      <c r="B8631" s="16"/>
    </row>
    <row r="8632" spans="1:2" x14ac:dyDescent="0.2">
      <c r="A8632" s="16"/>
      <c r="B8632" s="16"/>
    </row>
    <row r="8633" spans="1:2" x14ac:dyDescent="0.2">
      <c r="A8633" s="16"/>
      <c r="B8633" s="16"/>
    </row>
    <row r="8634" spans="1:2" x14ac:dyDescent="0.2">
      <c r="A8634" s="16"/>
      <c r="B8634" s="16"/>
    </row>
    <row r="8635" spans="1:2" x14ac:dyDescent="0.2">
      <c r="A8635" s="16"/>
      <c r="B8635" s="16"/>
    </row>
    <row r="8636" spans="1:2" x14ac:dyDescent="0.2">
      <c r="A8636" s="16"/>
      <c r="B8636" s="16"/>
    </row>
    <row r="8637" spans="1:2" x14ac:dyDescent="0.2">
      <c r="A8637" s="16"/>
      <c r="B8637" s="16"/>
    </row>
    <row r="8638" spans="1:2" x14ac:dyDescent="0.2">
      <c r="A8638" s="16"/>
      <c r="B8638" s="16"/>
    </row>
    <row r="8639" spans="1:2" x14ac:dyDescent="0.2">
      <c r="A8639" s="16"/>
      <c r="B8639" s="16"/>
    </row>
    <row r="8640" spans="1:2" x14ac:dyDescent="0.2">
      <c r="A8640" s="16"/>
      <c r="B8640" s="16"/>
    </row>
    <row r="8641" spans="1:2" x14ac:dyDescent="0.2">
      <c r="A8641" s="16"/>
      <c r="B8641" s="16"/>
    </row>
    <row r="8642" spans="1:2" x14ac:dyDescent="0.2">
      <c r="A8642" s="16"/>
      <c r="B8642" s="16"/>
    </row>
    <row r="8643" spans="1:2" x14ac:dyDescent="0.2">
      <c r="A8643" s="16"/>
      <c r="B8643" s="16"/>
    </row>
    <row r="8644" spans="1:2" x14ac:dyDescent="0.2">
      <c r="A8644" s="16"/>
      <c r="B8644" s="16"/>
    </row>
    <row r="8645" spans="1:2" x14ac:dyDescent="0.2">
      <c r="A8645" s="16"/>
      <c r="B8645" s="16"/>
    </row>
    <row r="8646" spans="1:2" x14ac:dyDescent="0.2">
      <c r="A8646" s="16"/>
      <c r="B8646" s="16"/>
    </row>
    <row r="8647" spans="1:2" x14ac:dyDescent="0.2">
      <c r="A8647" s="16"/>
      <c r="B8647" s="16"/>
    </row>
    <row r="8648" spans="1:2" x14ac:dyDescent="0.2">
      <c r="A8648" s="16"/>
      <c r="B8648" s="16"/>
    </row>
    <row r="8649" spans="1:2" x14ac:dyDescent="0.2">
      <c r="A8649" s="16"/>
      <c r="B8649" s="16"/>
    </row>
    <row r="8650" spans="1:2" x14ac:dyDescent="0.2">
      <c r="A8650" s="16"/>
      <c r="B8650" s="16"/>
    </row>
    <row r="8651" spans="1:2" x14ac:dyDescent="0.2">
      <c r="A8651" s="16"/>
      <c r="B8651" s="16"/>
    </row>
    <row r="8652" spans="1:2" x14ac:dyDescent="0.2">
      <c r="A8652" s="16"/>
      <c r="B8652" s="16"/>
    </row>
    <row r="8653" spans="1:2" x14ac:dyDescent="0.2">
      <c r="A8653" s="16"/>
      <c r="B8653" s="16"/>
    </row>
    <row r="8654" spans="1:2" x14ac:dyDescent="0.2">
      <c r="A8654" s="16"/>
      <c r="B8654" s="16"/>
    </row>
    <row r="8655" spans="1:2" x14ac:dyDescent="0.2">
      <c r="A8655" s="16"/>
      <c r="B8655" s="16"/>
    </row>
    <row r="8656" spans="1:2" x14ac:dyDescent="0.2">
      <c r="A8656" s="16"/>
      <c r="B8656" s="16"/>
    </row>
    <row r="8657" spans="1:2" x14ac:dyDescent="0.2">
      <c r="A8657" s="16"/>
      <c r="B8657" s="16"/>
    </row>
    <row r="8658" spans="1:2" x14ac:dyDescent="0.2">
      <c r="A8658" s="16"/>
      <c r="B8658" s="16"/>
    </row>
    <row r="8659" spans="1:2" x14ac:dyDescent="0.2">
      <c r="A8659" s="16"/>
      <c r="B8659" s="16"/>
    </row>
    <row r="8660" spans="1:2" x14ac:dyDescent="0.2">
      <c r="A8660" s="16"/>
      <c r="B8660" s="16"/>
    </row>
    <row r="8661" spans="1:2" x14ac:dyDescent="0.2">
      <c r="A8661" s="16"/>
      <c r="B8661" s="16"/>
    </row>
    <row r="8662" spans="1:2" x14ac:dyDescent="0.2">
      <c r="A8662" s="16"/>
      <c r="B8662" s="16"/>
    </row>
    <row r="8663" spans="1:2" x14ac:dyDescent="0.2">
      <c r="A8663" s="16"/>
      <c r="B8663" s="16"/>
    </row>
    <row r="8664" spans="1:2" x14ac:dyDescent="0.2">
      <c r="A8664" s="16"/>
      <c r="B8664" s="16"/>
    </row>
    <row r="8665" spans="1:2" x14ac:dyDescent="0.2">
      <c r="A8665" s="16"/>
      <c r="B8665" s="16"/>
    </row>
    <row r="8666" spans="1:2" x14ac:dyDescent="0.2">
      <c r="A8666" s="16"/>
      <c r="B8666" s="16"/>
    </row>
    <row r="8667" spans="1:2" x14ac:dyDescent="0.2">
      <c r="A8667" s="16"/>
      <c r="B8667" s="16"/>
    </row>
    <row r="8668" spans="1:2" x14ac:dyDescent="0.2">
      <c r="A8668" s="16"/>
      <c r="B8668" s="16"/>
    </row>
    <row r="8669" spans="1:2" x14ac:dyDescent="0.2">
      <c r="A8669" s="16"/>
      <c r="B8669" s="16"/>
    </row>
    <row r="8670" spans="1:2" x14ac:dyDescent="0.2">
      <c r="A8670" s="16"/>
      <c r="B8670" s="16"/>
    </row>
    <row r="8671" spans="1:2" x14ac:dyDescent="0.2">
      <c r="A8671" s="16"/>
      <c r="B8671" s="16"/>
    </row>
    <row r="8672" spans="1:2" x14ac:dyDescent="0.2">
      <c r="A8672" s="16"/>
      <c r="B8672" s="16"/>
    </row>
    <row r="8673" spans="1:2" x14ac:dyDescent="0.2">
      <c r="A8673" s="16"/>
      <c r="B8673" s="16"/>
    </row>
    <row r="8674" spans="1:2" x14ac:dyDescent="0.2">
      <c r="A8674" s="16"/>
      <c r="B8674" s="16"/>
    </row>
    <row r="8675" spans="1:2" x14ac:dyDescent="0.2">
      <c r="A8675" s="16"/>
      <c r="B8675" s="16"/>
    </row>
    <row r="8676" spans="1:2" x14ac:dyDescent="0.2">
      <c r="A8676" s="16"/>
      <c r="B8676" s="16"/>
    </row>
    <row r="8677" spans="1:2" x14ac:dyDescent="0.2">
      <c r="A8677" s="16"/>
      <c r="B8677" s="16"/>
    </row>
    <row r="8678" spans="1:2" x14ac:dyDescent="0.2">
      <c r="A8678" s="16"/>
      <c r="B8678" s="16"/>
    </row>
    <row r="8679" spans="1:2" x14ac:dyDescent="0.2">
      <c r="A8679" s="16"/>
      <c r="B8679" s="16"/>
    </row>
    <row r="8680" spans="1:2" x14ac:dyDescent="0.2">
      <c r="A8680" s="16"/>
      <c r="B8680" s="16"/>
    </row>
    <row r="8681" spans="1:2" x14ac:dyDescent="0.2">
      <c r="A8681" s="16"/>
      <c r="B8681" s="16"/>
    </row>
    <row r="8682" spans="1:2" x14ac:dyDescent="0.2">
      <c r="A8682" s="16"/>
      <c r="B8682" s="16"/>
    </row>
    <row r="8683" spans="1:2" x14ac:dyDescent="0.2">
      <c r="A8683" s="16"/>
      <c r="B8683" s="16"/>
    </row>
    <row r="8684" spans="1:2" x14ac:dyDescent="0.2">
      <c r="A8684" s="16"/>
      <c r="B8684" s="16"/>
    </row>
    <row r="8685" spans="1:2" x14ac:dyDescent="0.2">
      <c r="A8685" s="16"/>
      <c r="B8685" s="16"/>
    </row>
    <row r="8686" spans="1:2" x14ac:dyDescent="0.2">
      <c r="A8686" s="16"/>
      <c r="B8686" s="16"/>
    </row>
    <row r="8687" spans="1:2" x14ac:dyDescent="0.2">
      <c r="A8687" s="16"/>
      <c r="B8687" s="16"/>
    </row>
    <row r="8688" spans="1:2" x14ac:dyDescent="0.2">
      <c r="A8688" s="16"/>
      <c r="B8688" s="16"/>
    </row>
    <row r="8689" spans="1:2" x14ac:dyDescent="0.2">
      <c r="A8689" s="16"/>
      <c r="B8689" s="16"/>
    </row>
    <row r="8690" spans="1:2" x14ac:dyDescent="0.2">
      <c r="A8690" s="16"/>
      <c r="B8690" s="16"/>
    </row>
    <row r="8691" spans="1:2" x14ac:dyDescent="0.2">
      <c r="A8691" s="16"/>
      <c r="B8691" s="16"/>
    </row>
    <row r="8692" spans="1:2" x14ac:dyDescent="0.2">
      <c r="A8692" s="16"/>
      <c r="B8692" s="16"/>
    </row>
    <row r="8693" spans="1:2" x14ac:dyDescent="0.2">
      <c r="A8693" s="16"/>
      <c r="B8693" s="16"/>
    </row>
    <row r="8694" spans="1:2" x14ac:dyDescent="0.2">
      <c r="A8694" s="16"/>
      <c r="B8694" s="16"/>
    </row>
    <row r="8695" spans="1:2" x14ac:dyDescent="0.2">
      <c r="A8695" s="16"/>
      <c r="B8695" s="16"/>
    </row>
    <row r="8696" spans="1:2" x14ac:dyDescent="0.2">
      <c r="A8696" s="16"/>
      <c r="B8696" s="16"/>
    </row>
    <row r="8697" spans="1:2" x14ac:dyDescent="0.2">
      <c r="A8697" s="16"/>
      <c r="B8697" s="16"/>
    </row>
    <row r="8698" spans="1:2" x14ac:dyDescent="0.2">
      <c r="A8698" s="16"/>
      <c r="B8698" s="16"/>
    </row>
    <row r="8699" spans="1:2" x14ac:dyDescent="0.2">
      <c r="A8699" s="16"/>
      <c r="B8699" s="16"/>
    </row>
    <row r="8700" spans="1:2" x14ac:dyDescent="0.2">
      <c r="A8700" s="16"/>
      <c r="B8700" s="16"/>
    </row>
    <row r="8701" spans="1:2" x14ac:dyDescent="0.2">
      <c r="A8701" s="16"/>
      <c r="B8701" s="16"/>
    </row>
    <row r="8702" spans="1:2" x14ac:dyDescent="0.2">
      <c r="A8702" s="16"/>
      <c r="B8702" s="16"/>
    </row>
    <row r="8703" spans="1:2" x14ac:dyDescent="0.2">
      <c r="A8703" s="16"/>
      <c r="B8703" s="16"/>
    </row>
    <row r="8704" spans="1:2" x14ac:dyDescent="0.2">
      <c r="A8704" s="16"/>
      <c r="B8704" s="16"/>
    </row>
    <row r="8705" spans="1:2" x14ac:dyDescent="0.2">
      <c r="A8705" s="16"/>
      <c r="B8705" s="16"/>
    </row>
    <row r="8706" spans="1:2" x14ac:dyDescent="0.2">
      <c r="A8706" s="16"/>
      <c r="B8706" s="16"/>
    </row>
    <row r="8707" spans="1:2" x14ac:dyDescent="0.2">
      <c r="A8707" s="16"/>
      <c r="B8707" s="16"/>
    </row>
    <row r="8708" spans="1:2" x14ac:dyDescent="0.2">
      <c r="A8708" s="16"/>
      <c r="B8708" s="16"/>
    </row>
    <row r="8709" spans="1:2" x14ac:dyDescent="0.2">
      <c r="A8709" s="16"/>
      <c r="B8709" s="16"/>
    </row>
    <row r="8710" spans="1:2" x14ac:dyDescent="0.2">
      <c r="A8710" s="16"/>
      <c r="B8710" s="16"/>
    </row>
    <row r="8711" spans="1:2" x14ac:dyDescent="0.2">
      <c r="A8711" s="16"/>
      <c r="B8711" s="16"/>
    </row>
    <row r="8712" spans="1:2" x14ac:dyDescent="0.2">
      <c r="A8712" s="16"/>
      <c r="B8712" s="16"/>
    </row>
    <row r="8713" spans="1:2" x14ac:dyDescent="0.2">
      <c r="A8713" s="16"/>
      <c r="B8713" s="16"/>
    </row>
    <row r="8714" spans="1:2" x14ac:dyDescent="0.2">
      <c r="A8714" s="16"/>
      <c r="B8714" s="16"/>
    </row>
    <row r="8715" spans="1:2" x14ac:dyDescent="0.2">
      <c r="A8715" s="16"/>
      <c r="B8715" s="16"/>
    </row>
    <row r="8716" spans="1:2" x14ac:dyDescent="0.2">
      <c r="A8716" s="16"/>
      <c r="B8716" s="16"/>
    </row>
    <row r="8717" spans="1:2" x14ac:dyDescent="0.2">
      <c r="A8717" s="16"/>
      <c r="B8717" s="16"/>
    </row>
    <row r="8718" spans="1:2" x14ac:dyDescent="0.2">
      <c r="A8718" s="16"/>
      <c r="B8718" s="16"/>
    </row>
    <row r="8719" spans="1:2" x14ac:dyDescent="0.2">
      <c r="A8719" s="16"/>
      <c r="B8719" s="16"/>
    </row>
    <row r="8720" spans="1:2" x14ac:dyDescent="0.2">
      <c r="A8720" s="16"/>
      <c r="B8720" s="16"/>
    </row>
    <row r="8721" spans="1:2" x14ac:dyDescent="0.2">
      <c r="A8721" s="16"/>
      <c r="B8721" s="16"/>
    </row>
    <row r="8722" spans="1:2" x14ac:dyDescent="0.2">
      <c r="A8722" s="16"/>
      <c r="B8722" s="16"/>
    </row>
    <row r="8723" spans="1:2" x14ac:dyDescent="0.2">
      <c r="A8723" s="16"/>
      <c r="B8723" s="16"/>
    </row>
    <row r="8724" spans="1:2" x14ac:dyDescent="0.2">
      <c r="A8724" s="16"/>
      <c r="B8724" s="16"/>
    </row>
    <row r="8725" spans="1:2" x14ac:dyDescent="0.2">
      <c r="A8725" s="16"/>
      <c r="B8725" s="16"/>
    </row>
    <row r="8726" spans="1:2" x14ac:dyDescent="0.2">
      <c r="A8726" s="16"/>
      <c r="B8726" s="16"/>
    </row>
    <row r="8727" spans="1:2" x14ac:dyDescent="0.2">
      <c r="A8727" s="16"/>
      <c r="B8727" s="16"/>
    </row>
    <row r="8728" spans="1:2" x14ac:dyDescent="0.2">
      <c r="A8728" s="16"/>
      <c r="B8728" s="16"/>
    </row>
    <row r="8729" spans="1:2" x14ac:dyDescent="0.2">
      <c r="A8729" s="16"/>
      <c r="B8729" s="16"/>
    </row>
    <row r="8730" spans="1:2" x14ac:dyDescent="0.2">
      <c r="A8730" s="16"/>
      <c r="B8730" s="16"/>
    </row>
    <row r="8731" spans="1:2" x14ac:dyDescent="0.2">
      <c r="A8731" s="16"/>
      <c r="B8731" s="16"/>
    </row>
    <row r="8732" spans="1:2" x14ac:dyDescent="0.2">
      <c r="A8732" s="16"/>
      <c r="B8732" s="16"/>
    </row>
    <row r="8733" spans="1:2" x14ac:dyDescent="0.2">
      <c r="A8733" s="16"/>
      <c r="B8733" s="16"/>
    </row>
    <row r="8734" spans="1:2" x14ac:dyDescent="0.2">
      <c r="A8734" s="16"/>
      <c r="B8734" s="16"/>
    </row>
    <row r="8735" spans="1:2" x14ac:dyDescent="0.2">
      <c r="A8735" s="16"/>
      <c r="B8735" s="16"/>
    </row>
    <row r="8736" spans="1:2" x14ac:dyDescent="0.2">
      <c r="A8736" s="16"/>
      <c r="B8736" s="16"/>
    </row>
    <row r="8737" spans="1:2" x14ac:dyDescent="0.2">
      <c r="A8737" s="16"/>
      <c r="B8737" s="16"/>
    </row>
    <row r="8738" spans="1:2" x14ac:dyDescent="0.2">
      <c r="A8738" s="16"/>
      <c r="B8738" s="16"/>
    </row>
    <row r="8739" spans="1:2" x14ac:dyDescent="0.2">
      <c r="A8739" s="16"/>
      <c r="B8739" s="16"/>
    </row>
    <row r="8740" spans="1:2" x14ac:dyDescent="0.2">
      <c r="A8740" s="16"/>
      <c r="B8740" s="16"/>
    </row>
    <row r="8741" spans="1:2" x14ac:dyDescent="0.2">
      <c r="A8741" s="16"/>
      <c r="B8741" s="16"/>
    </row>
    <row r="8742" spans="1:2" x14ac:dyDescent="0.2">
      <c r="A8742" s="16"/>
      <c r="B8742" s="16"/>
    </row>
    <row r="8743" spans="1:2" x14ac:dyDescent="0.2">
      <c r="A8743" s="16"/>
      <c r="B8743" s="16"/>
    </row>
    <row r="8744" spans="1:2" x14ac:dyDescent="0.2">
      <c r="A8744" s="16"/>
      <c r="B8744" s="16"/>
    </row>
    <row r="8745" spans="1:2" x14ac:dyDescent="0.2">
      <c r="A8745" s="16"/>
      <c r="B8745" s="16"/>
    </row>
    <row r="8746" spans="1:2" x14ac:dyDescent="0.2">
      <c r="A8746" s="16"/>
      <c r="B8746" s="16"/>
    </row>
    <row r="8747" spans="1:2" x14ac:dyDescent="0.2">
      <c r="A8747" s="16"/>
      <c r="B8747" s="16"/>
    </row>
    <row r="8748" spans="1:2" x14ac:dyDescent="0.2">
      <c r="A8748" s="16"/>
      <c r="B8748" s="16"/>
    </row>
    <row r="8749" spans="1:2" x14ac:dyDescent="0.2">
      <c r="A8749" s="16"/>
      <c r="B8749" s="16"/>
    </row>
    <row r="8750" spans="1:2" x14ac:dyDescent="0.2">
      <c r="A8750" s="16"/>
      <c r="B8750" s="16"/>
    </row>
    <row r="8751" spans="1:2" x14ac:dyDescent="0.2">
      <c r="A8751" s="16"/>
      <c r="B8751" s="16"/>
    </row>
    <row r="8752" spans="1:2" x14ac:dyDescent="0.2">
      <c r="A8752" s="16"/>
      <c r="B8752" s="16"/>
    </row>
    <row r="8753" spans="1:2" x14ac:dyDescent="0.2">
      <c r="A8753" s="16"/>
      <c r="B8753" s="16"/>
    </row>
    <row r="8754" spans="1:2" x14ac:dyDescent="0.2">
      <c r="A8754" s="16"/>
      <c r="B8754" s="16"/>
    </row>
    <row r="8755" spans="1:2" x14ac:dyDescent="0.2">
      <c r="A8755" s="16"/>
      <c r="B8755" s="16"/>
    </row>
    <row r="8756" spans="1:2" x14ac:dyDescent="0.2">
      <c r="A8756" s="16"/>
      <c r="B8756" s="16"/>
    </row>
    <row r="8757" spans="1:2" x14ac:dyDescent="0.2">
      <c r="A8757" s="16"/>
      <c r="B8757" s="16"/>
    </row>
    <row r="8758" spans="1:2" x14ac:dyDescent="0.2">
      <c r="A8758" s="16"/>
      <c r="B8758" s="16"/>
    </row>
    <row r="8759" spans="1:2" x14ac:dyDescent="0.2">
      <c r="A8759" s="16"/>
      <c r="B8759" s="16"/>
    </row>
    <row r="8760" spans="1:2" x14ac:dyDescent="0.2">
      <c r="A8760" s="16"/>
      <c r="B8760" s="16"/>
    </row>
    <row r="8761" spans="1:2" x14ac:dyDescent="0.2">
      <c r="A8761" s="16"/>
      <c r="B8761" s="16"/>
    </row>
    <row r="8762" spans="1:2" x14ac:dyDescent="0.2">
      <c r="A8762" s="16"/>
      <c r="B8762" s="16"/>
    </row>
    <row r="8763" spans="1:2" x14ac:dyDescent="0.2">
      <c r="A8763" s="16"/>
      <c r="B8763" s="16"/>
    </row>
    <row r="8764" spans="1:2" x14ac:dyDescent="0.2">
      <c r="A8764" s="16"/>
      <c r="B8764" s="16"/>
    </row>
    <row r="8765" spans="1:2" x14ac:dyDescent="0.2">
      <c r="A8765" s="16"/>
      <c r="B8765" s="16"/>
    </row>
    <row r="8766" spans="1:2" x14ac:dyDescent="0.2">
      <c r="A8766" s="16"/>
      <c r="B8766" s="16"/>
    </row>
    <row r="8767" spans="1:2" x14ac:dyDescent="0.2">
      <c r="A8767" s="16"/>
      <c r="B8767" s="16"/>
    </row>
    <row r="8768" spans="1:2" x14ac:dyDescent="0.2">
      <c r="A8768" s="16"/>
      <c r="B8768" s="16"/>
    </row>
    <row r="8769" spans="1:2" x14ac:dyDescent="0.2">
      <c r="A8769" s="16"/>
      <c r="B8769" s="16"/>
    </row>
    <row r="8770" spans="1:2" x14ac:dyDescent="0.2">
      <c r="A8770" s="16"/>
      <c r="B8770" s="16"/>
    </row>
    <row r="8771" spans="1:2" x14ac:dyDescent="0.2">
      <c r="A8771" s="16"/>
      <c r="B8771" s="16"/>
    </row>
    <row r="8772" spans="1:2" x14ac:dyDescent="0.2">
      <c r="A8772" s="16"/>
      <c r="B8772" s="16"/>
    </row>
    <row r="8773" spans="1:2" x14ac:dyDescent="0.2">
      <c r="A8773" s="16"/>
      <c r="B8773" s="16"/>
    </row>
    <row r="8774" spans="1:2" x14ac:dyDescent="0.2">
      <c r="A8774" s="16"/>
      <c r="B8774" s="16"/>
    </row>
    <row r="8775" spans="1:2" x14ac:dyDescent="0.2">
      <c r="A8775" s="16"/>
      <c r="B8775" s="16"/>
    </row>
    <row r="8776" spans="1:2" x14ac:dyDescent="0.2">
      <c r="A8776" s="16"/>
      <c r="B8776" s="16"/>
    </row>
    <row r="8777" spans="1:2" x14ac:dyDescent="0.2">
      <c r="A8777" s="16"/>
      <c r="B8777" s="16"/>
    </row>
    <row r="8778" spans="1:2" x14ac:dyDescent="0.2">
      <c r="A8778" s="16"/>
      <c r="B8778" s="16"/>
    </row>
    <row r="8779" spans="1:2" x14ac:dyDescent="0.2">
      <c r="A8779" s="16"/>
      <c r="B8779" s="16"/>
    </row>
    <row r="8780" spans="1:2" x14ac:dyDescent="0.2">
      <c r="A8780" s="16"/>
      <c r="B8780" s="16"/>
    </row>
    <row r="8781" spans="1:2" x14ac:dyDescent="0.2">
      <c r="A8781" s="16"/>
      <c r="B8781" s="16"/>
    </row>
    <row r="8782" spans="1:2" x14ac:dyDescent="0.2">
      <c r="A8782" s="16"/>
      <c r="B8782" s="16"/>
    </row>
    <row r="8783" spans="1:2" x14ac:dyDescent="0.2">
      <c r="A8783" s="16"/>
      <c r="B8783" s="16"/>
    </row>
    <row r="8784" spans="1:2" x14ac:dyDescent="0.2">
      <c r="A8784" s="16"/>
      <c r="B8784" s="16"/>
    </row>
    <row r="8785" spans="1:2" x14ac:dyDescent="0.2">
      <c r="A8785" s="16"/>
      <c r="B8785" s="16"/>
    </row>
    <row r="8786" spans="1:2" x14ac:dyDescent="0.2">
      <c r="A8786" s="16"/>
      <c r="B8786" s="16"/>
    </row>
    <row r="8787" spans="1:2" x14ac:dyDescent="0.2">
      <c r="A8787" s="16"/>
      <c r="B8787" s="16"/>
    </row>
    <row r="8788" spans="1:2" x14ac:dyDescent="0.2">
      <c r="A8788" s="16"/>
      <c r="B8788" s="16"/>
    </row>
    <row r="8789" spans="1:2" x14ac:dyDescent="0.2">
      <c r="A8789" s="16"/>
      <c r="B8789" s="16"/>
    </row>
    <row r="8790" spans="1:2" x14ac:dyDescent="0.2">
      <c r="A8790" s="16"/>
      <c r="B8790" s="16"/>
    </row>
    <row r="8791" spans="1:2" x14ac:dyDescent="0.2">
      <c r="A8791" s="16"/>
      <c r="B8791" s="16"/>
    </row>
    <row r="8792" spans="1:2" x14ac:dyDescent="0.2">
      <c r="A8792" s="16"/>
      <c r="B8792" s="16"/>
    </row>
    <row r="8793" spans="1:2" x14ac:dyDescent="0.2">
      <c r="A8793" s="16"/>
      <c r="B8793" s="16"/>
    </row>
    <row r="8794" spans="1:2" x14ac:dyDescent="0.2">
      <c r="A8794" s="16"/>
      <c r="B8794" s="16"/>
    </row>
    <row r="8795" spans="1:2" x14ac:dyDescent="0.2">
      <c r="A8795" s="16"/>
      <c r="B8795" s="16"/>
    </row>
    <row r="8796" spans="1:2" x14ac:dyDescent="0.2">
      <c r="A8796" s="16"/>
      <c r="B8796" s="16"/>
    </row>
    <row r="8797" spans="1:2" x14ac:dyDescent="0.2">
      <c r="A8797" s="16"/>
      <c r="B8797" s="16"/>
    </row>
    <row r="8798" spans="1:2" x14ac:dyDescent="0.2">
      <c r="A8798" s="16"/>
      <c r="B8798" s="16"/>
    </row>
    <row r="8799" spans="1:2" x14ac:dyDescent="0.2">
      <c r="A8799" s="16"/>
      <c r="B8799" s="16"/>
    </row>
    <row r="8800" spans="1:2" x14ac:dyDescent="0.2">
      <c r="A8800" s="16"/>
      <c r="B8800" s="16"/>
    </row>
    <row r="8801" spans="1:2" x14ac:dyDescent="0.2">
      <c r="A8801" s="16"/>
      <c r="B8801" s="16"/>
    </row>
    <row r="8802" spans="1:2" x14ac:dyDescent="0.2">
      <c r="A8802" s="16"/>
      <c r="B8802" s="16"/>
    </row>
    <row r="8803" spans="1:2" x14ac:dyDescent="0.2">
      <c r="A8803" s="16"/>
      <c r="B8803" s="16"/>
    </row>
    <row r="8804" spans="1:2" x14ac:dyDescent="0.2">
      <c r="A8804" s="16"/>
      <c r="B8804" s="16"/>
    </row>
    <row r="8805" spans="1:2" x14ac:dyDescent="0.2">
      <c r="A8805" s="16"/>
      <c r="B8805" s="16"/>
    </row>
    <row r="8806" spans="1:2" x14ac:dyDescent="0.2">
      <c r="A8806" s="16"/>
      <c r="B8806" s="16"/>
    </row>
    <row r="8807" spans="1:2" x14ac:dyDescent="0.2">
      <c r="A8807" s="16"/>
      <c r="B8807" s="16"/>
    </row>
    <row r="8808" spans="1:2" x14ac:dyDescent="0.2">
      <c r="A8808" s="16"/>
      <c r="B8808" s="16"/>
    </row>
    <row r="8809" spans="1:2" x14ac:dyDescent="0.2">
      <c r="A8809" s="16"/>
      <c r="B8809" s="16"/>
    </row>
    <row r="8810" spans="1:2" x14ac:dyDescent="0.2">
      <c r="A8810" s="16"/>
      <c r="B8810" s="16"/>
    </row>
    <row r="8811" spans="1:2" x14ac:dyDescent="0.2">
      <c r="A8811" s="16"/>
      <c r="B8811" s="16"/>
    </row>
    <row r="8812" spans="1:2" x14ac:dyDescent="0.2">
      <c r="A8812" s="16"/>
      <c r="B8812" s="16"/>
    </row>
    <row r="8813" spans="1:2" x14ac:dyDescent="0.2">
      <c r="A8813" s="16"/>
      <c r="B8813" s="16"/>
    </row>
    <row r="8814" spans="1:2" x14ac:dyDescent="0.2">
      <c r="A8814" s="16"/>
      <c r="B8814" s="16"/>
    </row>
    <row r="8815" spans="1:2" x14ac:dyDescent="0.2">
      <c r="A8815" s="16"/>
      <c r="B8815" s="16"/>
    </row>
    <row r="8816" spans="1:2" x14ac:dyDescent="0.2">
      <c r="A8816" s="16"/>
      <c r="B8816" s="16"/>
    </row>
    <row r="8817" spans="1:2" x14ac:dyDescent="0.2">
      <c r="A8817" s="16"/>
      <c r="B8817" s="16"/>
    </row>
    <row r="8818" spans="1:2" x14ac:dyDescent="0.2">
      <c r="A8818" s="16"/>
      <c r="B8818" s="16"/>
    </row>
    <row r="8819" spans="1:2" x14ac:dyDescent="0.2">
      <c r="A8819" s="16"/>
      <c r="B8819" s="16"/>
    </row>
    <row r="8820" spans="1:2" x14ac:dyDescent="0.2">
      <c r="A8820" s="16"/>
      <c r="B8820" s="16"/>
    </row>
    <row r="8821" spans="1:2" x14ac:dyDescent="0.2">
      <c r="A8821" s="16"/>
      <c r="B8821" s="16"/>
    </row>
    <row r="8822" spans="1:2" x14ac:dyDescent="0.2">
      <c r="A8822" s="16"/>
      <c r="B8822" s="16"/>
    </row>
    <row r="8823" spans="1:2" x14ac:dyDescent="0.2">
      <c r="A8823" s="16"/>
      <c r="B8823" s="16"/>
    </row>
    <row r="8824" spans="1:2" x14ac:dyDescent="0.2">
      <c r="A8824" s="16"/>
      <c r="B8824" s="16"/>
    </row>
    <row r="8825" spans="1:2" x14ac:dyDescent="0.2">
      <c r="A8825" s="16"/>
      <c r="B8825" s="16"/>
    </row>
    <row r="8826" spans="1:2" x14ac:dyDescent="0.2">
      <c r="A8826" s="16"/>
      <c r="B8826" s="16"/>
    </row>
    <row r="8827" spans="1:2" x14ac:dyDescent="0.2">
      <c r="A8827" s="16"/>
      <c r="B8827" s="16"/>
    </row>
    <row r="8828" spans="1:2" x14ac:dyDescent="0.2">
      <c r="A8828" s="16"/>
      <c r="B8828" s="16"/>
    </row>
    <row r="8829" spans="1:2" x14ac:dyDescent="0.2">
      <c r="A8829" s="16"/>
      <c r="B8829" s="16"/>
    </row>
    <row r="8830" spans="1:2" x14ac:dyDescent="0.2">
      <c r="A8830" s="16"/>
      <c r="B8830" s="16"/>
    </row>
    <row r="8831" spans="1:2" x14ac:dyDescent="0.2">
      <c r="A8831" s="16"/>
      <c r="B8831" s="16"/>
    </row>
    <row r="8832" spans="1:2" x14ac:dyDescent="0.2">
      <c r="A8832" s="16"/>
      <c r="B8832" s="16"/>
    </row>
    <row r="8833" spans="1:2" x14ac:dyDescent="0.2">
      <c r="A8833" s="16"/>
      <c r="B8833" s="16"/>
    </row>
    <row r="8834" spans="1:2" x14ac:dyDescent="0.2">
      <c r="A8834" s="16"/>
      <c r="B8834" s="16"/>
    </row>
    <row r="8835" spans="1:2" x14ac:dyDescent="0.2">
      <c r="A8835" s="16"/>
      <c r="B8835" s="16"/>
    </row>
    <row r="8836" spans="1:2" x14ac:dyDescent="0.2">
      <c r="A8836" s="16"/>
      <c r="B8836" s="16"/>
    </row>
    <row r="8837" spans="1:2" x14ac:dyDescent="0.2">
      <c r="A8837" s="16"/>
      <c r="B8837" s="16"/>
    </row>
    <row r="8838" spans="1:2" x14ac:dyDescent="0.2">
      <c r="A8838" s="16"/>
      <c r="B8838" s="16"/>
    </row>
    <row r="8839" spans="1:2" x14ac:dyDescent="0.2">
      <c r="A8839" s="16"/>
      <c r="B8839" s="16"/>
    </row>
    <row r="8840" spans="1:2" x14ac:dyDescent="0.2">
      <c r="A8840" s="16"/>
      <c r="B8840" s="16"/>
    </row>
    <row r="8841" spans="1:2" x14ac:dyDescent="0.2">
      <c r="A8841" s="16"/>
      <c r="B8841" s="16"/>
    </row>
    <row r="8842" spans="1:2" x14ac:dyDescent="0.2">
      <c r="A8842" s="16"/>
      <c r="B8842" s="16"/>
    </row>
    <row r="8843" spans="1:2" x14ac:dyDescent="0.2">
      <c r="A8843" s="16"/>
      <c r="B8843" s="16"/>
    </row>
    <row r="8844" spans="1:2" x14ac:dyDescent="0.2">
      <c r="A8844" s="16"/>
      <c r="B8844" s="16"/>
    </row>
    <row r="8845" spans="1:2" x14ac:dyDescent="0.2">
      <c r="A8845" s="16"/>
      <c r="B8845" s="16"/>
    </row>
    <row r="8846" spans="1:2" x14ac:dyDescent="0.2">
      <c r="A8846" s="16"/>
      <c r="B8846" s="16"/>
    </row>
    <row r="8847" spans="1:2" x14ac:dyDescent="0.2">
      <c r="A8847" s="16"/>
      <c r="B8847" s="16"/>
    </row>
    <row r="8848" spans="1:2" x14ac:dyDescent="0.2">
      <c r="A8848" s="16"/>
      <c r="B8848" s="16"/>
    </row>
    <row r="8849" spans="1:2" x14ac:dyDescent="0.2">
      <c r="A8849" s="16"/>
      <c r="B8849" s="16"/>
    </row>
    <row r="8850" spans="1:2" x14ac:dyDescent="0.2">
      <c r="A8850" s="16"/>
      <c r="B8850" s="16"/>
    </row>
    <row r="8851" spans="1:2" x14ac:dyDescent="0.2">
      <c r="A8851" s="16"/>
      <c r="B8851" s="16"/>
    </row>
    <row r="8852" spans="1:2" x14ac:dyDescent="0.2">
      <c r="A8852" s="16"/>
      <c r="B8852" s="16"/>
    </row>
    <row r="8853" spans="1:2" x14ac:dyDescent="0.2">
      <c r="A8853" s="16"/>
      <c r="B8853" s="16"/>
    </row>
    <row r="8854" spans="1:2" x14ac:dyDescent="0.2">
      <c r="A8854" s="16"/>
      <c r="B8854" s="16"/>
    </row>
    <row r="8855" spans="1:2" x14ac:dyDescent="0.2">
      <c r="A8855" s="16"/>
      <c r="B8855" s="16"/>
    </row>
    <row r="8856" spans="1:2" x14ac:dyDescent="0.2">
      <c r="A8856" s="16"/>
      <c r="B8856" s="16"/>
    </row>
    <row r="8857" spans="1:2" x14ac:dyDescent="0.2">
      <c r="A8857" s="16"/>
      <c r="B8857" s="16"/>
    </row>
    <row r="8858" spans="1:2" x14ac:dyDescent="0.2">
      <c r="A8858" s="16"/>
      <c r="B8858" s="16"/>
    </row>
    <row r="8859" spans="1:2" x14ac:dyDescent="0.2">
      <c r="A8859" s="16"/>
      <c r="B8859" s="16"/>
    </row>
    <row r="8860" spans="1:2" x14ac:dyDescent="0.2">
      <c r="A8860" s="16"/>
      <c r="B8860" s="16"/>
    </row>
    <row r="8861" spans="1:2" x14ac:dyDescent="0.2">
      <c r="A8861" s="16"/>
      <c r="B8861" s="16"/>
    </row>
    <row r="8862" spans="1:2" x14ac:dyDescent="0.2">
      <c r="A8862" s="16"/>
      <c r="B8862" s="16"/>
    </row>
    <row r="8863" spans="1:2" x14ac:dyDescent="0.2">
      <c r="A8863" s="16"/>
      <c r="B8863" s="16"/>
    </row>
    <row r="8864" spans="1:2" x14ac:dyDescent="0.2">
      <c r="A8864" s="16"/>
      <c r="B8864" s="16"/>
    </row>
    <row r="8865" spans="1:2" x14ac:dyDescent="0.2">
      <c r="A8865" s="16"/>
      <c r="B8865" s="16"/>
    </row>
    <row r="8866" spans="1:2" x14ac:dyDescent="0.2">
      <c r="A8866" s="16"/>
      <c r="B8866" s="16"/>
    </row>
    <row r="8867" spans="1:2" x14ac:dyDescent="0.2">
      <c r="A8867" s="16"/>
      <c r="B8867" s="16"/>
    </row>
    <row r="8868" spans="1:2" x14ac:dyDescent="0.2">
      <c r="A8868" s="16"/>
      <c r="B8868" s="16"/>
    </row>
    <row r="8869" spans="1:2" x14ac:dyDescent="0.2">
      <c r="A8869" s="16"/>
      <c r="B8869" s="16"/>
    </row>
    <row r="8870" spans="1:2" x14ac:dyDescent="0.2">
      <c r="A8870" s="16"/>
      <c r="B8870" s="16"/>
    </row>
    <row r="8871" spans="1:2" x14ac:dyDescent="0.2">
      <c r="A8871" s="16"/>
      <c r="B8871" s="16"/>
    </row>
    <row r="8872" spans="1:2" x14ac:dyDescent="0.2">
      <c r="A8872" s="16"/>
      <c r="B8872" s="16"/>
    </row>
    <row r="8873" spans="1:2" x14ac:dyDescent="0.2">
      <c r="A8873" s="16"/>
      <c r="B8873" s="16"/>
    </row>
    <row r="8874" spans="1:2" x14ac:dyDescent="0.2">
      <c r="A8874" s="16"/>
      <c r="B8874" s="16"/>
    </row>
    <row r="8875" spans="1:2" x14ac:dyDescent="0.2">
      <c r="A8875" s="16"/>
      <c r="B8875" s="16"/>
    </row>
    <row r="8876" spans="1:2" x14ac:dyDescent="0.2">
      <c r="A8876" s="16"/>
      <c r="B8876" s="16"/>
    </row>
    <row r="8877" spans="1:2" x14ac:dyDescent="0.2">
      <c r="A8877" s="16"/>
      <c r="B8877" s="16"/>
    </row>
    <row r="8878" spans="1:2" x14ac:dyDescent="0.2">
      <c r="A8878" s="16"/>
      <c r="B8878" s="16"/>
    </row>
    <row r="8879" spans="1:2" x14ac:dyDescent="0.2">
      <c r="A8879" s="16"/>
      <c r="B8879" s="16"/>
    </row>
    <row r="8880" spans="1:2" x14ac:dyDescent="0.2">
      <c r="A8880" s="16"/>
      <c r="B8880" s="16"/>
    </row>
    <row r="8881" spans="1:2" x14ac:dyDescent="0.2">
      <c r="A8881" s="16"/>
      <c r="B8881" s="16"/>
    </row>
    <row r="8882" spans="1:2" x14ac:dyDescent="0.2">
      <c r="A8882" s="16"/>
      <c r="B8882" s="16"/>
    </row>
    <row r="8883" spans="1:2" x14ac:dyDescent="0.2">
      <c r="A8883" s="16"/>
      <c r="B8883" s="16"/>
    </row>
    <row r="8884" spans="1:2" x14ac:dyDescent="0.2">
      <c r="A8884" s="16"/>
      <c r="B8884" s="16"/>
    </row>
    <row r="8885" spans="1:2" x14ac:dyDescent="0.2">
      <c r="A8885" s="16"/>
      <c r="B8885" s="16"/>
    </row>
    <row r="8886" spans="1:2" x14ac:dyDescent="0.2">
      <c r="A8886" s="16"/>
      <c r="B8886" s="16"/>
    </row>
    <row r="8887" spans="1:2" x14ac:dyDescent="0.2">
      <c r="A8887" s="16"/>
      <c r="B8887" s="16"/>
    </row>
    <row r="8888" spans="1:2" x14ac:dyDescent="0.2">
      <c r="A8888" s="16"/>
      <c r="B8888" s="16"/>
    </row>
    <row r="8889" spans="1:2" x14ac:dyDescent="0.2">
      <c r="A8889" s="16"/>
      <c r="B8889" s="16"/>
    </row>
    <row r="8890" spans="1:2" x14ac:dyDescent="0.2">
      <c r="A8890" s="16"/>
      <c r="B8890" s="16"/>
    </row>
    <row r="8891" spans="1:2" x14ac:dyDescent="0.2">
      <c r="A8891" s="16"/>
      <c r="B8891" s="16"/>
    </row>
    <row r="8892" spans="1:2" x14ac:dyDescent="0.2">
      <c r="A8892" s="16"/>
      <c r="B8892" s="16"/>
    </row>
    <row r="8893" spans="1:2" x14ac:dyDescent="0.2">
      <c r="A8893" s="16"/>
      <c r="B8893" s="16"/>
    </row>
    <row r="8894" spans="1:2" x14ac:dyDescent="0.2">
      <c r="A8894" s="16"/>
      <c r="B8894" s="16"/>
    </row>
    <row r="8895" spans="1:2" x14ac:dyDescent="0.2">
      <c r="A8895" s="16"/>
      <c r="B8895" s="16"/>
    </row>
    <row r="8896" spans="1:2" x14ac:dyDescent="0.2">
      <c r="A8896" s="16"/>
      <c r="B8896" s="16"/>
    </row>
    <row r="8897" spans="1:2" x14ac:dyDescent="0.2">
      <c r="A8897" s="16"/>
      <c r="B8897" s="16"/>
    </row>
    <row r="8898" spans="1:2" x14ac:dyDescent="0.2">
      <c r="A8898" s="16"/>
      <c r="B8898" s="16"/>
    </row>
    <row r="8899" spans="1:2" x14ac:dyDescent="0.2">
      <c r="A8899" s="16"/>
      <c r="B8899" s="16"/>
    </row>
    <row r="8900" spans="1:2" x14ac:dyDescent="0.2">
      <c r="A8900" s="16"/>
      <c r="B8900" s="16"/>
    </row>
    <row r="8901" spans="1:2" x14ac:dyDescent="0.2">
      <c r="A8901" s="16"/>
      <c r="B8901" s="16"/>
    </row>
    <row r="8902" spans="1:2" x14ac:dyDescent="0.2">
      <c r="A8902" s="16"/>
      <c r="B8902" s="16"/>
    </row>
    <row r="8903" spans="1:2" x14ac:dyDescent="0.2">
      <c r="A8903" s="16"/>
      <c r="B8903" s="16"/>
    </row>
    <row r="8904" spans="1:2" x14ac:dyDescent="0.2">
      <c r="A8904" s="16"/>
      <c r="B8904" s="16"/>
    </row>
    <row r="8905" spans="1:2" x14ac:dyDescent="0.2">
      <c r="A8905" s="16"/>
      <c r="B8905" s="16"/>
    </row>
    <row r="8906" spans="1:2" x14ac:dyDescent="0.2">
      <c r="A8906" s="16"/>
      <c r="B8906" s="16"/>
    </row>
    <row r="8907" spans="1:2" x14ac:dyDescent="0.2">
      <c r="A8907" s="16"/>
      <c r="B8907" s="16"/>
    </row>
    <row r="8908" spans="1:2" x14ac:dyDescent="0.2">
      <c r="A8908" s="16"/>
      <c r="B8908" s="16"/>
    </row>
    <row r="8909" spans="1:2" x14ac:dyDescent="0.2">
      <c r="A8909" s="16"/>
      <c r="B8909" s="16"/>
    </row>
    <row r="8910" spans="1:2" x14ac:dyDescent="0.2">
      <c r="A8910" s="16"/>
      <c r="B8910" s="16"/>
    </row>
    <row r="8911" spans="1:2" x14ac:dyDescent="0.2">
      <c r="A8911" s="16"/>
      <c r="B8911" s="16"/>
    </row>
    <row r="8912" spans="1:2" x14ac:dyDescent="0.2">
      <c r="A8912" s="16"/>
      <c r="B8912" s="16"/>
    </row>
    <row r="8913" spans="1:2" x14ac:dyDescent="0.2">
      <c r="A8913" s="16"/>
      <c r="B8913" s="16"/>
    </row>
    <row r="8914" spans="1:2" x14ac:dyDescent="0.2">
      <c r="A8914" s="16"/>
      <c r="B8914" s="16"/>
    </row>
    <row r="8915" spans="1:2" x14ac:dyDescent="0.2">
      <c r="A8915" s="16"/>
      <c r="B8915" s="16"/>
    </row>
    <row r="8916" spans="1:2" x14ac:dyDescent="0.2">
      <c r="A8916" s="16"/>
      <c r="B8916" s="16"/>
    </row>
    <row r="8917" spans="1:2" x14ac:dyDescent="0.2">
      <c r="A8917" s="16"/>
      <c r="B8917" s="16"/>
    </row>
    <row r="8918" spans="1:2" x14ac:dyDescent="0.2">
      <c r="A8918" s="16"/>
      <c r="B8918" s="16"/>
    </row>
    <row r="8919" spans="1:2" x14ac:dyDescent="0.2">
      <c r="A8919" s="16"/>
      <c r="B8919" s="16"/>
    </row>
    <row r="8920" spans="1:2" x14ac:dyDescent="0.2">
      <c r="A8920" s="16"/>
      <c r="B8920" s="16"/>
    </row>
    <row r="8921" spans="1:2" x14ac:dyDescent="0.2">
      <c r="A8921" s="16"/>
      <c r="B8921" s="16"/>
    </row>
    <row r="8922" spans="1:2" x14ac:dyDescent="0.2">
      <c r="A8922" s="16"/>
      <c r="B8922" s="16"/>
    </row>
    <row r="8923" spans="1:2" x14ac:dyDescent="0.2">
      <c r="A8923" s="16"/>
      <c r="B8923" s="16"/>
    </row>
    <row r="8924" spans="1:2" x14ac:dyDescent="0.2">
      <c r="A8924" s="16"/>
      <c r="B8924" s="16"/>
    </row>
    <row r="8925" spans="1:2" x14ac:dyDescent="0.2">
      <c r="A8925" s="16"/>
      <c r="B8925" s="16"/>
    </row>
    <row r="8926" spans="1:2" x14ac:dyDescent="0.2">
      <c r="A8926" s="16"/>
      <c r="B8926" s="16"/>
    </row>
    <row r="8927" spans="1:2" x14ac:dyDescent="0.2">
      <c r="A8927" s="16"/>
      <c r="B8927" s="16"/>
    </row>
    <row r="8928" spans="1:2" x14ac:dyDescent="0.2">
      <c r="A8928" s="16"/>
      <c r="B8928" s="16"/>
    </row>
    <row r="8929" spans="1:2" x14ac:dyDescent="0.2">
      <c r="A8929" s="16"/>
      <c r="B8929" s="16"/>
    </row>
    <row r="8930" spans="1:2" x14ac:dyDescent="0.2">
      <c r="A8930" s="16"/>
      <c r="B8930" s="16"/>
    </row>
    <row r="8931" spans="1:2" x14ac:dyDescent="0.2">
      <c r="A8931" s="16"/>
      <c r="B8931" s="16"/>
    </row>
    <row r="8932" spans="1:2" x14ac:dyDescent="0.2">
      <c r="A8932" s="16"/>
      <c r="B8932" s="16"/>
    </row>
    <row r="8933" spans="1:2" x14ac:dyDescent="0.2">
      <c r="A8933" s="16"/>
      <c r="B8933" s="16"/>
    </row>
    <row r="8934" spans="1:2" x14ac:dyDescent="0.2">
      <c r="A8934" s="16"/>
      <c r="B8934" s="16"/>
    </row>
    <row r="8935" spans="1:2" x14ac:dyDescent="0.2">
      <c r="A8935" s="16"/>
      <c r="B8935" s="16"/>
    </row>
    <row r="8936" spans="1:2" x14ac:dyDescent="0.2">
      <c r="A8936" s="16"/>
      <c r="B8936" s="16"/>
    </row>
    <row r="8937" spans="1:2" x14ac:dyDescent="0.2">
      <c r="A8937" s="16"/>
      <c r="B8937" s="16"/>
    </row>
    <row r="8938" spans="1:2" x14ac:dyDescent="0.2">
      <c r="A8938" s="16"/>
      <c r="B8938" s="16"/>
    </row>
    <row r="8939" spans="1:2" x14ac:dyDescent="0.2">
      <c r="A8939" s="16"/>
      <c r="B8939" s="16"/>
    </row>
    <row r="8940" spans="1:2" x14ac:dyDescent="0.2">
      <c r="A8940" s="16"/>
      <c r="B8940" s="16"/>
    </row>
    <row r="8941" spans="1:2" x14ac:dyDescent="0.2">
      <c r="A8941" s="16"/>
      <c r="B8941" s="16"/>
    </row>
    <row r="8942" spans="1:2" x14ac:dyDescent="0.2">
      <c r="A8942" s="16"/>
      <c r="B8942" s="16"/>
    </row>
    <row r="8943" spans="1:2" x14ac:dyDescent="0.2">
      <c r="A8943" s="16"/>
      <c r="B8943" s="16"/>
    </row>
    <row r="8944" spans="1:2" x14ac:dyDescent="0.2">
      <c r="A8944" s="16"/>
      <c r="B8944" s="16"/>
    </row>
    <row r="8945" spans="1:2" x14ac:dyDescent="0.2">
      <c r="A8945" s="16"/>
      <c r="B8945" s="16"/>
    </row>
    <row r="8946" spans="1:2" x14ac:dyDescent="0.2">
      <c r="A8946" s="16"/>
      <c r="B8946" s="16"/>
    </row>
    <row r="8947" spans="1:2" x14ac:dyDescent="0.2">
      <c r="A8947" s="16"/>
      <c r="B8947" s="16"/>
    </row>
    <row r="8948" spans="1:2" x14ac:dyDescent="0.2">
      <c r="A8948" s="16"/>
      <c r="B8948" s="16"/>
    </row>
    <row r="8949" spans="1:2" x14ac:dyDescent="0.2">
      <c r="A8949" s="16"/>
      <c r="B8949" s="16"/>
    </row>
    <row r="8950" spans="1:2" x14ac:dyDescent="0.2">
      <c r="A8950" s="16"/>
      <c r="B8950" s="16"/>
    </row>
    <row r="8951" spans="1:2" x14ac:dyDescent="0.2">
      <c r="A8951" s="16"/>
      <c r="B8951" s="16"/>
    </row>
    <row r="8952" spans="1:2" x14ac:dyDescent="0.2">
      <c r="A8952" s="16"/>
      <c r="B8952" s="16"/>
    </row>
    <row r="8953" spans="1:2" x14ac:dyDescent="0.2">
      <c r="A8953" s="16"/>
      <c r="B8953" s="16"/>
    </row>
    <row r="8954" spans="1:2" x14ac:dyDescent="0.2">
      <c r="A8954" s="16"/>
      <c r="B8954" s="16"/>
    </row>
    <row r="8955" spans="1:2" x14ac:dyDescent="0.2">
      <c r="A8955" s="16"/>
      <c r="B8955" s="16"/>
    </row>
    <row r="8956" spans="1:2" x14ac:dyDescent="0.2">
      <c r="A8956" s="16"/>
      <c r="B8956" s="16"/>
    </row>
    <row r="8957" spans="1:2" x14ac:dyDescent="0.2">
      <c r="A8957" s="16"/>
      <c r="B8957" s="16"/>
    </row>
    <row r="8958" spans="1:2" x14ac:dyDescent="0.2">
      <c r="A8958" s="16"/>
      <c r="B8958" s="16"/>
    </row>
    <row r="8959" spans="1:2" x14ac:dyDescent="0.2">
      <c r="A8959" s="16"/>
      <c r="B8959" s="16"/>
    </row>
    <row r="8960" spans="1:2" x14ac:dyDescent="0.2">
      <c r="A8960" s="16"/>
      <c r="B8960" s="16"/>
    </row>
    <row r="8961" spans="1:2" x14ac:dyDescent="0.2">
      <c r="A8961" s="16"/>
      <c r="B8961" s="16"/>
    </row>
    <row r="8962" spans="1:2" x14ac:dyDescent="0.2">
      <c r="A8962" s="16"/>
      <c r="B8962" s="16"/>
    </row>
    <row r="8963" spans="1:2" x14ac:dyDescent="0.2">
      <c r="A8963" s="16"/>
      <c r="B8963" s="16"/>
    </row>
    <row r="8964" spans="1:2" x14ac:dyDescent="0.2">
      <c r="A8964" s="16"/>
      <c r="B8964" s="16"/>
    </row>
    <row r="8965" spans="1:2" x14ac:dyDescent="0.2">
      <c r="A8965" s="16"/>
      <c r="B8965" s="16"/>
    </row>
    <row r="8966" spans="1:2" x14ac:dyDescent="0.2">
      <c r="A8966" s="16"/>
      <c r="B8966" s="16"/>
    </row>
    <row r="8967" spans="1:2" x14ac:dyDescent="0.2">
      <c r="A8967" s="16"/>
      <c r="B8967" s="16"/>
    </row>
    <row r="8968" spans="1:2" x14ac:dyDescent="0.2">
      <c r="A8968" s="16"/>
      <c r="B8968" s="16"/>
    </row>
    <row r="8969" spans="1:2" x14ac:dyDescent="0.2">
      <c r="A8969" s="16"/>
      <c r="B8969" s="16"/>
    </row>
    <row r="8970" spans="1:2" x14ac:dyDescent="0.2">
      <c r="A8970" s="16"/>
      <c r="B8970" s="16"/>
    </row>
    <row r="8971" spans="1:2" x14ac:dyDescent="0.2">
      <c r="A8971" s="16"/>
      <c r="B8971" s="16"/>
    </row>
    <row r="8972" spans="1:2" x14ac:dyDescent="0.2">
      <c r="A8972" s="16"/>
      <c r="B8972" s="16"/>
    </row>
    <row r="8973" spans="1:2" x14ac:dyDescent="0.2">
      <c r="A8973" s="16"/>
      <c r="B8973" s="16"/>
    </row>
    <row r="8974" spans="1:2" x14ac:dyDescent="0.2">
      <c r="A8974" s="16"/>
      <c r="B8974" s="16"/>
    </row>
    <row r="8975" spans="1:2" x14ac:dyDescent="0.2">
      <c r="A8975" s="16"/>
      <c r="B8975" s="16"/>
    </row>
    <row r="8976" spans="1:2" x14ac:dyDescent="0.2">
      <c r="A8976" s="16"/>
      <c r="B8976" s="16"/>
    </row>
    <row r="8977" spans="1:2" x14ac:dyDescent="0.2">
      <c r="A8977" s="16"/>
      <c r="B8977" s="16"/>
    </row>
    <row r="8978" spans="1:2" x14ac:dyDescent="0.2">
      <c r="A8978" s="16"/>
      <c r="B8978" s="16"/>
    </row>
    <row r="8979" spans="1:2" x14ac:dyDescent="0.2">
      <c r="A8979" s="16"/>
      <c r="B8979" s="16"/>
    </row>
    <row r="8980" spans="1:2" x14ac:dyDescent="0.2">
      <c r="A8980" s="16"/>
      <c r="B8980" s="16"/>
    </row>
    <row r="8981" spans="1:2" x14ac:dyDescent="0.2">
      <c r="A8981" s="16"/>
      <c r="B8981" s="16"/>
    </row>
    <row r="8982" spans="1:2" x14ac:dyDescent="0.2">
      <c r="A8982" s="16"/>
      <c r="B8982" s="16"/>
    </row>
    <row r="8983" spans="1:2" x14ac:dyDescent="0.2">
      <c r="A8983" s="16"/>
      <c r="B8983" s="16"/>
    </row>
    <row r="8984" spans="1:2" x14ac:dyDescent="0.2">
      <c r="A8984" s="16"/>
      <c r="B8984" s="16"/>
    </row>
    <row r="8985" spans="1:2" x14ac:dyDescent="0.2">
      <c r="A8985" s="16"/>
      <c r="B8985" s="16"/>
    </row>
    <row r="8986" spans="1:2" x14ac:dyDescent="0.2">
      <c r="A8986" s="16"/>
      <c r="B8986" s="16"/>
    </row>
    <row r="8987" spans="1:2" x14ac:dyDescent="0.2">
      <c r="A8987" s="16"/>
      <c r="B8987" s="16"/>
    </row>
    <row r="8988" spans="1:2" x14ac:dyDescent="0.2">
      <c r="A8988" s="16"/>
      <c r="B8988" s="16"/>
    </row>
    <row r="8989" spans="1:2" x14ac:dyDescent="0.2">
      <c r="A8989" s="16"/>
      <c r="B8989" s="16"/>
    </row>
    <row r="8990" spans="1:2" x14ac:dyDescent="0.2">
      <c r="A8990" s="16"/>
      <c r="B8990" s="16"/>
    </row>
    <row r="8991" spans="1:2" x14ac:dyDescent="0.2">
      <c r="A8991" s="16"/>
      <c r="B8991" s="16"/>
    </row>
    <row r="8992" spans="1:2" x14ac:dyDescent="0.2">
      <c r="A8992" s="16"/>
      <c r="B8992" s="16"/>
    </row>
    <row r="8993" spans="1:2" x14ac:dyDescent="0.2">
      <c r="A8993" s="16"/>
      <c r="B8993" s="16"/>
    </row>
    <row r="8994" spans="1:2" x14ac:dyDescent="0.2">
      <c r="A8994" s="16"/>
      <c r="B8994" s="16"/>
    </row>
    <row r="8995" spans="1:2" x14ac:dyDescent="0.2">
      <c r="A8995" s="16"/>
      <c r="B8995" s="16"/>
    </row>
    <row r="8996" spans="1:2" x14ac:dyDescent="0.2">
      <c r="A8996" s="16"/>
      <c r="B8996" s="16"/>
    </row>
    <row r="8997" spans="1:2" x14ac:dyDescent="0.2">
      <c r="A8997" s="16"/>
      <c r="B8997" s="16"/>
    </row>
    <row r="8998" spans="1:2" x14ac:dyDescent="0.2">
      <c r="A8998" s="16"/>
      <c r="B8998" s="16"/>
    </row>
    <row r="8999" spans="1:2" x14ac:dyDescent="0.2">
      <c r="A8999" s="16"/>
      <c r="B8999" s="16"/>
    </row>
    <row r="9000" spans="1:2" x14ac:dyDescent="0.2">
      <c r="A9000" s="16"/>
      <c r="B9000" s="16"/>
    </row>
    <row r="9001" spans="1:2" x14ac:dyDescent="0.2">
      <c r="A9001" s="16"/>
      <c r="B9001" s="16"/>
    </row>
    <row r="9002" spans="1:2" x14ac:dyDescent="0.2">
      <c r="A9002" s="16"/>
      <c r="B9002" s="16"/>
    </row>
    <row r="9003" spans="1:2" x14ac:dyDescent="0.2">
      <c r="A9003" s="16"/>
      <c r="B9003" s="16"/>
    </row>
    <row r="9004" spans="1:2" x14ac:dyDescent="0.2">
      <c r="A9004" s="16"/>
      <c r="B9004" s="16"/>
    </row>
    <row r="9005" spans="1:2" x14ac:dyDescent="0.2">
      <c r="A9005" s="16"/>
      <c r="B9005" s="16"/>
    </row>
    <row r="9006" spans="1:2" x14ac:dyDescent="0.2">
      <c r="A9006" s="16"/>
      <c r="B9006" s="16"/>
    </row>
    <row r="9007" spans="1:2" x14ac:dyDescent="0.2">
      <c r="A9007" s="16"/>
      <c r="B9007" s="16"/>
    </row>
    <row r="9008" spans="1:2" x14ac:dyDescent="0.2">
      <c r="A9008" s="16"/>
      <c r="B9008" s="16"/>
    </row>
    <row r="9009" spans="1:2" x14ac:dyDescent="0.2">
      <c r="A9009" s="16"/>
      <c r="B9009" s="16"/>
    </row>
    <row r="9010" spans="1:2" x14ac:dyDescent="0.2">
      <c r="A9010" s="16"/>
      <c r="B9010" s="16"/>
    </row>
    <row r="9011" spans="1:2" x14ac:dyDescent="0.2">
      <c r="A9011" s="16"/>
      <c r="B9011" s="16"/>
    </row>
    <row r="9012" spans="1:2" x14ac:dyDescent="0.2">
      <c r="A9012" s="16"/>
      <c r="B9012" s="16"/>
    </row>
    <row r="9013" spans="1:2" x14ac:dyDescent="0.2">
      <c r="A9013" s="16"/>
      <c r="B9013" s="16"/>
    </row>
    <row r="9014" spans="1:2" x14ac:dyDescent="0.2">
      <c r="A9014" s="16"/>
      <c r="B9014" s="16"/>
    </row>
    <row r="9015" spans="1:2" x14ac:dyDescent="0.2">
      <c r="A9015" s="16"/>
      <c r="B9015" s="16"/>
    </row>
    <row r="9016" spans="1:2" x14ac:dyDescent="0.2">
      <c r="A9016" s="16"/>
      <c r="B9016" s="16"/>
    </row>
    <row r="9017" spans="1:2" x14ac:dyDescent="0.2">
      <c r="A9017" s="16"/>
      <c r="B9017" s="16"/>
    </row>
    <row r="9018" spans="1:2" x14ac:dyDescent="0.2">
      <c r="A9018" s="16"/>
      <c r="B9018" s="16"/>
    </row>
    <row r="9019" spans="1:2" x14ac:dyDescent="0.2">
      <c r="A9019" s="16"/>
      <c r="B9019" s="16"/>
    </row>
    <row r="9020" spans="1:2" x14ac:dyDescent="0.2">
      <c r="A9020" s="16"/>
      <c r="B9020" s="16"/>
    </row>
    <row r="9021" spans="1:2" x14ac:dyDescent="0.2">
      <c r="A9021" s="16"/>
      <c r="B9021" s="16"/>
    </row>
    <row r="9022" spans="1:2" x14ac:dyDescent="0.2">
      <c r="A9022" s="16"/>
      <c r="B9022" s="16"/>
    </row>
    <row r="9023" spans="1:2" x14ac:dyDescent="0.2">
      <c r="A9023" s="16"/>
      <c r="B9023" s="16"/>
    </row>
    <row r="9024" spans="1:2" x14ac:dyDescent="0.2">
      <c r="A9024" s="16"/>
      <c r="B9024" s="16"/>
    </row>
    <row r="9025" spans="1:2" x14ac:dyDescent="0.2">
      <c r="A9025" s="16"/>
      <c r="B9025" s="16"/>
    </row>
    <row r="9026" spans="1:2" x14ac:dyDescent="0.2">
      <c r="A9026" s="16"/>
      <c r="B9026" s="16"/>
    </row>
    <row r="9027" spans="1:2" x14ac:dyDescent="0.2">
      <c r="A9027" s="16"/>
      <c r="B9027" s="16"/>
    </row>
    <row r="9028" spans="1:2" x14ac:dyDescent="0.2">
      <c r="A9028" s="16"/>
      <c r="B9028" s="16"/>
    </row>
    <row r="9029" spans="1:2" x14ac:dyDescent="0.2">
      <c r="A9029" s="16"/>
      <c r="B9029" s="16"/>
    </row>
    <row r="9030" spans="1:2" x14ac:dyDescent="0.2">
      <c r="A9030" s="16"/>
      <c r="B9030" s="16"/>
    </row>
    <row r="9031" spans="1:2" x14ac:dyDescent="0.2">
      <c r="A9031" s="16"/>
      <c r="B9031" s="16"/>
    </row>
    <row r="9032" spans="1:2" x14ac:dyDescent="0.2">
      <c r="A9032" s="16"/>
      <c r="B9032" s="16"/>
    </row>
    <row r="9033" spans="1:2" x14ac:dyDescent="0.2">
      <c r="A9033" s="16"/>
      <c r="B9033" s="16"/>
    </row>
    <row r="9034" spans="1:2" x14ac:dyDescent="0.2">
      <c r="A9034" s="16"/>
      <c r="B9034" s="16"/>
    </row>
    <row r="9035" spans="1:2" x14ac:dyDescent="0.2">
      <c r="A9035" s="16"/>
      <c r="B9035" s="16"/>
    </row>
    <row r="9036" spans="1:2" x14ac:dyDescent="0.2">
      <c r="A9036" s="16"/>
      <c r="B9036" s="16"/>
    </row>
    <row r="9037" spans="1:2" x14ac:dyDescent="0.2">
      <c r="A9037" s="16"/>
      <c r="B9037" s="16"/>
    </row>
    <row r="9038" spans="1:2" x14ac:dyDescent="0.2">
      <c r="A9038" s="16"/>
      <c r="B9038" s="16"/>
    </row>
    <row r="9039" spans="1:2" x14ac:dyDescent="0.2">
      <c r="A9039" s="16"/>
      <c r="B9039" s="16"/>
    </row>
    <row r="9040" spans="1:2" x14ac:dyDescent="0.2">
      <c r="A9040" s="16"/>
      <c r="B9040" s="16"/>
    </row>
    <row r="9041" spans="1:2" x14ac:dyDescent="0.2">
      <c r="A9041" s="16"/>
      <c r="B9041" s="16"/>
    </row>
    <row r="9042" spans="1:2" x14ac:dyDescent="0.2">
      <c r="A9042" s="16"/>
      <c r="B9042" s="16"/>
    </row>
    <row r="9043" spans="1:2" x14ac:dyDescent="0.2">
      <c r="A9043" s="16"/>
      <c r="B9043" s="16"/>
    </row>
    <row r="9044" spans="1:2" x14ac:dyDescent="0.2">
      <c r="A9044" s="16"/>
      <c r="B9044" s="16"/>
    </row>
    <row r="9045" spans="1:2" x14ac:dyDescent="0.2">
      <c r="A9045" s="16"/>
      <c r="B9045" s="16"/>
    </row>
    <row r="9046" spans="1:2" x14ac:dyDescent="0.2">
      <c r="A9046" s="16"/>
      <c r="B9046" s="16"/>
    </row>
    <row r="9047" spans="1:2" x14ac:dyDescent="0.2">
      <c r="A9047" s="16"/>
      <c r="B9047" s="16"/>
    </row>
    <row r="9048" spans="1:2" x14ac:dyDescent="0.2">
      <c r="A9048" s="16"/>
      <c r="B9048" s="16"/>
    </row>
    <row r="9049" spans="1:2" x14ac:dyDescent="0.2">
      <c r="A9049" s="16"/>
      <c r="B9049" s="16"/>
    </row>
    <row r="9050" spans="1:2" x14ac:dyDescent="0.2">
      <c r="A9050" s="16"/>
      <c r="B9050" s="16"/>
    </row>
    <row r="9051" spans="1:2" x14ac:dyDescent="0.2">
      <c r="A9051" s="16"/>
      <c r="B9051" s="16"/>
    </row>
    <row r="9052" spans="1:2" x14ac:dyDescent="0.2">
      <c r="A9052" s="16"/>
      <c r="B9052" s="16"/>
    </row>
    <row r="9053" spans="1:2" x14ac:dyDescent="0.2">
      <c r="A9053" s="16"/>
      <c r="B9053" s="16"/>
    </row>
    <row r="9054" spans="1:2" x14ac:dyDescent="0.2">
      <c r="A9054" s="16"/>
      <c r="B9054" s="16"/>
    </row>
    <row r="9055" spans="1:2" x14ac:dyDescent="0.2">
      <c r="A9055" s="16"/>
      <c r="B9055" s="16"/>
    </row>
    <row r="9056" spans="1:2" x14ac:dyDescent="0.2">
      <c r="A9056" s="16"/>
      <c r="B9056" s="16"/>
    </row>
    <row r="9057" spans="1:2" x14ac:dyDescent="0.2">
      <c r="A9057" s="16"/>
      <c r="B9057" s="16"/>
    </row>
    <row r="9058" spans="1:2" x14ac:dyDescent="0.2">
      <c r="A9058" s="16"/>
      <c r="B9058" s="16"/>
    </row>
    <row r="9059" spans="1:2" x14ac:dyDescent="0.2">
      <c r="A9059" s="16"/>
      <c r="B9059" s="16"/>
    </row>
    <row r="9060" spans="1:2" x14ac:dyDescent="0.2">
      <c r="A9060" s="16"/>
      <c r="B9060" s="16"/>
    </row>
    <row r="9061" spans="1:2" x14ac:dyDescent="0.2">
      <c r="A9061" s="16"/>
      <c r="B9061" s="16"/>
    </row>
    <row r="9062" spans="1:2" x14ac:dyDescent="0.2">
      <c r="A9062" s="16"/>
      <c r="B9062" s="16"/>
    </row>
    <row r="9063" spans="1:2" x14ac:dyDescent="0.2">
      <c r="A9063" s="16"/>
      <c r="B9063" s="16"/>
    </row>
    <row r="9064" spans="1:2" x14ac:dyDescent="0.2">
      <c r="A9064" s="16"/>
      <c r="B9064" s="16"/>
    </row>
    <row r="9065" spans="1:2" x14ac:dyDescent="0.2">
      <c r="A9065" s="16"/>
      <c r="B9065" s="16"/>
    </row>
    <row r="9066" spans="1:2" x14ac:dyDescent="0.2">
      <c r="A9066" s="16"/>
      <c r="B9066" s="16"/>
    </row>
    <row r="9067" spans="1:2" x14ac:dyDescent="0.2">
      <c r="A9067" s="16"/>
      <c r="B9067" s="16"/>
    </row>
    <row r="9068" spans="1:2" x14ac:dyDescent="0.2">
      <c r="A9068" s="16"/>
      <c r="B9068" s="16"/>
    </row>
    <row r="9069" spans="1:2" x14ac:dyDescent="0.2">
      <c r="A9069" s="16"/>
      <c r="B9069" s="16"/>
    </row>
    <row r="9070" spans="1:2" x14ac:dyDescent="0.2">
      <c r="A9070" s="16"/>
      <c r="B9070" s="16"/>
    </row>
    <row r="9071" spans="1:2" x14ac:dyDescent="0.2">
      <c r="A9071" s="16"/>
      <c r="B9071" s="16"/>
    </row>
    <row r="9072" spans="1:2" x14ac:dyDescent="0.2">
      <c r="A9072" s="16"/>
      <c r="B9072" s="16"/>
    </row>
    <row r="9073" spans="1:2" x14ac:dyDescent="0.2">
      <c r="A9073" s="16"/>
      <c r="B9073" s="16"/>
    </row>
    <row r="9074" spans="1:2" x14ac:dyDescent="0.2">
      <c r="A9074" s="16"/>
      <c r="B9074" s="16"/>
    </row>
    <row r="9075" spans="1:2" x14ac:dyDescent="0.2">
      <c r="A9075" s="16"/>
      <c r="B9075" s="16"/>
    </row>
    <row r="9076" spans="1:2" x14ac:dyDescent="0.2">
      <c r="A9076" s="16"/>
      <c r="B9076" s="16"/>
    </row>
    <row r="9077" spans="1:2" x14ac:dyDescent="0.2">
      <c r="A9077" s="16"/>
      <c r="B9077" s="16"/>
    </row>
    <row r="9078" spans="1:2" x14ac:dyDescent="0.2">
      <c r="A9078" s="16"/>
      <c r="B9078" s="16"/>
    </row>
    <row r="9079" spans="1:2" x14ac:dyDescent="0.2">
      <c r="A9079" s="16"/>
      <c r="B9079" s="16"/>
    </row>
    <row r="9080" spans="1:2" x14ac:dyDescent="0.2">
      <c r="A9080" s="16"/>
      <c r="B9080" s="16"/>
    </row>
    <row r="9081" spans="1:2" x14ac:dyDescent="0.2">
      <c r="A9081" s="16"/>
      <c r="B9081" s="16"/>
    </row>
    <row r="9082" spans="1:2" x14ac:dyDescent="0.2">
      <c r="A9082" s="16"/>
      <c r="B9082" s="16"/>
    </row>
    <row r="9083" spans="1:2" x14ac:dyDescent="0.2">
      <c r="A9083" s="16"/>
      <c r="B9083" s="16"/>
    </row>
    <row r="9084" spans="1:2" x14ac:dyDescent="0.2">
      <c r="A9084" s="16"/>
      <c r="B9084" s="16"/>
    </row>
    <row r="9085" spans="1:2" x14ac:dyDescent="0.2">
      <c r="A9085" s="16"/>
      <c r="B9085" s="16"/>
    </row>
    <row r="9086" spans="1:2" x14ac:dyDescent="0.2">
      <c r="A9086" s="16"/>
      <c r="B9086" s="16"/>
    </row>
    <row r="9087" spans="1:2" x14ac:dyDescent="0.2">
      <c r="A9087" s="16"/>
      <c r="B9087" s="16"/>
    </row>
    <row r="9088" spans="1:2" x14ac:dyDescent="0.2">
      <c r="A9088" s="16"/>
      <c r="B9088" s="16"/>
    </row>
    <row r="9089" spans="1:2" x14ac:dyDescent="0.2">
      <c r="A9089" s="16"/>
      <c r="B9089" s="16"/>
    </row>
    <row r="9090" spans="1:2" x14ac:dyDescent="0.2">
      <c r="A9090" s="16"/>
      <c r="B9090" s="16"/>
    </row>
    <row r="9091" spans="1:2" x14ac:dyDescent="0.2">
      <c r="A9091" s="16"/>
      <c r="B9091" s="16"/>
    </row>
    <row r="9092" spans="1:2" x14ac:dyDescent="0.2">
      <c r="A9092" s="16"/>
      <c r="B9092" s="16"/>
    </row>
    <row r="9093" spans="1:2" x14ac:dyDescent="0.2">
      <c r="A9093" s="16"/>
      <c r="B9093" s="16"/>
    </row>
    <row r="9094" spans="1:2" x14ac:dyDescent="0.2">
      <c r="A9094" s="16"/>
      <c r="B9094" s="16"/>
    </row>
    <row r="9095" spans="1:2" x14ac:dyDescent="0.2">
      <c r="A9095" s="16"/>
      <c r="B9095" s="16"/>
    </row>
    <row r="9096" spans="1:2" x14ac:dyDescent="0.2">
      <c r="A9096" s="16"/>
      <c r="B9096" s="16"/>
    </row>
    <row r="9097" spans="1:2" x14ac:dyDescent="0.2">
      <c r="A9097" s="16"/>
      <c r="B9097" s="16"/>
    </row>
    <row r="9098" spans="1:2" x14ac:dyDescent="0.2">
      <c r="A9098" s="16"/>
      <c r="B9098" s="16"/>
    </row>
    <row r="9099" spans="1:2" x14ac:dyDescent="0.2">
      <c r="A9099" s="16"/>
      <c r="B9099" s="16"/>
    </row>
    <row r="9100" spans="1:2" x14ac:dyDescent="0.2">
      <c r="A9100" s="16"/>
      <c r="B9100" s="16"/>
    </row>
    <row r="9101" spans="1:2" x14ac:dyDescent="0.2">
      <c r="A9101" s="16"/>
      <c r="B9101" s="16"/>
    </row>
    <row r="9102" spans="1:2" x14ac:dyDescent="0.2">
      <c r="A9102" s="16"/>
      <c r="B9102" s="16"/>
    </row>
    <row r="9103" spans="1:2" x14ac:dyDescent="0.2">
      <c r="A9103" s="16"/>
      <c r="B9103" s="16"/>
    </row>
    <row r="9104" spans="1:2" x14ac:dyDescent="0.2">
      <c r="A9104" s="16"/>
      <c r="B9104" s="16"/>
    </row>
    <row r="9105" spans="1:2" x14ac:dyDescent="0.2">
      <c r="A9105" s="16"/>
      <c r="B9105" s="16"/>
    </row>
    <row r="9106" spans="1:2" x14ac:dyDescent="0.2">
      <c r="A9106" s="16"/>
      <c r="B9106" s="16"/>
    </row>
    <row r="9107" spans="1:2" x14ac:dyDescent="0.2">
      <c r="A9107" s="16"/>
      <c r="B9107" s="16"/>
    </row>
    <row r="9108" spans="1:2" x14ac:dyDescent="0.2">
      <c r="A9108" s="16"/>
      <c r="B9108" s="16"/>
    </row>
    <row r="9109" spans="1:2" x14ac:dyDescent="0.2">
      <c r="A9109" s="16"/>
      <c r="B9109" s="16"/>
    </row>
    <row r="9110" spans="1:2" x14ac:dyDescent="0.2">
      <c r="A9110" s="16"/>
      <c r="B9110" s="16"/>
    </row>
    <row r="9111" spans="1:2" x14ac:dyDescent="0.2">
      <c r="A9111" s="16"/>
      <c r="B9111" s="16"/>
    </row>
    <row r="9112" spans="1:2" x14ac:dyDescent="0.2">
      <c r="A9112" s="16"/>
      <c r="B9112" s="16"/>
    </row>
    <row r="9113" spans="1:2" x14ac:dyDescent="0.2">
      <c r="A9113" s="16"/>
      <c r="B9113" s="16"/>
    </row>
    <row r="9114" spans="1:2" x14ac:dyDescent="0.2">
      <c r="A9114" s="16"/>
      <c r="B9114" s="16"/>
    </row>
    <row r="9115" spans="1:2" x14ac:dyDescent="0.2">
      <c r="A9115" s="16"/>
      <c r="B9115" s="16"/>
    </row>
    <row r="9116" spans="1:2" x14ac:dyDescent="0.2">
      <c r="A9116" s="16"/>
      <c r="B9116" s="16"/>
    </row>
    <row r="9117" spans="1:2" x14ac:dyDescent="0.2">
      <c r="A9117" s="16"/>
      <c r="B9117" s="16"/>
    </row>
    <row r="9118" spans="1:2" x14ac:dyDescent="0.2">
      <c r="A9118" s="16"/>
      <c r="B9118" s="16"/>
    </row>
    <row r="9119" spans="1:2" x14ac:dyDescent="0.2">
      <c r="A9119" s="16"/>
      <c r="B9119" s="16"/>
    </row>
    <row r="9120" spans="1:2" x14ac:dyDescent="0.2">
      <c r="A9120" s="16"/>
      <c r="B9120" s="16"/>
    </row>
    <row r="9121" spans="1:2" x14ac:dyDescent="0.2">
      <c r="A9121" s="16"/>
      <c r="B9121" s="16"/>
    </row>
    <row r="9122" spans="1:2" x14ac:dyDescent="0.2">
      <c r="A9122" s="16"/>
      <c r="B9122" s="16"/>
    </row>
    <row r="9123" spans="1:2" x14ac:dyDescent="0.2">
      <c r="A9123" s="16"/>
      <c r="B9123" s="16"/>
    </row>
    <row r="9124" spans="1:2" x14ac:dyDescent="0.2">
      <c r="A9124" s="16"/>
      <c r="B9124" s="16"/>
    </row>
    <row r="9125" spans="1:2" x14ac:dyDescent="0.2">
      <c r="A9125" s="16"/>
      <c r="B9125" s="16"/>
    </row>
    <row r="9126" spans="1:2" x14ac:dyDescent="0.2">
      <c r="A9126" s="16"/>
      <c r="B9126" s="16"/>
    </row>
    <row r="9127" spans="1:2" x14ac:dyDescent="0.2">
      <c r="A9127" s="16"/>
      <c r="B9127" s="16"/>
    </row>
    <row r="9128" spans="1:2" x14ac:dyDescent="0.2">
      <c r="A9128" s="16"/>
      <c r="B9128" s="16"/>
    </row>
    <row r="9129" spans="1:2" x14ac:dyDescent="0.2">
      <c r="A9129" s="16"/>
      <c r="B9129" s="16"/>
    </row>
    <row r="9130" spans="1:2" x14ac:dyDescent="0.2">
      <c r="A9130" s="16"/>
      <c r="B9130" s="16"/>
    </row>
    <row r="9131" spans="1:2" x14ac:dyDescent="0.2">
      <c r="A9131" s="16"/>
      <c r="B9131" s="16"/>
    </row>
    <row r="9132" spans="1:2" x14ac:dyDescent="0.2">
      <c r="A9132" s="16"/>
      <c r="B9132" s="16"/>
    </row>
    <row r="9133" spans="1:2" x14ac:dyDescent="0.2">
      <c r="A9133" s="16"/>
      <c r="B9133" s="16"/>
    </row>
    <row r="9134" spans="1:2" x14ac:dyDescent="0.2">
      <c r="A9134" s="16"/>
      <c r="B9134" s="16"/>
    </row>
    <row r="9135" spans="1:2" x14ac:dyDescent="0.2">
      <c r="A9135" s="16"/>
      <c r="B9135" s="16"/>
    </row>
    <row r="9136" spans="1:2" x14ac:dyDescent="0.2">
      <c r="A9136" s="16"/>
      <c r="B9136" s="16"/>
    </row>
    <row r="9137" spans="1:2" x14ac:dyDescent="0.2">
      <c r="A9137" s="16"/>
      <c r="B9137" s="16"/>
    </row>
    <row r="9138" spans="1:2" x14ac:dyDescent="0.2">
      <c r="A9138" s="16"/>
      <c r="B9138" s="16"/>
    </row>
    <row r="9139" spans="1:2" x14ac:dyDescent="0.2">
      <c r="A9139" s="16"/>
      <c r="B9139" s="16"/>
    </row>
    <row r="9140" spans="1:2" x14ac:dyDescent="0.2">
      <c r="A9140" s="16"/>
      <c r="B9140" s="16"/>
    </row>
    <row r="9141" spans="1:2" x14ac:dyDescent="0.2">
      <c r="A9141" s="16"/>
      <c r="B9141" s="16"/>
    </row>
    <row r="9142" spans="1:2" x14ac:dyDescent="0.2">
      <c r="A9142" s="16"/>
      <c r="B9142" s="16"/>
    </row>
    <row r="9143" spans="1:2" x14ac:dyDescent="0.2">
      <c r="A9143" s="16"/>
      <c r="B9143" s="16"/>
    </row>
    <row r="9144" spans="1:2" x14ac:dyDescent="0.2">
      <c r="A9144" s="16"/>
      <c r="B9144" s="16"/>
    </row>
    <row r="9145" spans="1:2" x14ac:dyDescent="0.2">
      <c r="A9145" s="16"/>
      <c r="B9145" s="16"/>
    </row>
    <row r="9146" spans="1:2" x14ac:dyDescent="0.2">
      <c r="A9146" s="16"/>
      <c r="B9146" s="16"/>
    </row>
    <row r="9147" spans="1:2" x14ac:dyDescent="0.2">
      <c r="A9147" s="16"/>
      <c r="B9147" s="16"/>
    </row>
    <row r="9148" spans="1:2" x14ac:dyDescent="0.2">
      <c r="A9148" s="16"/>
      <c r="B9148" s="16"/>
    </row>
    <row r="9149" spans="1:2" x14ac:dyDescent="0.2">
      <c r="A9149" s="16"/>
      <c r="B9149" s="16"/>
    </row>
    <row r="9150" spans="1:2" x14ac:dyDescent="0.2">
      <c r="A9150" s="16"/>
      <c r="B9150" s="16"/>
    </row>
    <row r="9151" spans="1:2" x14ac:dyDescent="0.2">
      <c r="A9151" s="16"/>
      <c r="B9151" s="16"/>
    </row>
    <row r="9152" spans="1:2" x14ac:dyDescent="0.2">
      <c r="A9152" s="16"/>
      <c r="B9152" s="16"/>
    </row>
    <row r="9153" spans="1:2" x14ac:dyDescent="0.2">
      <c r="A9153" s="16"/>
      <c r="B9153" s="16"/>
    </row>
    <row r="9154" spans="1:2" x14ac:dyDescent="0.2">
      <c r="A9154" s="16"/>
      <c r="B9154" s="16"/>
    </row>
    <row r="9155" spans="1:2" x14ac:dyDescent="0.2">
      <c r="A9155" s="16"/>
      <c r="B9155" s="16"/>
    </row>
    <row r="9156" spans="1:2" x14ac:dyDescent="0.2">
      <c r="A9156" s="16"/>
      <c r="B9156" s="16"/>
    </row>
    <row r="9157" spans="1:2" x14ac:dyDescent="0.2">
      <c r="A9157" s="16"/>
      <c r="B9157" s="16"/>
    </row>
    <row r="9158" spans="1:2" x14ac:dyDescent="0.2">
      <c r="A9158" s="16"/>
      <c r="B9158" s="16"/>
    </row>
    <row r="9159" spans="1:2" x14ac:dyDescent="0.2">
      <c r="A9159" s="16"/>
      <c r="B9159" s="16"/>
    </row>
    <row r="9160" spans="1:2" x14ac:dyDescent="0.2">
      <c r="A9160" s="16"/>
      <c r="B9160" s="16"/>
    </row>
    <row r="9161" spans="1:2" x14ac:dyDescent="0.2">
      <c r="A9161" s="16"/>
      <c r="B9161" s="16"/>
    </row>
    <row r="9162" spans="1:2" x14ac:dyDescent="0.2">
      <c r="A9162" s="16"/>
      <c r="B9162" s="16"/>
    </row>
    <row r="9163" spans="1:2" x14ac:dyDescent="0.2">
      <c r="A9163" s="16"/>
      <c r="B9163" s="16"/>
    </row>
    <row r="9164" spans="1:2" x14ac:dyDescent="0.2">
      <c r="A9164" s="16"/>
      <c r="B9164" s="16"/>
    </row>
    <row r="9165" spans="1:2" x14ac:dyDescent="0.2">
      <c r="A9165" s="16"/>
      <c r="B9165" s="16"/>
    </row>
    <row r="9166" spans="1:2" x14ac:dyDescent="0.2">
      <c r="A9166" s="16"/>
      <c r="B9166" s="16"/>
    </row>
    <row r="9167" spans="1:2" x14ac:dyDescent="0.2">
      <c r="A9167" s="16"/>
      <c r="B9167" s="16"/>
    </row>
    <row r="9168" spans="1:2" x14ac:dyDescent="0.2">
      <c r="A9168" s="16"/>
      <c r="B9168" s="16"/>
    </row>
    <row r="9169" spans="1:2" x14ac:dyDescent="0.2">
      <c r="A9169" s="16"/>
      <c r="B9169" s="16"/>
    </row>
    <row r="9170" spans="1:2" x14ac:dyDescent="0.2">
      <c r="A9170" s="16"/>
      <c r="B9170" s="16"/>
    </row>
    <row r="9171" spans="1:2" x14ac:dyDescent="0.2">
      <c r="A9171" s="16"/>
      <c r="B9171" s="16"/>
    </row>
    <row r="9172" spans="1:2" x14ac:dyDescent="0.2">
      <c r="A9172" s="16"/>
      <c r="B9172" s="16"/>
    </row>
    <row r="9173" spans="1:2" x14ac:dyDescent="0.2">
      <c r="A9173" s="16"/>
      <c r="B9173" s="16"/>
    </row>
    <row r="9174" spans="1:2" x14ac:dyDescent="0.2">
      <c r="A9174" s="16"/>
      <c r="B9174" s="16"/>
    </row>
    <row r="9175" spans="1:2" x14ac:dyDescent="0.2">
      <c r="A9175" s="16"/>
      <c r="B9175" s="16"/>
    </row>
    <row r="9176" spans="1:2" x14ac:dyDescent="0.2">
      <c r="A9176" s="16"/>
      <c r="B9176" s="16"/>
    </row>
    <row r="9177" spans="1:2" x14ac:dyDescent="0.2">
      <c r="A9177" s="16"/>
      <c r="B9177" s="16"/>
    </row>
    <row r="9178" spans="1:2" x14ac:dyDescent="0.2">
      <c r="A9178" s="16"/>
      <c r="B9178" s="16"/>
    </row>
    <row r="9179" spans="1:2" x14ac:dyDescent="0.2">
      <c r="A9179" s="16"/>
      <c r="B9179" s="16"/>
    </row>
    <row r="9180" spans="1:2" x14ac:dyDescent="0.2">
      <c r="A9180" s="16"/>
      <c r="B9180" s="16"/>
    </row>
    <row r="9181" spans="1:2" x14ac:dyDescent="0.2">
      <c r="A9181" s="16"/>
      <c r="B9181" s="16"/>
    </row>
    <row r="9182" spans="1:2" x14ac:dyDescent="0.2">
      <c r="A9182" s="16"/>
      <c r="B9182" s="16"/>
    </row>
    <row r="9183" spans="1:2" x14ac:dyDescent="0.2">
      <c r="A9183" s="16"/>
      <c r="B9183" s="16"/>
    </row>
    <row r="9184" spans="1:2" x14ac:dyDescent="0.2">
      <c r="A9184" s="16"/>
      <c r="B9184" s="16"/>
    </row>
    <row r="9185" spans="1:2" x14ac:dyDescent="0.2">
      <c r="A9185" s="16"/>
      <c r="B9185" s="16"/>
    </row>
    <row r="9186" spans="1:2" x14ac:dyDescent="0.2">
      <c r="A9186" s="16"/>
      <c r="B9186" s="16"/>
    </row>
    <row r="9187" spans="1:2" x14ac:dyDescent="0.2">
      <c r="A9187" s="16"/>
      <c r="B9187" s="16"/>
    </row>
    <row r="9188" spans="1:2" x14ac:dyDescent="0.2">
      <c r="A9188" s="16"/>
      <c r="B9188" s="16"/>
    </row>
    <row r="9189" spans="1:2" x14ac:dyDescent="0.2">
      <c r="A9189" s="16"/>
      <c r="B9189" s="16"/>
    </row>
    <row r="9190" spans="1:2" x14ac:dyDescent="0.2">
      <c r="A9190" s="16"/>
      <c r="B9190" s="16"/>
    </row>
    <row r="9191" spans="1:2" x14ac:dyDescent="0.2">
      <c r="A9191" s="16"/>
      <c r="B9191" s="16"/>
    </row>
    <row r="9192" spans="1:2" x14ac:dyDescent="0.2">
      <c r="A9192" s="16"/>
      <c r="B9192" s="16"/>
    </row>
    <row r="9193" spans="1:2" x14ac:dyDescent="0.2">
      <c r="A9193" s="16"/>
      <c r="B9193" s="16"/>
    </row>
    <row r="9194" spans="1:2" x14ac:dyDescent="0.2">
      <c r="A9194" s="16"/>
      <c r="B9194" s="16"/>
    </row>
    <row r="9195" spans="1:2" x14ac:dyDescent="0.2">
      <c r="A9195" s="16"/>
      <c r="B9195" s="16"/>
    </row>
    <row r="9196" spans="1:2" x14ac:dyDescent="0.2">
      <c r="A9196" s="16"/>
      <c r="B9196" s="16"/>
    </row>
    <row r="9197" spans="1:2" x14ac:dyDescent="0.2">
      <c r="A9197" s="16"/>
      <c r="B9197" s="16"/>
    </row>
    <row r="9198" spans="1:2" x14ac:dyDescent="0.2">
      <c r="A9198" s="16"/>
      <c r="B9198" s="16"/>
    </row>
    <row r="9199" spans="1:2" x14ac:dyDescent="0.2">
      <c r="A9199" s="16"/>
      <c r="B9199" s="16"/>
    </row>
    <row r="9200" spans="1:2" x14ac:dyDescent="0.2">
      <c r="A9200" s="16"/>
      <c r="B9200" s="16"/>
    </row>
    <row r="9201" spans="1:2" x14ac:dyDescent="0.2">
      <c r="A9201" s="16"/>
      <c r="B9201" s="16"/>
    </row>
    <row r="9202" spans="1:2" x14ac:dyDescent="0.2">
      <c r="A9202" s="16"/>
      <c r="B9202" s="16"/>
    </row>
    <row r="9203" spans="1:2" x14ac:dyDescent="0.2">
      <c r="A9203" s="16"/>
      <c r="B9203" s="16"/>
    </row>
    <row r="9204" spans="1:2" x14ac:dyDescent="0.2">
      <c r="A9204" s="16"/>
      <c r="B9204" s="16"/>
    </row>
    <row r="9205" spans="1:2" x14ac:dyDescent="0.2">
      <c r="A9205" s="16"/>
      <c r="B9205" s="16"/>
    </row>
    <row r="9206" spans="1:2" x14ac:dyDescent="0.2">
      <c r="A9206" s="16"/>
      <c r="B9206" s="16"/>
    </row>
    <row r="9207" spans="1:2" x14ac:dyDescent="0.2">
      <c r="A9207" s="16"/>
      <c r="B9207" s="16"/>
    </row>
    <row r="9208" spans="1:2" x14ac:dyDescent="0.2">
      <c r="A9208" s="16"/>
      <c r="B9208" s="16"/>
    </row>
    <row r="9209" spans="1:2" x14ac:dyDescent="0.2">
      <c r="A9209" s="16"/>
      <c r="B9209" s="16"/>
    </row>
    <row r="9210" spans="1:2" x14ac:dyDescent="0.2">
      <c r="A9210" s="16"/>
      <c r="B9210" s="16"/>
    </row>
    <row r="9211" spans="1:2" x14ac:dyDescent="0.2">
      <c r="A9211" s="16"/>
      <c r="B9211" s="16"/>
    </row>
    <row r="9212" spans="1:2" x14ac:dyDescent="0.2">
      <c r="A9212" s="16"/>
      <c r="B9212" s="16"/>
    </row>
    <row r="9213" spans="1:2" x14ac:dyDescent="0.2">
      <c r="A9213" s="16"/>
      <c r="B9213" s="16"/>
    </row>
    <row r="9214" spans="1:2" x14ac:dyDescent="0.2">
      <c r="A9214" s="16"/>
      <c r="B9214" s="16"/>
    </row>
    <row r="9215" spans="1:2" x14ac:dyDescent="0.2">
      <c r="A9215" s="16"/>
      <c r="B9215" s="16"/>
    </row>
    <row r="9216" spans="1:2" x14ac:dyDescent="0.2">
      <c r="A9216" s="16"/>
      <c r="B9216" s="16"/>
    </row>
    <row r="9217" spans="1:2" x14ac:dyDescent="0.2">
      <c r="A9217" s="16"/>
      <c r="B9217" s="16"/>
    </row>
    <row r="9218" spans="1:2" x14ac:dyDescent="0.2">
      <c r="A9218" s="16"/>
      <c r="B9218" s="16"/>
    </row>
    <row r="9219" spans="1:2" x14ac:dyDescent="0.2">
      <c r="A9219" s="16"/>
      <c r="B9219" s="16"/>
    </row>
    <row r="9220" spans="1:2" x14ac:dyDescent="0.2">
      <c r="A9220" s="16"/>
      <c r="B9220" s="16"/>
    </row>
    <row r="9221" spans="1:2" x14ac:dyDescent="0.2">
      <c r="A9221" s="16"/>
      <c r="B9221" s="16"/>
    </row>
    <row r="9222" spans="1:2" x14ac:dyDescent="0.2">
      <c r="A9222" s="16"/>
      <c r="B9222" s="16"/>
    </row>
    <row r="9223" spans="1:2" x14ac:dyDescent="0.2">
      <c r="A9223" s="16"/>
      <c r="B9223" s="16"/>
    </row>
    <row r="9224" spans="1:2" x14ac:dyDescent="0.2">
      <c r="A9224" s="16"/>
      <c r="B9224" s="16"/>
    </row>
    <row r="9225" spans="1:2" x14ac:dyDescent="0.2">
      <c r="A9225" s="16"/>
      <c r="B9225" s="16"/>
    </row>
    <row r="9226" spans="1:2" x14ac:dyDescent="0.2">
      <c r="A9226" s="16"/>
      <c r="B9226" s="16"/>
    </row>
    <row r="9227" spans="1:2" x14ac:dyDescent="0.2">
      <c r="A9227" s="16"/>
      <c r="B9227" s="16"/>
    </row>
    <row r="9228" spans="1:2" x14ac:dyDescent="0.2">
      <c r="A9228" s="16"/>
      <c r="B9228" s="16"/>
    </row>
    <row r="9229" spans="1:2" x14ac:dyDescent="0.2">
      <c r="A9229" s="16"/>
      <c r="B9229" s="16"/>
    </row>
    <row r="9230" spans="1:2" x14ac:dyDescent="0.2">
      <c r="A9230" s="16"/>
      <c r="B9230" s="16"/>
    </row>
    <row r="9231" spans="1:2" x14ac:dyDescent="0.2">
      <c r="A9231" s="16"/>
      <c r="B9231" s="16"/>
    </row>
    <row r="9232" spans="1:2" x14ac:dyDescent="0.2">
      <c r="A9232" s="16"/>
      <c r="B9232" s="16"/>
    </row>
    <row r="9233" spans="1:2" x14ac:dyDescent="0.2">
      <c r="A9233" s="16"/>
      <c r="B9233" s="16"/>
    </row>
    <row r="9234" spans="1:2" x14ac:dyDescent="0.2">
      <c r="A9234" s="16"/>
      <c r="B9234" s="16"/>
    </row>
    <row r="9235" spans="1:2" x14ac:dyDescent="0.2">
      <c r="A9235" s="16"/>
      <c r="B9235" s="16"/>
    </row>
    <row r="9236" spans="1:2" x14ac:dyDescent="0.2">
      <c r="A9236" s="16"/>
      <c r="B9236" s="16"/>
    </row>
    <row r="9237" spans="1:2" x14ac:dyDescent="0.2">
      <c r="A9237" s="16"/>
      <c r="B9237" s="16"/>
    </row>
    <row r="9238" spans="1:2" x14ac:dyDescent="0.2">
      <c r="A9238" s="16"/>
      <c r="B9238" s="16"/>
    </row>
    <row r="9239" spans="1:2" x14ac:dyDescent="0.2">
      <c r="A9239" s="16"/>
      <c r="B9239" s="16"/>
    </row>
    <row r="9240" spans="1:2" x14ac:dyDescent="0.2">
      <c r="A9240" s="16"/>
      <c r="B9240" s="16"/>
    </row>
    <row r="9241" spans="1:2" x14ac:dyDescent="0.2">
      <c r="A9241" s="16"/>
      <c r="B9241" s="16"/>
    </row>
    <row r="9242" spans="1:2" x14ac:dyDescent="0.2">
      <c r="A9242" s="16"/>
      <c r="B9242" s="16"/>
    </row>
    <row r="9243" spans="1:2" x14ac:dyDescent="0.2">
      <c r="A9243" s="16"/>
      <c r="B9243" s="16"/>
    </row>
    <row r="9244" spans="1:2" x14ac:dyDescent="0.2">
      <c r="A9244" s="16"/>
      <c r="B9244" s="16"/>
    </row>
    <row r="9245" spans="1:2" x14ac:dyDescent="0.2">
      <c r="A9245" s="16"/>
      <c r="B9245" s="16"/>
    </row>
    <row r="9246" spans="1:2" x14ac:dyDescent="0.2">
      <c r="A9246" s="16"/>
      <c r="B9246" s="16"/>
    </row>
    <row r="9247" spans="1:2" x14ac:dyDescent="0.2">
      <c r="A9247" s="16"/>
      <c r="B9247" s="16"/>
    </row>
    <row r="9248" spans="1:2" x14ac:dyDescent="0.2">
      <c r="A9248" s="16"/>
      <c r="B9248" s="16"/>
    </row>
    <row r="9249" spans="1:2" x14ac:dyDescent="0.2">
      <c r="A9249" s="16"/>
      <c r="B9249" s="16"/>
    </row>
    <row r="9250" spans="1:2" x14ac:dyDescent="0.2">
      <c r="A9250" s="16"/>
      <c r="B9250" s="16"/>
    </row>
    <row r="9251" spans="1:2" x14ac:dyDescent="0.2">
      <c r="A9251" s="16"/>
      <c r="B9251" s="16"/>
    </row>
    <row r="9252" spans="1:2" x14ac:dyDescent="0.2">
      <c r="A9252" s="16"/>
      <c r="B9252" s="16"/>
    </row>
    <row r="9253" spans="1:2" x14ac:dyDescent="0.2">
      <c r="A9253" s="16"/>
      <c r="B9253" s="16"/>
    </row>
    <row r="9254" spans="1:2" x14ac:dyDescent="0.2">
      <c r="A9254" s="16"/>
      <c r="B9254" s="16"/>
    </row>
    <row r="9255" spans="1:2" x14ac:dyDescent="0.2">
      <c r="A9255" s="16"/>
      <c r="B9255" s="16"/>
    </row>
    <row r="9256" spans="1:2" x14ac:dyDescent="0.2">
      <c r="A9256" s="16"/>
      <c r="B9256" s="16"/>
    </row>
    <row r="9257" spans="1:2" x14ac:dyDescent="0.2">
      <c r="A9257" s="16"/>
      <c r="B9257" s="16"/>
    </row>
    <row r="9258" spans="1:2" x14ac:dyDescent="0.2">
      <c r="A9258" s="16"/>
      <c r="B9258" s="16"/>
    </row>
    <row r="9259" spans="1:2" x14ac:dyDescent="0.2">
      <c r="A9259" s="16"/>
      <c r="B9259" s="16"/>
    </row>
    <row r="9260" spans="1:2" x14ac:dyDescent="0.2">
      <c r="A9260" s="16"/>
      <c r="B9260" s="16"/>
    </row>
    <row r="9261" spans="1:2" x14ac:dyDescent="0.2">
      <c r="A9261" s="16"/>
      <c r="B9261" s="16"/>
    </row>
    <row r="9262" spans="1:2" x14ac:dyDescent="0.2">
      <c r="A9262" s="16"/>
      <c r="B9262" s="16"/>
    </row>
    <row r="9263" spans="1:2" x14ac:dyDescent="0.2">
      <c r="A9263" s="16"/>
      <c r="B9263" s="16"/>
    </row>
    <row r="9264" spans="1:2" x14ac:dyDescent="0.2">
      <c r="A9264" s="16"/>
      <c r="B9264" s="16"/>
    </row>
    <row r="9265" spans="1:2" x14ac:dyDescent="0.2">
      <c r="A9265" s="16"/>
      <c r="B9265" s="16"/>
    </row>
    <row r="9266" spans="1:2" x14ac:dyDescent="0.2">
      <c r="A9266" s="16"/>
      <c r="B9266" s="16"/>
    </row>
    <row r="9267" spans="1:2" x14ac:dyDescent="0.2">
      <c r="A9267" s="16"/>
      <c r="B9267" s="16"/>
    </row>
    <row r="9268" spans="1:2" x14ac:dyDescent="0.2">
      <c r="A9268" s="16"/>
      <c r="B9268" s="16"/>
    </row>
    <row r="9269" spans="1:2" x14ac:dyDescent="0.2">
      <c r="A9269" s="16"/>
      <c r="B9269" s="16"/>
    </row>
    <row r="9270" spans="1:2" x14ac:dyDescent="0.2">
      <c r="A9270" s="16"/>
      <c r="B9270" s="16"/>
    </row>
    <row r="9271" spans="1:2" x14ac:dyDescent="0.2">
      <c r="A9271" s="16"/>
      <c r="B9271" s="16"/>
    </row>
    <row r="9272" spans="1:2" x14ac:dyDescent="0.2">
      <c r="A9272" s="16"/>
      <c r="B9272" s="16"/>
    </row>
    <row r="9273" spans="1:2" x14ac:dyDescent="0.2">
      <c r="A9273" s="16"/>
      <c r="B9273" s="16"/>
    </row>
    <row r="9274" spans="1:2" x14ac:dyDescent="0.2">
      <c r="A9274" s="16"/>
      <c r="B9274" s="16"/>
    </row>
    <row r="9275" spans="1:2" x14ac:dyDescent="0.2">
      <c r="A9275" s="16"/>
      <c r="B9275" s="16"/>
    </row>
    <row r="9276" spans="1:2" x14ac:dyDescent="0.2">
      <c r="A9276" s="16"/>
      <c r="B9276" s="16"/>
    </row>
    <row r="9277" spans="1:2" x14ac:dyDescent="0.2">
      <c r="A9277" s="16"/>
      <c r="B9277" s="16"/>
    </row>
    <row r="9278" spans="1:2" x14ac:dyDescent="0.2">
      <c r="A9278" s="16"/>
      <c r="B9278" s="16"/>
    </row>
    <row r="9279" spans="1:2" x14ac:dyDescent="0.2">
      <c r="A9279" s="16"/>
      <c r="B9279" s="16"/>
    </row>
    <row r="9280" spans="1:2" x14ac:dyDescent="0.2">
      <c r="A9280" s="16"/>
      <c r="B9280" s="16"/>
    </row>
    <row r="9281" spans="1:2" x14ac:dyDescent="0.2">
      <c r="A9281" s="16"/>
      <c r="B9281" s="16"/>
    </row>
    <row r="9282" spans="1:2" x14ac:dyDescent="0.2">
      <c r="A9282" s="16"/>
      <c r="B9282" s="16"/>
    </row>
    <row r="9283" spans="1:2" x14ac:dyDescent="0.2">
      <c r="A9283" s="16"/>
      <c r="B9283" s="16"/>
    </row>
    <row r="9284" spans="1:2" x14ac:dyDescent="0.2">
      <c r="A9284" s="16"/>
      <c r="B9284" s="16"/>
    </row>
    <row r="9285" spans="1:2" x14ac:dyDescent="0.2">
      <c r="A9285" s="16"/>
      <c r="B9285" s="16"/>
    </row>
    <row r="9286" spans="1:2" x14ac:dyDescent="0.2">
      <c r="A9286" s="16"/>
      <c r="B9286" s="16"/>
    </row>
    <row r="9287" spans="1:2" x14ac:dyDescent="0.2">
      <c r="A9287" s="16"/>
      <c r="B9287" s="16"/>
    </row>
    <row r="9288" spans="1:2" x14ac:dyDescent="0.2">
      <c r="A9288" s="16"/>
      <c r="B9288" s="16"/>
    </row>
    <row r="9289" spans="1:2" x14ac:dyDescent="0.2">
      <c r="A9289" s="16"/>
      <c r="B9289" s="16"/>
    </row>
    <row r="9290" spans="1:2" x14ac:dyDescent="0.2">
      <c r="A9290" s="16"/>
      <c r="B9290" s="16"/>
    </row>
    <row r="9291" spans="1:2" x14ac:dyDescent="0.2">
      <c r="A9291" s="16"/>
      <c r="B9291" s="16"/>
    </row>
    <row r="9292" spans="1:2" x14ac:dyDescent="0.2">
      <c r="A9292" s="16"/>
      <c r="B9292" s="16"/>
    </row>
    <row r="9293" spans="1:2" x14ac:dyDescent="0.2">
      <c r="A9293" s="16"/>
      <c r="B9293" s="16"/>
    </row>
    <row r="9294" spans="1:2" x14ac:dyDescent="0.2">
      <c r="A9294" s="16"/>
      <c r="B9294" s="16"/>
    </row>
    <row r="9295" spans="1:2" x14ac:dyDescent="0.2">
      <c r="A9295" s="16"/>
      <c r="B9295" s="16"/>
    </row>
    <row r="9296" spans="1:2" x14ac:dyDescent="0.2">
      <c r="A9296" s="16"/>
      <c r="B9296" s="16"/>
    </row>
    <row r="9297" spans="1:2" x14ac:dyDescent="0.2">
      <c r="A9297" s="16"/>
      <c r="B9297" s="16"/>
    </row>
    <row r="9298" spans="1:2" x14ac:dyDescent="0.2">
      <c r="A9298" s="16"/>
      <c r="B9298" s="16"/>
    </row>
    <row r="9299" spans="1:2" x14ac:dyDescent="0.2">
      <c r="A9299" s="16"/>
      <c r="B9299" s="16"/>
    </row>
    <row r="9300" spans="1:2" x14ac:dyDescent="0.2">
      <c r="A9300" s="16"/>
      <c r="B9300" s="16"/>
    </row>
    <row r="9301" spans="1:2" x14ac:dyDescent="0.2">
      <c r="A9301" s="16"/>
      <c r="B9301" s="16"/>
    </row>
    <row r="9302" spans="1:2" x14ac:dyDescent="0.2">
      <c r="A9302" s="16"/>
      <c r="B9302" s="16"/>
    </row>
    <row r="9303" spans="1:2" x14ac:dyDescent="0.2">
      <c r="A9303" s="16"/>
      <c r="B9303" s="16"/>
    </row>
    <row r="9304" spans="1:2" x14ac:dyDescent="0.2">
      <c r="A9304" s="16"/>
      <c r="B9304" s="16"/>
    </row>
    <row r="9305" spans="1:2" x14ac:dyDescent="0.2">
      <c r="A9305" s="16"/>
      <c r="B9305" s="16"/>
    </row>
    <row r="9306" spans="1:2" x14ac:dyDescent="0.2">
      <c r="A9306" s="16"/>
      <c r="B9306" s="16"/>
    </row>
    <row r="9307" spans="1:2" x14ac:dyDescent="0.2">
      <c r="A9307" s="16"/>
      <c r="B9307" s="16"/>
    </row>
    <row r="9308" spans="1:2" x14ac:dyDescent="0.2">
      <c r="A9308" s="16"/>
      <c r="B9308" s="16"/>
    </row>
    <row r="9309" spans="1:2" x14ac:dyDescent="0.2">
      <c r="A9309" s="16"/>
      <c r="B9309" s="16"/>
    </row>
    <row r="9310" spans="1:2" x14ac:dyDescent="0.2">
      <c r="A9310" s="16"/>
      <c r="B9310" s="16"/>
    </row>
    <row r="9311" spans="1:2" x14ac:dyDescent="0.2">
      <c r="A9311" s="16"/>
      <c r="B9311" s="16"/>
    </row>
    <row r="9312" spans="1:2" x14ac:dyDescent="0.2">
      <c r="A9312" s="16"/>
      <c r="B9312" s="16"/>
    </row>
    <row r="9313" spans="1:2" x14ac:dyDescent="0.2">
      <c r="A9313" s="16"/>
      <c r="B9313" s="16"/>
    </row>
    <row r="9314" spans="1:2" x14ac:dyDescent="0.2">
      <c r="A9314" s="16"/>
      <c r="B9314" s="16"/>
    </row>
    <row r="9315" spans="1:2" x14ac:dyDescent="0.2">
      <c r="A9315" s="16"/>
      <c r="B9315" s="16"/>
    </row>
    <row r="9316" spans="1:2" x14ac:dyDescent="0.2">
      <c r="A9316" s="16"/>
      <c r="B9316" s="16"/>
    </row>
    <row r="9317" spans="1:2" x14ac:dyDescent="0.2">
      <c r="A9317" s="16"/>
      <c r="B9317" s="16"/>
    </row>
    <row r="9318" spans="1:2" x14ac:dyDescent="0.2">
      <c r="A9318" s="16"/>
      <c r="B9318" s="16"/>
    </row>
    <row r="9319" spans="1:2" x14ac:dyDescent="0.2">
      <c r="A9319" s="16"/>
      <c r="B9319" s="16"/>
    </row>
    <row r="9320" spans="1:2" x14ac:dyDescent="0.2">
      <c r="A9320" s="16"/>
      <c r="B9320" s="16"/>
    </row>
    <row r="9321" spans="1:2" x14ac:dyDescent="0.2">
      <c r="A9321" s="16"/>
      <c r="B9321" s="16"/>
    </row>
    <row r="9322" spans="1:2" x14ac:dyDescent="0.2">
      <c r="A9322" s="16"/>
      <c r="B9322" s="16"/>
    </row>
    <row r="9323" spans="1:2" x14ac:dyDescent="0.2">
      <c r="A9323" s="16"/>
      <c r="B9323" s="16"/>
    </row>
    <row r="9324" spans="1:2" x14ac:dyDescent="0.2">
      <c r="A9324" s="16"/>
      <c r="B9324" s="16"/>
    </row>
    <row r="9325" spans="1:2" x14ac:dyDescent="0.2">
      <c r="A9325" s="16"/>
      <c r="B9325" s="16"/>
    </row>
    <row r="9326" spans="1:2" x14ac:dyDescent="0.2">
      <c r="A9326" s="16"/>
      <c r="B9326" s="16"/>
    </row>
    <row r="9327" spans="1:2" x14ac:dyDescent="0.2">
      <c r="A9327" s="16"/>
      <c r="B9327" s="16"/>
    </row>
    <row r="9328" spans="1:2" x14ac:dyDescent="0.2">
      <c r="A9328" s="16"/>
      <c r="B9328" s="16"/>
    </row>
    <row r="9329" spans="1:2" x14ac:dyDescent="0.2">
      <c r="A9329" s="16"/>
      <c r="B9329" s="16"/>
    </row>
    <row r="9330" spans="1:2" x14ac:dyDescent="0.2">
      <c r="A9330" s="16"/>
      <c r="B9330" s="16"/>
    </row>
    <row r="9331" spans="1:2" x14ac:dyDescent="0.2">
      <c r="A9331" s="16"/>
      <c r="B9331" s="16"/>
    </row>
    <row r="9332" spans="1:2" x14ac:dyDescent="0.2">
      <c r="A9332" s="16"/>
      <c r="B9332" s="16"/>
    </row>
    <row r="9333" spans="1:2" x14ac:dyDescent="0.2">
      <c r="A9333" s="16"/>
      <c r="B9333" s="16"/>
    </row>
    <row r="9334" spans="1:2" x14ac:dyDescent="0.2">
      <c r="A9334" s="16"/>
      <c r="B9334" s="16"/>
    </row>
    <row r="9335" spans="1:2" x14ac:dyDescent="0.2">
      <c r="A9335" s="16"/>
      <c r="B9335" s="16"/>
    </row>
    <row r="9336" spans="1:2" x14ac:dyDescent="0.2">
      <c r="A9336" s="16"/>
      <c r="B9336" s="16"/>
    </row>
    <row r="9337" spans="1:2" x14ac:dyDescent="0.2">
      <c r="A9337" s="16"/>
      <c r="B9337" s="16"/>
    </row>
    <row r="9338" spans="1:2" x14ac:dyDescent="0.2">
      <c r="A9338" s="16"/>
      <c r="B9338" s="16"/>
    </row>
    <row r="9339" spans="1:2" x14ac:dyDescent="0.2">
      <c r="A9339" s="16"/>
      <c r="B9339" s="16"/>
    </row>
    <row r="9340" spans="1:2" x14ac:dyDescent="0.2">
      <c r="A9340" s="16"/>
      <c r="B9340" s="16"/>
    </row>
    <row r="9341" spans="1:2" x14ac:dyDescent="0.2">
      <c r="A9341" s="16"/>
      <c r="B9341" s="16"/>
    </row>
    <row r="9342" spans="1:2" x14ac:dyDescent="0.2">
      <c r="A9342" s="16"/>
      <c r="B9342" s="16"/>
    </row>
    <row r="9343" spans="1:2" x14ac:dyDescent="0.2">
      <c r="A9343" s="16"/>
      <c r="B9343" s="16"/>
    </row>
    <row r="9344" spans="1:2" x14ac:dyDescent="0.2">
      <c r="A9344" s="16"/>
      <c r="B9344" s="16"/>
    </row>
    <row r="9345" spans="1:2" x14ac:dyDescent="0.2">
      <c r="A9345" s="16"/>
      <c r="B9345" s="16"/>
    </row>
    <row r="9346" spans="1:2" x14ac:dyDescent="0.2">
      <c r="A9346" s="16"/>
      <c r="B9346" s="16"/>
    </row>
    <row r="9347" spans="1:2" x14ac:dyDescent="0.2">
      <c r="A9347" s="16"/>
      <c r="B9347" s="16"/>
    </row>
    <row r="9348" spans="1:2" x14ac:dyDescent="0.2">
      <c r="A9348" s="16"/>
      <c r="B9348" s="16"/>
    </row>
    <row r="9349" spans="1:2" x14ac:dyDescent="0.2">
      <c r="A9349" s="16"/>
      <c r="B9349" s="16"/>
    </row>
    <row r="9350" spans="1:2" x14ac:dyDescent="0.2">
      <c r="A9350" s="16"/>
      <c r="B9350" s="16"/>
    </row>
    <row r="9351" spans="1:2" x14ac:dyDescent="0.2">
      <c r="A9351" s="16"/>
      <c r="B9351" s="16"/>
    </row>
    <row r="9352" spans="1:2" x14ac:dyDescent="0.2">
      <c r="A9352" s="16"/>
      <c r="B9352" s="16"/>
    </row>
    <row r="9353" spans="1:2" x14ac:dyDescent="0.2">
      <c r="A9353" s="16"/>
      <c r="B9353" s="16"/>
    </row>
    <row r="9354" spans="1:2" x14ac:dyDescent="0.2">
      <c r="A9354" s="16"/>
      <c r="B9354" s="16"/>
    </row>
    <row r="9355" spans="1:2" x14ac:dyDescent="0.2">
      <c r="A9355" s="16"/>
      <c r="B9355" s="16"/>
    </row>
    <row r="9356" spans="1:2" x14ac:dyDescent="0.2">
      <c r="A9356" s="16"/>
      <c r="B9356" s="16"/>
    </row>
    <row r="9357" spans="1:2" x14ac:dyDescent="0.2">
      <c r="A9357" s="16"/>
      <c r="B9357" s="16"/>
    </row>
    <row r="9358" spans="1:2" x14ac:dyDescent="0.2">
      <c r="A9358" s="16"/>
      <c r="B9358" s="16"/>
    </row>
    <row r="9359" spans="1:2" x14ac:dyDescent="0.2">
      <c r="A9359" s="16"/>
      <c r="B9359" s="16"/>
    </row>
    <row r="9360" spans="1:2" x14ac:dyDescent="0.2">
      <c r="A9360" s="16"/>
      <c r="B9360" s="16"/>
    </row>
    <row r="9361" spans="1:2" x14ac:dyDescent="0.2">
      <c r="A9361" s="16"/>
      <c r="B9361" s="16"/>
    </row>
    <row r="9362" spans="1:2" x14ac:dyDescent="0.2">
      <c r="A9362" s="16"/>
      <c r="B9362" s="16"/>
    </row>
    <row r="9363" spans="1:2" x14ac:dyDescent="0.2">
      <c r="A9363" s="16"/>
      <c r="B9363" s="16"/>
    </row>
    <row r="9364" spans="1:2" x14ac:dyDescent="0.2">
      <c r="A9364" s="16"/>
      <c r="B9364" s="16"/>
    </row>
    <row r="9365" spans="1:2" x14ac:dyDescent="0.2">
      <c r="A9365" s="16"/>
      <c r="B9365" s="16"/>
    </row>
    <row r="9366" spans="1:2" x14ac:dyDescent="0.2">
      <c r="A9366" s="16"/>
      <c r="B9366" s="16"/>
    </row>
    <row r="9367" spans="1:2" x14ac:dyDescent="0.2">
      <c r="A9367" s="16"/>
      <c r="B9367" s="16"/>
    </row>
    <row r="9368" spans="1:2" x14ac:dyDescent="0.2">
      <c r="A9368" s="16"/>
      <c r="B9368" s="16"/>
    </row>
    <row r="9369" spans="1:2" x14ac:dyDescent="0.2">
      <c r="A9369" s="16"/>
      <c r="B9369" s="16"/>
    </row>
    <row r="9370" spans="1:2" x14ac:dyDescent="0.2">
      <c r="A9370" s="16"/>
      <c r="B9370" s="16"/>
    </row>
    <row r="9371" spans="1:2" x14ac:dyDescent="0.2">
      <c r="A9371" s="16"/>
      <c r="B9371" s="16"/>
    </row>
    <row r="9372" spans="1:2" x14ac:dyDescent="0.2">
      <c r="A9372" s="16"/>
      <c r="B9372" s="16"/>
    </row>
    <row r="9373" spans="1:2" x14ac:dyDescent="0.2">
      <c r="A9373" s="16"/>
      <c r="B9373" s="16"/>
    </row>
    <row r="9374" spans="1:2" x14ac:dyDescent="0.2">
      <c r="A9374" s="16"/>
      <c r="B9374" s="16"/>
    </row>
    <row r="9375" spans="1:2" x14ac:dyDescent="0.2">
      <c r="A9375" s="16"/>
      <c r="B9375" s="16"/>
    </row>
    <row r="9376" spans="1:2" x14ac:dyDescent="0.2">
      <c r="A9376" s="16"/>
      <c r="B9376" s="16"/>
    </row>
    <row r="9377" spans="1:2" x14ac:dyDescent="0.2">
      <c r="A9377" s="16"/>
      <c r="B9377" s="16"/>
    </row>
    <row r="9378" spans="1:2" x14ac:dyDescent="0.2">
      <c r="A9378" s="16"/>
      <c r="B9378" s="16"/>
    </row>
    <row r="9379" spans="1:2" x14ac:dyDescent="0.2">
      <c r="A9379" s="16"/>
      <c r="B9379" s="16"/>
    </row>
    <row r="9380" spans="1:2" x14ac:dyDescent="0.2">
      <c r="A9380" s="16"/>
      <c r="B9380" s="16"/>
    </row>
    <row r="9381" spans="1:2" x14ac:dyDescent="0.2">
      <c r="A9381" s="16"/>
      <c r="B9381" s="16"/>
    </row>
    <row r="9382" spans="1:2" x14ac:dyDescent="0.2">
      <c r="A9382" s="16"/>
      <c r="B9382" s="16"/>
    </row>
    <row r="9383" spans="1:2" x14ac:dyDescent="0.2">
      <c r="A9383" s="16"/>
      <c r="B9383" s="16"/>
    </row>
    <row r="9384" spans="1:2" x14ac:dyDescent="0.2">
      <c r="A9384" s="16"/>
      <c r="B9384" s="16"/>
    </row>
    <row r="9385" spans="1:2" x14ac:dyDescent="0.2">
      <c r="A9385" s="16"/>
      <c r="B9385" s="16"/>
    </row>
    <row r="9386" spans="1:2" x14ac:dyDescent="0.2">
      <c r="A9386" s="16"/>
      <c r="B9386" s="16"/>
    </row>
    <row r="9387" spans="1:2" x14ac:dyDescent="0.2">
      <c r="A9387" s="16"/>
      <c r="B9387" s="16"/>
    </row>
    <row r="9388" spans="1:2" x14ac:dyDescent="0.2">
      <c r="A9388" s="16"/>
      <c r="B9388" s="16"/>
    </row>
    <row r="9389" spans="1:2" x14ac:dyDescent="0.2">
      <c r="A9389" s="16"/>
      <c r="B9389" s="16"/>
    </row>
    <row r="9390" spans="1:2" x14ac:dyDescent="0.2">
      <c r="A9390" s="16"/>
      <c r="B9390" s="16"/>
    </row>
    <row r="9391" spans="1:2" x14ac:dyDescent="0.2">
      <c r="A9391" s="16"/>
      <c r="B9391" s="16"/>
    </row>
    <row r="9392" spans="1:2" x14ac:dyDescent="0.2">
      <c r="A9392" s="16"/>
      <c r="B9392" s="16"/>
    </row>
    <row r="9393" spans="1:2" x14ac:dyDescent="0.2">
      <c r="A9393" s="16"/>
      <c r="B9393" s="16"/>
    </row>
    <row r="9394" spans="1:2" x14ac:dyDescent="0.2">
      <c r="A9394" s="16"/>
      <c r="B9394" s="16"/>
    </row>
    <row r="9395" spans="1:2" x14ac:dyDescent="0.2">
      <c r="A9395" s="16"/>
      <c r="B9395" s="16"/>
    </row>
    <row r="9396" spans="1:2" x14ac:dyDescent="0.2">
      <c r="A9396" s="16"/>
      <c r="B9396" s="16"/>
    </row>
    <row r="9397" spans="1:2" x14ac:dyDescent="0.2">
      <c r="A9397" s="16"/>
      <c r="B9397" s="16"/>
    </row>
    <row r="9398" spans="1:2" x14ac:dyDescent="0.2">
      <c r="A9398" s="16"/>
      <c r="B9398" s="16"/>
    </row>
    <row r="9399" spans="1:2" x14ac:dyDescent="0.2">
      <c r="A9399" s="16"/>
      <c r="B9399" s="16"/>
    </row>
    <row r="9400" spans="1:2" x14ac:dyDescent="0.2">
      <c r="A9400" s="16"/>
      <c r="B9400" s="16"/>
    </row>
    <row r="9401" spans="1:2" x14ac:dyDescent="0.2">
      <c r="A9401" s="16"/>
      <c r="B9401" s="16"/>
    </row>
    <row r="9402" spans="1:2" x14ac:dyDescent="0.2">
      <c r="A9402" s="16"/>
      <c r="B9402" s="16"/>
    </row>
    <row r="9403" spans="1:2" x14ac:dyDescent="0.2">
      <c r="A9403" s="16"/>
      <c r="B9403" s="16"/>
    </row>
    <row r="9404" spans="1:2" x14ac:dyDescent="0.2">
      <c r="A9404" s="16"/>
      <c r="B9404" s="16"/>
    </row>
    <row r="9405" spans="1:2" x14ac:dyDescent="0.2">
      <c r="A9405" s="16"/>
      <c r="B9405" s="16"/>
    </row>
    <row r="9406" spans="1:2" x14ac:dyDescent="0.2">
      <c r="A9406" s="16"/>
      <c r="B9406" s="16"/>
    </row>
    <row r="9407" spans="1:2" x14ac:dyDescent="0.2">
      <c r="A9407" s="16"/>
      <c r="B9407" s="16"/>
    </row>
    <row r="9408" spans="1:2" x14ac:dyDescent="0.2">
      <c r="A9408" s="16"/>
      <c r="B9408" s="16"/>
    </row>
    <row r="9409" spans="1:2" x14ac:dyDescent="0.2">
      <c r="A9409" s="16"/>
      <c r="B9409" s="16"/>
    </row>
    <row r="9410" spans="1:2" x14ac:dyDescent="0.2">
      <c r="A9410" s="16"/>
      <c r="B9410" s="16"/>
    </row>
    <row r="9411" spans="1:2" x14ac:dyDescent="0.2">
      <c r="A9411" s="16"/>
      <c r="B9411" s="16"/>
    </row>
    <row r="9412" spans="1:2" x14ac:dyDescent="0.2">
      <c r="A9412" s="16"/>
      <c r="B9412" s="16"/>
    </row>
    <row r="9413" spans="1:2" x14ac:dyDescent="0.2">
      <c r="A9413" s="16"/>
      <c r="B9413" s="16"/>
    </row>
    <row r="9414" spans="1:2" x14ac:dyDescent="0.2">
      <c r="A9414" s="16"/>
      <c r="B9414" s="16"/>
    </row>
    <row r="9415" spans="1:2" x14ac:dyDescent="0.2">
      <c r="A9415" s="16"/>
      <c r="B9415" s="16"/>
    </row>
    <row r="9416" spans="1:2" x14ac:dyDescent="0.2">
      <c r="A9416" s="16"/>
      <c r="B9416" s="16"/>
    </row>
    <row r="9417" spans="1:2" x14ac:dyDescent="0.2">
      <c r="A9417" s="16"/>
      <c r="B9417" s="16"/>
    </row>
    <row r="9418" spans="1:2" x14ac:dyDescent="0.2">
      <c r="A9418" s="16"/>
      <c r="B9418" s="16"/>
    </row>
    <row r="9419" spans="1:2" x14ac:dyDescent="0.2">
      <c r="A9419" s="16"/>
      <c r="B9419" s="16"/>
    </row>
    <row r="9420" spans="1:2" x14ac:dyDescent="0.2">
      <c r="A9420" s="16"/>
      <c r="B9420" s="16"/>
    </row>
    <row r="9421" spans="1:2" x14ac:dyDescent="0.2">
      <c r="A9421" s="16"/>
      <c r="B9421" s="16"/>
    </row>
    <row r="9422" spans="1:2" x14ac:dyDescent="0.2">
      <c r="A9422" s="16"/>
      <c r="B9422" s="16"/>
    </row>
    <row r="9423" spans="1:2" x14ac:dyDescent="0.2">
      <c r="A9423" s="16"/>
      <c r="B9423" s="16"/>
    </row>
    <row r="9424" spans="1:2" x14ac:dyDescent="0.2">
      <c r="A9424" s="16"/>
      <c r="B9424" s="16"/>
    </row>
    <row r="9425" spans="1:2" x14ac:dyDescent="0.2">
      <c r="A9425" s="16"/>
      <c r="B9425" s="16"/>
    </row>
    <row r="9426" spans="1:2" x14ac:dyDescent="0.2">
      <c r="A9426" s="16"/>
      <c r="B9426" s="16"/>
    </row>
    <row r="9427" spans="1:2" x14ac:dyDescent="0.2">
      <c r="A9427" s="16"/>
      <c r="B9427" s="16"/>
    </row>
    <row r="9428" spans="1:2" x14ac:dyDescent="0.2">
      <c r="A9428" s="16"/>
      <c r="B9428" s="16"/>
    </row>
    <row r="9429" spans="1:2" x14ac:dyDescent="0.2">
      <c r="A9429" s="16"/>
      <c r="B9429" s="16"/>
    </row>
    <row r="9430" spans="1:2" x14ac:dyDescent="0.2">
      <c r="A9430" s="16"/>
      <c r="B9430" s="16"/>
    </row>
    <row r="9431" spans="1:2" x14ac:dyDescent="0.2">
      <c r="A9431" s="16"/>
      <c r="B9431" s="16"/>
    </row>
    <row r="9432" spans="1:2" x14ac:dyDescent="0.2">
      <c r="A9432" s="16"/>
      <c r="B9432" s="16"/>
    </row>
    <row r="9433" spans="1:2" x14ac:dyDescent="0.2">
      <c r="A9433" s="16"/>
      <c r="B9433" s="16"/>
    </row>
    <row r="9434" spans="1:2" x14ac:dyDescent="0.2">
      <c r="A9434" s="16"/>
      <c r="B9434" s="16"/>
    </row>
    <row r="9435" spans="1:2" x14ac:dyDescent="0.2">
      <c r="A9435" s="16"/>
      <c r="B9435" s="16"/>
    </row>
    <row r="9436" spans="1:2" x14ac:dyDescent="0.2">
      <c r="A9436" s="16"/>
      <c r="B9436" s="16"/>
    </row>
    <row r="9437" spans="1:2" x14ac:dyDescent="0.2">
      <c r="A9437" s="16"/>
      <c r="B9437" s="16"/>
    </row>
    <row r="9438" spans="1:2" x14ac:dyDescent="0.2">
      <c r="A9438" s="16"/>
      <c r="B9438" s="16"/>
    </row>
    <row r="9439" spans="1:2" x14ac:dyDescent="0.2">
      <c r="A9439" s="16"/>
      <c r="B9439" s="16"/>
    </row>
    <row r="9440" spans="1:2" x14ac:dyDescent="0.2">
      <c r="A9440" s="16"/>
      <c r="B9440" s="16"/>
    </row>
    <row r="9441" spans="1:2" x14ac:dyDescent="0.2">
      <c r="A9441" s="16"/>
      <c r="B9441" s="16"/>
    </row>
    <row r="9442" spans="1:2" x14ac:dyDescent="0.2">
      <c r="A9442" s="16"/>
      <c r="B9442" s="16"/>
    </row>
    <row r="9443" spans="1:2" x14ac:dyDescent="0.2">
      <c r="A9443" s="16"/>
      <c r="B9443" s="16"/>
    </row>
    <row r="9444" spans="1:2" x14ac:dyDescent="0.2">
      <c r="A9444" s="16"/>
      <c r="B9444" s="16"/>
    </row>
    <row r="9445" spans="1:2" x14ac:dyDescent="0.2">
      <c r="A9445" s="16"/>
      <c r="B9445" s="16"/>
    </row>
    <row r="9446" spans="1:2" x14ac:dyDescent="0.2">
      <c r="A9446" s="16"/>
      <c r="B9446" s="16"/>
    </row>
    <row r="9447" spans="1:2" x14ac:dyDescent="0.2">
      <c r="A9447" s="16"/>
      <c r="B9447" s="16"/>
    </row>
    <row r="9448" spans="1:2" x14ac:dyDescent="0.2">
      <c r="A9448" s="16"/>
      <c r="B9448" s="16"/>
    </row>
    <row r="9449" spans="1:2" x14ac:dyDescent="0.2">
      <c r="A9449" s="16"/>
      <c r="B9449" s="16"/>
    </row>
    <row r="9450" spans="1:2" x14ac:dyDescent="0.2">
      <c r="A9450" s="16"/>
      <c r="B9450" s="16"/>
    </row>
    <row r="9451" spans="1:2" x14ac:dyDescent="0.2">
      <c r="A9451" s="16"/>
      <c r="B9451" s="16"/>
    </row>
    <row r="9452" spans="1:2" x14ac:dyDescent="0.2">
      <c r="A9452" s="16"/>
      <c r="B9452" s="16"/>
    </row>
    <row r="9453" spans="1:2" x14ac:dyDescent="0.2">
      <c r="A9453" s="16"/>
      <c r="B9453" s="16"/>
    </row>
    <row r="9454" spans="1:2" x14ac:dyDescent="0.2">
      <c r="A9454" s="16"/>
      <c r="B9454" s="16"/>
    </row>
    <row r="9455" spans="1:2" x14ac:dyDescent="0.2">
      <c r="A9455" s="16"/>
      <c r="B9455" s="16"/>
    </row>
    <row r="9456" spans="1:2" x14ac:dyDescent="0.2">
      <c r="A9456" s="16"/>
      <c r="B9456" s="16"/>
    </row>
    <row r="9457" spans="1:2" x14ac:dyDescent="0.2">
      <c r="A9457" s="16"/>
      <c r="B9457" s="16"/>
    </row>
    <row r="9458" spans="1:2" x14ac:dyDescent="0.2">
      <c r="A9458" s="16"/>
      <c r="B9458" s="16"/>
    </row>
    <row r="9459" spans="1:2" x14ac:dyDescent="0.2">
      <c r="A9459" s="16"/>
      <c r="B9459" s="16"/>
    </row>
    <row r="9460" spans="1:2" x14ac:dyDescent="0.2">
      <c r="A9460" s="16"/>
      <c r="B9460" s="16"/>
    </row>
    <row r="9461" spans="1:2" x14ac:dyDescent="0.2">
      <c r="A9461" s="16"/>
      <c r="B9461" s="16"/>
    </row>
    <row r="9462" spans="1:2" x14ac:dyDescent="0.2">
      <c r="A9462" s="16"/>
      <c r="B9462" s="16"/>
    </row>
    <row r="9463" spans="1:2" x14ac:dyDescent="0.2">
      <c r="A9463" s="16"/>
      <c r="B9463" s="16"/>
    </row>
    <row r="9464" spans="1:2" x14ac:dyDescent="0.2">
      <c r="A9464" s="16"/>
      <c r="B9464" s="16"/>
    </row>
    <row r="9465" spans="1:2" x14ac:dyDescent="0.2">
      <c r="A9465" s="16"/>
      <c r="B9465" s="16"/>
    </row>
    <row r="9466" spans="1:2" x14ac:dyDescent="0.2">
      <c r="A9466" s="16"/>
      <c r="B9466" s="16"/>
    </row>
    <row r="9467" spans="1:2" x14ac:dyDescent="0.2">
      <c r="A9467" s="16"/>
      <c r="B9467" s="16"/>
    </row>
    <row r="9468" spans="1:2" x14ac:dyDescent="0.2">
      <c r="A9468" s="16"/>
      <c r="B9468" s="16"/>
    </row>
    <row r="9469" spans="1:2" x14ac:dyDescent="0.2">
      <c r="A9469" s="16"/>
      <c r="B9469" s="16"/>
    </row>
    <row r="9470" spans="1:2" x14ac:dyDescent="0.2">
      <c r="A9470" s="16"/>
      <c r="B9470" s="16"/>
    </row>
    <row r="9471" spans="1:2" x14ac:dyDescent="0.2">
      <c r="A9471" s="16"/>
      <c r="B9471" s="16"/>
    </row>
    <row r="9472" spans="1:2" x14ac:dyDescent="0.2">
      <c r="A9472" s="16"/>
      <c r="B9472" s="16"/>
    </row>
    <row r="9473" spans="1:2" x14ac:dyDescent="0.2">
      <c r="A9473" s="16"/>
      <c r="B9473" s="16"/>
    </row>
    <row r="9474" spans="1:2" x14ac:dyDescent="0.2">
      <c r="A9474" s="16"/>
      <c r="B9474" s="16"/>
    </row>
    <row r="9475" spans="1:2" x14ac:dyDescent="0.2">
      <c r="A9475" s="16"/>
      <c r="B9475" s="16"/>
    </row>
    <row r="9476" spans="1:2" x14ac:dyDescent="0.2">
      <c r="A9476" s="16"/>
      <c r="B9476" s="16"/>
    </row>
    <row r="9477" spans="1:2" x14ac:dyDescent="0.2">
      <c r="A9477" s="16"/>
      <c r="B9477" s="16"/>
    </row>
    <row r="9478" spans="1:2" x14ac:dyDescent="0.2">
      <c r="A9478" s="16"/>
      <c r="B9478" s="16"/>
    </row>
    <row r="9479" spans="1:2" x14ac:dyDescent="0.2">
      <c r="A9479" s="16"/>
      <c r="B9479" s="16"/>
    </row>
    <row r="9480" spans="1:2" x14ac:dyDescent="0.2">
      <c r="A9480" s="16"/>
      <c r="B9480" s="16"/>
    </row>
    <row r="9481" spans="1:2" x14ac:dyDescent="0.2">
      <c r="A9481" s="16"/>
      <c r="B9481" s="16"/>
    </row>
    <row r="9482" spans="1:2" x14ac:dyDescent="0.2">
      <c r="A9482" s="16"/>
      <c r="B9482" s="16"/>
    </row>
    <row r="9483" spans="1:2" x14ac:dyDescent="0.2">
      <c r="A9483" s="16"/>
      <c r="B9483" s="16"/>
    </row>
    <row r="9484" spans="1:2" x14ac:dyDescent="0.2">
      <c r="A9484" s="16"/>
      <c r="B9484" s="16"/>
    </row>
    <row r="9485" spans="1:2" x14ac:dyDescent="0.2">
      <c r="A9485" s="16"/>
      <c r="B9485" s="16"/>
    </row>
    <row r="9486" spans="1:2" x14ac:dyDescent="0.2">
      <c r="A9486" s="16"/>
      <c r="B9486" s="16"/>
    </row>
    <row r="9487" spans="1:2" x14ac:dyDescent="0.2">
      <c r="A9487" s="16"/>
      <c r="B9487" s="16"/>
    </row>
    <row r="9488" spans="1:2" x14ac:dyDescent="0.2">
      <c r="A9488" s="16"/>
      <c r="B9488" s="16"/>
    </row>
    <row r="9489" spans="1:2" x14ac:dyDescent="0.2">
      <c r="A9489" s="16"/>
      <c r="B9489" s="16"/>
    </row>
    <row r="9490" spans="1:2" x14ac:dyDescent="0.2">
      <c r="A9490" s="16"/>
      <c r="B9490" s="16"/>
    </row>
    <row r="9491" spans="1:2" x14ac:dyDescent="0.2">
      <c r="A9491" s="16"/>
      <c r="B9491" s="16"/>
    </row>
    <row r="9492" spans="1:2" x14ac:dyDescent="0.2">
      <c r="A9492" s="16"/>
      <c r="B9492" s="16"/>
    </row>
    <row r="9493" spans="1:2" x14ac:dyDescent="0.2">
      <c r="A9493" s="16"/>
      <c r="B9493" s="16"/>
    </row>
    <row r="9494" spans="1:2" x14ac:dyDescent="0.2">
      <c r="A9494" s="16"/>
      <c r="B9494" s="16"/>
    </row>
    <row r="9495" spans="1:2" x14ac:dyDescent="0.2">
      <c r="A9495" s="16"/>
      <c r="B9495" s="16"/>
    </row>
    <row r="9496" spans="1:2" x14ac:dyDescent="0.2">
      <c r="A9496" s="16"/>
      <c r="B9496" s="16"/>
    </row>
    <row r="9497" spans="1:2" x14ac:dyDescent="0.2">
      <c r="A9497" s="16"/>
      <c r="B9497" s="16"/>
    </row>
    <row r="9498" spans="1:2" x14ac:dyDescent="0.2">
      <c r="A9498" s="16"/>
      <c r="B9498" s="16"/>
    </row>
    <row r="9499" spans="1:2" x14ac:dyDescent="0.2">
      <c r="A9499" s="16"/>
      <c r="B9499" s="16"/>
    </row>
    <row r="9500" spans="1:2" x14ac:dyDescent="0.2">
      <c r="A9500" s="16"/>
      <c r="B9500" s="16"/>
    </row>
    <row r="9501" spans="1:2" x14ac:dyDescent="0.2">
      <c r="A9501" s="16"/>
      <c r="B9501" s="16"/>
    </row>
    <row r="9502" spans="1:2" x14ac:dyDescent="0.2">
      <c r="A9502" s="16"/>
      <c r="B9502" s="16"/>
    </row>
    <row r="9503" spans="1:2" x14ac:dyDescent="0.2">
      <c r="A9503" s="16"/>
      <c r="B9503" s="16"/>
    </row>
    <row r="9504" spans="1:2" x14ac:dyDescent="0.2">
      <c r="A9504" s="16"/>
      <c r="B9504" s="16"/>
    </row>
    <row r="9505" spans="1:2" x14ac:dyDescent="0.2">
      <c r="A9505" s="16"/>
      <c r="B9505" s="16"/>
    </row>
    <row r="9506" spans="1:2" x14ac:dyDescent="0.2">
      <c r="A9506" s="16"/>
      <c r="B9506" s="16"/>
    </row>
    <row r="9507" spans="1:2" x14ac:dyDescent="0.2">
      <c r="A9507" s="16"/>
      <c r="B9507" s="16"/>
    </row>
    <row r="9508" spans="1:2" x14ac:dyDescent="0.2">
      <c r="A9508" s="16"/>
      <c r="B9508" s="16"/>
    </row>
    <row r="9509" spans="1:2" x14ac:dyDescent="0.2">
      <c r="A9509" s="16"/>
      <c r="B9509" s="16"/>
    </row>
    <row r="9510" spans="1:2" x14ac:dyDescent="0.2">
      <c r="A9510" s="16"/>
      <c r="B9510" s="16"/>
    </row>
    <row r="9511" spans="1:2" x14ac:dyDescent="0.2">
      <c r="A9511" s="16"/>
      <c r="B9511" s="16"/>
    </row>
    <row r="9512" spans="1:2" x14ac:dyDescent="0.2">
      <c r="A9512" s="16"/>
      <c r="B9512" s="16"/>
    </row>
    <row r="9513" spans="1:2" x14ac:dyDescent="0.2">
      <c r="A9513" s="16"/>
      <c r="B9513" s="16"/>
    </row>
    <row r="9514" spans="1:2" x14ac:dyDescent="0.2">
      <c r="A9514" s="16"/>
      <c r="B9514" s="16"/>
    </row>
    <row r="9515" spans="1:2" x14ac:dyDescent="0.2">
      <c r="A9515" s="16"/>
      <c r="B9515" s="16"/>
    </row>
    <row r="9516" spans="1:2" x14ac:dyDescent="0.2">
      <c r="A9516" s="16"/>
      <c r="B9516" s="16"/>
    </row>
    <row r="9517" spans="1:2" x14ac:dyDescent="0.2">
      <c r="A9517" s="16"/>
      <c r="B9517" s="16"/>
    </row>
    <row r="9518" spans="1:2" x14ac:dyDescent="0.2">
      <c r="A9518" s="16"/>
      <c r="B9518" s="16"/>
    </row>
    <row r="9519" spans="1:2" x14ac:dyDescent="0.2">
      <c r="A9519" s="16"/>
      <c r="B9519" s="16"/>
    </row>
    <row r="9520" spans="1:2" x14ac:dyDescent="0.2">
      <c r="A9520" s="16"/>
      <c r="B9520" s="16"/>
    </row>
    <row r="9521" spans="1:2" x14ac:dyDescent="0.2">
      <c r="A9521" s="16"/>
      <c r="B9521" s="16"/>
    </row>
    <row r="9522" spans="1:2" x14ac:dyDescent="0.2">
      <c r="A9522" s="16"/>
      <c r="B9522" s="16"/>
    </row>
    <row r="9523" spans="1:2" x14ac:dyDescent="0.2">
      <c r="A9523" s="16"/>
      <c r="B9523" s="16"/>
    </row>
    <row r="9524" spans="1:2" x14ac:dyDescent="0.2">
      <c r="A9524" s="16"/>
      <c r="B9524" s="16"/>
    </row>
    <row r="9525" spans="1:2" x14ac:dyDescent="0.2">
      <c r="A9525" s="16"/>
      <c r="B9525" s="16"/>
    </row>
    <row r="9526" spans="1:2" x14ac:dyDescent="0.2">
      <c r="A9526" s="16"/>
      <c r="B9526" s="16"/>
    </row>
    <row r="9527" spans="1:2" x14ac:dyDescent="0.2">
      <c r="A9527" s="16"/>
      <c r="B9527" s="16"/>
    </row>
    <row r="9528" spans="1:2" x14ac:dyDescent="0.2">
      <c r="A9528" s="16"/>
      <c r="B9528" s="16"/>
    </row>
    <row r="9529" spans="1:2" x14ac:dyDescent="0.2">
      <c r="A9529" s="16"/>
      <c r="B9529" s="16"/>
    </row>
    <row r="9530" spans="1:2" x14ac:dyDescent="0.2">
      <c r="A9530" s="16"/>
      <c r="B9530" s="16"/>
    </row>
    <row r="9531" spans="1:2" x14ac:dyDescent="0.2">
      <c r="A9531" s="16"/>
      <c r="B9531" s="16"/>
    </row>
    <row r="9532" spans="1:2" x14ac:dyDescent="0.2">
      <c r="A9532" s="16"/>
      <c r="B9532" s="16"/>
    </row>
    <row r="9533" spans="1:2" x14ac:dyDescent="0.2">
      <c r="A9533" s="16"/>
      <c r="B9533" s="16"/>
    </row>
    <row r="9534" spans="1:2" x14ac:dyDescent="0.2">
      <c r="A9534" s="16"/>
      <c r="B9534" s="16"/>
    </row>
    <row r="9535" spans="1:2" x14ac:dyDescent="0.2">
      <c r="A9535" s="16"/>
      <c r="B9535" s="16"/>
    </row>
    <row r="9536" spans="1:2" x14ac:dyDescent="0.2">
      <c r="A9536" s="16"/>
      <c r="B9536" s="16"/>
    </row>
    <row r="9537" spans="1:2" x14ac:dyDescent="0.2">
      <c r="A9537" s="16"/>
      <c r="B9537" s="16"/>
    </row>
    <row r="9538" spans="1:2" x14ac:dyDescent="0.2">
      <c r="A9538" s="16"/>
      <c r="B9538" s="16"/>
    </row>
    <row r="9539" spans="1:2" x14ac:dyDescent="0.2">
      <c r="A9539" s="16"/>
      <c r="B9539" s="16"/>
    </row>
    <row r="9540" spans="1:2" x14ac:dyDescent="0.2">
      <c r="A9540" s="16"/>
      <c r="B9540" s="16"/>
    </row>
    <row r="9541" spans="1:2" x14ac:dyDescent="0.2">
      <c r="A9541" s="16"/>
      <c r="B9541" s="16"/>
    </row>
    <row r="9542" spans="1:2" x14ac:dyDescent="0.2">
      <c r="A9542" s="16"/>
      <c r="B9542" s="16"/>
    </row>
    <row r="9543" spans="1:2" x14ac:dyDescent="0.2">
      <c r="A9543" s="16"/>
      <c r="B9543" s="16"/>
    </row>
    <row r="9544" spans="1:2" x14ac:dyDescent="0.2">
      <c r="A9544" s="16"/>
      <c r="B9544" s="16"/>
    </row>
    <row r="9545" spans="1:2" x14ac:dyDescent="0.2">
      <c r="A9545" s="16"/>
      <c r="B9545" s="16"/>
    </row>
    <row r="9546" spans="1:2" x14ac:dyDescent="0.2">
      <c r="A9546" s="16"/>
      <c r="B9546" s="16"/>
    </row>
    <row r="9547" spans="1:2" x14ac:dyDescent="0.2">
      <c r="A9547" s="16"/>
      <c r="B9547" s="16"/>
    </row>
    <row r="9548" spans="1:2" x14ac:dyDescent="0.2">
      <c r="A9548" s="16"/>
      <c r="B9548" s="16"/>
    </row>
    <row r="9549" spans="1:2" x14ac:dyDescent="0.2">
      <c r="A9549" s="16"/>
      <c r="B9549" s="16"/>
    </row>
    <row r="9550" spans="1:2" x14ac:dyDescent="0.2">
      <c r="A9550" s="16"/>
      <c r="B9550" s="16"/>
    </row>
    <row r="9551" spans="1:2" x14ac:dyDescent="0.2">
      <c r="A9551" s="16"/>
      <c r="B9551" s="16"/>
    </row>
    <row r="9552" spans="1:2" x14ac:dyDescent="0.2">
      <c r="A9552" s="16"/>
      <c r="B9552" s="16"/>
    </row>
    <row r="9553" spans="1:2" x14ac:dyDescent="0.2">
      <c r="A9553" s="16"/>
      <c r="B9553" s="16"/>
    </row>
    <row r="9554" spans="1:2" x14ac:dyDescent="0.2">
      <c r="A9554" s="16"/>
      <c r="B9554" s="16"/>
    </row>
    <row r="9555" spans="1:2" x14ac:dyDescent="0.2">
      <c r="A9555" s="16"/>
      <c r="B9555" s="16"/>
    </row>
    <row r="9556" spans="1:2" x14ac:dyDescent="0.2">
      <c r="A9556" s="16"/>
      <c r="B9556" s="16"/>
    </row>
    <row r="9557" spans="1:2" x14ac:dyDescent="0.2">
      <c r="A9557" s="16"/>
      <c r="B9557" s="16"/>
    </row>
    <row r="9558" spans="1:2" x14ac:dyDescent="0.2">
      <c r="A9558" s="16"/>
      <c r="B9558" s="16"/>
    </row>
    <row r="9559" spans="1:2" x14ac:dyDescent="0.2">
      <c r="A9559" s="16"/>
      <c r="B9559" s="16"/>
    </row>
    <row r="9560" spans="1:2" x14ac:dyDescent="0.2">
      <c r="A9560" s="16"/>
      <c r="B9560" s="16"/>
    </row>
    <row r="9561" spans="1:2" x14ac:dyDescent="0.2">
      <c r="A9561" s="16"/>
      <c r="B9561" s="16"/>
    </row>
    <row r="9562" spans="1:2" x14ac:dyDescent="0.2">
      <c r="A9562" s="16"/>
      <c r="B9562" s="16"/>
    </row>
    <row r="9563" spans="1:2" x14ac:dyDescent="0.2">
      <c r="A9563" s="16"/>
      <c r="B9563" s="16"/>
    </row>
    <row r="9564" spans="1:2" x14ac:dyDescent="0.2">
      <c r="A9564" s="16"/>
      <c r="B9564" s="16"/>
    </row>
    <row r="9565" spans="1:2" x14ac:dyDescent="0.2">
      <c r="A9565" s="16"/>
      <c r="B9565" s="16"/>
    </row>
    <row r="9566" spans="1:2" x14ac:dyDescent="0.2">
      <c r="A9566" s="16"/>
      <c r="B9566" s="16"/>
    </row>
    <row r="9567" spans="1:2" x14ac:dyDescent="0.2">
      <c r="A9567" s="16"/>
      <c r="B9567" s="16"/>
    </row>
    <row r="9568" spans="1:2" x14ac:dyDescent="0.2">
      <c r="A9568" s="16"/>
      <c r="B9568" s="16"/>
    </row>
    <row r="9569" spans="1:2" x14ac:dyDescent="0.2">
      <c r="A9569" s="16"/>
      <c r="B9569" s="16"/>
    </row>
    <row r="9570" spans="1:2" x14ac:dyDescent="0.2">
      <c r="A9570" s="16"/>
      <c r="B9570" s="16"/>
    </row>
    <row r="9571" spans="1:2" x14ac:dyDescent="0.2">
      <c r="A9571" s="16"/>
      <c r="B9571" s="16"/>
    </row>
    <row r="9572" spans="1:2" x14ac:dyDescent="0.2">
      <c r="A9572" s="16"/>
      <c r="B9572" s="16"/>
    </row>
    <row r="9573" spans="1:2" x14ac:dyDescent="0.2">
      <c r="A9573" s="16"/>
      <c r="B9573" s="16"/>
    </row>
    <row r="9574" spans="1:2" x14ac:dyDescent="0.2">
      <c r="A9574" s="16"/>
      <c r="B9574" s="16"/>
    </row>
    <row r="9575" spans="1:2" x14ac:dyDescent="0.2">
      <c r="A9575" s="16"/>
      <c r="B9575" s="16"/>
    </row>
    <row r="9576" spans="1:2" x14ac:dyDescent="0.2">
      <c r="A9576" s="16"/>
      <c r="B9576" s="16"/>
    </row>
    <row r="9577" spans="1:2" x14ac:dyDescent="0.2">
      <c r="A9577" s="16"/>
      <c r="B9577" s="16"/>
    </row>
    <row r="9578" spans="1:2" x14ac:dyDescent="0.2">
      <c r="A9578" s="16"/>
      <c r="B9578" s="16"/>
    </row>
    <row r="9579" spans="1:2" x14ac:dyDescent="0.2">
      <c r="A9579" s="16"/>
      <c r="B9579" s="16"/>
    </row>
    <row r="9580" spans="1:2" x14ac:dyDescent="0.2">
      <c r="A9580" s="16"/>
      <c r="B9580" s="16"/>
    </row>
    <row r="9581" spans="1:2" x14ac:dyDescent="0.2">
      <c r="A9581" s="16"/>
      <c r="B9581" s="16"/>
    </row>
    <row r="9582" spans="1:2" x14ac:dyDescent="0.2">
      <c r="A9582" s="16"/>
      <c r="B9582" s="16"/>
    </row>
    <row r="9583" spans="1:2" x14ac:dyDescent="0.2">
      <c r="A9583" s="16"/>
      <c r="B9583" s="16"/>
    </row>
    <row r="9584" spans="1:2" x14ac:dyDescent="0.2">
      <c r="A9584" s="16"/>
      <c r="B9584" s="16"/>
    </row>
    <row r="9585" spans="1:2" x14ac:dyDescent="0.2">
      <c r="A9585" s="16"/>
      <c r="B9585" s="16"/>
    </row>
    <row r="9586" spans="1:2" x14ac:dyDescent="0.2">
      <c r="A9586" s="16"/>
      <c r="B9586" s="16"/>
    </row>
    <row r="9587" spans="1:2" x14ac:dyDescent="0.2">
      <c r="A9587" s="16"/>
      <c r="B9587" s="16"/>
    </row>
    <row r="9588" spans="1:2" x14ac:dyDescent="0.2">
      <c r="A9588" s="16"/>
      <c r="B9588" s="16"/>
    </row>
    <row r="9589" spans="1:2" x14ac:dyDescent="0.2">
      <c r="A9589" s="16"/>
      <c r="B9589" s="16"/>
    </row>
    <row r="9590" spans="1:2" x14ac:dyDescent="0.2">
      <c r="A9590" s="16"/>
      <c r="B9590" s="16"/>
    </row>
    <row r="9591" spans="1:2" x14ac:dyDescent="0.2">
      <c r="A9591" s="16"/>
      <c r="B9591" s="16"/>
    </row>
    <row r="9592" spans="1:2" x14ac:dyDescent="0.2">
      <c r="A9592" s="16"/>
      <c r="B9592" s="16"/>
    </row>
    <row r="9593" spans="1:2" x14ac:dyDescent="0.2">
      <c r="A9593" s="16"/>
      <c r="B9593" s="16"/>
    </row>
    <row r="9594" spans="1:2" x14ac:dyDescent="0.2">
      <c r="A9594" s="16"/>
      <c r="B9594" s="16"/>
    </row>
    <row r="9595" spans="1:2" x14ac:dyDescent="0.2">
      <c r="A9595" s="16"/>
      <c r="B9595" s="16"/>
    </row>
    <row r="9596" spans="1:2" x14ac:dyDescent="0.2">
      <c r="A9596" s="16"/>
      <c r="B9596" s="16"/>
    </row>
    <row r="9597" spans="1:2" x14ac:dyDescent="0.2">
      <c r="A9597" s="16"/>
      <c r="B9597" s="16"/>
    </row>
    <row r="9598" spans="1:2" x14ac:dyDescent="0.2">
      <c r="A9598" s="16"/>
      <c r="B9598" s="16"/>
    </row>
    <row r="9599" spans="1:2" x14ac:dyDescent="0.2">
      <c r="A9599" s="16"/>
      <c r="B9599" s="16"/>
    </row>
    <row r="9600" spans="1:2" x14ac:dyDescent="0.2">
      <c r="A9600" s="16"/>
      <c r="B9600" s="16"/>
    </row>
    <row r="9601" spans="1:2" x14ac:dyDescent="0.2">
      <c r="A9601" s="16"/>
      <c r="B9601" s="16"/>
    </row>
    <row r="9602" spans="1:2" x14ac:dyDescent="0.2">
      <c r="A9602" s="16"/>
      <c r="B9602" s="16"/>
    </row>
    <row r="9603" spans="1:2" x14ac:dyDescent="0.2">
      <c r="A9603" s="16"/>
      <c r="B9603" s="16"/>
    </row>
    <row r="9604" spans="1:2" x14ac:dyDescent="0.2">
      <c r="A9604" s="16"/>
      <c r="B9604" s="16"/>
    </row>
    <row r="9605" spans="1:2" x14ac:dyDescent="0.2">
      <c r="A9605" s="16"/>
      <c r="B9605" s="16"/>
    </row>
    <row r="9606" spans="1:2" x14ac:dyDescent="0.2">
      <c r="A9606" s="16"/>
      <c r="B9606" s="16"/>
    </row>
    <row r="9607" spans="1:2" x14ac:dyDescent="0.2">
      <c r="A9607" s="16"/>
      <c r="B9607" s="16"/>
    </row>
    <row r="9608" spans="1:2" x14ac:dyDescent="0.2">
      <c r="A9608" s="16"/>
      <c r="B9608" s="16"/>
    </row>
    <row r="9609" spans="1:2" x14ac:dyDescent="0.2">
      <c r="A9609" s="16"/>
      <c r="B9609" s="16"/>
    </row>
    <row r="9610" spans="1:2" x14ac:dyDescent="0.2">
      <c r="A9610" s="16"/>
      <c r="B9610" s="16"/>
    </row>
    <row r="9611" spans="1:2" x14ac:dyDescent="0.2">
      <c r="A9611" s="16"/>
      <c r="B9611" s="16"/>
    </row>
    <row r="9612" spans="1:2" x14ac:dyDescent="0.2">
      <c r="A9612" s="16"/>
      <c r="B9612" s="16"/>
    </row>
    <row r="9613" spans="1:2" x14ac:dyDescent="0.2">
      <c r="A9613" s="16"/>
      <c r="B9613" s="16"/>
    </row>
    <row r="9614" spans="1:2" x14ac:dyDescent="0.2">
      <c r="A9614" s="16"/>
      <c r="B9614" s="16"/>
    </row>
    <row r="9615" spans="1:2" x14ac:dyDescent="0.2">
      <c r="A9615" s="16"/>
      <c r="B9615" s="16"/>
    </row>
    <row r="9616" spans="1:2" x14ac:dyDescent="0.2">
      <c r="A9616" s="16"/>
      <c r="B9616" s="16"/>
    </row>
    <row r="9617" spans="1:2" x14ac:dyDescent="0.2">
      <c r="A9617" s="16"/>
      <c r="B9617" s="16"/>
    </row>
    <row r="9618" spans="1:2" x14ac:dyDescent="0.2">
      <c r="A9618" s="16"/>
      <c r="B9618" s="16"/>
    </row>
    <row r="9619" spans="1:2" x14ac:dyDescent="0.2">
      <c r="A9619" s="16"/>
      <c r="B9619" s="16"/>
    </row>
    <row r="9620" spans="1:2" x14ac:dyDescent="0.2">
      <c r="A9620" s="16"/>
      <c r="B9620" s="16"/>
    </row>
    <row r="9621" spans="1:2" x14ac:dyDescent="0.2">
      <c r="A9621" s="16"/>
      <c r="B9621" s="16"/>
    </row>
    <row r="9622" spans="1:2" x14ac:dyDescent="0.2">
      <c r="A9622" s="16"/>
      <c r="B9622" s="16"/>
    </row>
    <row r="9623" spans="1:2" x14ac:dyDescent="0.2">
      <c r="A9623" s="16"/>
      <c r="B9623" s="16"/>
    </row>
    <row r="9624" spans="1:2" x14ac:dyDescent="0.2">
      <c r="A9624" s="16"/>
      <c r="B9624" s="16"/>
    </row>
    <row r="9625" spans="1:2" x14ac:dyDescent="0.2">
      <c r="A9625" s="16"/>
      <c r="B9625" s="16"/>
    </row>
    <row r="9626" spans="1:2" x14ac:dyDescent="0.2">
      <c r="A9626" s="16"/>
      <c r="B9626" s="16"/>
    </row>
    <row r="9627" spans="1:2" x14ac:dyDescent="0.2">
      <c r="A9627" s="16"/>
      <c r="B9627" s="16"/>
    </row>
    <row r="9628" spans="1:2" x14ac:dyDescent="0.2">
      <c r="A9628" s="16"/>
      <c r="B9628" s="16"/>
    </row>
    <row r="9629" spans="1:2" x14ac:dyDescent="0.2">
      <c r="A9629" s="16"/>
      <c r="B9629" s="16"/>
    </row>
    <row r="9630" spans="1:2" x14ac:dyDescent="0.2">
      <c r="A9630" s="16"/>
      <c r="B9630" s="16"/>
    </row>
    <row r="9631" spans="1:2" x14ac:dyDescent="0.2">
      <c r="A9631" s="16"/>
      <c r="B9631" s="16"/>
    </row>
    <row r="9632" spans="1:2" x14ac:dyDescent="0.2">
      <c r="A9632" s="16"/>
      <c r="B9632" s="16"/>
    </row>
    <row r="9633" spans="1:2" x14ac:dyDescent="0.2">
      <c r="A9633" s="16"/>
      <c r="B9633" s="16"/>
    </row>
    <row r="9634" spans="1:2" x14ac:dyDescent="0.2">
      <c r="A9634" s="16"/>
      <c r="B9634" s="16"/>
    </row>
    <row r="9635" spans="1:2" x14ac:dyDescent="0.2">
      <c r="A9635" s="16"/>
      <c r="B9635" s="16"/>
    </row>
    <row r="9636" spans="1:2" x14ac:dyDescent="0.2">
      <c r="A9636" s="16"/>
      <c r="B9636" s="16"/>
    </row>
    <row r="9637" spans="1:2" x14ac:dyDescent="0.2">
      <c r="A9637" s="16"/>
      <c r="B9637" s="16"/>
    </row>
    <row r="9638" spans="1:2" x14ac:dyDescent="0.2">
      <c r="A9638" s="16"/>
      <c r="B9638" s="16"/>
    </row>
    <row r="9639" spans="1:2" x14ac:dyDescent="0.2">
      <c r="A9639" s="16"/>
      <c r="B9639" s="16"/>
    </row>
    <row r="9640" spans="1:2" x14ac:dyDescent="0.2">
      <c r="A9640" s="16"/>
      <c r="B9640" s="16"/>
    </row>
    <row r="9641" spans="1:2" x14ac:dyDescent="0.2">
      <c r="A9641" s="16"/>
      <c r="B9641" s="16"/>
    </row>
    <row r="9642" spans="1:2" x14ac:dyDescent="0.2">
      <c r="A9642" s="16"/>
      <c r="B9642" s="16"/>
    </row>
    <row r="9643" spans="1:2" x14ac:dyDescent="0.2">
      <c r="A9643" s="16"/>
      <c r="B9643" s="16"/>
    </row>
    <row r="9644" spans="1:2" x14ac:dyDescent="0.2">
      <c r="A9644" s="16"/>
      <c r="B9644" s="16"/>
    </row>
    <row r="9645" spans="1:2" x14ac:dyDescent="0.2">
      <c r="A9645" s="16"/>
      <c r="B9645" s="16"/>
    </row>
    <row r="9646" spans="1:2" x14ac:dyDescent="0.2">
      <c r="A9646" s="16"/>
      <c r="B9646" s="16"/>
    </row>
    <row r="9647" spans="1:2" x14ac:dyDescent="0.2">
      <c r="A9647" s="16"/>
      <c r="B9647" s="16"/>
    </row>
    <row r="9648" spans="1:2" x14ac:dyDescent="0.2">
      <c r="A9648" s="16"/>
      <c r="B9648" s="16"/>
    </row>
    <row r="9649" spans="1:2" x14ac:dyDescent="0.2">
      <c r="A9649" s="16"/>
      <c r="B9649" s="16"/>
    </row>
    <row r="9650" spans="1:2" x14ac:dyDescent="0.2">
      <c r="A9650" s="16"/>
      <c r="B9650" s="16"/>
    </row>
    <row r="9651" spans="1:2" x14ac:dyDescent="0.2">
      <c r="A9651" s="16"/>
      <c r="B9651" s="16"/>
    </row>
    <row r="9652" spans="1:2" x14ac:dyDescent="0.2">
      <c r="A9652" s="16"/>
      <c r="B9652" s="16"/>
    </row>
    <row r="9653" spans="1:2" x14ac:dyDescent="0.2">
      <c r="A9653" s="16"/>
      <c r="B9653" s="16"/>
    </row>
    <row r="9654" spans="1:2" x14ac:dyDescent="0.2">
      <c r="A9654" s="16"/>
      <c r="B9654" s="16"/>
    </row>
    <row r="9655" spans="1:2" x14ac:dyDescent="0.2">
      <c r="A9655" s="16"/>
      <c r="B9655" s="16"/>
    </row>
    <row r="9656" spans="1:2" x14ac:dyDescent="0.2">
      <c r="A9656" s="16"/>
      <c r="B9656" s="16"/>
    </row>
    <row r="9657" spans="1:2" x14ac:dyDescent="0.2">
      <c r="A9657" s="16"/>
      <c r="B9657" s="16"/>
    </row>
    <row r="9658" spans="1:2" x14ac:dyDescent="0.2">
      <c r="A9658" s="16"/>
      <c r="B9658" s="16"/>
    </row>
    <row r="9659" spans="1:2" x14ac:dyDescent="0.2">
      <c r="A9659" s="16"/>
      <c r="B9659" s="16"/>
    </row>
    <row r="9660" spans="1:2" x14ac:dyDescent="0.2">
      <c r="A9660" s="16"/>
      <c r="B9660" s="16"/>
    </row>
    <row r="9661" spans="1:2" x14ac:dyDescent="0.2">
      <c r="A9661" s="16"/>
      <c r="B9661" s="16"/>
    </row>
    <row r="9662" spans="1:2" x14ac:dyDescent="0.2">
      <c r="A9662" s="16"/>
      <c r="B9662" s="16"/>
    </row>
    <row r="9663" spans="1:2" x14ac:dyDescent="0.2">
      <c r="A9663" s="16"/>
      <c r="B9663" s="16"/>
    </row>
    <row r="9664" spans="1:2" x14ac:dyDescent="0.2">
      <c r="A9664" s="16"/>
      <c r="B9664" s="16"/>
    </row>
    <row r="9665" spans="1:2" x14ac:dyDescent="0.2">
      <c r="A9665" s="16"/>
      <c r="B9665" s="16"/>
    </row>
    <row r="9666" spans="1:2" x14ac:dyDescent="0.2">
      <c r="A9666" s="16"/>
      <c r="B9666" s="16"/>
    </row>
    <row r="9667" spans="1:2" x14ac:dyDescent="0.2">
      <c r="A9667" s="16"/>
      <c r="B9667" s="16"/>
    </row>
    <row r="9668" spans="1:2" x14ac:dyDescent="0.2">
      <c r="A9668" s="16"/>
      <c r="B9668" s="16"/>
    </row>
    <row r="9669" spans="1:2" x14ac:dyDescent="0.2">
      <c r="A9669" s="16"/>
      <c r="B9669" s="16"/>
    </row>
    <row r="9670" spans="1:2" x14ac:dyDescent="0.2">
      <c r="A9670" s="16"/>
      <c r="B9670" s="16"/>
    </row>
    <row r="9671" spans="1:2" x14ac:dyDescent="0.2">
      <c r="A9671" s="16"/>
      <c r="B9671" s="16"/>
    </row>
    <row r="9672" spans="1:2" x14ac:dyDescent="0.2">
      <c r="A9672" s="16"/>
      <c r="B9672" s="16"/>
    </row>
    <row r="9673" spans="1:2" x14ac:dyDescent="0.2">
      <c r="A9673" s="16"/>
      <c r="B9673" s="16"/>
    </row>
    <row r="9674" spans="1:2" x14ac:dyDescent="0.2">
      <c r="A9674" s="16"/>
      <c r="B9674" s="16"/>
    </row>
    <row r="9675" spans="1:2" x14ac:dyDescent="0.2">
      <c r="A9675" s="16"/>
      <c r="B9675" s="16"/>
    </row>
    <row r="9676" spans="1:2" x14ac:dyDescent="0.2">
      <c r="A9676" s="16"/>
      <c r="B9676" s="16"/>
    </row>
    <row r="9677" spans="1:2" x14ac:dyDescent="0.2">
      <c r="A9677" s="16"/>
      <c r="B9677" s="16"/>
    </row>
    <row r="9678" spans="1:2" x14ac:dyDescent="0.2">
      <c r="A9678" s="16"/>
      <c r="B9678" s="16"/>
    </row>
    <row r="9679" spans="1:2" x14ac:dyDescent="0.2">
      <c r="A9679" s="16"/>
      <c r="B9679" s="16"/>
    </row>
    <row r="9680" spans="1:2" x14ac:dyDescent="0.2">
      <c r="A9680" s="16"/>
      <c r="B9680" s="16"/>
    </row>
    <row r="9681" spans="1:2" x14ac:dyDescent="0.2">
      <c r="A9681" s="16"/>
      <c r="B9681" s="16"/>
    </row>
    <row r="9682" spans="1:2" x14ac:dyDescent="0.2">
      <c r="A9682" s="16"/>
      <c r="B9682" s="16"/>
    </row>
    <row r="9683" spans="1:2" x14ac:dyDescent="0.2">
      <c r="A9683" s="16"/>
      <c r="B9683" s="16"/>
    </row>
    <row r="9684" spans="1:2" x14ac:dyDescent="0.2">
      <c r="A9684" s="16"/>
      <c r="B9684" s="16"/>
    </row>
    <row r="9685" spans="1:2" x14ac:dyDescent="0.2">
      <c r="A9685" s="16"/>
      <c r="B9685" s="16"/>
    </row>
    <row r="9686" spans="1:2" x14ac:dyDescent="0.2">
      <c r="A9686" s="16"/>
      <c r="B9686" s="16"/>
    </row>
    <row r="9687" spans="1:2" x14ac:dyDescent="0.2">
      <c r="A9687" s="16"/>
      <c r="B9687" s="16"/>
    </row>
    <row r="9688" spans="1:2" x14ac:dyDescent="0.2">
      <c r="A9688" s="16"/>
      <c r="B9688" s="16"/>
    </row>
    <row r="9689" spans="1:2" x14ac:dyDescent="0.2">
      <c r="A9689" s="16"/>
      <c r="B9689" s="16"/>
    </row>
    <row r="9690" spans="1:2" x14ac:dyDescent="0.2">
      <c r="A9690" s="16"/>
      <c r="B9690" s="16"/>
    </row>
    <row r="9691" spans="1:2" x14ac:dyDescent="0.2">
      <c r="A9691" s="16"/>
      <c r="B9691" s="16"/>
    </row>
    <row r="9692" spans="1:2" x14ac:dyDescent="0.2">
      <c r="A9692" s="16"/>
      <c r="B9692" s="16"/>
    </row>
    <row r="9693" spans="1:2" x14ac:dyDescent="0.2">
      <c r="A9693" s="16"/>
      <c r="B9693" s="16"/>
    </row>
    <row r="9694" spans="1:2" x14ac:dyDescent="0.2">
      <c r="A9694" s="16"/>
      <c r="B9694" s="16"/>
    </row>
    <row r="9695" spans="1:2" x14ac:dyDescent="0.2">
      <c r="A9695" s="16"/>
      <c r="B9695" s="16"/>
    </row>
    <row r="9696" spans="1:2" x14ac:dyDescent="0.2">
      <c r="A9696" s="16"/>
      <c r="B9696" s="16"/>
    </row>
    <row r="9697" spans="1:2" x14ac:dyDescent="0.2">
      <c r="A9697" s="16"/>
      <c r="B9697" s="16"/>
    </row>
    <row r="9698" spans="1:2" x14ac:dyDescent="0.2">
      <c r="A9698" s="16"/>
      <c r="B9698" s="16"/>
    </row>
    <row r="9699" spans="1:2" x14ac:dyDescent="0.2">
      <c r="A9699" s="16"/>
      <c r="B9699" s="16"/>
    </row>
    <row r="9700" spans="1:2" x14ac:dyDescent="0.2">
      <c r="A9700" s="16"/>
      <c r="B9700" s="16"/>
    </row>
    <row r="9701" spans="1:2" x14ac:dyDescent="0.2">
      <c r="A9701" s="16"/>
      <c r="B9701" s="16"/>
    </row>
    <row r="9702" spans="1:2" x14ac:dyDescent="0.2">
      <c r="A9702" s="16"/>
      <c r="B9702" s="16"/>
    </row>
    <row r="9703" spans="1:2" x14ac:dyDescent="0.2">
      <c r="A9703" s="16"/>
      <c r="B9703" s="16"/>
    </row>
    <row r="9704" spans="1:2" x14ac:dyDescent="0.2">
      <c r="A9704" s="16"/>
      <c r="B9704" s="16"/>
    </row>
    <row r="9705" spans="1:2" x14ac:dyDescent="0.2">
      <c r="A9705" s="16"/>
      <c r="B9705" s="16"/>
    </row>
    <row r="9706" spans="1:2" x14ac:dyDescent="0.2">
      <c r="A9706" s="16"/>
      <c r="B9706" s="16"/>
    </row>
    <row r="9707" spans="1:2" x14ac:dyDescent="0.2">
      <c r="A9707" s="16"/>
      <c r="B9707" s="16"/>
    </row>
    <row r="9708" spans="1:2" x14ac:dyDescent="0.2">
      <c r="A9708" s="16"/>
      <c r="B9708" s="16"/>
    </row>
    <row r="9709" spans="1:2" x14ac:dyDescent="0.2">
      <c r="A9709" s="16"/>
      <c r="B9709" s="16"/>
    </row>
    <row r="9710" spans="1:2" x14ac:dyDescent="0.2">
      <c r="A9710" s="16"/>
      <c r="B9710" s="16"/>
    </row>
    <row r="9711" spans="1:2" x14ac:dyDescent="0.2">
      <c r="A9711" s="16"/>
      <c r="B9711" s="16"/>
    </row>
    <row r="9712" spans="1:2" x14ac:dyDescent="0.2">
      <c r="A9712" s="16"/>
      <c r="B9712" s="16"/>
    </row>
    <row r="9713" spans="1:2" x14ac:dyDescent="0.2">
      <c r="A9713" s="16"/>
      <c r="B9713" s="16"/>
    </row>
    <row r="9714" spans="1:2" x14ac:dyDescent="0.2">
      <c r="A9714" s="16"/>
      <c r="B9714" s="16"/>
    </row>
    <row r="9715" spans="1:2" x14ac:dyDescent="0.2">
      <c r="A9715" s="16"/>
      <c r="B9715" s="16"/>
    </row>
    <row r="9716" spans="1:2" x14ac:dyDescent="0.2">
      <c r="A9716" s="16"/>
      <c r="B9716" s="16"/>
    </row>
    <row r="9717" spans="1:2" x14ac:dyDescent="0.2">
      <c r="A9717" s="16"/>
      <c r="B9717" s="16"/>
    </row>
    <row r="9718" spans="1:2" x14ac:dyDescent="0.2">
      <c r="A9718" s="16"/>
      <c r="B9718" s="16"/>
    </row>
    <row r="9719" spans="1:2" x14ac:dyDescent="0.2">
      <c r="A9719" s="16"/>
      <c r="B9719" s="16"/>
    </row>
    <row r="9720" spans="1:2" x14ac:dyDescent="0.2">
      <c r="A9720" s="16"/>
      <c r="B9720" s="16"/>
    </row>
    <row r="9721" spans="1:2" x14ac:dyDescent="0.2">
      <c r="A9721" s="16"/>
      <c r="B9721" s="16"/>
    </row>
    <row r="9722" spans="1:2" x14ac:dyDescent="0.2">
      <c r="A9722" s="16"/>
      <c r="B9722" s="16"/>
    </row>
    <row r="9723" spans="1:2" x14ac:dyDescent="0.2">
      <c r="A9723" s="16"/>
      <c r="B9723" s="16"/>
    </row>
    <row r="9724" spans="1:2" x14ac:dyDescent="0.2">
      <c r="A9724" s="16"/>
      <c r="B9724" s="16"/>
    </row>
    <row r="9725" spans="1:2" x14ac:dyDescent="0.2">
      <c r="A9725" s="16"/>
      <c r="B9725" s="16"/>
    </row>
    <row r="9726" spans="1:2" x14ac:dyDescent="0.2">
      <c r="A9726" s="16"/>
      <c r="B9726" s="16"/>
    </row>
    <row r="9727" spans="1:2" x14ac:dyDescent="0.2">
      <c r="A9727" s="16"/>
      <c r="B9727" s="16"/>
    </row>
    <row r="9728" spans="1:2" x14ac:dyDescent="0.2">
      <c r="A9728" s="16"/>
      <c r="B9728" s="16"/>
    </row>
    <row r="9729" spans="1:2" x14ac:dyDescent="0.2">
      <c r="A9729" s="16"/>
      <c r="B9729" s="16"/>
    </row>
    <row r="9730" spans="1:2" x14ac:dyDescent="0.2">
      <c r="A9730" s="16"/>
      <c r="B9730" s="16"/>
    </row>
    <row r="9731" spans="1:2" x14ac:dyDescent="0.2">
      <c r="A9731" s="16"/>
      <c r="B9731" s="16"/>
    </row>
    <row r="9732" spans="1:2" x14ac:dyDescent="0.2">
      <c r="A9732" s="16"/>
      <c r="B9732" s="16"/>
    </row>
    <row r="9733" spans="1:2" x14ac:dyDescent="0.2">
      <c r="A9733" s="16"/>
      <c r="B9733" s="16"/>
    </row>
    <row r="9734" spans="1:2" x14ac:dyDescent="0.2">
      <c r="A9734" s="16"/>
      <c r="B9734" s="16"/>
    </row>
    <row r="9735" spans="1:2" x14ac:dyDescent="0.2">
      <c r="A9735" s="16"/>
      <c r="B9735" s="16"/>
    </row>
    <row r="9736" spans="1:2" x14ac:dyDescent="0.2">
      <c r="A9736" s="16"/>
      <c r="B9736" s="16"/>
    </row>
    <row r="9737" spans="1:2" x14ac:dyDescent="0.2">
      <c r="A9737" s="16"/>
      <c r="B9737" s="16"/>
    </row>
    <row r="9738" spans="1:2" x14ac:dyDescent="0.2">
      <c r="A9738" s="16"/>
      <c r="B9738" s="16"/>
    </row>
    <row r="9739" spans="1:2" x14ac:dyDescent="0.2">
      <c r="A9739" s="16"/>
      <c r="B9739" s="16"/>
    </row>
    <row r="9740" spans="1:2" x14ac:dyDescent="0.2">
      <c r="A9740" s="16"/>
      <c r="B9740" s="16"/>
    </row>
    <row r="9741" spans="1:2" x14ac:dyDescent="0.2">
      <c r="A9741" s="16"/>
      <c r="B9741" s="16"/>
    </row>
    <row r="9742" spans="1:2" x14ac:dyDescent="0.2">
      <c r="A9742" s="16"/>
      <c r="B9742" s="16"/>
    </row>
    <row r="9743" spans="1:2" x14ac:dyDescent="0.2">
      <c r="A9743" s="16"/>
      <c r="B9743" s="16"/>
    </row>
    <row r="9744" spans="1:2" x14ac:dyDescent="0.2">
      <c r="A9744" s="16"/>
      <c r="B9744" s="16"/>
    </row>
    <row r="9745" spans="1:2" x14ac:dyDescent="0.2">
      <c r="A9745" s="16"/>
      <c r="B9745" s="16"/>
    </row>
    <row r="9746" spans="1:2" x14ac:dyDescent="0.2">
      <c r="A9746" s="16"/>
      <c r="B9746" s="16"/>
    </row>
    <row r="9747" spans="1:2" x14ac:dyDescent="0.2">
      <c r="A9747" s="16"/>
      <c r="B9747" s="16"/>
    </row>
    <row r="9748" spans="1:2" x14ac:dyDescent="0.2">
      <c r="A9748" s="16"/>
      <c r="B9748" s="16"/>
    </row>
    <row r="9749" spans="1:2" x14ac:dyDescent="0.2">
      <c r="A9749" s="16"/>
      <c r="B9749" s="16"/>
    </row>
    <row r="9750" spans="1:2" x14ac:dyDescent="0.2">
      <c r="A9750" s="16"/>
      <c r="B9750" s="16"/>
    </row>
    <row r="9751" spans="1:2" x14ac:dyDescent="0.2">
      <c r="A9751" s="16"/>
      <c r="B9751" s="16"/>
    </row>
    <row r="9752" spans="1:2" x14ac:dyDescent="0.2">
      <c r="A9752" s="16"/>
      <c r="B9752" s="16"/>
    </row>
    <row r="9753" spans="1:2" x14ac:dyDescent="0.2">
      <c r="A9753" s="16"/>
      <c r="B9753" s="16"/>
    </row>
    <row r="9754" spans="1:2" x14ac:dyDescent="0.2">
      <c r="A9754" s="16"/>
      <c r="B9754" s="16"/>
    </row>
    <row r="9755" spans="1:2" x14ac:dyDescent="0.2">
      <c r="A9755" s="16"/>
      <c r="B9755" s="16"/>
    </row>
    <row r="9756" spans="1:2" x14ac:dyDescent="0.2">
      <c r="A9756" s="16"/>
      <c r="B9756" s="16"/>
    </row>
    <row r="9757" spans="1:2" x14ac:dyDescent="0.2">
      <c r="A9757" s="16"/>
      <c r="B9757" s="16"/>
    </row>
    <row r="9758" spans="1:2" x14ac:dyDescent="0.2">
      <c r="A9758" s="16"/>
      <c r="B9758" s="16"/>
    </row>
    <row r="9759" spans="1:2" x14ac:dyDescent="0.2">
      <c r="A9759" s="16"/>
      <c r="B9759" s="16"/>
    </row>
    <row r="9760" spans="1:2" x14ac:dyDescent="0.2">
      <c r="A9760" s="16"/>
      <c r="B9760" s="16"/>
    </row>
    <row r="9761" spans="1:2" x14ac:dyDescent="0.2">
      <c r="A9761" s="16"/>
      <c r="B9761" s="16"/>
    </row>
    <row r="9762" spans="1:2" x14ac:dyDescent="0.2">
      <c r="A9762" s="16"/>
      <c r="B9762" s="16"/>
    </row>
    <row r="9763" spans="1:2" x14ac:dyDescent="0.2">
      <c r="A9763" s="16"/>
      <c r="B9763" s="16"/>
    </row>
    <row r="9764" spans="1:2" x14ac:dyDescent="0.2">
      <c r="A9764" s="16"/>
      <c r="B9764" s="16"/>
    </row>
    <row r="9765" spans="1:2" x14ac:dyDescent="0.2">
      <c r="A9765" s="16"/>
      <c r="B9765" s="16"/>
    </row>
    <row r="9766" spans="1:2" x14ac:dyDescent="0.2">
      <c r="A9766" s="16"/>
      <c r="B9766" s="16"/>
    </row>
    <row r="9767" spans="1:2" x14ac:dyDescent="0.2">
      <c r="A9767" s="16"/>
      <c r="B9767" s="16"/>
    </row>
    <row r="9768" spans="1:2" x14ac:dyDescent="0.2">
      <c r="A9768" s="16"/>
      <c r="B9768" s="16"/>
    </row>
    <row r="9769" spans="1:2" x14ac:dyDescent="0.2">
      <c r="A9769" s="16"/>
      <c r="B9769" s="16"/>
    </row>
    <row r="9770" spans="1:2" x14ac:dyDescent="0.2">
      <c r="A9770" s="16"/>
      <c r="B9770" s="16"/>
    </row>
    <row r="9771" spans="1:2" x14ac:dyDescent="0.2">
      <c r="A9771" s="16"/>
      <c r="B9771" s="16"/>
    </row>
    <row r="9772" spans="1:2" x14ac:dyDescent="0.2">
      <c r="A9772" s="16"/>
      <c r="B9772" s="16"/>
    </row>
    <row r="9773" spans="1:2" x14ac:dyDescent="0.2">
      <c r="A9773" s="16"/>
      <c r="B9773" s="16"/>
    </row>
    <row r="9774" spans="1:2" x14ac:dyDescent="0.2">
      <c r="A9774" s="16"/>
      <c r="B9774" s="16"/>
    </row>
    <row r="9775" spans="1:2" x14ac:dyDescent="0.2">
      <c r="A9775" s="16"/>
      <c r="B9775" s="16"/>
    </row>
    <row r="9776" spans="1:2" x14ac:dyDescent="0.2">
      <c r="A9776" s="16"/>
      <c r="B9776" s="16"/>
    </row>
    <row r="9777" spans="1:2" x14ac:dyDescent="0.2">
      <c r="A9777" s="16"/>
      <c r="B9777" s="16"/>
    </row>
    <row r="9778" spans="1:2" x14ac:dyDescent="0.2">
      <c r="A9778" s="16"/>
      <c r="B9778" s="16"/>
    </row>
    <row r="9779" spans="1:2" x14ac:dyDescent="0.2">
      <c r="A9779" s="16"/>
      <c r="B9779" s="16"/>
    </row>
    <row r="9780" spans="1:2" x14ac:dyDescent="0.2">
      <c r="A9780" s="16"/>
      <c r="B9780" s="16"/>
    </row>
    <row r="9781" spans="1:2" x14ac:dyDescent="0.2">
      <c r="A9781" s="16"/>
      <c r="B9781" s="16"/>
    </row>
    <row r="9782" spans="1:2" x14ac:dyDescent="0.2">
      <c r="A9782" s="16"/>
      <c r="B9782" s="16"/>
    </row>
    <row r="9783" spans="1:2" x14ac:dyDescent="0.2">
      <c r="A9783" s="16"/>
      <c r="B9783" s="16"/>
    </row>
    <row r="9784" spans="1:2" x14ac:dyDescent="0.2">
      <c r="A9784" s="16"/>
      <c r="B9784" s="16"/>
    </row>
    <row r="9785" spans="1:2" x14ac:dyDescent="0.2">
      <c r="A9785" s="16"/>
      <c r="B9785" s="16"/>
    </row>
    <row r="9786" spans="1:2" x14ac:dyDescent="0.2">
      <c r="A9786" s="16"/>
      <c r="B9786" s="16"/>
    </row>
    <row r="9787" spans="1:2" x14ac:dyDescent="0.2">
      <c r="A9787" s="16"/>
      <c r="B9787" s="16"/>
    </row>
    <row r="9788" spans="1:2" x14ac:dyDescent="0.2">
      <c r="A9788" s="16"/>
      <c r="B9788" s="16"/>
    </row>
    <row r="9789" spans="1:2" x14ac:dyDescent="0.2">
      <c r="A9789" s="16"/>
      <c r="B9789" s="16"/>
    </row>
    <row r="9790" spans="1:2" x14ac:dyDescent="0.2">
      <c r="A9790" s="16"/>
      <c r="B9790" s="16"/>
    </row>
    <row r="9791" spans="1:2" x14ac:dyDescent="0.2">
      <c r="A9791" s="16"/>
      <c r="B9791" s="16"/>
    </row>
    <row r="9792" spans="1:2" x14ac:dyDescent="0.2">
      <c r="A9792" s="16"/>
      <c r="B9792" s="16"/>
    </row>
    <row r="9793" spans="1:2" x14ac:dyDescent="0.2">
      <c r="A9793" s="16"/>
      <c r="B9793" s="16"/>
    </row>
    <row r="9794" spans="1:2" x14ac:dyDescent="0.2">
      <c r="A9794" s="16"/>
      <c r="B9794" s="16"/>
    </row>
    <row r="9795" spans="1:2" x14ac:dyDescent="0.2">
      <c r="A9795" s="16"/>
      <c r="B9795" s="16"/>
    </row>
    <row r="9796" spans="1:2" x14ac:dyDescent="0.2">
      <c r="A9796" s="16"/>
      <c r="B9796" s="16"/>
    </row>
    <row r="9797" spans="1:2" x14ac:dyDescent="0.2">
      <c r="A9797" s="16"/>
      <c r="B9797" s="16"/>
    </row>
    <row r="9798" spans="1:2" x14ac:dyDescent="0.2">
      <c r="A9798" s="16"/>
      <c r="B9798" s="16"/>
    </row>
    <row r="9799" spans="1:2" x14ac:dyDescent="0.2">
      <c r="A9799" s="16"/>
      <c r="B9799" s="16"/>
    </row>
    <row r="9800" spans="1:2" x14ac:dyDescent="0.2">
      <c r="A9800" s="16"/>
      <c r="B9800" s="16"/>
    </row>
    <row r="9801" spans="1:2" x14ac:dyDescent="0.2">
      <c r="A9801" s="16"/>
      <c r="B9801" s="16"/>
    </row>
    <row r="9802" spans="1:2" x14ac:dyDescent="0.2">
      <c r="A9802" s="16"/>
      <c r="B9802" s="16"/>
    </row>
    <row r="9803" spans="1:2" x14ac:dyDescent="0.2">
      <c r="A9803" s="16"/>
      <c r="B9803" s="16"/>
    </row>
    <row r="9804" spans="1:2" x14ac:dyDescent="0.2">
      <c r="A9804" s="16"/>
      <c r="B9804" s="16"/>
    </row>
    <row r="9805" spans="1:2" x14ac:dyDescent="0.2">
      <c r="A9805" s="16"/>
      <c r="B9805" s="16"/>
    </row>
    <row r="9806" spans="1:2" x14ac:dyDescent="0.2">
      <c r="A9806" s="16"/>
      <c r="B9806" s="16"/>
    </row>
    <row r="9807" spans="1:2" x14ac:dyDescent="0.2">
      <c r="A9807" s="16"/>
      <c r="B9807" s="16"/>
    </row>
    <row r="9808" spans="1:2" x14ac:dyDescent="0.2">
      <c r="A9808" s="16"/>
      <c r="B9808" s="16"/>
    </row>
    <row r="9809" spans="1:2" x14ac:dyDescent="0.2">
      <c r="A9809" s="16"/>
      <c r="B9809" s="16"/>
    </row>
    <row r="9810" spans="1:2" x14ac:dyDescent="0.2">
      <c r="A9810" s="16"/>
      <c r="B9810" s="16"/>
    </row>
    <row r="9811" spans="1:2" x14ac:dyDescent="0.2">
      <c r="A9811" s="16"/>
      <c r="B9811" s="16"/>
    </row>
    <row r="9812" spans="1:2" x14ac:dyDescent="0.2">
      <c r="A9812" s="16"/>
      <c r="B9812" s="16"/>
    </row>
    <row r="9813" spans="1:2" x14ac:dyDescent="0.2">
      <c r="A9813" s="16"/>
      <c r="B9813" s="16"/>
    </row>
    <row r="9814" spans="1:2" x14ac:dyDescent="0.2">
      <c r="A9814" s="16"/>
      <c r="B9814" s="16"/>
    </row>
    <row r="9815" spans="1:2" x14ac:dyDescent="0.2">
      <c r="A9815" s="16"/>
      <c r="B9815" s="16"/>
    </row>
    <row r="9816" spans="1:2" x14ac:dyDescent="0.2">
      <c r="A9816" s="16"/>
      <c r="B9816" s="16"/>
    </row>
    <row r="9817" spans="1:2" x14ac:dyDescent="0.2">
      <c r="A9817" s="16"/>
      <c r="B9817" s="16"/>
    </row>
    <row r="9818" spans="1:2" x14ac:dyDescent="0.2">
      <c r="A9818" s="16"/>
      <c r="B9818" s="16"/>
    </row>
    <row r="9819" spans="1:2" x14ac:dyDescent="0.2">
      <c r="A9819" s="16"/>
      <c r="B9819" s="16"/>
    </row>
    <row r="9820" spans="1:2" x14ac:dyDescent="0.2">
      <c r="A9820" s="16"/>
      <c r="B9820" s="16"/>
    </row>
    <row r="9821" spans="1:2" x14ac:dyDescent="0.2">
      <c r="A9821" s="16"/>
      <c r="B9821" s="16"/>
    </row>
    <row r="9822" spans="1:2" x14ac:dyDescent="0.2">
      <c r="A9822" s="16"/>
      <c r="B9822" s="16"/>
    </row>
    <row r="9823" spans="1:2" x14ac:dyDescent="0.2">
      <c r="A9823" s="16"/>
      <c r="B9823" s="16"/>
    </row>
    <row r="9824" spans="1:2" x14ac:dyDescent="0.2">
      <c r="A9824" s="16"/>
      <c r="B9824" s="16"/>
    </row>
    <row r="9825" spans="1:2" x14ac:dyDescent="0.2">
      <c r="A9825" s="16"/>
      <c r="B9825" s="16"/>
    </row>
    <row r="9826" spans="1:2" x14ac:dyDescent="0.2">
      <c r="A9826" s="16"/>
      <c r="B9826" s="16"/>
    </row>
    <row r="9827" spans="1:2" x14ac:dyDescent="0.2">
      <c r="A9827" s="16"/>
      <c r="B9827" s="16"/>
    </row>
    <row r="9828" spans="1:2" x14ac:dyDescent="0.2">
      <c r="A9828" s="16"/>
      <c r="B9828" s="16"/>
    </row>
    <row r="9829" spans="1:2" x14ac:dyDescent="0.2">
      <c r="A9829" s="16"/>
      <c r="B9829" s="16"/>
    </row>
    <row r="9830" spans="1:2" x14ac:dyDescent="0.2">
      <c r="A9830" s="16"/>
      <c r="B9830" s="16"/>
    </row>
    <row r="9831" spans="1:2" x14ac:dyDescent="0.2">
      <c r="A9831" s="16"/>
      <c r="B9831" s="16"/>
    </row>
    <row r="9832" spans="1:2" x14ac:dyDescent="0.2">
      <c r="A9832" s="16"/>
      <c r="B9832" s="16"/>
    </row>
    <row r="9833" spans="1:2" x14ac:dyDescent="0.2">
      <c r="A9833" s="16"/>
      <c r="B9833" s="16"/>
    </row>
    <row r="9834" spans="1:2" x14ac:dyDescent="0.2">
      <c r="A9834" s="16"/>
      <c r="B9834" s="16"/>
    </row>
    <row r="9835" spans="1:2" x14ac:dyDescent="0.2">
      <c r="A9835" s="16"/>
      <c r="B9835" s="16"/>
    </row>
    <row r="9836" spans="1:2" x14ac:dyDescent="0.2">
      <c r="A9836" s="16"/>
      <c r="B9836" s="16"/>
    </row>
    <row r="9837" spans="1:2" x14ac:dyDescent="0.2">
      <c r="A9837" s="16"/>
      <c r="B9837" s="16"/>
    </row>
    <row r="9838" spans="1:2" x14ac:dyDescent="0.2">
      <c r="A9838" s="16"/>
      <c r="B9838" s="16"/>
    </row>
    <row r="9839" spans="1:2" x14ac:dyDescent="0.2">
      <c r="A9839" s="16"/>
      <c r="B9839" s="16"/>
    </row>
    <row r="9840" spans="1:2" x14ac:dyDescent="0.2">
      <c r="A9840" s="16"/>
      <c r="B9840" s="16"/>
    </row>
    <row r="9841" spans="1:2" x14ac:dyDescent="0.2">
      <c r="A9841" s="16"/>
      <c r="B9841" s="16"/>
    </row>
    <row r="9842" spans="1:2" x14ac:dyDescent="0.2">
      <c r="A9842" s="16"/>
      <c r="B9842" s="16"/>
    </row>
    <row r="9843" spans="1:2" x14ac:dyDescent="0.2">
      <c r="A9843" s="16"/>
      <c r="B9843" s="16"/>
    </row>
    <row r="9844" spans="1:2" x14ac:dyDescent="0.2">
      <c r="A9844" s="16"/>
      <c r="B9844" s="16"/>
    </row>
    <row r="9845" spans="1:2" x14ac:dyDescent="0.2">
      <c r="A9845" s="16"/>
      <c r="B9845" s="16"/>
    </row>
    <row r="9846" spans="1:2" x14ac:dyDescent="0.2">
      <c r="A9846" s="16"/>
      <c r="B9846" s="16"/>
    </row>
    <row r="9847" spans="1:2" x14ac:dyDescent="0.2">
      <c r="A9847" s="16"/>
      <c r="B9847" s="16"/>
    </row>
    <row r="9848" spans="1:2" x14ac:dyDescent="0.2">
      <c r="A9848" s="16"/>
      <c r="B9848" s="16"/>
    </row>
    <row r="9849" spans="1:2" x14ac:dyDescent="0.2">
      <c r="A9849" s="16"/>
      <c r="B9849" s="16"/>
    </row>
    <row r="9850" spans="1:2" x14ac:dyDescent="0.2">
      <c r="A9850" s="16"/>
      <c r="B9850" s="16"/>
    </row>
    <row r="9851" spans="1:2" x14ac:dyDescent="0.2">
      <c r="A9851" s="16"/>
      <c r="B9851" s="16"/>
    </row>
    <row r="9852" spans="1:2" x14ac:dyDescent="0.2">
      <c r="A9852" s="16"/>
      <c r="B9852" s="16"/>
    </row>
    <row r="9853" spans="1:2" x14ac:dyDescent="0.2">
      <c r="A9853" s="16"/>
      <c r="B9853" s="16"/>
    </row>
    <row r="9854" spans="1:2" x14ac:dyDescent="0.2">
      <c r="A9854" s="16"/>
      <c r="B9854" s="16"/>
    </row>
    <row r="9855" spans="1:2" x14ac:dyDescent="0.2">
      <c r="A9855" s="16"/>
      <c r="B9855" s="16"/>
    </row>
    <row r="9856" spans="1:2" x14ac:dyDescent="0.2">
      <c r="A9856" s="16"/>
      <c r="B9856" s="16"/>
    </row>
    <row r="9857" spans="1:2" x14ac:dyDescent="0.2">
      <c r="A9857" s="16"/>
      <c r="B9857" s="16"/>
    </row>
    <row r="9858" spans="1:2" x14ac:dyDescent="0.2">
      <c r="A9858" s="16"/>
      <c r="B9858" s="16"/>
    </row>
    <row r="9859" spans="1:2" x14ac:dyDescent="0.2">
      <c r="A9859" s="16"/>
      <c r="B9859" s="16"/>
    </row>
    <row r="9860" spans="1:2" x14ac:dyDescent="0.2">
      <c r="A9860" s="16"/>
      <c r="B9860" s="16"/>
    </row>
    <row r="9861" spans="1:2" x14ac:dyDescent="0.2">
      <c r="A9861" s="16"/>
      <c r="B9861" s="16"/>
    </row>
    <row r="9862" spans="1:2" x14ac:dyDescent="0.2">
      <c r="A9862" s="16"/>
      <c r="B9862" s="16"/>
    </row>
    <row r="9863" spans="1:2" x14ac:dyDescent="0.2">
      <c r="A9863" s="16"/>
      <c r="B9863" s="16"/>
    </row>
    <row r="9864" spans="1:2" x14ac:dyDescent="0.2">
      <c r="A9864" s="16"/>
      <c r="B9864" s="16"/>
    </row>
    <row r="9865" spans="1:2" x14ac:dyDescent="0.2">
      <c r="A9865" s="16"/>
      <c r="B9865" s="16"/>
    </row>
    <row r="9866" spans="1:2" x14ac:dyDescent="0.2">
      <c r="A9866" s="16"/>
      <c r="B9866" s="16"/>
    </row>
    <row r="9867" spans="1:2" x14ac:dyDescent="0.2">
      <c r="A9867" s="16"/>
      <c r="B9867" s="16"/>
    </row>
    <row r="9868" spans="1:2" x14ac:dyDescent="0.2">
      <c r="A9868" s="16"/>
      <c r="B9868" s="16"/>
    </row>
    <row r="9869" spans="1:2" x14ac:dyDescent="0.2">
      <c r="A9869" s="16"/>
      <c r="B9869" s="16"/>
    </row>
    <row r="9870" spans="1:2" x14ac:dyDescent="0.2">
      <c r="A9870" s="16"/>
      <c r="B9870" s="16"/>
    </row>
    <row r="9871" spans="1:2" x14ac:dyDescent="0.2">
      <c r="A9871" s="16"/>
      <c r="B9871" s="16"/>
    </row>
    <row r="9872" spans="1:2" x14ac:dyDescent="0.2">
      <c r="A9872" s="16"/>
      <c r="B9872" s="16"/>
    </row>
    <row r="9873" spans="1:2" x14ac:dyDescent="0.2">
      <c r="A9873" s="16"/>
      <c r="B9873" s="16"/>
    </row>
    <row r="9874" spans="1:2" x14ac:dyDescent="0.2">
      <c r="A9874" s="16"/>
      <c r="B9874" s="16"/>
    </row>
    <row r="9875" spans="1:2" x14ac:dyDescent="0.2">
      <c r="A9875" s="16"/>
      <c r="B9875" s="16"/>
    </row>
    <row r="9876" spans="1:2" x14ac:dyDescent="0.2">
      <c r="A9876" s="16"/>
      <c r="B9876" s="16"/>
    </row>
    <row r="9877" spans="1:2" x14ac:dyDescent="0.2">
      <c r="A9877" s="16"/>
      <c r="B9877" s="16"/>
    </row>
    <row r="9878" spans="1:2" x14ac:dyDescent="0.2">
      <c r="A9878" s="16"/>
      <c r="B9878" s="16"/>
    </row>
    <row r="9879" spans="1:2" x14ac:dyDescent="0.2">
      <c r="A9879" s="16"/>
      <c r="B9879" s="16"/>
    </row>
    <row r="9880" spans="1:2" x14ac:dyDescent="0.2">
      <c r="A9880" s="16"/>
      <c r="B9880" s="16"/>
    </row>
    <row r="9881" spans="1:2" x14ac:dyDescent="0.2">
      <c r="A9881" s="16"/>
      <c r="B9881" s="16"/>
    </row>
    <row r="9882" spans="1:2" x14ac:dyDescent="0.2">
      <c r="A9882" s="16"/>
      <c r="B9882" s="16"/>
    </row>
    <row r="9883" spans="1:2" x14ac:dyDescent="0.2">
      <c r="A9883" s="16"/>
      <c r="B9883" s="16"/>
    </row>
    <row r="9884" spans="1:2" x14ac:dyDescent="0.2">
      <c r="A9884" s="16"/>
      <c r="B9884" s="16"/>
    </row>
    <row r="9885" spans="1:2" x14ac:dyDescent="0.2">
      <c r="A9885" s="16"/>
      <c r="B9885" s="16"/>
    </row>
    <row r="9886" spans="1:2" x14ac:dyDescent="0.2">
      <c r="A9886" s="16"/>
      <c r="B9886" s="16"/>
    </row>
    <row r="9887" spans="1:2" x14ac:dyDescent="0.2">
      <c r="A9887" s="16"/>
      <c r="B9887" s="16"/>
    </row>
    <row r="9888" spans="1:2" x14ac:dyDescent="0.2">
      <c r="A9888" s="16"/>
      <c r="B9888" s="16"/>
    </row>
    <row r="9889" spans="1:2" x14ac:dyDescent="0.2">
      <c r="A9889" s="16"/>
      <c r="B9889" s="16"/>
    </row>
    <row r="9890" spans="1:2" x14ac:dyDescent="0.2">
      <c r="A9890" s="16"/>
      <c r="B9890" s="16"/>
    </row>
    <row r="9891" spans="1:2" x14ac:dyDescent="0.2">
      <c r="A9891" s="16"/>
      <c r="B9891" s="16"/>
    </row>
    <row r="9892" spans="1:2" x14ac:dyDescent="0.2">
      <c r="A9892" s="16"/>
      <c r="B9892" s="16"/>
    </row>
    <row r="9893" spans="1:2" x14ac:dyDescent="0.2">
      <c r="A9893" s="16"/>
      <c r="B9893" s="16"/>
    </row>
    <row r="9894" spans="1:2" x14ac:dyDescent="0.2">
      <c r="A9894" s="16"/>
      <c r="B9894" s="16"/>
    </row>
    <row r="9895" spans="1:2" x14ac:dyDescent="0.2">
      <c r="A9895" s="16"/>
      <c r="B9895" s="16"/>
    </row>
    <row r="9896" spans="1:2" x14ac:dyDescent="0.2">
      <c r="A9896" s="16"/>
      <c r="B9896" s="16"/>
    </row>
    <row r="9897" spans="1:2" x14ac:dyDescent="0.2">
      <c r="A9897" s="16"/>
      <c r="B9897" s="16"/>
    </row>
    <row r="9898" spans="1:2" x14ac:dyDescent="0.2">
      <c r="A9898" s="16"/>
      <c r="B9898" s="16"/>
    </row>
    <row r="9899" spans="1:2" x14ac:dyDescent="0.2">
      <c r="A9899" s="16"/>
      <c r="B9899" s="16"/>
    </row>
    <row r="9900" spans="1:2" x14ac:dyDescent="0.2">
      <c r="A9900" s="16"/>
      <c r="B9900" s="16"/>
    </row>
    <row r="9901" spans="1:2" x14ac:dyDescent="0.2">
      <c r="A9901" s="16"/>
      <c r="B9901" s="16"/>
    </row>
    <row r="9902" spans="1:2" x14ac:dyDescent="0.2">
      <c r="A9902" s="16"/>
      <c r="B9902" s="16"/>
    </row>
    <row r="9903" spans="1:2" x14ac:dyDescent="0.2">
      <c r="A9903" s="16"/>
      <c r="B9903" s="16"/>
    </row>
    <row r="9904" spans="1:2" x14ac:dyDescent="0.2">
      <c r="A9904" s="16"/>
      <c r="B9904" s="16"/>
    </row>
    <row r="9905" spans="1:2" x14ac:dyDescent="0.2">
      <c r="A9905" s="16"/>
      <c r="B9905" s="16"/>
    </row>
    <row r="9906" spans="1:2" x14ac:dyDescent="0.2">
      <c r="A9906" s="16"/>
      <c r="B9906" s="16"/>
    </row>
    <row r="9907" spans="1:2" x14ac:dyDescent="0.2">
      <c r="A9907" s="16"/>
      <c r="B9907" s="16"/>
    </row>
    <row r="9908" spans="1:2" x14ac:dyDescent="0.2">
      <c r="A9908" s="16"/>
      <c r="B9908" s="16"/>
    </row>
    <row r="9909" spans="1:2" x14ac:dyDescent="0.2">
      <c r="A9909" s="16"/>
      <c r="B9909" s="16"/>
    </row>
    <row r="9910" spans="1:2" x14ac:dyDescent="0.2">
      <c r="A9910" s="16"/>
      <c r="B9910" s="16"/>
    </row>
    <row r="9911" spans="1:2" x14ac:dyDescent="0.2">
      <c r="A9911" s="16"/>
      <c r="B9911" s="16"/>
    </row>
    <row r="9912" spans="1:2" x14ac:dyDescent="0.2">
      <c r="A9912" s="16"/>
      <c r="B9912" s="16"/>
    </row>
    <row r="9913" spans="1:2" x14ac:dyDescent="0.2">
      <c r="A9913" s="16"/>
      <c r="B9913" s="16"/>
    </row>
    <row r="9914" spans="1:2" x14ac:dyDescent="0.2">
      <c r="A9914" s="16"/>
      <c r="B9914" s="16"/>
    </row>
    <row r="9915" spans="1:2" x14ac:dyDescent="0.2">
      <c r="A9915" s="16"/>
      <c r="B9915" s="16"/>
    </row>
    <row r="9916" spans="1:2" x14ac:dyDescent="0.2">
      <c r="A9916" s="16"/>
      <c r="B9916" s="16"/>
    </row>
    <row r="9917" spans="1:2" x14ac:dyDescent="0.2">
      <c r="A9917" s="16"/>
      <c r="B9917" s="16"/>
    </row>
    <row r="9918" spans="1:2" x14ac:dyDescent="0.2">
      <c r="A9918" s="16"/>
      <c r="B9918" s="16"/>
    </row>
    <row r="9919" spans="1:2" x14ac:dyDescent="0.2">
      <c r="A9919" s="16"/>
      <c r="B9919" s="16"/>
    </row>
    <row r="9920" spans="1:2" x14ac:dyDescent="0.2">
      <c r="A9920" s="16"/>
      <c r="B9920" s="16"/>
    </row>
    <row r="9921" spans="1:2" x14ac:dyDescent="0.2">
      <c r="A9921" s="16"/>
      <c r="B9921" s="16"/>
    </row>
    <row r="9922" spans="1:2" x14ac:dyDescent="0.2">
      <c r="A9922" s="16"/>
      <c r="B9922" s="16"/>
    </row>
    <row r="9923" spans="1:2" x14ac:dyDescent="0.2">
      <c r="A9923" s="16"/>
      <c r="B9923" s="16"/>
    </row>
    <row r="9924" spans="1:2" x14ac:dyDescent="0.2">
      <c r="A9924" s="16"/>
      <c r="B9924" s="16"/>
    </row>
    <row r="9925" spans="1:2" x14ac:dyDescent="0.2">
      <c r="A9925" s="16"/>
      <c r="B9925" s="16"/>
    </row>
    <row r="9926" spans="1:2" x14ac:dyDescent="0.2">
      <c r="A9926" s="16"/>
      <c r="B9926" s="16"/>
    </row>
    <row r="9927" spans="1:2" x14ac:dyDescent="0.2">
      <c r="A9927" s="16"/>
      <c r="B9927" s="16"/>
    </row>
    <row r="9928" spans="1:2" x14ac:dyDescent="0.2">
      <c r="A9928" s="16"/>
      <c r="B9928" s="16"/>
    </row>
    <row r="9929" spans="1:2" x14ac:dyDescent="0.2">
      <c r="A9929" s="16"/>
      <c r="B9929" s="16"/>
    </row>
    <row r="9930" spans="1:2" x14ac:dyDescent="0.2">
      <c r="A9930" s="16"/>
      <c r="B9930" s="16"/>
    </row>
    <row r="9931" spans="1:2" x14ac:dyDescent="0.2">
      <c r="A9931" s="16"/>
      <c r="B9931" s="16"/>
    </row>
    <row r="9932" spans="1:2" x14ac:dyDescent="0.2">
      <c r="A9932" s="16"/>
      <c r="B9932" s="16"/>
    </row>
    <row r="9933" spans="1:2" x14ac:dyDescent="0.2">
      <c r="A9933" s="16"/>
      <c r="B9933" s="16"/>
    </row>
    <row r="9934" spans="1:2" x14ac:dyDescent="0.2">
      <c r="A9934" s="16"/>
      <c r="B9934" s="16"/>
    </row>
    <row r="9935" spans="1:2" x14ac:dyDescent="0.2">
      <c r="A9935" s="16"/>
      <c r="B9935" s="16"/>
    </row>
    <row r="9936" spans="1:2" x14ac:dyDescent="0.2">
      <c r="A9936" s="16"/>
      <c r="B9936" s="16"/>
    </row>
    <row r="9937" spans="1:2" x14ac:dyDescent="0.2">
      <c r="A9937" s="16"/>
      <c r="B9937" s="16"/>
    </row>
    <row r="9938" spans="1:2" x14ac:dyDescent="0.2">
      <c r="A9938" s="16"/>
      <c r="B9938" s="16"/>
    </row>
    <row r="9939" spans="1:2" x14ac:dyDescent="0.2">
      <c r="A9939" s="16"/>
      <c r="B9939" s="16"/>
    </row>
    <row r="9940" spans="1:2" x14ac:dyDescent="0.2">
      <c r="A9940" s="16"/>
      <c r="B9940" s="16"/>
    </row>
    <row r="9941" spans="1:2" x14ac:dyDescent="0.2">
      <c r="A9941" s="16"/>
      <c r="B9941" s="16"/>
    </row>
    <row r="9942" spans="1:2" x14ac:dyDescent="0.2">
      <c r="A9942" s="16"/>
      <c r="B9942" s="16"/>
    </row>
    <row r="9943" spans="1:2" x14ac:dyDescent="0.2">
      <c r="A9943" s="16"/>
      <c r="B9943" s="16"/>
    </row>
    <row r="9944" spans="1:2" x14ac:dyDescent="0.2">
      <c r="A9944" s="16"/>
      <c r="B9944" s="16"/>
    </row>
    <row r="9945" spans="1:2" x14ac:dyDescent="0.2">
      <c r="A9945" s="16"/>
      <c r="B9945" s="16"/>
    </row>
    <row r="9946" spans="1:2" x14ac:dyDescent="0.2">
      <c r="A9946" s="16"/>
      <c r="B9946" s="16"/>
    </row>
    <row r="9947" spans="1:2" x14ac:dyDescent="0.2">
      <c r="A9947" s="16"/>
      <c r="B9947" s="16"/>
    </row>
    <row r="9948" spans="1:2" x14ac:dyDescent="0.2">
      <c r="A9948" s="16"/>
      <c r="B9948" s="16"/>
    </row>
    <row r="9949" spans="1:2" x14ac:dyDescent="0.2">
      <c r="A9949" s="16"/>
      <c r="B9949" s="16"/>
    </row>
    <row r="9950" spans="1:2" x14ac:dyDescent="0.2">
      <c r="A9950" s="16"/>
      <c r="B9950" s="16"/>
    </row>
    <row r="9951" spans="1:2" x14ac:dyDescent="0.2">
      <c r="A9951" s="16"/>
      <c r="B9951" s="16"/>
    </row>
    <row r="9952" spans="1:2" x14ac:dyDescent="0.2">
      <c r="A9952" s="16"/>
      <c r="B9952" s="16"/>
    </row>
    <row r="9953" spans="1:2" x14ac:dyDescent="0.2">
      <c r="A9953" s="16"/>
      <c r="B9953" s="16"/>
    </row>
    <row r="9954" spans="1:2" x14ac:dyDescent="0.2">
      <c r="A9954" s="16"/>
      <c r="B9954" s="16"/>
    </row>
    <row r="9955" spans="1:2" x14ac:dyDescent="0.2">
      <c r="A9955" s="16"/>
      <c r="B9955" s="16"/>
    </row>
    <row r="9956" spans="1:2" x14ac:dyDescent="0.2">
      <c r="A9956" s="16"/>
      <c r="B9956" s="16"/>
    </row>
    <row r="9957" spans="1:2" x14ac:dyDescent="0.2">
      <c r="A9957" s="16"/>
      <c r="B9957" s="16"/>
    </row>
    <row r="9958" spans="1:2" x14ac:dyDescent="0.2">
      <c r="A9958" s="16"/>
      <c r="B9958" s="16"/>
    </row>
    <row r="9959" spans="1:2" x14ac:dyDescent="0.2">
      <c r="A9959" s="16"/>
      <c r="B9959" s="16"/>
    </row>
    <row r="9960" spans="1:2" x14ac:dyDescent="0.2">
      <c r="A9960" s="16"/>
      <c r="B9960" s="16"/>
    </row>
    <row r="9961" spans="1:2" x14ac:dyDescent="0.2">
      <c r="A9961" s="16"/>
      <c r="B9961" s="16"/>
    </row>
    <row r="9962" spans="1:2" x14ac:dyDescent="0.2">
      <c r="A9962" s="16"/>
      <c r="B9962" s="16"/>
    </row>
    <row r="9963" spans="1:2" x14ac:dyDescent="0.2">
      <c r="A9963" s="16"/>
      <c r="B9963" s="16"/>
    </row>
    <row r="9964" spans="1:2" x14ac:dyDescent="0.2">
      <c r="A9964" s="16"/>
      <c r="B9964" s="16"/>
    </row>
    <row r="9965" spans="1:2" x14ac:dyDescent="0.2">
      <c r="A9965" s="16"/>
      <c r="B9965" s="16"/>
    </row>
    <row r="9966" spans="1:2" x14ac:dyDescent="0.2">
      <c r="A9966" s="16"/>
      <c r="B9966" s="16"/>
    </row>
    <row r="9967" spans="1:2" x14ac:dyDescent="0.2">
      <c r="A9967" s="16"/>
      <c r="B9967" s="16"/>
    </row>
    <row r="9968" spans="1:2" x14ac:dyDescent="0.2">
      <c r="A9968" s="16"/>
      <c r="B9968" s="16"/>
    </row>
    <row r="9969" spans="1:2" x14ac:dyDescent="0.2">
      <c r="A9969" s="16"/>
      <c r="B9969" s="16"/>
    </row>
    <row r="9970" spans="1:2" x14ac:dyDescent="0.2">
      <c r="A9970" s="16"/>
      <c r="B9970" s="16"/>
    </row>
    <row r="9971" spans="1:2" x14ac:dyDescent="0.2">
      <c r="A9971" s="16"/>
      <c r="B9971" s="16"/>
    </row>
    <row r="9972" spans="1:2" x14ac:dyDescent="0.2">
      <c r="A9972" s="16"/>
      <c r="B9972" s="16"/>
    </row>
    <row r="9973" spans="1:2" x14ac:dyDescent="0.2">
      <c r="A9973" s="16"/>
      <c r="B9973" s="16"/>
    </row>
    <row r="9974" spans="1:2" x14ac:dyDescent="0.2">
      <c r="A9974" s="16"/>
      <c r="B9974" s="16"/>
    </row>
    <row r="9975" spans="1:2" x14ac:dyDescent="0.2">
      <c r="A9975" s="16"/>
      <c r="B9975" s="16"/>
    </row>
    <row r="9976" spans="1:2" x14ac:dyDescent="0.2">
      <c r="A9976" s="16"/>
      <c r="B9976" s="16"/>
    </row>
    <row r="9977" spans="1:2" x14ac:dyDescent="0.2">
      <c r="A9977" s="16"/>
      <c r="B9977" s="16"/>
    </row>
    <row r="9978" spans="1:2" x14ac:dyDescent="0.2">
      <c r="A9978" s="16"/>
      <c r="B9978" s="16"/>
    </row>
    <row r="9979" spans="1:2" x14ac:dyDescent="0.2">
      <c r="A9979" s="16"/>
      <c r="B9979" s="16"/>
    </row>
    <row r="9980" spans="1:2" x14ac:dyDescent="0.2">
      <c r="A9980" s="16"/>
      <c r="B9980" s="16"/>
    </row>
    <row r="9981" spans="1:2" x14ac:dyDescent="0.2">
      <c r="A9981" s="16"/>
      <c r="B9981" s="16"/>
    </row>
    <row r="9982" spans="1:2" x14ac:dyDescent="0.2">
      <c r="A9982" s="16"/>
      <c r="B9982" s="16"/>
    </row>
    <row r="9983" spans="1:2" x14ac:dyDescent="0.2">
      <c r="A9983" s="16"/>
      <c r="B9983" s="16"/>
    </row>
    <row r="9984" spans="1:2" x14ac:dyDescent="0.2">
      <c r="A9984" s="16"/>
      <c r="B9984" s="16"/>
    </row>
    <row r="9985" spans="1:2" x14ac:dyDescent="0.2">
      <c r="A9985" s="16"/>
      <c r="B9985" s="16"/>
    </row>
    <row r="9986" spans="1:2" x14ac:dyDescent="0.2">
      <c r="A9986" s="16"/>
      <c r="B9986" s="16"/>
    </row>
    <row r="9987" spans="1:2" x14ac:dyDescent="0.2">
      <c r="A9987" s="16"/>
      <c r="B9987" s="16"/>
    </row>
    <row r="9988" spans="1:2" x14ac:dyDescent="0.2">
      <c r="A9988" s="16"/>
      <c r="B9988" s="16"/>
    </row>
    <row r="9989" spans="1:2" x14ac:dyDescent="0.2">
      <c r="A9989" s="16"/>
      <c r="B9989" s="16"/>
    </row>
    <row r="9990" spans="1:2" x14ac:dyDescent="0.2">
      <c r="A9990" s="16"/>
      <c r="B9990" s="16"/>
    </row>
    <row r="9991" spans="1:2" x14ac:dyDescent="0.2">
      <c r="A9991" s="16"/>
      <c r="B9991" s="16"/>
    </row>
    <row r="9992" spans="1:2" x14ac:dyDescent="0.2">
      <c r="A9992" s="16"/>
      <c r="B9992" s="16"/>
    </row>
    <row r="9993" spans="1:2" x14ac:dyDescent="0.2">
      <c r="A9993" s="16"/>
      <c r="B9993" s="16"/>
    </row>
    <row r="9994" spans="1:2" x14ac:dyDescent="0.2">
      <c r="A9994" s="16"/>
      <c r="B9994" s="16"/>
    </row>
    <row r="9995" spans="1:2" x14ac:dyDescent="0.2">
      <c r="A9995" s="16"/>
      <c r="B9995" s="16"/>
    </row>
    <row r="9996" spans="1:2" x14ac:dyDescent="0.2">
      <c r="A9996" s="16"/>
      <c r="B9996" s="16"/>
    </row>
    <row r="9997" spans="1:2" x14ac:dyDescent="0.2">
      <c r="A9997" s="16"/>
      <c r="B9997" s="16"/>
    </row>
    <row r="9998" spans="1:2" x14ac:dyDescent="0.2">
      <c r="A9998" s="16"/>
      <c r="B9998" s="16"/>
    </row>
    <row r="9999" spans="1:2" x14ac:dyDescent="0.2">
      <c r="A9999" s="16"/>
      <c r="B9999" s="16"/>
    </row>
    <row r="10000" spans="1:2" x14ac:dyDescent="0.2">
      <c r="A10000" s="16"/>
      <c r="B10000" s="16"/>
    </row>
    <row r="10001" spans="1:2" x14ac:dyDescent="0.2">
      <c r="A10001" s="16"/>
      <c r="B10001" s="16"/>
    </row>
    <row r="10002" spans="1:2" x14ac:dyDescent="0.2">
      <c r="A10002" s="16"/>
      <c r="B10002" s="16"/>
    </row>
    <row r="10003" spans="1:2" x14ac:dyDescent="0.2">
      <c r="A10003" s="16"/>
      <c r="B10003" s="16"/>
    </row>
    <row r="10004" spans="1:2" x14ac:dyDescent="0.2">
      <c r="A10004" s="16"/>
      <c r="B10004" s="16"/>
    </row>
    <row r="10005" spans="1:2" x14ac:dyDescent="0.2">
      <c r="A10005" s="16"/>
      <c r="B10005" s="16"/>
    </row>
    <row r="10006" spans="1:2" x14ac:dyDescent="0.2">
      <c r="A10006" s="16"/>
      <c r="B10006" s="16"/>
    </row>
    <row r="10007" spans="1:2" x14ac:dyDescent="0.2">
      <c r="A10007" s="16"/>
      <c r="B10007" s="16"/>
    </row>
    <row r="10008" spans="1:2" x14ac:dyDescent="0.2">
      <c r="A10008" s="16"/>
      <c r="B10008" s="16"/>
    </row>
    <row r="10009" spans="1:2" x14ac:dyDescent="0.2">
      <c r="A10009" s="16"/>
      <c r="B10009" s="16"/>
    </row>
    <row r="10010" spans="1:2" x14ac:dyDescent="0.2">
      <c r="A10010" s="16"/>
      <c r="B10010" s="16"/>
    </row>
    <row r="10011" spans="1:2" x14ac:dyDescent="0.2">
      <c r="A10011" s="16"/>
      <c r="B10011" s="16"/>
    </row>
    <row r="10012" spans="1:2" x14ac:dyDescent="0.2">
      <c r="A10012" s="16"/>
      <c r="B10012" s="16"/>
    </row>
    <row r="10013" spans="1:2" x14ac:dyDescent="0.2">
      <c r="A10013" s="16"/>
      <c r="B10013" s="16"/>
    </row>
    <row r="10014" spans="1:2" x14ac:dyDescent="0.2">
      <c r="A10014" s="16"/>
      <c r="B10014" s="16"/>
    </row>
    <row r="10015" spans="1:2" x14ac:dyDescent="0.2">
      <c r="A10015" s="16"/>
      <c r="B10015" s="16"/>
    </row>
    <row r="10016" spans="1:2" x14ac:dyDescent="0.2">
      <c r="A10016" s="16"/>
      <c r="B10016" s="16"/>
    </row>
    <row r="10017" spans="1:2" x14ac:dyDescent="0.2">
      <c r="A10017" s="16"/>
      <c r="B10017" s="16"/>
    </row>
    <row r="10018" spans="1:2" x14ac:dyDescent="0.2">
      <c r="A10018" s="16"/>
      <c r="B10018" s="16"/>
    </row>
    <row r="10019" spans="1:2" x14ac:dyDescent="0.2">
      <c r="A10019" s="16"/>
      <c r="B10019" s="16"/>
    </row>
    <row r="10020" spans="1:2" x14ac:dyDescent="0.2">
      <c r="A10020" s="16"/>
      <c r="B10020" s="16"/>
    </row>
    <row r="10021" spans="1:2" x14ac:dyDescent="0.2">
      <c r="A10021" s="16"/>
      <c r="B10021" s="16"/>
    </row>
    <row r="10022" spans="1:2" x14ac:dyDescent="0.2">
      <c r="A10022" s="16"/>
      <c r="B10022" s="16"/>
    </row>
    <row r="10023" spans="1:2" x14ac:dyDescent="0.2">
      <c r="A10023" s="16"/>
      <c r="B10023" s="16"/>
    </row>
    <row r="10024" spans="1:2" x14ac:dyDescent="0.2">
      <c r="A10024" s="16"/>
      <c r="B10024" s="16"/>
    </row>
    <row r="10025" spans="1:2" x14ac:dyDescent="0.2">
      <c r="A10025" s="16"/>
      <c r="B10025" s="16"/>
    </row>
    <row r="10026" spans="1:2" x14ac:dyDescent="0.2">
      <c r="A10026" s="16"/>
      <c r="B10026" s="16"/>
    </row>
    <row r="10027" spans="1:2" x14ac:dyDescent="0.2">
      <c r="A10027" s="16"/>
      <c r="B10027" s="16"/>
    </row>
    <row r="10028" spans="1:2" x14ac:dyDescent="0.2">
      <c r="A10028" s="16"/>
      <c r="B10028" s="16"/>
    </row>
    <row r="10029" spans="1:2" x14ac:dyDescent="0.2">
      <c r="A10029" s="16"/>
      <c r="B10029" s="16"/>
    </row>
    <row r="10030" spans="1:2" x14ac:dyDescent="0.2">
      <c r="A10030" s="16"/>
      <c r="B10030" s="16"/>
    </row>
    <row r="10031" spans="1:2" x14ac:dyDescent="0.2">
      <c r="A10031" s="16"/>
      <c r="B10031" s="16"/>
    </row>
    <row r="10032" spans="1:2" x14ac:dyDescent="0.2">
      <c r="A10032" s="16"/>
      <c r="B10032" s="16"/>
    </row>
    <row r="10033" spans="1:2" x14ac:dyDescent="0.2">
      <c r="A10033" s="16"/>
      <c r="B10033" s="16"/>
    </row>
    <row r="10034" spans="1:2" x14ac:dyDescent="0.2">
      <c r="A10034" s="16"/>
      <c r="B10034" s="16"/>
    </row>
    <row r="10035" spans="1:2" x14ac:dyDescent="0.2">
      <c r="A10035" s="16"/>
      <c r="B10035" s="16"/>
    </row>
    <row r="10036" spans="1:2" x14ac:dyDescent="0.2">
      <c r="A10036" s="16"/>
      <c r="B10036" s="16"/>
    </row>
    <row r="10037" spans="1:2" x14ac:dyDescent="0.2">
      <c r="A10037" s="16"/>
      <c r="B10037" s="16"/>
    </row>
    <row r="10038" spans="1:2" x14ac:dyDescent="0.2">
      <c r="A10038" s="16"/>
      <c r="B10038" s="16"/>
    </row>
    <row r="10039" spans="1:2" x14ac:dyDescent="0.2">
      <c r="A10039" s="16"/>
      <c r="B10039" s="16"/>
    </row>
    <row r="10040" spans="1:2" x14ac:dyDescent="0.2">
      <c r="A10040" s="16"/>
      <c r="B10040" s="16"/>
    </row>
    <row r="10041" spans="1:2" x14ac:dyDescent="0.2">
      <c r="A10041" s="16"/>
      <c r="B10041" s="16"/>
    </row>
    <row r="10042" spans="1:2" x14ac:dyDescent="0.2">
      <c r="A10042" s="16"/>
      <c r="B10042" s="16"/>
    </row>
    <row r="10043" spans="1:2" x14ac:dyDescent="0.2">
      <c r="A10043" s="16"/>
      <c r="B10043" s="16"/>
    </row>
    <row r="10044" spans="1:2" x14ac:dyDescent="0.2">
      <c r="A10044" s="16"/>
      <c r="B10044" s="16"/>
    </row>
    <row r="10045" spans="1:2" x14ac:dyDescent="0.2">
      <c r="A10045" s="16"/>
      <c r="B10045" s="16"/>
    </row>
    <row r="10046" spans="1:2" x14ac:dyDescent="0.2">
      <c r="A10046" s="16"/>
      <c r="B10046" s="16"/>
    </row>
    <row r="10047" spans="1:2" x14ac:dyDescent="0.2">
      <c r="A10047" s="16"/>
      <c r="B10047" s="16"/>
    </row>
    <row r="10048" spans="1:2" x14ac:dyDescent="0.2">
      <c r="A10048" s="16"/>
      <c r="B10048" s="16"/>
    </row>
    <row r="10049" spans="1:2" x14ac:dyDescent="0.2">
      <c r="A10049" s="16"/>
      <c r="B10049" s="16"/>
    </row>
    <row r="10050" spans="1:2" x14ac:dyDescent="0.2">
      <c r="A10050" s="16"/>
      <c r="B10050" s="16"/>
    </row>
    <row r="10051" spans="1:2" x14ac:dyDescent="0.2">
      <c r="A10051" s="16"/>
      <c r="B10051" s="16"/>
    </row>
    <row r="10052" spans="1:2" x14ac:dyDescent="0.2">
      <c r="A10052" s="16"/>
      <c r="B10052" s="16"/>
    </row>
    <row r="10053" spans="1:2" x14ac:dyDescent="0.2">
      <c r="A10053" s="16"/>
      <c r="B10053" s="16"/>
    </row>
    <row r="10054" spans="1:2" x14ac:dyDescent="0.2">
      <c r="A10054" s="16"/>
      <c r="B10054" s="16"/>
    </row>
    <row r="10055" spans="1:2" x14ac:dyDescent="0.2">
      <c r="A10055" s="16"/>
      <c r="B10055" s="16"/>
    </row>
    <row r="10056" spans="1:2" x14ac:dyDescent="0.2">
      <c r="A10056" s="16"/>
      <c r="B10056" s="16"/>
    </row>
    <row r="10057" spans="1:2" x14ac:dyDescent="0.2">
      <c r="A10057" s="16"/>
      <c r="B10057" s="16"/>
    </row>
    <row r="10058" spans="1:2" x14ac:dyDescent="0.2">
      <c r="A10058" s="16"/>
      <c r="B10058" s="16"/>
    </row>
    <row r="10059" spans="1:2" x14ac:dyDescent="0.2">
      <c r="A10059" s="16"/>
      <c r="B10059" s="16"/>
    </row>
    <row r="10060" spans="1:2" x14ac:dyDescent="0.2">
      <c r="A10060" s="16"/>
      <c r="B10060" s="16"/>
    </row>
    <row r="10061" spans="1:2" x14ac:dyDescent="0.2">
      <c r="A10061" s="16"/>
      <c r="B10061" s="16"/>
    </row>
    <row r="10062" spans="1:2" x14ac:dyDescent="0.2">
      <c r="A10062" s="16"/>
      <c r="B10062" s="16"/>
    </row>
    <row r="10063" spans="1:2" x14ac:dyDescent="0.2">
      <c r="A10063" s="16"/>
      <c r="B10063" s="16"/>
    </row>
    <row r="10064" spans="1:2" x14ac:dyDescent="0.2">
      <c r="A10064" s="16"/>
      <c r="B10064" s="16"/>
    </row>
    <row r="10065" spans="1:2" x14ac:dyDescent="0.2">
      <c r="A10065" s="16"/>
      <c r="B10065" s="16"/>
    </row>
    <row r="10066" spans="1:2" x14ac:dyDescent="0.2">
      <c r="A10066" s="16"/>
      <c r="B10066" s="16"/>
    </row>
    <row r="10067" spans="1:2" x14ac:dyDescent="0.2">
      <c r="A10067" s="16"/>
      <c r="B10067" s="16"/>
    </row>
    <row r="10068" spans="1:2" x14ac:dyDescent="0.2">
      <c r="A10068" s="16"/>
      <c r="B10068" s="16"/>
    </row>
    <row r="10069" spans="1:2" x14ac:dyDescent="0.2">
      <c r="A10069" s="16"/>
      <c r="B10069" s="16"/>
    </row>
    <row r="10070" spans="1:2" x14ac:dyDescent="0.2">
      <c r="A10070" s="16"/>
      <c r="B10070" s="16"/>
    </row>
    <row r="10071" spans="1:2" x14ac:dyDescent="0.2">
      <c r="A10071" s="16"/>
      <c r="B10071" s="16"/>
    </row>
    <row r="10072" spans="1:2" x14ac:dyDescent="0.2">
      <c r="A10072" s="16"/>
      <c r="B10072" s="16"/>
    </row>
    <row r="10073" spans="1:2" x14ac:dyDescent="0.2">
      <c r="A10073" s="16"/>
      <c r="B10073" s="16"/>
    </row>
    <row r="10074" spans="1:2" x14ac:dyDescent="0.2">
      <c r="A10074" s="16"/>
      <c r="B10074" s="16"/>
    </row>
    <row r="10075" spans="1:2" x14ac:dyDescent="0.2">
      <c r="A10075" s="16"/>
      <c r="B10075" s="16"/>
    </row>
    <row r="10076" spans="1:2" x14ac:dyDescent="0.2">
      <c r="A10076" s="16"/>
      <c r="B10076" s="16"/>
    </row>
    <row r="10077" spans="1:2" x14ac:dyDescent="0.2">
      <c r="A10077" s="16"/>
      <c r="B10077" s="16"/>
    </row>
    <row r="10078" spans="1:2" x14ac:dyDescent="0.2">
      <c r="A10078" s="16"/>
      <c r="B10078" s="16"/>
    </row>
    <row r="10079" spans="1:2" x14ac:dyDescent="0.2">
      <c r="A10079" s="16"/>
      <c r="B10079" s="16"/>
    </row>
    <row r="10080" spans="1:2" x14ac:dyDescent="0.2">
      <c r="A10080" s="16"/>
      <c r="B10080" s="16"/>
    </row>
    <row r="10081" spans="1:2" x14ac:dyDescent="0.2">
      <c r="A10081" s="16"/>
      <c r="B10081" s="16"/>
    </row>
    <row r="10082" spans="1:2" x14ac:dyDescent="0.2">
      <c r="A10082" s="16"/>
      <c r="B10082" s="16"/>
    </row>
    <row r="10083" spans="1:2" x14ac:dyDescent="0.2">
      <c r="A10083" s="16"/>
      <c r="B10083" s="16"/>
    </row>
    <row r="10084" spans="1:2" x14ac:dyDescent="0.2">
      <c r="A10084" s="16"/>
      <c r="B10084" s="16"/>
    </row>
    <row r="10085" spans="1:2" x14ac:dyDescent="0.2">
      <c r="A10085" s="16"/>
      <c r="B10085" s="16"/>
    </row>
    <row r="10086" spans="1:2" x14ac:dyDescent="0.2">
      <c r="A10086" s="16"/>
      <c r="B10086" s="16"/>
    </row>
    <row r="10087" spans="1:2" x14ac:dyDescent="0.2">
      <c r="A10087" s="16"/>
      <c r="B10087" s="16"/>
    </row>
    <row r="10088" spans="1:2" x14ac:dyDescent="0.2">
      <c r="A10088" s="16"/>
      <c r="B10088" s="16"/>
    </row>
    <row r="10089" spans="1:2" x14ac:dyDescent="0.2">
      <c r="A10089" s="16"/>
      <c r="B10089" s="16"/>
    </row>
    <row r="10090" spans="1:2" x14ac:dyDescent="0.2">
      <c r="A10090" s="16"/>
      <c r="B10090" s="16"/>
    </row>
    <row r="10091" spans="1:2" x14ac:dyDescent="0.2">
      <c r="A10091" s="16"/>
      <c r="B10091" s="16"/>
    </row>
    <row r="10092" spans="1:2" x14ac:dyDescent="0.2">
      <c r="A10092" s="16"/>
      <c r="B10092" s="16"/>
    </row>
    <row r="10093" spans="1:2" x14ac:dyDescent="0.2">
      <c r="A10093" s="16"/>
      <c r="B10093" s="16"/>
    </row>
    <row r="10094" spans="1:2" x14ac:dyDescent="0.2">
      <c r="A10094" s="16"/>
      <c r="B10094" s="16"/>
    </row>
    <row r="10095" spans="1:2" x14ac:dyDescent="0.2">
      <c r="A10095" s="16"/>
      <c r="B10095" s="16"/>
    </row>
    <row r="10096" spans="1:2" x14ac:dyDescent="0.2">
      <c r="A10096" s="16"/>
      <c r="B10096" s="16"/>
    </row>
    <row r="10097" spans="1:2" x14ac:dyDescent="0.2">
      <c r="A10097" s="16"/>
      <c r="B10097" s="16"/>
    </row>
    <row r="10098" spans="1:2" x14ac:dyDescent="0.2">
      <c r="A10098" s="16"/>
      <c r="B10098" s="16"/>
    </row>
    <row r="10099" spans="1:2" x14ac:dyDescent="0.2">
      <c r="A10099" s="16"/>
      <c r="B10099" s="16"/>
    </row>
    <row r="10100" spans="1:2" x14ac:dyDescent="0.2">
      <c r="A10100" s="16"/>
      <c r="B10100" s="16"/>
    </row>
    <row r="10101" spans="1:2" x14ac:dyDescent="0.2">
      <c r="A10101" s="16"/>
      <c r="B10101" s="16"/>
    </row>
    <row r="10102" spans="1:2" x14ac:dyDescent="0.2">
      <c r="A10102" s="16"/>
      <c r="B10102" s="16"/>
    </row>
    <row r="10103" spans="1:2" x14ac:dyDescent="0.2">
      <c r="A10103" s="16"/>
      <c r="B10103" s="16"/>
    </row>
    <row r="10104" spans="1:2" x14ac:dyDescent="0.2">
      <c r="A10104" s="16"/>
      <c r="B10104" s="16"/>
    </row>
    <row r="10105" spans="1:2" x14ac:dyDescent="0.2">
      <c r="A10105" s="16"/>
      <c r="B10105" s="16"/>
    </row>
    <row r="10106" spans="1:2" x14ac:dyDescent="0.2">
      <c r="A10106" s="16"/>
      <c r="B10106" s="16"/>
    </row>
    <row r="10107" spans="1:2" x14ac:dyDescent="0.2">
      <c r="A10107" s="16"/>
      <c r="B10107" s="16"/>
    </row>
    <row r="10108" spans="1:2" x14ac:dyDescent="0.2">
      <c r="A10108" s="16"/>
      <c r="B10108" s="16"/>
    </row>
    <row r="10109" spans="1:2" x14ac:dyDescent="0.2">
      <c r="A10109" s="16"/>
      <c r="B10109" s="16"/>
    </row>
    <row r="10110" spans="1:2" x14ac:dyDescent="0.2">
      <c r="A10110" s="16"/>
      <c r="B10110" s="16"/>
    </row>
    <row r="10111" spans="1:2" x14ac:dyDescent="0.2">
      <c r="A10111" s="16"/>
      <c r="B10111" s="16"/>
    </row>
    <row r="10112" spans="1:2" x14ac:dyDescent="0.2">
      <c r="A10112" s="16"/>
      <c r="B10112" s="16"/>
    </row>
    <row r="10113" spans="1:2" x14ac:dyDescent="0.2">
      <c r="A10113" s="16"/>
      <c r="B10113" s="16"/>
    </row>
    <row r="10114" spans="1:2" x14ac:dyDescent="0.2">
      <c r="A10114" s="16"/>
      <c r="B10114" s="16"/>
    </row>
    <row r="10115" spans="1:2" x14ac:dyDescent="0.2">
      <c r="A10115" s="16"/>
      <c r="B10115" s="16"/>
    </row>
    <row r="10116" spans="1:2" x14ac:dyDescent="0.2">
      <c r="A10116" s="16"/>
      <c r="B10116" s="16"/>
    </row>
    <row r="10117" spans="1:2" x14ac:dyDescent="0.2">
      <c r="A10117" s="16"/>
      <c r="B10117" s="16"/>
    </row>
    <row r="10118" spans="1:2" x14ac:dyDescent="0.2">
      <c r="A10118" s="16"/>
      <c r="B10118" s="16"/>
    </row>
    <row r="10119" spans="1:2" x14ac:dyDescent="0.2">
      <c r="A10119" s="16"/>
      <c r="B10119" s="16"/>
    </row>
    <row r="10120" spans="1:2" x14ac:dyDescent="0.2">
      <c r="A10120" s="16"/>
      <c r="B10120" s="16"/>
    </row>
  </sheetData>
  <pageMargins left="0.7" right="0.7" top="0.75" bottom="0.75" header="0.3" footer="0.3"/>
  <pageSetup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workbookViewId="0">
      <selection activeCell="D46" sqref="D46"/>
    </sheetView>
  </sheetViews>
  <sheetFormatPr defaultRowHeight="12.75" x14ac:dyDescent="0.2"/>
  <sheetData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846"/>
  <sheetViews>
    <sheetView workbookViewId="0"/>
  </sheetViews>
  <sheetFormatPr defaultRowHeight="12.75" x14ac:dyDescent="0.2"/>
  <cols>
    <col min="1" max="1" width="13" customWidth="1"/>
    <col min="2" max="2" width="11.28515625" customWidth="1"/>
  </cols>
  <sheetData>
    <row r="2" spans="1:3" s="3" customFormat="1" x14ac:dyDescent="0.2">
      <c r="A2" s="3" t="s">
        <v>12</v>
      </c>
      <c r="B2" s="3" t="s">
        <v>10</v>
      </c>
      <c r="C2" s="3" t="s">
        <v>31</v>
      </c>
    </row>
    <row r="3" spans="1:3" x14ac:dyDescent="0.2">
      <c r="A3" s="1">
        <v>17168</v>
      </c>
      <c r="B3">
        <f>YEAR(A3)</f>
        <v>1947</v>
      </c>
      <c r="C3">
        <f>VLOOKUP(A3,'CPI Raw Data'!$A$12:$B$855,2)</f>
        <v>21.48</v>
      </c>
    </row>
    <row r="4" spans="1:3" x14ac:dyDescent="0.2">
      <c r="A4" s="1">
        <v>17199</v>
      </c>
      <c r="B4">
        <f t="shared" ref="B4:B67" si="0">YEAR(A4)</f>
        <v>1947</v>
      </c>
      <c r="C4">
        <f>VLOOKUP(A4,'CPI Raw Data'!$A$12:$B$855,2)</f>
        <v>21.62</v>
      </c>
    </row>
    <row r="5" spans="1:3" x14ac:dyDescent="0.2">
      <c r="A5" s="1">
        <v>17227</v>
      </c>
      <c r="B5">
        <f t="shared" si="0"/>
        <v>1947</v>
      </c>
      <c r="C5">
        <f>VLOOKUP(A5,'CPI Raw Data'!$A$12:$B$855,2)</f>
        <v>22</v>
      </c>
    </row>
    <row r="6" spans="1:3" x14ac:dyDescent="0.2">
      <c r="A6" s="1">
        <v>17258</v>
      </c>
      <c r="B6">
        <f t="shared" si="0"/>
        <v>1947</v>
      </c>
      <c r="C6">
        <f>VLOOKUP(A6,'CPI Raw Data'!$A$12:$B$855,2)</f>
        <v>22</v>
      </c>
    </row>
    <row r="7" spans="1:3" x14ac:dyDescent="0.2">
      <c r="A7" s="1">
        <v>17288</v>
      </c>
      <c r="B7">
        <f t="shared" si="0"/>
        <v>1947</v>
      </c>
      <c r="C7">
        <f>VLOOKUP(A7,'CPI Raw Data'!$A$12:$B$855,2)</f>
        <v>21.95</v>
      </c>
    </row>
    <row r="8" spans="1:3" x14ac:dyDescent="0.2">
      <c r="A8" s="1">
        <v>17319</v>
      </c>
      <c r="B8">
        <f t="shared" si="0"/>
        <v>1947</v>
      </c>
      <c r="C8">
        <f>VLOOKUP(A8,'CPI Raw Data'!$A$12:$B$855,2)</f>
        <v>22.08</v>
      </c>
    </row>
    <row r="9" spans="1:3" x14ac:dyDescent="0.2">
      <c r="A9" s="1">
        <v>17349</v>
      </c>
      <c r="B9">
        <f t="shared" si="0"/>
        <v>1947</v>
      </c>
      <c r="C9">
        <f>VLOOKUP(A9,'CPI Raw Data'!$A$12:$B$855,2)</f>
        <v>22.23</v>
      </c>
    </row>
    <row r="10" spans="1:3" x14ac:dyDescent="0.2">
      <c r="A10" s="1">
        <v>17380</v>
      </c>
      <c r="B10">
        <f t="shared" si="0"/>
        <v>1947</v>
      </c>
      <c r="C10">
        <f>VLOOKUP(A10,'CPI Raw Data'!$A$12:$B$855,2)</f>
        <v>22.4</v>
      </c>
    </row>
    <row r="11" spans="1:3" x14ac:dyDescent="0.2">
      <c r="A11" s="1">
        <v>17411</v>
      </c>
      <c r="B11">
        <f t="shared" si="0"/>
        <v>1947</v>
      </c>
      <c r="C11">
        <f>VLOOKUP(A11,'CPI Raw Data'!$A$12:$B$855,2)</f>
        <v>22.84</v>
      </c>
    </row>
    <row r="12" spans="1:3" x14ac:dyDescent="0.2">
      <c r="A12" s="1">
        <v>17441</v>
      </c>
      <c r="B12">
        <f t="shared" si="0"/>
        <v>1947</v>
      </c>
      <c r="C12">
        <f>VLOOKUP(A12,'CPI Raw Data'!$A$12:$B$855,2)</f>
        <v>22.91</v>
      </c>
    </row>
    <row r="13" spans="1:3" x14ac:dyDescent="0.2">
      <c r="A13" s="1">
        <v>17472</v>
      </c>
      <c r="B13">
        <f t="shared" si="0"/>
        <v>1947</v>
      </c>
      <c r="C13">
        <f>VLOOKUP(A13,'CPI Raw Data'!$A$12:$B$855,2)</f>
        <v>23.06</v>
      </c>
    </row>
    <row r="14" spans="1:3" x14ac:dyDescent="0.2">
      <c r="A14" s="1">
        <v>17502</v>
      </c>
      <c r="B14">
        <f t="shared" si="0"/>
        <v>1947</v>
      </c>
      <c r="C14">
        <f>VLOOKUP(A14,'CPI Raw Data'!$A$12:$B$855,2)</f>
        <v>23.41</v>
      </c>
    </row>
    <row r="15" spans="1:3" x14ac:dyDescent="0.2">
      <c r="A15" s="1">
        <v>17533</v>
      </c>
      <c r="B15">
        <f t="shared" si="0"/>
        <v>1948</v>
      </c>
      <c r="C15">
        <f>VLOOKUP(A15,'CPI Raw Data'!$A$12:$B$855,2)</f>
        <v>23.68</v>
      </c>
    </row>
    <row r="16" spans="1:3" x14ac:dyDescent="0.2">
      <c r="A16" s="1">
        <v>17564</v>
      </c>
      <c r="B16">
        <f t="shared" si="0"/>
        <v>1948</v>
      </c>
      <c r="C16">
        <f>VLOOKUP(A16,'CPI Raw Data'!$A$12:$B$855,2)</f>
        <v>23.67</v>
      </c>
    </row>
    <row r="17" spans="1:3" x14ac:dyDescent="0.2">
      <c r="A17" s="1">
        <v>17593</v>
      </c>
      <c r="B17">
        <f t="shared" si="0"/>
        <v>1948</v>
      </c>
      <c r="C17">
        <f>VLOOKUP(A17,'CPI Raw Data'!$A$12:$B$855,2)</f>
        <v>23.5</v>
      </c>
    </row>
    <row r="18" spans="1:3" x14ac:dyDescent="0.2">
      <c r="A18" s="1">
        <v>17624</v>
      </c>
      <c r="B18">
        <f t="shared" si="0"/>
        <v>1948</v>
      </c>
      <c r="C18">
        <f>VLOOKUP(A18,'CPI Raw Data'!$A$12:$B$855,2)</f>
        <v>23.82</v>
      </c>
    </row>
    <row r="19" spans="1:3" x14ac:dyDescent="0.2">
      <c r="A19" s="1">
        <v>17654</v>
      </c>
      <c r="B19">
        <f t="shared" si="0"/>
        <v>1948</v>
      </c>
      <c r="C19">
        <f>VLOOKUP(A19,'CPI Raw Data'!$A$12:$B$855,2)</f>
        <v>24.01</v>
      </c>
    </row>
    <row r="20" spans="1:3" x14ac:dyDescent="0.2">
      <c r="A20" s="1">
        <v>17685</v>
      </c>
      <c r="B20">
        <f t="shared" si="0"/>
        <v>1948</v>
      </c>
      <c r="C20">
        <f>VLOOKUP(A20,'CPI Raw Data'!$A$12:$B$855,2)</f>
        <v>24.15</v>
      </c>
    </row>
    <row r="21" spans="1:3" x14ac:dyDescent="0.2">
      <c r="A21" s="1">
        <v>17715</v>
      </c>
      <c r="B21">
        <f t="shared" si="0"/>
        <v>1948</v>
      </c>
      <c r="C21">
        <f>VLOOKUP(A21,'CPI Raw Data'!$A$12:$B$855,2)</f>
        <v>24.4</v>
      </c>
    </row>
    <row r="22" spans="1:3" x14ac:dyDescent="0.2">
      <c r="A22" s="1">
        <v>17746</v>
      </c>
      <c r="B22">
        <f t="shared" si="0"/>
        <v>1948</v>
      </c>
      <c r="C22">
        <f>VLOOKUP(A22,'CPI Raw Data'!$A$12:$B$855,2)</f>
        <v>24.43</v>
      </c>
    </row>
    <row r="23" spans="1:3" x14ac:dyDescent="0.2">
      <c r="A23" s="1">
        <v>17777</v>
      </c>
      <c r="B23">
        <f t="shared" si="0"/>
        <v>1948</v>
      </c>
      <c r="C23">
        <f>VLOOKUP(A23,'CPI Raw Data'!$A$12:$B$855,2)</f>
        <v>24.36</v>
      </c>
    </row>
    <row r="24" spans="1:3" x14ac:dyDescent="0.2">
      <c r="A24" s="1">
        <v>17807</v>
      </c>
      <c r="B24">
        <f t="shared" si="0"/>
        <v>1948</v>
      </c>
      <c r="C24">
        <f>VLOOKUP(A24,'CPI Raw Data'!$A$12:$B$855,2)</f>
        <v>24.31</v>
      </c>
    </row>
    <row r="25" spans="1:3" x14ac:dyDescent="0.2">
      <c r="A25" s="1">
        <v>17838</v>
      </c>
      <c r="B25">
        <f t="shared" si="0"/>
        <v>1948</v>
      </c>
      <c r="C25">
        <f>VLOOKUP(A25,'CPI Raw Data'!$A$12:$B$855,2)</f>
        <v>24.16</v>
      </c>
    </row>
    <row r="26" spans="1:3" x14ac:dyDescent="0.2">
      <c r="A26" s="1">
        <v>17868</v>
      </c>
      <c r="B26">
        <f t="shared" si="0"/>
        <v>1948</v>
      </c>
      <c r="C26">
        <f>VLOOKUP(A26,'CPI Raw Data'!$A$12:$B$855,2)</f>
        <v>24.05</v>
      </c>
    </row>
    <row r="27" spans="1:3" x14ac:dyDescent="0.2">
      <c r="A27" s="1">
        <v>17899</v>
      </c>
      <c r="B27">
        <f t="shared" si="0"/>
        <v>1949</v>
      </c>
      <c r="C27">
        <f>VLOOKUP(A27,'CPI Raw Data'!$A$12:$B$855,2)</f>
        <v>24.01</v>
      </c>
    </row>
    <row r="28" spans="1:3" x14ac:dyDescent="0.2">
      <c r="A28" s="1">
        <v>17930</v>
      </c>
      <c r="B28">
        <f t="shared" si="0"/>
        <v>1949</v>
      </c>
      <c r="C28">
        <f>VLOOKUP(A28,'CPI Raw Data'!$A$12:$B$855,2)</f>
        <v>23.91</v>
      </c>
    </row>
    <row r="29" spans="1:3" x14ac:dyDescent="0.2">
      <c r="A29" s="1">
        <v>17958</v>
      </c>
      <c r="B29">
        <f t="shared" si="0"/>
        <v>1949</v>
      </c>
      <c r="C29">
        <f>VLOOKUP(A29,'CPI Raw Data'!$A$12:$B$855,2)</f>
        <v>23.91</v>
      </c>
    </row>
    <row r="30" spans="1:3" x14ac:dyDescent="0.2">
      <c r="A30" s="1">
        <v>17989</v>
      </c>
      <c r="B30">
        <f t="shared" si="0"/>
        <v>1949</v>
      </c>
      <c r="C30">
        <f>VLOOKUP(A30,'CPI Raw Data'!$A$12:$B$855,2)</f>
        <v>23.92</v>
      </c>
    </row>
    <row r="31" spans="1:3" x14ac:dyDescent="0.2">
      <c r="A31" s="1">
        <v>18019</v>
      </c>
      <c r="B31">
        <f t="shared" si="0"/>
        <v>1949</v>
      </c>
      <c r="C31">
        <f>VLOOKUP(A31,'CPI Raw Data'!$A$12:$B$855,2)</f>
        <v>23.91</v>
      </c>
    </row>
    <row r="32" spans="1:3" x14ac:dyDescent="0.2">
      <c r="A32" s="1">
        <v>18050</v>
      </c>
      <c r="B32">
        <f t="shared" si="0"/>
        <v>1949</v>
      </c>
      <c r="C32">
        <f>VLOOKUP(A32,'CPI Raw Data'!$A$12:$B$855,2)</f>
        <v>23.92</v>
      </c>
    </row>
    <row r="33" spans="1:3" x14ac:dyDescent="0.2">
      <c r="A33" s="1">
        <v>18080</v>
      </c>
      <c r="B33">
        <f t="shared" si="0"/>
        <v>1949</v>
      </c>
      <c r="C33">
        <f>VLOOKUP(A33,'CPI Raw Data'!$A$12:$B$855,2)</f>
        <v>23.7</v>
      </c>
    </row>
    <row r="34" spans="1:3" x14ac:dyDescent="0.2">
      <c r="A34" s="1">
        <v>18111</v>
      </c>
      <c r="B34">
        <f t="shared" si="0"/>
        <v>1949</v>
      </c>
      <c r="C34">
        <f>VLOOKUP(A34,'CPI Raw Data'!$A$12:$B$855,2)</f>
        <v>23.7</v>
      </c>
    </row>
    <row r="35" spans="1:3" x14ac:dyDescent="0.2">
      <c r="A35" s="1">
        <v>18142</v>
      </c>
      <c r="B35">
        <f t="shared" si="0"/>
        <v>1949</v>
      </c>
      <c r="C35">
        <f>VLOOKUP(A35,'CPI Raw Data'!$A$12:$B$855,2)</f>
        <v>23.75</v>
      </c>
    </row>
    <row r="36" spans="1:3" x14ac:dyDescent="0.2">
      <c r="A36" s="1">
        <v>18172</v>
      </c>
      <c r="B36">
        <f t="shared" si="0"/>
        <v>1949</v>
      </c>
      <c r="C36">
        <f>VLOOKUP(A36,'CPI Raw Data'!$A$12:$B$855,2)</f>
        <v>23.67</v>
      </c>
    </row>
    <row r="37" spans="1:3" x14ac:dyDescent="0.2">
      <c r="A37" s="1">
        <v>18203</v>
      </c>
      <c r="B37">
        <f t="shared" si="0"/>
        <v>1949</v>
      </c>
      <c r="C37">
        <f>VLOOKUP(A37,'CPI Raw Data'!$A$12:$B$855,2)</f>
        <v>23.7</v>
      </c>
    </row>
    <row r="38" spans="1:3" x14ac:dyDescent="0.2">
      <c r="A38" s="1">
        <v>18233</v>
      </c>
      <c r="B38">
        <f t="shared" si="0"/>
        <v>1949</v>
      </c>
      <c r="C38">
        <f>VLOOKUP(A38,'CPI Raw Data'!$A$12:$B$855,2)</f>
        <v>23.61</v>
      </c>
    </row>
    <row r="39" spans="1:3" x14ac:dyDescent="0.2">
      <c r="A39" s="1">
        <v>18264</v>
      </c>
      <c r="B39">
        <f t="shared" si="0"/>
        <v>1950</v>
      </c>
      <c r="C39">
        <f>VLOOKUP(A39,'CPI Raw Data'!$A$12:$B$855,2)</f>
        <v>23.51</v>
      </c>
    </row>
    <row r="40" spans="1:3" x14ac:dyDescent="0.2">
      <c r="A40" s="1">
        <v>18295</v>
      </c>
      <c r="B40">
        <f t="shared" si="0"/>
        <v>1950</v>
      </c>
      <c r="C40">
        <f>VLOOKUP(A40,'CPI Raw Data'!$A$12:$B$855,2)</f>
        <v>23.61</v>
      </c>
    </row>
    <row r="41" spans="1:3" x14ac:dyDescent="0.2">
      <c r="A41" s="1">
        <v>18323</v>
      </c>
      <c r="B41">
        <f t="shared" si="0"/>
        <v>1950</v>
      </c>
      <c r="C41">
        <f>VLOOKUP(A41,'CPI Raw Data'!$A$12:$B$855,2)</f>
        <v>23.64</v>
      </c>
    </row>
    <row r="42" spans="1:3" x14ac:dyDescent="0.2">
      <c r="A42" s="1">
        <v>18354</v>
      </c>
      <c r="B42">
        <f t="shared" si="0"/>
        <v>1950</v>
      </c>
      <c r="C42">
        <f>VLOOKUP(A42,'CPI Raw Data'!$A$12:$B$855,2)</f>
        <v>23.65</v>
      </c>
    </row>
    <row r="43" spans="1:3" x14ac:dyDescent="0.2">
      <c r="A43" s="1">
        <v>18384</v>
      </c>
      <c r="B43">
        <f t="shared" si="0"/>
        <v>1950</v>
      </c>
      <c r="C43">
        <f>VLOOKUP(A43,'CPI Raw Data'!$A$12:$B$855,2)</f>
        <v>23.77</v>
      </c>
    </row>
    <row r="44" spans="1:3" x14ac:dyDescent="0.2">
      <c r="A44" s="1">
        <v>18415</v>
      </c>
      <c r="B44">
        <f t="shared" si="0"/>
        <v>1950</v>
      </c>
      <c r="C44">
        <f>VLOOKUP(A44,'CPI Raw Data'!$A$12:$B$855,2)</f>
        <v>23.88</v>
      </c>
    </row>
    <row r="45" spans="1:3" x14ac:dyDescent="0.2">
      <c r="A45" s="1">
        <v>18445</v>
      </c>
      <c r="B45">
        <f t="shared" si="0"/>
        <v>1950</v>
      </c>
      <c r="C45">
        <f>VLOOKUP(A45,'CPI Raw Data'!$A$12:$B$855,2)</f>
        <v>24.07</v>
      </c>
    </row>
    <row r="46" spans="1:3" x14ac:dyDescent="0.2">
      <c r="A46" s="1">
        <v>18476</v>
      </c>
      <c r="B46">
        <f t="shared" si="0"/>
        <v>1950</v>
      </c>
      <c r="C46">
        <f>VLOOKUP(A46,'CPI Raw Data'!$A$12:$B$855,2)</f>
        <v>24.2</v>
      </c>
    </row>
    <row r="47" spans="1:3" x14ac:dyDescent="0.2">
      <c r="A47" s="1">
        <v>18507</v>
      </c>
      <c r="B47">
        <f t="shared" si="0"/>
        <v>1950</v>
      </c>
      <c r="C47">
        <f>VLOOKUP(A47,'CPI Raw Data'!$A$12:$B$855,2)</f>
        <v>24.34</v>
      </c>
    </row>
    <row r="48" spans="1:3" x14ac:dyDescent="0.2">
      <c r="A48" s="1">
        <v>18537</v>
      </c>
      <c r="B48">
        <f t="shared" si="0"/>
        <v>1950</v>
      </c>
      <c r="C48">
        <f>VLOOKUP(A48,'CPI Raw Data'!$A$12:$B$855,2)</f>
        <v>24.5</v>
      </c>
    </row>
    <row r="49" spans="1:3" x14ac:dyDescent="0.2">
      <c r="A49" s="1">
        <v>18568</v>
      </c>
      <c r="B49">
        <f t="shared" si="0"/>
        <v>1950</v>
      </c>
      <c r="C49">
        <f>VLOOKUP(A49,'CPI Raw Data'!$A$12:$B$855,2)</f>
        <v>24.6</v>
      </c>
    </row>
    <row r="50" spans="1:3" x14ac:dyDescent="0.2">
      <c r="A50" s="1">
        <v>18598</v>
      </c>
      <c r="B50">
        <f t="shared" si="0"/>
        <v>1950</v>
      </c>
      <c r="C50">
        <f>VLOOKUP(A50,'CPI Raw Data'!$A$12:$B$855,2)</f>
        <v>24.98</v>
      </c>
    </row>
    <row r="51" spans="1:3" x14ac:dyDescent="0.2">
      <c r="A51" s="1">
        <v>18629</v>
      </c>
      <c r="B51">
        <f t="shared" si="0"/>
        <v>1951</v>
      </c>
      <c r="C51">
        <f>VLOOKUP(A51,'CPI Raw Data'!$A$12:$B$855,2)</f>
        <v>25.38</v>
      </c>
    </row>
    <row r="52" spans="1:3" x14ac:dyDescent="0.2">
      <c r="A52" s="1">
        <v>18660</v>
      </c>
      <c r="B52">
        <f t="shared" si="0"/>
        <v>1951</v>
      </c>
      <c r="C52">
        <f>VLOOKUP(A52,'CPI Raw Data'!$A$12:$B$855,2)</f>
        <v>25.83</v>
      </c>
    </row>
    <row r="53" spans="1:3" x14ac:dyDescent="0.2">
      <c r="A53" s="1">
        <v>18688</v>
      </c>
      <c r="B53">
        <f t="shared" si="0"/>
        <v>1951</v>
      </c>
      <c r="C53">
        <f>VLOOKUP(A53,'CPI Raw Data'!$A$12:$B$855,2)</f>
        <v>25.88</v>
      </c>
    </row>
    <row r="54" spans="1:3" x14ac:dyDescent="0.2">
      <c r="A54" s="1">
        <v>18719</v>
      </c>
      <c r="B54">
        <f t="shared" si="0"/>
        <v>1951</v>
      </c>
      <c r="C54">
        <f>VLOOKUP(A54,'CPI Raw Data'!$A$12:$B$855,2)</f>
        <v>25.92</v>
      </c>
    </row>
    <row r="55" spans="1:3" x14ac:dyDescent="0.2">
      <c r="A55" s="1">
        <v>18749</v>
      </c>
      <c r="B55">
        <f t="shared" si="0"/>
        <v>1951</v>
      </c>
      <c r="C55">
        <f>VLOOKUP(A55,'CPI Raw Data'!$A$12:$B$855,2)</f>
        <v>25.99</v>
      </c>
    </row>
    <row r="56" spans="1:3" x14ac:dyDescent="0.2">
      <c r="A56" s="1">
        <v>18780</v>
      </c>
      <c r="B56">
        <f t="shared" si="0"/>
        <v>1951</v>
      </c>
      <c r="C56">
        <f>VLOOKUP(A56,'CPI Raw Data'!$A$12:$B$855,2)</f>
        <v>25.93</v>
      </c>
    </row>
    <row r="57" spans="1:3" x14ac:dyDescent="0.2">
      <c r="A57" s="1">
        <v>18810</v>
      </c>
      <c r="B57">
        <f t="shared" si="0"/>
        <v>1951</v>
      </c>
      <c r="C57">
        <f>VLOOKUP(A57,'CPI Raw Data'!$A$12:$B$855,2)</f>
        <v>25.91</v>
      </c>
    </row>
    <row r="58" spans="1:3" x14ac:dyDescent="0.2">
      <c r="A58" s="1">
        <v>18841</v>
      </c>
      <c r="B58">
        <f t="shared" si="0"/>
        <v>1951</v>
      </c>
      <c r="C58">
        <f>VLOOKUP(A58,'CPI Raw Data'!$A$12:$B$855,2)</f>
        <v>25.86</v>
      </c>
    </row>
    <row r="59" spans="1:3" x14ac:dyDescent="0.2">
      <c r="A59" s="1">
        <v>18872</v>
      </c>
      <c r="B59">
        <f t="shared" si="0"/>
        <v>1951</v>
      </c>
      <c r="C59">
        <f>VLOOKUP(A59,'CPI Raw Data'!$A$12:$B$855,2)</f>
        <v>26.03</v>
      </c>
    </row>
    <row r="60" spans="1:3" x14ac:dyDescent="0.2">
      <c r="A60" s="1">
        <v>18902</v>
      </c>
      <c r="B60">
        <f t="shared" si="0"/>
        <v>1951</v>
      </c>
      <c r="C60">
        <f>VLOOKUP(A60,'CPI Raw Data'!$A$12:$B$855,2)</f>
        <v>26.16</v>
      </c>
    </row>
    <row r="61" spans="1:3" x14ac:dyDescent="0.2">
      <c r="A61" s="1">
        <v>18933</v>
      </c>
      <c r="B61">
        <f t="shared" si="0"/>
        <v>1951</v>
      </c>
      <c r="C61">
        <f>VLOOKUP(A61,'CPI Raw Data'!$A$12:$B$855,2)</f>
        <v>26.32</v>
      </c>
    </row>
    <row r="62" spans="1:3" x14ac:dyDescent="0.2">
      <c r="A62" s="1">
        <v>18963</v>
      </c>
      <c r="B62">
        <f t="shared" si="0"/>
        <v>1951</v>
      </c>
      <c r="C62">
        <f>VLOOKUP(A62,'CPI Raw Data'!$A$12:$B$855,2)</f>
        <v>26.47</v>
      </c>
    </row>
    <row r="63" spans="1:3" x14ac:dyDescent="0.2">
      <c r="A63" s="1">
        <v>18994</v>
      </c>
      <c r="B63">
        <f t="shared" si="0"/>
        <v>1952</v>
      </c>
      <c r="C63">
        <f>VLOOKUP(A63,'CPI Raw Data'!$A$12:$B$855,2)</f>
        <v>26.45</v>
      </c>
    </row>
    <row r="64" spans="1:3" x14ac:dyDescent="0.2">
      <c r="A64" s="1">
        <v>19025</v>
      </c>
      <c r="B64">
        <f t="shared" si="0"/>
        <v>1952</v>
      </c>
      <c r="C64">
        <f>VLOOKUP(A64,'CPI Raw Data'!$A$12:$B$855,2)</f>
        <v>26.41</v>
      </c>
    </row>
    <row r="65" spans="1:3" x14ac:dyDescent="0.2">
      <c r="A65" s="1">
        <v>19054</v>
      </c>
      <c r="B65">
        <f t="shared" si="0"/>
        <v>1952</v>
      </c>
      <c r="C65">
        <f>VLOOKUP(A65,'CPI Raw Data'!$A$12:$B$855,2)</f>
        <v>26.39</v>
      </c>
    </row>
    <row r="66" spans="1:3" x14ac:dyDescent="0.2">
      <c r="A66" s="1">
        <v>19085</v>
      </c>
      <c r="B66">
        <f t="shared" si="0"/>
        <v>1952</v>
      </c>
      <c r="C66">
        <f>VLOOKUP(A66,'CPI Raw Data'!$A$12:$B$855,2)</f>
        <v>26.46</v>
      </c>
    </row>
    <row r="67" spans="1:3" x14ac:dyDescent="0.2">
      <c r="A67" s="1">
        <v>19115</v>
      </c>
      <c r="B67">
        <f t="shared" si="0"/>
        <v>1952</v>
      </c>
      <c r="C67">
        <f>VLOOKUP(A67,'CPI Raw Data'!$A$12:$B$855,2)</f>
        <v>26.47</v>
      </c>
    </row>
    <row r="68" spans="1:3" x14ac:dyDescent="0.2">
      <c r="A68" s="1">
        <v>19146</v>
      </c>
      <c r="B68">
        <f t="shared" ref="B68:B131" si="1">YEAR(A68)</f>
        <v>1952</v>
      </c>
      <c r="C68">
        <f>VLOOKUP(A68,'CPI Raw Data'!$A$12:$B$855,2)</f>
        <v>26.53</v>
      </c>
    </row>
    <row r="69" spans="1:3" x14ac:dyDescent="0.2">
      <c r="A69" s="1">
        <v>19176</v>
      </c>
      <c r="B69">
        <f t="shared" si="1"/>
        <v>1952</v>
      </c>
      <c r="C69">
        <f>VLOOKUP(A69,'CPI Raw Data'!$A$12:$B$855,2)</f>
        <v>26.68</v>
      </c>
    </row>
    <row r="70" spans="1:3" x14ac:dyDescent="0.2">
      <c r="A70" s="1">
        <v>19207</v>
      </c>
      <c r="B70">
        <f t="shared" si="1"/>
        <v>1952</v>
      </c>
      <c r="C70">
        <f>VLOOKUP(A70,'CPI Raw Data'!$A$12:$B$855,2)</f>
        <v>26.69</v>
      </c>
    </row>
    <row r="71" spans="1:3" x14ac:dyDescent="0.2">
      <c r="A71" s="1">
        <v>19238</v>
      </c>
      <c r="B71">
        <f t="shared" si="1"/>
        <v>1952</v>
      </c>
      <c r="C71">
        <f>VLOOKUP(A71,'CPI Raw Data'!$A$12:$B$855,2)</f>
        <v>26.63</v>
      </c>
    </row>
    <row r="72" spans="1:3" x14ac:dyDescent="0.2">
      <c r="A72" s="1">
        <v>19268</v>
      </c>
      <c r="B72">
        <f t="shared" si="1"/>
        <v>1952</v>
      </c>
      <c r="C72">
        <f>VLOOKUP(A72,'CPI Raw Data'!$A$12:$B$855,2)</f>
        <v>26.69</v>
      </c>
    </row>
    <row r="73" spans="1:3" x14ac:dyDescent="0.2">
      <c r="A73" s="1">
        <v>19299</v>
      </c>
      <c r="B73">
        <f t="shared" si="1"/>
        <v>1952</v>
      </c>
      <c r="C73">
        <f>VLOOKUP(A73,'CPI Raw Data'!$A$12:$B$855,2)</f>
        <v>26.69</v>
      </c>
    </row>
    <row r="74" spans="1:3" x14ac:dyDescent="0.2">
      <c r="A74" s="1">
        <v>19329</v>
      </c>
      <c r="B74">
        <f t="shared" si="1"/>
        <v>1952</v>
      </c>
      <c r="C74">
        <f>VLOOKUP(A74,'CPI Raw Data'!$A$12:$B$855,2)</f>
        <v>26.71</v>
      </c>
    </row>
    <row r="75" spans="1:3" x14ac:dyDescent="0.2">
      <c r="A75" s="1">
        <v>19360</v>
      </c>
      <c r="B75">
        <f t="shared" si="1"/>
        <v>1953</v>
      </c>
      <c r="C75">
        <f>VLOOKUP(A75,'CPI Raw Data'!$A$12:$B$855,2)</f>
        <v>26.64</v>
      </c>
    </row>
    <row r="76" spans="1:3" x14ac:dyDescent="0.2">
      <c r="A76" s="1">
        <v>19391</v>
      </c>
      <c r="B76">
        <f t="shared" si="1"/>
        <v>1953</v>
      </c>
      <c r="C76">
        <f>VLOOKUP(A76,'CPI Raw Data'!$A$12:$B$855,2)</f>
        <v>26.59</v>
      </c>
    </row>
    <row r="77" spans="1:3" x14ac:dyDescent="0.2">
      <c r="A77" s="1">
        <v>19419</v>
      </c>
      <c r="B77">
        <f t="shared" si="1"/>
        <v>1953</v>
      </c>
      <c r="C77">
        <f>VLOOKUP(A77,'CPI Raw Data'!$A$12:$B$855,2)</f>
        <v>26.63</v>
      </c>
    </row>
    <row r="78" spans="1:3" x14ac:dyDescent="0.2">
      <c r="A78" s="1">
        <v>19450</v>
      </c>
      <c r="B78">
        <f t="shared" si="1"/>
        <v>1953</v>
      </c>
      <c r="C78">
        <f>VLOOKUP(A78,'CPI Raw Data'!$A$12:$B$855,2)</f>
        <v>26.69</v>
      </c>
    </row>
    <row r="79" spans="1:3" x14ac:dyDescent="0.2">
      <c r="A79" s="1">
        <v>19480</v>
      </c>
      <c r="B79">
        <f t="shared" si="1"/>
        <v>1953</v>
      </c>
      <c r="C79">
        <f>VLOOKUP(A79,'CPI Raw Data'!$A$12:$B$855,2)</f>
        <v>26.7</v>
      </c>
    </row>
    <row r="80" spans="1:3" x14ac:dyDescent="0.2">
      <c r="A80" s="1">
        <v>19511</v>
      </c>
      <c r="B80">
        <f t="shared" si="1"/>
        <v>1953</v>
      </c>
      <c r="C80">
        <f>VLOOKUP(A80,'CPI Raw Data'!$A$12:$B$855,2)</f>
        <v>26.77</v>
      </c>
    </row>
    <row r="81" spans="1:3" x14ac:dyDescent="0.2">
      <c r="A81" s="1">
        <v>19541</v>
      </c>
      <c r="B81">
        <f t="shared" si="1"/>
        <v>1953</v>
      </c>
      <c r="C81">
        <f>VLOOKUP(A81,'CPI Raw Data'!$A$12:$B$855,2)</f>
        <v>26.79</v>
      </c>
    </row>
    <row r="82" spans="1:3" x14ac:dyDescent="0.2">
      <c r="A82" s="1">
        <v>19572</v>
      </c>
      <c r="B82">
        <f t="shared" si="1"/>
        <v>1953</v>
      </c>
      <c r="C82">
        <f>VLOOKUP(A82,'CPI Raw Data'!$A$12:$B$855,2)</f>
        <v>26.85</v>
      </c>
    </row>
    <row r="83" spans="1:3" x14ac:dyDescent="0.2">
      <c r="A83" s="1">
        <v>19603</v>
      </c>
      <c r="B83">
        <f t="shared" si="1"/>
        <v>1953</v>
      </c>
      <c r="C83">
        <f>VLOOKUP(A83,'CPI Raw Data'!$A$12:$B$855,2)</f>
        <v>26.89</v>
      </c>
    </row>
    <row r="84" spans="1:3" x14ac:dyDescent="0.2">
      <c r="A84" s="1">
        <v>19633</v>
      </c>
      <c r="B84">
        <f t="shared" si="1"/>
        <v>1953</v>
      </c>
      <c r="C84">
        <f>VLOOKUP(A84,'CPI Raw Data'!$A$12:$B$855,2)</f>
        <v>26.95</v>
      </c>
    </row>
    <row r="85" spans="1:3" x14ac:dyDescent="0.2">
      <c r="A85" s="1">
        <v>19664</v>
      </c>
      <c r="B85">
        <f t="shared" si="1"/>
        <v>1953</v>
      </c>
      <c r="C85">
        <f>VLOOKUP(A85,'CPI Raw Data'!$A$12:$B$855,2)</f>
        <v>26.85</v>
      </c>
    </row>
    <row r="86" spans="1:3" x14ac:dyDescent="0.2">
      <c r="A86" s="1">
        <v>19694</v>
      </c>
      <c r="B86">
        <f t="shared" si="1"/>
        <v>1953</v>
      </c>
      <c r="C86">
        <f>VLOOKUP(A86,'CPI Raw Data'!$A$12:$B$855,2)</f>
        <v>26.87</v>
      </c>
    </row>
    <row r="87" spans="1:3" x14ac:dyDescent="0.2">
      <c r="A87" s="1">
        <v>19725</v>
      </c>
      <c r="B87">
        <f t="shared" si="1"/>
        <v>1954</v>
      </c>
      <c r="C87">
        <f>VLOOKUP(A87,'CPI Raw Data'!$A$12:$B$855,2)</f>
        <v>26.94</v>
      </c>
    </row>
    <row r="88" spans="1:3" x14ac:dyDescent="0.2">
      <c r="A88" s="1">
        <v>19756</v>
      </c>
      <c r="B88">
        <f t="shared" si="1"/>
        <v>1954</v>
      </c>
      <c r="C88">
        <f>VLOOKUP(A88,'CPI Raw Data'!$A$12:$B$855,2)</f>
        <v>26.99</v>
      </c>
    </row>
    <row r="89" spans="1:3" x14ac:dyDescent="0.2">
      <c r="A89" s="1">
        <v>19784</v>
      </c>
      <c r="B89">
        <f t="shared" si="1"/>
        <v>1954</v>
      </c>
      <c r="C89">
        <f>VLOOKUP(A89,'CPI Raw Data'!$A$12:$B$855,2)</f>
        <v>26.93</v>
      </c>
    </row>
    <row r="90" spans="1:3" x14ac:dyDescent="0.2">
      <c r="A90" s="1">
        <v>19815</v>
      </c>
      <c r="B90">
        <f t="shared" si="1"/>
        <v>1954</v>
      </c>
      <c r="C90">
        <f>VLOOKUP(A90,'CPI Raw Data'!$A$12:$B$855,2)</f>
        <v>26.86</v>
      </c>
    </row>
    <row r="91" spans="1:3" x14ac:dyDescent="0.2">
      <c r="A91" s="1">
        <v>19845</v>
      </c>
      <c r="B91">
        <f t="shared" si="1"/>
        <v>1954</v>
      </c>
      <c r="C91">
        <f>VLOOKUP(A91,'CPI Raw Data'!$A$12:$B$855,2)</f>
        <v>26.93</v>
      </c>
    </row>
    <row r="92" spans="1:3" x14ac:dyDescent="0.2">
      <c r="A92" s="1">
        <v>19876</v>
      </c>
      <c r="B92">
        <f t="shared" si="1"/>
        <v>1954</v>
      </c>
      <c r="C92">
        <f>VLOOKUP(A92,'CPI Raw Data'!$A$12:$B$855,2)</f>
        <v>26.94</v>
      </c>
    </row>
    <row r="93" spans="1:3" x14ac:dyDescent="0.2">
      <c r="A93" s="1">
        <v>19906</v>
      </c>
      <c r="B93">
        <f t="shared" si="1"/>
        <v>1954</v>
      </c>
      <c r="C93">
        <f>VLOOKUP(A93,'CPI Raw Data'!$A$12:$B$855,2)</f>
        <v>26.86</v>
      </c>
    </row>
    <row r="94" spans="1:3" x14ac:dyDescent="0.2">
      <c r="A94" s="1">
        <v>19937</v>
      </c>
      <c r="B94">
        <f t="shared" si="1"/>
        <v>1954</v>
      </c>
      <c r="C94">
        <f>VLOOKUP(A94,'CPI Raw Data'!$A$12:$B$855,2)</f>
        <v>26.85</v>
      </c>
    </row>
    <row r="95" spans="1:3" x14ac:dyDescent="0.2">
      <c r="A95" s="1">
        <v>19968</v>
      </c>
      <c r="B95">
        <f t="shared" si="1"/>
        <v>1954</v>
      </c>
      <c r="C95">
        <f>VLOOKUP(A95,'CPI Raw Data'!$A$12:$B$855,2)</f>
        <v>26.81</v>
      </c>
    </row>
    <row r="96" spans="1:3" x14ac:dyDescent="0.2">
      <c r="A96" s="1">
        <v>19998</v>
      </c>
      <c r="B96">
        <f t="shared" si="1"/>
        <v>1954</v>
      </c>
      <c r="C96">
        <f>VLOOKUP(A96,'CPI Raw Data'!$A$12:$B$855,2)</f>
        <v>26.72</v>
      </c>
    </row>
    <row r="97" spans="1:3" x14ac:dyDescent="0.2">
      <c r="A97" s="1">
        <v>20029</v>
      </c>
      <c r="B97">
        <f t="shared" si="1"/>
        <v>1954</v>
      </c>
      <c r="C97">
        <f>VLOOKUP(A97,'CPI Raw Data'!$A$12:$B$855,2)</f>
        <v>26.78</v>
      </c>
    </row>
    <row r="98" spans="1:3" x14ac:dyDescent="0.2">
      <c r="A98" s="1">
        <v>20059</v>
      </c>
      <c r="B98">
        <f t="shared" si="1"/>
        <v>1954</v>
      </c>
      <c r="C98">
        <f>VLOOKUP(A98,'CPI Raw Data'!$A$12:$B$855,2)</f>
        <v>26.77</v>
      </c>
    </row>
    <row r="99" spans="1:3" x14ac:dyDescent="0.2">
      <c r="A99" s="1">
        <v>20090</v>
      </c>
      <c r="B99">
        <f t="shared" si="1"/>
        <v>1955</v>
      </c>
      <c r="C99">
        <f>VLOOKUP(A99,'CPI Raw Data'!$A$12:$B$855,2)</f>
        <v>26.77</v>
      </c>
    </row>
    <row r="100" spans="1:3" x14ac:dyDescent="0.2">
      <c r="A100" s="1">
        <v>20121</v>
      </c>
      <c r="B100">
        <f t="shared" si="1"/>
        <v>1955</v>
      </c>
      <c r="C100">
        <f>VLOOKUP(A100,'CPI Raw Data'!$A$12:$B$855,2)</f>
        <v>26.82</v>
      </c>
    </row>
    <row r="101" spans="1:3" x14ac:dyDescent="0.2">
      <c r="A101" s="1">
        <v>20149</v>
      </c>
      <c r="B101">
        <f t="shared" si="1"/>
        <v>1955</v>
      </c>
      <c r="C101">
        <f>VLOOKUP(A101,'CPI Raw Data'!$A$12:$B$855,2)</f>
        <v>26.79</v>
      </c>
    </row>
    <row r="102" spans="1:3" x14ac:dyDescent="0.2">
      <c r="A102" s="1">
        <v>20180</v>
      </c>
      <c r="B102">
        <f t="shared" si="1"/>
        <v>1955</v>
      </c>
      <c r="C102">
        <f>VLOOKUP(A102,'CPI Raw Data'!$A$12:$B$855,2)</f>
        <v>26.79</v>
      </c>
    </row>
    <row r="103" spans="1:3" x14ac:dyDescent="0.2">
      <c r="A103" s="1">
        <v>20210</v>
      </c>
      <c r="B103">
        <f t="shared" si="1"/>
        <v>1955</v>
      </c>
      <c r="C103">
        <f>VLOOKUP(A103,'CPI Raw Data'!$A$12:$B$855,2)</f>
        <v>26.77</v>
      </c>
    </row>
    <row r="104" spans="1:3" x14ac:dyDescent="0.2">
      <c r="A104" s="1">
        <v>20241</v>
      </c>
      <c r="B104">
        <f t="shared" si="1"/>
        <v>1955</v>
      </c>
      <c r="C104">
        <f>VLOOKUP(A104,'CPI Raw Data'!$A$12:$B$855,2)</f>
        <v>26.71</v>
      </c>
    </row>
    <row r="105" spans="1:3" x14ac:dyDescent="0.2">
      <c r="A105" s="1">
        <v>20271</v>
      </c>
      <c r="B105">
        <f t="shared" si="1"/>
        <v>1955</v>
      </c>
      <c r="C105">
        <f>VLOOKUP(A105,'CPI Raw Data'!$A$12:$B$855,2)</f>
        <v>26.76</v>
      </c>
    </row>
    <row r="106" spans="1:3" x14ac:dyDescent="0.2">
      <c r="A106" s="1">
        <v>20302</v>
      </c>
      <c r="B106">
        <f t="shared" si="1"/>
        <v>1955</v>
      </c>
      <c r="C106">
        <f>VLOOKUP(A106,'CPI Raw Data'!$A$12:$B$855,2)</f>
        <v>26.72</v>
      </c>
    </row>
    <row r="107" spans="1:3" x14ac:dyDescent="0.2">
      <c r="A107" s="1">
        <v>20333</v>
      </c>
      <c r="B107">
        <f t="shared" si="1"/>
        <v>1955</v>
      </c>
      <c r="C107">
        <f>VLOOKUP(A107,'CPI Raw Data'!$A$12:$B$855,2)</f>
        <v>26.85</v>
      </c>
    </row>
    <row r="108" spans="1:3" x14ac:dyDescent="0.2">
      <c r="A108" s="1">
        <v>20363</v>
      </c>
      <c r="B108">
        <f t="shared" si="1"/>
        <v>1955</v>
      </c>
      <c r="C108">
        <f>VLOOKUP(A108,'CPI Raw Data'!$A$12:$B$855,2)</f>
        <v>26.82</v>
      </c>
    </row>
    <row r="109" spans="1:3" x14ac:dyDescent="0.2">
      <c r="A109" s="1">
        <v>20394</v>
      </c>
      <c r="B109">
        <f t="shared" si="1"/>
        <v>1955</v>
      </c>
      <c r="C109">
        <f>VLOOKUP(A109,'CPI Raw Data'!$A$12:$B$855,2)</f>
        <v>26.88</v>
      </c>
    </row>
    <row r="110" spans="1:3" x14ac:dyDescent="0.2">
      <c r="A110" s="1">
        <v>20424</v>
      </c>
      <c r="B110">
        <f t="shared" si="1"/>
        <v>1955</v>
      </c>
      <c r="C110">
        <f>VLOOKUP(A110,'CPI Raw Data'!$A$12:$B$855,2)</f>
        <v>26.87</v>
      </c>
    </row>
    <row r="111" spans="1:3" x14ac:dyDescent="0.2">
      <c r="A111" s="1">
        <v>20455</v>
      </c>
      <c r="B111">
        <f t="shared" si="1"/>
        <v>1956</v>
      </c>
      <c r="C111">
        <f>VLOOKUP(A111,'CPI Raw Data'!$A$12:$B$855,2)</f>
        <v>26.83</v>
      </c>
    </row>
    <row r="112" spans="1:3" x14ac:dyDescent="0.2">
      <c r="A112" s="1">
        <v>20486</v>
      </c>
      <c r="B112">
        <f t="shared" si="1"/>
        <v>1956</v>
      </c>
      <c r="C112">
        <f>VLOOKUP(A112,'CPI Raw Data'!$A$12:$B$855,2)</f>
        <v>26.86</v>
      </c>
    </row>
    <row r="113" spans="1:3" x14ac:dyDescent="0.2">
      <c r="A113" s="1">
        <v>20515</v>
      </c>
      <c r="B113">
        <f t="shared" si="1"/>
        <v>1956</v>
      </c>
      <c r="C113">
        <f>VLOOKUP(A113,'CPI Raw Data'!$A$12:$B$855,2)</f>
        <v>26.89</v>
      </c>
    </row>
    <row r="114" spans="1:3" x14ac:dyDescent="0.2">
      <c r="A114" s="1">
        <v>20546</v>
      </c>
      <c r="B114">
        <f t="shared" si="1"/>
        <v>1956</v>
      </c>
      <c r="C114">
        <f>VLOOKUP(A114,'CPI Raw Data'!$A$12:$B$855,2)</f>
        <v>26.93</v>
      </c>
    </row>
    <row r="115" spans="1:3" x14ac:dyDescent="0.2">
      <c r="A115" s="1">
        <v>20576</v>
      </c>
      <c r="B115">
        <f t="shared" si="1"/>
        <v>1956</v>
      </c>
      <c r="C115">
        <f>VLOOKUP(A115,'CPI Raw Data'!$A$12:$B$855,2)</f>
        <v>27.03</v>
      </c>
    </row>
    <row r="116" spans="1:3" x14ac:dyDescent="0.2">
      <c r="A116" s="1">
        <v>20607</v>
      </c>
      <c r="B116">
        <f t="shared" si="1"/>
        <v>1956</v>
      </c>
      <c r="C116">
        <f>VLOOKUP(A116,'CPI Raw Data'!$A$12:$B$855,2)</f>
        <v>27.15</v>
      </c>
    </row>
    <row r="117" spans="1:3" x14ac:dyDescent="0.2">
      <c r="A117" s="1">
        <v>20637</v>
      </c>
      <c r="B117">
        <f t="shared" si="1"/>
        <v>1956</v>
      </c>
      <c r="C117">
        <f>VLOOKUP(A117,'CPI Raw Data'!$A$12:$B$855,2)</f>
        <v>27.29</v>
      </c>
    </row>
    <row r="118" spans="1:3" x14ac:dyDescent="0.2">
      <c r="A118" s="1">
        <v>20668</v>
      </c>
      <c r="B118">
        <f t="shared" si="1"/>
        <v>1956</v>
      </c>
      <c r="C118">
        <f>VLOOKUP(A118,'CPI Raw Data'!$A$12:$B$855,2)</f>
        <v>27.31</v>
      </c>
    </row>
    <row r="119" spans="1:3" x14ac:dyDescent="0.2">
      <c r="A119" s="1">
        <v>20699</v>
      </c>
      <c r="B119">
        <f t="shared" si="1"/>
        <v>1956</v>
      </c>
      <c r="C119">
        <f>VLOOKUP(A119,'CPI Raw Data'!$A$12:$B$855,2)</f>
        <v>27.35</v>
      </c>
    </row>
    <row r="120" spans="1:3" x14ac:dyDescent="0.2">
      <c r="A120" s="1">
        <v>20729</v>
      </c>
      <c r="B120">
        <f t="shared" si="1"/>
        <v>1956</v>
      </c>
      <c r="C120">
        <f>VLOOKUP(A120,'CPI Raw Data'!$A$12:$B$855,2)</f>
        <v>27.51</v>
      </c>
    </row>
    <row r="121" spans="1:3" x14ac:dyDescent="0.2">
      <c r="A121" s="1">
        <v>20760</v>
      </c>
      <c r="B121">
        <f t="shared" si="1"/>
        <v>1956</v>
      </c>
      <c r="C121">
        <f>VLOOKUP(A121,'CPI Raw Data'!$A$12:$B$855,2)</f>
        <v>27.51</v>
      </c>
    </row>
    <row r="122" spans="1:3" x14ac:dyDescent="0.2">
      <c r="A122" s="1">
        <v>20790</v>
      </c>
      <c r="B122">
        <f t="shared" si="1"/>
        <v>1956</v>
      </c>
      <c r="C122">
        <f>VLOOKUP(A122,'CPI Raw Data'!$A$12:$B$855,2)</f>
        <v>27.63</v>
      </c>
    </row>
    <row r="123" spans="1:3" x14ac:dyDescent="0.2">
      <c r="A123" s="1">
        <v>20821</v>
      </c>
      <c r="B123">
        <f t="shared" si="1"/>
        <v>1957</v>
      </c>
      <c r="C123">
        <f>VLOOKUP(A123,'CPI Raw Data'!$A$12:$B$855,2)</f>
        <v>27.67</v>
      </c>
    </row>
    <row r="124" spans="1:3" x14ac:dyDescent="0.2">
      <c r="A124" s="1">
        <v>20852</v>
      </c>
      <c r="B124">
        <f t="shared" si="1"/>
        <v>1957</v>
      </c>
      <c r="C124">
        <f>VLOOKUP(A124,'CPI Raw Data'!$A$12:$B$855,2)</f>
        <v>27.8</v>
      </c>
    </row>
    <row r="125" spans="1:3" x14ac:dyDescent="0.2">
      <c r="A125" s="1">
        <v>20880</v>
      </c>
      <c r="B125">
        <f t="shared" si="1"/>
        <v>1957</v>
      </c>
      <c r="C125">
        <f>VLOOKUP(A125,'CPI Raw Data'!$A$12:$B$855,2)</f>
        <v>27.86</v>
      </c>
    </row>
    <row r="126" spans="1:3" x14ac:dyDescent="0.2">
      <c r="A126" s="1">
        <v>20911</v>
      </c>
      <c r="B126">
        <f t="shared" si="1"/>
        <v>1957</v>
      </c>
      <c r="C126">
        <f>VLOOKUP(A126,'CPI Raw Data'!$A$12:$B$855,2)</f>
        <v>27.93</v>
      </c>
    </row>
    <row r="127" spans="1:3" x14ac:dyDescent="0.2">
      <c r="A127" s="1">
        <v>20941</v>
      </c>
      <c r="B127">
        <f t="shared" si="1"/>
        <v>1957</v>
      </c>
      <c r="C127">
        <f>VLOOKUP(A127,'CPI Raw Data'!$A$12:$B$855,2)</f>
        <v>28</v>
      </c>
    </row>
    <row r="128" spans="1:3" x14ac:dyDescent="0.2">
      <c r="A128" s="1">
        <v>20972</v>
      </c>
      <c r="B128">
        <f t="shared" si="1"/>
        <v>1957</v>
      </c>
      <c r="C128">
        <f>VLOOKUP(A128,'CPI Raw Data'!$A$12:$B$855,2)</f>
        <v>28.11</v>
      </c>
    </row>
    <row r="129" spans="1:3" x14ac:dyDescent="0.2">
      <c r="A129" s="1">
        <v>21002</v>
      </c>
      <c r="B129">
        <f t="shared" si="1"/>
        <v>1957</v>
      </c>
      <c r="C129">
        <f>VLOOKUP(A129,'CPI Raw Data'!$A$12:$B$855,2)</f>
        <v>28.19</v>
      </c>
    </row>
    <row r="130" spans="1:3" x14ac:dyDescent="0.2">
      <c r="A130" s="1">
        <v>21033</v>
      </c>
      <c r="B130">
        <f t="shared" si="1"/>
        <v>1957</v>
      </c>
      <c r="C130">
        <f>VLOOKUP(A130,'CPI Raw Data'!$A$12:$B$855,2)</f>
        <v>28.28</v>
      </c>
    </row>
    <row r="131" spans="1:3" x14ac:dyDescent="0.2">
      <c r="A131" s="1">
        <v>21064</v>
      </c>
      <c r="B131">
        <f t="shared" si="1"/>
        <v>1957</v>
      </c>
      <c r="C131">
        <f>VLOOKUP(A131,'CPI Raw Data'!$A$12:$B$855,2)</f>
        <v>28.32</v>
      </c>
    </row>
    <row r="132" spans="1:3" x14ac:dyDescent="0.2">
      <c r="A132" s="1">
        <v>21094</v>
      </c>
      <c r="B132">
        <f t="shared" ref="B132:B195" si="2">YEAR(A132)</f>
        <v>1957</v>
      </c>
      <c r="C132">
        <f>VLOOKUP(A132,'CPI Raw Data'!$A$12:$B$855,2)</f>
        <v>28.32</v>
      </c>
    </row>
    <row r="133" spans="1:3" x14ac:dyDescent="0.2">
      <c r="A133" s="1">
        <v>21125</v>
      </c>
      <c r="B133">
        <f t="shared" si="2"/>
        <v>1957</v>
      </c>
      <c r="C133">
        <f>VLOOKUP(A133,'CPI Raw Data'!$A$12:$B$855,2)</f>
        <v>28.41</v>
      </c>
    </row>
    <row r="134" spans="1:3" x14ac:dyDescent="0.2">
      <c r="A134" s="1">
        <v>21155</v>
      </c>
      <c r="B134">
        <f t="shared" si="2"/>
        <v>1957</v>
      </c>
      <c r="C134">
        <f>VLOOKUP(A134,'CPI Raw Data'!$A$12:$B$855,2)</f>
        <v>28.47</v>
      </c>
    </row>
    <row r="135" spans="1:3" x14ac:dyDescent="0.2">
      <c r="A135" s="1">
        <v>21186</v>
      </c>
      <c r="B135">
        <f t="shared" si="2"/>
        <v>1958</v>
      </c>
      <c r="C135">
        <f>VLOOKUP(A135,'CPI Raw Data'!$A$12:$B$855,2)</f>
        <v>28.64</v>
      </c>
    </row>
    <row r="136" spans="1:3" x14ac:dyDescent="0.2">
      <c r="A136" s="1">
        <v>21217</v>
      </c>
      <c r="B136">
        <f t="shared" si="2"/>
        <v>1958</v>
      </c>
      <c r="C136">
        <f>VLOOKUP(A136,'CPI Raw Data'!$A$12:$B$855,2)</f>
        <v>28.7</v>
      </c>
    </row>
    <row r="137" spans="1:3" x14ac:dyDescent="0.2">
      <c r="A137" s="1">
        <v>21245</v>
      </c>
      <c r="B137">
        <f t="shared" si="2"/>
        <v>1958</v>
      </c>
      <c r="C137">
        <f>VLOOKUP(A137,'CPI Raw Data'!$A$12:$B$855,2)</f>
        <v>28.87</v>
      </c>
    </row>
    <row r="138" spans="1:3" x14ac:dyDescent="0.2">
      <c r="A138" s="1">
        <v>21276</v>
      </c>
      <c r="B138">
        <f t="shared" si="2"/>
        <v>1958</v>
      </c>
      <c r="C138">
        <f>VLOOKUP(A138,'CPI Raw Data'!$A$12:$B$855,2)</f>
        <v>28.94</v>
      </c>
    </row>
    <row r="139" spans="1:3" x14ac:dyDescent="0.2">
      <c r="A139" s="1">
        <v>21306</v>
      </c>
      <c r="B139">
        <f t="shared" si="2"/>
        <v>1958</v>
      </c>
      <c r="C139">
        <f>VLOOKUP(A139,'CPI Raw Data'!$A$12:$B$855,2)</f>
        <v>28.94</v>
      </c>
    </row>
    <row r="140" spans="1:3" x14ac:dyDescent="0.2">
      <c r="A140" s="1">
        <v>21337</v>
      </c>
      <c r="B140">
        <f t="shared" si="2"/>
        <v>1958</v>
      </c>
      <c r="C140">
        <f>VLOOKUP(A140,'CPI Raw Data'!$A$12:$B$855,2)</f>
        <v>28.91</v>
      </c>
    </row>
    <row r="141" spans="1:3" x14ac:dyDescent="0.2">
      <c r="A141" s="1">
        <v>21367</v>
      </c>
      <c r="B141">
        <f t="shared" si="2"/>
        <v>1958</v>
      </c>
      <c r="C141">
        <f>VLOOKUP(A141,'CPI Raw Data'!$A$12:$B$855,2)</f>
        <v>28.89</v>
      </c>
    </row>
    <row r="142" spans="1:3" x14ac:dyDescent="0.2">
      <c r="A142" s="1">
        <v>21398</v>
      </c>
      <c r="B142">
        <f t="shared" si="2"/>
        <v>1958</v>
      </c>
      <c r="C142">
        <f>VLOOKUP(A142,'CPI Raw Data'!$A$12:$B$855,2)</f>
        <v>28.94</v>
      </c>
    </row>
    <row r="143" spans="1:3" x14ac:dyDescent="0.2">
      <c r="A143" s="1">
        <v>21429</v>
      </c>
      <c r="B143">
        <f t="shared" si="2"/>
        <v>1958</v>
      </c>
      <c r="C143">
        <f>VLOOKUP(A143,'CPI Raw Data'!$A$12:$B$855,2)</f>
        <v>28.91</v>
      </c>
    </row>
    <row r="144" spans="1:3" x14ac:dyDescent="0.2">
      <c r="A144" s="1">
        <v>21459</v>
      </c>
      <c r="B144">
        <f t="shared" si="2"/>
        <v>1958</v>
      </c>
      <c r="C144">
        <f>VLOOKUP(A144,'CPI Raw Data'!$A$12:$B$855,2)</f>
        <v>28.91</v>
      </c>
    </row>
    <row r="145" spans="1:3" x14ac:dyDescent="0.2">
      <c r="A145" s="1">
        <v>21490</v>
      </c>
      <c r="B145">
        <f t="shared" si="2"/>
        <v>1958</v>
      </c>
      <c r="C145">
        <f>VLOOKUP(A145,'CPI Raw Data'!$A$12:$B$855,2)</f>
        <v>28.95</v>
      </c>
    </row>
    <row r="146" spans="1:3" x14ac:dyDescent="0.2">
      <c r="A146" s="1">
        <v>21520</v>
      </c>
      <c r="B146">
        <f t="shared" si="2"/>
        <v>1958</v>
      </c>
      <c r="C146">
        <f>VLOOKUP(A146,'CPI Raw Data'!$A$12:$B$855,2)</f>
        <v>28.97</v>
      </c>
    </row>
    <row r="147" spans="1:3" x14ac:dyDescent="0.2">
      <c r="A147" s="1">
        <v>21551</v>
      </c>
      <c r="B147">
        <f t="shared" si="2"/>
        <v>1959</v>
      </c>
      <c r="C147">
        <f>VLOOKUP(A147,'CPI Raw Data'!$A$12:$B$855,2)</f>
        <v>29.01</v>
      </c>
    </row>
    <row r="148" spans="1:3" x14ac:dyDescent="0.2">
      <c r="A148" s="1">
        <v>21582</v>
      </c>
      <c r="B148">
        <f t="shared" si="2"/>
        <v>1959</v>
      </c>
      <c r="C148">
        <f>VLOOKUP(A148,'CPI Raw Data'!$A$12:$B$855,2)</f>
        <v>29</v>
      </c>
    </row>
    <row r="149" spans="1:3" x14ac:dyDescent="0.2">
      <c r="A149" s="1">
        <v>21610</v>
      </c>
      <c r="B149">
        <f t="shared" si="2"/>
        <v>1959</v>
      </c>
      <c r="C149">
        <f>VLOOKUP(A149,'CPI Raw Data'!$A$12:$B$855,2)</f>
        <v>28.97</v>
      </c>
    </row>
    <row r="150" spans="1:3" x14ac:dyDescent="0.2">
      <c r="A150" s="1">
        <v>21641</v>
      </c>
      <c r="B150">
        <f t="shared" si="2"/>
        <v>1959</v>
      </c>
      <c r="C150">
        <f>VLOOKUP(A150,'CPI Raw Data'!$A$12:$B$855,2)</f>
        <v>28.98</v>
      </c>
    </row>
    <row r="151" spans="1:3" x14ac:dyDescent="0.2">
      <c r="A151" s="1">
        <v>21671</v>
      </c>
      <c r="B151">
        <f t="shared" si="2"/>
        <v>1959</v>
      </c>
      <c r="C151">
        <f>VLOOKUP(A151,'CPI Raw Data'!$A$12:$B$855,2)</f>
        <v>29.04</v>
      </c>
    </row>
    <row r="152" spans="1:3" x14ac:dyDescent="0.2">
      <c r="A152" s="1">
        <v>21702</v>
      </c>
      <c r="B152">
        <f t="shared" si="2"/>
        <v>1959</v>
      </c>
      <c r="C152">
        <f>VLOOKUP(A152,'CPI Raw Data'!$A$12:$B$855,2)</f>
        <v>29.11</v>
      </c>
    </row>
    <row r="153" spans="1:3" x14ac:dyDescent="0.2">
      <c r="A153" s="1">
        <v>21732</v>
      </c>
      <c r="B153">
        <f t="shared" si="2"/>
        <v>1959</v>
      </c>
      <c r="C153">
        <f>VLOOKUP(A153,'CPI Raw Data'!$A$12:$B$855,2)</f>
        <v>29.15</v>
      </c>
    </row>
    <row r="154" spans="1:3" x14ac:dyDescent="0.2">
      <c r="A154" s="1">
        <v>21763</v>
      </c>
      <c r="B154">
        <f t="shared" si="2"/>
        <v>1959</v>
      </c>
      <c r="C154">
        <f>VLOOKUP(A154,'CPI Raw Data'!$A$12:$B$855,2)</f>
        <v>29.18</v>
      </c>
    </row>
    <row r="155" spans="1:3" x14ac:dyDescent="0.2">
      <c r="A155" s="1">
        <v>21794</v>
      </c>
      <c r="B155">
        <f t="shared" si="2"/>
        <v>1959</v>
      </c>
      <c r="C155">
        <f>VLOOKUP(A155,'CPI Raw Data'!$A$12:$B$855,2)</f>
        <v>29.25</v>
      </c>
    </row>
    <row r="156" spans="1:3" x14ac:dyDescent="0.2">
      <c r="A156" s="1">
        <v>21824</v>
      </c>
      <c r="B156">
        <f t="shared" si="2"/>
        <v>1959</v>
      </c>
      <c r="C156">
        <f>VLOOKUP(A156,'CPI Raw Data'!$A$12:$B$855,2)</f>
        <v>29.35</v>
      </c>
    </row>
    <row r="157" spans="1:3" x14ac:dyDescent="0.2">
      <c r="A157" s="1">
        <v>21855</v>
      </c>
      <c r="B157">
        <f t="shared" si="2"/>
        <v>1959</v>
      </c>
      <c r="C157">
        <f>VLOOKUP(A157,'CPI Raw Data'!$A$12:$B$855,2)</f>
        <v>29.35</v>
      </c>
    </row>
    <row r="158" spans="1:3" x14ac:dyDescent="0.2">
      <c r="A158" s="1">
        <v>21885</v>
      </c>
      <c r="B158">
        <f t="shared" si="2"/>
        <v>1959</v>
      </c>
      <c r="C158">
        <f>VLOOKUP(A158,'CPI Raw Data'!$A$12:$B$855,2)</f>
        <v>29.41</v>
      </c>
    </row>
    <row r="159" spans="1:3" x14ac:dyDescent="0.2">
      <c r="A159" s="1">
        <v>21916</v>
      </c>
      <c r="B159">
        <f t="shared" si="2"/>
        <v>1960</v>
      </c>
      <c r="C159">
        <f>VLOOKUP(A159,'CPI Raw Data'!$A$12:$B$855,2)</f>
        <v>29.37</v>
      </c>
    </row>
    <row r="160" spans="1:3" x14ac:dyDescent="0.2">
      <c r="A160" s="1">
        <v>21947</v>
      </c>
      <c r="B160">
        <f t="shared" si="2"/>
        <v>1960</v>
      </c>
      <c r="C160">
        <f>VLOOKUP(A160,'CPI Raw Data'!$A$12:$B$855,2)</f>
        <v>29.41</v>
      </c>
    </row>
    <row r="161" spans="1:3" x14ac:dyDescent="0.2">
      <c r="A161" s="1">
        <v>21976</v>
      </c>
      <c r="B161">
        <f t="shared" si="2"/>
        <v>1960</v>
      </c>
      <c r="C161">
        <f>VLOOKUP(A161,'CPI Raw Data'!$A$12:$B$855,2)</f>
        <v>29.41</v>
      </c>
    </row>
    <row r="162" spans="1:3" x14ac:dyDescent="0.2">
      <c r="A162" s="1">
        <v>22007</v>
      </c>
      <c r="B162">
        <f t="shared" si="2"/>
        <v>1960</v>
      </c>
      <c r="C162">
        <f>VLOOKUP(A162,'CPI Raw Data'!$A$12:$B$855,2)</f>
        <v>29.54</v>
      </c>
    </row>
    <row r="163" spans="1:3" x14ac:dyDescent="0.2">
      <c r="A163" s="1">
        <v>22037</v>
      </c>
      <c r="B163">
        <f t="shared" si="2"/>
        <v>1960</v>
      </c>
      <c r="C163">
        <f>VLOOKUP(A163,'CPI Raw Data'!$A$12:$B$855,2)</f>
        <v>29.57</v>
      </c>
    </row>
    <row r="164" spans="1:3" x14ac:dyDescent="0.2">
      <c r="A164" s="1">
        <v>22068</v>
      </c>
      <c r="B164">
        <f t="shared" si="2"/>
        <v>1960</v>
      </c>
      <c r="C164">
        <f>VLOOKUP(A164,'CPI Raw Data'!$A$12:$B$855,2)</f>
        <v>29.61</v>
      </c>
    </row>
    <row r="165" spans="1:3" x14ac:dyDescent="0.2">
      <c r="A165" s="1">
        <v>22098</v>
      </c>
      <c r="B165">
        <f t="shared" si="2"/>
        <v>1960</v>
      </c>
      <c r="C165">
        <f>VLOOKUP(A165,'CPI Raw Data'!$A$12:$B$855,2)</f>
        <v>29.55</v>
      </c>
    </row>
    <row r="166" spans="1:3" x14ac:dyDescent="0.2">
      <c r="A166" s="1">
        <v>22129</v>
      </c>
      <c r="B166">
        <f t="shared" si="2"/>
        <v>1960</v>
      </c>
      <c r="C166">
        <f>VLOOKUP(A166,'CPI Raw Data'!$A$12:$B$855,2)</f>
        <v>29.61</v>
      </c>
    </row>
    <row r="167" spans="1:3" x14ac:dyDescent="0.2">
      <c r="A167" s="1">
        <v>22160</v>
      </c>
      <c r="B167">
        <f t="shared" si="2"/>
        <v>1960</v>
      </c>
      <c r="C167">
        <f>VLOOKUP(A167,'CPI Raw Data'!$A$12:$B$855,2)</f>
        <v>29.61</v>
      </c>
    </row>
    <row r="168" spans="1:3" x14ac:dyDescent="0.2">
      <c r="A168" s="1">
        <v>22190</v>
      </c>
      <c r="B168">
        <f t="shared" si="2"/>
        <v>1960</v>
      </c>
      <c r="C168">
        <f>VLOOKUP(A168,'CPI Raw Data'!$A$12:$B$855,2)</f>
        <v>29.75</v>
      </c>
    </row>
    <row r="169" spans="1:3" x14ac:dyDescent="0.2">
      <c r="A169" s="1">
        <v>22221</v>
      </c>
      <c r="B169">
        <f t="shared" si="2"/>
        <v>1960</v>
      </c>
      <c r="C169">
        <f>VLOOKUP(A169,'CPI Raw Data'!$A$12:$B$855,2)</f>
        <v>29.78</v>
      </c>
    </row>
    <row r="170" spans="1:3" x14ac:dyDescent="0.2">
      <c r="A170" s="1">
        <v>22251</v>
      </c>
      <c r="B170">
        <f t="shared" si="2"/>
        <v>1960</v>
      </c>
      <c r="C170">
        <f>VLOOKUP(A170,'CPI Raw Data'!$A$12:$B$855,2)</f>
        <v>29.81</v>
      </c>
    </row>
    <row r="171" spans="1:3" x14ac:dyDescent="0.2">
      <c r="A171" s="1">
        <v>22282</v>
      </c>
      <c r="B171">
        <f t="shared" si="2"/>
        <v>1961</v>
      </c>
      <c r="C171">
        <f>VLOOKUP(A171,'CPI Raw Data'!$A$12:$B$855,2)</f>
        <v>29.84</v>
      </c>
    </row>
    <row r="172" spans="1:3" x14ac:dyDescent="0.2">
      <c r="A172" s="1">
        <v>22313</v>
      </c>
      <c r="B172">
        <f t="shared" si="2"/>
        <v>1961</v>
      </c>
      <c r="C172">
        <f>VLOOKUP(A172,'CPI Raw Data'!$A$12:$B$855,2)</f>
        <v>29.84</v>
      </c>
    </row>
    <row r="173" spans="1:3" x14ac:dyDescent="0.2">
      <c r="A173" s="1">
        <v>22341</v>
      </c>
      <c r="B173">
        <f t="shared" si="2"/>
        <v>1961</v>
      </c>
      <c r="C173">
        <f>VLOOKUP(A173,'CPI Raw Data'!$A$12:$B$855,2)</f>
        <v>29.84</v>
      </c>
    </row>
    <row r="174" spans="1:3" x14ac:dyDescent="0.2">
      <c r="A174" s="1">
        <v>22372</v>
      </c>
      <c r="B174">
        <f t="shared" si="2"/>
        <v>1961</v>
      </c>
      <c r="C174">
        <f>VLOOKUP(A174,'CPI Raw Data'!$A$12:$B$855,2)</f>
        <v>29.81</v>
      </c>
    </row>
    <row r="175" spans="1:3" x14ac:dyDescent="0.2">
      <c r="A175" s="1">
        <v>22402</v>
      </c>
      <c r="B175">
        <f t="shared" si="2"/>
        <v>1961</v>
      </c>
      <c r="C175">
        <f>VLOOKUP(A175,'CPI Raw Data'!$A$12:$B$855,2)</f>
        <v>29.84</v>
      </c>
    </row>
    <row r="176" spans="1:3" x14ac:dyDescent="0.2">
      <c r="A176" s="1">
        <v>22433</v>
      </c>
      <c r="B176">
        <f t="shared" si="2"/>
        <v>1961</v>
      </c>
      <c r="C176">
        <f>VLOOKUP(A176,'CPI Raw Data'!$A$12:$B$855,2)</f>
        <v>29.84</v>
      </c>
    </row>
    <row r="177" spans="1:3" x14ac:dyDescent="0.2">
      <c r="A177" s="1">
        <v>22463</v>
      </c>
      <c r="B177">
        <f t="shared" si="2"/>
        <v>1961</v>
      </c>
      <c r="C177">
        <f>VLOOKUP(A177,'CPI Raw Data'!$A$12:$B$855,2)</f>
        <v>29.92</v>
      </c>
    </row>
    <row r="178" spans="1:3" x14ac:dyDescent="0.2">
      <c r="A178" s="1">
        <v>22494</v>
      </c>
      <c r="B178">
        <f t="shared" si="2"/>
        <v>1961</v>
      </c>
      <c r="C178">
        <f>VLOOKUP(A178,'CPI Raw Data'!$A$12:$B$855,2)</f>
        <v>29.94</v>
      </c>
    </row>
    <row r="179" spans="1:3" x14ac:dyDescent="0.2">
      <c r="A179" s="1">
        <v>22525</v>
      </c>
      <c r="B179">
        <f t="shared" si="2"/>
        <v>1961</v>
      </c>
      <c r="C179">
        <f>VLOOKUP(A179,'CPI Raw Data'!$A$12:$B$855,2)</f>
        <v>29.98</v>
      </c>
    </row>
    <row r="180" spans="1:3" x14ac:dyDescent="0.2">
      <c r="A180" s="1">
        <v>22555</v>
      </c>
      <c r="B180">
        <f t="shared" si="2"/>
        <v>1961</v>
      </c>
      <c r="C180">
        <f>VLOOKUP(A180,'CPI Raw Data'!$A$12:$B$855,2)</f>
        <v>29.98</v>
      </c>
    </row>
    <row r="181" spans="1:3" x14ac:dyDescent="0.2">
      <c r="A181" s="1">
        <v>22586</v>
      </c>
      <c r="B181">
        <f t="shared" si="2"/>
        <v>1961</v>
      </c>
      <c r="C181">
        <f>VLOOKUP(A181,'CPI Raw Data'!$A$12:$B$855,2)</f>
        <v>29.98</v>
      </c>
    </row>
    <row r="182" spans="1:3" x14ac:dyDescent="0.2">
      <c r="A182" s="1">
        <v>22616</v>
      </c>
      <c r="B182">
        <f t="shared" si="2"/>
        <v>1961</v>
      </c>
      <c r="C182">
        <f>VLOOKUP(A182,'CPI Raw Data'!$A$12:$B$855,2)</f>
        <v>30.01</v>
      </c>
    </row>
    <row r="183" spans="1:3" x14ac:dyDescent="0.2">
      <c r="A183" s="1">
        <v>22647</v>
      </c>
      <c r="B183">
        <f t="shared" si="2"/>
        <v>1962</v>
      </c>
      <c r="C183">
        <f>VLOOKUP(A183,'CPI Raw Data'!$A$12:$B$855,2)</f>
        <v>30.04</v>
      </c>
    </row>
    <row r="184" spans="1:3" x14ac:dyDescent="0.2">
      <c r="A184" s="1">
        <v>22678</v>
      </c>
      <c r="B184">
        <f t="shared" si="2"/>
        <v>1962</v>
      </c>
      <c r="C184">
        <f>VLOOKUP(A184,'CPI Raw Data'!$A$12:$B$855,2)</f>
        <v>30.11</v>
      </c>
    </row>
    <row r="185" spans="1:3" x14ac:dyDescent="0.2">
      <c r="A185" s="1">
        <v>22706</v>
      </c>
      <c r="B185">
        <f t="shared" si="2"/>
        <v>1962</v>
      </c>
      <c r="C185">
        <f>VLOOKUP(A185,'CPI Raw Data'!$A$12:$B$855,2)</f>
        <v>30.17</v>
      </c>
    </row>
    <row r="186" spans="1:3" x14ac:dyDescent="0.2">
      <c r="A186" s="1">
        <v>22737</v>
      </c>
      <c r="B186">
        <f t="shared" si="2"/>
        <v>1962</v>
      </c>
      <c r="C186">
        <f>VLOOKUP(A186,'CPI Raw Data'!$A$12:$B$855,2)</f>
        <v>30.21</v>
      </c>
    </row>
    <row r="187" spans="1:3" x14ac:dyDescent="0.2">
      <c r="A187" s="1">
        <v>22767</v>
      </c>
      <c r="B187">
        <f t="shared" si="2"/>
        <v>1962</v>
      </c>
      <c r="C187">
        <f>VLOOKUP(A187,'CPI Raw Data'!$A$12:$B$855,2)</f>
        <v>30.24</v>
      </c>
    </row>
    <row r="188" spans="1:3" x14ac:dyDescent="0.2">
      <c r="A188" s="1">
        <v>22798</v>
      </c>
      <c r="B188">
        <f t="shared" si="2"/>
        <v>1962</v>
      </c>
      <c r="C188">
        <f>VLOOKUP(A188,'CPI Raw Data'!$A$12:$B$855,2)</f>
        <v>30.21</v>
      </c>
    </row>
    <row r="189" spans="1:3" x14ac:dyDescent="0.2">
      <c r="A189" s="1">
        <v>22828</v>
      </c>
      <c r="B189">
        <f t="shared" si="2"/>
        <v>1962</v>
      </c>
      <c r="C189">
        <f>VLOOKUP(A189,'CPI Raw Data'!$A$12:$B$855,2)</f>
        <v>30.22</v>
      </c>
    </row>
    <row r="190" spans="1:3" x14ac:dyDescent="0.2">
      <c r="A190" s="1">
        <v>22859</v>
      </c>
      <c r="B190">
        <f t="shared" si="2"/>
        <v>1962</v>
      </c>
      <c r="C190">
        <f>VLOOKUP(A190,'CPI Raw Data'!$A$12:$B$855,2)</f>
        <v>30.28</v>
      </c>
    </row>
    <row r="191" spans="1:3" x14ac:dyDescent="0.2">
      <c r="A191" s="1">
        <v>22890</v>
      </c>
      <c r="B191">
        <f t="shared" si="2"/>
        <v>1962</v>
      </c>
      <c r="C191">
        <f>VLOOKUP(A191,'CPI Raw Data'!$A$12:$B$855,2)</f>
        <v>30.42</v>
      </c>
    </row>
    <row r="192" spans="1:3" x14ac:dyDescent="0.2">
      <c r="A192" s="1">
        <v>22920</v>
      </c>
      <c r="B192">
        <f t="shared" si="2"/>
        <v>1962</v>
      </c>
      <c r="C192">
        <f>VLOOKUP(A192,'CPI Raw Data'!$A$12:$B$855,2)</f>
        <v>30.38</v>
      </c>
    </row>
    <row r="193" spans="1:3" x14ac:dyDescent="0.2">
      <c r="A193" s="1">
        <v>22951</v>
      </c>
      <c r="B193">
        <f t="shared" si="2"/>
        <v>1962</v>
      </c>
      <c r="C193">
        <f>VLOOKUP(A193,'CPI Raw Data'!$A$12:$B$855,2)</f>
        <v>30.38</v>
      </c>
    </row>
    <row r="194" spans="1:3" x14ac:dyDescent="0.2">
      <c r="A194" s="1">
        <v>22981</v>
      </c>
      <c r="B194">
        <f t="shared" si="2"/>
        <v>1962</v>
      </c>
      <c r="C194">
        <f>VLOOKUP(A194,'CPI Raw Data'!$A$12:$B$855,2)</f>
        <v>30.38</v>
      </c>
    </row>
    <row r="195" spans="1:3" x14ac:dyDescent="0.2">
      <c r="A195" s="1">
        <v>23012</v>
      </c>
      <c r="B195">
        <f t="shared" si="2"/>
        <v>1963</v>
      </c>
      <c r="C195">
        <f>VLOOKUP(A195,'CPI Raw Data'!$A$12:$B$855,2)</f>
        <v>30.44</v>
      </c>
    </row>
    <row r="196" spans="1:3" x14ac:dyDescent="0.2">
      <c r="A196" s="1">
        <v>23043</v>
      </c>
      <c r="B196">
        <f t="shared" ref="B196:B259" si="3">YEAR(A196)</f>
        <v>1963</v>
      </c>
      <c r="C196">
        <f>VLOOKUP(A196,'CPI Raw Data'!$A$12:$B$855,2)</f>
        <v>30.48</v>
      </c>
    </row>
    <row r="197" spans="1:3" x14ac:dyDescent="0.2">
      <c r="A197" s="1">
        <v>23071</v>
      </c>
      <c r="B197">
        <f t="shared" si="3"/>
        <v>1963</v>
      </c>
      <c r="C197">
        <f>VLOOKUP(A197,'CPI Raw Data'!$A$12:$B$855,2)</f>
        <v>30.51</v>
      </c>
    </row>
    <row r="198" spans="1:3" x14ac:dyDescent="0.2">
      <c r="A198" s="1">
        <v>23102</v>
      </c>
      <c r="B198">
        <f t="shared" si="3"/>
        <v>1963</v>
      </c>
      <c r="C198">
        <f>VLOOKUP(A198,'CPI Raw Data'!$A$12:$B$855,2)</f>
        <v>30.48</v>
      </c>
    </row>
    <row r="199" spans="1:3" x14ac:dyDescent="0.2">
      <c r="A199" s="1">
        <v>23132</v>
      </c>
      <c r="B199">
        <f t="shared" si="3"/>
        <v>1963</v>
      </c>
      <c r="C199">
        <f>VLOOKUP(A199,'CPI Raw Data'!$A$12:$B$855,2)</f>
        <v>30.51</v>
      </c>
    </row>
    <row r="200" spans="1:3" x14ac:dyDescent="0.2">
      <c r="A200" s="1">
        <v>23163</v>
      </c>
      <c r="B200">
        <f t="shared" si="3"/>
        <v>1963</v>
      </c>
      <c r="C200">
        <f>VLOOKUP(A200,'CPI Raw Data'!$A$12:$B$855,2)</f>
        <v>30.61</v>
      </c>
    </row>
    <row r="201" spans="1:3" x14ac:dyDescent="0.2">
      <c r="A201" s="1">
        <v>23193</v>
      </c>
      <c r="B201">
        <f t="shared" si="3"/>
        <v>1963</v>
      </c>
      <c r="C201">
        <f>VLOOKUP(A201,'CPI Raw Data'!$A$12:$B$855,2)</f>
        <v>30.69</v>
      </c>
    </row>
    <row r="202" spans="1:3" x14ac:dyDescent="0.2">
      <c r="A202" s="1">
        <v>23224</v>
      </c>
      <c r="B202">
        <f t="shared" si="3"/>
        <v>1963</v>
      </c>
      <c r="C202">
        <f>VLOOKUP(A202,'CPI Raw Data'!$A$12:$B$855,2)</f>
        <v>30.75</v>
      </c>
    </row>
    <row r="203" spans="1:3" x14ac:dyDescent="0.2">
      <c r="A203" s="1">
        <v>23255</v>
      </c>
      <c r="B203">
        <f t="shared" si="3"/>
        <v>1963</v>
      </c>
      <c r="C203">
        <f>VLOOKUP(A203,'CPI Raw Data'!$A$12:$B$855,2)</f>
        <v>30.72</v>
      </c>
    </row>
    <row r="204" spans="1:3" x14ac:dyDescent="0.2">
      <c r="A204" s="1">
        <v>23285</v>
      </c>
      <c r="B204">
        <f t="shared" si="3"/>
        <v>1963</v>
      </c>
      <c r="C204">
        <f>VLOOKUP(A204,'CPI Raw Data'!$A$12:$B$855,2)</f>
        <v>30.75</v>
      </c>
    </row>
    <row r="205" spans="1:3" x14ac:dyDescent="0.2">
      <c r="A205" s="1">
        <v>23316</v>
      </c>
      <c r="B205">
        <f t="shared" si="3"/>
        <v>1963</v>
      </c>
      <c r="C205">
        <f>VLOOKUP(A205,'CPI Raw Data'!$A$12:$B$855,2)</f>
        <v>30.78</v>
      </c>
    </row>
    <row r="206" spans="1:3" x14ac:dyDescent="0.2">
      <c r="A206" s="1">
        <v>23346</v>
      </c>
      <c r="B206">
        <f t="shared" si="3"/>
        <v>1963</v>
      </c>
      <c r="C206">
        <f>VLOOKUP(A206,'CPI Raw Data'!$A$12:$B$855,2)</f>
        <v>30.88</v>
      </c>
    </row>
    <row r="207" spans="1:3" x14ac:dyDescent="0.2">
      <c r="A207" s="1">
        <v>23377</v>
      </c>
      <c r="B207">
        <f t="shared" si="3"/>
        <v>1964</v>
      </c>
      <c r="C207">
        <f>VLOOKUP(A207,'CPI Raw Data'!$A$12:$B$855,2)</f>
        <v>30.94</v>
      </c>
    </row>
    <row r="208" spans="1:3" x14ac:dyDescent="0.2">
      <c r="A208" s="1">
        <v>23408</v>
      </c>
      <c r="B208">
        <f t="shared" si="3"/>
        <v>1964</v>
      </c>
      <c r="C208">
        <f>VLOOKUP(A208,'CPI Raw Data'!$A$12:$B$855,2)</f>
        <v>30.91</v>
      </c>
    </row>
    <row r="209" spans="1:3" x14ac:dyDescent="0.2">
      <c r="A209" s="1">
        <v>23437</v>
      </c>
      <c r="B209">
        <f t="shared" si="3"/>
        <v>1964</v>
      </c>
      <c r="C209">
        <f>VLOOKUP(A209,'CPI Raw Data'!$A$12:$B$855,2)</f>
        <v>30.94</v>
      </c>
    </row>
    <row r="210" spans="1:3" x14ac:dyDescent="0.2">
      <c r="A210" s="1">
        <v>23468</v>
      </c>
      <c r="B210">
        <f t="shared" si="3"/>
        <v>1964</v>
      </c>
      <c r="C210">
        <f>VLOOKUP(A210,'CPI Raw Data'!$A$12:$B$855,2)</f>
        <v>30.95</v>
      </c>
    </row>
    <row r="211" spans="1:3" x14ac:dyDescent="0.2">
      <c r="A211" s="1">
        <v>23498</v>
      </c>
      <c r="B211">
        <f t="shared" si="3"/>
        <v>1964</v>
      </c>
      <c r="C211">
        <f>VLOOKUP(A211,'CPI Raw Data'!$A$12:$B$855,2)</f>
        <v>30.98</v>
      </c>
    </row>
    <row r="212" spans="1:3" x14ac:dyDescent="0.2">
      <c r="A212" s="1">
        <v>23529</v>
      </c>
      <c r="B212">
        <f t="shared" si="3"/>
        <v>1964</v>
      </c>
      <c r="C212">
        <f>VLOOKUP(A212,'CPI Raw Data'!$A$12:$B$855,2)</f>
        <v>31.01</v>
      </c>
    </row>
    <row r="213" spans="1:3" x14ac:dyDescent="0.2">
      <c r="A213" s="1">
        <v>23559</v>
      </c>
      <c r="B213">
        <f t="shared" si="3"/>
        <v>1964</v>
      </c>
      <c r="C213">
        <f>VLOOKUP(A213,'CPI Raw Data'!$A$12:$B$855,2)</f>
        <v>31.02</v>
      </c>
    </row>
    <row r="214" spans="1:3" x14ac:dyDescent="0.2">
      <c r="A214" s="1">
        <v>23590</v>
      </c>
      <c r="B214">
        <f t="shared" si="3"/>
        <v>1964</v>
      </c>
      <c r="C214">
        <f>VLOOKUP(A214,'CPI Raw Data'!$A$12:$B$855,2)</f>
        <v>31.05</v>
      </c>
    </row>
    <row r="215" spans="1:3" x14ac:dyDescent="0.2">
      <c r="A215" s="1">
        <v>23621</v>
      </c>
      <c r="B215">
        <f t="shared" si="3"/>
        <v>1964</v>
      </c>
      <c r="C215">
        <f>VLOOKUP(A215,'CPI Raw Data'!$A$12:$B$855,2)</f>
        <v>31.08</v>
      </c>
    </row>
    <row r="216" spans="1:3" x14ac:dyDescent="0.2">
      <c r="A216" s="1">
        <v>23651</v>
      </c>
      <c r="B216">
        <f t="shared" si="3"/>
        <v>1964</v>
      </c>
      <c r="C216">
        <f>VLOOKUP(A216,'CPI Raw Data'!$A$12:$B$855,2)</f>
        <v>31.12</v>
      </c>
    </row>
    <row r="217" spans="1:3" x14ac:dyDescent="0.2">
      <c r="A217" s="1">
        <v>23682</v>
      </c>
      <c r="B217">
        <f t="shared" si="3"/>
        <v>1964</v>
      </c>
      <c r="C217">
        <f>VLOOKUP(A217,'CPI Raw Data'!$A$12:$B$855,2)</f>
        <v>31.21</v>
      </c>
    </row>
    <row r="218" spans="1:3" x14ac:dyDescent="0.2">
      <c r="A218" s="1">
        <v>23712</v>
      </c>
      <c r="B218">
        <f t="shared" si="3"/>
        <v>1964</v>
      </c>
      <c r="C218">
        <f>VLOOKUP(A218,'CPI Raw Data'!$A$12:$B$855,2)</f>
        <v>31.25</v>
      </c>
    </row>
    <row r="219" spans="1:3" x14ac:dyDescent="0.2">
      <c r="A219" s="1">
        <v>23743</v>
      </c>
      <c r="B219">
        <f t="shared" si="3"/>
        <v>1965</v>
      </c>
      <c r="C219">
        <f>VLOOKUP(A219,'CPI Raw Data'!$A$12:$B$855,2)</f>
        <v>31.28</v>
      </c>
    </row>
    <row r="220" spans="1:3" x14ac:dyDescent="0.2">
      <c r="A220" s="1">
        <v>23774</v>
      </c>
      <c r="B220">
        <f t="shared" si="3"/>
        <v>1965</v>
      </c>
      <c r="C220">
        <f>VLOOKUP(A220,'CPI Raw Data'!$A$12:$B$855,2)</f>
        <v>31.28</v>
      </c>
    </row>
    <row r="221" spans="1:3" x14ac:dyDescent="0.2">
      <c r="A221" s="1">
        <v>23802</v>
      </c>
      <c r="B221">
        <f t="shared" si="3"/>
        <v>1965</v>
      </c>
      <c r="C221">
        <f>VLOOKUP(A221,'CPI Raw Data'!$A$12:$B$855,2)</f>
        <v>31.31</v>
      </c>
    </row>
    <row r="222" spans="1:3" x14ac:dyDescent="0.2">
      <c r="A222" s="1">
        <v>23833</v>
      </c>
      <c r="B222">
        <f t="shared" si="3"/>
        <v>1965</v>
      </c>
      <c r="C222">
        <f>VLOOKUP(A222,'CPI Raw Data'!$A$12:$B$855,2)</f>
        <v>31.38</v>
      </c>
    </row>
    <row r="223" spans="1:3" x14ac:dyDescent="0.2">
      <c r="A223" s="1">
        <v>23863</v>
      </c>
      <c r="B223">
        <f t="shared" si="3"/>
        <v>1965</v>
      </c>
      <c r="C223">
        <f>VLOOKUP(A223,'CPI Raw Data'!$A$12:$B$855,2)</f>
        <v>31.48</v>
      </c>
    </row>
    <row r="224" spans="1:3" x14ac:dyDescent="0.2">
      <c r="A224" s="1">
        <v>23894</v>
      </c>
      <c r="B224">
        <f t="shared" si="3"/>
        <v>1965</v>
      </c>
      <c r="C224">
        <f>VLOOKUP(A224,'CPI Raw Data'!$A$12:$B$855,2)</f>
        <v>31.61</v>
      </c>
    </row>
    <row r="225" spans="1:3" x14ac:dyDescent="0.2">
      <c r="A225" s="1">
        <v>23924</v>
      </c>
      <c r="B225">
        <f t="shared" si="3"/>
        <v>1965</v>
      </c>
      <c r="C225">
        <f>VLOOKUP(A225,'CPI Raw Data'!$A$12:$B$855,2)</f>
        <v>31.58</v>
      </c>
    </row>
    <row r="226" spans="1:3" x14ac:dyDescent="0.2">
      <c r="A226" s="1">
        <v>23955</v>
      </c>
      <c r="B226">
        <f t="shared" si="3"/>
        <v>1965</v>
      </c>
      <c r="C226">
        <f>VLOOKUP(A226,'CPI Raw Data'!$A$12:$B$855,2)</f>
        <v>31.55</v>
      </c>
    </row>
    <row r="227" spans="1:3" x14ac:dyDescent="0.2">
      <c r="A227" s="1">
        <v>23986</v>
      </c>
      <c r="B227">
        <f t="shared" si="3"/>
        <v>1965</v>
      </c>
      <c r="C227">
        <f>VLOOKUP(A227,'CPI Raw Data'!$A$12:$B$855,2)</f>
        <v>31.62</v>
      </c>
    </row>
    <row r="228" spans="1:3" x14ac:dyDescent="0.2">
      <c r="A228" s="1">
        <v>24016</v>
      </c>
      <c r="B228">
        <f t="shared" si="3"/>
        <v>1965</v>
      </c>
      <c r="C228">
        <f>VLOOKUP(A228,'CPI Raw Data'!$A$12:$B$855,2)</f>
        <v>31.65</v>
      </c>
    </row>
    <row r="229" spans="1:3" x14ac:dyDescent="0.2">
      <c r="A229" s="1">
        <v>24047</v>
      </c>
      <c r="B229">
        <f t="shared" si="3"/>
        <v>1965</v>
      </c>
      <c r="C229">
        <f>VLOOKUP(A229,'CPI Raw Data'!$A$12:$B$855,2)</f>
        <v>31.75</v>
      </c>
    </row>
    <row r="230" spans="1:3" x14ac:dyDescent="0.2">
      <c r="A230" s="1">
        <v>24077</v>
      </c>
      <c r="B230">
        <f t="shared" si="3"/>
        <v>1965</v>
      </c>
      <c r="C230">
        <f>VLOOKUP(A230,'CPI Raw Data'!$A$12:$B$855,2)</f>
        <v>31.85</v>
      </c>
    </row>
    <row r="231" spans="1:3" x14ac:dyDescent="0.2">
      <c r="A231" s="1">
        <v>24108</v>
      </c>
      <c r="B231">
        <f t="shared" si="3"/>
        <v>1966</v>
      </c>
      <c r="C231">
        <f>VLOOKUP(A231,'CPI Raw Data'!$A$12:$B$855,2)</f>
        <v>31.88</v>
      </c>
    </row>
    <row r="232" spans="1:3" x14ac:dyDescent="0.2">
      <c r="A232" s="1">
        <v>24139</v>
      </c>
      <c r="B232">
        <f t="shared" si="3"/>
        <v>1966</v>
      </c>
      <c r="C232">
        <f>VLOOKUP(A232,'CPI Raw Data'!$A$12:$B$855,2)</f>
        <v>32.08</v>
      </c>
    </row>
    <row r="233" spans="1:3" x14ac:dyDescent="0.2">
      <c r="A233" s="1">
        <v>24167</v>
      </c>
      <c r="B233">
        <f t="shared" si="3"/>
        <v>1966</v>
      </c>
      <c r="C233">
        <f>VLOOKUP(A233,'CPI Raw Data'!$A$12:$B$855,2)</f>
        <v>32.18</v>
      </c>
    </row>
    <row r="234" spans="1:3" x14ac:dyDescent="0.2">
      <c r="A234" s="1">
        <v>24198</v>
      </c>
      <c r="B234">
        <f t="shared" si="3"/>
        <v>1966</v>
      </c>
      <c r="C234">
        <f>VLOOKUP(A234,'CPI Raw Data'!$A$12:$B$855,2)</f>
        <v>32.28</v>
      </c>
    </row>
    <row r="235" spans="1:3" x14ac:dyDescent="0.2">
      <c r="A235" s="1">
        <v>24228</v>
      </c>
      <c r="B235">
        <f t="shared" si="3"/>
        <v>1966</v>
      </c>
      <c r="C235">
        <f>VLOOKUP(A235,'CPI Raw Data'!$A$12:$B$855,2)</f>
        <v>32.35</v>
      </c>
    </row>
    <row r="236" spans="1:3" x14ac:dyDescent="0.2">
      <c r="A236" s="1">
        <v>24259</v>
      </c>
      <c r="B236">
        <f t="shared" si="3"/>
        <v>1966</v>
      </c>
      <c r="C236">
        <f>VLOOKUP(A236,'CPI Raw Data'!$A$12:$B$855,2)</f>
        <v>32.380000000000003</v>
      </c>
    </row>
    <row r="237" spans="1:3" x14ac:dyDescent="0.2">
      <c r="A237" s="1">
        <v>24289</v>
      </c>
      <c r="B237">
        <f t="shared" si="3"/>
        <v>1966</v>
      </c>
      <c r="C237">
        <f>VLOOKUP(A237,'CPI Raw Data'!$A$12:$B$855,2)</f>
        <v>32.450000000000003</v>
      </c>
    </row>
    <row r="238" spans="1:3" x14ac:dyDescent="0.2">
      <c r="A238" s="1">
        <v>24320</v>
      </c>
      <c r="B238">
        <f t="shared" si="3"/>
        <v>1966</v>
      </c>
      <c r="C238">
        <f>VLOOKUP(A238,'CPI Raw Data'!$A$12:$B$855,2)</f>
        <v>32.65</v>
      </c>
    </row>
    <row r="239" spans="1:3" x14ac:dyDescent="0.2">
      <c r="A239" s="1">
        <v>24351</v>
      </c>
      <c r="B239">
        <f t="shared" si="3"/>
        <v>1966</v>
      </c>
      <c r="C239">
        <f>VLOOKUP(A239,'CPI Raw Data'!$A$12:$B$855,2)</f>
        <v>32.75</v>
      </c>
    </row>
    <row r="240" spans="1:3" x14ac:dyDescent="0.2">
      <c r="A240" s="1">
        <v>24381</v>
      </c>
      <c r="B240">
        <f t="shared" si="3"/>
        <v>1966</v>
      </c>
      <c r="C240">
        <f>VLOOKUP(A240,'CPI Raw Data'!$A$12:$B$855,2)</f>
        <v>32.85</v>
      </c>
    </row>
    <row r="241" spans="1:3" x14ac:dyDescent="0.2">
      <c r="A241" s="1">
        <v>24412</v>
      </c>
      <c r="B241">
        <f t="shared" si="3"/>
        <v>1966</v>
      </c>
      <c r="C241">
        <f>VLOOKUP(A241,'CPI Raw Data'!$A$12:$B$855,2)</f>
        <v>32.880000000000003</v>
      </c>
    </row>
    <row r="242" spans="1:3" x14ac:dyDescent="0.2">
      <c r="A242" s="1">
        <v>24442</v>
      </c>
      <c r="B242">
        <f t="shared" si="3"/>
        <v>1966</v>
      </c>
      <c r="C242">
        <f>VLOOKUP(A242,'CPI Raw Data'!$A$12:$B$855,2)</f>
        <v>32.92</v>
      </c>
    </row>
    <row r="243" spans="1:3" x14ac:dyDescent="0.2">
      <c r="A243" s="1">
        <v>24473</v>
      </c>
      <c r="B243">
        <f t="shared" si="3"/>
        <v>1967</v>
      </c>
      <c r="C243">
        <f>VLOOKUP(A243,'CPI Raw Data'!$A$12:$B$855,2)</f>
        <v>32.9</v>
      </c>
    </row>
    <row r="244" spans="1:3" x14ac:dyDescent="0.2">
      <c r="A244" s="1">
        <v>24504</v>
      </c>
      <c r="B244">
        <f t="shared" si="3"/>
        <v>1967</v>
      </c>
      <c r="C244">
        <f>VLOOKUP(A244,'CPI Raw Data'!$A$12:$B$855,2)</f>
        <v>33</v>
      </c>
    </row>
    <row r="245" spans="1:3" x14ac:dyDescent="0.2">
      <c r="A245" s="1">
        <v>24532</v>
      </c>
      <c r="B245">
        <f t="shared" si="3"/>
        <v>1967</v>
      </c>
      <c r="C245">
        <f>VLOOKUP(A245,'CPI Raw Data'!$A$12:$B$855,2)</f>
        <v>33</v>
      </c>
    </row>
    <row r="246" spans="1:3" x14ac:dyDescent="0.2">
      <c r="A246" s="1">
        <v>24563</v>
      </c>
      <c r="B246">
        <f t="shared" si="3"/>
        <v>1967</v>
      </c>
      <c r="C246">
        <f>VLOOKUP(A246,'CPI Raw Data'!$A$12:$B$855,2)</f>
        <v>33.1</v>
      </c>
    </row>
    <row r="247" spans="1:3" x14ac:dyDescent="0.2">
      <c r="A247" s="1">
        <v>24593</v>
      </c>
      <c r="B247">
        <f t="shared" si="3"/>
        <v>1967</v>
      </c>
      <c r="C247">
        <f>VLOOKUP(A247,'CPI Raw Data'!$A$12:$B$855,2)</f>
        <v>33.1</v>
      </c>
    </row>
    <row r="248" spans="1:3" x14ac:dyDescent="0.2">
      <c r="A248" s="1">
        <v>24624</v>
      </c>
      <c r="B248">
        <f t="shared" si="3"/>
        <v>1967</v>
      </c>
      <c r="C248">
        <f>VLOOKUP(A248,'CPI Raw Data'!$A$12:$B$855,2)</f>
        <v>33.299999999999997</v>
      </c>
    </row>
    <row r="249" spans="1:3" x14ac:dyDescent="0.2">
      <c r="A249" s="1">
        <v>24654</v>
      </c>
      <c r="B249">
        <f t="shared" si="3"/>
        <v>1967</v>
      </c>
      <c r="C249">
        <f>VLOOKUP(A249,'CPI Raw Data'!$A$12:$B$855,2)</f>
        <v>33.4</v>
      </c>
    </row>
    <row r="250" spans="1:3" x14ac:dyDescent="0.2">
      <c r="A250" s="1">
        <v>24685</v>
      </c>
      <c r="B250">
        <f t="shared" si="3"/>
        <v>1967</v>
      </c>
      <c r="C250">
        <f>VLOOKUP(A250,'CPI Raw Data'!$A$12:$B$855,2)</f>
        <v>33.5</v>
      </c>
    </row>
    <row r="251" spans="1:3" x14ac:dyDescent="0.2">
      <c r="A251" s="1">
        <v>24716</v>
      </c>
      <c r="B251">
        <f t="shared" si="3"/>
        <v>1967</v>
      </c>
      <c r="C251">
        <f>VLOOKUP(A251,'CPI Raw Data'!$A$12:$B$855,2)</f>
        <v>33.6</v>
      </c>
    </row>
    <row r="252" spans="1:3" x14ac:dyDescent="0.2">
      <c r="A252" s="1">
        <v>24746</v>
      </c>
      <c r="B252">
        <f t="shared" si="3"/>
        <v>1967</v>
      </c>
      <c r="C252">
        <f>VLOOKUP(A252,'CPI Raw Data'!$A$12:$B$855,2)</f>
        <v>33.700000000000003</v>
      </c>
    </row>
    <row r="253" spans="1:3" x14ac:dyDescent="0.2">
      <c r="A253" s="1">
        <v>24777</v>
      </c>
      <c r="B253">
        <f t="shared" si="3"/>
        <v>1967</v>
      </c>
      <c r="C253">
        <f>VLOOKUP(A253,'CPI Raw Data'!$A$12:$B$855,2)</f>
        <v>33.9</v>
      </c>
    </row>
    <row r="254" spans="1:3" x14ac:dyDescent="0.2">
      <c r="A254" s="1">
        <v>24807</v>
      </c>
      <c r="B254">
        <f t="shared" si="3"/>
        <v>1967</v>
      </c>
      <c r="C254">
        <f>VLOOKUP(A254,'CPI Raw Data'!$A$12:$B$855,2)</f>
        <v>34</v>
      </c>
    </row>
    <row r="255" spans="1:3" x14ac:dyDescent="0.2">
      <c r="A255" s="1">
        <v>24838</v>
      </c>
      <c r="B255">
        <f t="shared" si="3"/>
        <v>1968</v>
      </c>
      <c r="C255">
        <f>VLOOKUP(A255,'CPI Raw Data'!$A$12:$B$855,2)</f>
        <v>34.1</v>
      </c>
    </row>
    <row r="256" spans="1:3" x14ac:dyDescent="0.2">
      <c r="A256" s="1">
        <v>24869</v>
      </c>
      <c r="B256">
        <f t="shared" si="3"/>
        <v>1968</v>
      </c>
      <c r="C256">
        <f>VLOOKUP(A256,'CPI Raw Data'!$A$12:$B$855,2)</f>
        <v>34.200000000000003</v>
      </c>
    </row>
    <row r="257" spans="1:3" x14ac:dyDescent="0.2">
      <c r="A257" s="1">
        <v>24898</v>
      </c>
      <c r="B257">
        <f t="shared" si="3"/>
        <v>1968</v>
      </c>
      <c r="C257">
        <f>VLOOKUP(A257,'CPI Raw Data'!$A$12:$B$855,2)</f>
        <v>34.299999999999997</v>
      </c>
    </row>
    <row r="258" spans="1:3" x14ac:dyDescent="0.2">
      <c r="A258" s="1">
        <v>24929</v>
      </c>
      <c r="B258">
        <f t="shared" si="3"/>
        <v>1968</v>
      </c>
      <c r="C258">
        <f>VLOOKUP(A258,'CPI Raw Data'!$A$12:$B$855,2)</f>
        <v>34.4</v>
      </c>
    </row>
    <row r="259" spans="1:3" x14ac:dyDescent="0.2">
      <c r="A259" s="1">
        <v>24959</v>
      </c>
      <c r="B259">
        <f t="shared" si="3"/>
        <v>1968</v>
      </c>
      <c r="C259">
        <f>VLOOKUP(A259,'CPI Raw Data'!$A$12:$B$855,2)</f>
        <v>34.5</v>
      </c>
    </row>
    <row r="260" spans="1:3" x14ac:dyDescent="0.2">
      <c r="A260" s="1">
        <v>24990</v>
      </c>
      <c r="B260">
        <f t="shared" ref="B260:B323" si="4">YEAR(A260)</f>
        <v>1968</v>
      </c>
      <c r="C260">
        <f>VLOOKUP(A260,'CPI Raw Data'!$A$12:$B$855,2)</f>
        <v>34.700000000000003</v>
      </c>
    </row>
    <row r="261" spans="1:3" x14ac:dyDescent="0.2">
      <c r="A261" s="1">
        <v>25020</v>
      </c>
      <c r="B261">
        <f t="shared" si="4"/>
        <v>1968</v>
      </c>
      <c r="C261">
        <f>VLOOKUP(A261,'CPI Raw Data'!$A$12:$B$855,2)</f>
        <v>34.9</v>
      </c>
    </row>
    <row r="262" spans="1:3" x14ac:dyDescent="0.2">
      <c r="A262" s="1">
        <v>25051</v>
      </c>
      <c r="B262">
        <f t="shared" si="4"/>
        <v>1968</v>
      </c>
      <c r="C262">
        <f>VLOOKUP(A262,'CPI Raw Data'!$A$12:$B$855,2)</f>
        <v>35</v>
      </c>
    </row>
    <row r="263" spans="1:3" x14ac:dyDescent="0.2">
      <c r="A263" s="1">
        <v>25082</v>
      </c>
      <c r="B263">
        <f t="shared" si="4"/>
        <v>1968</v>
      </c>
      <c r="C263">
        <f>VLOOKUP(A263,'CPI Raw Data'!$A$12:$B$855,2)</f>
        <v>35.1</v>
      </c>
    </row>
    <row r="264" spans="1:3" x14ac:dyDescent="0.2">
      <c r="A264" s="1">
        <v>25112</v>
      </c>
      <c r="B264">
        <f t="shared" si="4"/>
        <v>1968</v>
      </c>
      <c r="C264">
        <f>VLOOKUP(A264,'CPI Raw Data'!$A$12:$B$855,2)</f>
        <v>35.299999999999997</v>
      </c>
    </row>
    <row r="265" spans="1:3" x14ac:dyDescent="0.2">
      <c r="A265" s="1">
        <v>25143</v>
      </c>
      <c r="B265">
        <f t="shared" si="4"/>
        <v>1968</v>
      </c>
      <c r="C265">
        <f>VLOOKUP(A265,'CPI Raw Data'!$A$12:$B$855,2)</f>
        <v>35.4</v>
      </c>
    </row>
    <row r="266" spans="1:3" x14ac:dyDescent="0.2">
      <c r="A266" s="1">
        <v>25173</v>
      </c>
      <c r="B266">
        <f t="shared" si="4"/>
        <v>1968</v>
      </c>
      <c r="C266">
        <f>VLOOKUP(A266,'CPI Raw Data'!$A$12:$B$855,2)</f>
        <v>35.6</v>
      </c>
    </row>
    <row r="267" spans="1:3" x14ac:dyDescent="0.2">
      <c r="A267" s="1">
        <v>25204</v>
      </c>
      <c r="B267">
        <f t="shared" si="4"/>
        <v>1969</v>
      </c>
      <c r="C267">
        <f>VLOOKUP(A267,'CPI Raw Data'!$A$12:$B$855,2)</f>
        <v>35.700000000000003</v>
      </c>
    </row>
    <row r="268" spans="1:3" x14ac:dyDescent="0.2">
      <c r="A268" s="1">
        <v>25235</v>
      </c>
      <c r="B268">
        <f t="shared" si="4"/>
        <v>1969</v>
      </c>
      <c r="C268">
        <f>VLOOKUP(A268,'CPI Raw Data'!$A$12:$B$855,2)</f>
        <v>35.799999999999997</v>
      </c>
    </row>
    <row r="269" spans="1:3" x14ac:dyDescent="0.2">
      <c r="A269" s="1">
        <v>25263</v>
      </c>
      <c r="B269">
        <f t="shared" si="4"/>
        <v>1969</v>
      </c>
      <c r="C269">
        <f>VLOOKUP(A269,'CPI Raw Data'!$A$12:$B$855,2)</f>
        <v>36.1</v>
      </c>
    </row>
    <row r="270" spans="1:3" x14ac:dyDescent="0.2">
      <c r="A270" s="1">
        <v>25294</v>
      </c>
      <c r="B270">
        <f t="shared" si="4"/>
        <v>1969</v>
      </c>
      <c r="C270">
        <f>VLOOKUP(A270,'CPI Raw Data'!$A$12:$B$855,2)</f>
        <v>36.299999999999997</v>
      </c>
    </row>
    <row r="271" spans="1:3" x14ac:dyDescent="0.2">
      <c r="A271" s="1">
        <v>25324</v>
      </c>
      <c r="B271">
        <f t="shared" si="4"/>
        <v>1969</v>
      </c>
      <c r="C271">
        <f>VLOOKUP(A271,'CPI Raw Data'!$A$12:$B$855,2)</f>
        <v>36.4</v>
      </c>
    </row>
    <row r="272" spans="1:3" x14ac:dyDescent="0.2">
      <c r="A272" s="1">
        <v>25355</v>
      </c>
      <c r="B272">
        <f t="shared" si="4"/>
        <v>1969</v>
      </c>
      <c r="C272">
        <f>VLOOKUP(A272,'CPI Raw Data'!$A$12:$B$855,2)</f>
        <v>36.6</v>
      </c>
    </row>
    <row r="273" spans="1:3" x14ac:dyDescent="0.2">
      <c r="A273" s="1">
        <v>25385</v>
      </c>
      <c r="B273">
        <f t="shared" si="4"/>
        <v>1969</v>
      </c>
      <c r="C273">
        <f>VLOOKUP(A273,'CPI Raw Data'!$A$12:$B$855,2)</f>
        <v>36.799999999999997</v>
      </c>
    </row>
    <row r="274" spans="1:3" x14ac:dyDescent="0.2">
      <c r="A274" s="1">
        <v>25416</v>
      </c>
      <c r="B274">
        <f t="shared" si="4"/>
        <v>1969</v>
      </c>
      <c r="C274">
        <f>VLOOKUP(A274,'CPI Raw Data'!$A$12:$B$855,2)</f>
        <v>36.9</v>
      </c>
    </row>
    <row r="275" spans="1:3" x14ac:dyDescent="0.2">
      <c r="A275" s="1">
        <v>25447</v>
      </c>
      <c r="B275">
        <f t="shared" si="4"/>
        <v>1969</v>
      </c>
      <c r="C275">
        <f>VLOOKUP(A275,'CPI Raw Data'!$A$12:$B$855,2)</f>
        <v>37.1</v>
      </c>
    </row>
    <row r="276" spans="1:3" x14ac:dyDescent="0.2">
      <c r="A276" s="1">
        <v>25477</v>
      </c>
      <c r="B276">
        <f t="shared" si="4"/>
        <v>1969</v>
      </c>
      <c r="C276">
        <f>VLOOKUP(A276,'CPI Raw Data'!$A$12:$B$855,2)</f>
        <v>37.299999999999997</v>
      </c>
    </row>
    <row r="277" spans="1:3" x14ac:dyDescent="0.2">
      <c r="A277" s="1">
        <v>25508</v>
      </c>
      <c r="B277">
        <f t="shared" si="4"/>
        <v>1969</v>
      </c>
      <c r="C277">
        <f>VLOOKUP(A277,'CPI Raw Data'!$A$12:$B$855,2)</f>
        <v>37.5</v>
      </c>
    </row>
    <row r="278" spans="1:3" x14ac:dyDescent="0.2">
      <c r="A278" s="1">
        <v>25538</v>
      </c>
      <c r="B278">
        <f t="shared" si="4"/>
        <v>1969</v>
      </c>
      <c r="C278">
        <f>VLOOKUP(A278,'CPI Raw Data'!$A$12:$B$855,2)</f>
        <v>37.700000000000003</v>
      </c>
    </row>
    <row r="279" spans="1:3" x14ac:dyDescent="0.2">
      <c r="A279" s="1">
        <v>25569</v>
      </c>
      <c r="B279">
        <f t="shared" si="4"/>
        <v>1970</v>
      </c>
      <c r="C279">
        <f>VLOOKUP(A279,'CPI Raw Data'!$A$12:$B$855,2)</f>
        <v>37.9</v>
      </c>
    </row>
    <row r="280" spans="1:3" x14ac:dyDescent="0.2">
      <c r="A280" s="1">
        <v>25600</v>
      </c>
      <c r="B280">
        <f t="shared" si="4"/>
        <v>1970</v>
      </c>
      <c r="C280">
        <f>VLOOKUP(A280,'CPI Raw Data'!$A$12:$B$855,2)</f>
        <v>38.1</v>
      </c>
    </row>
    <row r="281" spans="1:3" x14ac:dyDescent="0.2">
      <c r="A281" s="1">
        <v>25628</v>
      </c>
      <c r="B281">
        <f t="shared" si="4"/>
        <v>1970</v>
      </c>
      <c r="C281">
        <f>VLOOKUP(A281,'CPI Raw Data'!$A$12:$B$855,2)</f>
        <v>38.299999999999997</v>
      </c>
    </row>
    <row r="282" spans="1:3" x14ac:dyDescent="0.2">
      <c r="A282" s="1">
        <v>25659</v>
      </c>
      <c r="B282">
        <f t="shared" si="4"/>
        <v>1970</v>
      </c>
      <c r="C282">
        <f>VLOOKUP(A282,'CPI Raw Data'!$A$12:$B$855,2)</f>
        <v>38.5</v>
      </c>
    </row>
    <row r="283" spans="1:3" x14ac:dyDescent="0.2">
      <c r="A283" s="1">
        <v>25689</v>
      </c>
      <c r="B283">
        <f t="shared" si="4"/>
        <v>1970</v>
      </c>
      <c r="C283">
        <f>VLOOKUP(A283,'CPI Raw Data'!$A$12:$B$855,2)</f>
        <v>38.6</v>
      </c>
    </row>
    <row r="284" spans="1:3" x14ac:dyDescent="0.2">
      <c r="A284" s="1">
        <v>25720</v>
      </c>
      <c r="B284">
        <f t="shared" si="4"/>
        <v>1970</v>
      </c>
      <c r="C284">
        <f>VLOOKUP(A284,'CPI Raw Data'!$A$12:$B$855,2)</f>
        <v>38.799999999999997</v>
      </c>
    </row>
    <row r="285" spans="1:3" x14ac:dyDescent="0.2">
      <c r="A285" s="1">
        <v>25750</v>
      </c>
      <c r="B285">
        <f t="shared" si="4"/>
        <v>1970</v>
      </c>
      <c r="C285">
        <f>VLOOKUP(A285,'CPI Raw Data'!$A$12:$B$855,2)</f>
        <v>38.9</v>
      </c>
    </row>
    <row r="286" spans="1:3" x14ac:dyDescent="0.2">
      <c r="A286" s="1">
        <v>25781</v>
      </c>
      <c r="B286">
        <f t="shared" si="4"/>
        <v>1970</v>
      </c>
      <c r="C286">
        <f>VLOOKUP(A286,'CPI Raw Data'!$A$12:$B$855,2)</f>
        <v>39</v>
      </c>
    </row>
    <row r="287" spans="1:3" x14ac:dyDescent="0.2">
      <c r="A287" s="1">
        <v>25812</v>
      </c>
      <c r="B287">
        <f t="shared" si="4"/>
        <v>1970</v>
      </c>
      <c r="C287">
        <f>VLOOKUP(A287,'CPI Raw Data'!$A$12:$B$855,2)</f>
        <v>39.200000000000003</v>
      </c>
    </row>
    <row r="288" spans="1:3" x14ac:dyDescent="0.2">
      <c r="A288" s="1">
        <v>25842</v>
      </c>
      <c r="B288">
        <f t="shared" si="4"/>
        <v>1970</v>
      </c>
      <c r="C288">
        <f>VLOOKUP(A288,'CPI Raw Data'!$A$12:$B$855,2)</f>
        <v>39.4</v>
      </c>
    </row>
    <row r="289" spans="1:3" x14ac:dyDescent="0.2">
      <c r="A289" s="1">
        <v>25873</v>
      </c>
      <c r="B289">
        <f t="shared" si="4"/>
        <v>1970</v>
      </c>
      <c r="C289">
        <f>VLOOKUP(A289,'CPI Raw Data'!$A$12:$B$855,2)</f>
        <v>39.6</v>
      </c>
    </row>
    <row r="290" spans="1:3" x14ac:dyDescent="0.2">
      <c r="A290" s="1">
        <v>25903</v>
      </c>
      <c r="B290">
        <f t="shared" si="4"/>
        <v>1970</v>
      </c>
      <c r="C290">
        <f>VLOOKUP(A290,'CPI Raw Data'!$A$12:$B$855,2)</f>
        <v>39.799999999999997</v>
      </c>
    </row>
    <row r="291" spans="1:3" x14ac:dyDescent="0.2">
      <c r="A291" s="1">
        <v>25934</v>
      </c>
      <c r="B291">
        <f t="shared" si="4"/>
        <v>1971</v>
      </c>
      <c r="C291">
        <f>VLOOKUP(A291,'CPI Raw Data'!$A$12:$B$855,2)</f>
        <v>39.9</v>
      </c>
    </row>
    <row r="292" spans="1:3" x14ac:dyDescent="0.2">
      <c r="A292" s="1">
        <v>25965</v>
      </c>
      <c r="B292">
        <f t="shared" si="4"/>
        <v>1971</v>
      </c>
      <c r="C292">
        <f>VLOOKUP(A292,'CPI Raw Data'!$A$12:$B$855,2)</f>
        <v>39.9</v>
      </c>
    </row>
    <row r="293" spans="1:3" x14ac:dyDescent="0.2">
      <c r="A293" s="1">
        <v>25993</v>
      </c>
      <c r="B293">
        <f t="shared" si="4"/>
        <v>1971</v>
      </c>
      <c r="C293">
        <f>VLOOKUP(A293,'CPI Raw Data'!$A$12:$B$855,2)</f>
        <v>40</v>
      </c>
    </row>
    <row r="294" spans="1:3" x14ac:dyDescent="0.2">
      <c r="A294" s="1">
        <v>26024</v>
      </c>
      <c r="B294">
        <f t="shared" si="4"/>
        <v>1971</v>
      </c>
      <c r="C294">
        <f>VLOOKUP(A294,'CPI Raw Data'!$A$12:$B$855,2)</f>
        <v>40.1</v>
      </c>
    </row>
    <row r="295" spans="1:3" x14ac:dyDescent="0.2">
      <c r="A295" s="1">
        <v>26054</v>
      </c>
      <c r="B295">
        <f t="shared" si="4"/>
        <v>1971</v>
      </c>
      <c r="C295">
        <f>VLOOKUP(A295,'CPI Raw Data'!$A$12:$B$855,2)</f>
        <v>40.299999999999997</v>
      </c>
    </row>
    <row r="296" spans="1:3" x14ac:dyDescent="0.2">
      <c r="A296" s="1">
        <v>26085</v>
      </c>
      <c r="B296">
        <f t="shared" si="4"/>
        <v>1971</v>
      </c>
      <c r="C296">
        <f>VLOOKUP(A296,'CPI Raw Data'!$A$12:$B$855,2)</f>
        <v>40.5</v>
      </c>
    </row>
    <row r="297" spans="1:3" x14ac:dyDescent="0.2">
      <c r="A297" s="1">
        <v>26115</v>
      </c>
      <c r="B297">
        <f t="shared" si="4"/>
        <v>1971</v>
      </c>
      <c r="C297">
        <f>VLOOKUP(A297,'CPI Raw Data'!$A$12:$B$855,2)</f>
        <v>40.6</v>
      </c>
    </row>
    <row r="298" spans="1:3" x14ac:dyDescent="0.2">
      <c r="A298" s="1">
        <v>26146</v>
      </c>
      <c r="B298">
        <f t="shared" si="4"/>
        <v>1971</v>
      </c>
      <c r="C298">
        <f>VLOOKUP(A298,'CPI Raw Data'!$A$12:$B$855,2)</f>
        <v>40.700000000000003</v>
      </c>
    </row>
    <row r="299" spans="1:3" x14ac:dyDescent="0.2">
      <c r="A299" s="1">
        <v>26177</v>
      </c>
      <c r="B299">
        <f t="shared" si="4"/>
        <v>1971</v>
      </c>
      <c r="C299">
        <f>VLOOKUP(A299,'CPI Raw Data'!$A$12:$B$855,2)</f>
        <v>40.799999999999997</v>
      </c>
    </row>
    <row r="300" spans="1:3" x14ac:dyDescent="0.2">
      <c r="A300" s="1">
        <v>26207</v>
      </c>
      <c r="B300">
        <f t="shared" si="4"/>
        <v>1971</v>
      </c>
      <c r="C300">
        <f>VLOOKUP(A300,'CPI Raw Data'!$A$12:$B$855,2)</f>
        <v>40.9</v>
      </c>
    </row>
    <row r="301" spans="1:3" x14ac:dyDescent="0.2">
      <c r="A301" s="1">
        <v>26238</v>
      </c>
      <c r="B301">
        <f t="shared" si="4"/>
        <v>1971</v>
      </c>
      <c r="C301">
        <f>VLOOKUP(A301,'CPI Raw Data'!$A$12:$B$855,2)</f>
        <v>41</v>
      </c>
    </row>
    <row r="302" spans="1:3" x14ac:dyDescent="0.2">
      <c r="A302" s="1">
        <v>26268</v>
      </c>
      <c r="B302">
        <f t="shared" si="4"/>
        <v>1971</v>
      </c>
      <c r="C302">
        <f>VLOOKUP(A302,'CPI Raw Data'!$A$12:$B$855,2)</f>
        <v>41.1</v>
      </c>
    </row>
    <row r="303" spans="1:3" x14ac:dyDescent="0.2">
      <c r="A303" s="1">
        <v>26299</v>
      </c>
      <c r="B303">
        <f t="shared" si="4"/>
        <v>1972</v>
      </c>
      <c r="C303">
        <f>VLOOKUP(A303,'CPI Raw Data'!$A$12:$B$855,2)</f>
        <v>41.2</v>
      </c>
    </row>
    <row r="304" spans="1:3" x14ac:dyDescent="0.2">
      <c r="A304" s="1">
        <v>26330</v>
      </c>
      <c r="B304">
        <f t="shared" si="4"/>
        <v>1972</v>
      </c>
      <c r="C304">
        <f>VLOOKUP(A304,'CPI Raw Data'!$A$12:$B$855,2)</f>
        <v>41.4</v>
      </c>
    </row>
    <row r="305" spans="1:3" x14ac:dyDescent="0.2">
      <c r="A305" s="1">
        <v>26359</v>
      </c>
      <c r="B305">
        <f t="shared" si="4"/>
        <v>1972</v>
      </c>
      <c r="C305">
        <f>VLOOKUP(A305,'CPI Raw Data'!$A$12:$B$855,2)</f>
        <v>41.4</v>
      </c>
    </row>
    <row r="306" spans="1:3" x14ac:dyDescent="0.2">
      <c r="A306" s="1">
        <v>26390</v>
      </c>
      <c r="B306">
        <f t="shared" si="4"/>
        <v>1972</v>
      </c>
      <c r="C306">
        <f>VLOOKUP(A306,'CPI Raw Data'!$A$12:$B$855,2)</f>
        <v>41.5</v>
      </c>
    </row>
    <row r="307" spans="1:3" x14ac:dyDescent="0.2">
      <c r="A307" s="1">
        <v>26420</v>
      </c>
      <c r="B307">
        <f t="shared" si="4"/>
        <v>1972</v>
      </c>
      <c r="C307">
        <f>VLOOKUP(A307,'CPI Raw Data'!$A$12:$B$855,2)</f>
        <v>41.6</v>
      </c>
    </row>
    <row r="308" spans="1:3" x14ac:dyDescent="0.2">
      <c r="A308" s="1">
        <v>26451</v>
      </c>
      <c r="B308">
        <f t="shared" si="4"/>
        <v>1972</v>
      </c>
      <c r="C308">
        <f>VLOOKUP(A308,'CPI Raw Data'!$A$12:$B$855,2)</f>
        <v>41.7</v>
      </c>
    </row>
    <row r="309" spans="1:3" x14ac:dyDescent="0.2">
      <c r="A309" s="1">
        <v>26481</v>
      </c>
      <c r="B309">
        <f t="shared" si="4"/>
        <v>1972</v>
      </c>
      <c r="C309">
        <f>VLOOKUP(A309,'CPI Raw Data'!$A$12:$B$855,2)</f>
        <v>41.8</v>
      </c>
    </row>
    <row r="310" spans="1:3" x14ac:dyDescent="0.2">
      <c r="A310" s="1">
        <v>26512</v>
      </c>
      <c r="B310">
        <f t="shared" si="4"/>
        <v>1972</v>
      </c>
      <c r="C310">
        <f>VLOOKUP(A310,'CPI Raw Data'!$A$12:$B$855,2)</f>
        <v>41.9</v>
      </c>
    </row>
    <row r="311" spans="1:3" x14ac:dyDescent="0.2">
      <c r="A311" s="1">
        <v>26543</v>
      </c>
      <c r="B311">
        <f t="shared" si="4"/>
        <v>1972</v>
      </c>
      <c r="C311">
        <f>VLOOKUP(A311,'CPI Raw Data'!$A$12:$B$855,2)</f>
        <v>42.1</v>
      </c>
    </row>
    <row r="312" spans="1:3" x14ac:dyDescent="0.2">
      <c r="A312" s="1">
        <v>26573</v>
      </c>
      <c r="B312">
        <f t="shared" si="4"/>
        <v>1972</v>
      </c>
      <c r="C312">
        <f>VLOOKUP(A312,'CPI Raw Data'!$A$12:$B$855,2)</f>
        <v>42.2</v>
      </c>
    </row>
    <row r="313" spans="1:3" x14ac:dyDescent="0.2">
      <c r="A313" s="1">
        <v>26604</v>
      </c>
      <c r="B313">
        <f t="shared" si="4"/>
        <v>1972</v>
      </c>
      <c r="C313">
        <f>VLOOKUP(A313,'CPI Raw Data'!$A$12:$B$855,2)</f>
        <v>42.4</v>
      </c>
    </row>
    <row r="314" spans="1:3" x14ac:dyDescent="0.2">
      <c r="A314" s="1">
        <v>26634</v>
      </c>
      <c r="B314">
        <f t="shared" si="4"/>
        <v>1972</v>
      </c>
      <c r="C314">
        <f>VLOOKUP(A314,'CPI Raw Data'!$A$12:$B$855,2)</f>
        <v>42.5</v>
      </c>
    </row>
    <row r="315" spans="1:3" x14ac:dyDescent="0.2">
      <c r="A315" s="1">
        <v>26665</v>
      </c>
      <c r="B315">
        <f t="shared" si="4"/>
        <v>1973</v>
      </c>
      <c r="C315">
        <f>VLOOKUP(A315,'CPI Raw Data'!$A$12:$B$855,2)</f>
        <v>42.7</v>
      </c>
    </row>
    <row r="316" spans="1:3" x14ac:dyDescent="0.2">
      <c r="A316" s="1">
        <v>26696</v>
      </c>
      <c r="B316">
        <f t="shared" si="4"/>
        <v>1973</v>
      </c>
      <c r="C316">
        <f>VLOOKUP(A316,'CPI Raw Data'!$A$12:$B$855,2)</f>
        <v>43</v>
      </c>
    </row>
    <row r="317" spans="1:3" x14ac:dyDescent="0.2">
      <c r="A317" s="1">
        <v>26724</v>
      </c>
      <c r="B317">
        <f t="shared" si="4"/>
        <v>1973</v>
      </c>
      <c r="C317">
        <f>VLOOKUP(A317,'CPI Raw Data'!$A$12:$B$855,2)</f>
        <v>43.4</v>
      </c>
    </row>
    <row r="318" spans="1:3" x14ac:dyDescent="0.2">
      <c r="A318" s="1">
        <v>26755</v>
      </c>
      <c r="B318">
        <f t="shared" si="4"/>
        <v>1973</v>
      </c>
      <c r="C318">
        <f>VLOOKUP(A318,'CPI Raw Data'!$A$12:$B$855,2)</f>
        <v>43.7</v>
      </c>
    </row>
    <row r="319" spans="1:3" x14ac:dyDescent="0.2">
      <c r="A319" s="1">
        <v>26785</v>
      </c>
      <c r="B319">
        <f t="shared" si="4"/>
        <v>1973</v>
      </c>
      <c r="C319">
        <f>VLOOKUP(A319,'CPI Raw Data'!$A$12:$B$855,2)</f>
        <v>43.9</v>
      </c>
    </row>
    <row r="320" spans="1:3" x14ac:dyDescent="0.2">
      <c r="A320" s="1">
        <v>26816</v>
      </c>
      <c r="B320">
        <f t="shared" si="4"/>
        <v>1973</v>
      </c>
      <c r="C320">
        <f>VLOOKUP(A320,'CPI Raw Data'!$A$12:$B$855,2)</f>
        <v>44.2</v>
      </c>
    </row>
    <row r="321" spans="1:3" x14ac:dyDescent="0.2">
      <c r="A321" s="1">
        <v>26846</v>
      </c>
      <c r="B321">
        <f t="shared" si="4"/>
        <v>1973</v>
      </c>
      <c r="C321">
        <f>VLOOKUP(A321,'CPI Raw Data'!$A$12:$B$855,2)</f>
        <v>44.2</v>
      </c>
    </row>
    <row r="322" spans="1:3" x14ac:dyDescent="0.2">
      <c r="A322" s="1">
        <v>26877</v>
      </c>
      <c r="B322">
        <f t="shared" si="4"/>
        <v>1973</v>
      </c>
      <c r="C322">
        <f>VLOOKUP(A322,'CPI Raw Data'!$A$12:$B$855,2)</f>
        <v>45</v>
      </c>
    </row>
    <row r="323" spans="1:3" x14ac:dyDescent="0.2">
      <c r="A323" s="1">
        <v>26908</v>
      </c>
      <c r="B323">
        <f t="shared" si="4"/>
        <v>1973</v>
      </c>
      <c r="C323">
        <f>VLOOKUP(A323,'CPI Raw Data'!$A$12:$B$855,2)</f>
        <v>45.2</v>
      </c>
    </row>
    <row r="324" spans="1:3" x14ac:dyDescent="0.2">
      <c r="A324" s="1">
        <v>26938</v>
      </c>
      <c r="B324">
        <f t="shared" ref="B324:B387" si="5">YEAR(A324)</f>
        <v>1973</v>
      </c>
      <c r="C324">
        <f>VLOOKUP(A324,'CPI Raw Data'!$A$12:$B$855,2)</f>
        <v>45.6</v>
      </c>
    </row>
    <row r="325" spans="1:3" x14ac:dyDescent="0.2">
      <c r="A325" s="1">
        <v>26969</v>
      </c>
      <c r="B325">
        <f t="shared" si="5"/>
        <v>1973</v>
      </c>
      <c r="C325">
        <f>VLOOKUP(A325,'CPI Raw Data'!$A$12:$B$855,2)</f>
        <v>45.9</v>
      </c>
    </row>
    <row r="326" spans="1:3" x14ac:dyDescent="0.2">
      <c r="A326" s="1">
        <v>26999</v>
      </c>
      <c r="B326">
        <f t="shared" si="5"/>
        <v>1973</v>
      </c>
      <c r="C326">
        <f>VLOOKUP(A326,'CPI Raw Data'!$A$12:$B$855,2)</f>
        <v>46.3</v>
      </c>
    </row>
    <row r="327" spans="1:3" x14ac:dyDescent="0.2">
      <c r="A327" s="1">
        <v>27030</v>
      </c>
      <c r="B327">
        <f t="shared" si="5"/>
        <v>1974</v>
      </c>
      <c r="C327">
        <f>VLOOKUP(A327,'CPI Raw Data'!$A$12:$B$855,2)</f>
        <v>46.8</v>
      </c>
    </row>
    <row r="328" spans="1:3" x14ac:dyDescent="0.2">
      <c r="A328" s="1">
        <v>27061</v>
      </c>
      <c r="B328">
        <f t="shared" si="5"/>
        <v>1974</v>
      </c>
      <c r="C328">
        <f>VLOOKUP(A328,'CPI Raw Data'!$A$12:$B$855,2)</f>
        <v>47.3</v>
      </c>
    </row>
    <row r="329" spans="1:3" x14ac:dyDescent="0.2">
      <c r="A329" s="1">
        <v>27089</v>
      </c>
      <c r="B329">
        <f t="shared" si="5"/>
        <v>1974</v>
      </c>
      <c r="C329">
        <f>VLOOKUP(A329,'CPI Raw Data'!$A$12:$B$855,2)</f>
        <v>47.8</v>
      </c>
    </row>
    <row r="330" spans="1:3" x14ac:dyDescent="0.2">
      <c r="A330" s="1">
        <v>27120</v>
      </c>
      <c r="B330">
        <f t="shared" si="5"/>
        <v>1974</v>
      </c>
      <c r="C330">
        <f>VLOOKUP(A330,'CPI Raw Data'!$A$12:$B$855,2)</f>
        <v>48.1</v>
      </c>
    </row>
    <row r="331" spans="1:3" x14ac:dyDescent="0.2">
      <c r="A331" s="1">
        <v>27150</v>
      </c>
      <c r="B331">
        <f t="shared" si="5"/>
        <v>1974</v>
      </c>
      <c r="C331">
        <f>VLOOKUP(A331,'CPI Raw Data'!$A$12:$B$855,2)</f>
        <v>48.6</v>
      </c>
    </row>
    <row r="332" spans="1:3" x14ac:dyDescent="0.2">
      <c r="A332" s="1">
        <v>27181</v>
      </c>
      <c r="B332">
        <f t="shared" si="5"/>
        <v>1974</v>
      </c>
      <c r="C332">
        <f>VLOOKUP(A332,'CPI Raw Data'!$A$12:$B$855,2)</f>
        <v>49</v>
      </c>
    </row>
    <row r="333" spans="1:3" x14ac:dyDescent="0.2">
      <c r="A333" s="1">
        <v>27211</v>
      </c>
      <c r="B333">
        <f t="shared" si="5"/>
        <v>1974</v>
      </c>
      <c r="C333">
        <f>VLOOKUP(A333,'CPI Raw Data'!$A$12:$B$855,2)</f>
        <v>49.3</v>
      </c>
    </row>
    <row r="334" spans="1:3" x14ac:dyDescent="0.2">
      <c r="A334" s="1">
        <v>27242</v>
      </c>
      <c r="B334">
        <f t="shared" si="5"/>
        <v>1974</v>
      </c>
      <c r="C334">
        <f>VLOOKUP(A334,'CPI Raw Data'!$A$12:$B$855,2)</f>
        <v>49.9</v>
      </c>
    </row>
    <row r="335" spans="1:3" x14ac:dyDescent="0.2">
      <c r="A335" s="1">
        <v>27273</v>
      </c>
      <c r="B335">
        <f t="shared" si="5"/>
        <v>1974</v>
      </c>
      <c r="C335">
        <f>VLOOKUP(A335,'CPI Raw Data'!$A$12:$B$855,2)</f>
        <v>50.6</v>
      </c>
    </row>
    <row r="336" spans="1:3" x14ac:dyDescent="0.2">
      <c r="A336" s="1">
        <v>27303</v>
      </c>
      <c r="B336">
        <f t="shared" si="5"/>
        <v>1974</v>
      </c>
      <c r="C336">
        <f>VLOOKUP(A336,'CPI Raw Data'!$A$12:$B$855,2)</f>
        <v>51</v>
      </c>
    </row>
    <row r="337" spans="1:3" x14ac:dyDescent="0.2">
      <c r="A337" s="1">
        <v>27334</v>
      </c>
      <c r="B337">
        <f t="shared" si="5"/>
        <v>1974</v>
      </c>
      <c r="C337">
        <f>VLOOKUP(A337,'CPI Raw Data'!$A$12:$B$855,2)</f>
        <v>51.5</v>
      </c>
    </row>
    <row r="338" spans="1:3" x14ac:dyDescent="0.2">
      <c r="A338" s="1">
        <v>27364</v>
      </c>
      <c r="B338">
        <f t="shared" si="5"/>
        <v>1974</v>
      </c>
      <c r="C338">
        <f>VLOOKUP(A338,'CPI Raw Data'!$A$12:$B$855,2)</f>
        <v>51.9</v>
      </c>
    </row>
    <row r="339" spans="1:3" x14ac:dyDescent="0.2">
      <c r="A339" s="1">
        <v>27395</v>
      </c>
      <c r="B339">
        <f t="shared" si="5"/>
        <v>1975</v>
      </c>
      <c r="C339">
        <f>VLOOKUP(A339,'CPI Raw Data'!$A$12:$B$855,2)</f>
        <v>52.3</v>
      </c>
    </row>
    <row r="340" spans="1:3" x14ac:dyDescent="0.2">
      <c r="A340" s="1">
        <v>27426</v>
      </c>
      <c r="B340">
        <f t="shared" si="5"/>
        <v>1975</v>
      </c>
      <c r="C340">
        <f>VLOOKUP(A340,'CPI Raw Data'!$A$12:$B$855,2)</f>
        <v>52.6</v>
      </c>
    </row>
    <row r="341" spans="1:3" x14ac:dyDescent="0.2">
      <c r="A341" s="1">
        <v>27454</v>
      </c>
      <c r="B341">
        <f t="shared" si="5"/>
        <v>1975</v>
      </c>
      <c r="C341">
        <f>VLOOKUP(A341,'CPI Raw Data'!$A$12:$B$855,2)</f>
        <v>52.8</v>
      </c>
    </row>
    <row r="342" spans="1:3" x14ac:dyDescent="0.2">
      <c r="A342" s="1">
        <v>27485</v>
      </c>
      <c r="B342">
        <f t="shared" si="5"/>
        <v>1975</v>
      </c>
      <c r="C342">
        <f>VLOOKUP(A342,'CPI Raw Data'!$A$12:$B$855,2)</f>
        <v>53</v>
      </c>
    </row>
    <row r="343" spans="1:3" x14ac:dyDescent="0.2">
      <c r="A343" s="1">
        <v>27515</v>
      </c>
      <c r="B343">
        <f t="shared" si="5"/>
        <v>1975</v>
      </c>
      <c r="C343">
        <f>VLOOKUP(A343,'CPI Raw Data'!$A$12:$B$855,2)</f>
        <v>53.1</v>
      </c>
    </row>
    <row r="344" spans="1:3" x14ac:dyDescent="0.2">
      <c r="A344" s="1">
        <v>27546</v>
      </c>
      <c r="B344">
        <f t="shared" si="5"/>
        <v>1975</v>
      </c>
      <c r="C344">
        <f>VLOOKUP(A344,'CPI Raw Data'!$A$12:$B$855,2)</f>
        <v>53.5</v>
      </c>
    </row>
    <row r="345" spans="1:3" x14ac:dyDescent="0.2">
      <c r="A345" s="1">
        <v>27576</v>
      </c>
      <c r="B345">
        <f t="shared" si="5"/>
        <v>1975</v>
      </c>
      <c r="C345">
        <f>VLOOKUP(A345,'CPI Raw Data'!$A$12:$B$855,2)</f>
        <v>54</v>
      </c>
    </row>
    <row r="346" spans="1:3" x14ac:dyDescent="0.2">
      <c r="A346" s="1">
        <v>27607</v>
      </c>
      <c r="B346">
        <f t="shared" si="5"/>
        <v>1975</v>
      </c>
      <c r="C346">
        <f>VLOOKUP(A346,'CPI Raw Data'!$A$12:$B$855,2)</f>
        <v>54.2</v>
      </c>
    </row>
    <row r="347" spans="1:3" x14ac:dyDescent="0.2">
      <c r="A347" s="1">
        <v>27638</v>
      </c>
      <c r="B347">
        <f t="shared" si="5"/>
        <v>1975</v>
      </c>
      <c r="C347">
        <f>VLOOKUP(A347,'CPI Raw Data'!$A$12:$B$855,2)</f>
        <v>54.6</v>
      </c>
    </row>
    <row r="348" spans="1:3" x14ac:dyDescent="0.2">
      <c r="A348" s="1">
        <v>27668</v>
      </c>
      <c r="B348">
        <f t="shared" si="5"/>
        <v>1975</v>
      </c>
      <c r="C348">
        <f>VLOOKUP(A348,'CPI Raw Data'!$A$12:$B$855,2)</f>
        <v>54.9</v>
      </c>
    </row>
    <row r="349" spans="1:3" x14ac:dyDescent="0.2">
      <c r="A349" s="1">
        <v>27699</v>
      </c>
      <c r="B349">
        <f t="shared" si="5"/>
        <v>1975</v>
      </c>
      <c r="C349">
        <f>VLOOKUP(A349,'CPI Raw Data'!$A$12:$B$855,2)</f>
        <v>55.3</v>
      </c>
    </row>
    <row r="350" spans="1:3" x14ac:dyDescent="0.2">
      <c r="A350" s="1">
        <v>27729</v>
      </c>
      <c r="B350">
        <f t="shared" si="5"/>
        <v>1975</v>
      </c>
      <c r="C350">
        <f>VLOOKUP(A350,'CPI Raw Data'!$A$12:$B$855,2)</f>
        <v>55.6</v>
      </c>
    </row>
    <row r="351" spans="1:3" x14ac:dyDescent="0.2">
      <c r="A351" s="1">
        <v>27760</v>
      </c>
      <c r="B351">
        <f t="shared" si="5"/>
        <v>1976</v>
      </c>
      <c r="C351">
        <f>VLOOKUP(A351,'CPI Raw Data'!$A$12:$B$855,2)</f>
        <v>55.8</v>
      </c>
    </row>
    <row r="352" spans="1:3" x14ac:dyDescent="0.2">
      <c r="A352" s="1">
        <v>27791</v>
      </c>
      <c r="B352">
        <f t="shared" si="5"/>
        <v>1976</v>
      </c>
      <c r="C352">
        <f>VLOOKUP(A352,'CPI Raw Data'!$A$12:$B$855,2)</f>
        <v>55.9</v>
      </c>
    </row>
    <row r="353" spans="1:3" x14ac:dyDescent="0.2">
      <c r="A353" s="1">
        <v>27820</v>
      </c>
      <c r="B353">
        <f t="shared" si="5"/>
        <v>1976</v>
      </c>
      <c r="C353">
        <f>VLOOKUP(A353,'CPI Raw Data'!$A$12:$B$855,2)</f>
        <v>56</v>
      </c>
    </row>
    <row r="354" spans="1:3" x14ac:dyDescent="0.2">
      <c r="A354" s="1">
        <v>27851</v>
      </c>
      <c r="B354">
        <f t="shared" si="5"/>
        <v>1976</v>
      </c>
      <c r="C354">
        <f>VLOOKUP(A354,'CPI Raw Data'!$A$12:$B$855,2)</f>
        <v>56.1</v>
      </c>
    </row>
    <row r="355" spans="1:3" x14ac:dyDescent="0.2">
      <c r="A355" s="1">
        <v>27881</v>
      </c>
      <c r="B355">
        <f t="shared" si="5"/>
        <v>1976</v>
      </c>
      <c r="C355">
        <f>VLOOKUP(A355,'CPI Raw Data'!$A$12:$B$855,2)</f>
        <v>56.4</v>
      </c>
    </row>
    <row r="356" spans="1:3" x14ac:dyDescent="0.2">
      <c r="A356" s="1">
        <v>27912</v>
      </c>
      <c r="B356">
        <f t="shared" si="5"/>
        <v>1976</v>
      </c>
      <c r="C356">
        <f>VLOOKUP(A356,'CPI Raw Data'!$A$12:$B$855,2)</f>
        <v>56.7</v>
      </c>
    </row>
    <row r="357" spans="1:3" x14ac:dyDescent="0.2">
      <c r="A357" s="1">
        <v>27942</v>
      </c>
      <c r="B357">
        <f t="shared" si="5"/>
        <v>1976</v>
      </c>
      <c r="C357">
        <f>VLOOKUP(A357,'CPI Raw Data'!$A$12:$B$855,2)</f>
        <v>57</v>
      </c>
    </row>
    <row r="358" spans="1:3" x14ac:dyDescent="0.2">
      <c r="A358" s="1">
        <v>27973</v>
      </c>
      <c r="B358">
        <f t="shared" si="5"/>
        <v>1976</v>
      </c>
      <c r="C358">
        <f>VLOOKUP(A358,'CPI Raw Data'!$A$12:$B$855,2)</f>
        <v>57.3</v>
      </c>
    </row>
    <row r="359" spans="1:3" x14ac:dyDescent="0.2">
      <c r="A359" s="1">
        <v>28004</v>
      </c>
      <c r="B359">
        <f t="shared" si="5"/>
        <v>1976</v>
      </c>
      <c r="C359">
        <f>VLOOKUP(A359,'CPI Raw Data'!$A$12:$B$855,2)</f>
        <v>57.6</v>
      </c>
    </row>
    <row r="360" spans="1:3" x14ac:dyDescent="0.2">
      <c r="A360" s="1">
        <v>28034</v>
      </c>
      <c r="B360">
        <f t="shared" si="5"/>
        <v>1976</v>
      </c>
      <c r="C360">
        <f>VLOOKUP(A360,'CPI Raw Data'!$A$12:$B$855,2)</f>
        <v>57.9</v>
      </c>
    </row>
    <row r="361" spans="1:3" x14ac:dyDescent="0.2">
      <c r="A361" s="1">
        <v>28065</v>
      </c>
      <c r="B361">
        <f t="shared" si="5"/>
        <v>1976</v>
      </c>
      <c r="C361">
        <f>VLOOKUP(A361,'CPI Raw Data'!$A$12:$B$855,2)</f>
        <v>58.1</v>
      </c>
    </row>
    <row r="362" spans="1:3" x14ac:dyDescent="0.2">
      <c r="A362" s="1">
        <v>28095</v>
      </c>
      <c r="B362">
        <f t="shared" si="5"/>
        <v>1976</v>
      </c>
      <c r="C362">
        <f>VLOOKUP(A362,'CPI Raw Data'!$A$12:$B$855,2)</f>
        <v>58.4</v>
      </c>
    </row>
    <row r="363" spans="1:3" x14ac:dyDescent="0.2">
      <c r="A363" s="1">
        <v>28126</v>
      </c>
      <c r="B363">
        <f t="shared" si="5"/>
        <v>1977</v>
      </c>
      <c r="C363">
        <f>VLOOKUP(A363,'CPI Raw Data'!$A$12:$B$855,2)</f>
        <v>58.7</v>
      </c>
    </row>
    <row r="364" spans="1:3" x14ac:dyDescent="0.2">
      <c r="A364" s="1">
        <v>28157</v>
      </c>
      <c r="B364">
        <f t="shared" si="5"/>
        <v>1977</v>
      </c>
      <c r="C364">
        <f>VLOOKUP(A364,'CPI Raw Data'!$A$12:$B$855,2)</f>
        <v>59.3</v>
      </c>
    </row>
    <row r="365" spans="1:3" x14ac:dyDescent="0.2">
      <c r="A365" s="1">
        <v>28185</v>
      </c>
      <c r="B365">
        <f t="shared" si="5"/>
        <v>1977</v>
      </c>
      <c r="C365">
        <f>VLOOKUP(A365,'CPI Raw Data'!$A$12:$B$855,2)</f>
        <v>59.6</v>
      </c>
    </row>
    <row r="366" spans="1:3" x14ac:dyDescent="0.2">
      <c r="A366" s="1">
        <v>28216</v>
      </c>
      <c r="B366">
        <f t="shared" si="5"/>
        <v>1977</v>
      </c>
      <c r="C366">
        <f>VLOOKUP(A366,'CPI Raw Data'!$A$12:$B$855,2)</f>
        <v>60</v>
      </c>
    </row>
    <row r="367" spans="1:3" x14ac:dyDescent="0.2">
      <c r="A367" s="1">
        <v>28246</v>
      </c>
      <c r="B367">
        <f t="shared" si="5"/>
        <v>1977</v>
      </c>
      <c r="C367">
        <f>VLOOKUP(A367,'CPI Raw Data'!$A$12:$B$855,2)</f>
        <v>60.2</v>
      </c>
    </row>
    <row r="368" spans="1:3" x14ac:dyDescent="0.2">
      <c r="A368" s="1">
        <v>28277</v>
      </c>
      <c r="B368">
        <f t="shared" si="5"/>
        <v>1977</v>
      </c>
      <c r="C368">
        <f>VLOOKUP(A368,'CPI Raw Data'!$A$12:$B$855,2)</f>
        <v>60.5</v>
      </c>
    </row>
    <row r="369" spans="1:3" x14ac:dyDescent="0.2">
      <c r="A369" s="1">
        <v>28307</v>
      </c>
      <c r="B369">
        <f t="shared" si="5"/>
        <v>1977</v>
      </c>
      <c r="C369">
        <f>VLOOKUP(A369,'CPI Raw Data'!$A$12:$B$855,2)</f>
        <v>60.8</v>
      </c>
    </row>
    <row r="370" spans="1:3" x14ac:dyDescent="0.2">
      <c r="A370" s="1">
        <v>28338</v>
      </c>
      <c r="B370">
        <f t="shared" si="5"/>
        <v>1977</v>
      </c>
      <c r="C370">
        <f>VLOOKUP(A370,'CPI Raw Data'!$A$12:$B$855,2)</f>
        <v>61.1</v>
      </c>
    </row>
    <row r="371" spans="1:3" x14ac:dyDescent="0.2">
      <c r="A371" s="1">
        <v>28369</v>
      </c>
      <c r="B371">
        <f t="shared" si="5"/>
        <v>1977</v>
      </c>
      <c r="C371">
        <f>VLOOKUP(A371,'CPI Raw Data'!$A$12:$B$855,2)</f>
        <v>61.3</v>
      </c>
    </row>
    <row r="372" spans="1:3" x14ac:dyDescent="0.2">
      <c r="A372" s="1">
        <v>28399</v>
      </c>
      <c r="B372">
        <f t="shared" si="5"/>
        <v>1977</v>
      </c>
      <c r="C372">
        <f>VLOOKUP(A372,'CPI Raw Data'!$A$12:$B$855,2)</f>
        <v>61.6</v>
      </c>
    </row>
    <row r="373" spans="1:3" x14ac:dyDescent="0.2">
      <c r="A373" s="1">
        <v>28430</v>
      </c>
      <c r="B373">
        <f t="shared" si="5"/>
        <v>1977</v>
      </c>
      <c r="C373">
        <f>VLOOKUP(A373,'CPI Raw Data'!$A$12:$B$855,2)</f>
        <v>62</v>
      </c>
    </row>
    <row r="374" spans="1:3" x14ac:dyDescent="0.2">
      <c r="A374" s="1">
        <v>28460</v>
      </c>
      <c r="B374">
        <f t="shared" si="5"/>
        <v>1977</v>
      </c>
      <c r="C374">
        <f>VLOOKUP(A374,'CPI Raw Data'!$A$12:$B$855,2)</f>
        <v>62.3</v>
      </c>
    </row>
    <row r="375" spans="1:3" x14ac:dyDescent="0.2">
      <c r="A375" s="1">
        <v>28491</v>
      </c>
      <c r="B375">
        <f t="shared" si="5"/>
        <v>1978</v>
      </c>
      <c r="C375">
        <f>VLOOKUP(A375,'CPI Raw Data'!$A$12:$B$855,2)</f>
        <v>62.7</v>
      </c>
    </row>
    <row r="376" spans="1:3" x14ac:dyDescent="0.2">
      <c r="A376" s="1">
        <v>28522</v>
      </c>
      <c r="B376">
        <f t="shared" si="5"/>
        <v>1978</v>
      </c>
      <c r="C376">
        <f>VLOOKUP(A376,'CPI Raw Data'!$A$12:$B$855,2)</f>
        <v>63</v>
      </c>
    </row>
    <row r="377" spans="1:3" x14ac:dyDescent="0.2">
      <c r="A377" s="1">
        <v>28550</v>
      </c>
      <c r="B377">
        <f t="shared" si="5"/>
        <v>1978</v>
      </c>
      <c r="C377">
        <f>VLOOKUP(A377,'CPI Raw Data'!$A$12:$B$855,2)</f>
        <v>63.4</v>
      </c>
    </row>
    <row r="378" spans="1:3" x14ac:dyDescent="0.2">
      <c r="A378" s="1">
        <v>28581</v>
      </c>
      <c r="B378">
        <f t="shared" si="5"/>
        <v>1978</v>
      </c>
      <c r="C378">
        <f>VLOOKUP(A378,'CPI Raw Data'!$A$12:$B$855,2)</f>
        <v>63.9</v>
      </c>
    </row>
    <row r="379" spans="1:3" x14ac:dyDescent="0.2">
      <c r="A379" s="1">
        <v>28611</v>
      </c>
      <c r="B379">
        <f t="shared" si="5"/>
        <v>1978</v>
      </c>
      <c r="C379">
        <f>VLOOKUP(A379,'CPI Raw Data'!$A$12:$B$855,2)</f>
        <v>64.5</v>
      </c>
    </row>
    <row r="380" spans="1:3" x14ac:dyDescent="0.2">
      <c r="A380" s="1">
        <v>28642</v>
      </c>
      <c r="B380">
        <f t="shared" si="5"/>
        <v>1978</v>
      </c>
      <c r="C380">
        <f>VLOOKUP(A380,'CPI Raw Data'!$A$12:$B$855,2)</f>
        <v>65</v>
      </c>
    </row>
    <row r="381" spans="1:3" x14ac:dyDescent="0.2">
      <c r="A381" s="1">
        <v>28672</v>
      </c>
      <c r="B381">
        <f t="shared" si="5"/>
        <v>1978</v>
      </c>
      <c r="C381">
        <f>VLOOKUP(A381,'CPI Raw Data'!$A$12:$B$855,2)</f>
        <v>65.5</v>
      </c>
    </row>
    <row r="382" spans="1:3" x14ac:dyDescent="0.2">
      <c r="A382" s="1">
        <v>28703</v>
      </c>
      <c r="B382">
        <f t="shared" si="5"/>
        <v>1978</v>
      </c>
      <c r="C382">
        <f>VLOOKUP(A382,'CPI Raw Data'!$A$12:$B$855,2)</f>
        <v>65.900000000000006</v>
      </c>
    </row>
    <row r="383" spans="1:3" x14ac:dyDescent="0.2">
      <c r="A383" s="1">
        <v>28734</v>
      </c>
      <c r="B383">
        <f t="shared" si="5"/>
        <v>1978</v>
      </c>
      <c r="C383">
        <f>VLOOKUP(A383,'CPI Raw Data'!$A$12:$B$855,2)</f>
        <v>66.5</v>
      </c>
    </row>
    <row r="384" spans="1:3" x14ac:dyDescent="0.2">
      <c r="A384" s="1">
        <v>28764</v>
      </c>
      <c r="B384">
        <f t="shared" si="5"/>
        <v>1978</v>
      </c>
      <c r="C384">
        <f>VLOOKUP(A384,'CPI Raw Data'!$A$12:$B$855,2)</f>
        <v>67.099999999999994</v>
      </c>
    </row>
    <row r="385" spans="1:3" x14ac:dyDescent="0.2">
      <c r="A385" s="1">
        <v>28795</v>
      </c>
      <c r="B385">
        <f t="shared" si="5"/>
        <v>1978</v>
      </c>
      <c r="C385">
        <f>VLOOKUP(A385,'CPI Raw Data'!$A$12:$B$855,2)</f>
        <v>67.5</v>
      </c>
    </row>
    <row r="386" spans="1:3" x14ac:dyDescent="0.2">
      <c r="A386" s="1">
        <v>28825</v>
      </c>
      <c r="B386">
        <f t="shared" si="5"/>
        <v>1978</v>
      </c>
      <c r="C386">
        <f>VLOOKUP(A386,'CPI Raw Data'!$A$12:$B$855,2)</f>
        <v>67.900000000000006</v>
      </c>
    </row>
    <row r="387" spans="1:3" x14ac:dyDescent="0.2">
      <c r="A387" s="1">
        <v>28856</v>
      </c>
      <c r="B387">
        <f t="shared" si="5"/>
        <v>1979</v>
      </c>
      <c r="C387">
        <f>VLOOKUP(A387,'CPI Raw Data'!$A$12:$B$855,2)</f>
        <v>68.5</v>
      </c>
    </row>
    <row r="388" spans="1:3" x14ac:dyDescent="0.2">
      <c r="A388" s="1">
        <v>28887</v>
      </c>
      <c r="B388">
        <f t="shared" ref="B388:B451" si="6">YEAR(A388)</f>
        <v>1979</v>
      </c>
      <c r="C388">
        <f>VLOOKUP(A388,'CPI Raw Data'!$A$12:$B$855,2)</f>
        <v>69.2</v>
      </c>
    </row>
    <row r="389" spans="1:3" x14ac:dyDescent="0.2">
      <c r="A389" s="1">
        <v>28915</v>
      </c>
      <c r="B389">
        <f t="shared" si="6"/>
        <v>1979</v>
      </c>
      <c r="C389">
        <f>VLOOKUP(A389,'CPI Raw Data'!$A$12:$B$855,2)</f>
        <v>69.900000000000006</v>
      </c>
    </row>
    <row r="390" spans="1:3" x14ac:dyDescent="0.2">
      <c r="A390" s="1">
        <v>28946</v>
      </c>
      <c r="B390">
        <f t="shared" si="6"/>
        <v>1979</v>
      </c>
      <c r="C390">
        <f>VLOOKUP(A390,'CPI Raw Data'!$A$12:$B$855,2)</f>
        <v>70.599999999999994</v>
      </c>
    </row>
    <row r="391" spans="1:3" x14ac:dyDescent="0.2">
      <c r="A391" s="1">
        <v>28976</v>
      </c>
      <c r="B391">
        <f t="shared" si="6"/>
        <v>1979</v>
      </c>
      <c r="C391">
        <f>VLOOKUP(A391,'CPI Raw Data'!$A$12:$B$855,2)</f>
        <v>71.400000000000006</v>
      </c>
    </row>
    <row r="392" spans="1:3" x14ac:dyDescent="0.2">
      <c r="A392" s="1">
        <v>29007</v>
      </c>
      <c r="B392">
        <f t="shared" si="6"/>
        <v>1979</v>
      </c>
      <c r="C392">
        <f>VLOOKUP(A392,'CPI Raw Data'!$A$12:$B$855,2)</f>
        <v>72.2</v>
      </c>
    </row>
    <row r="393" spans="1:3" x14ac:dyDescent="0.2">
      <c r="A393" s="1">
        <v>29037</v>
      </c>
      <c r="B393">
        <f t="shared" si="6"/>
        <v>1979</v>
      </c>
      <c r="C393">
        <f>VLOOKUP(A393,'CPI Raw Data'!$A$12:$B$855,2)</f>
        <v>73</v>
      </c>
    </row>
    <row r="394" spans="1:3" x14ac:dyDescent="0.2">
      <c r="A394" s="1">
        <v>29068</v>
      </c>
      <c r="B394">
        <f t="shared" si="6"/>
        <v>1979</v>
      </c>
      <c r="C394">
        <f>VLOOKUP(A394,'CPI Raw Data'!$A$12:$B$855,2)</f>
        <v>73.7</v>
      </c>
    </row>
    <row r="395" spans="1:3" x14ac:dyDescent="0.2">
      <c r="A395" s="1">
        <v>29099</v>
      </c>
      <c r="B395">
        <f t="shared" si="6"/>
        <v>1979</v>
      </c>
      <c r="C395">
        <f>VLOOKUP(A395,'CPI Raw Data'!$A$12:$B$855,2)</f>
        <v>74.400000000000006</v>
      </c>
    </row>
    <row r="396" spans="1:3" x14ac:dyDescent="0.2">
      <c r="A396" s="1">
        <v>29129</v>
      </c>
      <c r="B396">
        <f t="shared" si="6"/>
        <v>1979</v>
      </c>
      <c r="C396">
        <f>VLOOKUP(A396,'CPI Raw Data'!$A$12:$B$855,2)</f>
        <v>75.2</v>
      </c>
    </row>
    <row r="397" spans="1:3" x14ac:dyDescent="0.2">
      <c r="A397" s="1">
        <v>29160</v>
      </c>
      <c r="B397">
        <f t="shared" si="6"/>
        <v>1979</v>
      </c>
      <c r="C397">
        <f>VLOOKUP(A397,'CPI Raw Data'!$A$12:$B$855,2)</f>
        <v>76</v>
      </c>
    </row>
    <row r="398" spans="1:3" x14ac:dyDescent="0.2">
      <c r="A398" s="1">
        <v>29190</v>
      </c>
      <c r="B398">
        <f t="shared" si="6"/>
        <v>1979</v>
      </c>
      <c r="C398">
        <f>VLOOKUP(A398,'CPI Raw Data'!$A$12:$B$855,2)</f>
        <v>76.900000000000006</v>
      </c>
    </row>
    <row r="399" spans="1:3" x14ac:dyDescent="0.2">
      <c r="A399" s="1">
        <v>29221</v>
      </c>
      <c r="B399">
        <f t="shared" si="6"/>
        <v>1980</v>
      </c>
      <c r="C399">
        <f>VLOOKUP(A399,'CPI Raw Data'!$A$12:$B$855,2)</f>
        <v>78</v>
      </c>
    </row>
    <row r="400" spans="1:3" x14ac:dyDescent="0.2">
      <c r="A400" s="1">
        <v>29252</v>
      </c>
      <c r="B400">
        <f t="shared" si="6"/>
        <v>1980</v>
      </c>
      <c r="C400">
        <f>VLOOKUP(A400,'CPI Raw Data'!$A$12:$B$855,2)</f>
        <v>79</v>
      </c>
    </row>
    <row r="401" spans="1:3" x14ac:dyDescent="0.2">
      <c r="A401" s="1">
        <v>29281</v>
      </c>
      <c r="B401">
        <f t="shared" si="6"/>
        <v>1980</v>
      </c>
      <c r="C401">
        <f>VLOOKUP(A401,'CPI Raw Data'!$A$12:$B$855,2)</f>
        <v>80.099999999999994</v>
      </c>
    </row>
    <row r="402" spans="1:3" x14ac:dyDescent="0.2">
      <c r="A402" s="1">
        <v>29312</v>
      </c>
      <c r="B402">
        <f t="shared" si="6"/>
        <v>1980</v>
      </c>
      <c r="C402">
        <f>VLOOKUP(A402,'CPI Raw Data'!$A$12:$B$855,2)</f>
        <v>80.900000000000006</v>
      </c>
    </row>
    <row r="403" spans="1:3" x14ac:dyDescent="0.2">
      <c r="A403" s="1">
        <v>29342</v>
      </c>
      <c r="B403">
        <f t="shared" si="6"/>
        <v>1980</v>
      </c>
      <c r="C403">
        <f>VLOOKUP(A403,'CPI Raw Data'!$A$12:$B$855,2)</f>
        <v>81.7</v>
      </c>
    </row>
    <row r="404" spans="1:3" x14ac:dyDescent="0.2">
      <c r="A404" s="1">
        <v>29373</v>
      </c>
      <c r="B404">
        <f t="shared" si="6"/>
        <v>1980</v>
      </c>
      <c r="C404">
        <f>VLOOKUP(A404,'CPI Raw Data'!$A$12:$B$855,2)</f>
        <v>82.5</v>
      </c>
    </row>
    <row r="405" spans="1:3" x14ac:dyDescent="0.2">
      <c r="A405" s="1">
        <v>29403</v>
      </c>
      <c r="B405">
        <f t="shared" si="6"/>
        <v>1980</v>
      </c>
      <c r="C405">
        <f>VLOOKUP(A405,'CPI Raw Data'!$A$12:$B$855,2)</f>
        <v>82.6</v>
      </c>
    </row>
    <row r="406" spans="1:3" x14ac:dyDescent="0.2">
      <c r="A406" s="1">
        <v>29434</v>
      </c>
      <c r="B406">
        <f t="shared" si="6"/>
        <v>1980</v>
      </c>
      <c r="C406">
        <f>VLOOKUP(A406,'CPI Raw Data'!$A$12:$B$855,2)</f>
        <v>83.2</v>
      </c>
    </row>
    <row r="407" spans="1:3" x14ac:dyDescent="0.2">
      <c r="A407" s="1">
        <v>29465</v>
      </c>
      <c r="B407">
        <f t="shared" si="6"/>
        <v>1980</v>
      </c>
      <c r="C407">
        <f>VLOOKUP(A407,'CPI Raw Data'!$A$12:$B$855,2)</f>
        <v>83.9</v>
      </c>
    </row>
    <row r="408" spans="1:3" x14ac:dyDescent="0.2">
      <c r="A408" s="1">
        <v>29495</v>
      </c>
      <c r="B408">
        <f t="shared" si="6"/>
        <v>1980</v>
      </c>
      <c r="C408">
        <f>VLOOKUP(A408,'CPI Raw Data'!$A$12:$B$855,2)</f>
        <v>84.7</v>
      </c>
    </row>
    <row r="409" spans="1:3" x14ac:dyDescent="0.2">
      <c r="A409" s="1">
        <v>29526</v>
      </c>
      <c r="B409">
        <f t="shared" si="6"/>
        <v>1980</v>
      </c>
      <c r="C409">
        <f>VLOOKUP(A409,'CPI Raw Data'!$A$12:$B$855,2)</f>
        <v>85.6</v>
      </c>
    </row>
    <row r="410" spans="1:3" x14ac:dyDescent="0.2">
      <c r="A410" s="1">
        <v>29556</v>
      </c>
      <c r="B410">
        <f t="shared" si="6"/>
        <v>1980</v>
      </c>
      <c r="C410">
        <f>VLOOKUP(A410,'CPI Raw Data'!$A$12:$B$855,2)</f>
        <v>86.4</v>
      </c>
    </row>
    <row r="411" spans="1:3" x14ac:dyDescent="0.2">
      <c r="A411" s="1">
        <v>29587</v>
      </c>
      <c r="B411">
        <f t="shared" si="6"/>
        <v>1981</v>
      </c>
      <c r="C411">
        <f>VLOOKUP(A411,'CPI Raw Data'!$A$12:$B$855,2)</f>
        <v>87.2</v>
      </c>
    </row>
    <row r="412" spans="1:3" x14ac:dyDescent="0.2">
      <c r="A412" s="1">
        <v>29618</v>
      </c>
      <c r="B412">
        <f t="shared" si="6"/>
        <v>1981</v>
      </c>
      <c r="C412">
        <f>VLOOKUP(A412,'CPI Raw Data'!$A$12:$B$855,2)</f>
        <v>88</v>
      </c>
    </row>
    <row r="413" spans="1:3" x14ac:dyDescent="0.2">
      <c r="A413" s="1">
        <v>29646</v>
      </c>
      <c r="B413">
        <f t="shared" si="6"/>
        <v>1981</v>
      </c>
      <c r="C413">
        <f>VLOOKUP(A413,'CPI Raw Data'!$A$12:$B$855,2)</f>
        <v>88.6</v>
      </c>
    </row>
    <row r="414" spans="1:3" x14ac:dyDescent="0.2">
      <c r="A414" s="1">
        <v>29677</v>
      </c>
      <c r="B414">
        <f t="shared" si="6"/>
        <v>1981</v>
      </c>
      <c r="C414">
        <f>VLOOKUP(A414,'CPI Raw Data'!$A$12:$B$855,2)</f>
        <v>89.1</v>
      </c>
    </row>
    <row r="415" spans="1:3" x14ac:dyDescent="0.2">
      <c r="A415" s="1">
        <v>29707</v>
      </c>
      <c r="B415">
        <f t="shared" si="6"/>
        <v>1981</v>
      </c>
      <c r="C415">
        <f>VLOOKUP(A415,'CPI Raw Data'!$A$12:$B$855,2)</f>
        <v>89.7</v>
      </c>
    </row>
    <row r="416" spans="1:3" x14ac:dyDescent="0.2">
      <c r="A416" s="1">
        <v>29738</v>
      </c>
      <c r="B416">
        <f t="shared" si="6"/>
        <v>1981</v>
      </c>
      <c r="C416">
        <f>VLOOKUP(A416,'CPI Raw Data'!$A$12:$B$855,2)</f>
        <v>90.5</v>
      </c>
    </row>
    <row r="417" spans="1:3" x14ac:dyDescent="0.2">
      <c r="A417" s="1">
        <v>29768</v>
      </c>
      <c r="B417">
        <f t="shared" si="6"/>
        <v>1981</v>
      </c>
      <c r="C417">
        <f>VLOOKUP(A417,'CPI Raw Data'!$A$12:$B$855,2)</f>
        <v>91.5</v>
      </c>
    </row>
    <row r="418" spans="1:3" x14ac:dyDescent="0.2">
      <c r="A418" s="1">
        <v>29799</v>
      </c>
      <c r="B418">
        <f t="shared" si="6"/>
        <v>1981</v>
      </c>
      <c r="C418">
        <f>VLOOKUP(A418,'CPI Raw Data'!$A$12:$B$855,2)</f>
        <v>92.2</v>
      </c>
    </row>
    <row r="419" spans="1:3" x14ac:dyDescent="0.2">
      <c r="A419" s="1">
        <v>29830</v>
      </c>
      <c r="B419">
        <f t="shared" si="6"/>
        <v>1981</v>
      </c>
      <c r="C419">
        <f>VLOOKUP(A419,'CPI Raw Data'!$A$12:$B$855,2)</f>
        <v>93.1</v>
      </c>
    </row>
    <row r="420" spans="1:3" x14ac:dyDescent="0.2">
      <c r="A420" s="1">
        <v>29860</v>
      </c>
      <c r="B420">
        <f t="shared" si="6"/>
        <v>1981</v>
      </c>
      <c r="C420">
        <f>VLOOKUP(A420,'CPI Raw Data'!$A$12:$B$855,2)</f>
        <v>93.4</v>
      </c>
    </row>
    <row r="421" spans="1:3" x14ac:dyDescent="0.2">
      <c r="A421" s="1">
        <v>29891</v>
      </c>
      <c r="B421">
        <f t="shared" si="6"/>
        <v>1981</v>
      </c>
      <c r="C421">
        <f>VLOOKUP(A421,'CPI Raw Data'!$A$12:$B$855,2)</f>
        <v>93.8</v>
      </c>
    </row>
    <row r="422" spans="1:3" x14ac:dyDescent="0.2">
      <c r="A422" s="1">
        <v>29921</v>
      </c>
      <c r="B422">
        <f t="shared" si="6"/>
        <v>1981</v>
      </c>
      <c r="C422">
        <f>VLOOKUP(A422,'CPI Raw Data'!$A$12:$B$855,2)</f>
        <v>94.1</v>
      </c>
    </row>
    <row r="423" spans="1:3" x14ac:dyDescent="0.2">
      <c r="A423" s="1">
        <v>29952</v>
      </c>
      <c r="B423">
        <f t="shared" si="6"/>
        <v>1982</v>
      </c>
      <c r="C423">
        <f>VLOOKUP(A423,'CPI Raw Data'!$A$12:$B$855,2)</f>
        <v>94.4</v>
      </c>
    </row>
    <row r="424" spans="1:3" x14ac:dyDescent="0.2">
      <c r="A424" s="1">
        <v>29983</v>
      </c>
      <c r="B424">
        <f t="shared" si="6"/>
        <v>1982</v>
      </c>
      <c r="C424">
        <f>VLOOKUP(A424,'CPI Raw Data'!$A$12:$B$855,2)</f>
        <v>94.7</v>
      </c>
    </row>
    <row r="425" spans="1:3" x14ac:dyDescent="0.2">
      <c r="A425" s="1">
        <v>30011</v>
      </c>
      <c r="B425">
        <f t="shared" si="6"/>
        <v>1982</v>
      </c>
      <c r="C425">
        <f>VLOOKUP(A425,'CPI Raw Data'!$A$12:$B$855,2)</f>
        <v>94.7</v>
      </c>
    </row>
    <row r="426" spans="1:3" x14ac:dyDescent="0.2">
      <c r="A426" s="1">
        <v>30042</v>
      </c>
      <c r="B426">
        <f t="shared" si="6"/>
        <v>1982</v>
      </c>
      <c r="C426">
        <f>VLOOKUP(A426,'CPI Raw Data'!$A$12:$B$855,2)</f>
        <v>95</v>
      </c>
    </row>
    <row r="427" spans="1:3" x14ac:dyDescent="0.2">
      <c r="A427" s="1">
        <v>30072</v>
      </c>
      <c r="B427">
        <f t="shared" si="6"/>
        <v>1982</v>
      </c>
      <c r="C427">
        <f>VLOOKUP(A427,'CPI Raw Data'!$A$12:$B$855,2)</f>
        <v>95.9</v>
      </c>
    </row>
    <row r="428" spans="1:3" x14ac:dyDescent="0.2">
      <c r="A428" s="1">
        <v>30103</v>
      </c>
      <c r="B428">
        <f t="shared" si="6"/>
        <v>1982</v>
      </c>
      <c r="C428">
        <f>VLOOKUP(A428,'CPI Raw Data'!$A$12:$B$855,2)</f>
        <v>97</v>
      </c>
    </row>
    <row r="429" spans="1:3" x14ac:dyDescent="0.2">
      <c r="A429" s="1">
        <v>30133</v>
      </c>
      <c r="B429">
        <f t="shared" si="6"/>
        <v>1982</v>
      </c>
      <c r="C429">
        <f>VLOOKUP(A429,'CPI Raw Data'!$A$12:$B$855,2)</f>
        <v>97.5</v>
      </c>
    </row>
    <row r="430" spans="1:3" x14ac:dyDescent="0.2">
      <c r="A430" s="1">
        <v>30164</v>
      </c>
      <c r="B430">
        <f t="shared" si="6"/>
        <v>1982</v>
      </c>
      <c r="C430">
        <f>VLOOKUP(A430,'CPI Raw Data'!$A$12:$B$855,2)</f>
        <v>97.7</v>
      </c>
    </row>
    <row r="431" spans="1:3" x14ac:dyDescent="0.2">
      <c r="A431" s="1">
        <v>30195</v>
      </c>
      <c r="B431">
        <f t="shared" si="6"/>
        <v>1982</v>
      </c>
      <c r="C431">
        <f>VLOOKUP(A431,'CPI Raw Data'!$A$12:$B$855,2)</f>
        <v>97.7</v>
      </c>
    </row>
    <row r="432" spans="1:3" x14ac:dyDescent="0.2">
      <c r="A432" s="1">
        <v>30225</v>
      </c>
      <c r="B432">
        <f t="shared" si="6"/>
        <v>1982</v>
      </c>
      <c r="C432">
        <f>VLOOKUP(A432,'CPI Raw Data'!$A$12:$B$855,2)</f>
        <v>98.1</v>
      </c>
    </row>
    <row r="433" spans="1:3" x14ac:dyDescent="0.2">
      <c r="A433" s="1">
        <v>30256</v>
      </c>
      <c r="B433">
        <f t="shared" si="6"/>
        <v>1982</v>
      </c>
      <c r="C433">
        <f>VLOOKUP(A433,'CPI Raw Data'!$A$12:$B$855,2)</f>
        <v>98</v>
      </c>
    </row>
    <row r="434" spans="1:3" x14ac:dyDescent="0.2">
      <c r="A434" s="1">
        <v>30286</v>
      </c>
      <c r="B434">
        <f t="shared" si="6"/>
        <v>1982</v>
      </c>
      <c r="C434">
        <f>VLOOKUP(A434,'CPI Raw Data'!$A$12:$B$855,2)</f>
        <v>97.7</v>
      </c>
    </row>
    <row r="435" spans="1:3" x14ac:dyDescent="0.2">
      <c r="A435" s="1">
        <v>30317</v>
      </c>
      <c r="B435">
        <f t="shared" si="6"/>
        <v>1983</v>
      </c>
      <c r="C435">
        <f>VLOOKUP(A435,'CPI Raw Data'!$A$12:$B$855,2)</f>
        <v>97.9</v>
      </c>
    </row>
    <row r="436" spans="1:3" x14ac:dyDescent="0.2">
      <c r="A436" s="1">
        <v>30348</v>
      </c>
      <c r="B436">
        <f t="shared" si="6"/>
        <v>1983</v>
      </c>
      <c r="C436">
        <f>VLOOKUP(A436,'CPI Raw Data'!$A$12:$B$855,2)</f>
        <v>98</v>
      </c>
    </row>
    <row r="437" spans="1:3" x14ac:dyDescent="0.2">
      <c r="A437" s="1">
        <v>30376</v>
      </c>
      <c r="B437">
        <f t="shared" si="6"/>
        <v>1983</v>
      </c>
      <c r="C437">
        <f>VLOOKUP(A437,'CPI Raw Data'!$A$12:$B$855,2)</f>
        <v>98.1</v>
      </c>
    </row>
    <row r="438" spans="1:3" x14ac:dyDescent="0.2">
      <c r="A438" s="1">
        <v>30407</v>
      </c>
      <c r="B438">
        <f t="shared" si="6"/>
        <v>1983</v>
      </c>
      <c r="C438">
        <f>VLOOKUP(A438,'CPI Raw Data'!$A$12:$B$855,2)</f>
        <v>98.8</v>
      </c>
    </row>
    <row r="439" spans="1:3" x14ac:dyDescent="0.2">
      <c r="A439" s="1">
        <v>30437</v>
      </c>
      <c r="B439">
        <f t="shared" si="6"/>
        <v>1983</v>
      </c>
      <c r="C439">
        <f>VLOOKUP(A439,'CPI Raw Data'!$A$12:$B$855,2)</f>
        <v>99.2</v>
      </c>
    </row>
    <row r="440" spans="1:3" x14ac:dyDescent="0.2">
      <c r="A440" s="1">
        <v>30468</v>
      </c>
      <c r="B440">
        <f t="shared" si="6"/>
        <v>1983</v>
      </c>
      <c r="C440">
        <f>VLOOKUP(A440,'CPI Raw Data'!$A$12:$B$855,2)</f>
        <v>99.4</v>
      </c>
    </row>
    <row r="441" spans="1:3" x14ac:dyDescent="0.2">
      <c r="A441" s="1">
        <v>30498</v>
      </c>
      <c r="B441">
        <f t="shared" si="6"/>
        <v>1983</v>
      </c>
      <c r="C441">
        <f>VLOOKUP(A441,'CPI Raw Data'!$A$12:$B$855,2)</f>
        <v>99.8</v>
      </c>
    </row>
    <row r="442" spans="1:3" x14ac:dyDescent="0.2">
      <c r="A442" s="1">
        <v>30529</v>
      </c>
      <c r="B442">
        <f t="shared" si="6"/>
        <v>1983</v>
      </c>
      <c r="C442">
        <f>VLOOKUP(A442,'CPI Raw Data'!$A$12:$B$855,2)</f>
        <v>100.1</v>
      </c>
    </row>
    <row r="443" spans="1:3" x14ac:dyDescent="0.2">
      <c r="A443" s="1">
        <v>30560</v>
      </c>
      <c r="B443">
        <f t="shared" si="6"/>
        <v>1983</v>
      </c>
      <c r="C443">
        <f>VLOOKUP(A443,'CPI Raw Data'!$A$12:$B$855,2)</f>
        <v>100.4</v>
      </c>
    </row>
    <row r="444" spans="1:3" x14ac:dyDescent="0.2">
      <c r="A444" s="1">
        <v>30590</v>
      </c>
      <c r="B444">
        <f t="shared" si="6"/>
        <v>1983</v>
      </c>
      <c r="C444">
        <f>VLOOKUP(A444,'CPI Raw Data'!$A$12:$B$855,2)</f>
        <v>100.8</v>
      </c>
    </row>
    <row r="445" spans="1:3" x14ac:dyDescent="0.2">
      <c r="A445" s="1">
        <v>30621</v>
      </c>
      <c r="B445">
        <f t="shared" si="6"/>
        <v>1983</v>
      </c>
      <c r="C445">
        <f>VLOOKUP(A445,'CPI Raw Data'!$A$12:$B$855,2)</f>
        <v>101.1</v>
      </c>
    </row>
    <row r="446" spans="1:3" x14ac:dyDescent="0.2">
      <c r="A446" s="1">
        <v>30651</v>
      </c>
      <c r="B446">
        <f t="shared" si="6"/>
        <v>1983</v>
      </c>
      <c r="C446">
        <f>VLOOKUP(A446,'CPI Raw Data'!$A$12:$B$855,2)</f>
        <v>101.4</v>
      </c>
    </row>
    <row r="447" spans="1:3" x14ac:dyDescent="0.2">
      <c r="A447" s="1">
        <v>30682</v>
      </c>
      <c r="B447">
        <f t="shared" si="6"/>
        <v>1984</v>
      </c>
      <c r="C447">
        <f>VLOOKUP(A447,'CPI Raw Data'!$A$12:$B$855,2)</f>
        <v>102.1</v>
      </c>
    </row>
    <row r="448" spans="1:3" x14ac:dyDescent="0.2">
      <c r="A448" s="1">
        <v>30713</v>
      </c>
      <c r="B448">
        <f t="shared" si="6"/>
        <v>1984</v>
      </c>
      <c r="C448">
        <f>VLOOKUP(A448,'CPI Raw Data'!$A$12:$B$855,2)</f>
        <v>102.6</v>
      </c>
    </row>
    <row r="449" spans="1:3" x14ac:dyDescent="0.2">
      <c r="A449" s="1">
        <v>30742</v>
      </c>
      <c r="B449">
        <f t="shared" si="6"/>
        <v>1984</v>
      </c>
      <c r="C449">
        <f>VLOOKUP(A449,'CPI Raw Data'!$A$12:$B$855,2)</f>
        <v>102.9</v>
      </c>
    </row>
    <row r="450" spans="1:3" x14ac:dyDescent="0.2">
      <c r="A450" s="1">
        <v>30773</v>
      </c>
      <c r="B450">
        <f t="shared" si="6"/>
        <v>1984</v>
      </c>
      <c r="C450">
        <f>VLOOKUP(A450,'CPI Raw Data'!$A$12:$B$855,2)</f>
        <v>103.3</v>
      </c>
    </row>
    <row r="451" spans="1:3" x14ac:dyDescent="0.2">
      <c r="A451" s="1">
        <v>30803</v>
      </c>
      <c r="B451">
        <f t="shared" si="6"/>
        <v>1984</v>
      </c>
      <c r="C451">
        <f>VLOOKUP(A451,'CPI Raw Data'!$A$12:$B$855,2)</f>
        <v>103.5</v>
      </c>
    </row>
    <row r="452" spans="1:3" x14ac:dyDescent="0.2">
      <c r="A452" s="1">
        <v>30834</v>
      </c>
      <c r="B452">
        <f t="shared" ref="B452:B515" si="7">YEAR(A452)</f>
        <v>1984</v>
      </c>
      <c r="C452">
        <f>VLOOKUP(A452,'CPI Raw Data'!$A$12:$B$855,2)</f>
        <v>103.7</v>
      </c>
    </row>
    <row r="453" spans="1:3" x14ac:dyDescent="0.2">
      <c r="A453" s="1">
        <v>30864</v>
      </c>
      <c r="B453">
        <f t="shared" si="7"/>
        <v>1984</v>
      </c>
      <c r="C453">
        <f>VLOOKUP(A453,'CPI Raw Data'!$A$12:$B$855,2)</f>
        <v>104.1</v>
      </c>
    </row>
    <row r="454" spans="1:3" x14ac:dyDescent="0.2">
      <c r="A454" s="1">
        <v>30895</v>
      </c>
      <c r="B454">
        <f t="shared" si="7"/>
        <v>1984</v>
      </c>
      <c r="C454">
        <f>VLOOKUP(A454,'CPI Raw Data'!$A$12:$B$855,2)</f>
        <v>104.4</v>
      </c>
    </row>
    <row r="455" spans="1:3" x14ac:dyDescent="0.2">
      <c r="A455" s="1">
        <v>30926</v>
      </c>
      <c r="B455">
        <f t="shared" si="7"/>
        <v>1984</v>
      </c>
      <c r="C455">
        <f>VLOOKUP(A455,'CPI Raw Data'!$A$12:$B$855,2)</f>
        <v>104.7</v>
      </c>
    </row>
    <row r="456" spans="1:3" x14ac:dyDescent="0.2">
      <c r="A456" s="1">
        <v>30956</v>
      </c>
      <c r="B456">
        <f t="shared" si="7"/>
        <v>1984</v>
      </c>
      <c r="C456">
        <f>VLOOKUP(A456,'CPI Raw Data'!$A$12:$B$855,2)</f>
        <v>105.1</v>
      </c>
    </row>
    <row r="457" spans="1:3" x14ac:dyDescent="0.2">
      <c r="A457" s="1">
        <v>30987</v>
      </c>
      <c r="B457">
        <f t="shared" si="7"/>
        <v>1984</v>
      </c>
      <c r="C457">
        <f>VLOOKUP(A457,'CPI Raw Data'!$A$12:$B$855,2)</f>
        <v>105.3</v>
      </c>
    </row>
    <row r="458" spans="1:3" x14ac:dyDescent="0.2">
      <c r="A458" s="1">
        <v>31017</v>
      </c>
      <c r="B458">
        <f t="shared" si="7"/>
        <v>1984</v>
      </c>
      <c r="C458">
        <f>VLOOKUP(A458,'CPI Raw Data'!$A$12:$B$855,2)</f>
        <v>105.5</v>
      </c>
    </row>
    <row r="459" spans="1:3" x14ac:dyDescent="0.2">
      <c r="A459" s="1">
        <v>31048</v>
      </c>
      <c r="B459">
        <f t="shared" si="7"/>
        <v>1985</v>
      </c>
      <c r="C459">
        <f>VLOOKUP(A459,'CPI Raw Data'!$A$12:$B$855,2)</f>
        <v>105.7</v>
      </c>
    </row>
    <row r="460" spans="1:3" x14ac:dyDescent="0.2">
      <c r="A460" s="1">
        <v>31079</v>
      </c>
      <c r="B460">
        <f t="shared" si="7"/>
        <v>1985</v>
      </c>
      <c r="C460">
        <f>VLOOKUP(A460,'CPI Raw Data'!$A$12:$B$855,2)</f>
        <v>106.3</v>
      </c>
    </row>
    <row r="461" spans="1:3" x14ac:dyDescent="0.2">
      <c r="A461" s="1">
        <v>31107</v>
      </c>
      <c r="B461">
        <f t="shared" si="7"/>
        <v>1985</v>
      </c>
      <c r="C461">
        <f>VLOOKUP(A461,'CPI Raw Data'!$A$12:$B$855,2)</f>
        <v>106.8</v>
      </c>
    </row>
    <row r="462" spans="1:3" x14ac:dyDescent="0.2">
      <c r="A462" s="1">
        <v>31138</v>
      </c>
      <c r="B462">
        <f t="shared" si="7"/>
        <v>1985</v>
      </c>
      <c r="C462">
        <f>VLOOKUP(A462,'CPI Raw Data'!$A$12:$B$855,2)</f>
        <v>107</v>
      </c>
    </row>
    <row r="463" spans="1:3" x14ac:dyDescent="0.2">
      <c r="A463" s="1">
        <v>31168</v>
      </c>
      <c r="B463">
        <f t="shared" si="7"/>
        <v>1985</v>
      </c>
      <c r="C463">
        <f>VLOOKUP(A463,'CPI Raw Data'!$A$12:$B$855,2)</f>
        <v>107.2</v>
      </c>
    </row>
    <row r="464" spans="1:3" x14ac:dyDescent="0.2">
      <c r="A464" s="1">
        <v>31199</v>
      </c>
      <c r="B464">
        <f t="shared" si="7"/>
        <v>1985</v>
      </c>
      <c r="C464">
        <f>VLOOKUP(A464,'CPI Raw Data'!$A$12:$B$855,2)</f>
        <v>107.5</v>
      </c>
    </row>
    <row r="465" spans="1:3" x14ac:dyDescent="0.2">
      <c r="A465" s="1">
        <v>31229</v>
      </c>
      <c r="B465">
        <f t="shared" si="7"/>
        <v>1985</v>
      </c>
      <c r="C465">
        <f>VLOOKUP(A465,'CPI Raw Data'!$A$12:$B$855,2)</f>
        <v>107.7</v>
      </c>
    </row>
    <row r="466" spans="1:3" x14ac:dyDescent="0.2">
      <c r="A466" s="1">
        <v>31260</v>
      </c>
      <c r="B466">
        <f t="shared" si="7"/>
        <v>1985</v>
      </c>
      <c r="C466">
        <f>VLOOKUP(A466,'CPI Raw Data'!$A$12:$B$855,2)</f>
        <v>107.9</v>
      </c>
    </row>
    <row r="467" spans="1:3" x14ac:dyDescent="0.2">
      <c r="A467" s="1">
        <v>31291</v>
      </c>
      <c r="B467">
        <f t="shared" si="7"/>
        <v>1985</v>
      </c>
      <c r="C467">
        <f>VLOOKUP(A467,'CPI Raw Data'!$A$12:$B$855,2)</f>
        <v>108.1</v>
      </c>
    </row>
    <row r="468" spans="1:3" x14ac:dyDescent="0.2">
      <c r="A468" s="1">
        <v>31321</v>
      </c>
      <c r="B468">
        <f t="shared" si="7"/>
        <v>1985</v>
      </c>
      <c r="C468">
        <f>VLOOKUP(A468,'CPI Raw Data'!$A$12:$B$855,2)</f>
        <v>108.5</v>
      </c>
    </row>
    <row r="469" spans="1:3" x14ac:dyDescent="0.2">
      <c r="A469" s="1">
        <v>31352</v>
      </c>
      <c r="B469">
        <f t="shared" si="7"/>
        <v>1985</v>
      </c>
      <c r="C469">
        <f>VLOOKUP(A469,'CPI Raw Data'!$A$12:$B$855,2)</f>
        <v>109</v>
      </c>
    </row>
    <row r="470" spans="1:3" x14ac:dyDescent="0.2">
      <c r="A470" s="1">
        <v>31382</v>
      </c>
      <c r="B470">
        <f t="shared" si="7"/>
        <v>1985</v>
      </c>
      <c r="C470">
        <f>VLOOKUP(A470,'CPI Raw Data'!$A$12:$B$855,2)</f>
        <v>109.5</v>
      </c>
    </row>
    <row r="471" spans="1:3" x14ac:dyDescent="0.2">
      <c r="A471" s="1">
        <v>31413</v>
      </c>
      <c r="B471">
        <f t="shared" si="7"/>
        <v>1986</v>
      </c>
      <c r="C471">
        <f>VLOOKUP(A471,'CPI Raw Data'!$A$12:$B$855,2)</f>
        <v>109.9</v>
      </c>
    </row>
    <row r="472" spans="1:3" x14ac:dyDescent="0.2">
      <c r="A472" s="1">
        <v>31444</v>
      </c>
      <c r="B472">
        <f t="shared" si="7"/>
        <v>1986</v>
      </c>
      <c r="C472">
        <f>VLOOKUP(A472,'CPI Raw Data'!$A$12:$B$855,2)</f>
        <v>109.7</v>
      </c>
    </row>
    <row r="473" spans="1:3" x14ac:dyDescent="0.2">
      <c r="A473" s="1">
        <v>31472</v>
      </c>
      <c r="B473">
        <f t="shared" si="7"/>
        <v>1986</v>
      </c>
      <c r="C473">
        <f>VLOOKUP(A473,'CPI Raw Data'!$A$12:$B$855,2)</f>
        <v>109.1</v>
      </c>
    </row>
    <row r="474" spans="1:3" x14ac:dyDescent="0.2">
      <c r="A474" s="1">
        <v>31503</v>
      </c>
      <c r="B474">
        <f t="shared" si="7"/>
        <v>1986</v>
      </c>
      <c r="C474">
        <f>VLOOKUP(A474,'CPI Raw Data'!$A$12:$B$855,2)</f>
        <v>108.7</v>
      </c>
    </row>
    <row r="475" spans="1:3" x14ac:dyDescent="0.2">
      <c r="A475" s="1">
        <v>31533</v>
      </c>
      <c r="B475">
        <f t="shared" si="7"/>
        <v>1986</v>
      </c>
      <c r="C475">
        <f>VLOOKUP(A475,'CPI Raw Data'!$A$12:$B$855,2)</f>
        <v>109</v>
      </c>
    </row>
    <row r="476" spans="1:3" x14ac:dyDescent="0.2">
      <c r="A476" s="1">
        <v>31564</v>
      </c>
      <c r="B476">
        <f t="shared" si="7"/>
        <v>1986</v>
      </c>
      <c r="C476">
        <f>VLOOKUP(A476,'CPI Raw Data'!$A$12:$B$855,2)</f>
        <v>109.4</v>
      </c>
    </row>
    <row r="477" spans="1:3" x14ac:dyDescent="0.2">
      <c r="A477" s="1">
        <v>31594</v>
      </c>
      <c r="B477">
        <f t="shared" si="7"/>
        <v>1986</v>
      </c>
      <c r="C477">
        <f>VLOOKUP(A477,'CPI Raw Data'!$A$12:$B$855,2)</f>
        <v>109.5</v>
      </c>
    </row>
    <row r="478" spans="1:3" x14ac:dyDescent="0.2">
      <c r="A478" s="1">
        <v>31625</v>
      </c>
      <c r="B478">
        <f t="shared" si="7"/>
        <v>1986</v>
      </c>
      <c r="C478">
        <f>VLOOKUP(A478,'CPI Raw Data'!$A$12:$B$855,2)</f>
        <v>109.6</v>
      </c>
    </row>
    <row r="479" spans="1:3" x14ac:dyDescent="0.2">
      <c r="A479" s="1">
        <v>31656</v>
      </c>
      <c r="B479">
        <f t="shared" si="7"/>
        <v>1986</v>
      </c>
      <c r="C479">
        <f>VLOOKUP(A479,'CPI Raw Data'!$A$12:$B$855,2)</f>
        <v>110</v>
      </c>
    </row>
    <row r="480" spans="1:3" x14ac:dyDescent="0.2">
      <c r="A480" s="1">
        <v>31686</v>
      </c>
      <c r="B480">
        <f t="shared" si="7"/>
        <v>1986</v>
      </c>
      <c r="C480">
        <f>VLOOKUP(A480,'CPI Raw Data'!$A$12:$B$855,2)</f>
        <v>110.2</v>
      </c>
    </row>
    <row r="481" spans="1:3" x14ac:dyDescent="0.2">
      <c r="A481" s="1">
        <v>31717</v>
      </c>
      <c r="B481">
        <f t="shared" si="7"/>
        <v>1986</v>
      </c>
      <c r="C481">
        <f>VLOOKUP(A481,'CPI Raw Data'!$A$12:$B$855,2)</f>
        <v>110.4</v>
      </c>
    </row>
    <row r="482" spans="1:3" x14ac:dyDescent="0.2">
      <c r="A482" s="1">
        <v>31747</v>
      </c>
      <c r="B482">
        <f t="shared" si="7"/>
        <v>1986</v>
      </c>
      <c r="C482">
        <f>VLOOKUP(A482,'CPI Raw Data'!$A$12:$B$855,2)</f>
        <v>110.8</v>
      </c>
    </row>
    <row r="483" spans="1:3" x14ac:dyDescent="0.2">
      <c r="A483" s="1">
        <v>31778</v>
      </c>
      <c r="B483">
        <f t="shared" si="7"/>
        <v>1987</v>
      </c>
      <c r="C483">
        <f>VLOOKUP(A483,'CPI Raw Data'!$A$12:$B$855,2)</f>
        <v>111.4</v>
      </c>
    </row>
    <row r="484" spans="1:3" x14ac:dyDescent="0.2">
      <c r="A484" s="1">
        <v>31809</v>
      </c>
      <c r="B484">
        <f t="shared" si="7"/>
        <v>1987</v>
      </c>
      <c r="C484">
        <f>VLOOKUP(A484,'CPI Raw Data'!$A$12:$B$855,2)</f>
        <v>111.8</v>
      </c>
    </row>
    <row r="485" spans="1:3" x14ac:dyDescent="0.2">
      <c r="A485" s="1">
        <v>31837</v>
      </c>
      <c r="B485">
        <f t="shared" si="7"/>
        <v>1987</v>
      </c>
      <c r="C485">
        <f>VLOOKUP(A485,'CPI Raw Data'!$A$12:$B$855,2)</f>
        <v>112.2</v>
      </c>
    </row>
    <row r="486" spans="1:3" x14ac:dyDescent="0.2">
      <c r="A486" s="1">
        <v>31868</v>
      </c>
      <c r="B486">
        <f t="shared" si="7"/>
        <v>1987</v>
      </c>
      <c r="C486">
        <f>VLOOKUP(A486,'CPI Raw Data'!$A$12:$B$855,2)</f>
        <v>112.7</v>
      </c>
    </row>
    <row r="487" spans="1:3" x14ac:dyDescent="0.2">
      <c r="A487" s="1">
        <v>31898</v>
      </c>
      <c r="B487">
        <f t="shared" si="7"/>
        <v>1987</v>
      </c>
      <c r="C487">
        <f>VLOOKUP(A487,'CPI Raw Data'!$A$12:$B$855,2)</f>
        <v>113</v>
      </c>
    </row>
    <row r="488" spans="1:3" x14ac:dyDescent="0.2">
      <c r="A488" s="1">
        <v>31929</v>
      </c>
      <c r="B488">
        <f t="shared" si="7"/>
        <v>1987</v>
      </c>
      <c r="C488">
        <f>VLOOKUP(A488,'CPI Raw Data'!$A$12:$B$855,2)</f>
        <v>113.5</v>
      </c>
    </row>
    <row r="489" spans="1:3" x14ac:dyDescent="0.2">
      <c r="A489" s="1">
        <v>31959</v>
      </c>
      <c r="B489">
        <f t="shared" si="7"/>
        <v>1987</v>
      </c>
      <c r="C489">
        <f>VLOOKUP(A489,'CPI Raw Data'!$A$12:$B$855,2)</f>
        <v>113.8</v>
      </c>
    </row>
    <row r="490" spans="1:3" x14ac:dyDescent="0.2">
      <c r="A490" s="1">
        <v>31990</v>
      </c>
      <c r="B490">
        <f t="shared" si="7"/>
        <v>1987</v>
      </c>
      <c r="C490">
        <f>VLOOKUP(A490,'CPI Raw Data'!$A$12:$B$855,2)</f>
        <v>114.3</v>
      </c>
    </row>
    <row r="491" spans="1:3" x14ac:dyDescent="0.2">
      <c r="A491" s="1">
        <v>32021</v>
      </c>
      <c r="B491">
        <f t="shared" si="7"/>
        <v>1987</v>
      </c>
      <c r="C491">
        <f>VLOOKUP(A491,'CPI Raw Data'!$A$12:$B$855,2)</f>
        <v>114.7</v>
      </c>
    </row>
    <row r="492" spans="1:3" x14ac:dyDescent="0.2">
      <c r="A492" s="1">
        <v>32051</v>
      </c>
      <c r="B492">
        <f t="shared" si="7"/>
        <v>1987</v>
      </c>
      <c r="C492">
        <f>VLOOKUP(A492,'CPI Raw Data'!$A$12:$B$855,2)</f>
        <v>115</v>
      </c>
    </row>
    <row r="493" spans="1:3" x14ac:dyDescent="0.2">
      <c r="A493" s="1">
        <v>32082</v>
      </c>
      <c r="B493">
        <f t="shared" si="7"/>
        <v>1987</v>
      </c>
      <c r="C493">
        <f>VLOOKUP(A493,'CPI Raw Data'!$A$12:$B$855,2)</f>
        <v>115.4</v>
      </c>
    </row>
    <row r="494" spans="1:3" x14ac:dyDescent="0.2">
      <c r="A494" s="1">
        <v>32112</v>
      </c>
      <c r="B494">
        <f t="shared" si="7"/>
        <v>1987</v>
      </c>
      <c r="C494">
        <f>VLOOKUP(A494,'CPI Raw Data'!$A$12:$B$855,2)</f>
        <v>115.6</v>
      </c>
    </row>
    <row r="495" spans="1:3" x14ac:dyDescent="0.2">
      <c r="A495" s="1">
        <v>32143</v>
      </c>
      <c r="B495">
        <f t="shared" si="7"/>
        <v>1988</v>
      </c>
      <c r="C495">
        <f>VLOOKUP(A495,'CPI Raw Data'!$A$12:$B$855,2)</f>
        <v>116</v>
      </c>
    </row>
    <row r="496" spans="1:3" x14ac:dyDescent="0.2">
      <c r="A496" s="1">
        <v>32174</v>
      </c>
      <c r="B496">
        <f t="shared" si="7"/>
        <v>1988</v>
      </c>
      <c r="C496">
        <f>VLOOKUP(A496,'CPI Raw Data'!$A$12:$B$855,2)</f>
        <v>116.2</v>
      </c>
    </row>
    <row r="497" spans="1:3" x14ac:dyDescent="0.2">
      <c r="A497" s="1">
        <v>32203</v>
      </c>
      <c r="B497">
        <f t="shared" si="7"/>
        <v>1988</v>
      </c>
      <c r="C497">
        <f>VLOOKUP(A497,'CPI Raw Data'!$A$12:$B$855,2)</f>
        <v>116.5</v>
      </c>
    </row>
    <row r="498" spans="1:3" x14ac:dyDescent="0.2">
      <c r="A498" s="1">
        <v>32234</v>
      </c>
      <c r="B498">
        <f t="shared" si="7"/>
        <v>1988</v>
      </c>
      <c r="C498">
        <f>VLOOKUP(A498,'CPI Raw Data'!$A$12:$B$855,2)</f>
        <v>117.2</v>
      </c>
    </row>
    <row r="499" spans="1:3" x14ac:dyDescent="0.2">
      <c r="A499" s="1">
        <v>32264</v>
      </c>
      <c r="B499">
        <f t="shared" si="7"/>
        <v>1988</v>
      </c>
      <c r="C499">
        <f>VLOOKUP(A499,'CPI Raw Data'!$A$12:$B$855,2)</f>
        <v>117.5</v>
      </c>
    </row>
    <row r="500" spans="1:3" x14ac:dyDescent="0.2">
      <c r="A500" s="1">
        <v>32295</v>
      </c>
      <c r="B500">
        <f t="shared" si="7"/>
        <v>1988</v>
      </c>
      <c r="C500">
        <f>VLOOKUP(A500,'CPI Raw Data'!$A$12:$B$855,2)</f>
        <v>118</v>
      </c>
    </row>
    <row r="501" spans="1:3" x14ac:dyDescent="0.2">
      <c r="A501" s="1">
        <v>32325</v>
      </c>
      <c r="B501">
        <f t="shared" si="7"/>
        <v>1988</v>
      </c>
      <c r="C501">
        <f>VLOOKUP(A501,'CPI Raw Data'!$A$12:$B$855,2)</f>
        <v>118.5</v>
      </c>
    </row>
    <row r="502" spans="1:3" x14ac:dyDescent="0.2">
      <c r="A502" s="1">
        <v>32356</v>
      </c>
      <c r="B502">
        <f t="shared" si="7"/>
        <v>1988</v>
      </c>
      <c r="C502">
        <f>VLOOKUP(A502,'CPI Raw Data'!$A$12:$B$855,2)</f>
        <v>119</v>
      </c>
    </row>
    <row r="503" spans="1:3" x14ac:dyDescent="0.2">
      <c r="A503" s="1">
        <v>32387</v>
      </c>
      <c r="B503">
        <f t="shared" si="7"/>
        <v>1988</v>
      </c>
      <c r="C503">
        <f>VLOOKUP(A503,'CPI Raw Data'!$A$12:$B$855,2)</f>
        <v>119.5</v>
      </c>
    </row>
    <row r="504" spans="1:3" x14ac:dyDescent="0.2">
      <c r="A504" s="1">
        <v>32417</v>
      </c>
      <c r="B504">
        <f t="shared" si="7"/>
        <v>1988</v>
      </c>
      <c r="C504">
        <f>VLOOKUP(A504,'CPI Raw Data'!$A$12:$B$855,2)</f>
        <v>119.9</v>
      </c>
    </row>
    <row r="505" spans="1:3" x14ac:dyDescent="0.2">
      <c r="A505" s="1">
        <v>32448</v>
      </c>
      <c r="B505">
        <f t="shared" si="7"/>
        <v>1988</v>
      </c>
      <c r="C505">
        <f>VLOOKUP(A505,'CPI Raw Data'!$A$12:$B$855,2)</f>
        <v>120.3</v>
      </c>
    </row>
    <row r="506" spans="1:3" x14ac:dyDescent="0.2">
      <c r="A506" s="1">
        <v>32478</v>
      </c>
      <c r="B506">
        <f t="shared" si="7"/>
        <v>1988</v>
      </c>
      <c r="C506">
        <f>VLOOKUP(A506,'CPI Raw Data'!$A$12:$B$855,2)</f>
        <v>120.7</v>
      </c>
    </row>
    <row r="507" spans="1:3" x14ac:dyDescent="0.2">
      <c r="A507" s="1">
        <v>32509</v>
      </c>
      <c r="B507">
        <f t="shared" si="7"/>
        <v>1989</v>
      </c>
      <c r="C507">
        <f>VLOOKUP(A507,'CPI Raw Data'!$A$12:$B$855,2)</f>
        <v>121.2</v>
      </c>
    </row>
    <row r="508" spans="1:3" x14ac:dyDescent="0.2">
      <c r="A508" s="1">
        <v>32540</v>
      </c>
      <c r="B508">
        <f t="shared" si="7"/>
        <v>1989</v>
      </c>
      <c r="C508">
        <f>VLOOKUP(A508,'CPI Raw Data'!$A$12:$B$855,2)</f>
        <v>121.6</v>
      </c>
    </row>
    <row r="509" spans="1:3" x14ac:dyDescent="0.2">
      <c r="A509" s="1">
        <v>32568</v>
      </c>
      <c r="B509">
        <f t="shared" si="7"/>
        <v>1989</v>
      </c>
      <c r="C509">
        <f>VLOOKUP(A509,'CPI Raw Data'!$A$12:$B$855,2)</f>
        <v>122.2</v>
      </c>
    </row>
    <row r="510" spans="1:3" x14ac:dyDescent="0.2">
      <c r="A510" s="1">
        <v>32599</v>
      </c>
      <c r="B510">
        <f t="shared" si="7"/>
        <v>1989</v>
      </c>
      <c r="C510">
        <f>VLOOKUP(A510,'CPI Raw Data'!$A$12:$B$855,2)</f>
        <v>123.1</v>
      </c>
    </row>
    <row r="511" spans="1:3" x14ac:dyDescent="0.2">
      <c r="A511" s="1">
        <v>32629</v>
      </c>
      <c r="B511">
        <f t="shared" si="7"/>
        <v>1989</v>
      </c>
      <c r="C511">
        <f>VLOOKUP(A511,'CPI Raw Data'!$A$12:$B$855,2)</f>
        <v>123.7</v>
      </c>
    </row>
    <row r="512" spans="1:3" x14ac:dyDescent="0.2">
      <c r="A512" s="1">
        <v>32660</v>
      </c>
      <c r="B512">
        <f t="shared" si="7"/>
        <v>1989</v>
      </c>
      <c r="C512">
        <f>VLOOKUP(A512,'CPI Raw Data'!$A$12:$B$855,2)</f>
        <v>124.1</v>
      </c>
    </row>
    <row r="513" spans="1:3" x14ac:dyDescent="0.2">
      <c r="A513" s="1">
        <v>32690</v>
      </c>
      <c r="B513">
        <f t="shared" si="7"/>
        <v>1989</v>
      </c>
      <c r="C513">
        <f>VLOOKUP(A513,'CPI Raw Data'!$A$12:$B$855,2)</f>
        <v>124.5</v>
      </c>
    </row>
    <row r="514" spans="1:3" x14ac:dyDescent="0.2">
      <c r="A514" s="1">
        <v>32721</v>
      </c>
      <c r="B514">
        <f t="shared" si="7"/>
        <v>1989</v>
      </c>
      <c r="C514">
        <f>VLOOKUP(A514,'CPI Raw Data'!$A$12:$B$855,2)</f>
        <v>124.5</v>
      </c>
    </row>
    <row r="515" spans="1:3" x14ac:dyDescent="0.2">
      <c r="A515" s="1">
        <v>32752</v>
      </c>
      <c r="B515">
        <f t="shared" si="7"/>
        <v>1989</v>
      </c>
      <c r="C515">
        <f>VLOOKUP(A515,'CPI Raw Data'!$A$12:$B$855,2)</f>
        <v>124.8</v>
      </c>
    </row>
    <row r="516" spans="1:3" x14ac:dyDescent="0.2">
      <c r="A516" s="1">
        <v>32782</v>
      </c>
      <c r="B516">
        <f t="shared" ref="B516:B579" si="8">YEAR(A516)</f>
        <v>1989</v>
      </c>
      <c r="C516">
        <f>VLOOKUP(A516,'CPI Raw Data'!$A$12:$B$855,2)</f>
        <v>125.4</v>
      </c>
    </row>
    <row r="517" spans="1:3" x14ac:dyDescent="0.2">
      <c r="A517" s="1">
        <v>32813</v>
      </c>
      <c r="B517">
        <f t="shared" si="8"/>
        <v>1989</v>
      </c>
      <c r="C517">
        <f>VLOOKUP(A517,'CPI Raw Data'!$A$12:$B$855,2)</f>
        <v>125.9</v>
      </c>
    </row>
    <row r="518" spans="1:3" x14ac:dyDescent="0.2">
      <c r="A518" s="1">
        <v>32843</v>
      </c>
      <c r="B518">
        <f t="shared" si="8"/>
        <v>1989</v>
      </c>
      <c r="C518">
        <f>VLOOKUP(A518,'CPI Raw Data'!$A$12:$B$855,2)</f>
        <v>126.3</v>
      </c>
    </row>
    <row r="519" spans="1:3" x14ac:dyDescent="0.2">
      <c r="A519" s="1">
        <v>32874</v>
      </c>
      <c r="B519">
        <f t="shared" si="8"/>
        <v>1990</v>
      </c>
      <c r="C519">
        <f>VLOOKUP(A519,'CPI Raw Data'!$A$12:$B$855,2)</f>
        <v>127.5</v>
      </c>
    </row>
    <row r="520" spans="1:3" x14ac:dyDescent="0.2">
      <c r="A520" s="1">
        <v>32905</v>
      </c>
      <c r="B520">
        <f t="shared" si="8"/>
        <v>1990</v>
      </c>
      <c r="C520">
        <f>VLOOKUP(A520,'CPI Raw Data'!$A$12:$B$855,2)</f>
        <v>128</v>
      </c>
    </row>
    <row r="521" spans="1:3" x14ac:dyDescent="0.2">
      <c r="A521" s="1">
        <v>32933</v>
      </c>
      <c r="B521">
        <f t="shared" si="8"/>
        <v>1990</v>
      </c>
      <c r="C521">
        <f>VLOOKUP(A521,'CPI Raw Data'!$A$12:$B$855,2)</f>
        <v>128.6</v>
      </c>
    </row>
    <row r="522" spans="1:3" x14ac:dyDescent="0.2">
      <c r="A522" s="1">
        <v>32964</v>
      </c>
      <c r="B522">
        <f t="shared" si="8"/>
        <v>1990</v>
      </c>
      <c r="C522">
        <f>VLOOKUP(A522,'CPI Raw Data'!$A$12:$B$855,2)</f>
        <v>128.9</v>
      </c>
    </row>
    <row r="523" spans="1:3" x14ac:dyDescent="0.2">
      <c r="A523" s="1">
        <v>32994</v>
      </c>
      <c r="B523">
        <f t="shared" si="8"/>
        <v>1990</v>
      </c>
      <c r="C523">
        <f>VLOOKUP(A523,'CPI Raw Data'!$A$12:$B$855,2)</f>
        <v>129.1</v>
      </c>
    </row>
    <row r="524" spans="1:3" x14ac:dyDescent="0.2">
      <c r="A524" s="1">
        <v>33025</v>
      </c>
      <c r="B524">
        <f t="shared" si="8"/>
        <v>1990</v>
      </c>
      <c r="C524">
        <f>VLOOKUP(A524,'CPI Raw Data'!$A$12:$B$855,2)</f>
        <v>129.9</v>
      </c>
    </row>
    <row r="525" spans="1:3" x14ac:dyDescent="0.2">
      <c r="A525" s="1">
        <v>33055</v>
      </c>
      <c r="B525">
        <f t="shared" si="8"/>
        <v>1990</v>
      </c>
      <c r="C525">
        <f>VLOOKUP(A525,'CPI Raw Data'!$A$12:$B$855,2)</f>
        <v>130.5</v>
      </c>
    </row>
    <row r="526" spans="1:3" x14ac:dyDescent="0.2">
      <c r="A526" s="1">
        <v>33086</v>
      </c>
      <c r="B526">
        <f t="shared" si="8"/>
        <v>1990</v>
      </c>
      <c r="C526">
        <f>VLOOKUP(A526,'CPI Raw Data'!$A$12:$B$855,2)</f>
        <v>131.6</v>
      </c>
    </row>
    <row r="527" spans="1:3" x14ac:dyDescent="0.2">
      <c r="A527" s="1">
        <v>33117</v>
      </c>
      <c r="B527">
        <f t="shared" si="8"/>
        <v>1990</v>
      </c>
      <c r="C527">
        <f>VLOOKUP(A527,'CPI Raw Data'!$A$12:$B$855,2)</f>
        <v>132.5</v>
      </c>
    </row>
    <row r="528" spans="1:3" x14ac:dyDescent="0.2">
      <c r="A528" s="1">
        <v>33147</v>
      </c>
      <c r="B528">
        <f t="shared" si="8"/>
        <v>1990</v>
      </c>
      <c r="C528">
        <f>VLOOKUP(A528,'CPI Raw Data'!$A$12:$B$855,2)</f>
        <v>133.4</v>
      </c>
    </row>
    <row r="529" spans="1:3" x14ac:dyDescent="0.2">
      <c r="A529" s="1">
        <v>33178</v>
      </c>
      <c r="B529">
        <f t="shared" si="8"/>
        <v>1990</v>
      </c>
      <c r="C529">
        <f>VLOOKUP(A529,'CPI Raw Data'!$A$12:$B$855,2)</f>
        <v>133.69999999999999</v>
      </c>
    </row>
    <row r="530" spans="1:3" x14ac:dyDescent="0.2">
      <c r="A530" s="1">
        <v>33208</v>
      </c>
      <c r="B530">
        <f t="shared" si="8"/>
        <v>1990</v>
      </c>
      <c r="C530">
        <f>VLOOKUP(A530,'CPI Raw Data'!$A$12:$B$855,2)</f>
        <v>134.19999999999999</v>
      </c>
    </row>
    <row r="531" spans="1:3" x14ac:dyDescent="0.2">
      <c r="A531" s="1">
        <v>33239</v>
      </c>
      <c r="B531">
        <f t="shared" si="8"/>
        <v>1991</v>
      </c>
      <c r="C531">
        <f>VLOOKUP(A531,'CPI Raw Data'!$A$12:$B$855,2)</f>
        <v>134.69999999999999</v>
      </c>
    </row>
    <row r="532" spans="1:3" x14ac:dyDescent="0.2">
      <c r="A532" s="1">
        <v>33270</v>
      </c>
      <c r="B532">
        <f t="shared" si="8"/>
        <v>1991</v>
      </c>
      <c r="C532">
        <f>VLOOKUP(A532,'CPI Raw Data'!$A$12:$B$855,2)</f>
        <v>134.80000000000001</v>
      </c>
    </row>
    <row r="533" spans="1:3" x14ac:dyDescent="0.2">
      <c r="A533" s="1">
        <v>33298</v>
      </c>
      <c r="B533">
        <f t="shared" si="8"/>
        <v>1991</v>
      </c>
      <c r="C533">
        <f>VLOOKUP(A533,'CPI Raw Data'!$A$12:$B$855,2)</f>
        <v>134.80000000000001</v>
      </c>
    </row>
    <row r="534" spans="1:3" x14ac:dyDescent="0.2">
      <c r="A534" s="1">
        <v>33329</v>
      </c>
      <c r="B534">
        <f t="shared" si="8"/>
        <v>1991</v>
      </c>
      <c r="C534">
        <f>VLOOKUP(A534,'CPI Raw Data'!$A$12:$B$855,2)</f>
        <v>135.1</v>
      </c>
    </row>
    <row r="535" spans="1:3" x14ac:dyDescent="0.2">
      <c r="A535" s="1">
        <v>33359</v>
      </c>
      <c r="B535">
        <f t="shared" si="8"/>
        <v>1991</v>
      </c>
      <c r="C535">
        <f>VLOOKUP(A535,'CPI Raw Data'!$A$12:$B$855,2)</f>
        <v>135.6</v>
      </c>
    </row>
    <row r="536" spans="1:3" x14ac:dyDescent="0.2">
      <c r="A536" s="1">
        <v>33390</v>
      </c>
      <c r="B536">
        <f t="shared" si="8"/>
        <v>1991</v>
      </c>
      <c r="C536">
        <f>VLOOKUP(A536,'CPI Raw Data'!$A$12:$B$855,2)</f>
        <v>136</v>
      </c>
    </row>
    <row r="537" spans="1:3" x14ac:dyDescent="0.2">
      <c r="A537" s="1">
        <v>33420</v>
      </c>
      <c r="B537">
        <f t="shared" si="8"/>
        <v>1991</v>
      </c>
      <c r="C537">
        <f>VLOOKUP(A537,'CPI Raw Data'!$A$12:$B$855,2)</f>
        <v>136.19999999999999</v>
      </c>
    </row>
    <row r="538" spans="1:3" x14ac:dyDescent="0.2">
      <c r="A538" s="1">
        <v>33451</v>
      </c>
      <c r="B538">
        <f t="shared" si="8"/>
        <v>1991</v>
      </c>
      <c r="C538">
        <f>VLOOKUP(A538,'CPI Raw Data'!$A$12:$B$855,2)</f>
        <v>136.6</v>
      </c>
    </row>
    <row r="539" spans="1:3" x14ac:dyDescent="0.2">
      <c r="A539" s="1">
        <v>33482</v>
      </c>
      <c r="B539">
        <f t="shared" si="8"/>
        <v>1991</v>
      </c>
      <c r="C539">
        <f>VLOOKUP(A539,'CPI Raw Data'!$A$12:$B$855,2)</f>
        <v>137</v>
      </c>
    </row>
    <row r="540" spans="1:3" x14ac:dyDescent="0.2">
      <c r="A540" s="1">
        <v>33512</v>
      </c>
      <c r="B540">
        <f t="shared" si="8"/>
        <v>1991</v>
      </c>
      <c r="C540">
        <f>VLOOKUP(A540,'CPI Raw Data'!$A$12:$B$855,2)</f>
        <v>137.19999999999999</v>
      </c>
    </row>
    <row r="541" spans="1:3" x14ac:dyDescent="0.2">
      <c r="A541" s="1">
        <v>33543</v>
      </c>
      <c r="B541">
        <f t="shared" si="8"/>
        <v>1991</v>
      </c>
      <c r="C541">
        <f>VLOOKUP(A541,'CPI Raw Data'!$A$12:$B$855,2)</f>
        <v>137.80000000000001</v>
      </c>
    </row>
    <row r="542" spans="1:3" x14ac:dyDescent="0.2">
      <c r="A542" s="1">
        <v>33573</v>
      </c>
      <c r="B542">
        <f t="shared" si="8"/>
        <v>1991</v>
      </c>
      <c r="C542">
        <f>VLOOKUP(A542,'CPI Raw Data'!$A$12:$B$855,2)</f>
        <v>138.19999999999999</v>
      </c>
    </row>
    <row r="543" spans="1:3" x14ac:dyDescent="0.2">
      <c r="A543" s="1">
        <v>33604</v>
      </c>
      <c r="B543">
        <f t="shared" si="8"/>
        <v>1992</v>
      </c>
      <c r="C543">
        <f>VLOOKUP(A543,'CPI Raw Data'!$A$12:$B$855,2)</f>
        <v>138.30000000000001</v>
      </c>
    </row>
    <row r="544" spans="1:3" x14ac:dyDescent="0.2">
      <c r="A544" s="1">
        <v>33635</v>
      </c>
      <c r="B544">
        <f t="shared" si="8"/>
        <v>1992</v>
      </c>
      <c r="C544">
        <f>VLOOKUP(A544,'CPI Raw Data'!$A$12:$B$855,2)</f>
        <v>138.6</v>
      </c>
    </row>
    <row r="545" spans="1:3" x14ac:dyDescent="0.2">
      <c r="A545" s="1">
        <v>33664</v>
      </c>
      <c r="B545">
        <f t="shared" si="8"/>
        <v>1992</v>
      </c>
      <c r="C545">
        <f>VLOOKUP(A545,'CPI Raw Data'!$A$12:$B$855,2)</f>
        <v>139.1</v>
      </c>
    </row>
    <row r="546" spans="1:3" x14ac:dyDescent="0.2">
      <c r="A546" s="1">
        <v>33695</v>
      </c>
      <c r="B546">
        <f t="shared" si="8"/>
        <v>1992</v>
      </c>
      <c r="C546">
        <f>VLOOKUP(A546,'CPI Raw Data'!$A$12:$B$855,2)</f>
        <v>139.4</v>
      </c>
    </row>
    <row r="547" spans="1:3" x14ac:dyDescent="0.2">
      <c r="A547" s="1">
        <v>33725</v>
      </c>
      <c r="B547">
        <f t="shared" si="8"/>
        <v>1992</v>
      </c>
      <c r="C547">
        <f>VLOOKUP(A547,'CPI Raw Data'!$A$12:$B$855,2)</f>
        <v>139.69999999999999</v>
      </c>
    </row>
    <row r="548" spans="1:3" x14ac:dyDescent="0.2">
      <c r="A548" s="1">
        <v>33756</v>
      </c>
      <c r="B548">
        <f t="shared" si="8"/>
        <v>1992</v>
      </c>
      <c r="C548">
        <f>VLOOKUP(A548,'CPI Raw Data'!$A$12:$B$855,2)</f>
        <v>140.1</v>
      </c>
    </row>
    <row r="549" spans="1:3" x14ac:dyDescent="0.2">
      <c r="A549" s="1">
        <v>33786</v>
      </c>
      <c r="B549">
        <f t="shared" si="8"/>
        <v>1992</v>
      </c>
      <c r="C549">
        <f>VLOOKUP(A549,'CPI Raw Data'!$A$12:$B$855,2)</f>
        <v>140.5</v>
      </c>
    </row>
    <row r="550" spans="1:3" x14ac:dyDescent="0.2">
      <c r="A550" s="1">
        <v>33817</v>
      </c>
      <c r="B550">
        <f t="shared" si="8"/>
        <v>1992</v>
      </c>
      <c r="C550">
        <f>VLOOKUP(A550,'CPI Raw Data'!$A$12:$B$855,2)</f>
        <v>140.80000000000001</v>
      </c>
    </row>
    <row r="551" spans="1:3" x14ac:dyDescent="0.2">
      <c r="A551" s="1">
        <v>33848</v>
      </c>
      <c r="B551">
        <f t="shared" si="8"/>
        <v>1992</v>
      </c>
      <c r="C551">
        <f>VLOOKUP(A551,'CPI Raw Data'!$A$12:$B$855,2)</f>
        <v>141.1</v>
      </c>
    </row>
    <row r="552" spans="1:3" x14ac:dyDescent="0.2">
      <c r="A552" s="1">
        <v>33878</v>
      </c>
      <c r="B552">
        <f t="shared" si="8"/>
        <v>1992</v>
      </c>
      <c r="C552">
        <f>VLOOKUP(A552,'CPI Raw Data'!$A$12:$B$855,2)</f>
        <v>141.69999999999999</v>
      </c>
    </row>
    <row r="553" spans="1:3" x14ac:dyDescent="0.2">
      <c r="A553" s="1">
        <v>33909</v>
      </c>
      <c r="B553">
        <f t="shared" si="8"/>
        <v>1992</v>
      </c>
      <c r="C553">
        <f>VLOOKUP(A553,'CPI Raw Data'!$A$12:$B$855,2)</f>
        <v>142.1</v>
      </c>
    </row>
    <row r="554" spans="1:3" x14ac:dyDescent="0.2">
      <c r="A554" s="1">
        <v>33939</v>
      </c>
      <c r="B554">
        <f t="shared" si="8"/>
        <v>1992</v>
      </c>
      <c r="C554">
        <f>VLOOKUP(A554,'CPI Raw Data'!$A$12:$B$855,2)</f>
        <v>142.30000000000001</v>
      </c>
    </row>
    <row r="555" spans="1:3" x14ac:dyDescent="0.2">
      <c r="A555" s="1">
        <v>33970</v>
      </c>
      <c r="B555">
        <f t="shared" si="8"/>
        <v>1993</v>
      </c>
      <c r="C555">
        <f>VLOOKUP(A555,'CPI Raw Data'!$A$12:$B$855,2)</f>
        <v>142.80000000000001</v>
      </c>
    </row>
    <row r="556" spans="1:3" x14ac:dyDescent="0.2">
      <c r="A556" s="1">
        <v>34001</v>
      </c>
      <c r="B556">
        <f t="shared" si="8"/>
        <v>1993</v>
      </c>
      <c r="C556">
        <f>VLOOKUP(A556,'CPI Raw Data'!$A$12:$B$855,2)</f>
        <v>143.1</v>
      </c>
    </row>
    <row r="557" spans="1:3" x14ac:dyDescent="0.2">
      <c r="A557" s="1">
        <v>34029</v>
      </c>
      <c r="B557">
        <f t="shared" si="8"/>
        <v>1993</v>
      </c>
      <c r="C557">
        <f>VLOOKUP(A557,'CPI Raw Data'!$A$12:$B$855,2)</f>
        <v>143.30000000000001</v>
      </c>
    </row>
    <row r="558" spans="1:3" x14ac:dyDescent="0.2">
      <c r="A558" s="1">
        <v>34060</v>
      </c>
      <c r="B558">
        <f t="shared" si="8"/>
        <v>1993</v>
      </c>
      <c r="C558">
        <f>VLOOKUP(A558,'CPI Raw Data'!$A$12:$B$855,2)</f>
        <v>143.80000000000001</v>
      </c>
    </row>
    <row r="559" spans="1:3" x14ac:dyDescent="0.2">
      <c r="A559" s="1">
        <v>34090</v>
      </c>
      <c r="B559">
        <f t="shared" si="8"/>
        <v>1993</v>
      </c>
      <c r="C559">
        <f>VLOOKUP(A559,'CPI Raw Data'!$A$12:$B$855,2)</f>
        <v>144.19999999999999</v>
      </c>
    </row>
    <row r="560" spans="1:3" x14ac:dyDescent="0.2">
      <c r="A560" s="1">
        <v>34121</v>
      </c>
      <c r="B560">
        <f t="shared" si="8"/>
        <v>1993</v>
      </c>
      <c r="C560">
        <f>VLOOKUP(A560,'CPI Raw Data'!$A$12:$B$855,2)</f>
        <v>144.30000000000001</v>
      </c>
    </row>
    <row r="561" spans="1:3" x14ac:dyDescent="0.2">
      <c r="A561" s="1">
        <v>34151</v>
      </c>
      <c r="B561">
        <f t="shared" si="8"/>
        <v>1993</v>
      </c>
      <c r="C561">
        <f>VLOOKUP(A561,'CPI Raw Data'!$A$12:$B$855,2)</f>
        <v>144.5</v>
      </c>
    </row>
    <row r="562" spans="1:3" x14ac:dyDescent="0.2">
      <c r="A562" s="1">
        <v>34182</v>
      </c>
      <c r="B562">
        <f t="shared" si="8"/>
        <v>1993</v>
      </c>
      <c r="C562">
        <f>VLOOKUP(A562,'CPI Raw Data'!$A$12:$B$855,2)</f>
        <v>144.80000000000001</v>
      </c>
    </row>
    <row r="563" spans="1:3" x14ac:dyDescent="0.2">
      <c r="A563" s="1">
        <v>34213</v>
      </c>
      <c r="B563">
        <f t="shared" si="8"/>
        <v>1993</v>
      </c>
      <c r="C563">
        <f>VLOOKUP(A563,'CPI Raw Data'!$A$12:$B$855,2)</f>
        <v>145</v>
      </c>
    </row>
    <row r="564" spans="1:3" x14ac:dyDescent="0.2">
      <c r="A564" s="1">
        <v>34243</v>
      </c>
      <c r="B564">
        <f t="shared" si="8"/>
        <v>1993</v>
      </c>
      <c r="C564">
        <f>VLOOKUP(A564,'CPI Raw Data'!$A$12:$B$855,2)</f>
        <v>145.6</v>
      </c>
    </row>
    <row r="565" spans="1:3" x14ac:dyDescent="0.2">
      <c r="A565" s="1">
        <v>34274</v>
      </c>
      <c r="B565">
        <f t="shared" si="8"/>
        <v>1993</v>
      </c>
      <c r="C565">
        <f>VLOOKUP(A565,'CPI Raw Data'!$A$12:$B$855,2)</f>
        <v>146</v>
      </c>
    </row>
    <row r="566" spans="1:3" x14ac:dyDescent="0.2">
      <c r="A566" s="1">
        <v>34304</v>
      </c>
      <c r="B566">
        <f t="shared" si="8"/>
        <v>1993</v>
      </c>
      <c r="C566">
        <f>VLOOKUP(A566,'CPI Raw Data'!$A$12:$B$855,2)</f>
        <v>146.30000000000001</v>
      </c>
    </row>
    <row r="567" spans="1:3" x14ac:dyDescent="0.2">
      <c r="A567" s="1">
        <v>34335</v>
      </c>
      <c r="B567">
        <f t="shared" si="8"/>
        <v>1994</v>
      </c>
      <c r="C567">
        <f>VLOOKUP(A567,'CPI Raw Data'!$A$12:$B$855,2)</f>
        <v>146.30000000000001</v>
      </c>
    </row>
    <row r="568" spans="1:3" x14ac:dyDescent="0.2">
      <c r="A568" s="1">
        <v>34366</v>
      </c>
      <c r="B568">
        <f t="shared" si="8"/>
        <v>1994</v>
      </c>
      <c r="C568">
        <f>VLOOKUP(A568,'CPI Raw Data'!$A$12:$B$855,2)</f>
        <v>146.69999999999999</v>
      </c>
    </row>
    <row r="569" spans="1:3" x14ac:dyDescent="0.2">
      <c r="A569" s="1">
        <v>34394</v>
      </c>
      <c r="B569">
        <f t="shared" si="8"/>
        <v>1994</v>
      </c>
      <c r="C569">
        <f>VLOOKUP(A569,'CPI Raw Data'!$A$12:$B$855,2)</f>
        <v>147.1</v>
      </c>
    </row>
    <row r="570" spans="1:3" x14ac:dyDescent="0.2">
      <c r="A570" s="1">
        <v>34425</v>
      </c>
      <c r="B570">
        <f t="shared" si="8"/>
        <v>1994</v>
      </c>
      <c r="C570">
        <f>VLOOKUP(A570,'CPI Raw Data'!$A$12:$B$855,2)</f>
        <v>147.19999999999999</v>
      </c>
    </row>
    <row r="571" spans="1:3" x14ac:dyDescent="0.2">
      <c r="A571" s="1">
        <v>34455</v>
      </c>
      <c r="B571">
        <f t="shared" si="8"/>
        <v>1994</v>
      </c>
      <c r="C571">
        <f>VLOOKUP(A571,'CPI Raw Data'!$A$12:$B$855,2)</f>
        <v>147.5</v>
      </c>
    </row>
    <row r="572" spans="1:3" x14ac:dyDescent="0.2">
      <c r="A572" s="1">
        <v>34486</v>
      </c>
      <c r="B572">
        <f t="shared" si="8"/>
        <v>1994</v>
      </c>
      <c r="C572">
        <f>VLOOKUP(A572,'CPI Raw Data'!$A$12:$B$855,2)</f>
        <v>147.9</v>
      </c>
    </row>
    <row r="573" spans="1:3" x14ac:dyDescent="0.2">
      <c r="A573" s="1">
        <v>34516</v>
      </c>
      <c r="B573">
        <f t="shared" si="8"/>
        <v>1994</v>
      </c>
      <c r="C573">
        <f>VLOOKUP(A573,'CPI Raw Data'!$A$12:$B$855,2)</f>
        <v>148.4</v>
      </c>
    </row>
    <row r="574" spans="1:3" x14ac:dyDescent="0.2">
      <c r="A574" s="1">
        <v>34547</v>
      </c>
      <c r="B574">
        <f t="shared" si="8"/>
        <v>1994</v>
      </c>
      <c r="C574">
        <f>VLOOKUP(A574,'CPI Raw Data'!$A$12:$B$855,2)</f>
        <v>149</v>
      </c>
    </row>
    <row r="575" spans="1:3" x14ac:dyDescent="0.2">
      <c r="A575" s="1">
        <v>34578</v>
      </c>
      <c r="B575">
        <f t="shared" si="8"/>
        <v>1994</v>
      </c>
      <c r="C575">
        <f>VLOOKUP(A575,'CPI Raw Data'!$A$12:$B$855,2)</f>
        <v>149.30000000000001</v>
      </c>
    </row>
    <row r="576" spans="1:3" x14ac:dyDescent="0.2">
      <c r="A576" s="1">
        <v>34608</v>
      </c>
      <c r="B576">
        <f t="shared" si="8"/>
        <v>1994</v>
      </c>
      <c r="C576">
        <f>VLOOKUP(A576,'CPI Raw Data'!$A$12:$B$855,2)</f>
        <v>149.4</v>
      </c>
    </row>
    <row r="577" spans="1:3" x14ac:dyDescent="0.2">
      <c r="A577" s="1">
        <v>34639</v>
      </c>
      <c r="B577">
        <f t="shared" si="8"/>
        <v>1994</v>
      </c>
      <c r="C577">
        <f>VLOOKUP(A577,'CPI Raw Data'!$A$12:$B$855,2)</f>
        <v>149.80000000000001</v>
      </c>
    </row>
    <row r="578" spans="1:3" x14ac:dyDescent="0.2">
      <c r="A578" s="1">
        <v>34669</v>
      </c>
      <c r="B578">
        <f t="shared" si="8"/>
        <v>1994</v>
      </c>
      <c r="C578">
        <f>VLOOKUP(A578,'CPI Raw Data'!$A$12:$B$855,2)</f>
        <v>150.1</v>
      </c>
    </row>
    <row r="579" spans="1:3" x14ac:dyDescent="0.2">
      <c r="A579" s="1">
        <v>34700</v>
      </c>
      <c r="B579">
        <f t="shared" si="8"/>
        <v>1995</v>
      </c>
      <c r="C579">
        <f>VLOOKUP(A579,'CPI Raw Data'!$A$12:$B$855,2)</f>
        <v>150.5</v>
      </c>
    </row>
    <row r="580" spans="1:3" x14ac:dyDescent="0.2">
      <c r="A580" s="1">
        <v>34731</v>
      </c>
      <c r="B580">
        <f t="shared" ref="B580:B643" si="9">YEAR(A580)</f>
        <v>1995</v>
      </c>
      <c r="C580">
        <f>VLOOKUP(A580,'CPI Raw Data'!$A$12:$B$855,2)</f>
        <v>150.9</v>
      </c>
    </row>
    <row r="581" spans="1:3" x14ac:dyDescent="0.2">
      <c r="A581" s="1">
        <v>34759</v>
      </c>
      <c r="B581">
        <f t="shared" si="9"/>
        <v>1995</v>
      </c>
      <c r="C581">
        <f>VLOOKUP(A581,'CPI Raw Data'!$A$12:$B$855,2)</f>
        <v>151.19999999999999</v>
      </c>
    </row>
    <row r="582" spans="1:3" x14ac:dyDescent="0.2">
      <c r="A582" s="1">
        <v>34790</v>
      </c>
      <c r="B582">
        <f t="shared" si="9"/>
        <v>1995</v>
      </c>
      <c r="C582">
        <f>VLOOKUP(A582,'CPI Raw Data'!$A$12:$B$855,2)</f>
        <v>151.80000000000001</v>
      </c>
    </row>
    <row r="583" spans="1:3" x14ac:dyDescent="0.2">
      <c r="A583" s="1">
        <v>34820</v>
      </c>
      <c r="B583">
        <f t="shared" si="9"/>
        <v>1995</v>
      </c>
      <c r="C583">
        <f>VLOOKUP(A583,'CPI Raw Data'!$A$12:$B$855,2)</f>
        <v>152.1</v>
      </c>
    </row>
    <row r="584" spans="1:3" x14ac:dyDescent="0.2">
      <c r="A584" s="1">
        <v>34851</v>
      </c>
      <c r="B584">
        <f t="shared" si="9"/>
        <v>1995</v>
      </c>
      <c r="C584">
        <f>VLOOKUP(A584,'CPI Raw Data'!$A$12:$B$855,2)</f>
        <v>152.4</v>
      </c>
    </row>
    <row r="585" spans="1:3" x14ac:dyDescent="0.2">
      <c r="A585" s="1">
        <v>34881</v>
      </c>
      <c r="B585">
        <f t="shared" si="9"/>
        <v>1995</v>
      </c>
      <c r="C585">
        <f>VLOOKUP(A585,'CPI Raw Data'!$A$12:$B$855,2)</f>
        <v>152.6</v>
      </c>
    </row>
    <row r="586" spans="1:3" x14ac:dyDescent="0.2">
      <c r="A586" s="1">
        <v>34912</v>
      </c>
      <c r="B586">
        <f t="shared" si="9"/>
        <v>1995</v>
      </c>
      <c r="C586">
        <f>VLOOKUP(A586,'CPI Raw Data'!$A$12:$B$855,2)</f>
        <v>152.9</v>
      </c>
    </row>
    <row r="587" spans="1:3" x14ac:dyDescent="0.2">
      <c r="A587" s="1">
        <v>34943</v>
      </c>
      <c r="B587">
        <f t="shared" si="9"/>
        <v>1995</v>
      </c>
      <c r="C587">
        <f>VLOOKUP(A587,'CPI Raw Data'!$A$12:$B$855,2)</f>
        <v>153.1</v>
      </c>
    </row>
    <row r="588" spans="1:3" x14ac:dyDescent="0.2">
      <c r="A588" s="1">
        <v>34973</v>
      </c>
      <c r="B588">
        <f t="shared" si="9"/>
        <v>1995</v>
      </c>
      <c r="C588">
        <f>VLOOKUP(A588,'CPI Raw Data'!$A$12:$B$855,2)</f>
        <v>153.5</v>
      </c>
    </row>
    <row r="589" spans="1:3" x14ac:dyDescent="0.2">
      <c r="A589" s="1">
        <v>35004</v>
      </c>
      <c r="B589">
        <f t="shared" si="9"/>
        <v>1995</v>
      </c>
      <c r="C589">
        <f>VLOOKUP(A589,'CPI Raw Data'!$A$12:$B$855,2)</f>
        <v>153.69999999999999</v>
      </c>
    </row>
    <row r="590" spans="1:3" x14ac:dyDescent="0.2">
      <c r="A590" s="1">
        <v>35034</v>
      </c>
      <c r="B590">
        <f t="shared" si="9"/>
        <v>1995</v>
      </c>
      <c r="C590">
        <f>VLOOKUP(A590,'CPI Raw Data'!$A$12:$B$855,2)</f>
        <v>153.9</v>
      </c>
    </row>
    <row r="591" spans="1:3" x14ac:dyDescent="0.2">
      <c r="A591" s="1">
        <v>35065</v>
      </c>
      <c r="B591">
        <f t="shared" si="9"/>
        <v>1996</v>
      </c>
      <c r="C591">
        <f>VLOOKUP(A591,'CPI Raw Data'!$A$12:$B$855,2)</f>
        <v>154.69999999999999</v>
      </c>
    </row>
    <row r="592" spans="1:3" x14ac:dyDescent="0.2">
      <c r="A592" s="1">
        <v>35096</v>
      </c>
      <c r="B592">
        <f t="shared" si="9"/>
        <v>1996</v>
      </c>
      <c r="C592">
        <f>VLOOKUP(A592,'CPI Raw Data'!$A$12:$B$855,2)</f>
        <v>155</v>
      </c>
    </row>
    <row r="593" spans="1:3" x14ac:dyDescent="0.2">
      <c r="A593" s="1">
        <v>35125</v>
      </c>
      <c r="B593">
        <f t="shared" si="9"/>
        <v>1996</v>
      </c>
      <c r="C593">
        <f>VLOOKUP(A593,'CPI Raw Data'!$A$12:$B$855,2)</f>
        <v>155.5</v>
      </c>
    </row>
    <row r="594" spans="1:3" x14ac:dyDescent="0.2">
      <c r="A594" s="1">
        <v>35156</v>
      </c>
      <c r="B594">
        <f t="shared" si="9"/>
        <v>1996</v>
      </c>
      <c r="C594">
        <f>VLOOKUP(A594,'CPI Raw Data'!$A$12:$B$855,2)</f>
        <v>156.1</v>
      </c>
    </row>
    <row r="595" spans="1:3" x14ac:dyDescent="0.2">
      <c r="A595" s="1">
        <v>35186</v>
      </c>
      <c r="B595">
        <f t="shared" si="9"/>
        <v>1996</v>
      </c>
      <c r="C595">
        <f>VLOOKUP(A595,'CPI Raw Data'!$A$12:$B$855,2)</f>
        <v>156.4</v>
      </c>
    </row>
    <row r="596" spans="1:3" x14ac:dyDescent="0.2">
      <c r="A596" s="1">
        <v>35217</v>
      </c>
      <c r="B596">
        <f t="shared" si="9"/>
        <v>1996</v>
      </c>
      <c r="C596">
        <f>VLOOKUP(A596,'CPI Raw Data'!$A$12:$B$855,2)</f>
        <v>156.69999999999999</v>
      </c>
    </row>
    <row r="597" spans="1:3" x14ac:dyDescent="0.2">
      <c r="A597" s="1">
        <v>35247</v>
      </c>
      <c r="B597">
        <f t="shared" si="9"/>
        <v>1996</v>
      </c>
      <c r="C597">
        <f>VLOOKUP(A597,'CPI Raw Data'!$A$12:$B$855,2)</f>
        <v>157</v>
      </c>
    </row>
    <row r="598" spans="1:3" x14ac:dyDescent="0.2">
      <c r="A598" s="1">
        <v>35278</v>
      </c>
      <c r="B598">
        <f t="shared" si="9"/>
        <v>1996</v>
      </c>
      <c r="C598">
        <f>VLOOKUP(A598,'CPI Raw Data'!$A$12:$B$855,2)</f>
        <v>157.19999999999999</v>
      </c>
    </row>
    <row r="599" spans="1:3" x14ac:dyDescent="0.2">
      <c r="A599" s="1">
        <v>35309</v>
      </c>
      <c r="B599">
        <f t="shared" si="9"/>
        <v>1996</v>
      </c>
      <c r="C599">
        <f>VLOOKUP(A599,'CPI Raw Data'!$A$12:$B$855,2)</f>
        <v>157.69999999999999</v>
      </c>
    </row>
    <row r="600" spans="1:3" x14ac:dyDescent="0.2">
      <c r="A600" s="1">
        <v>35339</v>
      </c>
      <c r="B600">
        <f t="shared" si="9"/>
        <v>1996</v>
      </c>
      <c r="C600">
        <f>VLOOKUP(A600,'CPI Raw Data'!$A$12:$B$855,2)</f>
        <v>158.19999999999999</v>
      </c>
    </row>
    <row r="601" spans="1:3" x14ac:dyDescent="0.2">
      <c r="A601" s="1">
        <v>35370</v>
      </c>
      <c r="B601">
        <f t="shared" si="9"/>
        <v>1996</v>
      </c>
      <c r="C601">
        <f>VLOOKUP(A601,'CPI Raw Data'!$A$12:$B$855,2)</f>
        <v>158.69999999999999</v>
      </c>
    </row>
    <row r="602" spans="1:3" x14ac:dyDescent="0.2">
      <c r="A602" s="1">
        <v>35400</v>
      </c>
      <c r="B602">
        <f t="shared" si="9"/>
        <v>1996</v>
      </c>
      <c r="C602">
        <f>VLOOKUP(A602,'CPI Raw Data'!$A$12:$B$855,2)</f>
        <v>159.1</v>
      </c>
    </row>
    <row r="603" spans="1:3" x14ac:dyDescent="0.2">
      <c r="A603" s="1">
        <v>35431</v>
      </c>
      <c r="B603">
        <f t="shared" si="9"/>
        <v>1997</v>
      </c>
      <c r="C603">
        <f>VLOOKUP(A603,'CPI Raw Data'!$A$12:$B$855,2)</f>
        <v>159.4</v>
      </c>
    </row>
    <row r="604" spans="1:3" x14ac:dyDescent="0.2">
      <c r="A604" s="1">
        <v>35462</v>
      </c>
      <c r="B604">
        <f t="shared" si="9"/>
        <v>1997</v>
      </c>
      <c r="C604">
        <f>VLOOKUP(A604,'CPI Raw Data'!$A$12:$B$855,2)</f>
        <v>159.69999999999999</v>
      </c>
    </row>
    <row r="605" spans="1:3" x14ac:dyDescent="0.2">
      <c r="A605" s="1">
        <v>35490</v>
      </c>
      <c r="B605">
        <f t="shared" si="9"/>
        <v>1997</v>
      </c>
      <c r="C605">
        <f>VLOOKUP(A605,'CPI Raw Data'!$A$12:$B$855,2)</f>
        <v>159.80000000000001</v>
      </c>
    </row>
    <row r="606" spans="1:3" x14ac:dyDescent="0.2">
      <c r="A606" s="1">
        <v>35521</v>
      </c>
      <c r="B606">
        <f t="shared" si="9"/>
        <v>1997</v>
      </c>
      <c r="C606">
        <f>VLOOKUP(A606,'CPI Raw Data'!$A$12:$B$855,2)</f>
        <v>159.9</v>
      </c>
    </row>
    <row r="607" spans="1:3" x14ac:dyDescent="0.2">
      <c r="A607" s="1">
        <v>35551</v>
      </c>
      <c r="B607">
        <f t="shared" si="9"/>
        <v>1997</v>
      </c>
      <c r="C607">
        <f>VLOOKUP(A607,'CPI Raw Data'!$A$12:$B$855,2)</f>
        <v>159.9</v>
      </c>
    </row>
    <row r="608" spans="1:3" x14ac:dyDescent="0.2">
      <c r="A608" s="1">
        <v>35582</v>
      </c>
      <c r="B608">
        <f t="shared" si="9"/>
        <v>1997</v>
      </c>
      <c r="C608">
        <f>VLOOKUP(A608,'CPI Raw Data'!$A$12:$B$855,2)</f>
        <v>160.19999999999999</v>
      </c>
    </row>
    <row r="609" spans="1:3" x14ac:dyDescent="0.2">
      <c r="A609" s="1">
        <v>35612</v>
      </c>
      <c r="B609">
        <f t="shared" si="9"/>
        <v>1997</v>
      </c>
      <c r="C609">
        <f>VLOOKUP(A609,'CPI Raw Data'!$A$12:$B$855,2)</f>
        <v>160.4</v>
      </c>
    </row>
    <row r="610" spans="1:3" x14ac:dyDescent="0.2">
      <c r="A610" s="1">
        <v>35643</v>
      </c>
      <c r="B610">
        <f t="shared" si="9"/>
        <v>1997</v>
      </c>
      <c r="C610">
        <f>VLOOKUP(A610,'CPI Raw Data'!$A$12:$B$855,2)</f>
        <v>160.80000000000001</v>
      </c>
    </row>
    <row r="611" spans="1:3" x14ac:dyDescent="0.2">
      <c r="A611" s="1">
        <v>35674</v>
      </c>
      <c r="B611">
        <f t="shared" si="9"/>
        <v>1997</v>
      </c>
      <c r="C611">
        <f>VLOOKUP(A611,'CPI Raw Data'!$A$12:$B$855,2)</f>
        <v>161.19999999999999</v>
      </c>
    </row>
    <row r="612" spans="1:3" x14ac:dyDescent="0.2">
      <c r="A612" s="1">
        <v>35704</v>
      </c>
      <c r="B612">
        <f t="shared" si="9"/>
        <v>1997</v>
      </c>
      <c r="C612">
        <f>VLOOKUP(A612,'CPI Raw Data'!$A$12:$B$855,2)</f>
        <v>161.5</v>
      </c>
    </row>
    <row r="613" spans="1:3" x14ac:dyDescent="0.2">
      <c r="A613" s="1">
        <v>35735</v>
      </c>
      <c r="B613">
        <f t="shared" si="9"/>
        <v>1997</v>
      </c>
      <c r="C613">
        <f>VLOOKUP(A613,'CPI Raw Data'!$A$12:$B$855,2)</f>
        <v>161.69999999999999</v>
      </c>
    </row>
    <row r="614" spans="1:3" x14ac:dyDescent="0.2">
      <c r="A614" s="1">
        <v>35765</v>
      </c>
      <c r="B614">
        <f t="shared" si="9"/>
        <v>1997</v>
      </c>
      <c r="C614">
        <f>VLOOKUP(A614,'CPI Raw Data'!$A$12:$B$855,2)</f>
        <v>161.80000000000001</v>
      </c>
    </row>
    <row r="615" spans="1:3" x14ac:dyDescent="0.2">
      <c r="A615" s="1">
        <v>35796</v>
      </c>
      <c r="B615">
        <f t="shared" si="9"/>
        <v>1998</v>
      </c>
      <c r="C615">
        <f>VLOOKUP(A615,'CPI Raw Data'!$A$12:$B$855,2)</f>
        <v>162</v>
      </c>
    </row>
    <row r="616" spans="1:3" x14ac:dyDescent="0.2">
      <c r="A616" s="1">
        <v>35827</v>
      </c>
      <c r="B616">
        <f t="shared" si="9"/>
        <v>1998</v>
      </c>
      <c r="C616">
        <f>VLOOKUP(A616,'CPI Raw Data'!$A$12:$B$855,2)</f>
        <v>162</v>
      </c>
    </row>
    <row r="617" spans="1:3" x14ac:dyDescent="0.2">
      <c r="A617" s="1">
        <v>35855</v>
      </c>
      <c r="B617">
        <f t="shared" si="9"/>
        <v>1998</v>
      </c>
      <c r="C617">
        <f>VLOOKUP(A617,'CPI Raw Data'!$A$12:$B$855,2)</f>
        <v>162</v>
      </c>
    </row>
    <row r="618" spans="1:3" x14ac:dyDescent="0.2">
      <c r="A618" s="1">
        <v>35886</v>
      </c>
      <c r="B618">
        <f t="shared" si="9"/>
        <v>1998</v>
      </c>
      <c r="C618">
        <f>VLOOKUP(A618,'CPI Raw Data'!$A$12:$B$855,2)</f>
        <v>162.19999999999999</v>
      </c>
    </row>
    <row r="619" spans="1:3" x14ac:dyDescent="0.2">
      <c r="A619" s="1">
        <v>35916</v>
      </c>
      <c r="B619">
        <f t="shared" si="9"/>
        <v>1998</v>
      </c>
      <c r="C619">
        <f>VLOOKUP(A619,'CPI Raw Data'!$A$12:$B$855,2)</f>
        <v>162.6</v>
      </c>
    </row>
    <row r="620" spans="1:3" x14ac:dyDescent="0.2">
      <c r="A620" s="1">
        <v>35947</v>
      </c>
      <c r="B620">
        <f t="shared" si="9"/>
        <v>1998</v>
      </c>
      <c r="C620">
        <f>VLOOKUP(A620,'CPI Raw Data'!$A$12:$B$855,2)</f>
        <v>162.80000000000001</v>
      </c>
    </row>
    <row r="621" spans="1:3" x14ac:dyDescent="0.2">
      <c r="A621" s="1">
        <v>35977</v>
      </c>
      <c r="B621">
        <f t="shared" si="9"/>
        <v>1998</v>
      </c>
      <c r="C621">
        <f>VLOOKUP(A621,'CPI Raw Data'!$A$12:$B$855,2)</f>
        <v>163.19999999999999</v>
      </c>
    </row>
    <row r="622" spans="1:3" x14ac:dyDescent="0.2">
      <c r="A622" s="1">
        <v>36008</v>
      </c>
      <c r="B622">
        <f t="shared" si="9"/>
        <v>1998</v>
      </c>
      <c r="C622">
        <f>VLOOKUP(A622,'CPI Raw Data'!$A$12:$B$855,2)</f>
        <v>163.4</v>
      </c>
    </row>
    <row r="623" spans="1:3" x14ac:dyDescent="0.2">
      <c r="A623" s="1">
        <v>36039</v>
      </c>
      <c r="B623">
        <f t="shared" si="9"/>
        <v>1998</v>
      </c>
      <c r="C623">
        <f>VLOOKUP(A623,'CPI Raw Data'!$A$12:$B$855,2)</f>
        <v>163.5</v>
      </c>
    </row>
    <row r="624" spans="1:3" x14ac:dyDescent="0.2">
      <c r="A624" s="1">
        <v>36069</v>
      </c>
      <c r="B624">
        <f t="shared" si="9"/>
        <v>1998</v>
      </c>
      <c r="C624">
        <f>VLOOKUP(A624,'CPI Raw Data'!$A$12:$B$855,2)</f>
        <v>163.9</v>
      </c>
    </row>
    <row r="625" spans="1:3" x14ac:dyDescent="0.2">
      <c r="A625" s="1">
        <v>36100</v>
      </c>
      <c r="B625">
        <f t="shared" si="9"/>
        <v>1998</v>
      </c>
      <c r="C625">
        <f>VLOOKUP(A625,'CPI Raw Data'!$A$12:$B$855,2)</f>
        <v>164.1</v>
      </c>
    </row>
    <row r="626" spans="1:3" x14ac:dyDescent="0.2">
      <c r="A626" s="1">
        <v>36130</v>
      </c>
      <c r="B626">
        <f t="shared" si="9"/>
        <v>1998</v>
      </c>
      <c r="C626">
        <f>VLOOKUP(A626,'CPI Raw Data'!$A$12:$B$855,2)</f>
        <v>164.4</v>
      </c>
    </row>
    <row r="627" spans="1:3" x14ac:dyDescent="0.2">
      <c r="A627" s="1">
        <v>36161</v>
      </c>
      <c r="B627">
        <f t="shared" si="9"/>
        <v>1999</v>
      </c>
      <c r="C627">
        <f>VLOOKUP(A627,'CPI Raw Data'!$A$12:$B$855,2)</f>
        <v>164.7</v>
      </c>
    </row>
    <row r="628" spans="1:3" x14ac:dyDescent="0.2">
      <c r="A628" s="1">
        <v>36192</v>
      </c>
      <c r="B628">
        <f t="shared" si="9"/>
        <v>1999</v>
      </c>
      <c r="C628">
        <f>VLOOKUP(A628,'CPI Raw Data'!$A$12:$B$855,2)</f>
        <v>164.7</v>
      </c>
    </row>
    <row r="629" spans="1:3" x14ac:dyDescent="0.2">
      <c r="A629" s="1">
        <v>36220</v>
      </c>
      <c r="B629">
        <f t="shared" si="9"/>
        <v>1999</v>
      </c>
      <c r="C629">
        <f>VLOOKUP(A629,'CPI Raw Data'!$A$12:$B$855,2)</f>
        <v>164.8</v>
      </c>
    </row>
    <row r="630" spans="1:3" x14ac:dyDescent="0.2">
      <c r="A630" s="1">
        <v>36251</v>
      </c>
      <c r="B630">
        <f t="shared" si="9"/>
        <v>1999</v>
      </c>
      <c r="C630">
        <f>VLOOKUP(A630,'CPI Raw Data'!$A$12:$B$855,2)</f>
        <v>165.9</v>
      </c>
    </row>
    <row r="631" spans="1:3" x14ac:dyDescent="0.2">
      <c r="A631" s="1">
        <v>36281</v>
      </c>
      <c r="B631">
        <f t="shared" si="9"/>
        <v>1999</v>
      </c>
      <c r="C631">
        <f>VLOOKUP(A631,'CPI Raw Data'!$A$12:$B$855,2)</f>
        <v>166</v>
      </c>
    </row>
    <row r="632" spans="1:3" x14ac:dyDescent="0.2">
      <c r="A632" s="1">
        <v>36312</v>
      </c>
      <c r="B632">
        <f t="shared" si="9"/>
        <v>1999</v>
      </c>
      <c r="C632">
        <f>VLOOKUP(A632,'CPI Raw Data'!$A$12:$B$855,2)</f>
        <v>166</v>
      </c>
    </row>
    <row r="633" spans="1:3" x14ac:dyDescent="0.2">
      <c r="A633" s="1">
        <v>36342</v>
      </c>
      <c r="B633">
        <f t="shared" si="9"/>
        <v>1999</v>
      </c>
      <c r="C633">
        <f>VLOOKUP(A633,'CPI Raw Data'!$A$12:$B$855,2)</f>
        <v>166.7</v>
      </c>
    </row>
    <row r="634" spans="1:3" x14ac:dyDescent="0.2">
      <c r="A634" s="1">
        <v>36373</v>
      </c>
      <c r="B634">
        <f t="shared" si="9"/>
        <v>1999</v>
      </c>
      <c r="C634">
        <f>VLOOKUP(A634,'CPI Raw Data'!$A$12:$B$855,2)</f>
        <v>167.1</v>
      </c>
    </row>
    <row r="635" spans="1:3" x14ac:dyDescent="0.2">
      <c r="A635" s="1">
        <v>36404</v>
      </c>
      <c r="B635">
        <f t="shared" si="9"/>
        <v>1999</v>
      </c>
      <c r="C635">
        <f>VLOOKUP(A635,'CPI Raw Data'!$A$12:$B$855,2)</f>
        <v>167.8</v>
      </c>
    </row>
    <row r="636" spans="1:3" x14ac:dyDescent="0.2">
      <c r="A636" s="1">
        <v>36434</v>
      </c>
      <c r="B636">
        <f t="shared" si="9"/>
        <v>1999</v>
      </c>
      <c r="C636">
        <f>VLOOKUP(A636,'CPI Raw Data'!$A$12:$B$855,2)</f>
        <v>168.1</v>
      </c>
    </row>
    <row r="637" spans="1:3" x14ac:dyDescent="0.2">
      <c r="A637" s="1">
        <v>36465</v>
      </c>
      <c r="B637">
        <f t="shared" si="9"/>
        <v>1999</v>
      </c>
      <c r="C637">
        <f>VLOOKUP(A637,'CPI Raw Data'!$A$12:$B$855,2)</f>
        <v>168.4</v>
      </c>
    </row>
    <row r="638" spans="1:3" x14ac:dyDescent="0.2">
      <c r="A638" s="1">
        <v>36495</v>
      </c>
      <c r="B638">
        <f t="shared" si="9"/>
        <v>1999</v>
      </c>
      <c r="C638">
        <f>VLOOKUP(A638,'CPI Raw Data'!$A$12:$B$855,2)</f>
        <v>168.8</v>
      </c>
    </row>
    <row r="639" spans="1:3" x14ac:dyDescent="0.2">
      <c r="A639" s="1">
        <v>36526</v>
      </c>
      <c r="B639">
        <f t="shared" si="9"/>
        <v>2000</v>
      </c>
      <c r="C639">
        <f>VLOOKUP(A639,'CPI Raw Data'!$A$12:$B$855,2)</f>
        <v>169.3</v>
      </c>
    </row>
    <row r="640" spans="1:3" x14ac:dyDescent="0.2">
      <c r="A640" s="1">
        <v>36557</v>
      </c>
      <c r="B640">
        <f t="shared" si="9"/>
        <v>2000</v>
      </c>
      <c r="C640">
        <f>VLOOKUP(A640,'CPI Raw Data'!$A$12:$B$855,2)</f>
        <v>170</v>
      </c>
    </row>
    <row r="641" spans="1:3" x14ac:dyDescent="0.2">
      <c r="A641" s="1">
        <v>36586</v>
      </c>
      <c r="B641">
        <f t="shared" si="9"/>
        <v>2000</v>
      </c>
      <c r="C641">
        <f>VLOOKUP(A641,'CPI Raw Data'!$A$12:$B$855,2)</f>
        <v>171</v>
      </c>
    </row>
    <row r="642" spans="1:3" x14ac:dyDescent="0.2">
      <c r="A642" s="1">
        <v>36617</v>
      </c>
      <c r="B642">
        <f t="shared" si="9"/>
        <v>2000</v>
      </c>
      <c r="C642">
        <f>VLOOKUP(A642,'CPI Raw Data'!$A$12:$B$855,2)</f>
        <v>170.9</v>
      </c>
    </row>
    <row r="643" spans="1:3" x14ac:dyDescent="0.2">
      <c r="A643" s="1">
        <v>36647</v>
      </c>
      <c r="B643">
        <f t="shared" si="9"/>
        <v>2000</v>
      </c>
      <c r="C643">
        <f>VLOOKUP(A643,'CPI Raw Data'!$A$12:$B$855,2)</f>
        <v>171.2</v>
      </c>
    </row>
    <row r="644" spans="1:3" x14ac:dyDescent="0.2">
      <c r="A644" s="1">
        <v>36678</v>
      </c>
      <c r="B644">
        <f t="shared" ref="B644:B707" si="10">YEAR(A644)</f>
        <v>2000</v>
      </c>
      <c r="C644">
        <f>VLOOKUP(A644,'CPI Raw Data'!$A$12:$B$855,2)</f>
        <v>172.2</v>
      </c>
    </row>
    <row r="645" spans="1:3" x14ac:dyDescent="0.2">
      <c r="A645" s="1">
        <v>36708</v>
      </c>
      <c r="B645">
        <f t="shared" si="10"/>
        <v>2000</v>
      </c>
      <c r="C645">
        <f>VLOOKUP(A645,'CPI Raw Data'!$A$12:$B$855,2)</f>
        <v>172.7</v>
      </c>
    </row>
    <row r="646" spans="1:3" x14ac:dyDescent="0.2">
      <c r="A646" s="1">
        <v>36739</v>
      </c>
      <c r="B646">
        <f t="shared" si="10"/>
        <v>2000</v>
      </c>
      <c r="C646">
        <f>VLOOKUP(A646,'CPI Raw Data'!$A$12:$B$855,2)</f>
        <v>172.7</v>
      </c>
    </row>
    <row r="647" spans="1:3" x14ac:dyDescent="0.2">
      <c r="A647" s="1">
        <v>36770</v>
      </c>
      <c r="B647">
        <f t="shared" si="10"/>
        <v>2000</v>
      </c>
      <c r="C647">
        <f>VLOOKUP(A647,'CPI Raw Data'!$A$12:$B$855,2)</f>
        <v>173.6</v>
      </c>
    </row>
    <row r="648" spans="1:3" x14ac:dyDescent="0.2">
      <c r="A648" s="1">
        <v>36800</v>
      </c>
      <c r="B648">
        <f t="shared" si="10"/>
        <v>2000</v>
      </c>
      <c r="C648">
        <f>VLOOKUP(A648,'CPI Raw Data'!$A$12:$B$855,2)</f>
        <v>173.9</v>
      </c>
    </row>
    <row r="649" spans="1:3" x14ac:dyDescent="0.2">
      <c r="A649" s="1">
        <v>36831</v>
      </c>
      <c r="B649">
        <f t="shared" si="10"/>
        <v>2000</v>
      </c>
      <c r="C649">
        <f>VLOOKUP(A649,'CPI Raw Data'!$A$12:$B$855,2)</f>
        <v>174.2</v>
      </c>
    </row>
    <row r="650" spans="1:3" x14ac:dyDescent="0.2">
      <c r="A650" s="1">
        <v>36861</v>
      </c>
      <c r="B650">
        <f t="shared" si="10"/>
        <v>2000</v>
      </c>
      <c r="C650">
        <f>VLOOKUP(A650,'CPI Raw Data'!$A$12:$B$855,2)</f>
        <v>174.6</v>
      </c>
    </row>
    <row r="651" spans="1:3" x14ac:dyDescent="0.2">
      <c r="A651" s="1">
        <v>36892</v>
      </c>
      <c r="B651">
        <f t="shared" si="10"/>
        <v>2001</v>
      </c>
      <c r="C651">
        <f>VLOOKUP(A651,'CPI Raw Data'!$A$12:$B$855,2)</f>
        <v>175.6</v>
      </c>
    </row>
    <row r="652" spans="1:3" x14ac:dyDescent="0.2">
      <c r="A652" s="1">
        <v>36923</v>
      </c>
      <c r="B652">
        <f t="shared" si="10"/>
        <v>2001</v>
      </c>
      <c r="C652">
        <f>VLOOKUP(A652,'CPI Raw Data'!$A$12:$B$855,2)</f>
        <v>176</v>
      </c>
    </row>
    <row r="653" spans="1:3" x14ac:dyDescent="0.2">
      <c r="A653" s="1">
        <v>36951</v>
      </c>
      <c r="B653">
        <f t="shared" si="10"/>
        <v>2001</v>
      </c>
      <c r="C653">
        <f>VLOOKUP(A653,'CPI Raw Data'!$A$12:$B$855,2)</f>
        <v>176.1</v>
      </c>
    </row>
    <row r="654" spans="1:3" x14ac:dyDescent="0.2">
      <c r="A654" s="1">
        <v>36982</v>
      </c>
      <c r="B654">
        <f t="shared" si="10"/>
        <v>2001</v>
      </c>
      <c r="C654">
        <f>VLOOKUP(A654,'CPI Raw Data'!$A$12:$B$855,2)</f>
        <v>176.4</v>
      </c>
    </row>
    <row r="655" spans="1:3" x14ac:dyDescent="0.2">
      <c r="A655" s="1">
        <v>37012</v>
      </c>
      <c r="B655">
        <f t="shared" si="10"/>
        <v>2001</v>
      </c>
      <c r="C655">
        <f>VLOOKUP(A655,'CPI Raw Data'!$A$12:$B$855,2)</f>
        <v>177.3</v>
      </c>
    </row>
    <row r="656" spans="1:3" x14ac:dyDescent="0.2">
      <c r="A656" s="1">
        <v>37043</v>
      </c>
      <c r="B656">
        <f t="shared" si="10"/>
        <v>2001</v>
      </c>
      <c r="C656">
        <f>VLOOKUP(A656,'CPI Raw Data'!$A$12:$B$855,2)</f>
        <v>177.7</v>
      </c>
    </row>
    <row r="657" spans="1:3" x14ac:dyDescent="0.2">
      <c r="A657" s="1">
        <v>37073</v>
      </c>
      <c r="B657">
        <f t="shared" si="10"/>
        <v>2001</v>
      </c>
      <c r="C657">
        <f>VLOOKUP(A657,'CPI Raw Data'!$A$12:$B$855,2)</f>
        <v>177.4</v>
      </c>
    </row>
    <row r="658" spans="1:3" x14ac:dyDescent="0.2">
      <c r="A658" s="1">
        <v>37104</v>
      </c>
      <c r="B658">
        <f t="shared" si="10"/>
        <v>2001</v>
      </c>
      <c r="C658">
        <f>VLOOKUP(A658,'CPI Raw Data'!$A$12:$B$855,2)</f>
        <v>177.4</v>
      </c>
    </row>
    <row r="659" spans="1:3" x14ac:dyDescent="0.2">
      <c r="A659" s="1">
        <v>37135</v>
      </c>
      <c r="B659">
        <f t="shared" si="10"/>
        <v>2001</v>
      </c>
      <c r="C659">
        <f>VLOOKUP(A659,'CPI Raw Data'!$A$12:$B$855,2)</f>
        <v>178.1</v>
      </c>
    </row>
    <row r="660" spans="1:3" x14ac:dyDescent="0.2">
      <c r="A660" s="1">
        <v>37165</v>
      </c>
      <c r="B660">
        <f t="shared" si="10"/>
        <v>2001</v>
      </c>
      <c r="C660">
        <f>VLOOKUP(A660,'CPI Raw Data'!$A$12:$B$855,2)</f>
        <v>177.6</v>
      </c>
    </row>
    <row r="661" spans="1:3" x14ac:dyDescent="0.2">
      <c r="A661" s="1">
        <v>37196</v>
      </c>
      <c r="B661">
        <f t="shared" si="10"/>
        <v>2001</v>
      </c>
      <c r="C661">
        <f>VLOOKUP(A661,'CPI Raw Data'!$A$12:$B$855,2)</f>
        <v>177.5</v>
      </c>
    </row>
    <row r="662" spans="1:3" x14ac:dyDescent="0.2">
      <c r="A662" s="1">
        <v>37226</v>
      </c>
      <c r="B662">
        <f t="shared" si="10"/>
        <v>2001</v>
      </c>
      <c r="C662">
        <f>VLOOKUP(A662,'CPI Raw Data'!$A$12:$B$855,2)</f>
        <v>177.4</v>
      </c>
    </row>
    <row r="663" spans="1:3" x14ac:dyDescent="0.2">
      <c r="A663" s="1">
        <v>37257</v>
      </c>
      <c r="B663">
        <f t="shared" si="10"/>
        <v>2002</v>
      </c>
      <c r="C663">
        <f>VLOOKUP(A663,'CPI Raw Data'!$A$12:$B$855,2)</f>
        <v>177.7</v>
      </c>
    </row>
    <row r="664" spans="1:3" x14ac:dyDescent="0.2">
      <c r="A664" s="1">
        <v>37288</v>
      </c>
      <c r="B664">
        <f t="shared" si="10"/>
        <v>2002</v>
      </c>
      <c r="C664">
        <f>VLOOKUP(A664,'CPI Raw Data'!$A$12:$B$855,2)</f>
        <v>178</v>
      </c>
    </row>
    <row r="665" spans="1:3" x14ac:dyDescent="0.2">
      <c r="A665" s="1">
        <v>37316</v>
      </c>
      <c r="B665">
        <f t="shared" si="10"/>
        <v>2002</v>
      </c>
      <c r="C665">
        <f>VLOOKUP(A665,'CPI Raw Data'!$A$12:$B$855,2)</f>
        <v>178.5</v>
      </c>
    </row>
    <row r="666" spans="1:3" x14ac:dyDescent="0.2">
      <c r="A666" s="1">
        <v>37347</v>
      </c>
      <c r="B666">
        <f t="shared" si="10"/>
        <v>2002</v>
      </c>
      <c r="C666">
        <f>VLOOKUP(A666,'CPI Raw Data'!$A$12:$B$855,2)</f>
        <v>179.3</v>
      </c>
    </row>
    <row r="667" spans="1:3" x14ac:dyDescent="0.2">
      <c r="A667" s="1">
        <v>37377</v>
      </c>
      <c r="B667">
        <f t="shared" si="10"/>
        <v>2002</v>
      </c>
      <c r="C667">
        <f>VLOOKUP(A667,'CPI Raw Data'!$A$12:$B$855,2)</f>
        <v>179.5</v>
      </c>
    </row>
    <row r="668" spans="1:3" x14ac:dyDescent="0.2">
      <c r="A668" s="1">
        <v>37408</v>
      </c>
      <c r="B668">
        <f t="shared" si="10"/>
        <v>2002</v>
      </c>
      <c r="C668">
        <f>VLOOKUP(A668,'CPI Raw Data'!$A$12:$B$855,2)</f>
        <v>179.6</v>
      </c>
    </row>
    <row r="669" spans="1:3" x14ac:dyDescent="0.2">
      <c r="A669" s="1">
        <v>37438</v>
      </c>
      <c r="B669">
        <f t="shared" si="10"/>
        <v>2002</v>
      </c>
      <c r="C669">
        <f>VLOOKUP(A669,'CPI Raw Data'!$A$12:$B$855,2)</f>
        <v>180</v>
      </c>
    </row>
    <row r="670" spans="1:3" x14ac:dyDescent="0.2">
      <c r="A670" s="1">
        <v>37469</v>
      </c>
      <c r="B670">
        <f t="shared" si="10"/>
        <v>2002</v>
      </c>
      <c r="C670">
        <f>VLOOKUP(A670,'CPI Raw Data'!$A$12:$B$855,2)</f>
        <v>180.5</v>
      </c>
    </row>
    <row r="671" spans="1:3" x14ac:dyDescent="0.2">
      <c r="A671" s="1">
        <v>37500</v>
      </c>
      <c r="B671">
        <f t="shared" si="10"/>
        <v>2002</v>
      </c>
      <c r="C671">
        <f>VLOOKUP(A671,'CPI Raw Data'!$A$12:$B$855,2)</f>
        <v>180.8</v>
      </c>
    </row>
    <row r="672" spans="1:3" x14ac:dyDescent="0.2">
      <c r="A672" s="1">
        <v>37530</v>
      </c>
      <c r="B672">
        <f t="shared" si="10"/>
        <v>2002</v>
      </c>
      <c r="C672">
        <f>VLOOKUP(A672,'CPI Raw Data'!$A$12:$B$855,2)</f>
        <v>181.2</v>
      </c>
    </row>
    <row r="673" spans="1:3" x14ac:dyDescent="0.2">
      <c r="A673" s="1">
        <v>37561</v>
      </c>
      <c r="B673">
        <f t="shared" si="10"/>
        <v>2002</v>
      </c>
      <c r="C673">
        <f>VLOOKUP(A673,'CPI Raw Data'!$A$12:$B$855,2)</f>
        <v>181.5</v>
      </c>
    </row>
    <row r="674" spans="1:3" x14ac:dyDescent="0.2">
      <c r="A674" s="1">
        <v>37591</v>
      </c>
      <c r="B674">
        <f t="shared" si="10"/>
        <v>2002</v>
      </c>
      <c r="C674">
        <f>VLOOKUP(A674,'CPI Raw Data'!$A$12:$B$855,2)</f>
        <v>181.8</v>
      </c>
    </row>
    <row r="675" spans="1:3" x14ac:dyDescent="0.2">
      <c r="A675" s="1">
        <v>37622</v>
      </c>
      <c r="B675">
        <f t="shared" si="10"/>
        <v>2003</v>
      </c>
      <c r="C675">
        <f>VLOOKUP(A675,'CPI Raw Data'!$A$12:$B$855,2)</f>
        <v>182.6</v>
      </c>
    </row>
    <row r="676" spans="1:3" x14ac:dyDescent="0.2">
      <c r="A676" s="1">
        <v>37653</v>
      </c>
      <c r="B676">
        <f t="shared" si="10"/>
        <v>2003</v>
      </c>
      <c r="C676">
        <f>VLOOKUP(A676,'CPI Raw Data'!$A$12:$B$855,2)</f>
        <v>183.6</v>
      </c>
    </row>
    <row r="677" spans="1:3" x14ac:dyDescent="0.2">
      <c r="A677" s="1">
        <v>37681</v>
      </c>
      <c r="B677">
        <f t="shared" si="10"/>
        <v>2003</v>
      </c>
      <c r="C677">
        <f>VLOOKUP(A677,'CPI Raw Data'!$A$12:$B$855,2)</f>
        <v>183.9</v>
      </c>
    </row>
    <row r="678" spans="1:3" x14ac:dyDescent="0.2">
      <c r="A678" s="1">
        <v>37712</v>
      </c>
      <c r="B678">
        <f t="shared" si="10"/>
        <v>2003</v>
      </c>
      <c r="C678">
        <f>VLOOKUP(A678,'CPI Raw Data'!$A$12:$B$855,2)</f>
        <v>183.2</v>
      </c>
    </row>
    <row r="679" spans="1:3" x14ac:dyDescent="0.2">
      <c r="A679" s="1">
        <v>37742</v>
      </c>
      <c r="B679">
        <f t="shared" si="10"/>
        <v>2003</v>
      </c>
      <c r="C679">
        <f>VLOOKUP(A679,'CPI Raw Data'!$A$12:$B$855,2)</f>
        <v>182.9</v>
      </c>
    </row>
    <row r="680" spans="1:3" x14ac:dyDescent="0.2">
      <c r="A680" s="1">
        <v>37773</v>
      </c>
      <c r="B680">
        <f t="shared" si="10"/>
        <v>2003</v>
      </c>
      <c r="C680">
        <f>VLOOKUP(A680,'CPI Raw Data'!$A$12:$B$855,2)</f>
        <v>183.1</v>
      </c>
    </row>
    <row r="681" spans="1:3" x14ac:dyDescent="0.2">
      <c r="A681" s="1">
        <v>37803</v>
      </c>
      <c r="B681">
        <f t="shared" si="10"/>
        <v>2003</v>
      </c>
      <c r="C681">
        <f>VLOOKUP(A681,'CPI Raw Data'!$A$12:$B$855,2)</f>
        <v>183.7</v>
      </c>
    </row>
    <row r="682" spans="1:3" x14ac:dyDescent="0.2">
      <c r="A682" s="1">
        <v>37834</v>
      </c>
      <c r="B682">
        <f t="shared" si="10"/>
        <v>2003</v>
      </c>
      <c r="C682">
        <f>VLOOKUP(A682,'CPI Raw Data'!$A$12:$B$855,2)</f>
        <v>184.5</v>
      </c>
    </row>
    <row r="683" spans="1:3" x14ac:dyDescent="0.2">
      <c r="A683" s="1">
        <v>37865</v>
      </c>
      <c r="B683">
        <f t="shared" si="10"/>
        <v>2003</v>
      </c>
      <c r="C683">
        <f>VLOOKUP(A683,'CPI Raw Data'!$A$12:$B$855,2)</f>
        <v>185.1</v>
      </c>
    </row>
    <row r="684" spans="1:3" x14ac:dyDescent="0.2">
      <c r="A684" s="1">
        <v>37895</v>
      </c>
      <c r="B684">
        <f t="shared" si="10"/>
        <v>2003</v>
      </c>
      <c r="C684">
        <f>VLOOKUP(A684,'CPI Raw Data'!$A$12:$B$855,2)</f>
        <v>184.9</v>
      </c>
    </row>
    <row r="685" spans="1:3" x14ac:dyDescent="0.2">
      <c r="A685" s="1">
        <v>37926</v>
      </c>
      <c r="B685">
        <f t="shared" si="10"/>
        <v>2003</v>
      </c>
      <c r="C685">
        <f>VLOOKUP(A685,'CPI Raw Data'!$A$12:$B$855,2)</f>
        <v>185</v>
      </c>
    </row>
    <row r="686" spans="1:3" x14ac:dyDescent="0.2">
      <c r="A686" s="1">
        <v>37956</v>
      </c>
      <c r="B686">
        <f t="shared" si="10"/>
        <v>2003</v>
      </c>
      <c r="C686">
        <f>VLOOKUP(A686,'CPI Raw Data'!$A$12:$B$855,2)</f>
        <v>185.5</v>
      </c>
    </row>
    <row r="687" spans="1:3" x14ac:dyDescent="0.2">
      <c r="A687" s="1">
        <v>37987</v>
      </c>
      <c r="B687">
        <f t="shared" si="10"/>
        <v>2004</v>
      </c>
      <c r="C687">
        <f>VLOOKUP(A687,'CPI Raw Data'!$A$12:$B$855,2)</f>
        <v>186.3</v>
      </c>
    </row>
    <row r="688" spans="1:3" x14ac:dyDescent="0.2">
      <c r="A688" s="1">
        <v>38018</v>
      </c>
      <c r="B688">
        <f t="shared" si="10"/>
        <v>2004</v>
      </c>
      <c r="C688">
        <f>VLOOKUP(A688,'CPI Raw Data'!$A$12:$B$855,2)</f>
        <v>186.7</v>
      </c>
    </row>
    <row r="689" spans="1:3" x14ac:dyDescent="0.2">
      <c r="A689" s="1">
        <v>38047</v>
      </c>
      <c r="B689">
        <f t="shared" si="10"/>
        <v>2004</v>
      </c>
      <c r="C689">
        <f>VLOOKUP(A689,'CPI Raw Data'!$A$12:$B$855,2)</f>
        <v>187.1</v>
      </c>
    </row>
    <row r="690" spans="1:3" x14ac:dyDescent="0.2">
      <c r="A690" s="1">
        <v>38078</v>
      </c>
      <c r="B690">
        <f t="shared" si="10"/>
        <v>2004</v>
      </c>
      <c r="C690">
        <f>VLOOKUP(A690,'CPI Raw Data'!$A$12:$B$855,2)</f>
        <v>187.4</v>
      </c>
    </row>
    <row r="691" spans="1:3" x14ac:dyDescent="0.2">
      <c r="A691" s="1">
        <v>38108</v>
      </c>
      <c r="B691">
        <f t="shared" si="10"/>
        <v>2004</v>
      </c>
      <c r="C691">
        <f>VLOOKUP(A691,'CPI Raw Data'!$A$12:$B$855,2)</f>
        <v>188.2</v>
      </c>
    </row>
    <row r="692" spans="1:3" x14ac:dyDescent="0.2">
      <c r="A692" s="1">
        <v>38139</v>
      </c>
      <c r="B692">
        <f t="shared" si="10"/>
        <v>2004</v>
      </c>
      <c r="C692">
        <f>VLOOKUP(A692,'CPI Raw Data'!$A$12:$B$855,2)</f>
        <v>188.9</v>
      </c>
    </row>
    <row r="693" spans="1:3" x14ac:dyDescent="0.2">
      <c r="A693" s="1">
        <v>38169</v>
      </c>
      <c r="B693">
        <f t="shared" si="10"/>
        <v>2004</v>
      </c>
      <c r="C693">
        <f>VLOOKUP(A693,'CPI Raw Data'!$A$12:$B$855,2)</f>
        <v>189.1</v>
      </c>
    </row>
    <row r="694" spans="1:3" x14ac:dyDescent="0.2">
      <c r="A694" s="1">
        <v>38200</v>
      </c>
      <c r="B694">
        <f t="shared" si="10"/>
        <v>2004</v>
      </c>
      <c r="C694">
        <f>VLOOKUP(A694,'CPI Raw Data'!$A$12:$B$855,2)</f>
        <v>189.2</v>
      </c>
    </row>
    <row r="695" spans="1:3" x14ac:dyDescent="0.2">
      <c r="A695" s="1">
        <v>38231</v>
      </c>
      <c r="B695">
        <f t="shared" si="10"/>
        <v>2004</v>
      </c>
      <c r="C695">
        <f>VLOOKUP(A695,'CPI Raw Data'!$A$12:$B$855,2)</f>
        <v>189.8</v>
      </c>
    </row>
    <row r="696" spans="1:3" x14ac:dyDescent="0.2">
      <c r="A696" s="1">
        <v>38261</v>
      </c>
      <c r="B696">
        <f t="shared" si="10"/>
        <v>2004</v>
      </c>
      <c r="C696">
        <f>VLOOKUP(A696,'CPI Raw Data'!$A$12:$B$855,2)</f>
        <v>190.8</v>
      </c>
    </row>
    <row r="697" spans="1:3" x14ac:dyDescent="0.2">
      <c r="A697" s="1">
        <v>38292</v>
      </c>
      <c r="B697">
        <f t="shared" si="10"/>
        <v>2004</v>
      </c>
      <c r="C697">
        <f>VLOOKUP(A697,'CPI Raw Data'!$A$12:$B$855,2)</f>
        <v>191.7</v>
      </c>
    </row>
    <row r="698" spans="1:3" x14ac:dyDescent="0.2">
      <c r="A698" s="1">
        <v>38322</v>
      </c>
      <c r="B698">
        <f t="shared" si="10"/>
        <v>2004</v>
      </c>
      <c r="C698">
        <f>VLOOKUP(A698,'CPI Raw Data'!$A$12:$B$855,2)</f>
        <v>191.7</v>
      </c>
    </row>
    <row r="699" spans="1:3" x14ac:dyDescent="0.2">
      <c r="A699" s="1">
        <v>38353</v>
      </c>
      <c r="B699">
        <f t="shared" si="10"/>
        <v>2005</v>
      </c>
      <c r="C699">
        <f>VLOOKUP(A699,'CPI Raw Data'!$A$12:$B$855,2)</f>
        <v>191.6</v>
      </c>
    </row>
    <row r="700" spans="1:3" x14ac:dyDescent="0.2">
      <c r="A700" s="1">
        <v>38384</v>
      </c>
      <c r="B700">
        <f t="shared" si="10"/>
        <v>2005</v>
      </c>
      <c r="C700">
        <f>VLOOKUP(A700,'CPI Raw Data'!$A$12:$B$855,2)</f>
        <v>192.4</v>
      </c>
    </row>
    <row r="701" spans="1:3" x14ac:dyDescent="0.2">
      <c r="A701" s="1">
        <v>38412</v>
      </c>
      <c r="B701">
        <f t="shared" si="10"/>
        <v>2005</v>
      </c>
      <c r="C701">
        <f>VLOOKUP(A701,'CPI Raw Data'!$A$12:$B$855,2)</f>
        <v>193.1</v>
      </c>
    </row>
    <row r="702" spans="1:3" x14ac:dyDescent="0.2">
      <c r="A702" s="1">
        <v>38443</v>
      </c>
      <c r="B702">
        <f t="shared" si="10"/>
        <v>2005</v>
      </c>
      <c r="C702">
        <f>VLOOKUP(A702,'CPI Raw Data'!$A$12:$B$855,2)</f>
        <v>193.7</v>
      </c>
    </row>
    <row r="703" spans="1:3" x14ac:dyDescent="0.2">
      <c r="A703" s="1">
        <v>38473</v>
      </c>
      <c r="B703">
        <f t="shared" si="10"/>
        <v>2005</v>
      </c>
      <c r="C703">
        <f>VLOOKUP(A703,'CPI Raw Data'!$A$12:$B$855,2)</f>
        <v>193.6</v>
      </c>
    </row>
    <row r="704" spans="1:3" x14ac:dyDescent="0.2">
      <c r="A704" s="1">
        <v>38504</v>
      </c>
      <c r="B704">
        <f t="shared" si="10"/>
        <v>2005</v>
      </c>
      <c r="C704">
        <f>VLOOKUP(A704,'CPI Raw Data'!$A$12:$B$855,2)</f>
        <v>193.7</v>
      </c>
    </row>
    <row r="705" spans="1:3" x14ac:dyDescent="0.2">
      <c r="A705" s="1">
        <v>38534</v>
      </c>
      <c r="B705">
        <f t="shared" si="10"/>
        <v>2005</v>
      </c>
      <c r="C705">
        <f>VLOOKUP(A705,'CPI Raw Data'!$A$12:$B$855,2)</f>
        <v>194.9</v>
      </c>
    </row>
    <row r="706" spans="1:3" x14ac:dyDescent="0.2">
      <c r="A706" s="1">
        <v>38565</v>
      </c>
      <c r="B706">
        <f t="shared" si="10"/>
        <v>2005</v>
      </c>
      <c r="C706">
        <f>VLOOKUP(A706,'CPI Raw Data'!$A$12:$B$855,2)</f>
        <v>196.1</v>
      </c>
    </row>
    <row r="707" spans="1:3" x14ac:dyDescent="0.2">
      <c r="A707" s="1">
        <v>38596</v>
      </c>
      <c r="B707">
        <f t="shared" si="10"/>
        <v>2005</v>
      </c>
      <c r="C707">
        <f>VLOOKUP(A707,'CPI Raw Data'!$A$12:$B$855,2)</f>
        <v>198.8</v>
      </c>
    </row>
    <row r="708" spans="1:3" x14ac:dyDescent="0.2">
      <c r="A708" s="1">
        <v>38626</v>
      </c>
      <c r="B708">
        <f t="shared" ref="B708:B771" si="11">YEAR(A708)</f>
        <v>2005</v>
      </c>
      <c r="C708">
        <f>VLOOKUP(A708,'CPI Raw Data'!$A$12:$B$855,2)</f>
        <v>199.1</v>
      </c>
    </row>
    <row r="709" spans="1:3" x14ac:dyDescent="0.2">
      <c r="A709" s="1">
        <v>38657</v>
      </c>
      <c r="B709">
        <f t="shared" si="11"/>
        <v>2005</v>
      </c>
      <c r="C709">
        <f>VLOOKUP(A709,'CPI Raw Data'!$A$12:$B$855,2)</f>
        <v>198.1</v>
      </c>
    </row>
    <row r="710" spans="1:3" x14ac:dyDescent="0.2">
      <c r="A710" s="1">
        <v>38687</v>
      </c>
      <c r="B710">
        <f t="shared" si="11"/>
        <v>2005</v>
      </c>
      <c r="C710">
        <f>VLOOKUP(A710,'CPI Raw Data'!$A$12:$B$855,2)</f>
        <v>198.1</v>
      </c>
    </row>
    <row r="711" spans="1:3" x14ac:dyDescent="0.2">
      <c r="A711" s="1">
        <v>38718</v>
      </c>
      <c r="B711">
        <f t="shared" si="11"/>
        <v>2006</v>
      </c>
      <c r="C711">
        <f>VLOOKUP(A711,'CPI Raw Data'!$A$12:$B$855,2)</f>
        <v>199.3</v>
      </c>
    </row>
    <row r="712" spans="1:3" x14ac:dyDescent="0.2">
      <c r="A712" s="1">
        <v>38749</v>
      </c>
      <c r="B712">
        <f t="shared" si="11"/>
        <v>2006</v>
      </c>
      <c r="C712">
        <f>VLOOKUP(A712,'CPI Raw Data'!$A$12:$B$855,2)</f>
        <v>199.4</v>
      </c>
    </row>
    <row r="713" spans="1:3" x14ac:dyDescent="0.2">
      <c r="A713" s="1">
        <v>38777</v>
      </c>
      <c r="B713">
        <f t="shared" si="11"/>
        <v>2006</v>
      </c>
      <c r="C713">
        <f>VLOOKUP(A713,'CPI Raw Data'!$A$12:$B$855,2)</f>
        <v>199.7</v>
      </c>
    </row>
    <row r="714" spans="1:3" x14ac:dyDescent="0.2">
      <c r="A714" s="1">
        <v>38808</v>
      </c>
      <c r="B714">
        <f t="shared" si="11"/>
        <v>2006</v>
      </c>
      <c r="C714">
        <f>VLOOKUP(A714,'CPI Raw Data'!$A$12:$B$855,2)</f>
        <v>200.7</v>
      </c>
    </row>
    <row r="715" spans="1:3" x14ac:dyDescent="0.2">
      <c r="A715" s="1">
        <v>38838</v>
      </c>
      <c r="B715">
        <f t="shared" si="11"/>
        <v>2006</v>
      </c>
      <c r="C715">
        <f>VLOOKUP(A715,'CPI Raw Data'!$A$12:$B$855,2)</f>
        <v>201.3</v>
      </c>
    </row>
    <row r="716" spans="1:3" x14ac:dyDescent="0.2">
      <c r="A716" s="1">
        <v>38869</v>
      </c>
      <c r="B716">
        <f t="shared" si="11"/>
        <v>2006</v>
      </c>
      <c r="C716">
        <f>VLOOKUP(A716,'CPI Raw Data'!$A$12:$B$855,2)</f>
        <v>201.8</v>
      </c>
    </row>
    <row r="717" spans="1:3" x14ac:dyDescent="0.2">
      <c r="A717" s="1">
        <v>38899</v>
      </c>
      <c r="B717">
        <f t="shared" si="11"/>
        <v>2006</v>
      </c>
      <c r="C717">
        <f>VLOOKUP(A717,'CPI Raw Data'!$A$12:$B$855,2)</f>
        <v>202.9</v>
      </c>
    </row>
    <row r="718" spans="1:3" x14ac:dyDescent="0.2">
      <c r="A718" s="1">
        <v>38930</v>
      </c>
      <c r="B718">
        <f t="shared" si="11"/>
        <v>2006</v>
      </c>
      <c r="C718">
        <f>VLOOKUP(A718,'CPI Raw Data'!$A$12:$B$855,2)</f>
        <v>203.8</v>
      </c>
    </row>
    <row r="719" spans="1:3" x14ac:dyDescent="0.2">
      <c r="A719" s="1">
        <v>38961</v>
      </c>
      <c r="B719">
        <f t="shared" si="11"/>
        <v>2006</v>
      </c>
      <c r="C719">
        <f>VLOOKUP(A719,'CPI Raw Data'!$A$12:$B$855,2)</f>
        <v>202.8</v>
      </c>
    </row>
    <row r="720" spans="1:3" x14ac:dyDescent="0.2">
      <c r="A720" s="1">
        <v>38991</v>
      </c>
      <c r="B720">
        <f t="shared" si="11"/>
        <v>2006</v>
      </c>
      <c r="C720">
        <f>VLOOKUP(A720,'CPI Raw Data'!$A$12:$B$855,2)</f>
        <v>201.9</v>
      </c>
    </row>
    <row r="721" spans="1:3" x14ac:dyDescent="0.2">
      <c r="A721" s="1">
        <v>39022</v>
      </c>
      <c r="B721">
        <f t="shared" si="11"/>
        <v>2006</v>
      </c>
      <c r="C721">
        <f>VLOOKUP(A721,'CPI Raw Data'!$A$12:$B$855,2)</f>
        <v>202</v>
      </c>
    </row>
    <row r="722" spans="1:3" x14ac:dyDescent="0.2">
      <c r="A722" s="1">
        <v>39052</v>
      </c>
      <c r="B722">
        <f t="shared" si="11"/>
        <v>2006</v>
      </c>
      <c r="C722">
        <f>VLOOKUP(A722,'CPI Raw Data'!$A$12:$B$855,2)</f>
        <v>203.1</v>
      </c>
    </row>
    <row r="723" spans="1:3" x14ac:dyDescent="0.2">
      <c r="A723" s="1">
        <v>39083</v>
      </c>
      <c r="B723">
        <f t="shared" si="11"/>
        <v>2007</v>
      </c>
      <c r="C723">
        <f>VLOOKUP(A723,'CPI Raw Data'!$A$12:$B$855,2)</f>
        <v>203.43700000000001</v>
      </c>
    </row>
    <row r="724" spans="1:3" x14ac:dyDescent="0.2">
      <c r="A724" s="1">
        <v>39114</v>
      </c>
      <c r="B724">
        <f t="shared" si="11"/>
        <v>2007</v>
      </c>
      <c r="C724">
        <f>VLOOKUP(A724,'CPI Raw Data'!$A$12:$B$855,2)</f>
        <v>204.226</v>
      </c>
    </row>
    <row r="725" spans="1:3" x14ac:dyDescent="0.2">
      <c r="A725" s="1">
        <v>39142</v>
      </c>
      <c r="B725">
        <f t="shared" si="11"/>
        <v>2007</v>
      </c>
      <c r="C725">
        <f>VLOOKUP(A725,'CPI Raw Data'!$A$12:$B$855,2)</f>
        <v>205.28800000000001</v>
      </c>
    </row>
    <row r="726" spans="1:3" x14ac:dyDescent="0.2">
      <c r="A726" s="1">
        <v>39173</v>
      </c>
      <c r="B726">
        <f t="shared" si="11"/>
        <v>2007</v>
      </c>
      <c r="C726">
        <f>VLOOKUP(A726,'CPI Raw Data'!$A$12:$B$855,2)</f>
        <v>205.904</v>
      </c>
    </row>
    <row r="727" spans="1:3" x14ac:dyDescent="0.2">
      <c r="A727" s="1">
        <v>39203</v>
      </c>
      <c r="B727">
        <f t="shared" si="11"/>
        <v>2007</v>
      </c>
      <c r="C727">
        <f>VLOOKUP(A727,'CPI Raw Data'!$A$12:$B$855,2)</f>
        <v>206.755</v>
      </c>
    </row>
    <row r="728" spans="1:3" x14ac:dyDescent="0.2">
      <c r="A728" s="1">
        <v>39234</v>
      </c>
      <c r="B728">
        <f t="shared" si="11"/>
        <v>2007</v>
      </c>
      <c r="C728">
        <f>VLOOKUP(A728,'CPI Raw Data'!$A$12:$B$855,2)</f>
        <v>207.23400000000001</v>
      </c>
    </row>
    <row r="729" spans="1:3" x14ac:dyDescent="0.2">
      <c r="A729" s="1">
        <v>39264</v>
      </c>
      <c r="B729">
        <f t="shared" si="11"/>
        <v>2007</v>
      </c>
      <c r="C729">
        <f>VLOOKUP(A729,'CPI Raw Data'!$A$12:$B$855,2)</f>
        <v>207.60300000000001</v>
      </c>
    </row>
    <row r="730" spans="1:3" x14ac:dyDescent="0.2">
      <c r="A730" s="1">
        <v>39295</v>
      </c>
      <c r="B730">
        <f t="shared" si="11"/>
        <v>2007</v>
      </c>
      <c r="C730">
        <f>VLOOKUP(A730,'CPI Raw Data'!$A$12:$B$855,2)</f>
        <v>207.667</v>
      </c>
    </row>
    <row r="731" spans="1:3" x14ac:dyDescent="0.2">
      <c r="A731" s="1">
        <v>39326</v>
      </c>
      <c r="B731">
        <f t="shared" si="11"/>
        <v>2007</v>
      </c>
      <c r="C731">
        <f>VLOOKUP(A731,'CPI Raw Data'!$A$12:$B$855,2)</f>
        <v>208.547</v>
      </c>
    </row>
    <row r="732" spans="1:3" x14ac:dyDescent="0.2">
      <c r="A732" s="1">
        <v>39356</v>
      </c>
      <c r="B732">
        <f t="shared" si="11"/>
        <v>2007</v>
      </c>
      <c r="C732">
        <f>VLOOKUP(A732,'CPI Raw Data'!$A$12:$B$855,2)</f>
        <v>209.19</v>
      </c>
    </row>
    <row r="733" spans="1:3" x14ac:dyDescent="0.2">
      <c r="A733" s="1">
        <v>39387</v>
      </c>
      <c r="B733">
        <f t="shared" si="11"/>
        <v>2007</v>
      </c>
      <c r="C733">
        <f>VLOOKUP(A733,'CPI Raw Data'!$A$12:$B$855,2)</f>
        <v>210.834</v>
      </c>
    </row>
    <row r="734" spans="1:3" x14ac:dyDescent="0.2">
      <c r="A734" s="1">
        <v>39417</v>
      </c>
      <c r="B734">
        <f t="shared" si="11"/>
        <v>2007</v>
      </c>
      <c r="C734">
        <f>VLOOKUP(A734,'CPI Raw Data'!$A$12:$B$855,2)</f>
        <v>211.44499999999999</v>
      </c>
    </row>
    <row r="735" spans="1:3" x14ac:dyDescent="0.2">
      <c r="A735" s="1">
        <v>39448</v>
      </c>
      <c r="B735">
        <f t="shared" si="11"/>
        <v>2008</v>
      </c>
      <c r="C735">
        <f>VLOOKUP(A735,'CPI Raw Data'!$A$12:$B$855,2)</f>
        <v>212.17400000000001</v>
      </c>
    </row>
    <row r="736" spans="1:3" x14ac:dyDescent="0.2">
      <c r="A736" s="1">
        <v>39479</v>
      </c>
      <c r="B736">
        <f t="shared" si="11"/>
        <v>2008</v>
      </c>
      <c r="C736">
        <f>VLOOKUP(A736,'CPI Raw Data'!$A$12:$B$855,2)</f>
        <v>212.68700000000001</v>
      </c>
    </row>
    <row r="737" spans="1:3" x14ac:dyDescent="0.2">
      <c r="A737" s="1">
        <v>39508</v>
      </c>
      <c r="B737">
        <f t="shared" si="11"/>
        <v>2008</v>
      </c>
      <c r="C737">
        <f>VLOOKUP(A737,'CPI Raw Data'!$A$12:$B$855,2)</f>
        <v>213.44800000000001</v>
      </c>
    </row>
    <row r="738" spans="1:3" x14ac:dyDescent="0.2">
      <c r="A738" s="1">
        <v>39539</v>
      </c>
      <c r="B738">
        <f t="shared" si="11"/>
        <v>2008</v>
      </c>
      <c r="C738">
        <f>VLOOKUP(A738,'CPI Raw Data'!$A$12:$B$855,2)</f>
        <v>213.94200000000001</v>
      </c>
    </row>
    <row r="739" spans="1:3" x14ac:dyDescent="0.2">
      <c r="A739" s="1">
        <v>39569</v>
      </c>
      <c r="B739">
        <f t="shared" si="11"/>
        <v>2008</v>
      </c>
      <c r="C739">
        <f>VLOOKUP(A739,'CPI Raw Data'!$A$12:$B$855,2)</f>
        <v>215.208</v>
      </c>
    </row>
    <row r="740" spans="1:3" x14ac:dyDescent="0.2">
      <c r="A740" s="1">
        <v>39600</v>
      </c>
      <c r="B740">
        <f t="shared" si="11"/>
        <v>2008</v>
      </c>
      <c r="C740">
        <f>VLOOKUP(A740,'CPI Raw Data'!$A$12:$B$855,2)</f>
        <v>217.46299999999999</v>
      </c>
    </row>
    <row r="741" spans="1:3" x14ac:dyDescent="0.2">
      <c r="A741" s="1">
        <v>39630</v>
      </c>
      <c r="B741">
        <f t="shared" si="11"/>
        <v>2008</v>
      </c>
      <c r="C741">
        <f>VLOOKUP(A741,'CPI Raw Data'!$A$12:$B$855,2)</f>
        <v>219.01599999999999</v>
      </c>
    </row>
    <row r="742" spans="1:3" x14ac:dyDescent="0.2">
      <c r="A742" s="1">
        <v>39661</v>
      </c>
      <c r="B742">
        <f t="shared" si="11"/>
        <v>2008</v>
      </c>
      <c r="C742">
        <f>VLOOKUP(A742,'CPI Raw Data'!$A$12:$B$855,2)</f>
        <v>218.69</v>
      </c>
    </row>
    <row r="743" spans="1:3" x14ac:dyDescent="0.2">
      <c r="A743" s="1">
        <v>39692</v>
      </c>
      <c r="B743">
        <f t="shared" si="11"/>
        <v>2008</v>
      </c>
      <c r="C743">
        <f>VLOOKUP(A743,'CPI Raw Data'!$A$12:$B$855,2)</f>
        <v>218.87700000000001</v>
      </c>
    </row>
    <row r="744" spans="1:3" x14ac:dyDescent="0.2">
      <c r="A744" s="1">
        <v>39722</v>
      </c>
      <c r="B744">
        <f t="shared" si="11"/>
        <v>2008</v>
      </c>
      <c r="C744">
        <f>VLOOKUP(A744,'CPI Raw Data'!$A$12:$B$855,2)</f>
        <v>216.995</v>
      </c>
    </row>
    <row r="745" spans="1:3" x14ac:dyDescent="0.2">
      <c r="A745" s="1">
        <v>39753</v>
      </c>
      <c r="B745">
        <f t="shared" si="11"/>
        <v>2008</v>
      </c>
      <c r="C745">
        <f>VLOOKUP(A745,'CPI Raw Data'!$A$12:$B$855,2)</f>
        <v>213.15299999999999</v>
      </c>
    </row>
    <row r="746" spans="1:3" x14ac:dyDescent="0.2">
      <c r="A746" s="1">
        <v>39783</v>
      </c>
      <c r="B746">
        <f t="shared" si="11"/>
        <v>2008</v>
      </c>
      <c r="C746">
        <f>VLOOKUP(A746,'CPI Raw Data'!$A$12:$B$855,2)</f>
        <v>211.398</v>
      </c>
    </row>
    <row r="747" spans="1:3" x14ac:dyDescent="0.2">
      <c r="A747" s="1">
        <v>39814</v>
      </c>
      <c r="B747">
        <f t="shared" si="11"/>
        <v>2009</v>
      </c>
      <c r="C747">
        <f>VLOOKUP(A747,'CPI Raw Data'!$A$12:$B$855,2)</f>
        <v>211.93299999999999</v>
      </c>
    </row>
    <row r="748" spans="1:3" x14ac:dyDescent="0.2">
      <c r="A748" s="1">
        <v>39845</v>
      </c>
      <c r="B748">
        <f t="shared" si="11"/>
        <v>2009</v>
      </c>
      <c r="C748">
        <f>VLOOKUP(A748,'CPI Raw Data'!$A$12:$B$855,2)</f>
        <v>212.70500000000001</v>
      </c>
    </row>
    <row r="749" spans="1:3" x14ac:dyDescent="0.2">
      <c r="A749" s="1">
        <v>39873</v>
      </c>
      <c r="B749">
        <f t="shared" si="11"/>
        <v>2009</v>
      </c>
      <c r="C749">
        <f>VLOOKUP(A749,'CPI Raw Data'!$A$12:$B$855,2)</f>
        <v>212.495</v>
      </c>
    </row>
    <row r="750" spans="1:3" x14ac:dyDescent="0.2">
      <c r="A750" s="1">
        <v>39904</v>
      </c>
      <c r="B750">
        <f t="shared" si="11"/>
        <v>2009</v>
      </c>
      <c r="C750">
        <f>VLOOKUP(A750,'CPI Raw Data'!$A$12:$B$855,2)</f>
        <v>212.709</v>
      </c>
    </row>
    <row r="751" spans="1:3" x14ac:dyDescent="0.2">
      <c r="A751" s="1">
        <v>39934</v>
      </c>
      <c r="B751">
        <f t="shared" si="11"/>
        <v>2009</v>
      </c>
      <c r="C751">
        <f>VLOOKUP(A751,'CPI Raw Data'!$A$12:$B$855,2)</f>
        <v>213.02199999999999</v>
      </c>
    </row>
    <row r="752" spans="1:3" x14ac:dyDescent="0.2">
      <c r="A752" s="1">
        <v>39965</v>
      </c>
      <c r="B752">
        <f t="shared" si="11"/>
        <v>2009</v>
      </c>
      <c r="C752">
        <f>VLOOKUP(A752,'CPI Raw Data'!$A$12:$B$855,2)</f>
        <v>214.79</v>
      </c>
    </row>
    <row r="753" spans="1:3" x14ac:dyDescent="0.2">
      <c r="A753" s="1">
        <v>39995</v>
      </c>
      <c r="B753">
        <f t="shared" si="11"/>
        <v>2009</v>
      </c>
      <c r="C753">
        <f>VLOOKUP(A753,'CPI Raw Data'!$A$12:$B$855,2)</f>
        <v>214.726</v>
      </c>
    </row>
    <row r="754" spans="1:3" x14ac:dyDescent="0.2">
      <c r="A754" s="1">
        <v>40026</v>
      </c>
      <c r="B754">
        <f t="shared" si="11"/>
        <v>2009</v>
      </c>
      <c r="C754">
        <f>VLOOKUP(A754,'CPI Raw Data'!$A$12:$B$855,2)</f>
        <v>215.44499999999999</v>
      </c>
    </row>
    <row r="755" spans="1:3" x14ac:dyDescent="0.2">
      <c r="A755" s="1">
        <v>40057</v>
      </c>
      <c r="B755">
        <f t="shared" si="11"/>
        <v>2009</v>
      </c>
      <c r="C755">
        <f>VLOOKUP(A755,'CPI Raw Data'!$A$12:$B$855,2)</f>
        <v>215.86099999999999</v>
      </c>
    </row>
    <row r="756" spans="1:3" x14ac:dyDescent="0.2">
      <c r="A756" s="1">
        <v>40087</v>
      </c>
      <c r="B756">
        <f t="shared" si="11"/>
        <v>2009</v>
      </c>
      <c r="C756">
        <f>VLOOKUP(A756,'CPI Raw Data'!$A$12:$B$855,2)</f>
        <v>216.50899999999999</v>
      </c>
    </row>
    <row r="757" spans="1:3" x14ac:dyDescent="0.2">
      <c r="A757" s="1">
        <v>40118</v>
      </c>
      <c r="B757">
        <f t="shared" si="11"/>
        <v>2009</v>
      </c>
      <c r="C757">
        <f>VLOOKUP(A757,'CPI Raw Data'!$A$12:$B$855,2)</f>
        <v>217.23400000000001</v>
      </c>
    </row>
    <row r="758" spans="1:3" x14ac:dyDescent="0.2">
      <c r="A758" s="1">
        <v>40148</v>
      </c>
      <c r="B758">
        <f t="shared" si="11"/>
        <v>2009</v>
      </c>
      <c r="C758">
        <f>VLOOKUP(A758,'CPI Raw Data'!$A$12:$B$855,2)</f>
        <v>217.34700000000001</v>
      </c>
    </row>
    <row r="759" spans="1:3" x14ac:dyDescent="0.2">
      <c r="A759" s="1">
        <v>40179</v>
      </c>
      <c r="B759">
        <f t="shared" si="11"/>
        <v>2010</v>
      </c>
      <c r="C759">
        <f>VLOOKUP(A759,'CPI Raw Data'!$A$12:$B$855,2)</f>
        <v>217.488</v>
      </c>
    </row>
    <row r="760" spans="1:3" x14ac:dyDescent="0.2">
      <c r="A760" s="1">
        <v>40210</v>
      </c>
      <c r="B760">
        <f t="shared" si="11"/>
        <v>2010</v>
      </c>
      <c r="C760">
        <f>VLOOKUP(A760,'CPI Raw Data'!$A$12:$B$855,2)</f>
        <v>217.28100000000001</v>
      </c>
    </row>
    <row r="761" spans="1:3" x14ac:dyDescent="0.2">
      <c r="A761" s="1">
        <v>40238</v>
      </c>
      <c r="B761">
        <f t="shared" si="11"/>
        <v>2010</v>
      </c>
      <c r="C761">
        <f>VLOOKUP(A761,'CPI Raw Data'!$A$12:$B$855,2)</f>
        <v>217.35300000000001</v>
      </c>
    </row>
    <row r="762" spans="1:3" x14ac:dyDescent="0.2">
      <c r="A762" s="1">
        <v>40269</v>
      </c>
      <c r="B762">
        <f t="shared" si="11"/>
        <v>2010</v>
      </c>
      <c r="C762">
        <f>VLOOKUP(A762,'CPI Raw Data'!$A$12:$B$855,2)</f>
        <v>217.40299999999999</v>
      </c>
    </row>
    <row r="763" spans="1:3" x14ac:dyDescent="0.2">
      <c r="A763" s="1">
        <v>40299</v>
      </c>
      <c r="B763">
        <f t="shared" si="11"/>
        <v>2010</v>
      </c>
      <c r="C763">
        <f>VLOOKUP(A763,'CPI Raw Data'!$A$12:$B$855,2)</f>
        <v>217.29</v>
      </c>
    </row>
    <row r="764" spans="1:3" x14ac:dyDescent="0.2">
      <c r="A764" s="1">
        <v>40330</v>
      </c>
      <c r="B764">
        <f t="shared" si="11"/>
        <v>2010</v>
      </c>
      <c r="C764">
        <f>VLOOKUP(A764,'CPI Raw Data'!$A$12:$B$855,2)</f>
        <v>217.19900000000001</v>
      </c>
    </row>
    <row r="765" spans="1:3" x14ac:dyDescent="0.2">
      <c r="A765" s="1">
        <v>40360</v>
      </c>
      <c r="B765">
        <f t="shared" si="11"/>
        <v>2010</v>
      </c>
      <c r="C765">
        <f>VLOOKUP(A765,'CPI Raw Data'!$A$12:$B$855,2)</f>
        <v>217.60499999999999</v>
      </c>
    </row>
    <row r="766" spans="1:3" x14ac:dyDescent="0.2">
      <c r="A766" s="1">
        <v>40391</v>
      </c>
      <c r="B766">
        <f t="shared" si="11"/>
        <v>2010</v>
      </c>
      <c r="C766">
        <f>VLOOKUP(A766,'CPI Raw Data'!$A$12:$B$855,2)</f>
        <v>217.923</v>
      </c>
    </row>
    <row r="767" spans="1:3" x14ac:dyDescent="0.2">
      <c r="A767" s="1">
        <v>40422</v>
      </c>
      <c r="B767">
        <f t="shared" si="11"/>
        <v>2010</v>
      </c>
      <c r="C767">
        <f>VLOOKUP(A767,'CPI Raw Data'!$A$12:$B$855,2)</f>
        <v>218.27500000000001</v>
      </c>
    </row>
    <row r="768" spans="1:3" x14ac:dyDescent="0.2">
      <c r="A768" s="1">
        <v>40452</v>
      </c>
      <c r="B768">
        <f t="shared" si="11"/>
        <v>2010</v>
      </c>
      <c r="C768">
        <f>VLOOKUP(A768,'CPI Raw Data'!$A$12:$B$855,2)</f>
        <v>219.035</v>
      </c>
    </row>
    <row r="769" spans="1:3" x14ac:dyDescent="0.2">
      <c r="A769" s="1">
        <v>40483</v>
      </c>
      <c r="B769">
        <f t="shared" si="11"/>
        <v>2010</v>
      </c>
      <c r="C769">
        <f>VLOOKUP(A769,'CPI Raw Data'!$A$12:$B$855,2)</f>
        <v>219.59</v>
      </c>
    </row>
    <row r="770" spans="1:3" x14ac:dyDescent="0.2">
      <c r="A770" s="1">
        <v>40513</v>
      </c>
      <c r="B770">
        <f t="shared" si="11"/>
        <v>2010</v>
      </c>
      <c r="C770">
        <f>VLOOKUP(A770,'CPI Raw Data'!$A$12:$B$855,2)</f>
        <v>220.47200000000001</v>
      </c>
    </row>
    <row r="771" spans="1:3" x14ac:dyDescent="0.2">
      <c r="A771" s="1">
        <v>40544</v>
      </c>
      <c r="B771">
        <f t="shared" si="11"/>
        <v>2011</v>
      </c>
      <c r="C771">
        <f>VLOOKUP(A771,'CPI Raw Data'!$A$12:$B$855,2)</f>
        <v>221.18700000000001</v>
      </c>
    </row>
    <row r="772" spans="1:3" x14ac:dyDescent="0.2">
      <c r="A772" s="1">
        <v>40575</v>
      </c>
      <c r="B772">
        <f t="shared" ref="B772:B835" si="12">YEAR(A772)</f>
        <v>2011</v>
      </c>
      <c r="C772">
        <f>VLOOKUP(A772,'CPI Raw Data'!$A$12:$B$855,2)</f>
        <v>221.898</v>
      </c>
    </row>
    <row r="773" spans="1:3" x14ac:dyDescent="0.2">
      <c r="A773" s="1">
        <v>40603</v>
      </c>
      <c r="B773">
        <f t="shared" si="12"/>
        <v>2011</v>
      </c>
      <c r="C773">
        <f>VLOOKUP(A773,'CPI Raw Data'!$A$12:$B$855,2)</f>
        <v>223.04599999999999</v>
      </c>
    </row>
    <row r="774" spans="1:3" x14ac:dyDescent="0.2">
      <c r="A774" s="1">
        <v>40634</v>
      </c>
      <c r="B774">
        <f t="shared" si="12"/>
        <v>2011</v>
      </c>
      <c r="C774">
        <f>VLOOKUP(A774,'CPI Raw Data'!$A$12:$B$855,2)</f>
        <v>224.09299999999999</v>
      </c>
    </row>
    <row r="775" spans="1:3" x14ac:dyDescent="0.2">
      <c r="A775" s="1">
        <v>40664</v>
      </c>
      <c r="B775">
        <f t="shared" si="12"/>
        <v>2011</v>
      </c>
      <c r="C775">
        <f>VLOOKUP(A775,'CPI Raw Data'!$A$12:$B$855,2)</f>
        <v>224.80600000000001</v>
      </c>
    </row>
    <row r="776" spans="1:3" x14ac:dyDescent="0.2">
      <c r="A776" s="1">
        <v>40695</v>
      </c>
      <c r="B776">
        <f t="shared" si="12"/>
        <v>2011</v>
      </c>
      <c r="C776">
        <f>VLOOKUP(A776,'CPI Raw Data'!$A$12:$B$855,2)</f>
        <v>224.80600000000001</v>
      </c>
    </row>
    <row r="777" spans="1:3" x14ac:dyDescent="0.2">
      <c r="A777" s="1">
        <v>40725</v>
      </c>
      <c r="B777">
        <f t="shared" si="12"/>
        <v>2011</v>
      </c>
      <c r="C777">
        <f>VLOOKUP(A777,'CPI Raw Data'!$A$12:$B$855,2)</f>
        <v>225.39500000000001</v>
      </c>
    </row>
    <row r="778" spans="1:3" x14ac:dyDescent="0.2">
      <c r="A778" s="1">
        <v>40756</v>
      </c>
      <c r="B778">
        <f t="shared" si="12"/>
        <v>2011</v>
      </c>
      <c r="C778">
        <f>VLOOKUP(A778,'CPI Raw Data'!$A$12:$B$855,2)</f>
        <v>226.10599999999999</v>
      </c>
    </row>
    <row r="779" spans="1:3" x14ac:dyDescent="0.2">
      <c r="A779" s="1">
        <v>40787</v>
      </c>
      <c r="B779">
        <f t="shared" si="12"/>
        <v>2011</v>
      </c>
      <c r="C779">
        <f>VLOOKUP(A779,'CPI Raw Data'!$A$12:$B$855,2)</f>
        <v>226.59700000000001</v>
      </c>
    </row>
    <row r="780" spans="1:3" x14ac:dyDescent="0.2">
      <c r="A780" s="1">
        <v>40817</v>
      </c>
      <c r="B780">
        <f t="shared" si="12"/>
        <v>2011</v>
      </c>
      <c r="C780">
        <f>VLOOKUP(A780,'CPI Raw Data'!$A$12:$B$855,2)</f>
        <v>226.75</v>
      </c>
    </row>
    <row r="781" spans="1:3" x14ac:dyDescent="0.2">
      <c r="A781" s="1">
        <v>40848</v>
      </c>
      <c r="B781">
        <f t="shared" si="12"/>
        <v>2011</v>
      </c>
      <c r="C781">
        <f>VLOOKUP(A781,'CPI Raw Data'!$A$12:$B$855,2)</f>
        <v>227.16900000000001</v>
      </c>
    </row>
    <row r="782" spans="1:3" x14ac:dyDescent="0.2">
      <c r="A782" s="1">
        <v>40878</v>
      </c>
      <c r="B782">
        <f t="shared" si="12"/>
        <v>2011</v>
      </c>
      <c r="C782">
        <f>VLOOKUP(A782,'CPI Raw Data'!$A$12:$B$855,2)</f>
        <v>227.22300000000001</v>
      </c>
    </row>
    <row r="783" spans="1:3" x14ac:dyDescent="0.2">
      <c r="A783" s="1">
        <v>40909</v>
      </c>
      <c r="B783">
        <f t="shared" si="12"/>
        <v>2012</v>
      </c>
      <c r="C783">
        <f>VLOOKUP(A783,'CPI Raw Data'!$A$12:$B$855,2)</f>
        <v>227.84200000000001</v>
      </c>
    </row>
    <row r="784" spans="1:3" x14ac:dyDescent="0.2">
      <c r="A784" s="1">
        <v>40940</v>
      </c>
      <c r="B784">
        <f t="shared" si="12"/>
        <v>2012</v>
      </c>
      <c r="C784">
        <f>VLOOKUP(A784,'CPI Raw Data'!$A$12:$B$855,2)</f>
        <v>228.32900000000001</v>
      </c>
    </row>
    <row r="785" spans="1:3" x14ac:dyDescent="0.2">
      <c r="A785" s="1">
        <v>40969</v>
      </c>
      <c r="B785">
        <f t="shared" si="12"/>
        <v>2012</v>
      </c>
      <c r="C785">
        <f>VLOOKUP(A785,'CPI Raw Data'!$A$12:$B$855,2)</f>
        <v>228.80699999999999</v>
      </c>
    </row>
    <row r="786" spans="1:3" x14ac:dyDescent="0.2">
      <c r="A786" s="1">
        <v>41000</v>
      </c>
      <c r="B786">
        <f t="shared" si="12"/>
        <v>2012</v>
      </c>
      <c r="C786">
        <f>VLOOKUP(A786,'CPI Raw Data'!$A$12:$B$855,2)</f>
        <v>229.18700000000001</v>
      </c>
    </row>
    <row r="787" spans="1:3" x14ac:dyDescent="0.2">
      <c r="A787" s="1">
        <v>41030</v>
      </c>
      <c r="B787">
        <f t="shared" si="12"/>
        <v>2012</v>
      </c>
      <c r="C787">
        <f>VLOOKUP(A787,'CPI Raw Data'!$A$12:$B$855,2)</f>
        <v>228.71299999999999</v>
      </c>
    </row>
    <row r="788" spans="1:3" x14ac:dyDescent="0.2">
      <c r="A788" s="1">
        <v>41061</v>
      </c>
      <c r="B788">
        <f t="shared" si="12"/>
        <v>2012</v>
      </c>
      <c r="C788">
        <f>VLOOKUP(A788,'CPI Raw Data'!$A$12:$B$855,2)</f>
        <v>228.524</v>
      </c>
    </row>
    <row r="789" spans="1:3" x14ac:dyDescent="0.2">
      <c r="A789" s="1">
        <v>41091</v>
      </c>
      <c r="B789">
        <f t="shared" si="12"/>
        <v>2012</v>
      </c>
      <c r="C789">
        <f>VLOOKUP(A789,'CPI Raw Data'!$A$12:$B$855,2)</f>
        <v>228.59</v>
      </c>
    </row>
    <row r="790" spans="1:3" x14ac:dyDescent="0.2">
      <c r="A790" s="1">
        <v>41122</v>
      </c>
      <c r="B790">
        <f t="shared" si="12"/>
        <v>2012</v>
      </c>
      <c r="C790">
        <f>VLOOKUP(A790,'CPI Raw Data'!$A$12:$B$855,2)</f>
        <v>229.91800000000001</v>
      </c>
    </row>
    <row r="791" spans="1:3" x14ac:dyDescent="0.2">
      <c r="A791" s="1">
        <v>41153</v>
      </c>
      <c r="B791">
        <f t="shared" si="12"/>
        <v>2012</v>
      </c>
      <c r="C791">
        <f>VLOOKUP(A791,'CPI Raw Data'!$A$12:$B$855,2)</f>
        <v>231.01499999999999</v>
      </c>
    </row>
    <row r="792" spans="1:3" x14ac:dyDescent="0.2">
      <c r="A792" s="1">
        <v>41183</v>
      </c>
      <c r="B792">
        <f t="shared" si="12"/>
        <v>2012</v>
      </c>
      <c r="C792">
        <f>VLOOKUP(A792,'CPI Raw Data'!$A$12:$B$855,2)</f>
        <v>231.63800000000001</v>
      </c>
    </row>
    <row r="793" spans="1:3" x14ac:dyDescent="0.2">
      <c r="A793" s="1">
        <v>41214</v>
      </c>
      <c r="B793">
        <f t="shared" si="12"/>
        <v>2012</v>
      </c>
      <c r="C793">
        <f>VLOOKUP(A793,'CPI Raw Data'!$A$12:$B$855,2)</f>
        <v>231.249</v>
      </c>
    </row>
    <row r="794" spans="1:3" x14ac:dyDescent="0.2">
      <c r="A794" s="1">
        <v>41244</v>
      </c>
      <c r="B794">
        <f t="shared" si="12"/>
        <v>2012</v>
      </c>
      <c r="C794">
        <f>VLOOKUP(A794,'CPI Raw Data'!$A$12:$B$855,2)</f>
        <v>231.221</v>
      </c>
    </row>
    <row r="795" spans="1:3" x14ac:dyDescent="0.2">
      <c r="A795" s="1">
        <v>41275</v>
      </c>
      <c r="B795">
        <f t="shared" si="12"/>
        <v>2013</v>
      </c>
      <c r="C795">
        <f>VLOOKUP(A795,'CPI Raw Data'!$A$12:$B$855,2)</f>
        <v>231.61199999999999</v>
      </c>
    </row>
    <row r="796" spans="1:3" x14ac:dyDescent="0.2">
      <c r="A796" s="1">
        <v>41306</v>
      </c>
      <c r="B796">
        <f t="shared" si="12"/>
        <v>2013</v>
      </c>
      <c r="C796">
        <f>VLOOKUP(A796,'CPI Raw Data'!$A$12:$B$855,2)</f>
        <v>232.98500000000001</v>
      </c>
    </row>
    <row r="797" spans="1:3" x14ac:dyDescent="0.2">
      <c r="A797" s="1">
        <v>41334</v>
      </c>
      <c r="B797">
        <f t="shared" si="12"/>
        <v>2013</v>
      </c>
      <c r="C797">
        <f>VLOOKUP(A797,'CPI Raw Data'!$A$12:$B$855,2)</f>
        <v>232.29900000000001</v>
      </c>
    </row>
    <row r="798" spans="1:3" x14ac:dyDescent="0.2">
      <c r="A798" s="1">
        <v>41365</v>
      </c>
      <c r="B798">
        <f t="shared" si="12"/>
        <v>2013</v>
      </c>
      <c r="C798">
        <f>VLOOKUP(A798,'CPI Raw Data'!$A$12:$B$855,2)</f>
        <v>231.79499999999999</v>
      </c>
    </row>
    <row r="799" spans="1:3" x14ac:dyDescent="0.2">
      <c r="A799" s="1">
        <v>41395</v>
      </c>
      <c r="B799">
        <f t="shared" si="12"/>
        <v>2013</v>
      </c>
      <c r="C799">
        <f>VLOOKUP(A799,'CPI Raw Data'!$A$12:$B$855,2)</f>
        <v>231.916</v>
      </c>
    </row>
    <row r="800" spans="1:3" x14ac:dyDescent="0.2">
      <c r="A800" s="1">
        <v>41426</v>
      </c>
      <c r="B800">
        <f t="shared" si="12"/>
        <v>2013</v>
      </c>
      <c r="C800">
        <f>VLOOKUP(A800,'CPI Raw Data'!$A$12:$B$855,2)</f>
        <v>232.374</v>
      </c>
    </row>
    <row r="801" spans="1:3" x14ac:dyDescent="0.2">
      <c r="A801" s="1">
        <v>41456</v>
      </c>
      <c r="B801">
        <f t="shared" si="12"/>
        <v>2013</v>
      </c>
      <c r="C801">
        <f>VLOOKUP(A801,'CPI Raw Data'!$A$12:$B$855,2)</f>
        <v>232.88900000000001</v>
      </c>
    </row>
    <row r="802" spans="1:3" x14ac:dyDescent="0.2">
      <c r="A802" s="1">
        <v>41487</v>
      </c>
      <c r="B802">
        <f t="shared" si="12"/>
        <v>2013</v>
      </c>
      <c r="C802">
        <f>VLOOKUP(A802,'CPI Raw Data'!$A$12:$B$855,2)</f>
        <v>233.32300000000001</v>
      </c>
    </row>
    <row r="803" spans="1:3" x14ac:dyDescent="0.2">
      <c r="A803" s="1">
        <v>41518</v>
      </c>
      <c r="B803">
        <f t="shared" si="12"/>
        <v>2013</v>
      </c>
      <c r="C803">
        <f>VLOOKUP(A803,'CPI Raw Data'!$A$12:$B$855,2)</f>
        <v>233.63200000000001</v>
      </c>
    </row>
    <row r="804" spans="1:3" x14ac:dyDescent="0.2">
      <c r="A804" s="1">
        <v>41548</v>
      </c>
      <c r="B804">
        <f t="shared" si="12"/>
        <v>2013</v>
      </c>
      <c r="C804">
        <f>VLOOKUP(A804,'CPI Raw Data'!$A$12:$B$855,2)</f>
        <v>233.71799999999999</v>
      </c>
    </row>
    <row r="805" spans="1:3" x14ac:dyDescent="0.2">
      <c r="A805" s="1">
        <v>41579</v>
      </c>
      <c r="B805">
        <f t="shared" si="12"/>
        <v>2013</v>
      </c>
      <c r="C805">
        <f>VLOOKUP(A805,'CPI Raw Data'!$A$12:$B$855,2)</f>
        <v>234.12100000000001</v>
      </c>
    </row>
    <row r="806" spans="1:3" x14ac:dyDescent="0.2">
      <c r="A806" s="1">
        <v>41609</v>
      </c>
      <c r="B806">
        <f t="shared" si="12"/>
        <v>2013</v>
      </c>
      <c r="C806">
        <f>VLOOKUP(A806,'CPI Raw Data'!$A$12:$B$855,2)</f>
        <v>234.72300000000001</v>
      </c>
    </row>
    <row r="807" spans="1:3" x14ac:dyDescent="0.2">
      <c r="A807" s="1">
        <v>41640</v>
      </c>
      <c r="B807">
        <f t="shared" si="12"/>
        <v>2014</v>
      </c>
      <c r="C807">
        <f>VLOOKUP(A807,'CPI Raw Data'!$A$12:$B$855,2)</f>
        <v>235.38499999999999</v>
      </c>
    </row>
    <row r="808" spans="1:3" x14ac:dyDescent="0.2">
      <c r="A808" s="1">
        <v>41671</v>
      </c>
      <c r="B808">
        <f t="shared" si="12"/>
        <v>2014</v>
      </c>
      <c r="C808">
        <f>VLOOKUP(A808,'CPI Raw Data'!$A$12:$B$855,2)</f>
        <v>235.672</v>
      </c>
    </row>
    <row r="809" spans="1:3" x14ac:dyDescent="0.2">
      <c r="A809" s="1">
        <v>41699</v>
      </c>
      <c r="B809">
        <f t="shared" si="12"/>
        <v>2014</v>
      </c>
      <c r="C809">
        <f>VLOOKUP(A809,'CPI Raw Data'!$A$12:$B$855,2)</f>
        <v>235.97800000000001</v>
      </c>
    </row>
    <row r="810" spans="1:3" x14ac:dyDescent="0.2">
      <c r="A810" s="1">
        <v>41730</v>
      </c>
      <c r="B810">
        <f t="shared" si="12"/>
        <v>2014</v>
      </c>
      <c r="C810">
        <f>VLOOKUP(A810,'CPI Raw Data'!$A$12:$B$855,2)</f>
        <v>236.471</v>
      </c>
    </row>
    <row r="811" spans="1:3" x14ac:dyDescent="0.2">
      <c r="A811" s="1">
        <v>41760</v>
      </c>
      <c r="B811">
        <f t="shared" si="12"/>
        <v>2014</v>
      </c>
      <c r="C811">
        <f>VLOOKUP(A811,'CPI Raw Data'!$A$12:$B$855,2)</f>
        <v>236.83199999999999</v>
      </c>
    </row>
    <row r="812" spans="1:3" x14ac:dyDescent="0.2">
      <c r="A812" s="1">
        <v>41791</v>
      </c>
      <c r="B812">
        <f t="shared" si="12"/>
        <v>2014</v>
      </c>
      <c r="C812">
        <f>VLOOKUP(A812,'CPI Raw Data'!$A$12:$B$855,2)</f>
        <v>237.029</v>
      </c>
    </row>
    <row r="813" spans="1:3" x14ac:dyDescent="0.2">
      <c r="A813" s="1">
        <v>41821</v>
      </c>
      <c r="B813">
        <f t="shared" si="12"/>
        <v>2014</v>
      </c>
      <c r="C813">
        <f>VLOOKUP(A813,'CPI Raw Data'!$A$12:$B$855,2)</f>
        <v>237.42400000000001</v>
      </c>
    </row>
    <row r="814" spans="1:3" x14ac:dyDescent="0.2">
      <c r="A814" s="1">
        <v>41852</v>
      </c>
      <c r="B814">
        <f t="shared" si="12"/>
        <v>2014</v>
      </c>
      <c r="C814">
        <f>VLOOKUP(A814,'CPI Raw Data'!$A$12:$B$855,2)</f>
        <v>237.256</v>
      </c>
    </row>
    <row r="815" spans="1:3" x14ac:dyDescent="0.2">
      <c r="A815" s="1">
        <v>41883</v>
      </c>
      <c r="B815">
        <f t="shared" si="12"/>
        <v>2014</v>
      </c>
      <c r="C815">
        <f>VLOOKUP(A815,'CPI Raw Data'!$A$12:$B$855,2)</f>
        <v>237.48599999999999</v>
      </c>
    </row>
    <row r="816" spans="1:3" x14ac:dyDescent="0.2">
      <c r="A816" s="1">
        <v>41913</v>
      </c>
      <c r="B816">
        <f t="shared" si="12"/>
        <v>2014</v>
      </c>
      <c r="C816">
        <f>VLOOKUP(A816,'CPI Raw Data'!$A$12:$B$855,2)</f>
        <v>237.506</v>
      </c>
    </row>
    <row r="817" spans="1:3" x14ac:dyDescent="0.2">
      <c r="A817" s="1">
        <v>41944</v>
      </c>
      <c r="B817">
        <f t="shared" si="12"/>
        <v>2014</v>
      </c>
      <c r="C817">
        <f>VLOOKUP(A817,'CPI Raw Data'!$A$12:$B$855,2)</f>
        <v>237.11799999999999</v>
      </c>
    </row>
    <row r="818" spans="1:3" x14ac:dyDescent="0.2">
      <c r="A818" s="1">
        <v>41974</v>
      </c>
      <c r="B818">
        <f t="shared" si="12"/>
        <v>2014</v>
      </c>
      <c r="C818">
        <f>VLOOKUP(A818,'CPI Raw Data'!$A$12:$B$855,2)</f>
        <v>236.29</v>
      </c>
    </row>
    <row r="819" spans="1:3" x14ac:dyDescent="0.2">
      <c r="A819" s="1">
        <v>42005</v>
      </c>
      <c r="B819">
        <f t="shared" si="12"/>
        <v>2015</v>
      </c>
      <c r="C819">
        <f>VLOOKUP(A819,'CPI Raw Data'!$A$12:$B$855,2)</f>
        <v>234.91300000000001</v>
      </c>
    </row>
    <row r="820" spans="1:3" x14ac:dyDescent="0.2">
      <c r="A820" s="1">
        <v>42036</v>
      </c>
      <c r="B820">
        <f t="shared" si="12"/>
        <v>2015</v>
      </c>
      <c r="C820">
        <f>VLOOKUP(A820,'CPI Raw Data'!$A$12:$B$855,2)</f>
        <v>235.489</v>
      </c>
    </row>
    <row r="821" spans="1:3" x14ac:dyDescent="0.2">
      <c r="A821" s="1">
        <v>42064</v>
      </c>
      <c r="B821">
        <f t="shared" si="12"/>
        <v>2015</v>
      </c>
      <c r="C821">
        <f>VLOOKUP(A821,'CPI Raw Data'!$A$12:$B$855,2)</f>
        <v>235.989</v>
      </c>
    </row>
    <row r="822" spans="1:3" x14ac:dyDescent="0.2">
      <c r="A822" s="1">
        <v>42095</v>
      </c>
      <c r="B822">
        <f t="shared" si="12"/>
        <v>2015</v>
      </c>
      <c r="C822">
        <f>VLOOKUP(A822,'CPI Raw Data'!$A$12:$B$855,2)</f>
        <v>236.20099999999999</v>
      </c>
    </row>
    <row r="823" spans="1:3" x14ac:dyDescent="0.2">
      <c r="A823" s="1">
        <v>42125</v>
      </c>
      <c r="B823">
        <f t="shared" si="12"/>
        <v>2015</v>
      </c>
      <c r="C823">
        <f>VLOOKUP(A823,'CPI Raw Data'!$A$12:$B$855,2)</f>
        <v>236.89099999999999</v>
      </c>
    </row>
    <row r="824" spans="1:3" x14ac:dyDescent="0.2">
      <c r="A824" s="1">
        <v>42156</v>
      </c>
      <c r="B824">
        <f t="shared" si="12"/>
        <v>2015</v>
      </c>
      <c r="C824">
        <f>VLOOKUP(A824,'CPI Raw Data'!$A$12:$B$855,2)</f>
        <v>237.41900000000001</v>
      </c>
    </row>
    <row r="825" spans="1:3" x14ac:dyDescent="0.2">
      <c r="A825" s="1">
        <v>42186</v>
      </c>
      <c r="B825">
        <f t="shared" si="12"/>
        <v>2015</v>
      </c>
      <c r="C825">
        <f>VLOOKUP(A825,'CPI Raw Data'!$A$12:$B$855,2)</f>
        <v>237.876</v>
      </c>
    </row>
    <row r="826" spans="1:3" x14ac:dyDescent="0.2">
      <c r="A826" s="1">
        <v>42217</v>
      </c>
      <c r="B826">
        <f t="shared" si="12"/>
        <v>2015</v>
      </c>
      <c r="C826">
        <f>VLOOKUP(A826,'CPI Raw Data'!$A$12:$B$855,2)</f>
        <v>237.81100000000001</v>
      </c>
    </row>
    <row r="827" spans="1:3" x14ac:dyDescent="0.2">
      <c r="A827" s="1">
        <v>42248</v>
      </c>
      <c r="B827">
        <f t="shared" si="12"/>
        <v>2015</v>
      </c>
      <c r="C827">
        <f>VLOOKUP(A827,'CPI Raw Data'!$A$12:$B$855,2)</f>
        <v>237.46700000000001</v>
      </c>
    </row>
    <row r="828" spans="1:3" x14ac:dyDescent="0.2">
      <c r="A828" s="1">
        <v>42278</v>
      </c>
      <c r="B828">
        <f t="shared" si="12"/>
        <v>2015</v>
      </c>
      <c r="C828">
        <f>VLOOKUP(A828,'CPI Raw Data'!$A$12:$B$855,2)</f>
        <v>237.792</v>
      </c>
    </row>
    <row r="829" spans="1:3" x14ac:dyDescent="0.2">
      <c r="A829" s="1">
        <v>42309</v>
      </c>
      <c r="B829">
        <f t="shared" si="12"/>
        <v>2015</v>
      </c>
      <c r="C829">
        <f>VLOOKUP(A829,'CPI Raw Data'!$A$12:$B$855,2)</f>
        <v>238.15299999999999</v>
      </c>
    </row>
    <row r="830" spans="1:3" x14ac:dyDescent="0.2">
      <c r="A830" s="1">
        <v>42339</v>
      </c>
      <c r="B830">
        <f t="shared" si="12"/>
        <v>2015</v>
      </c>
      <c r="C830">
        <f>VLOOKUP(A830,'CPI Raw Data'!$A$12:$B$855,2)</f>
        <v>237.846</v>
      </c>
    </row>
    <row r="831" spans="1:3" x14ac:dyDescent="0.2">
      <c r="A831" s="1">
        <v>42370</v>
      </c>
      <c r="B831">
        <f t="shared" si="12"/>
        <v>2016</v>
      </c>
      <c r="C831">
        <f>VLOOKUP(A831,'CPI Raw Data'!$A$12:$B$855,2)</f>
        <v>238.10599999999999</v>
      </c>
    </row>
    <row r="832" spans="1:3" x14ac:dyDescent="0.2">
      <c r="A832" s="1">
        <v>42401</v>
      </c>
      <c r="B832">
        <f t="shared" si="12"/>
        <v>2016</v>
      </c>
      <c r="C832">
        <f>VLOOKUP(A832,'CPI Raw Data'!$A$12:$B$855,2)</f>
        <v>237.80799999999999</v>
      </c>
    </row>
    <row r="833" spans="1:3" x14ac:dyDescent="0.2">
      <c r="A833" s="1">
        <v>42430</v>
      </c>
      <c r="B833">
        <f t="shared" si="12"/>
        <v>2016</v>
      </c>
      <c r="C833">
        <f>VLOOKUP(A833,'CPI Raw Data'!$A$12:$B$855,2)</f>
        <v>238.078</v>
      </c>
    </row>
    <row r="834" spans="1:3" x14ac:dyDescent="0.2">
      <c r="A834" s="1">
        <v>42461</v>
      </c>
      <c r="B834">
        <f t="shared" si="12"/>
        <v>2016</v>
      </c>
      <c r="C834">
        <f>VLOOKUP(A834,'CPI Raw Data'!$A$12:$B$855,2)</f>
        <v>238.90799999999999</v>
      </c>
    </row>
    <row r="835" spans="1:3" x14ac:dyDescent="0.2">
      <c r="A835" s="1">
        <v>42491</v>
      </c>
      <c r="B835">
        <f t="shared" si="12"/>
        <v>2016</v>
      </c>
      <c r="C835">
        <f>VLOOKUP(A835,'CPI Raw Data'!$A$12:$B$855,2)</f>
        <v>239.36199999999999</v>
      </c>
    </row>
    <row r="836" spans="1:3" x14ac:dyDescent="0.2">
      <c r="A836" s="1">
        <v>42522</v>
      </c>
      <c r="B836">
        <f t="shared" ref="B836:B846" si="13">YEAR(A836)</f>
        <v>2016</v>
      </c>
      <c r="C836">
        <f>VLOOKUP(A836,'CPI Raw Data'!$A$12:$B$855,2)</f>
        <v>239.84200000000001</v>
      </c>
    </row>
    <row r="837" spans="1:3" x14ac:dyDescent="0.2">
      <c r="A837" s="1">
        <v>42552</v>
      </c>
      <c r="B837">
        <f t="shared" si="13"/>
        <v>2016</v>
      </c>
      <c r="C837">
        <f>VLOOKUP(A837,'CPI Raw Data'!$A$12:$B$855,2)</f>
        <v>239.898</v>
      </c>
    </row>
    <row r="838" spans="1:3" x14ac:dyDescent="0.2">
      <c r="A838" s="1">
        <v>42583</v>
      </c>
      <c r="B838">
        <f t="shared" si="13"/>
        <v>2016</v>
      </c>
      <c r="C838">
        <f>VLOOKUP(A838,'CPI Raw Data'!$A$12:$B$855,2)</f>
        <v>240.38900000000001</v>
      </c>
    </row>
    <row r="839" spans="1:3" x14ac:dyDescent="0.2">
      <c r="A839" s="1">
        <v>42614</v>
      </c>
      <c r="B839">
        <f t="shared" si="13"/>
        <v>2016</v>
      </c>
      <c r="C839">
        <f>VLOOKUP(A839,'CPI Raw Data'!$A$12:$B$855,2)</f>
        <v>241.006</v>
      </c>
    </row>
    <row r="840" spans="1:3" x14ac:dyDescent="0.2">
      <c r="A840" s="1">
        <v>42644</v>
      </c>
      <c r="B840">
        <f t="shared" si="13"/>
        <v>2016</v>
      </c>
      <c r="C840">
        <f>VLOOKUP(A840,'CPI Raw Data'!$A$12:$B$855,2)</f>
        <v>241.69399999999999</v>
      </c>
    </row>
    <row r="841" spans="1:3" x14ac:dyDescent="0.2">
      <c r="A841" s="1">
        <v>42675</v>
      </c>
      <c r="B841">
        <f t="shared" si="13"/>
        <v>2016</v>
      </c>
      <c r="C841">
        <f>VLOOKUP(A841,'CPI Raw Data'!$A$12:$B$855,2)</f>
        <v>242.19900000000001</v>
      </c>
    </row>
    <row r="842" spans="1:3" x14ac:dyDescent="0.2">
      <c r="A842" s="1">
        <v>42705</v>
      </c>
      <c r="B842">
        <f t="shared" si="13"/>
        <v>2016</v>
      </c>
      <c r="C842">
        <f>VLOOKUP(A842,'CPI Raw Data'!$A$12:$B$855,2)</f>
        <v>242.821</v>
      </c>
    </row>
    <row r="843" spans="1:3" x14ac:dyDescent="0.2">
      <c r="A843" s="1">
        <v>42736</v>
      </c>
      <c r="B843">
        <f t="shared" si="13"/>
        <v>2017</v>
      </c>
      <c r="C843">
        <f>VLOOKUP(A843,'CPI Raw Data'!$A$12:$B$855,2)</f>
        <v>244.15799999999999</v>
      </c>
    </row>
    <row r="844" spans="1:3" x14ac:dyDescent="0.2">
      <c r="A844" s="1">
        <v>42767</v>
      </c>
      <c r="B844">
        <f t="shared" si="13"/>
        <v>2017</v>
      </c>
      <c r="C844">
        <f>VLOOKUP(A844,'CPI Raw Data'!$A$12:$B$855,2)</f>
        <v>244.45599999999999</v>
      </c>
    </row>
    <row r="845" spans="1:3" x14ac:dyDescent="0.2">
      <c r="A845" s="1">
        <v>42795</v>
      </c>
      <c r="B845">
        <f t="shared" si="13"/>
        <v>2017</v>
      </c>
      <c r="C845">
        <f>VLOOKUP(A845,'CPI Raw Data'!$A$12:$B$855,2)</f>
        <v>243.75200000000001</v>
      </c>
    </row>
    <row r="846" spans="1:3" x14ac:dyDescent="0.2">
      <c r="A846" s="1">
        <v>42826</v>
      </c>
      <c r="B846">
        <f t="shared" si="13"/>
        <v>2017</v>
      </c>
      <c r="C846">
        <f>VLOOKUP(A846,'CPI Raw Data'!$A$12:$B$855,2)</f>
        <v>244.15799999999999</v>
      </c>
    </row>
  </sheetData>
  <pageMargins left="1.45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55"/>
  <sheetViews>
    <sheetView workbookViewId="0"/>
  </sheetViews>
  <sheetFormatPr defaultColWidth="20.7109375" defaultRowHeight="12.75" x14ac:dyDescent="0.2"/>
  <sheetData>
    <row r="1" spans="1:4" x14ac:dyDescent="0.2">
      <c r="A1" t="s">
        <v>0</v>
      </c>
    </row>
    <row r="2" spans="1:4" x14ac:dyDescent="0.2">
      <c r="A2" t="s">
        <v>1</v>
      </c>
    </row>
    <row r="3" spans="1:4" x14ac:dyDescent="0.2">
      <c r="A3" t="s">
        <v>2</v>
      </c>
    </row>
    <row r="4" spans="1:4" x14ac:dyDescent="0.2">
      <c r="A4" t="s">
        <v>3</v>
      </c>
    </row>
    <row r="5" spans="1:4" x14ac:dyDescent="0.2">
      <c r="A5" t="s">
        <v>4</v>
      </c>
    </row>
    <row r="6" spans="1:4" x14ac:dyDescent="0.2">
      <c r="A6" t="s">
        <v>5</v>
      </c>
    </row>
    <row r="8" spans="1:4" ht="23.25" customHeight="1" x14ac:dyDescent="0.2">
      <c r="A8" t="s">
        <v>6</v>
      </c>
      <c r="B8" s="24" t="s">
        <v>7</v>
      </c>
      <c r="C8" s="24"/>
      <c r="D8" s="24"/>
    </row>
    <row r="10" spans="1:4" x14ac:dyDescent="0.2">
      <c r="A10" t="s">
        <v>8</v>
      </c>
    </row>
    <row r="11" spans="1:4" x14ac:dyDescent="0.2">
      <c r="A11" t="s">
        <v>9</v>
      </c>
      <c r="B11" t="s">
        <v>6</v>
      </c>
    </row>
    <row r="12" spans="1:4" x14ac:dyDescent="0.2">
      <c r="A12" s="1">
        <v>17168</v>
      </c>
      <c r="B12" s="2">
        <v>21.48</v>
      </c>
    </row>
    <row r="13" spans="1:4" x14ac:dyDescent="0.2">
      <c r="A13" s="1">
        <v>17199</v>
      </c>
      <c r="B13" s="2">
        <v>21.62</v>
      </c>
    </row>
    <row r="14" spans="1:4" x14ac:dyDescent="0.2">
      <c r="A14" s="1">
        <v>17227</v>
      </c>
      <c r="B14" s="2">
        <v>22</v>
      </c>
    </row>
    <row r="15" spans="1:4" x14ac:dyDescent="0.2">
      <c r="A15" s="1">
        <v>17258</v>
      </c>
      <c r="B15" s="2">
        <v>22</v>
      </c>
    </row>
    <row r="16" spans="1:4" x14ac:dyDescent="0.2">
      <c r="A16" s="1">
        <v>17288</v>
      </c>
      <c r="B16" s="2">
        <v>21.95</v>
      </c>
    </row>
    <row r="17" spans="1:2" x14ac:dyDescent="0.2">
      <c r="A17" s="1">
        <v>17319</v>
      </c>
      <c r="B17" s="2">
        <v>22.08</v>
      </c>
    </row>
    <row r="18" spans="1:2" x14ac:dyDescent="0.2">
      <c r="A18" s="1">
        <v>17349</v>
      </c>
      <c r="B18" s="2">
        <v>22.23</v>
      </c>
    </row>
    <row r="19" spans="1:2" x14ac:dyDescent="0.2">
      <c r="A19" s="1">
        <v>17380</v>
      </c>
      <c r="B19" s="2">
        <v>22.4</v>
      </c>
    </row>
    <row r="20" spans="1:2" x14ac:dyDescent="0.2">
      <c r="A20" s="1">
        <v>17411</v>
      </c>
      <c r="B20" s="2">
        <v>22.84</v>
      </c>
    </row>
    <row r="21" spans="1:2" x14ac:dyDescent="0.2">
      <c r="A21" s="1">
        <v>17441</v>
      </c>
      <c r="B21" s="2">
        <v>22.91</v>
      </c>
    </row>
    <row r="22" spans="1:2" x14ac:dyDescent="0.2">
      <c r="A22" s="1">
        <v>17472</v>
      </c>
      <c r="B22" s="2">
        <v>23.06</v>
      </c>
    </row>
    <row r="23" spans="1:2" x14ac:dyDescent="0.2">
      <c r="A23" s="1">
        <v>17502</v>
      </c>
      <c r="B23" s="2">
        <v>23.41</v>
      </c>
    </row>
    <row r="24" spans="1:2" x14ac:dyDescent="0.2">
      <c r="A24" s="1">
        <v>17533</v>
      </c>
      <c r="B24" s="2">
        <v>23.68</v>
      </c>
    </row>
    <row r="25" spans="1:2" x14ac:dyDescent="0.2">
      <c r="A25" s="1">
        <v>17564</v>
      </c>
      <c r="B25" s="2">
        <v>23.67</v>
      </c>
    </row>
    <row r="26" spans="1:2" x14ac:dyDescent="0.2">
      <c r="A26" s="1">
        <v>17593</v>
      </c>
      <c r="B26" s="2">
        <v>23.5</v>
      </c>
    </row>
    <row r="27" spans="1:2" x14ac:dyDescent="0.2">
      <c r="A27" s="1">
        <v>17624</v>
      </c>
      <c r="B27" s="2">
        <v>23.82</v>
      </c>
    </row>
    <row r="28" spans="1:2" x14ac:dyDescent="0.2">
      <c r="A28" s="1">
        <v>17654</v>
      </c>
      <c r="B28" s="2">
        <v>24.01</v>
      </c>
    </row>
    <row r="29" spans="1:2" x14ac:dyDescent="0.2">
      <c r="A29" s="1">
        <v>17685</v>
      </c>
      <c r="B29" s="2">
        <v>24.15</v>
      </c>
    </row>
    <row r="30" spans="1:2" x14ac:dyDescent="0.2">
      <c r="A30" s="1">
        <v>17715</v>
      </c>
      <c r="B30" s="2">
        <v>24.4</v>
      </c>
    </row>
    <row r="31" spans="1:2" x14ac:dyDescent="0.2">
      <c r="A31" s="1">
        <v>17746</v>
      </c>
      <c r="B31" s="2">
        <v>24.43</v>
      </c>
    </row>
    <row r="32" spans="1:2" x14ac:dyDescent="0.2">
      <c r="A32" s="1">
        <v>17777</v>
      </c>
      <c r="B32" s="2">
        <v>24.36</v>
      </c>
    </row>
    <row r="33" spans="1:2" x14ac:dyDescent="0.2">
      <c r="A33" s="1">
        <v>17807</v>
      </c>
      <c r="B33" s="2">
        <v>24.31</v>
      </c>
    </row>
    <row r="34" spans="1:2" x14ac:dyDescent="0.2">
      <c r="A34" s="1">
        <v>17838</v>
      </c>
      <c r="B34" s="2">
        <v>24.16</v>
      </c>
    </row>
    <row r="35" spans="1:2" x14ac:dyDescent="0.2">
      <c r="A35" s="1">
        <v>17868</v>
      </c>
      <c r="B35" s="2">
        <v>24.05</v>
      </c>
    </row>
    <row r="36" spans="1:2" x14ac:dyDescent="0.2">
      <c r="A36" s="1">
        <v>17899</v>
      </c>
      <c r="B36" s="2">
        <v>24.01</v>
      </c>
    </row>
    <row r="37" spans="1:2" x14ac:dyDescent="0.2">
      <c r="A37" s="1">
        <v>17930</v>
      </c>
      <c r="B37" s="2">
        <v>23.91</v>
      </c>
    </row>
    <row r="38" spans="1:2" x14ac:dyDescent="0.2">
      <c r="A38" s="1">
        <v>17958</v>
      </c>
      <c r="B38" s="2">
        <v>23.91</v>
      </c>
    </row>
    <row r="39" spans="1:2" x14ac:dyDescent="0.2">
      <c r="A39" s="1">
        <v>17989</v>
      </c>
      <c r="B39" s="2">
        <v>23.92</v>
      </c>
    </row>
    <row r="40" spans="1:2" x14ac:dyDescent="0.2">
      <c r="A40" s="1">
        <v>18019</v>
      </c>
      <c r="B40" s="2">
        <v>23.91</v>
      </c>
    </row>
    <row r="41" spans="1:2" x14ac:dyDescent="0.2">
      <c r="A41" s="1">
        <v>18050</v>
      </c>
      <c r="B41" s="2">
        <v>23.92</v>
      </c>
    </row>
    <row r="42" spans="1:2" x14ac:dyDescent="0.2">
      <c r="A42" s="1">
        <v>18080</v>
      </c>
      <c r="B42" s="2">
        <v>23.7</v>
      </c>
    </row>
    <row r="43" spans="1:2" x14ac:dyDescent="0.2">
      <c r="A43" s="1">
        <v>18111</v>
      </c>
      <c r="B43" s="2">
        <v>23.7</v>
      </c>
    </row>
    <row r="44" spans="1:2" x14ac:dyDescent="0.2">
      <c r="A44" s="1">
        <v>18142</v>
      </c>
      <c r="B44" s="2">
        <v>23.75</v>
      </c>
    </row>
    <row r="45" spans="1:2" x14ac:dyDescent="0.2">
      <c r="A45" s="1">
        <v>18172</v>
      </c>
      <c r="B45" s="2">
        <v>23.67</v>
      </c>
    </row>
    <row r="46" spans="1:2" x14ac:dyDescent="0.2">
      <c r="A46" s="1">
        <v>18203</v>
      </c>
      <c r="B46" s="2">
        <v>23.7</v>
      </c>
    </row>
    <row r="47" spans="1:2" x14ac:dyDescent="0.2">
      <c r="A47" s="1">
        <v>18233</v>
      </c>
      <c r="B47" s="2">
        <v>23.61</v>
      </c>
    </row>
    <row r="48" spans="1:2" x14ac:dyDescent="0.2">
      <c r="A48" s="1">
        <v>18264</v>
      </c>
      <c r="B48" s="2">
        <v>23.51</v>
      </c>
    </row>
    <row r="49" spans="1:2" x14ac:dyDescent="0.2">
      <c r="A49" s="1">
        <v>18295</v>
      </c>
      <c r="B49" s="2">
        <v>23.61</v>
      </c>
    </row>
    <row r="50" spans="1:2" x14ac:dyDescent="0.2">
      <c r="A50" s="1">
        <v>18323</v>
      </c>
      <c r="B50" s="2">
        <v>23.64</v>
      </c>
    </row>
    <row r="51" spans="1:2" x14ac:dyDescent="0.2">
      <c r="A51" s="1">
        <v>18354</v>
      </c>
      <c r="B51" s="2">
        <v>23.65</v>
      </c>
    </row>
    <row r="52" spans="1:2" x14ac:dyDescent="0.2">
      <c r="A52" s="1">
        <v>18384</v>
      </c>
      <c r="B52" s="2">
        <v>23.77</v>
      </c>
    </row>
    <row r="53" spans="1:2" x14ac:dyDescent="0.2">
      <c r="A53" s="1">
        <v>18415</v>
      </c>
      <c r="B53" s="2">
        <v>23.88</v>
      </c>
    </row>
    <row r="54" spans="1:2" x14ac:dyDescent="0.2">
      <c r="A54" s="1">
        <v>18445</v>
      </c>
      <c r="B54" s="2">
        <v>24.07</v>
      </c>
    </row>
    <row r="55" spans="1:2" x14ac:dyDescent="0.2">
      <c r="A55" s="1">
        <v>18476</v>
      </c>
      <c r="B55" s="2">
        <v>24.2</v>
      </c>
    </row>
    <row r="56" spans="1:2" x14ac:dyDescent="0.2">
      <c r="A56" s="1">
        <v>18507</v>
      </c>
      <c r="B56" s="2">
        <v>24.34</v>
      </c>
    </row>
    <row r="57" spans="1:2" x14ac:dyDescent="0.2">
      <c r="A57" s="1">
        <v>18537</v>
      </c>
      <c r="B57" s="2">
        <v>24.5</v>
      </c>
    </row>
    <row r="58" spans="1:2" x14ac:dyDescent="0.2">
      <c r="A58" s="1">
        <v>18568</v>
      </c>
      <c r="B58" s="2">
        <v>24.6</v>
      </c>
    </row>
    <row r="59" spans="1:2" x14ac:dyDescent="0.2">
      <c r="A59" s="1">
        <v>18598</v>
      </c>
      <c r="B59" s="2">
        <v>24.98</v>
      </c>
    </row>
    <row r="60" spans="1:2" x14ac:dyDescent="0.2">
      <c r="A60" s="1">
        <v>18629</v>
      </c>
      <c r="B60" s="2">
        <v>25.38</v>
      </c>
    </row>
    <row r="61" spans="1:2" x14ac:dyDescent="0.2">
      <c r="A61" s="1">
        <v>18660</v>
      </c>
      <c r="B61" s="2">
        <v>25.83</v>
      </c>
    </row>
    <row r="62" spans="1:2" x14ac:dyDescent="0.2">
      <c r="A62" s="1">
        <v>18688</v>
      </c>
      <c r="B62" s="2">
        <v>25.88</v>
      </c>
    </row>
    <row r="63" spans="1:2" x14ac:dyDescent="0.2">
      <c r="A63" s="1">
        <v>18719</v>
      </c>
      <c r="B63" s="2">
        <v>25.92</v>
      </c>
    </row>
    <row r="64" spans="1:2" x14ac:dyDescent="0.2">
      <c r="A64" s="1">
        <v>18749</v>
      </c>
      <c r="B64" s="2">
        <v>25.99</v>
      </c>
    </row>
    <row r="65" spans="1:2" x14ac:dyDescent="0.2">
      <c r="A65" s="1">
        <v>18780</v>
      </c>
      <c r="B65" s="2">
        <v>25.93</v>
      </c>
    </row>
    <row r="66" spans="1:2" x14ac:dyDescent="0.2">
      <c r="A66" s="1">
        <v>18810</v>
      </c>
      <c r="B66" s="2">
        <v>25.91</v>
      </c>
    </row>
    <row r="67" spans="1:2" x14ac:dyDescent="0.2">
      <c r="A67" s="1">
        <v>18841</v>
      </c>
      <c r="B67" s="2">
        <v>25.86</v>
      </c>
    </row>
    <row r="68" spans="1:2" x14ac:dyDescent="0.2">
      <c r="A68" s="1">
        <v>18872</v>
      </c>
      <c r="B68" s="2">
        <v>26.03</v>
      </c>
    </row>
    <row r="69" spans="1:2" x14ac:dyDescent="0.2">
      <c r="A69" s="1">
        <v>18902</v>
      </c>
      <c r="B69" s="2">
        <v>26.16</v>
      </c>
    </row>
    <row r="70" spans="1:2" x14ac:dyDescent="0.2">
      <c r="A70" s="1">
        <v>18933</v>
      </c>
      <c r="B70" s="2">
        <v>26.32</v>
      </c>
    </row>
    <row r="71" spans="1:2" x14ac:dyDescent="0.2">
      <c r="A71" s="1">
        <v>18963</v>
      </c>
      <c r="B71" s="2">
        <v>26.47</v>
      </c>
    </row>
    <row r="72" spans="1:2" x14ac:dyDescent="0.2">
      <c r="A72" s="1">
        <v>18994</v>
      </c>
      <c r="B72" s="2">
        <v>26.45</v>
      </c>
    </row>
    <row r="73" spans="1:2" x14ac:dyDescent="0.2">
      <c r="A73" s="1">
        <v>19025</v>
      </c>
      <c r="B73" s="2">
        <v>26.41</v>
      </c>
    </row>
    <row r="74" spans="1:2" x14ac:dyDescent="0.2">
      <c r="A74" s="1">
        <v>19054</v>
      </c>
      <c r="B74" s="2">
        <v>26.39</v>
      </c>
    </row>
    <row r="75" spans="1:2" x14ac:dyDescent="0.2">
      <c r="A75" s="1">
        <v>19085</v>
      </c>
      <c r="B75" s="2">
        <v>26.46</v>
      </c>
    </row>
    <row r="76" spans="1:2" x14ac:dyDescent="0.2">
      <c r="A76" s="1">
        <v>19115</v>
      </c>
      <c r="B76" s="2">
        <v>26.47</v>
      </c>
    </row>
    <row r="77" spans="1:2" x14ac:dyDescent="0.2">
      <c r="A77" s="1">
        <v>19146</v>
      </c>
      <c r="B77" s="2">
        <v>26.53</v>
      </c>
    </row>
    <row r="78" spans="1:2" x14ac:dyDescent="0.2">
      <c r="A78" s="1">
        <v>19176</v>
      </c>
      <c r="B78" s="2">
        <v>26.68</v>
      </c>
    </row>
    <row r="79" spans="1:2" x14ac:dyDescent="0.2">
      <c r="A79" s="1">
        <v>19207</v>
      </c>
      <c r="B79" s="2">
        <v>26.69</v>
      </c>
    </row>
    <row r="80" spans="1:2" x14ac:dyDescent="0.2">
      <c r="A80" s="1">
        <v>19238</v>
      </c>
      <c r="B80" s="2">
        <v>26.63</v>
      </c>
    </row>
    <row r="81" spans="1:2" x14ac:dyDescent="0.2">
      <c r="A81" s="1">
        <v>19268</v>
      </c>
      <c r="B81" s="2">
        <v>26.69</v>
      </c>
    </row>
    <row r="82" spans="1:2" x14ac:dyDescent="0.2">
      <c r="A82" s="1">
        <v>19299</v>
      </c>
      <c r="B82" s="2">
        <v>26.69</v>
      </c>
    </row>
    <row r="83" spans="1:2" x14ac:dyDescent="0.2">
      <c r="A83" s="1">
        <v>19329</v>
      </c>
      <c r="B83" s="2">
        <v>26.71</v>
      </c>
    </row>
    <row r="84" spans="1:2" x14ac:dyDescent="0.2">
      <c r="A84" s="1">
        <v>19360</v>
      </c>
      <c r="B84" s="2">
        <v>26.64</v>
      </c>
    </row>
    <row r="85" spans="1:2" x14ac:dyDescent="0.2">
      <c r="A85" s="1">
        <v>19391</v>
      </c>
      <c r="B85" s="2">
        <v>26.59</v>
      </c>
    </row>
    <row r="86" spans="1:2" x14ac:dyDescent="0.2">
      <c r="A86" s="1">
        <v>19419</v>
      </c>
      <c r="B86" s="2">
        <v>26.63</v>
      </c>
    </row>
    <row r="87" spans="1:2" x14ac:dyDescent="0.2">
      <c r="A87" s="1">
        <v>19450</v>
      </c>
      <c r="B87" s="2">
        <v>26.69</v>
      </c>
    </row>
    <row r="88" spans="1:2" x14ac:dyDescent="0.2">
      <c r="A88" s="1">
        <v>19480</v>
      </c>
      <c r="B88" s="2">
        <v>26.7</v>
      </c>
    </row>
    <row r="89" spans="1:2" x14ac:dyDescent="0.2">
      <c r="A89" s="1">
        <v>19511</v>
      </c>
      <c r="B89" s="2">
        <v>26.77</v>
      </c>
    </row>
    <row r="90" spans="1:2" x14ac:dyDescent="0.2">
      <c r="A90" s="1">
        <v>19541</v>
      </c>
      <c r="B90" s="2">
        <v>26.79</v>
      </c>
    </row>
    <row r="91" spans="1:2" x14ac:dyDescent="0.2">
      <c r="A91" s="1">
        <v>19572</v>
      </c>
      <c r="B91" s="2">
        <v>26.85</v>
      </c>
    </row>
    <row r="92" spans="1:2" x14ac:dyDescent="0.2">
      <c r="A92" s="1">
        <v>19603</v>
      </c>
      <c r="B92" s="2">
        <v>26.89</v>
      </c>
    </row>
    <row r="93" spans="1:2" x14ac:dyDescent="0.2">
      <c r="A93" s="1">
        <v>19633</v>
      </c>
      <c r="B93" s="2">
        <v>26.95</v>
      </c>
    </row>
    <row r="94" spans="1:2" x14ac:dyDescent="0.2">
      <c r="A94" s="1">
        <v>19664</v>
      </c>
      <c r="B94" s="2">
        <v>26.85</v>
      </c>
    </row>
    <row r="95" spans="1:2" x14ac:dyDescent="0.2">
      <c r="A95" s="1">
        <v>19694</v>
      </c>
      <c r="B95" s="2">
        <v>26.87</v>
      </c>
    </row>
    <row r="96" spans="1:2" x14ac:dyDescent="0.2">
      <c r="A96" s="1">
        <v>19725</v>
      </c>
      <c r="B96" s="2">
        <v>26.94</v>
      </c>
    </row>
    <row r="97" spans="1:2" x14ac:dyDescent="0.2">
      <c r="A97" s="1">
        <v>19756</v>
      </c>
      <c r="B97" s="2">
        <v>26.99</v>
      </c>
    </row>
    <row r="98" spans="1:2" x14ac:dyDescent="0.2">
      <c r="A98" s="1">
        <v>19784</v>
      </c>
      <c r="B98" s="2">
        <v>26.93</v>
      </c>
    </row>
    <row r="99" spans="1:2" x14ac:dyDescent="0.2">
      <c r="A99" s="1">
        <v>19815</v>
      </c>
      <c r="B99" s="2">
        <v>26.86</v>
      </c>
    </row>
    <row r="100" spans="1:2" x14ac:dyDescent="0.2">
      <c r="A100" s="1">
        <v>19845</v>
      </c>
      <c r="B100" s="2">
        <v>26.93</v>
      </c>
    </row>
    <row r="101" spans="1:2" x14ac:dyDescent="0.2">
      <c r="A101" s="1">
        <v>19876</v>
      </c>
      <c r="B101" s="2">
        <v>26.94</v>
      </c>
    </row>
    <row r="102" spans="1:2" x14ac:dyDescent="0.2">
      <c r="A102" s="1">
        <v>19906</v>
      </c>
      <c r="B102" s="2">
        <v>26.86</v>
      </c>
    </row>
    <row r="103" spans="1:2" x14ac:dyDescent="0.2">
      <c r="A103" s="1">
        <v>19937</v>
      </c>
      <c r="B103" s="2">
        <v>26.85</v>
      </c>
    </row>
    <row r="104" spans="1:2" x14ac:dyDescent="0.2">
      <c r="A104" s="1">
        <v>19968</v>
      </c>
      <c r="B104" s="2">
        <v>26.81</v>
      </c>
    </row>
    <row r="105" spans="1:2" x14ac:dyDescent="0.2">
      <c r="A105" s="1">
        <v>19998</v>
      </c>
      <c r="B105" s="2">
        <v>26.72</v>
      </c>
    </row>
    <row r="106" spans="1:2" x14ac:dyDescent="0.2">
      <c r="A106" s="1">
        <v>20029</v>
      </c>
      <c r="B106" s="2">
        <v>26.78</v>
      </c>
    </row>
    <row r="107" spans="1:2" x14ac:dyDescent="0.2">
      <c r="A107" s="1">
        <v>20059</v>
      </c>
      <c r="B107" s="2">
        <v>26.77</v>
      </c>
    </row>
    <row r="108" spans="1:2" x14ac:dyDescent="0.2">
      <c r="A108" s="1">
        <v>20090</v>
      </c>
      <c r="B108" s="2">
        <v>26.77</v>
      </c>
    </row>
    <row r="109" spans="1:2" x14ac:dyDescent="0.2">
      <c r="A109" s="1">
        <v>20121</v>
      </c>
      <c r="B109" s="2">
        <v>26.82</v>
      </c>
    </row>
    <row r="110" spans="1:2" x14ac:dyDescent="0.2">
      <c r="A110" s="1">
        <v>20149</v>
      </c>
      <c r="B110" s="2">
        <v>26.79</v>
      </c>
    </row>
    <row r="111" spans="1:2" x14ac:dyDescent="0.2">
      <c r="A111" s="1">
        <v>20180</v>
      </c>
      <c r="B111" s="2">
        <v>26.79</v>
      </c>
    </row>
    <row r="112" spans="1:2" x14ac:dyDescent="0.2">
      <c r="A112" s="1">
        <v>20210</v>
      </c>
      <c r="B112" s="2">
        <v>26.77</v>
      </c>
    </row>
    <row r="113" spans="1:2" x14ac:dyDescent="0.2">
      <c r="A113" s="1">
        <v>20241</v>
      </c>
      <c r="B113" s="2">
        <v>26.71</v>
      </c>
    </row>
    <row r="114" spans="1:2" x14ac:dyDescent="0.2">
      <c r="A114" s="1">
        <v>20271</v>
      </c>
      <c r="B114" s="2">
        <v>26.76</v>
      </c>
    </row>
    <row r="115" spans="1:2" x14ac:dyDescent="0.2">
      <c r="A115" s="1">
        <v>20302</v>
      </c>
      <c r="B115" s="2">
        <v>26.72</v>
      </c>
    </row>
    <row r="116" spans="1:2" x14ac:dyDescent="0.2">
      <c r="A116" s="1">
        <v>20333</v>
      </c>
      <c r="B116" s="2">
        <v>26.85</v>
      </c>
    </row>
    <row r="117" spans="1:2" x14ac:dyDescent="0.2">
      <c r="A117" s="1">
        <v>20363</v>
      </c>
      <c r="B117" s="2">
        <v>26.82</v>
      </c>
    </row>
    <row r="118" spans="1:2" x14ac:dyDescent="0.2">
      <c r="A118" s="1">
        <v>20394</v>
      </c>
      <c r="B118" s="2">
        <v>26.88</v>
      </c>
    </row>
    <row r="119" spans="1:2" x14ac:dyDescent="0.2">
      <c r="A119" s="1">
        <v>20424</v>
      </c>
      <c r="B119" s="2">
        <v>26.87</v>
      </c>
    </row>
    <row r="120" spans="1:2" x14ac:dyDescent="0.2">
      <c r="A120" s="1">
        <v>20455</v>
      </c>
      <c r="B120" s="2">
        <v>26.83</v>
      </c>
    </row>
    <row r="121" spans="1:2" x14ac:dyDescent="0.2">
      <c r="A121" s="1">
        <v>20486</v>
      </c>
      <c r="B121" s="2">
        <v>26.86</v>
      </c>
    </row>
    <row r="122" spans="1:2" x14ac:dyDescent="0.2">
      <c r="A122" s="1">
        <v>20515</v>
      </c>
      <c r="B122" s="2">
        <v>26.89</v>
      </c>
    </row>
    <row r="123" spans="1:2" x14ac:dyDescent="0.2">
      <c r="A123" s="1">
        <v>20546</v>
      </c>
      <c r="B123" s="2">
        <v>26.93</v>
      </c>
    </row>
    <row r="124" spans="1:2" x14ac:dyDescent="0.2">
      <c r="A124" s="1">
        <v>20576</v>
      </c>
      <c r="B124" s="2">
        <v>27.03</v>
      </c>
    </row>
    <row r="125" spans="1:2" x14ac:dyDescent="0.2">
      <c r="A125" s="1">
        <v>20607</v>
      </c>
      <c r="B125" s="2">
        <v>27.15</v>
      </c>
    </row>
    <row r="126" spans="1:2" x14ac:dyDescent="0.2">
      <c r="A126" s="1">
        <v>20637</v>
      </c>
      <c r="B126" s="2">
        <v>27.29</v>
      </c>
    </row>
    <row r="127" spans="1:2" x14ac:dyDescent="0.2">
      <c r="A127" s="1">
        <v>20668</v>
      </c>
      <c r="B127" s="2">
        <v>27.31</v>
      </c>
    </row>
    <row r="128" spans="1:2" x14ac:dyDescent="0.2">
      <c r="A128" s="1">
        <v>20699</v>
      </c>
      <c r="B128" s="2">
        <v>27.35</v>
      </c>
    </row>
    <row r="129" spans="1:2" x14ac:dyDescent="0.2">
      <c r="A129" s="1">
        <v>20729</v>
      </c>
      <c r="B129" s="2">
        <v>27.51</v>
      </c>
    </row>
    <row r="130" spans="1:2" x14ac:dyDescent="0.2">
      <c r="A130" s="1">
        <v>20760</v>
      </c>
      <c r="B130" s="2">
        <v>27.51</v>
      </c>
    </row>
    <row r="131" spans="1:2" x14ac:dyDescent="0.2">
      <c r="A131" s="1">
        <v>20790</v>
      </c>
      <c r="B131" s="2">
        <v>27.63</v>
      </c>
    </row>
    <row r="132" spans="1:2" x14ac:dyDescent="0.2">
      <c r="A132" s="1">
        <v>20821</v>
      </c>
      <c r="B132" s="2">
        <v>27.67</v>
      </c>
    </row>
    <row r="133" spans="1:2" x14ac:dyDescent="0.2">
      <c r="A133" s="1">
        <v>20852</v>
      </c>
      <c r="B133" s="2">
        <v>27.8</v>
      </c>
    </row>
    <row r="134" spans="1:2" x14ac:dyDescent="0.2">
      <c r="A134" s="1">
        <v>20880</v>
      </c>
      <c r="B134" s="2">
        <v>27.86</v>
      </c>
    </row>
    <row r="135" spans="1:2" x14ac:dyDescent="0.2">
      <c r="A135" s="1">
        <v>20911</v>
      </c>
      <c r="B135" s="2">
        <v>27.93</v>
      </c>
    </row>
    <row r="136" spans="1:2" x14ac:dyDescent="0.2">
      <c r="A136" s="1">
        <v>20941</v>
      </c>
      <c r="B136" s="2">
        <v>28</v>
      </c>
    </row>
    <row r="137" spans="1:2" x14ac:dyDescent="0.2">
      <c r="A137" s="1">
        <v>20972</v>
      </c>
      <c r="B137" s="2">
        <v>28.11</v>
      </c>
    </row>
    <row r="138" spans="1:2" x14ac:dyDescent="0.2">
      <c r="A138" s="1">
        <v>21002</v>
      </c>
      <c r="B138" s="2">
        <v>28.19</v>
      </c>
    </row>
    <row r="139" spans="1:2" x14ac:dyDescent="0.2">
      <c r="A139" s="1">
        <v>21033</v>
      </c>
      <c r="B139" s="2">
        <v>28.28</v>
      </c>
    </row>
    <row r="140" spans="1:2" x14ac:dyDescent="0.2">
      <c r="A140" s="1">
        <v>21064</v>
      </c>
      <c r="B140" s="2">
        <v>28.32</v>
      </c>
    </row>
    <row r="141" spans="1:2" x14ac:dyDescent="0.2">
      <c r="A141" s="1">
        <v>21094</v>
      </c>
      <c r="B141" s="2">
        <v>28.32</v>
      </c>
    </row>
    <row r="142" spans="1:2" x14ac:dyDescent="0.2">
      <c r="A142" s="1">
        <v>21125</v>
      </c>
      <c r="B142" s="2">
        <v>28.41</v>
      </c>
    </row>
    <row r="143" spans="1:2" x14ac:dyDescent="0.2">
      <c r="A143" s="1">
        <v>21155</v>
      </c>
      <c r="B143" s="2">
        <v>28.47</v>
      </c>
    </row>
    <row r="144" spans="1:2" x14ac:dyDescent="0.2">
      <c r="A144" s="1">
        <v>21186</v>
      </c>
      <c r="B144" s="2">
        <v>28.64</v>
      </c>
    </row>
    <row r="145" spans="1:2" x14ac:dyDescent="0.2">
      <c r="A145" s="1">
        <v>21217</v>
      </c>
      <c r="B145" s="2">
        <v>28.7</v>
      </c>
    </row>
    <row r="146" spans="1:2" x14ac:dyDescent="0.2">
      <c r="A146" s="1">
        <v>21245</v>
      </c>
      <c r="B146" s="2">
        <v>28.87</v>
      </c>
    </row>
    <row r="147" spans="1:2" x14ac:dyDescent="0.2">
      <c r="A147" s="1">
        <v>21276</v>
      </c>
      <c r="B147" s="2">
        <v>28.94</v>
      </c>
    </row>
    <row r="148" spans="1:2" x14ac:dyDescent="0.2">
      <c r="A148" s="1">
        <v>21306</v>
      </c>
      <c r="B148" s="2">
        <v>28.94</v>
      </c>
    </row>
    <row r="149" spans="1:2" x14ac:dyDescent="0.2">
      <c r="A149" s="1">
        <v>21337</v>
      </c>
      <c r="B149" s="2">
        <v>28.91</v>
      </c>
    </row>
    <row r="150" spans="1:2" x14ac:dyDescent="0.2">
      <c r="A150" s="1">
        <v>21367</v>
      </c>
      <c r="B150" s="2">
        <v>28.89</v>
      </c>
    </row>
    <row r="151" spans="1:2" x14ac:dyDescent="0.2">
      <c r="A151" s="1">
        <v>21398</v>
      </c>
      <c r="B151" s="2">
        <v>28.94</v>
      </c>
    </row>
    <row r="152" spans="1:2" x14ac:dyDescent="0.2">
      <c r="A152" s="1">
        <v>21429</v>
      </c>
      <c r="B152" s="2">
        <v>28.91</v>
      </c>
    </row>
    <row r="153" spans="1:2" x14ac:dyDescent="0.2">
      <c r="A153" s="1">
        <v>21459</v>
      </c>
      <c r="B153" s="2">
        <v>28.91</v>
      </c>
    </row>
    <row r="154" spans="1:2" x14ac:dyDescent="0.2">
      <c r="A154" s="1">
        <v>21490</v>
      </c>
      <c r="B154" s="2">
        <v>28.95</v>
      </c>
    </row>
    <row r="155" spans="1:2" x14ac:dyDescent="0.2">
      <c r="A155" s="1">
        <v>21520</v>
      </c>
      <c r="B155" s="2">
        <v>28.97</v>
      </c>
    </row>
    <row r="156" spans="1:2" x14ac:dyDescent="0.2">
      <c r="A156" s="1">
        <v>21551</v>
      </c>
      <c r="B156" s="2">
        <v>29.01</v>
      </c>
    </row>
    <row r="157" spans="1:2" x14ac:dyDescent="0.2">
      <c r="A157" s="1">
        <v>21582</v>
      </c>
      <c r="B157" s="2">
        <v>29</v>
      </c>
    </row>
    <row r="158" spans="1:2" x14ac:dyDescent="0.2">
      <c r="A158" s="1">
        <v>21610</v>
      </c>
      <c r="B158" s="2">
        <v>28.97</v>
      </c>
    </row>
    <row r="159" spans="1:2" x14ac:dyDescent="0.2">
      <c r="A159" s="1">
        <v>21641</v>
      </c>
      <c r="B159" s="2">
        <v>28.98</v>
      </c>
    </row>
    <row r="160" spans="1:2" x14ac:dyDescent="0.2">
      <c r="A160" s="1">
        <v>21671</v>
      </c>
      <c r="B160" s="2">
        <v>29.04</v>
      </c>
    </row>
    <row r="161" spans="1:2" x14ac:dyDescent="0.2">
      <c r="A161" s="1">
        <v>21702</v>
      </c>
      <c r="B161" s="2">
        <v>29.11</v>
      </c>
    </row>
    <row r="162" spans="1:2" x14ac:dyDescent="0.2">
      <c r="A162" s="1">
        <v>21732</v>
      </c>
      <c r="B162" s="2">
        <v>29.15</v>
      </c>
    </row>
    <row r="163" spans="1:2" x14ac:dyDescent="0.2">
      <c r="A163" s="1">
        <v>21763</v>
      </c>
      <c r="B163" s="2">
        <v>29.18</v>
      </c>
    </row>
    <row r="164" spans="1:2" x14ac:dyDescent="0.2">
      <c r="A164" s="1">
        <v>21794</v>
      </c>
      <c r="B164" s="2">
        <v>29.25</v>
      </c>
    </row>
    <row r="165" spans="1:2" x14ac:dyDescent="0.2">
      <c r="A165" s="1">
        <v>21824</v>
      </c>
      <c r="B165" s="2">
        <v>29.35</v>
      </c>
    </row>
    <row r="166" spans="1:2" x14ac:dyDescent="0.2">
      <c r="A166" s="1">
        <v>21855</v>
      </c>
      <c r="B166" s="2">
        <v>29.35</v>
      </c>
    </row>
    <row r="167" spans="1:2" x14ac:dyDescent="0.2">
      <c r="A167" s="1">
        <v>21885</v>
      </c>
      <c r="B167" s="2">
        <v>29.41</v>
      </c>
    </row>
    <row r="168" spans="1:2" x14ac:dyDescent="0.2">
      <c r="A168" s="1">
        <v>21916</v>
      </c>
      <c r="B168" s="2">
        <v>29.37</v>
      </c>
    </row>
    <row r="169" spans="1:2" x14ac:dyDescent="0.2">
      <c r="A169" s="1">
        <v>21947</v>
      </c>
      <c r="B169" s="2">
        <v>29.41</v>
      </c>
    </row>
    <row r="170" spans="1:2" x14ac:dyDescent="0.2">
      <c r="A170" s="1">
        <v>21976</v>
      </c>
      <c r="B170" s="2">
        <v>29.41</v>
      </c>
    </row>
    <row r="171" spans="1:2" x14ac:dyDescent="0.2">
      <c r="A171" s="1">
        <v>22007</v>
      </c>
      <c r="B171" s="2">
        <v>29.54</v>
      </c>
    </row>
    <row r="172" spans="1:2" x14ac:dyDescent="0.2">
      <c r="A172" s="1">
        <v>22037</v>
      </c>
      <c r="B172" s="2">
        <v>29.57</v>
      </c>
    </row>
    <row r="173" spans="1:2" x14ac:dyDescent="0.2">
      <c r="A173" s="1">
        <v>22068</v>
      </c>
      <c r="B173" s="2">
        <v>29.61</v>
      </c>
    </row>
    <row r="174" spans="1:2" x14ac:dyDescent="0.2">
      <c r="A174" s="1">
        <v>22098</v>
      </c>
      <c r="B174" s="2">
        <v>29.55</v>
      </c>
    </row>
    <row r="175" spans="1:2" x14ac:dyDescent="0.2">
      <c r="A175" s="1">
        <v>22129</v>
      </c>
      <c r="B175" s="2">
        <v>29.61</v>
      </c>
    </row>
    <row r="176" spans="1:2" x14ac:dyDescent="0.2">
      <c r="A176" s="1">
        <v>22160</v>
      </c>
      <c r="B176" s="2">
        <v>29.61</v>
      </c>
    </row>
    <row r="177" spans="1:2" x14ac:dyDescent="0.2">
      <c r="A177" s="1">
        <v>22190</v>
      </c>
      <c r="B177" s="2">
        <v>29.75</v>
      </c>
    </row>
    <row r="178" spans="1:2" x14ac:dyDescent="0.2">
      <c r="A178" s="1">
        <v>22221</v>
      </c>
      <c r="B178" s="2">
        <v>29.78</v>
      </c>
    </row>
    <row r="179" spans="1:2" x14ac:dyDescent="0.2">
      <c r="A179" s="1">
        <v>22251</v>
      </c>
      <c r="B179" s="2">
        <v>29.81</v>
      </c>
    </row>
    <row r="180" spans="1:2" x14ac:dyDescent="0.2">
      <c r="A180" s="1">
        <v>22282</v>
      </c>
      <c r="B180" s="2">
        <v>29.84</v>
      </c>
    </row>
    <row r="181" spans="1:2" x14ac:dyDescent="0.2">
      <c r="A181" s="1">
        <v>22313</v>
      </c>
      <c r="B181" s="2">
        <v>29.84</v>
      </c>
    </row>
    <row r="182" spans="1:2" x14ac:dyDescent="0.2">
      <c r="A182" s="1">
        <v>22341</v>
      </c>
      <c r="B182" s="2">
        <v>29.84</v>
      </c>
    </row>
    <row r="183" spans="1:2" x14ac:dyDescent="0.2">
      <c r="A183" s="1">
        <v>22372</v>
      </c>
      <c r="B183" s="2">
        <v>29.81</v>
      </c>
    </row>
    <row r="184" spans="1:2" x14ac:dyDescent="0.2">
      <c r="A184" s="1">
        <v>22402</v>
      </c>
      <c r="B184" s="2">
        <v>29.84</v>
      </c>
    </row>
    <row r="185" spans="1:2" x14ac:dyDescent="0.2">
      <c r="A185" s="1">
        <v>22433</v>
      </c>
      <c r="B185" s="2">
        <v>29.84</v>
      </c>
    </row>
    <row r="186" spans="1:2" x14ac:dyDescent="0.2">
      <c r="A186" s="1">
        <v>22463</v>
      </c>
      <c r="B186" s="2">
        <v>29.92</v>
      </c>
    </row>
    <row r="187" spans="1:2" x14ac:dyDescent="0.2">
      <c r="A187" s="1">
        <v>22494</v>
      </c>
      <c r="B187" s="2">
        <v>29.94</v>
      </c>
    </row>
    <row r="188" spans="1:2" x14ac:dyDescent="0.2">
      <c r="A188" s="1">
        <v>22525</v>
      </c>
      <c r="B188" s="2">
        <v>29.98</v>
      </c>
    </row>
    <row r="189" spans="1:2" x14ac:dyDescent="0.2">
      <c r="A189" s="1">
        <v>22555</v>
      </c>
      <c r="B189" s="2">
        <v>29.98</v>
      </c>
    </row>
    <row r="190" spans="1:2" x14ac:dyDescent="0.2">
      <c r="A190" s="1">
        <v>22586</v>
      </c>
      <c r="B190" s="2">
        <v>29.98</v>
      </c>
    </row>
    <row r="191" spans="1:2" x14ac:dyDescent="0.2">
      <c r="A191" s="1">
        <v>22616</v>
      </c>
      <c r="B191" s="2">
        <v>30.01</v>
      </c>
    </row>
    <row r="192" spans="1:2" x14ac:dyDescent="0.2">
      <c r="A192" s="1">
        <v>22647</v>
      </c>
      <c r="B192" s="2">
        <v>30.04</v>
      </c>
    </row>
    <row r="193" spans="1:2" x14ac:dyDescent="0.2">
      <c r="A193" s="1">
        <v>22678</v>
      </c>
      <c r="B193" s="2">
        <v>30.11</v>
      </c>
    </row>
    <row r="194" spans="1:2" x14ac:dyDescent="0.2">
      <c r="A194" s="1">
        <v>22706</v>
      </c>
      <c r="B194" s="2">
        <v>30.17</v>
      </c>
    </row>
    <row r="195" spans="1:2" x14ac:dyDescent="0.2">
      <c r="A195" s="1">
        <v>22737</v>
      </c>
      <c r="B195" s="2">
        <v>30.21</v>
      </c>
    </row>
    <row r="196" spans="1:2" x14ac:dyDescent="0.2">
      <c r="A196" s="1">
        <v>22767</v>
      </c>
      <c r="B196" s="2">
        <v>30.24</v>
      </c>
    </row>
    <row r="197" spans="1:2" x14ac:dyDescent="0.2">
      <c r="A197" s="1">
        <v>22798</v>
      </c>
      <c r="B197" s="2">
        <v>30.21</v>
      </c>
    </row>
    <row r="198" spans="1:2" x14ac:dyDescent="0.2">
      <c r="A198" s="1">
        <v>22828</v>
      </c>
      <c r="B198" s="2">
        <v>30.22</v>
      </c>
    </row>
    <row r="199" spans="1:2" x14ac:dyDescent="0.2">
      <c r="A199" s="1">
        <v>22859</v>
      </c>
      <c r="B199" s="2">
        <v>30.28</v>
      </c>
    </row>
    <row r="200" spans="1:2" x14ac:dyDescent="0.2">
      <c r="A200" s="1">
        <v>22890</v>
      </c>
      <c r="B200" s="2">
        <v>30.42</v>
      </c>
    </row>
    <row r="201" spans="1:2" x14ac:dyDescent="0.2">
      <c r="A201" s="1">
        <v>22920</v>
      </c>
      <c r="B201" s="2">
        <v>30.38</v>
      </c>
    </row>
    <row r="202" spans="1:2" x14ac:dyDescent="0.2">
      <c r="A202" s="1">
        <v>22951</v>
      </c>
      <c r="B202" s="2">
        <v>30.38</v>
      </c>
    </row>
    <row r="203" spans="1:2" x14ac:dyDescent="0.2">
      <c r="A203" s="1">
        <v>22981</v>
      </c>
      <c r="B203" s="2">
        <v>30.38</v>
      </c>
    </row>
    <row r="204" spans="1:2" x14ac:dyDescent="0.2">
      <c r="A204" s="1">
        <v>23012</v>
      </c>
      <c r="B204" s="2">
        <v>30.44</v>
      </c>
    </row>
    <row r="205" spans="1:2" x14ac:dyDescent="0.2">
      <c r="A205" s="1">
        <v>23043</v>
      </c>
      <c r="B205" s="2">
        <v>30.48</v>
      </c>
    </row>
    <row r="206" spans="1:2" x14ac:dyDescent="0.2">
      <c r="A206" s="1">
        <v>23071</v>
      </c>
      <c r="B206" s="2">
        <v>30.51</v>
      </c>
    </row>
    <row r="207" spans="1:2" x14ac:dyDescent="0.2">
      <c r="A207" s="1">
        <v>23102</v>
      </c>
      <c r="B207" s="2">
        <v>30.48</v>
      </c>
    </row>
    <row r="208" spans="1:2" x14ac:dyDescent="0.2">
      <c r="A208" s="1">
        <v>23132</v>
      </c>
      <c r="B208" s="2">
        <v>30.51</v>
      </c>
    </row>
    <row r="209" spans="1:2" x14ac:dyDescent="0.2">
      <c r="A209" s="1">
        <v>23163</v>
      </c>
      <c r="B209" s="2">
        <v>30.61</v>
      </c>
    </row>
    <row r="210" spans="1:2" x14ac:dyDescent="0.2">
      <c r="A210" s="1">
        <v>23193</v>
      </c>
      <c r="B210" s="2">
        <v>30.69</v>
      </c>
    </row>
    <row r="211" spans="1:2" x14ac:dyDescent="0.2">
      <c r="A211" s="1">
        <v>23224</v>
      </c>
      <c r="B211" s="2">
        <v>30.75</v>
      </c>
    </row>
    <row r="212" spans="1:2" x14ac:dyDescent="0.2">
      <c r="A212" s="1">
        <v>23255</v>
      </c>
      <c r="B212" s="2">
        <v>30.72</v>
      </c>
    </row>
    <row r="213" spans="1:2" x14ac:dyDescent="0.2">
      <c r="A213" s="1">
        <v>23285</v>
      </c>
      <c r="B213" s="2">
        <v>30.75</v>
      </c>
    </row>
    <row r="214" spans="1:2" x14ac:dyDescent="0.2">
      <c r="A214" s="1">
        <v>23316</v>
      </c>
      <c r="B214" s="2">
        <v>30.78</v>
      </c>
    </row>
    <row r="215" spans="1:2" x14ac:dyDescent="0.2">
      <c r="A215" s="1">
        <v>23346</v>
      </c>
      <c r="B215" s="2">
        <v>30.88</v>
      </c>
    </row>
    <row r="216" spans="1:2" x14ac:dyDescent="0.2">
      <c r="A216" s="1">
        <v>23377</v>
      </c>
      <c r="B216" s="2">
        <v>30.94</v>
      </c>
    </row>
    <row r="217" spans="1:2" x14ac:dyDescent="0.2">
      <c r="A217" s="1">
        <v>23408</v>
      </c>
      <c r="B217" s="2">
        <v>30.91</v>
      </c>
    </row>
    <row r="218" spans="1:2" x14ac:dyDescent="0.2">
      <c r="A218" s="1">
        <v>23437</v>
      </c>
      <c r="B218" s="2">
        <v>30.94</v>
      </c>
    </row>
    <row r="219" spans="1:2" x14ac:dyDescent="0.2">
      <c r="A219" s="1">
        <v>23468</v>
      </c>
      <c r="B219" s="2">
        <v>30.95</v>
      </c>
    </row>
    <row r="220" spans="1:2" x14ac:dyDescent="0.2">
      <c r="A220" s="1">
        <v>23498</v>
      </c>
      <c r="B220" s="2">
        <v>30.98</v>
      </c>
    </row>
    <row r="221" spans="1:2" x14ac:dyDescent="0.2">
      <c r="A221" s="1">
        <v>23529</v>
      </c>
      <c r="B221" s="2">
        <v>31.01</v>
      </c>
    </row>
    <row r="222" spans="1:2" x14ac:dyDescent="0.2">
      <c r="A222" s="1">
        <v>23559</v>
      </c>
      <c r="B222" s="2">
        <v>31.02</v>
      </c>
    </row>
    <row r="223" spans="1:2" x14ac:dyDescent="0.2">
      <c r="A223" s="1">
        <v>23590</v>
      </c>
      <c r="B223" s="2">
        <v>31.05</v>
      </c>
    </row>
    <row r="224" spans="1:2" x14ac:dyDescent="0.2">
      <c r="A224" s="1">
        <v>23621</v>
      </c>
      <c r="B224" s="2">
        <v>31.08</v>
      </c>
    </row>
    <row r="225" spans="1:2" x14ac:dyDescent="0.2">
      <c r="A225" s="1">
        <v>23651</v>
      </c>
      <c r="B225" s="2">
        <v>31.12</v>
      </c>
    </row>
    <row r="226" spans="1:2" x14ac:dyDescent="0.2">
      <c r="A226" s="1">
        <v>23682</v>
      </c>
      <c r="B226" s="2">
        <v>31.21</v>
      </c>
    </row>
    <row r="227" spans="1:2" x14ac:dyDescent="0.2">
      <c r="A227" s="1">
        <v>23712</v>
      </c>
      <c r="B227" s="2">
        <v>31.25</v>
      </c>
    </row>
    <row r="228" spans="1:2" x14ac:dyDescent="0.2">
      <c r="A228" s="1">
        <v>23743</v>
      </c>
      <c r="B228" s="2">
        <v>31.28</v>
      </c>
    </row>
    <row r="229" spans="1:2" x14ac:dyDescent="0.2">
      <c r="A229" s="1">
        <v>23774</v>
      </c>
      <c r="B229" s="2">
        <v>31.28</v>
      </c>
    </row>
    <row r="230" spans="1:2" x14ac:dyDescent="0.2">
      <c r="A230" s="1">
        <v>23802</v>
      </c>
      <c r="B230" s="2">
        <v>31.31</v>
      </c>
    </row>
    <row r="231" spans="1:2" x14ac:dyDescent="0.2">
      <c r="A231" s="1">
        <v>23833</v>
      </c>
      <c r="B231" s="2">
        <v>31.38</v>
      </c>
    </row>
    <row r="232" spans="1:2" x14ac:dyDescent="0.2">
      <c r="A232" s="1">
        <v>23863</v>
      </c>
      <c r="B232" s="2">
        <v>31.48</v>
      </c>
    </row>
    <row r="233" spans="1:2" x14ac:dyDescent="0.2">
      <c r="A233" s="1">
        <v>23894</v>
      </c>
      <c r="B233" s="2">
        <v>31.61</v>
      </c>
    </row>
    <row r="234" spans="1:2" x14ac:dyDescent="0.2">
      <c r="A234" s="1">
        <v>23924</v>
      </c>
      <c r="B234" s="2">
        <v>31.58</v>
      </c>
    </row>
    <row r="235" spans="1:2" x14ac:dyDescent="0.2">
      <c r="A235" s="1">
        <v>23955</v>
      </c>
      <c r="B235" s="2">
        <v>31.55</v>
      </c>
    </row>
    <row r="236" spans="1:2" x14ac:dyDescent="0.2">
      <c r="A236" s="1">
        <v>23986</v>
      </c>
      <c r="B236" s="2">
        <v>31.62</v>
      </c>
    </row>
    <row r="237" spans="1:2" x14ac:dyDescent="0.2">
      <c r="A237" s="1">
        <v>24016</v>
      </c>
      <c r="B237" s="2">
        <v>31.65</v>
      </c>
    </row>
    <row r="238" spans="1:2" x14ac:dyDescent="0.2">
      <c r="A238" s="1">
        <v>24047</v>
      </c>
      <c r="B238" s="2">
        <v>31.75</v>
      </c>
    </row>
    <row r="239" spans="1:2" x14ac:dyDescent="0.2">
      <c r="A239" s="1">
        <v>24077</v>
      </c>
      <c r="B239" s="2">
        <v>31.85</v>
      </c>
    </row>
    <row r="240" spans="1:2" x14ac:dyDescent="0.2">
      <c r="A240" s="1">
        <v>24108</v>
      </c>
      <c r="B240" s="2">
        <v>31.88</v>
      </c>
    </row>
    <row r="241" spans="1:2" x14ac:dyDescent="0.2">
      <c r="A241" s="1">
        <v>24139</v>
      </c>
      <c r="B241" s="2">
        <v>32.08</v>
      </c>
    </row>
    <row r="242" spans="1:2" x14ac:dyDescent="0.2">
      <c r="A242" s="1">
        <v>24167</v>
      </c>
      <c r="B242" s="2">
        <v>32.18</v>
      </c>
    </row>
    <row r="243" spans="1:2" x14ac:dyDescent="0.2">
      <c r="A243" s="1">
        <v>24198</v>
      </c>
      <c r="B243" s="2">
        <v>32.28</v>
      </c>
    </row>
    <row r="244" spans="1:2" x14ac:dyDescent="0.2">
      <c r="A244" s="1">
        <v>24228</v>
      </c>
      <c r="B244" s="2">
        <v>32.35</v>
      </c>
    </row>
    <row r="245" spans="1:2" x14ac:dyDescent="0.2">
      <c r="A245" s="1">
        <v>24259</v>
      </c>
      <c r="B245" s="2">
        <v>32.380000000000003</v>
      </c>
    </row>
    <row r="246" spans="1:2" x14ac:dyDescent="0.2">
      <c r="A246" s="1">
        <v>24289</v>
      </c>
      <c r="B246" s="2">
        <v>32.450000000000003</v>
      </c>
    </row>
    <row r="247" spans="1:2" x14ac:dyDescent="0.2">
      <c r="A247" s="1">
        <v>24320</v>
      </c>
      <c r="B247" s="2">
        <v>32.65</v>
      </c>
    </row>
    <row r="248" spans="1:2" x14ac:dyDescent="0.2">
      <c r="A248" s="1">
        <v>24351</v>
      </c>
      <c r="B248" s="2">
        <v>32.75</v>
      </c>
    </row>
    <row r="249" spans="1:2" x14ac:dyDescent="0.2">
      <c r="A249" s="1">
        <v>24381</v>
      </c>
      <c r="B249" s="2">
        <v>32.85</v>
      </c>
    </row>
    <row r="250" spans="1:2" x14ac:dyDescent="0.2">
      <c r="A250" s="1">
        <v>24412</v>
      </c>
      <c r="B250" s="2">
        <v>32.880000000000003</v>
      </c>
    </row>
    <row r="251" spans="1:2" x14ac:dyDescent="0.2">
      <c r="A251" s="1">
        <v>24442</v>
      </c>
      <c r="B251" s="2">
        <v>32.92</v>
      </c>
    </row>
    <row r="252" spans="1:2" x14ac:dyDescent="0.2">
      <c r="A252" s="1">
        <v>24473</v>
      </c>
      <c r="B252" s="2">
        <v>32.9</v>
      </c>
    </row>
    <row r="253" spans="1:2" x14ac:dyDescent="0.2">
      <c r="A253" s="1">
        <v>24504</v>
      </c>
      <c r="B253" s="2">
        <v>33</v>
      </c>
    </row>
    <row r="254" spans="1:2" x14ac:dyDescent="0.2">
      <c r="A254" s="1">
        <v>24532</v>
      </c>
      <c r="B254" s="2">
        <v>33</v>
      </c>
    </row>
    <row r="255" spans="1:2" x14ac:dyDescent="0.2">
      <c r="A255" s="1">
        <v>24563</v>
      </c>
      <c r="B255" s="2">
        <v>33.1</v>
      </c>
    </row>
    <row r="256" spans="1:2" x14ac:dyDescent="0.2">
      <c r="A256" s="1">
        <v>24593</v>
      </c>
      <c r="B256" s="2">
        <v>33.1</v>
      </c>
    </row>
    <row r="257" spans="1:2" x14ac:dyDescent="0.2">
      <c r="A257" s="1">
        <v>24624</v>
      </c>
      <c r="B257" s="2">
        <v>33.299999999999997</v>
      </c>
    </row>
    <row r="258" spans="1:2" x14ac:dyDescent="0.2">
      <c r="A258" s="1">
        <v>24654</v>
      </c>
      <c r="B258" s="2">
        <v>33.4</v>
      </c>
    </row>
    <row r="259" spans="1:2" x14ac:dyDescent="0.2">
      <c r="A259" s="1">
        <v>24685</v>
      </c>
      <c r="B259" s="2">
        <v>33.5</v>
      </c>
    </row>
    <row r="260" spans="1:2" x14ac:dyDescent="0.2">
      <c r="A260" s="1">
        <v>24716</v>
      </c>
      <c r="B260" s="2">
        <v>33.6</v>
      </c>
    </row>
    <row r="261" spans="1:2" x14ac:dyDescent="0.2">
      <c r="A261" s="1">
        <v>24746</v>
      </c>
      <c r="B261" s="2">
        <v>33.700000000000003</v>
      </c>
    </row>
    <row r="262" spans="1:2" x14ac:dyDescent="0.2">
      <c r="A262" s="1">
        <v>24777</v>
      </c>
      <c r="B262" s="2">
        <v>33.9</v>
      </c>
    </row>
    <row r="263" spans="1:2" x14ac:dyDescent="0.2">
      <c r="A263" s="1">
        <v>24807</v>
      </c>
      <c r="B263" s="2">
        <v>34</v>
      </c>
    </row>
    <row r="264" spans="1:2" x14ac:dyDescent="0.2">
      <c r="A264" s="1">
        <v>24838</v>
      </c>
      <c r="B264" s="2">
        <v>34.1</v>
      </c>
    </row>
    <row r="265" spans="1:2" x14ac:dyDescent="0.2">
      <c r="A265" s="1">
        <v>24869</v>
      </c>
      <c r="B265" s="2">
        <v>34.200000000000003</v>
      </c>
    </row>
    <row r="266" spans="1:2" x14ac:dyDescent="0.2">
      <c r="A266" s="1">
        <v>24898</v>
      </c>
      <c r="B266" s="2">
        <v>34.299999999999997</v>
      </c>
    </row>
    <row r="267" spans="1:2" x14ac:dyDescent="0.2">
      <c r="A267" s="1">
        <v>24929</v>
      </c>
      <c r="B267" s="2">
        <v>34.4</v>
      </c>
    </row>
    <row r="268" spans="1:2" x14ac:dyDescent="0.2">
      <c r="A268" s="1">
        <v>24959</v>
      </c>
      <c r="B268" s="2">
        <v>34.5</v>
      </c>
    </row>
    <row r="269" spans="1:2" x14ac:dyDescent="0.2">
      <c r="A269" s="1">
        <v>24990</v>
      </c>
      <c r="B269" s="2">
        <v>34.700000000000003</v>
      </c>
    </row>
    <row r="270" spans="1:2" x14ac:dyDescent="0.2">
      <c r="A270" s="1">
        <v>25020</v>
      </c>
      <c r="B270" s="2">
        <v>34.9</v>
      </c>
    </row>
    <row r="271" spans="1:2" x14ac:dyDescent="0.2">
      <c r="A271" s="1">
        <v>25051</v>
      </c>
      <c r="B271" s="2">
        <v>35</v>
      </c>
    </row>
    <row r="272" spans="1:2" x14ac:dyDescent="0.2">
      <c r="A272" s="1">
        <v>25082</v>
      </c>
      <c r="B272" s="2">
        <v>35.1</v>
      </c>
    </row>
    <row r="273" spans="1:2" x14ac:dyDescent="0.2">
      <c r="A273" s="1">
        <v>25112</v>
      </c>
      <c r="B273" s="2">
        <v>35.299999999999997</v>
      </c>
    </row>
    <row r="274" spans="1:2" x14ac:dyDescent="0.2">
      <c r="A274" s="1">
        <v>25143</v>
      </c>
      <c r="B274" s="2">
        <v>35.4</v>
      </c>
    </row>
    <row r="275" spans="1:2" x14ac:dyDescent="0.2">
      <c r="A275" s="1">
        <v>25173</v>
      </c>
      <c r="B275" s="2">
        <v>35.6</v>
      </c>
    </row>
    <row r="276" spans="1:2" x14ac:dyDescent="0.2">
      <c r="A276" s="1">
        <v>25204</v>
      </c>
      <c r="B276" s="2">
        <v>35.700000000000003</v>
      </c>
    </row>
    <row r="277" spans="1:2" x14ac:dyDescent="0.2">
      <c r="A277" s="1">
        <v>25235</v>
      </c>
      <c r="B277" s="2">
        <v>35.799999999999997</v>
      </c>
    </row>
    <row r="278" spans="1:2" x14ac:dyDescent="0.2">
      <c r="A278" s="1">
        <v>25263</v>
      </c>
      <c r="B278" s="2">
        <v>36.1</v>
      </c>
    </row>
    <row r="279" spans="1:2" x14ac:dyDescent="0.2">
      <c r="A279" s="1">
        <v>25294</v>
      </c>
      <c r="B279" s="2">
        <v>36.299999999999997</v>
      </c>
    </row>
    <row r="280" spans="1:2" x14ac:dyDescent="0.2">
      <c r="A280" s="1">
        <v>25324</v>
      </c>
      <c r="B280" s="2">
        <v>36.4</v>
      </c>
    </row>
    <row r="281" spans="1:2" x14ac:dyDescent="0.2">
      <c r="A281" s="1">
        <v>25355</v>
      </c>
      <c r="B281" s="2">
        <v>36.6</v>
      </c>
    </row>
    <row r="282" spans="1:2" x14ac:dyDescent="0.2">
      <c r="A282" s="1">
        <v>25385</v>
      </c>
      <c r="B282" s="2">
        <v>36.799999999999997</v>
      </c>
    </row>
    <row r="283" spans="1:2" x14ac:dyDescent="0.2">
      <c r="A283" s="1">
        <v>25416</v>
      </c>
      <c r="B283" s="2">
        <v>36.9</v>
      </c>
    </row>
    <row r="284" spans="1:2" x14ac:dyDescent="0.2">
      <c r="A284" s="1">
        <v>25447</v>
      </c>
      <c r="B284" s="2">
        <v>37.1</v>
      </c>
    </row>
    <row r="285" spans="1:2" x14ac:dyDescent="0.2">
      <c r="A285" s="1">
        <v>25477</v>
      </c>
      <c r="B285" s="2">
        <v>37.299999999999997</v>
      </c>
    </row>
    <row r="286" spans="1:2" x14ac:dyDescent="0.2">
      <c r="A286" s="1">
        <v>25508</v>
      </c>
      <c r="B286" s="2">
        <v>37.5</v>
      </c>
    </row>
    <row r="287" spans="1:2" x14ac:dyDescent="0.2">
      <c r="A287" s="1">
        <v>25538</v>
      </c>
      <c r="B287" s="2">
        <v>37.700000000000003</v>
      </c>
    </row>
    <row r="288" spans="1:2" x14ac:dyDescent="0.2">
      <c r="A288" s="1">
        <v>25569</v>
      </c>
      <c r="B288" s="2">
        <v>37.9</v>
      </c>
    </row>
    <row r="289" spans="1:2" x14ac:dyDescent="0.2">
      <c r="A289" s="1">
        <v>25600</v>
      </c>
      <c r="B289" s="2">
        <v>38.1</v>
      </c>
    </row>
    <row r="290" spans="1:2" x14ac:dyDescent="0.2">
      <c r="A290" s="1">
        <v>25628</v>
      </c>
      <c r="B290" s="2">
        <v>38.299999999999997</v>
      </c>
    </row>
    <row r="291" spans="1:2" x14ac:dyDescent="0.2">
      <c r="A291" s="1">
        <v>25659</v>
      </c>
      <c r="B291" s="2">
        <v>38.5</v>
      </c>
    </row>
    <row r="292" spans="1:2" x14ac:dyDescent="0.2">
      <c r="A292" s="1">
        <v>25689</v>
      </c>
      <c r="B292" s="2">
        <v>38.6</v>
      </c>
    </row>
    <row r="293" spans="1:2" x14ac:dyDescent="0.2">
      <c r="A293" s="1">
        <v>25720</v>
      </c>
      <c r="B293" s="2">
        <v>38.799999999999997</v>
      </c>
    </row>
    <row r="294" spans="1:2" x14ac:dyDescent="0.2">
      <c r="A294" s="1">
        <v>25750</v>
      </c>
      <c r="B294" s="2">
        <v>38.9</v>
      </c>
    </row>
    <row r="295" spans="1:2" x14ac:dyDescent="0.2">
      <c r="A295" s="1">
        <v>25781</v>
      </c>
      <c r="B295" s="2">
        <v>39</v>
      </c>
    </row>
    <row r="296" spans="1:2" x14ac:dyDescent="0.2">
      <c r="A296" s="1">
        <v>25812</v>
      </c>
      <c r="B296" s="2">
        <v>39.200000000000003</v>
      </c>
    </row>
    <row r="297" spans="1:2" x14ac:dyDescent="0.2">
      <c r="A297" s="1">
        <v>25842</v>
      </c>
      <c r="B297" s="2">
        <v>39.4</v>
      </c>
    </row>
    <row r="298" spans="1:2" x14ac:dyDescent="0.2">
      <c r="A298" s="1">
        <v>25873</v>
      </c>
      <c r="B298" s="2">
        <v>39.6</v>
      </c>
    </row>
    <row r="299" spans="1:2" x14ac:dyDescent="0.2">
      <c r="A299" s="1">
        <v>25903</v>
      </c>
      <c r="B299" s="2">
        <v>39.799999999999997</v>
      </c>
    </row>
    <row r="300" spans="1:2" x14ac:dyDescent="0.2">
      <c r="A300" s="1">
        <v>25934</v>
      </c>
      <c r="B300" s="2">
        <v>39.9</v>
      </c>
    </row>
    <row r="301" spans="1:2" x14ac:dyDescent="0.2">
      <c r="A301" s="1">
        <v>25965</v>
      </c>
      <c r="B301" s="2">
        <v>39.9</v>
      </c>
    </row>
    <row r="302" spans="1:2" x14ac:dyDescent="0.2">
      <c r="A302" s="1">
        <v>25993</v>
      </c>
      <c r="B302" s="2">
        <v>40</v>
      </c>
    </row>
    <row r="303" spans="1:2" x14ac:dyDescent="0.2">
      <c r="A303" s="1">
        <v>26024</v>
      </c>
      <c r="B303" s="2">
        <v>40.1</v>
      </c>
    </row>
    <row r="304" spans="1:2" x14ac:dyDescent="0.2">
      <c r="A304" s="1">
        <v>26054</v>
      </c>
      <c r="B304" s="2">
        <v>40.299999999999997</v>
      </c>
    </row>
    <row r="305" spans="1:2" x14ac:dyDescent="0.2">
      <c r="A305" s="1">
        <v>26085</v>
      </c>
      <c r="B305" s="2">
        <v>40.5</v>
      </c>
    </row>
    <row r="306" spans="1:2" x14ac:dyDescent="0.2">
      <c r="A306" s="1">
        <v>26115</v>
      </c>
      <c r="B306" s="2">
        <v>40.6</v>
      </c>
    </row>
    <row r="307" spans="1:2" x14ac:dyDescent="0.2">
      <c r="A307" s="1">
        <v>26146</v>
      </c>
      <c r="B307" s="2">
        <v>40.700000000000003</v>
      </c>
    </row>
    <row r="308" spans="1:2" x14ac:dyDescent="0.2">
      <c r="A308" s="1">
        <v>26177</v>
      </c>
      <c r="B308" s="2">
        <v>40.799999999999997</v>
      </c>
    </row>
    <row r="309" spans="1:2" x14ac:dyDescent="0.2">
      <c r="A309" s="1">
        <v>26207</v>
      </c>
      <c r="B309" s="2">
        <v>40.9</v>
      </c>
    </row>
    <row r="310" spans="1:2" x14ac:dyDescent="0.2">
      <c r="A310" s="1">
        <v>26238</v>
      </c>
      <c r="B310" s="2">
        <v>41</v>
      </c>
    </row>
    <row r="311" spans="1:2" x14ac:dyDescent="0.2">
      <c r="A311" s="1">
        <v>26268</v>
      </c>
      <c r="B311" s="2">
        <v>41.1</v>
      </c>
    </row>
    <row r="312" spans="1:2" x14ac:dyDescent="0.2">
      <c r="A312" s="1">
        <v>26299</v>
      </c>
      <c r="B312" s="2">
        <v>41.2</v>
      </c>
    </row>
    <row r="313" spans="1:2" x14ac:dyDescent="0.2">
      <c r="A313" s="1">
        <v>26330</v>
      </c>
      <c r="B313" s="2">
        <v>41.4</v>
      </c>
    </row>
    <row r="314" spans="1:2" x14ac:dyDescent="0.2">
      <c r="A314" s="1">
        <v>26359</v>
      </c>
      <c r="B314" s="2">
        <v>41.4</v>
      </c>
    </row>
    <row r="315" spans="1:2" x14ac:dyDescent="0.2">
      <c r="A315" s="1">
        <v>26390</v>
      </c>
      <c r="B315" s="2">
        <v>41.5</v>
      </c>
    </row>
    <row r="316" spans="1:2" x14ac:dyDescent="0.2">
      <c r="A316" s="1">
        <v>26420</v>
      </c>
      <c r="B316" s="2">
        <v>41.6</v>
      </c>
    </row>
    <row r="317" spans="1:2" x14ac:dyDescent="0.2">
      <c r="A317" s="1">
        <v>26451</v>
      </c>
      <c r="B317" s="2">
        <v>41.7</v>
      </c>
    </row>
    <row r="318" spans="1:2" x14ac:dyDescent="0.2">
      <c r="A318" s="1">
        <v>26481</v>
      </c>
      <c r="B318" s="2">
        <v>41.8</v>
      </c>
    </row>
    <row r="319" spans="1:2" x14ac:dyDescent="0.2">
      <c r="A319" s="1">
        <v>26512</v>
      </c>
      <c r="B319" s="2">
        <v>41.9</v>
      </c>
    </row>
    <row r="320" spans="1:2" x14ac:dyDescent="0.2">
      <c r="A320" s="1">
        <v>26543</v>
      </c>
      <c r="B320" s="2">
        <v>42.1</v>
      </c>
    </row>
    <row r="321" spans="1:2" x14ac:dyDescent="0.2">
      <c r="A321" s="1">
        <v>26573</v>
      </c>
      <c r="B321" s="2">
        <v>42.2</v>
      </c>
    </row>
    <row r="322" spans="1:2" x14ac:dyDescent="0.2">
      <c r="A322" s="1">
        <v>26604</v>
      </c>
      <c r="B322" s="2">
        <v>42.4</v>
      </c>
    </row>
    <row r="323" spans="1:2" x14ac:dyDescent="0.2">
      <c r="A323" s="1">
        <v>26634</v>
      </c>
      <c r="B323" s="2">
        <v>42.5</v>
      </c>
    </row>
    <row r="324" spans="1:2" x14ac:dyDescent="0.2">
      <c r="A324" s="1">
        <v>26665</v>
      </c>
      <c r="B324" s="2">
        <v>42.7</v>
      </c>
    </row>
    <row r="325" spans="1:2" x14ac:dyDescent="0.2">
      <c r="A325" s="1">
        <v>26696</v>
      </c>
      <c r="B325" s="2">
        <v>43</v>
      </c>
    </row>
    <row r="326" spans="1:2" x14ac:dyDescent="0.2">
      <c r="A326" s="1">
        <v>26724</v>
      </c>
      <c r="B326" s="2">
        <v>43.4</v>
      </c>
    </row>
    <row r="327" spans="1:2" x14ac:dyDescent="0.2">
      <c r="A327" s="1">
        <v>26755</v>
      </c>
      <c r="B327" s="2">
        <v>43.7</v>
      </c>
    </row>
    <row r="328" spans="1:2" x14ac:dyDescent="0.2">
      <c r="A328" s="1">
        <v>26785</v>
      </c>
      <c r="B328" s="2">
        <v>43.9</v>
      </c>
    </row>
    <row r="329" spans="1:2" x14ac:dyDescent="0.2">
      <c r="A329" s="1">
        <v>26816</v>
      </c>
      <c r="B329" s="2">
        <v>44.2</v>
      </c>
    </row>
    <row r="330" spans="1:2" x14ac:dyDescent="0.2">
      <c r="A330" s="1">
        <v>26846</v>
      </c>
      <c r="B330" s="2">
        <v>44.2</v>
      </c>
    </row>
    <row r="331" spans="1:2" x14ac:dyDescent="0.2">
      <c r="A331" s="1">
        <v>26877</v>
      </c>
      <c r="B331" s="2">
        <v>45</v>
      </c>
    </row>
    <row r="332" spans="1:2" x14ac:dyDescent="0.2">
      <c r="A332" s="1">
        <v>26908</v>
      </c>
      <c r="B332" s="2">
        <v>45.2</v>
      </c>
    </row>
    <row r="333" spans="1:2" x14ac:dyDescent="0.2">
      <c r="A333" s="1">
        <v>26938</v>
      </c>
      <c r="B333" s="2">
        <v>45.6</v>
      </c>
    </row>
    <row r="334" spans="1:2" x14ac:dyDescent="0.2">
      <c r="A334" s="1">
        <v>26969</v>
      </c>
      <c r="B334" s="2">
        <v>45.9</v>
      </c>
    </row>
    <row r="335" spans="1:2" x14ac:dyDescent="0.2">
      <c r="A335" s="1">
        <v>26999</v>
      </c>
      <c r="B335" s="2">
        <v>46.3</v>
      </c>
    </row>
    <row r="336" spans="1:2" x14ac:dyDescent="0.2">
      <c r="A336" s="1">
        <v>27030</v>
      </c>
      <c r="B336" s="2">
        <v>46.8</v>
      </c>
    </row>
    <row r="337" spans="1:2" x14ac:dyDescent="0.2">
      <c r="A337" s="1">
        <v>27061</v>
      </c>
      <c r="B337" s="2">
        <v>47.3</v>
      </c>
    </row>
    <row r="338" spans="1:2" x14ac:dyDescent="0.2">
      <c r="A338" s="1">
        <v>27089</v>
      </c>
      <c r="B338" s="2">
        <v>47.8</v>
      </c>
    </row>
    <row r="339" spans="1:2" x14ac:dyDescent="0.2">
      <c r="A339" s="1">
        <v>27120</v>
      </c>
      <c r="B339" s="2">
        <v>48.1</v>
      </c>
    </row>
    <row r="340" spans="1:2" x14ac:dyDescent="0.2">
      <c r="A340" s="1">
        <v>27150</v>
      </c>
      <c r="B340" s="2">
        <v>48.6</v>
      </c>
    </row>
    <row r="341" spans="1:2" x14ac:dyDescent="0.2">
      <c r="A341" s="1">
        <v>27181</v>
      </c>
      <c r="B341" s="2">
        <v>49</v>
      </c>
    </row>
    <row r="342" spans="1:2" x14ac:dyDescent="0.2">
      <c r="A342" s="1">
        <v>27211</v>
      </c>
      <c r="B342" s="2">
        <v>49.3</v>
      </c>
    </row>
    <row r="343" spans="1:2" x14ac:dyDescent="0.2">
      <c r="A343" s="1">
        <v>27242</v>
      </c>
      <c r="B343" s="2">
        <v>49.9</v>
      </c>
    </row>
    <row r="344" spans="1:2" x14ac:dyDescent="0.2">
      <c r="A344" s="1">
        <v>27273</v>
      </c>
      <c r="B344" s="2">
        <v>50.6</v>
      </c>
    </row>
    <row r="345" spans="1:2" x14ac:dyDescent="0.2">
      <c r="A345" s="1">
        <v>27303</v>
      </c>
      <c r="B345" s="2">
        <v>51</v>
      </c>
    </row>
    <row r="346" spans="1:2" x14ac:dyDescent="0.2">
      <c r="A346" s="1">
        <v>27334</v>
      </c>
      <c r="B346" s="2">
        <v>51.5</v>
      </c>
    </row>
    <row r="347" spans="1:2" x14ac:dyDescent="0.2">
      <c r="A347" s="1">
        <v>27364</v>
      </c>
      <c r="B347" s="2">
        <v>51.9</v>
      </c>
    </row>
    <row r="348" spans="1:2" x14ac:dyDescent="0.2">
      <c r="A348" s="1">
        <v>27395</v>
      </c>
      <c r="B348" s="2">
        <v>52.3</v>
      </c>
    </row>
    <row r="349" spans="1:2" x14ac:dyDescent="0.2">
      <c r="A349" s="1">
        <v>27426</v>
      </c>
      <c r="B349" s="2">
        <v>52.6</v>
      </c>
    </row>
    <row r="350" spans="1:2" x14ac:dyDescent="0.2">
      <c r="A350" s="1">
        <v>27454</v>
      </c>
      <c r="B350" s="2">
        <v>52.8</v>
      </c>
    </row>
    <row r="351" spans="1:2" x14ac:dyDescent="0.2">
      <c r="A351" s="1">
        <v>27485</v>
      </c>
      <c r="B351" s="2">
        <v>53</v>
      </c>
    </row>
    <row r="352" spans="1:2" x14ac:dyDescent="0.2">
      <c r="A352" s="1">
        <v>27515</v>
      </c>
      <c r="B352" s="2">
        <v>53.1</v>
      </c>
    </row>
    <row r="353" spans="1:2" x14ac:dyDescent="0.2">
      <c r="A353" s="1">
        <v>27546</v>
      </c>
      <c r="B353" s="2">
        <v>53.5</v>
      </c>
    </row>
    <row r="354" spans="1:2" x14ac:dyDescent="0.2">
      <c r="A354" s="1">
        <v>27576</v>
      </c>
      <c r="B354" s="2">
        <v>54</v>
      </c>
    </row>
    <row r="355" spans="1:2" x14ac:dyDescent="0.2">
      <c r="A355" s="1">
        <v>27607</v>
      </c>
      <c r="B355" s="2">
        <v>54.2</v>
      </c>
    </row>
    <row r="356" spans="1:2" x14ac:dyDescent="0.2">
      <c r="A356" s="1">
        <v>27638</v>
      </c>
      <c r="B356" s="2">
        <v>54.6</v>
      </c>
    </row>
    <row r="357" spans="1:2" x14ac:dyDescent="0.2">
      <c r="A357" s="1">
        <v>27668</v>
      </c>
      <c r="B357" s="2">
        <v>54.9</v>
      </c>
    </row>
    <row r="358" spans="1:2" x14ac:dyDescent="0.2">
      <c r="A358" s="1">
        <v>27699</v>
      </c>
      <c r="B358" s="2">
        <v>55.3</v>
      </c>
    </row>
    <row r="359" spans="1:2" x14ac:dyDescent="0.2">
      <c r="A359" s="1">
        <v>27729</v>
      </c>
      <c r="B359" s="2">
        <v>55.6</v>
      </c>
    </row>
    <row r="360" spans="1:2" x14ac:dyDescent="0.2">
      <c r="A360" s="1">
        <v>27760</v>
      </c>
      <c r="B360" s="2">
        <v>55.8</v>
      </c>
    </row>
    <row r="361" spans="1:2" x14ac:dyDescent="0.2">
      <c r="A361" s="1">
        <v>27791</v>
      </c>
      <c r="B361" s="2">
        <v>55.9</v>
      </c>
    </row>
    <row r="362" spans="1:2" x14ac:dyDescent="0.2">
      <c r="A362" s="1">
        <v>27820</v>
      </c>
      <c r="B362" s="2">
        <v>56</v>
      </c>
    </row>
    <row r="363" spans="1:2" x14ac:dyDescent="0.2">
      <c r="A363" s="1">
        <v>27851</v>
      </c>
      <c r="B363" s="2">
        <v>56.1</v>
      </c>
    </row>
    <row r="364" spans="1:2" x14ac:dyDescent="0.2">
      <c r="A364" s="1">
        <v>27881</v>
      </c>
      <c r="B364" s="2">
        <v>56.4</v>
      </c>
    </row>
    <row r="365" spans="1:2" x14ac:dyDescent="0.2">
      <c r="A365" s="1">
        <v>27912</v>
      </c>
      <c r="B365" s="2">
        <v>56.7</v>
      </c>
    </row>
    <row r="366" spans="1:2" x14ac:dyDescent="0.2">
      <c r="A366" s="1">
        <v>27942</v>
      </c>
      <c r="B366" s="2">
        <v>57</v>
      </c>
    </row>
    <row r="367" spans="1:2" x14ac:dyDescent="0.2">
      <c r="A367" s="1">
        <v>27973</v>
      </c>
      <c r="B367" s="2">
        <v>57.3</v>
      </c>
    </row>
    <row r="368" spans="1:2" x14ac:dyDescent="0.2">
      <c r="A368" s="1">
        <v>28004</v>
      </c>
      <c r="B368" s="2">
        <v>57.6</v>
      </c>
    </row>
    <row r="369" spans="1:2" x14ac:dyDescent="0.2">
      <c r="A369" s="1">
        <v>28034</v>
      </c>
      <c r="B369" s="2">
        <v>57.9</v>
      </c>
    </row>
    <row r="370" spans="1:2" x14ac:dyDescent="0.2">
      <c r="A370" s="1">
        <v>28065</v>
      </c>
      <c r="B370" s="2">
        <v>58.1</v>
      </c>
    </row>
    <row r="371" spans="1:2" x14ac:dyDescent="0.2">
      <c r="A371" s="1">
        <v>28095</v>
      </c>
      <c r="B371" s="2">
        <v>58.4</v>
      </c>
    </row>
    <row r="372" spans="1:2" x14ac:dyDescent="0.2">
      <c r="A372" s="1">
        <v>28126</v>
      </c>
      <c r="B372" s="2">
        <v>58.7</v>
      </c>
    </row>
    <row r="373" spans="1:2" x14ac:dyDescent="0.2">
      <c r="A373" s="1">
        <v>28157</v>
      </c>
      <c r="B373" s="2">
        <v>59.3</v>
      </c>
    </row>
    <row r="374" spans="1:2" x14ac:dyDescent="0.2">
      <c r="A374" s="1">
        <v>28185</v>
      </c>
      <c r="B374" s="2">
        <v>59.6</v>
      </c>
    </row>
    <row r="375" spans="1:2" x14ac:dyDescent="0.2">
      <c r="A375" s="1">
        <v>28216</v>
      </c>
      <c r="B375" s="2">
        <v>60</v>
      </c>
    </row>
    <row r="376" spans="1:2" x14ac:dyDescent="0.2">
      <c r="A376" s="1">
        <v>28246</v>
      </c>
      <c r="B376" s="2">
        <v>60.2</v>
      </c>
    </row>
    <row r="377" spans="1:2" x14ac:dyDescent="0.2">
      <c r="A377" s="1">
        <v>28277</v>
      </c>
      <c r="B377" s="2">
        <v>60.5</v>
      </c>
    </row>
    <row r="378" spans="1:2" x14ac:dyDescent="0.2">
      <c r="A378" s="1">
        <v>28307</v>
      </c>
      <c r="B378" s="2">
        <v>60.8</v>
      </c>
    </row>
    <row r="379" spans="1:2" x14ac:dyDescent="0.2">
      <c r="A379" s="1">
        <v>28338</v>
      </c>
      <c r="B379" s="2">
        <v>61.1</v>
      </c>
    </row>
    <row r="380" spans="1:2" x14ac:dyDescent="0.2">
      <c r="A380" s="1">
        <v>28369</v>
      </c>
      <c r="B380" s="2">
        <v>61.3</v>
      </c>
    </row>
    <row r="381" spans="1:2" x14ac:dyDescent="0.2">
      <c r="A381" s="1">
        <v>28399</v>
      </c>
      <c r="B381" s="2">
        <v>61.6</v>
      </c>
    </row>
    <row r="382" spans="1:2" x14ac:dyDescent="0.2">
      <c r="A382" s="1">
        <v>28430</v>
      </c>
      <c r="B382" s="2">
        <v>62</v>
      </c>
    </row>
    <row r="383" spans="1:2" x14ac:dyDescent="0.2">
      <c r="A383" s="1">
        <v>28460</v>
      </c>
      <c r="B383" s="2">
        <v>62.3</v>
      </c>
    </row>
    <row r="384" spans="1:2" x14ac:dyDescent="0.2">
      <c r="A384" s="1">
        <v>28491</v>
      </c>
      <c r="B384" s="2">
        <v>62.7</v>
      </c>
    </row>
    <row r="385" spans="1:2" x14ac:dyDescent="0.2">
      <c r="A385" s="1">
        <v>28522</v>
      </c>
      <c r="B385" s="2">
        <v>63</v>
      </c>
    </row>
    <row r="386" spans="1:2" x14ac:dyDescent="0.2">
      <c r="A386" s="1">
        <v>28550</v>
      </c>
      <c r="B386" s="2">
        <v>63.4</v>
      </c>
    </row>
    <row r="387" spans="1:2" x14ac:dyDescent="0.2">
      <c r="A387" s="1">
        <v>28581</v>
      </c>
      <c r="B387" s="2">
        <v>63.9</v>
      </c>
    </row>
    <row r="388" spans="1:2" x14ac:dyDescent="0.2">
      <c r="A388" s="1">
        <v>28611</v>
      </c>
      <c r="B388" s="2">
        <v>64.5</v>
      </c>
    </row>
    <row r="389" spans="1:2" x14ac:dyDescent="0.2">
      <c r="A389" s="1">
        <v>28642</v>
      </c>
      <c r="B389" s="2">
        <v>65</v>
      </c>
    </row>
    <row r="390" spans="1:2" x14ac:dyDescent="0.2">
      <c r="A390" s="1">
        <v>28672</v>
      </c>
      <c r="B390" s="2">
        <v>65.5</v>
      </c>
    </row>
    <row r="391" spans="1:2" x14ac:dyDescent="0.2">
      <c r="A391" s="1">
        <v>28703</v>
      </c>
      <c r="B391" s="2">
        <v>65.900000000000006</v>
      </c>
    </row>
    <row r="392" spans="1:2" x14ac:dyDescent="0.2">
      <c r="A392" s="1">
        <v>28734</v>
      </c>
      <c r="B392" s="2">
        <v>66.5</v>
      </c>
    </row>
    <row r="393" spans="1:2" x14ac:dyDescent="0.2">
      <c r="A393" s="1">
        <v>28764</v>
      </c>
      <c r="B393" s="2">
        <v>67.099999999999994</v>
      </c>
    </row>
    <row r="394" spans="1:2" x14ac:dyDescent="0.2">
      <c r="A394" s="1">
        <v>28795</v>
      </c>
      <c r="B394" s="2">
        <v>67.5</v>
      </c>
    </row>
    <row r="395" spans="1:2" x14ac:dyDescent="0.2">
      <c r="A395" s="1">
        <v>28825</v>
      </c>
      <c r="B395" s="2">
        <v>67.900000000000006</v>
      </c>
    </row>
    <row r="396" spans="1:2" x14ac:dyDescent="0.2">
      <c r="A396" s="1">
        <v>28856</v>
      </c>
      <c r="B396" s="2">
        <v>68.5</v>
      </c>
    </row>
    <row r="397" spans="1:2" x14ac:dyDescent="0.2">
      <c r="A397" s="1">
        <v>28887</v>
      </c>
      <c r="B397" s="2">
        <v>69.2</v>
      </c>
    </row>
    <row r="398" spans="1:2" x14ac:dyDescent="0.2">
      <c r="A398" s="1">
        <v>28915</v>
      </c>
      <c r="B398" s="2">
        <v>69.900000000000006</v>
      </c>
    </row>
    <row r="399" spans="1:2" x14ac:dyDescent="0.2">
      <c r="A399" s="1">
        <v>28946</v>
      </c>
      <c r="B399" s="2">
        <v>70.599999999999994</v>
      </c>
    </row>
    <row r="400" spans="1:2" x14ac:dyDescent="0.2">
      <c r="A400" s="1">
        <v>28976</v>
      </c>
      <c r="B400" s="2">
        <v>71.400000000000006</v>
      </c>
    </row>
    <row r="401" spans="1:2" x14ac:dyDescent="0.2">
      <c r="A401" s="1">
        <v>29007</v>
      </c>
      <c r="B401" s="2">
        <v>72.2</v>
      </c>
    </row>
    <row r="402" spans="1:2" x14ac:dyDescent="0.2">
      <c r="A402" s="1">
        <v>29037</v>
      </c>
      <c r="B402" s="2">
        <v>73</v>
      </c>
    </row>
    <row r="403" spans="1:2" x14ac:dyDescent="0.2">
      <c r="A403" s="1">
        <v>29068</v>
      </c>
      <c r="B403" s="2">
        <v>73.7</v>
      </c>
    </row>
    <row r="404" spans="1:2" x14ac:dyDescent="0.2">
      <c r="A404" s="1">
        <v>29099</v>
      </c>
      <c r="B404" s="2">
        <v>74.400000000000006</v>
      </c>
    </row>
    <row r="405" spans="1:2" x14ac:dyDescent="0.2">
      <c r="A405" s="1">
        <v>29129</v>
      </c>
      <c r="B405" s="2">
        <v>75.2</v>
      </c>
    </row>
    <row r="406" spans="1:2" x14ac:dyDescent="0.2">
      <c r="A406" s="1">
        <v>29160</v>
      </c>
      <c r="B406" s="2">
        <v>76</v>
      </c>
    </row>
    <row r="407" spans="1:2" x14ac:dyDescent="0.2">
      <c r="A407" s="1">
        <v>29190</v>
      </c>
      <c r="B407" s="2">
        <v>76.900000000000006</v>
      </c>
    </row>
    <row r="408" spans="1:2" x14ac:dyDescent="0.2">
      <c r="A408" s="1">
        <v>29221</v>
      </c>
      <c r="B408" s="2">
        <v>78</v>
      </c>
    </row>
    <row r="409" spans="1:2" x14ac:dyDescent="0.2">
      <c r="A409" s="1">
        <v>29252</v>
      </c>
      <c r="B409" s="2">
        <v>79</v>
      </c>
    </row>
    <row r="410" spans="1:2" x14ac:dyDescent="0.2">
      <c r="A410" s="1">
        <v>29281</v>
      </c>
      <c r="B410" s="2">
        <v>80.099999999999994</v>
      </c>
    </row>
    <row r="411" spans="1:2" x14ac:dyDescent="0.2">
      <c r="A411" s="1">
        <v>29312</v>
      </c>
      <c r="B411" s="2">
        <v>80.900000000000006</v>
      </c>
    </row>
    <row r="412" spans="1:2" x14ac:dyDescent="0.2">
      <c r="A412" s="1">
        <v>29342</v>
      </c>
      <c r="B412" s="2">
        <v>81.7</v>
      </c>
    </row>
    <row r="413" spans="1:2" x14ac:dyDescent="0.2">
      <c r="A413" s="1">
        <v>29373</v>
      </c>
      <c r="B413" s="2">
        <v>82.5</v>
      </c>
    </row>
    <row r="414" spans="1:2" x14ac:dyDescent="0.2">
      <c r="A414" s="1">
        <v>29403</v>
      </c>
      <c r="B414" s="2">
        <v>82.6</v>
      </c>
    </row>
    <row r="415" spans="1:2" x14ac:dyDescent="0.2">
      <c r="A415" s="1">
        <v>29434</v>
      </c>
      <c r="B415" s="2">
        <v>83.2</v>
      </c>
    </row>
    <row r="416" spans="1:2" x14ac:dyDescent="0.2">
      <c r="A416" s="1">
        <v>29465</v>
      </c>
      <c r="B416" s="2">
        <v>83.9</v>
      </c>
    </row>
    <row r="417" spans="1:2" x14ac:dyDescent="0.2">
      <c r="A417" s="1">
        <v>29495</v>
      </c>
      <c r="B417" s="2">
        <v>84.7</v>
      </c>
    </row>
    <row r="418" spans="1:2" x14ac:dyDescent="0.2">
      <c r="A418" s="1">
        <v>29526</v>
      </c>
      <c r="B418" s="2">
        <v>85.6</v>
      </c>
    </row>
    <row r="419" spans="1:2" x14ac:dyDescent="0.2">
      <c r="A419" s="1">
        <v>29556</v>
      </c>
      <c r="B419" s="2">
        <v>86.4</v>
      </c>
    </row>
    <row r="420" spans="1:2" x14ac:dyDescent="0.2">
      <c r="A420" s="1">
        <v>29587</v>
      </c>
      <c r="B420" s="2">
        <v>87.2</v>
      </c>
    </row>
    <row r="421" spans="1:2" x14ac:dyDescent="0.2">
      <c r="A421" s="1">
        <v>29618</v>
      </c>
      <c r="B421" s="2">
        <v>88</v>
      </c>
    </row>
    <row r="422" spans="1:2" x14ac:dyDescent="0.2">
      <c r="A422" s="1">
        <v>29646</v>
      </c>
      <c r="B422" s="2">
        <v>88.6</v>
      </c>
    </row>
    <row r="423" spans="1:2" x14ac:dyDescent="0.2">
      <c r="A423" s="1">
        <v>29677</v>
      </c>
      <c r="B423" s="2">
        <v>89.1</v>
      </c>
    </row>
    <row r="424" spans="1:2" x14ac:dyDescent="0.2">
      <c r="A424" s="1">
        <v>29707</v>
      </c>
      <c r="B424" s="2">
        <v>89.7</v>
      </c>
    </row>
    <row r="425" spans="1:2" x14ac:dyDescent="0.2">
      <c r="A425" s="1">
        <v>29738</v>
      </c>
      <c r="B425" s="2">
        <v>90.5</v>
      </c>
    </row>
    <row r="426" spans="1:2" x14ac:dyDescent="0.2">
      <c r="A426" s="1">
        <v>29768</v>
      </c>
      <c r="B426" s="2">
        <v>91.5</v>
      </c>
    </row>
    <row r="427" spans="1:2" x14ac:dyDescent="0.2">
      <c r="A427" s="1">
        <v>29799</v>
      </c>
      <c r="B427" s="2">
        <v>92.2</v>
      </c>
    </row>
    <row r="428" spans="1:2" x14ac:dyDescent="0.2">
      <c r="A428" s="1">
        <v>29830</v>
      </c>
      <c r="B428" s="2">
        <v>93.1</v>
      </c>
    </row>
    <row r="429" spans="1:2" x14ac:dyDescent="0.2">
      <c r="A429" s="1">
        <v>29860</v>
      </c>
      <c r="B429" s="2">
        <v>93.4</v>
      </c>
    </row>
    <row r="430" spans="1:2" x14ac:dyDescent="0.2">
      <c r="A430" s="1">
        <v>29891</v>
      </c>
      <c r="B430" s="2">
        <v>93.8</v>
      </c>
    </row>
    <row r="431" spans="1:2" x14ac:dyDescent="0.2">
      <c r="A431" s="1">
        <v>29921</v>
      </c>
      <c r="B431" s="2">
        <v>94.1</v>
      </c>
    </row>
    <row r="432" spans="1:2" x14ac:dyDescent="0.2">
      <c r="A432" s="1">
        <v>29952</v>
      </c>
      <c r="B432" s="2">
        <v>94.4</v>
      </c>
    </row>
    <row r="433" spans="1:2" x14ac:dyDescent="0.2">
      <c r="A433" s="1">
        <v>29983</v>
      </c>
      <c r="B433" s="2">
        <v>94.7</v>
      </c>
    </row>
    <row r="434" spans="1:2" x14ac:dyDescent="0.2">
      <c r="A434" s="1">
        <v>30011</v>
      </c>
      <c r="B434" s="2">
        <v>94.7</v>
      </c>
    </row>
    <row r="435" spans="1:2" x14ac:dyDescent="0.2">
      <c r="A435" s="1">
        <v>30042</v>
      </c>
      <c r="B435" s="2">
        <v>95</v>
      </c>
    </row>
    <row r="436" spans="1:2" x14ac:dyDescent="0.2">
      <c r="A436" s="1">
        <v>30072</v>
      </c>
      <c r="B436" s="2">
        <v>95.9</v>
      </c>
    </row>
    <row r="437" spans="1:2" x14ac:dyDescent="0.2">
      <c r="A437" s="1">
        <v>30103</v>
      </c>
      <c r="B437" s="2">
        <v>97</v>
      </c>
    </row>
    <row r="438" spans="1:2" x14ac:dyDescent="0.2">
      <c r="A438" s="1">
        <v>30133</v>
      </c>
      <c r="B438" s="2">
        <v>97.5</v>
      </c>
    </row>
    <row r="439" spans="1:2" x14ac:dyDescent="0.2">
      <c r="A439" s="1">
        <v>30164</v>
      </c>
      <c r="B439" s="2">
        <v>97.7</v>
      </c>
    </row>
    <row r="440" spans="1:2" x14ac:dyDescent="0.2">
      <c r="A440" s="1">
        <v>30195</v>
      </c>
      <c r="B440" s="2">
        <v>97.7</v>
      </c>
    </row>
    <row r="441" spans="1:2" x14ac:dyDescent="0.2">
      <c r="A441" s="1">
        <v>30225</v>
      </c>
      <c r="B441" s="2">
        <v>98.1</v>
      </c>
    </row>
    <row r="442" spans="1:2" x14ac:dyDescent="0.2">
      <c r="A442" s="1">
        <v>30256</v>
      </c>
      <c r="B442" s="2">
        <v>98</v>
      </c>
    </row>
    <row r="443" spans="1:2" x14ac:dyDescent="0.2">
      <c r="A443" s="1">
        <v>30286</v>
      </c>
      <c r="B443" s="2">
        <v>97.7</v>
      </c>
    </row>
    <row r="444" spans="1:2" x14ac:dyDescent="0.2">
      <c r="A444" s="1">
        <v>30317</v>
      </c>
      <c r="B444" s="2">
        <v>97.9</v>
      </c>
    </row>
    <row r="445" spans="1:2" x14ac:dyDescent="0.2">
      <c r="A445" s="1">
        <v>30348</v>
      </c>
      <c r="B445" s="2">
        <v>98</v>
      </c>
    </row>
    <row r="446" spans="1:2" x14ac:dyDescent="0.2">
      <c r="A446" s="1">
        <v>30376</v>
      </c>
      <c r="B446" s="2">
        <v>98.1</v>
      </c>
    </row>
    <row r="447" spans="1:2" x14ac:dyDescent="0.2">
      <c r="A447" s="1">
        <v>30407</v>
      </c>
      <c r="B447" s="2">
        <v>98.8</v>
      </c>
    </row>
    <row r="448" spans="1:2" x14ac:dyDescent="0.2">
      <c r="A448" s="1">
        <v>30437</v>
      </c>
      <c r="B448" s="2">
        <v>99.2</v>
      </c>
    </row>
    <row r="449" spans="1:2" x14ac:dyDescent="0.2">
      <c r="A449" s="1">
        <v>30468</v>
      </c>
      <c r="B449" s="2">
        <v>99.4</v>
      </c>
    </row>
    <row r="450" spans="1:2" x14ac:dyDescent="0.2">
      <c r="A450" s="1">
        <v>30498</v>
      </c>
      <c r="B450" s="2">
        <v>99.8</v>
      </c>
    </row>
    <row r="451" spans="1:2" x14ac:dyDescent="0.2">
      <c r="A451" s="1">
        <v>30529</v>
      </c>
      <c r="B451" s="2">
        <v>100.1</v>
      </c>
    </row>
    <row r="452" spans="1:2" x14ac:dyDescent="0.2">
      <c r="A452" s="1">
        <v>30560</v>
      </c>
      <c r="B452" s="2">
        <v>100.4</v>
      </c>
    </row>
    <row r="453" spans="1:2" x14ac:dyDescent="0.2">
      <c r="A453" s="1">
        <v>30590</v>
      </c>
      <c r="B453" s="2">
        <v>100.8</v>
      </c>
    </row>
    <row r="454" spans="1:2" x14ac:dyDescent="0.2">
      <c r="A454" s="1">
        <v>30621</v>
      </c>
      <c r="B454" s="2">
        <v>101.1</v>
      </c>
    </row>
    <row r="455" spans="1:2" x14ac:dyDescent="0.2">
      <c r="A455" s="1">
        <v>30651</v>
      </c>
      <c r="B455" s="2">
        <v>101.4</v>
      </c>
    </row>
    <row r="456" spans="1:2" x14ac:dyDescent="0.2">
      <c r="A456" s="1">
        <v>30682</v>
      </c>
      <c r="B456" s="2">
        <v>102.1</v>
      </c>
    </row>
    <row r="457" spans="1:2" x14ac:dyDescent="0.2">
      <c r="A457" s="1">
        <v>30713</v>
      </c>
      <c r="B457" s="2">
        <v>102.6</v>
      </c>
    </row>
    <row r="458" spans="1:2" x14ac:dyDescent="0.2">
      <c r="A458" s="1">
        <v>30742</v>
      </c>
      <c r="B458" s="2">
        <v>102.9</v>
      </c>
    </row>
    <row r="459" spans="1:2" x14ac:dyDescent="0.2">
      <c r="A459" s="1">
        <v>30773</v>
      </c>
      <c r="B459" s="2">
        <v>103.3</v>
      </c>
    </row>
    <row r="460" spans="1:2" x14ac:dyDescent="0.2">
      <c r="A460" s="1">
        <v>30803</v>
      </c>
      <c r="B460" s="2">
        <v>103.5</v>
      </c>
    </row>
    <row r="461" spans="1:2" x14ac:dyDescent="0.2">
      <c r="A461" s="1">
        <v>30834</v>
      </c>
      <c r="B461" s="2">
        <v>103.7</v>
      </c>
    </row>
    <row r="462" spans="1:2" x14ac:dyDescent="0.2">
      <c r="A462" s="1">
        <v>30864</v>
      </c>
      <c r="B462" s="2">
        <v>104.1</v>
      </c>
    </row>
    <row r="463" spans="1:2" x14ac:dyDescent="0.2">
      <c r="A463" s="1">
        <v>30895</v>
      </c>
      <c r="B463" s="2">
        <v>104.4</v>
      </c>
    </row>
    <row r="464" spans="1:2" x14ac:dyDescent="0.2">
      <c r="A464" s="1">
        <v>30926</v>
      </c>
      <c r="B464" s="2">
        <v>104.7</v>
      </c>
    </row>
    <row r="465" spans="1:2" x14ac:dyDescent="0.2">
      <c r="A465" s="1">
        <v>30956</v>
      </c>
      <c r="B465" s="2">
        <v>105.1</v>
      </c>
    </row>
    <row r="466" spans="1:2" x14ac:dyDescent="0.2">
      <c r="A466" s="1">
        <v>30987</v>
      </c>
      <c r="B466" s="2">
        <v>105.3</v>
      </c>
    </row>
    <row r="467" spans="1:2" x14ac:dyDescent="0.2">
      <c r="A467" s="1">
        <v>31017</v>
      </c>
      <c r="B467" s="2">
        <v>105.5</v>
      </c>
    </row>
    <row r="468" spans="1:2" x14ac:dyDescent="0.2">
      <c r="A468" s="1">
        <v>31048</v>
      </c>
      <c r="B468" s="2">
        <v>105.7</v>
      </c>
    </row>
    <row r="469" spans="1:2" x14ac:dyDescent="0.2">
      <c r="A469" s="1">
        <v>31079</v>
      </c>
      <c r="B469" s="2">
        <v>106.3</v>
      </c>
    </row>
    <row r="470" spans="1:2" x14ac:dyDescent="0.2">
      <c r="A470" s="1">
        <v>31107</v>
      </c>
      <c r="B470" s="2">
        <v>106.8</v>
      </c>
    </row>
    <row r="471" spans="1:2" x14ac:dyDescent="0.2">
      <c r="A471" s="1">
        <v>31138</v>
      </c>
      <c r="B471" s="2">
        <v>107</v>
      </c>
    </row>
    <row r="472" spans="1:2" x14ac:dyDescent="0.2">
      <c r="A472" s="1">
        <v>31168</v>
      </c>
      <c r="B472" s="2">
        <v>107.2</v>
      </c>
    </row>
    <row r="473" spans="1:2" x14ac:dyDescent="0.2">
      <c r="A473" s="1">
        <v>31199</v>
      </c>
      <c r="B473" s="2">
        <v>107.5</v>
      </c>
    </row>
    <row r="474" spans="1:2" x14ac:dyDescent="0.2">
      <c r="A474" s="1">
        <v>31229</v>
      </c>
      <c r="B474" s="2">
        <v>107.7</v>
      </c>
    </row>
    <row r="475" spans="1:2" x14ac:dyDescent="0.2">
      <c r="A475" s="1">
        <v>31260</v>
      </c>
      <c r="B475" s="2">
        <v>107.9</v>
      </c>
    </row>
    <row r="476" spans="1:2" x14ac:dyDescent="0.2">
      <c r="A476" s="1">
        <v>31291</v>
      </c>
      <c r="B476" s="2">
        <v>108.1</v>
      </c>
    </row>
    <row r="477" spans="1:2" x14ac:dyDescent="0.2">
      <c r="A477" s="1">
        <v>31321</v>
      </c>
      <c r="B477" s="2">
        <v>108.5</v>
      </c>
    </row>
    <row r="478" spans="1:2" x14ac:dyDescent="0.2">
      <c r="A478" s="1">
        <v>31352</v>
      </c>
      <c r="B478" s="2">
        <v>109</v>
      </c>
    </row>
    <row r="479" spans="1:2" x14ac:dyDescent="0.2">
      <c r="A479" s="1">
        <v>31382</v>
      </c>
      <c r="B479" s="2">
        <v>109.5</v>
      </c>
    </row>
    <row r="480" spans="1:2" x14ac:dyDescent="0.2">
      <c r="A480" s="1">
        <v>31413</v>
      </c>
      <c r="B480" s="2">
        <v>109.9</v>
      </c>
    </row>
    <row r="481" spans="1:2" x14ac:dyDescent="0.2">
      <c r="A481" s="1">
        <v>31444</v>
      </c>
      <c r="B481" s="2">
        <v>109.7</v>
      </c>
    </row>
    <row r="482" spans="1:2" x14ac:dyDescent="0.2">
      <c r="A482" s="1">
        <v>31472</v>
      </c>
      <c r="B482" s="2">
        <v>109.1</v>
      </c>
    </row>
    <row r="483" spans="1:2" x14ac:dyDescent="0.2">
      <c r="A483" s="1">
        <v>31503</v>
      </c>
      <c r="B483" s="2">
        <v>108.7</v>
      </c>
    </row>
    <row r="484" spans="1:2" x14ac:dyDescent="0.2">
      <c r="A484" s="1">
        <v>31533</v>
      </c>
      <c r="B484" s="2">
        <v>109</v>
      </c>
    </row>
    <row r="485" spans="1:2" x14ac:dyDescent="0.2">
      <c r="A485" s="1">
        <v>31564</v>
      </c>
      <c r="B485" s="2">
        <v>109.4</v>
      </c>
    </row>
    <row r="486" spans="1:2" x14ac:dyDescent="0.2">
      <c r="A486" s="1">
        <v>31594</v>
      </c>
      <c r="B486" s="2">
        <v>109.5</v>
      </c>
    </row>
    <row r="487" spans="1:2" x14ac:dyDescent="0.2">
      <c r="A487" s="1">
        <v>31625</v>
      </c>
      <c r="B487" s="2">
        <v>109.6</v>
      </c>
    </row>
    <row r="488" spans="1:2" x14ac:dyDescent="0.2">
      <c r="A488" s="1">
        <v>31656</v>
      </c>
      <c r="B488" s="2">
        <v>110</v>
      </c>
    </row>
    <row r="489" spans="1:2" x14ac:dyDescent="0.2">
      <c r="A489" s="1">
        <v>31686</v>
      </c>
      <c r="B489" s="2">
        <v>110.2</v>
      </c>
    </row>
    <row r="490" spans="1:2" x14ac:dyDescent="0.2">
      <c r="A490" s="1">
        <v>31717</v>
      </c>
      <c r="B490" s="2">
        <v>110.4</v>
      </c>
    </row>
    <row r="491" spans="1:2" x14ac:dyDescent="0.2">
      <c r="A491" s="1">
        <v>31747</v>
      </c>
      <c r="B491" s="2">
        <v>110.8</v>
      </c>
    </row>
    <row r="492" spans="1:2" x14ac:dyDescent="0.2">
      <c r="A492" s="1">
        <v>31778</v>
      </c>
      <c r="B492" s="2">
        <v>111.4</v>
      </c>
    </row>
    <row r="493" spans="1:2" x14ac:dyDescent="0.2">
      <c r="A493" s="1">
        <v>31809</v>
      </c>
      <c r="B493" s="2">
        <v>111.8</v>
      </c>
    </row>
    <row r="494" spans="1:2" x14ac:dyDescent="0.2">
      <c r="A494" s="1">
        <v>31837</v>
      </c>
      <c r="B494" s="2">
        <v>112.2</v>
      </c>
    </row>
    <row r="495" spans="1:2" x14ac:dyDescent="0.2">
      <c r="A495" s="1">
        <v>31868</v>
      </c>
      <c r="B495" s="2">
        <v>112.7</v>
      </c>
    </row>
    <row r="496" spans="1:2" x14ac:dyDescent="0.2">
      <c r="A496" s="1">
        <v>31898</v>
      </c>
      <c r="B496" s="2">
        <v>113</v>
      </c>
    </row>
    <row r="497" spans="1:2" x14ac:dyDescent="0.2">
      <c r="A497" s="1">
        <v>31929</v>
      </c>
      <c r="B497" s="2">
        <v>113.5</v>
      </c>
    </row>
    <row r="498" spans="1:2" x14ac:dyDescent="0.2">
      <c r="A498" s="1">
        <v>31959</v>
      </c>
      <c r="B498" s="2">
        <v>113.8</v>
      </c>
    </row>
    <row r="499" spans="1:2" x14ac:dyDescent="0.2">
      <c r="A499" s="1">
        <v>31990</v>
      </c>
      <c r="B499" s="2">
        <v>114.3</v>
      </c>
    </row>
    <row r="500" spans="1:2" x14ac:dyDescent="0.2">
      <c r="A500" s="1">
        <v>32021</v>
      </c>
      <c r="B500" s="2">
        <v>114.7</v>
      </c>
    </row>
    <row r="501" spans="1:2" x14ac:dyDescent="0.2">
      <c r="A501" s="1">
        <v>32051</v>
      </c>
      <c r="B501" s="2">
        <v>115</v>
      </c>
    </row>
    <row r="502" spans="1:2" x14ac:dyDescent="0.2">
      <c r="A502" s="1">
        <v>32082</v>
      </c>
      <c r="B502" s="2">
        <v>115.4</v>
      </c>
    </row>
    <row r="503" spans="1:2" x14ac:dyDescent="0.2">
      <c r="A503" s="1">
        <v>32112</v>
      </c>
      <c r="B503" s="2">
        <v>115.6</v>
      </c>
    </row>
    <row r="504" spans="1:2" x14ac:dyDescent="0.2">
      <c r="A504" s="1">
        <v>32143</v>
      </c>
      <c r="B504" s="2">
        <v>116</v>
      </c>
    </row>
    <row r="505" spans="1:2" x14ac:dyDescent="0.2">
      <c r="A505" s="1">
        <v>32174</v>
      </c>
      <c r="B505" s="2">
        <v>116.2</v>
      </c>
    </row>
    <row r="506" spans="1:2" x14ac:dyDescent="0.2">
      <c r="A506" s="1">
        <v>32203</v>
      </c>
      <c r="B506" s="2">
        <v>116.5</v>
      </c>
    </row>
    <row r="507" spans="1:2" x14ac:dyDescent="0.2">
      <c r="A507" s="1">
        <v>32234</v>
      </c>
      <c r="B507" s="2">
        <v>117.2</v>
      </c>
    </row>
    <row r="508" spans="1:2" x14ac:dyDescent="0.2">
      <c r="A508" s="1">
        <v>32264</v>
      </c>
      <c r="B508" s="2">
        <v>117.5</v>
      </c>
    </row>
    <row r="509" spans="1:2" x14ac:dyDescent="0.2">
      <c r="A509" s="1">
        <v>32295</v>
      </c>
      <c r="B509" s="2">
        <v>118</v>
      </c>
    </row>
    <row r="510" spans="1:2" x14ac:dyDescent="0.2">
      <c r="A510" s="1">
        <v>32325</v>
      </c>
      <c r="B510" s="2">
        <v>118.5</v>
      </c>
    </row>
    <row r="511" spans="1:2" x14ac:dyDescent="0.2">
      <c r="A511" s="1">
        <v>32356</v>
      </c>
      <c r="B511" s="2">
        <v>119</v>
      </c>
    </row>
    <row r="512" spans="1:2" x14ac:dyDescent="0.2">
      <c r="A512" s="1">
        <v>32387</v>
      </c>
      <c r="B512" s="2">
        <v>119.5</v>
      </c>
    </row>
    <row r="513" spans="1:2" x14ac:dyDescent="0.2">
      <c r="A513" s="1">
        <v>32417</v>
      </c>
      <c r="B513" s="2">
        <v>119.9</v>
      </c>
    </row>
    <row r="514" spans="1:2" x14ac:dyDescent="0.2">
      <c r="A514" s="1">
        <v>32448</v>
      </c>
      <c r="B514" s="2">
        <v>120.3</v>
      </c>
    </row>
    <row r="515" spans="1:2" x14ac:dyDescent="0.2">
      <c r="A515" s="1">
        <v>32478</v>
      </c>
      <c r="B515" s="2">
        <v>120.7</v>
      </c>
    </row>
    <row r="516" spans="1:2" x14ac:dyDescent="0.2">
      <c r="A516" s="1">
        <v>32509</v>
      </c>
      <c r="B516" s="2">
        <v>121.2</v>
      </c>
    </row>
    <row r="517" spans="1:2" x14ac:dyDescent="0.2">
      <c r="A517" s="1">
        <v>32540</v>
      </c>
      <c r="B517" s="2">
        <v>121.6</v>
      </c>
    </row>
    <row r="518" spans="1:2" x14ac:dyDescent="0.2">
      <c r="A518" s="1">
        <v>32568</v>
      </c>
      <c r="B518" s="2">
        <v>122.2</v>
      </c>
    </row>
    <row r="519" spans="1:2" x14ac:dyDescent="0.2">
      <c r="A519" s="1">
        <v>32599</v>
      </c>
      <c r="B519" s="2">
        <v>123.1</v>
      </c>
    </row>
    <row r="520" spans="1:2" x14ac:dyDescent="0.2">
      <c r="A520" s="1">
        <v>32629</v>
      </c>
      <c r="B520" s="2">
        <v>123.7</v>
      </c>
    </row>
    <row r="521" spans="1:2" x14ac:dyDescent="0.2">
      <c r="A521" s="1">
        <v>32660</v>
      </c>
      <c r="B521" s="2">
        <v>124.1</v>
      </c>
    </row>
    <row r="522" spans="1:2" x14ac:dyDescent="0.2">
      <c r="A522" s="1">
        <v>32690</v>
      </c>
      <c r="B522" s="2">
        <v>124.5</v>
      </c>
    </row>
    <row r="523" spans="1:2" x14ac:dyDescent="0.2">
      <c r="A523" s="1">
        <v>32721</v>
      </c>
      <c r="B523" s="2">
        <v>124.5</v>
      </c>
    </row>
    <row r="524" spans="1:2" x14ac:dyDescent="0.2">
      <c r="A524" s="1">
        <v>32752</v>
      </c>
      <c r="B524" s="2">
        <v>124.8</v>
      </c>
    </row>
    <row r="525" spans="1:2" x14ac:dyDescent="0.2">
      <c r="A525" s="1">
        <v>32782</v>
      </c>
      <c r="B525" s="2">
        <v>125.4</v>
      </c>
    </row>
    <row r="526" spans="1:2" x14ac:dyDescent="0.2">
      <c r="A526" s="1">
        <v>32813</v>
      </c>
      <c r="B526" s="2">
        <v>125.9</v>
      </c>
    </row>
    <row r="527" spans="1:2" x14ac:dyDescent="0.2">
      <c r="A527" s="1">
        <v>32843</v>
      </c>
      <c r="B527" s="2">
        <v>126.3</v>
      </c>
    </row>
    <row r="528" spans="1:2" x14ac:dyDescent="0.2">
      <c r="A528" s="1">
        <v>32874</v>
      </c>
      <c r="B528" s="2">
        <v>127.5</v>
      </c>
    </row>
    <row r="529" spans="1:2" x14ac:dyDescent="0.2">
      <c r="A529" s="1">
        <v>32905</v>
      </c>
      <c r="B529" s="2">
        <v>128</v>
      </c>
    </row>
    <row r="530" spans="1:2" x14ac:dyDescent="0.2">
      <c r="A530" s="1">
        <v>32933</v>
      </c>
      <c r="B530" s="2">
        <v>128.6</v>
      </c>
    </row>
    <row r="531" spans="1:2" x14ac:dyDescent="0.2">
      <c r="A531" s="1">
        <v>32964</v>
      </c>
      <c r="B531" s="2">
        <v>128.9</v>
      </c>
    </row>
    <row r="532" spans="1:2" x14ac:dyDescent="0.2">
      <c r="A532" s="1">
        <v>32994</v>
      </c>
      <c r="B532" s="2">
        <v>129.1</v>
      </c>
    </row>
    <row r="533" spans="1:2" x14ac:dyDescent="0.2">
      <c r="A533" s="1">
        <v>33025</v>
      </c>
      <c r="B533" s="2">
        <v>129.9</v>
      </c>
    </row>
    <row r="534" spans="1:2" x14ac:dyDescent="0.2">
      <c r="A534" s="1">
        <v>33055</v>
      </c>
      <c r="B534" s="2">
        <v>130.5</v>
      </c>
    </row>
    <row r="535" spans="1:2" x14ac:dyDescent="0.2">
      <c r="A535" s="1">
        <v>33086</v>
      </c>
      <c r="B535" s="2">
        <v>131.6</v>
      </c>
    </row>
    <row r="536" spans="1:2" x14ac:dyDescent="0.2">
      <c r="A536" s="1">
        <v>33117</v>
      </c>
      <c r="B536" s="2">
        <v>132.5</v>
      </c>
    </row>
    <row r="537" spans="1:2" x14ac:dyDescent="0.2">
      <c r="A537" s="1">
        <v>33147</v>
      </c>
      <c r="B537" s="2">
        <v>133.4</v>
      </c>
    </row>
    <row r="538" spans="1:2" x14ac:dyDescent="0.2">
      <c r="A538" s="1">
        <v>33178</v>
      </c>
      <c r="B538" s="2">
        <v>133.69999999999999</v>
      </c>
    </row>
    <row r="539" spans="1:2" x14ac:dyDescent="0.2">
      <c r="A539" s="1">
        <v>33208</v>
      </c>
      <c r="B539" s="2">
        <v>134.19999999999999</v>
      </c>
    </row>
    <row r="540" spans="1:2" x14ac:dyDescent="0.2">
      <c r="A540" s="1">
        <v>33239</v>
      </c>
      <c r="B540" s="2">
        <v>134.69999999999999</v>
      </c>
    </row>
    <row r="541" spans="1:2" x14ac:dyDescent="0.2">
      <c r="A541" s="1">
        <v>33270</v>
      </c>
      <c r="B541" s="2">
        <v>134.80000000000001</v>
      </c>
    </row>
    <row r="542" spans="1:2" x14ac:dyDescent="0.2">
      <c r="A542" s="1">
        <v>33298</v>
      </c>
      <c r="B542" s="2">
        <v>134.80000000000001</v>
      </c>
    </row>
    <row r="543" spans="1:2" x14ac:dyDescent="0.2">
      <c r="A543" s="1">
        <v>33329</v>
      </c>
      <c r="B543" s="2">
        <v>135.1</v>
      </c>
    </row>
    <row r="544" spans="1:2" x14ac:dyDescent="0.2">
      <c r="A544" s="1">
        <v>33359</v>
      </c>
      <c r="B544" s="2">
        <v>135.6</v>
      </c>
    </row>
    <row r="545" spans="1:2" x14ac:dyDescent="0.2">
      <c r="A545" s="1">
        <v>33390</v>
      </c>
      <c r="B545" s="2">
        <v>136</v>
      </c>
    </row>
    <row r="546" spans="1:2" x14ac:dyDescent="0.2">
      <c r="A546" s="1">
        <v>33420</v>
      </c>
      <c r="B546" s="2">
        <v>136.19999999999999</v>
      </c>
    </row>
    <row r="547" spans="1:2" x14ac:dyDescent="0.2">
      <c r="A547" s="1">
        <v>33451</v>
      </c>
      <c r="B547" s="2">
        <v>136.6</v>
      </c>
    </row>
    <row r="548" spans="1:2" x14ac:dyDescent="0.2">
      <c r="A548" s="1">
        <v>33482</v>
      </c>
      <c r="B548" s="2">
        <v>137</v>
      </c>
    </row>
    <row r="549" spans="1:2" x14ac:dyDescent="0.2">
      <c r="A549" s="1">
        <v>33512</v>
      </c>
      <c r="B549" s="2">
        <v>137.19999999999999</v>
      </c>
    </row>
    <row r="550" spans="1:2" x14ac:dyDescent="0.2">
      <c r="A550" s="1">
        <v>33543</v>
      </c>
      <c r="B550" s="2">
        <v>137.80000000000001</v>
      </c>
    </row>
    <row r="551" spans="1:2" x14ac:dyDescent="0.2">
      <c r="A551" s="1">
        <v>33573</v>
      </c>
      <c r="B551" s="2">
        <v>138.19999999999999</v>
      </c>
    </row>
    <row r="552" spans="1:2" x14ac:dyDescent="0.2">
      <c r="A552" s="1">
        <v>33604</v>
      </c>
      <c r="B552" s="2">
        <v>138.30000000000001</v>
      </c>
    </row>
    <row r="553" spans="1:2" x14ac:dyDescent="0.2">
      <c r="A553" s="1">
        <v>33635</v>
      </c>
      <c r="B553" s="2">
        <v>138.6</v>
      </c>
    </row>
    <row r="554" spans="1:2" x14ac:dyDescent="0.2">
      <c r="A554" s="1">
        <v>33664</v>
      </c>
      <c r="B554" s="2">
        <v>139.1</v>
      </c>
    </row>
    <row r="555" spans="1:2" x14ac:dyDescent="0.2">
      <c r="A555" s="1">
        <v>33695</v>
      </c>
      <c r="B555" s="2">
        <v>139.4</v>
      </c>
    </row>
    <row r="556" spans="1:2" x14ac:dyDescent="0.2">
      <c r="A556" s="1">
        <v>33725</v>
      </c>
      <c r="B556" s="2">
        <v>139.69999999999999</v>
      </c>
    </row>
    <row r="557" spans="1:2" x14ac:dyDescent="0.2">
      <c r="A557" s="1">
        <v>33756</v>
      </c>
      <c r="B557" s="2">
        <v>140.1</v>
      </c>
    </row>
    <row r="558" spans="1:2" x14ac:dyDescent="0.2">
      <c r="A558" s="1">
        <v>33786</v>
      </c>
      <c r="B558" s="2">
        <v>140.5</v>
      </c>
    </row>
    <row r="559" spans="1:2" x14ac:dyDescent="0.2">
      <c r="A559" s="1">
        <v>33817</v>
      </c>
      <c r="B559" s="2">
        <v>140.80000000000001</v>
      </c>
    </row>
    <row r="560" spans="1:2" x14ac:dyDescent="0.2">
      <c r="A560" s="1">
        <v>33848</v>
      </c>
      <c r="B560" s="2">
        <v>141.1</v>
      </c>
    </row>
    <row r="561" spans="1:2" x14ac:dyDescent="0.2">
      <c r="A561" s="1">
        <v>33878</v>
      </c>
      <c r="B561" s="2">
        <v>141.69999999999999</v>
      </c>
    </row>
    <row r="562" spans="1:2" x14ac:dyDescent="0.2">
      <c r="A562" s="1">
        <v>33909</v>
      </c>
      <c r="B562" s="2">
        <v>142.1</v>
      </c>
    </row>
    <row r="563" spans="1:2" x14ac:dyDescent="0.2">
      <c r="A563" s="1">
        <v>33939</v>
      </c>
      <c r="B563" s="2">
        <v>142.30000000000001</v>
      </c>
    </row>
    <row r="564" spans="1:2" x14ac:dyDescent="0.2">
      <c r="A564" s="1">
        <v>33970</v>
      </c>
      <c r="B564" s="2">
        <v>142.80000000000001</v>
      </c>
    </row>
    <row r="565" spans="1:2" x14ac:dyDescent="0.2">
      <c r="A565" s="1">
        <v>34001</v>
      </c>
      <c r="B565" s="2">
        <v>143.1</v>
      </c>
    </row>
    <row r="566" spans="1:2" x14ac:dyDescent="0.2">
      <c r="A566" s="1">
        <v>34029</v>
      </c>
      <c r="B566" s="2">
        <v>143.30000000000001</v>
      </c>
    </row>
    <row r="567" spans="1:2" x14ac:dyDescent="0.2">
      <c r="A567" s="1">
        <v>34060</v>
      </c>
      <c r="B567" s="2">
        <v>143.80000000000001</v>
      </c>
    </row>
    <row r="568" spans="1:2" x14ac:dyDescent="0.2">
      <c r="A568" s="1">
        <v>34090</v>
      </c>
      <c r="B568" s="2">
        <v>144.19999999999999</v>
      </c>
    </row>
    <row r="569" spans="1:2" x14ac:dyDescent="0.2">
      <c r="A569" s="1">
        <v>34121</v>
      </c>
      <c r="B569" s="2">
        <v>144.30000000000001</v>
      </c>
    </row>
    <row r="570" spans="1:2" x14ac:dyDescent="0.2">
      <c r="A570" s="1">
        <v>34151</v>
      </c>
      <c r="B570" s="2">
        <v>144.5</v>
      </c>
    </row>
    <row r="571" spans="1:2" x14ac:dyDescent="0.2">
      <c r="A571" s="1">
        <v>34182</v>
      </c>
      <c r="B571" s="2">
        <v>144.80000000000001</v>
      </c>
    </row>
    <row r="572" spans="1:2" x14ac:dyDescent="0.2">
      <c r="A572" s="1">
        <v>34213</v>
      </c>
      <c r="B572" s="2">
        <v>145</v>
      </c>
    </row>
    <row r="573" spans="1:2" x14ac:dyDescent="0.2">
      <c r="A573" s="1">
        <v>34243</v>
      </c>
      <c r="B573" s="2">
        <v>145.6</v>
      </c>
    </row>
    <row r="574" spans="1:2" x14ac:dyDescent="0.2">
      <c r="A574" s="1">
        <v>34274</v>
      </c>
      <c r="B574" s="2">
        <v>146</v>
      </c>
    </row>
    <row r="575" spans="1:2" x14ac:dyDescent="0.2">
      <c r="A575" s="1">
        <v>34304</v>
      </c>
      <c r="B575" s="2">
        <v>146.30000000000001</v>
      </c>
    </row>
    <row r="576" spans="1:2" x14ac:dyDescent="0.2">
      <c r="A576" s="1">
        <v>34335</v>
      </c>
      <c r="B576" s="2">
        <v>146.30000000000001</v>
      </c>
    </row>
    <row r="577" spans="1:2" x14ac:dyDescent="0.2">
      <c r="A577" s="1">
        <v>34366</v>
      </c>
      <c r="B577" s="2">
        <v>146.69999999999999</v>
      </c>
    </row>
    <row r="578" spans="1:2" x14ac:dyDescent="0.2">
      <c r="A578" s="1">
        <v>34394</v>
      </c>
      <c r="B578" s="2">
        <v>147.1</v>
      </c>
    </row>
    <row r="579" spans="1:2" x14ac:dyDescent="0.2">
      <c r="A579" s="1">
        <v>34425</v>
      </c>
      <c r="B579" s="2">
        <v>147.19999999999999</v>
      </c>
    </row>
    <row r="580" spans="1:2" x14ac:dyDescent="0.2">
      <c r="A580" s="1">
        <v>34455</v>
      </c>
      <c r="B580" s="2">
        <v>147.5</v>
      </c>
    </row>
    <row r="581" spans="1:2" x14ac:dyDescent="0.2">
      <c r="A581" s="1">
        <v>34486</v>
      </c>
      <c r="B581" s="2">
        <v>147.9</v>
      </c>
    </row>
    <row r="582" spans="1:2" x14ac:dyDescent="0.2">
      <c r="A582" s="1">
        <v>34516</v>
      </c>
      <c r="B582" s="2">
        <v>148.4</v>
      </c>
    </row>
    <row r="583" spans="1:2" x14ac:dyDescent="0.2">
      <c r="A583" s="1">
        <v>34547</v>
      </c>
      <c r="B583" s="2">
        <v>149</v>
      </c>
    </row>
    <row r="584" spans="1:2" x14ac:dyDescent="0.2">
      <c r="A584" s="1">
        <v>34578</v>
      </c>
      <c r="B584" s="2">
        <v>149.30000000000001</v>
      </c>
    </row>
    <row r="585" spans="1:2" x14ac:dyDescent="0.2">
      <c r="A585" s="1">
        <v>34608</v>
      </c>
      <c r="B585" s="2">
        <v>149.4</v>
      </c>
    </row>
    <row r="586" spans="1:2" x14ac:dyDescent="0.2">
      <c r="A586" s="1">
        <v>34639</v>
      </c>
      <c r="B586" s="2">
        <v>149.80000000000001</v>
      </c>
    </row>
    <row r="587" spans="1:2" x14ac:dyDescent="0.2">
      <c r="A587" s="1">
        <v>34669</v>
      </c>
      <c r="B587" s="2">
        <v>150.1</v>
      </c>
    </row>
    <row r="588" spans="1:2" x14ac:dyDescent="0.2">
      <c r="A588" s="1">
        <v>34700</v>
      </c>
      <c r="B588" s="2">
        <v>150.5</v>
      </c>
    </row>
    <row r="589" spans="1:2" x14ac:dyDescent="0.2">
      <c r="A589" s="1">
        <v>34731</v>
      </c>
      <c r="B589" s="2">
        <v>150.9</v>
      </c>
    </row>
    <row r="590" spans="1:2" x14ac:dyDescent="0.2">
      <c r="A590" s="1">
        <v>34759</v>
      </c>
      <c r="B590" s="2">
        <v>151.19999999999999</v>
      </c>
    </row>
    <row r="591" spans="1:2" x14ac:dyDescent="0.2">
      <c r="A591" s="1">
        <v>34790</v>
      </c>
      <c r="B591" s="2">
        <v>151.80000000000001</v>
      </c>
    </row>
    <row r="592" spans="1:2" x14ac:dyDescent="0.2">
      <c r="A592" s="1">
        <v>34820</v>
      </c>
      <c r="B592" s="2">
        <v>152.1</v>
      </c>
    </row>
    <row r="593" spans="1:2" x14ac:dyDescent="0.2">
      <c r="A593" s="1">
        <v>34851</v>
      </c>
      <c r="B593" s="2">
        <v>152.4</v>
      </c>
    </row>
    <row r="594" spans="1:2" x14ac:dyDescent="0.2">
      <c r="A594" s="1">
        <v>34881</v>
      </c>
      <c r="B594" s="2">
        <v>152.6</v>
      </c>
    </row>
    <row r="595" spans="1:2" x14ac:dyDescent="0.2">
      <c r="A595" s="1">
        <v>34912</v>
      </c>
      <c r="B595" s="2">
        <v>152.9</v>
      </c>
    </row>
    <row r="596" spans="1:2" x14ac:dyDescent="0.2">
      <c r="A596" s="1">
        <v>34943</v>
      </c>
      <c r="B596" s="2">
        <v>153.1</v>
      </c>
    </row>
    <row r="597" spans="1:2" x14ac:dyDescent="0.2">
      <c r="A597" s="1">
        <v>34973</v>
      </c>
      <c r="B597" s="2">
        <v>153.5</v>
      </c>
    </row>
    <row r="598" spans="1:2" x14ac:dyDescent="0.2">
      <c r="A598" s="1">
        <v>35004</v>
      </c>
      <c r="B598" s="2">
        <v>153.69999999999999</v>
      </c>
    </row>
    <row r="599" spans="1:2" x14ac:dyDescent="0.2">
      <c r="A599" s="1">
        <v>35034</v>
      </c>
      <c r="B599" s="2">
        <v>153.9</v>
      </c>
    </row>
    <row r="600" spans="1:2" x14ac:dyDescent="0.2">
      <c r="A600" s="1">
        <v>35065</v>
      </c>
      <c r="B600" s="2">
        <v>154.69999999999999</v>
      </c>
    </row>
    <row r="601" spans="1:2" x14ac:dyDescent="0.2">
      <c r="A601" s="1">
        <v>35096</v>
      </c>
      <c r="B601" s="2">
        <v>155</v>
      </c>
    </row>
    <row r="602" spans="1:2" x14ac:dyDescent="0.2">
      <c r="A602" s="1">
        <v>35125</v>
      </c>
      <c r="B602" s="2">
        <v>155.5</v>
      </c>
    </row>
    <row r="603" spans="1:2" x14ac:dyDescent="0.2">
      <c r="A603" s="1">
        <v>35156</v>
      </c>
      <c r="B603" s="2">
        <v>156.1</v>
      </c>
    </row>
    <row r="604" spans="1:2" x14ac:dyDescent="0.2">
      <c r="A604" s="1">
        <v>35186</v>
      </c>
      <c r="B604" s="2">
        <v>156.4</v>
      </c>
    </row>
    <row r="605" spans="1:2" x14ac:dyDescent="0.2">
      <c r="A605" s="1">
        <v>35217</v>
      </c>
      <c r="B605" s="2">
        <v>156.69999999999999</v>
      </c>
    </row>
    <row r="606" spans="1:2" x14ac:dyDescent="0.2">
      <c r="A606" s="1">
        <v>35247</v>
      </c>
      <c r="B606" s="2">
        <v>157</v>
      </c>
    </row>
    <row r="607" spans="1:2" x14ac:dyDescent="0.2">
      <c r="A607" s="1">
        <v>35278</v>
      </c>
      <c r="B607" s="2">
        <v>157.19999999999999</v>
      </c>
    </row>
    <row r="608" spans="1:2" x14ac:dyDescent="0.2">
      <c r="A608" s="1">
        <v>35309</v>
      </c>
      <c r="B608" s="2">
        <v>157.69999999999999</v>
      </c>
    </row>
    <row r="609" spans="1:2" x14ac:dyDescent="0.2">
      <c r="A609" s="1">
        <v>35339</v>
      </c>
      <c r="B609" s="2">
        <v>158.19999999999999</v>
      </c>
    </row>
    <row r="610" spans="1:2" x14ac:dyDescent="0.2">
      <c r="A610" s="1">
        <v>35370</v>
      </c>
      <c r="B610" s="2">
        <v>158.69999999999999</v>
      </c>
    </row>
    <row r="611" spans="1:2" x14ac:dyDescent="0.2">
      <c r="A611" s="1">
        <v>35400</v>
      </c>
      <c r="B611" s="2">
        <v>159.1</v>
      </c>
    </row>
    <row r="612" spans="1:2" x14ac:dyDescent="0.2">
      <c r="A612" s="1">
        <v>35431</v>
      </c>
      <c r="B612" s="2">
        <v>159.4</v>
      </c>
    </row>
    <row r="613" spans="1:2" x14ac:dyDescent="0.2">
      <c r="A613" s="1">
        <v>35462</v>
      </c>
      <c r="B613" s="2">
        <v>159.69999999999999</v>
      </c>
    </row>
    <row r="614" spans="1:2" x14ac:dyDescent="0.2">
      <c r="A614" s="1">
        <v>35490</v>
      </c>
      <c r="B614" s="2">
        <v>159.80000000000001</v>
      </c>
    </row>
    <row r="615" spans="1:2" x14ac:dyDescent="0.2">
      <c r="A615" s="1">
        <v>35521</v>
      </c>
      <c r="B615" s="2">
        <v>159.9</v>
      </c>
    </row>
    <row r="616" spans="1:2" x14ac:dyDescent="0.2">
      <c r="A616" s="1">
        <v>35551</v>
      </c>
      <c r="B616" s="2">
        <v>159.9</v>
      </c>
    </row>
    <row r="617" spans="1:2" x14ac:dyDescent="0.2">
      <c r="A617" s="1">
        <v>35582</v>
      </c>
      <c r="B617" s="2">
        <v>160.19999999999999</v>
      </c>
    </row>
    <row r="618" spans="1:2" x14ac:dyDescent="0.2">
      <c r="A618" s="1">
        <v>35612</v>
      </c>
      <c r="B618" s="2">
        <v>160.4</v>
      </c>
    </row>
    <row r="619" spans="1:2" x14ac:dyDescent="0.2">
      <c r="A619" s="1">
        <v>35643</v>
      </c>
      <c r="B619" s="2">
        <v>160.80000000000001</v>
      </c>
    </row>
    <row r="620" spans="1:2" x14ac:dyDescent="0.2">
      <c r="A620" s="1">
        <v>35674</v>
      </c>
      <c r="B620" s="2">
        <v>161.19999999999999</v>
      </c>
    </row>
    <row r="621" spans="1:2" x14ac:dyDescent="0.2">
      <c r="A621" s="1">
        <v>35704</v>
      </c>
      <c r="B621" s="2">
        <v>161.5</v>
      </c>
    </row>
    <row r="622" spans="1:2" x14ac:dyDescent="0.2">
      <c r="A622" s="1">
        <v>35735</v>
      </c>
      <c r="B622" s="2">
        <v>161.69999999999999</v>
      </c>
    </row>
    <row r="623" spans="1:2" x14ac:dyDescent="0.2">
      <c r="A623" s="1">
        <v>35765</v>
      </c>
      <c r="B623" s="2">
        <v>161.80000000000001</v>
      </c>
    </row>
    <row r="624" spans="1:2" x14ac:dyDescent="0.2">
      <c r="A624" s="1">
        <v>35796</v>
      </c>
      <c r="B624" s="2">
        <v>162</v>
      </c>
    </row>
    <row r="625" spans="1:2" x14ac:dyDescent="0.2">
      <c r="A625" s="1">
        <v>35827</v>
      </c>
      <c r="B625" s="2">
        <v>162</v>
      </c>
    </row>
    <row r="626" spans="1:2" x14ac:dyDescent="0.2">
      <c r="A626" s="1">
        <v>35855</v>
      </c>
      <c r="B626" s="2">
        <v>162</v>
      </c>
    </row>
    <row r="627" spans="1:2" x14ac:dyDescent="0.2">
      <c r="A627" s="1">
        <v>35886</v>
      </c>
      <c r="B627" s="2">
        <v>162.19999999999999</v>
      </c>
    </row>
    <row r="628" spans="1:2" x14ac:dyDescent="0.2">
      <c r="A628" s="1">
        <v>35916</v>
      </c>
      <c r="B628" s="2">
        <v>162.6</v>
      </c>
    </row>
    <row r="629" spans="1:2" x14ac:dyDescent="0.2">
      <c r="A629" s="1">
        <v>35947</v>
      </c>
      <c r="B629" s="2">
        <v>162.80000000000001</v>
      </c>
    </row>
    <row r="630" spans="1:2" x14ac:dyDescent="0.2">
      <c r="A630" s="1">
        <v>35977</v>
      </c>
      <c r="B630" s="2">
        <v>163.19999999999999</v>
      </c>
    </row>
    <row r="631" spans="1:2" x14ac:dyDescent="0.2">
      <c r="A631" s="1">
        <v>36008</v>
      </c>
      <c r="B631" s="2">
        <v>163.4</v>
      </c>
    </row>
    <row r="632" spans="1:2" x14ac:dyDescent="0.2">
      <c r="A632" s="1">
        <v>36039</v>
      </c>
      <c r="B632" s="2">
        <v>163.5</v>
      </c>
    </row>
    <row r="633" spans="1:2" x14ac:dyDescent="0.2">
      <c r="A633" s="1">
        <v>36069</v>
      </c>
      <c r="B633" s="2">
        <v>163.9</v>
      </c>
    </row>
    <row r="634" spans="1:2" x14ac:dyDescent="0.2">
      <c r="A634" s="1">
        <v>36100</v>
      </c>
      <c r="B634" s="2">
        <v>164.1</v>
      </c>
    </row>
    <row r="635" spans="1:2" x14ac:dyDescent="0.2">
      <c r="A635" s="1">
        <v>36130</v>
      </c>
      <c r="B635" s="2">
        <v>164.4</v>
      </c>
    </row>
    <row r="636" spans="1:2" x14ac:dyDescent="0.2">
      <c r="A636" s="1">
        <v>36161</v>
      </c>
      <c r="B636" s="2">
        <v>164.7</v>
      </c>
    </row>
    <row r="637" spans="1:2" x14ac:dyDescent="0.2">
      <c r="A637" s="1">
        <v>36192</v>
      </c>
      <c r="B637" s="2">
        <v>164.7</v>
      </c>
    </row>
    <row r="638" spans="1:2" x14ac:dyDescent="0.2">
      <c r="A638" s="1">
        <v>36220</v>
      </c>
      <c r="B638" s="2">
        <v>164.8</v>
      </c>
    </row>
    <row r="639" spans="1:2" x14ac:dyDescent="0.2">
      <c r="A639" s="1">
        <v>36251</v>
      </c>
      <c r="B639" s="2">
        <v>165.9</v>
      </c>
    </row>
    <row r="640" spans="1:2" x14ac:dyDescent="0.2">
      <c r="A640" s="1">
        <v>36281</v>
      </c>
      <c r="B640" s="2">
        <v>166</v>
      </c>
    </row>
    <row r="641" spans="1:2" x14ac:dyDescent="0.2">
      <c r="A641" s="1">
        <v>36312</v>
      </c>
      <c r="B641" s="2">
        <v>166</v>
      </c>
    </row>
    <row r="642" spans="1:2" x14ac:dyDescent="0.2">
      <c r="A642" s="1">
        <v>36342</v>
      </c>
      <c r="B642" s="2">
        <v>166.7</v>
      </c>
    </row>
    <row r="643" spans="1:2" x14ac:dyDescent="0.2">
      <c r="A643" s="1">
        <v>36373</v>
      </c>
      <c r="B643" s="2">
        <v>167.1</v>
      </c>
    </row>
    <row r="644" spans="1:2" x14ac:dyDescent="0.2">
      <c r="A644" s="1">
        <v>36404</v>
      </c>
      <c r="B644" s="2">
        <v>167.8</v>
      </c>
    </row>
    <row r="645" spans="1:2" x14ac:dyDescent="0.2">
      <c r="A645" s="1">
        <v>36434</v>
      </c>
      <c r="B645" s="2">
        <v>168.1</v>
      </c>
    </row>
    <row r="646" spans="1:2" x14ac:dyDescent="0.2">
      <c r="A646" s="1">
        <v>36465</v>
      </c>
      <c r="B646" s="2">
        <v>168.4</v>
      </c>
    </row>
    <row r="647" spans="1:2" x14ac:dyDescent="0.2">
      <c r="A647" s="1">
        <v>36495</v>
      </c>
      <c r="B647" s="2">
        <v>168.8</v>
      </c>
    </row>
    <row r="648" spans="1:2" x14ac:dyDescent="0.2">
      <c r="A648" s="1">
        <v>36526</v>
      </c>
      <c r="B648" s="2">
        <v>169.3</v>
      </c>
    </row>
    <row r="649" spans="1:2" x14ac:dyDescent="0.2">
      <c r="A649" s="1">
        <v>36557</v>
      </c>
      <c r="B649" s="2">
        <v>170</v>
      </c>
    </row>
    <row r="650" spans="1:2" x14ac:dyDescent="0.2">
      <c r="A650" s="1">
        <v>36586</v>
      </c>
      <c r="B650" s="2">
        <v>171</v>
      </c>
    </row>
    <row r="651" spans="1:2" x14ac:dyDescent="0.2">
      <c r="A651" s="1">
        <v>36617</v>
      </c>
      <c r="B651" s="2">
        <v>170.9</v>
      </c>
    </row>
    <row r="652" spans="1:2" x14ac:dyDescent="0.2">
      <c r="A652" s="1">
        <v>36647</v>
      </c>
      <c r="B652" s="2">
        <v>171.2</v>
      </c>
    </row>
    <row r="653" spans="1:2" x14ac:dyDescent="0.2">
      <c r="A653" s="1">
        <v>36678</v>
      </c>
      <c r="B653" s="2">
        <v>172.2</v>
      </c>
    </row>
    <row r="654" spans="1:2" x14ac:dyDescent="0.2">
      <c r="A654" s="1">
        <v>36708</v>
      </c>
      <c r="B654" s="2">
        <v>172.7</v>
      </c>
    </row>
    <row r="655" spans="1:2" x14ac:dyDescent="0.2">
      <c r="A655" s="1">
        <v>36739</v>
      </c>
      <c r="B655" s="2">
        <v>172.7</v>
      </c>
    </row>
    <row r="656" spans="1:2" x14ac:dyDescent="0.2">
      <c r="A656" s="1">
        <v>36770</v>
      </c>
      <c r="B656" s="2">
        <v>173.6</v>
      </c>
    </row>
    <row r="657" spans="1:2" x14ac:dyDescent="0.2">
      <c r="A657" s="1">
        <v>36800</v>
      </c>
      <c r="B657" s="2">
        <v>173.9</v>
      </c>
    </row>
    <row r="658" spans="1:2" x14ac:dyDescent="0.2">
      <c r="A658" s="1">
        <v>36831</v>
      </c>
      <c r="B658" s="2">
        <v>174.2</v>
      </c>
    </row>
    <row r="659" spans="1:2" x14ac:dyDescent="0.2">
      <c r="A659" s="1">
        <v>36861</v>
      </c>
      <c r="B659" s="2">
        <v>174.6</v>
      </c>
    </row>
    <row r="660" spans="1:2" x14ac:dyDescent="0.2">
      <c r="A660" s="1">
        <v>36892</v>
      </c>
      <c r="B660" s="2">
        <v>175.6</v>
      </c>
    </row>
    <row r="661" spans="1:2" x14ac:dyDescent="0.2">
      <c r="A661" s="1">
        <v>36923</v>
      </c>
      <c r="B661" s="2">
        <v>176</v>
      </c>
    </row>
    <row r="662" spans="1:2" x14ac:dyDescent="0.2">
      <c r="A662" s="1">
        <v>36951</v>
      </c>
      <c r="B662" s="2">
        <v>176.1</v>
      </c>
    </row>
    <row r="663" spans="1:2" x14ac:dyDescent="0.2">
      <c r="A663" s="1">
        <v>36982</v>
      </c>
      <c r="B663" s="2">
        <v>176.4</v>
      </c>
    </row>
    <row r="664" spans="1:2" x14ac:dyDescent="0.2">
      <c r="A664" s="1">
        <v>37012</v>
      </c>
      <c r="B664" s="2">
        <v>177.3</v>
      </c>
    </row>
    <row r="665" spans="1:2" x14ac:dyDescent="0.2">
      <c r="A665" s="1">
        <v>37043</v>
      </c>
      <c r="B665" s="2">
        <v>177.7</v>
      </c>
    </row>
    <row r="666" spans="1:2" x14ac:dyDescent="0.2">
      <c r="A666" s="1">
        <v>37073</v>
      </c>
      <c r="B666" s="2">
        <v>177.4</v>
      </c>
    </row>
    <row r="667" spans="1:2" x14ac:dyDescent="0.2">
      <c r="A667" s="1">
        <v>37104</v>
      </c>
      <c r="B667" s="2">
        <v>177.4</v>
      </c>
    </row>
    <row r="668" spans="1:2" x14ac:dyDescent="0.2">
      <c r="A668" s="1">
        <v>37135</v>
      </c>
      <c r="B668" s="2">
        <v>178.1</v>
      </c>
    </row>
    <row r="669" spans="1:2" x14ac:dyDescent="0.2">
      <c r="A669" s="1">
        <v>37165</v>
      </c>
      <c r="B669" s="2">
        <v>177.6</v>
      </c>
    </row>
    <row r="670" spans="1:2" x14ac:dyDescent="0.2">
      <c r="A670" s="1">
        <v>37196</v>
      </c>
      <c r="B670" s="2">
        <v>177.5</v>
      </c>
    </row>
    <row r="671" spans="1:2" x14ac:dyDescent="0.2">
      <c r="A671" s="1">
        <v>37226</v>
      </c>
      <c r="B671" s="2">
        <v>177.4</v>
      </c>
    </row>
    <row r="672" spans="1:2" x14ac:dyDescent="0.2">
      <c r="A672" s="1">
        <v>37257</v>
      </c>
      <c r="B672" s="2">
        <v>177.7</v>
      </c>
    </row>
    <row r="673" spans="1:2" x14ac:dyDescent="0.2">
      <c r="A673" s="1">
        <v>37288</v>
      </c>
      <c r="B673" s="2">
        <v>178</v>
      </c>
    </row>
    <row r="674" spans="1:2" x14ac:dyDescent="0.2">
      <c r="A674" s="1">
        <v>37316</v>
      </c>
      <c r="B674" s="2">
        <v>178.5</v>
      </c>
    </row>
    <row r="675" spans="1:2" x14ac:dyDescent="0.2">
      <c r="A675" s="1">
        <v>37347</v>
      </c>
      <c r="B675" s="2">
        <v>179.3</v>
      </c>
    </row>
    <row r="676" spans="1:2" x14ac:dyDescent="0.2">
      <c r="A676" s="1">
        <v>37377</v>
      </c>
      <c r="B676" s="2">
        <v>179.5</v>
      </c>
    </row>
    <row r="677" spans="1:2" x14ac:dyDescent="0.2">
      <c r="A677" s="1">
        <v>37408</v>
      </c>
      <c r="B677" s="2">
        <v>179.6</v>
      </c>
    </row>
    <row r="678" spans="1:2" x14ac:dyDescent="0.2">
      <c r="A678" s="1">
        <v>37438</v>
      </c>
      <c r="B678" s="2">
        <v>180</v>
      </c>
    </row>
    <row r="679" spans="1:2" x14ac:dyDescent="0.2">
      <c r="A679" s="1">
        <v>37469</v>
      </c>
      <c r="B679" s="2">
        <v>180.5</v>
      </c>
    </row>
    <row r="680" spans="1:2" x14ac:dyDescent="0.2">
      <c r="A680" s="1">
        <v>37500</v>
      </c>
      <c r="B680" s="2">
        <v>180.8</v>
      </c>
    </row>
    <row r="681" spans="1:2" x14ac:dyDescent="0.2">
      <c r="A681" s="1">
        <v>37530</v>
      </c>
      <c r="B681" s="2">
        <v>181.2</v>
      </c>
    </row>
    <row r="682" spans="1:2" x14ac:dyDescent="0.2">
      <c r="A682" s="1">
        <v>37561</v>
      </c>
      <c r="B682" s="2">
        <v>181.5</v>
      </c>
    </row>
    <row r="683" spans="1:2" x14ac:dyDescent="0.2">
      <c r="A683" s="1">
        <v>37591</v>
      </c>
      <c r="B683" s="2">
        <v>181.8</v>
      </c>
    </row>
    <row r="684" spans="1:2" x14ac:dyDescent="0.2">
      <c r="A684" s="1">
        <v>37622</v>
      </c>
      <c r="B684" s="2">
        <v>182.6</v>
      </c>
    </row>
    <row r="685" spans="1:2" x14ac:dyDescent="0.2">
      <c r="A685" s="1">
        <v>37653</v>
      </c>
      <c r="B685" s="2">
        <v>183.6</v>
      </c>
    </row>
    <row r="686" spans="1:2" x14ac:dyDescent="0.2">
      <c r="A686" s="1">
        <v>37681</v>
      </c>
      <c r="B686" s="2">
        <v>183.9</v>
      </c>
    </row>
    <row r="687" spans="1:2" x14ac:dyDescent="0.2">
      <c r="A687" s="1">
        <v>37712</v>
      </c>
      <c r="B687" s="2">
        <v>183.2</v>
      </c>
    </row>
    <row r="688" spans="1:2" x14ac:dyDescent="0.2">
      <c r="A688" s="1">
        <v>37742</v>
      </c>
      <c r="B688" s="2">
        <v>182.9</v>
      </c>
    </row>
    <row r="689" spans="1:2" x14ac:dyDescent="0.2">
      <c r="A689" s="1">
        <v>37773</v>
      </c>
      <c r="B689" s="2">
        <v>183.1</v>
      </c>
    </row>
    <row r="690" spans="1:2" x14ac:dyDescent="0.2">
      <c r="A690" s="1">
        <v>37803</v>
      </c>
      <c r="B690" s="2">
        <v>183.7</v>
      </c>
    </row>
    <row r="691" spans="1:2" x14ac:dyDescent="0.2">
      <c r="A691" s="1">
        <v>37834</v>
      </c>
      <c r="B691" s="2">
        <v>184.5</v>
      </c>
    </row>
    <row r="692" spans="1:2" x14ac:dyDescent="0.2">
      <c r="A692" s="1">
        <v>37865</v>
      </c>
      <c r="B692" s="2">
        <v>185.1</v>
      </c>
    </row>
    <row r="693" spans="1:2" x14ac:dyDescent="0.2">
      <c r="A693" s="1">
        <v>37895</v>
      </c>
      <c r="B693" s="2">
        <v>184.9</v>
      </c>
    </row>
    <row r="694" spans="1:2" x14ac:dyDescent="0.2">
      <c r="A694" s="1">
        <v>37926</v>
      </c>
      <c r="B694" s="2">
        <v>185</v>
      </c>
    </row>
    <row r="695" spans="1:2" x14ac:dyDescent="0.2">
      <c r="A695" s="1">
        <v>37956</v>
      </c>
      <c r="B695" s="2">
        <v>185.5</v>
      </c>
    </row>
    <row r="696" spans="1:2" x14ac:dyDescent="0.2">
      <c r="A696" s="1">
        <v>37987</v>
      </c>
      <c r="B696" s="2">
        <v>186.3</v>
      </c>
    </row>
    <row r="697" spans="1:2" x14ac:dyDescent="0.2">
      <c r="A697" s="1">
        <v>38018</v>
      </c>
      <c r="B697" s="2">
        <v>186.7</v>
      </c>
    </row>
    <row r="698" spans="1:2" x14ac:dyDescent="0.2">
      <c r="A698" s="1">
        <v>38047</v>
      </c>
      <c r="B698" s="2">
        <v>187.1</v>
      </c>
    </row>
    <row r="699" spans="1:2" x14ac:dyDescent="0.2">
      <c r="A699" s="1">
        <v>38078</v>
      </c>
      <c r="B699" s="2">
        <v>187.4</v>
      </c>
    </row>
    <row r="700" spans="1:2" x14ac:dyDescent="0.2">
      <c r="A700" s="1">
        <v>38108</v>
      </c>
      <c r="B700" s="2">
        <v>188.2</v>
      </c>
    </row>
    <row r="701" spans="1:2" x14ac:dyDescent="0.2">
      <c r="A701" s="1">
        <v>38139</v>
      </c>
      <c r="B701" s="2">
        <v>188.9</v>
      </c>
    </row>
    <row r="702" spans="1:2" x14ac:dyDescent="0.2">
      <c r="A702" s="1">
        <v>38169</v>
      </c>
      <c r="B702" s="2">
        <v>189.1</v>
      </c>
    </row>
    <row r="703" spans="1:2" x14ac:dyDescent="0.2">
      <c r="A703" s="1">
        <v>38200</v>
      </c>
      <c r="B703" s="2">
        <v>189.2</v>
      </c>
    </row>
    <row r="704" spans="1:2" x14ac:dyDescent="0.2">
      <c r="A704" s="1">
        <v>38231</v>
      </c>
      <c r="B704" s="2">
        <v>189.8</v>
      </c>
    </row>
    <row r="705" spans="1:2" x14ac:dyDescent="0.2">
      <c r="A705" s="1">
        <v>38261</v>
      </c>
      <c r="B705" s="2">
        <v>190.8</v>
      </c>
    </row>
    <row r="706" spans="1:2" x14ac:dyDescent="0.2">
      <c r="A706" s="1">
        <v>38292</v>
      </c>
      <c r="B706" s="2">
        <v>191.7</v>
      </c>
    </row>
    <row r="707" spans="1:2" x14ac:dyDescent="0.2">
      <c r="A707" s="1">
        <v>38322</v>
      </c>
      <c r="B707" s="2">
        <v>191.7</v>
      </c>
    </row>
    <row r="708" spans="1:2" x14ac:dyDescent="0.2">
      <c r="A708" s="1">
        <v>38353</v>
      </c>
      <c r="B708" s="2">
        <v>191.6</v>
      </c>
    </row>
    <row r="709" spans="1:2" x14ac:dyDescent="0.2">
      <c r="A709" s="1">
        <v>38384</v>
      </c>
      <c r="B709" s="2">
        <v>192.4</v>
      </c>
    </row>
    <row r="710" spans="1:2" x14ac:dyDescent="0.2">
      <c r="A710" s="1">
        <v>38412</v>
      </c>
      <c r="B710" s="2">
        <v>193.1</v>
      </c>
    </row>
    <row r="711" spans="1:2" x14ac:dyDescent="0.2">
      <c r="A711" s="1">
        <v>38443</v>
      </c>
      <c r="B711" s="2">
        <v>193.7</v>
      </c>
    </row>
    <row r="712" spans="1:2" x14ac:dyDescent="0.2">
      <c r="A712" s="1">
        <v>38473</v>
      </c>
      <c r="B712" s="2">
        <v>193.6</v>
      </c>
    </row>
    <row r="713" spans="1:2" x14ac:dyDescent="0.2">
      <c r="A713" s="1">
        <v>38504</v>
      </c>
      <c r="B713" s="2">
        <v>193.7</v>
      </c>
    </row>
    <row r="714" spans="1:2" x14ac:dyDescent="0.2">
      <c r="A714" s="1">
        <v>38534</v>
      </c>
      <c r="B714" s="2">
        <v>194.9</v>
      </c>
    </row>
    <row r="715" spans="1:2" x14ac:dyDescent="0.2">
      <c r="A715" s="1">
        <v>38565</v>
      </c>
      <c r="B715" s="2">
        <v>196.1</v>
      </c>
    </row>
    <row r="716" spans="1:2" x14ac:dyDescent="0.2">
      <c r="A716" s="1">
        <v>38596</v>
      </c>
      <c r="B716" s="2">
        <v>198.8</v>
      </c>
    </row>
    <row r="717" spans="1:2" x14ac:dyDescent="0.2">
      <c r="A717" s="1">
        <v>38626</v>
      </c>
      <c r="B717" s="2">
        <v>199.1</v>
      </c>
    </row>
    <row r="718" spans="1:2" x14ac:dyDescent="0.2">
      <c r="A718" s="1">
        <v>38657</v>
      </c>
      <c r="B718" s="2">
        <v>198.1</v>
      </c>
    </row>
    <row r="719" spans="1:2" x14ac:dyDescent="0.2">
      <c r="A719" s="1">
        <v>38687</v>
      </c>
      <c r="B719" s="2">
        <v>198.1</v>
      </c>
    </row>
    <row r="720" spans="1:2" x14ac:dyDescent="0.2">
      <c r="A720" s="1">
        <v>38718</v>
      </c>
      <c r="B720" s="2">
        <v>199.3</v>
      </c>
    </row>
    <row r="721" spans="1:2" x14ac:dyDescent="0.2">
      <c r="A721" s="1">
        <v>38749</v>
      </c>
      <c r="B721" s="2">
        <v>199.4</v>
      </c>
    </row>
    <row r="722" spans="1:2" x14ac:dyDescent="0.2">
      <c r="A722" s="1">
        <v>38777</v>
      </c>
      <c r="B722" s="2">
        <v>199.7</v>
      </c>
    </row>
    <row r="723" spans="1:2" x14ac:dyDescent="0.2">
      <c r="A723" s="1">
        <v>38808</v>
      </c>
      <c r="B723" s="2">
        <v>200.7</v>
      </c>
    </row>
    <row r="724" spans="1:2" x14ac:dyDescent="0.2">
      <c r="A724" s="1">
        <v>38838</v>
      </c>
      <c r="B724" s="2">
        <v>201.3</v>
      </c>
    </row>
    <row r="725" spans="1:2" x14ac:dyDescent="0.2">
      <c r="A725" s="1">
        <v>38869</v>
      </c>
      <c r="B725" s="2">
        <v>201.8</v>
      </c>
    </row>
    <row r="726" spans="1:2" x14ac:dyDescent="0.2">
      <c r="A726" s="1">
        <v>38899</v>
      </c>
      <c r="B726" s="2">
        <v>202.9</v>
      </c>
    </row>
    <row r="727" spans="1:2" x14ac:dyDescent="0.2">
      <c r="A727" s="1">
        <v>38930</v>
      </c>
      <c r="B727" s="2">
        <v>203.8</v>
      </c>
    </row>
    <row r="728" spans="1:2" x14ac:dyDescent="0.2">
      <c r="A728" s="1">
        <v>38961</v>
      </c>
      <c r="B728" s="2">
        <v>202.8</v>
      </c>
    </row>
    <row r="729" spans="1:2" x14ac:dyDescent="0.2">
      <c r="A729" s="1">
        <v>38991</v>
      </c>
      <c r="B729" s="2">
        <v>201.9</v>
      </c>
    </row>
    <row r="730" spans="1:2" x14ac:dyDescent="0.2">
      <c r="A730" s="1">
        <v>39022</v>
      </c>
      <c r="B730" s="2">
        <v>202</v>
      </c>
    </row>
    <row r="731" spans="1:2" x14ac:dyDescent="0.2">
      <c r="A731" s="1">
        <v>39052</v>
      </c>
      <c r="B731" s="2">
        <v>203.1</v>
      </c>
    </row>
    <row r="732" spans="1:2" x14ac:dyDescent="0.2">
      <c r="A732" s="1">
        <v>39083</v>
      </c>
      <c r="B732" s="2">
        <v>203.43700000000001</v>
      </c>
    </row>
    <row r="733" spans="1:2" x14ac:dyDescent="0.2">
      <c r="A733" s="1">
        <v>39114</v>
      </c>
      <c r="B733" s="2">
        <v>204.226</v>
      </c>
    </row>
    <row r="734" spans="1:2" x14ac:dyDescent="0.2">
      <c r="A734" s="1">
        <v>39142</v>
      </c>
      <c r="B734" s="2">
        <v>205.28800000000001</v>
      </c>
    </row>
    <row r="735" spans="1:2" x14ac:dyDescent="0.2">
      <c r="A735" s="1">
        <v>39173</v>
      </c>
      <c r="B735" s="2">
        <v>205.904</v>
      </c>
    </row>
    <row r="736" spans="1:2" x14ac:dyDescent="0.2">
      <c r="A736" s="1">
        <v>39203</v>
      </c>
      <c r="B736" s="2">
        <v>206.755</v>
      </c>
    </row>
    <row r="737" spans="1:2" x14ac:dyDescent="0.2">
      <c r="A737" s="1">
        <v>39234</v>
      </c>
      <c r="B737" s="2">
        <v>207.23400000000001</v>
      </c>
    </row>
    <row r="738" spans="1:2" x14ac:dyDescent="0.2">
      <c r="A738" s="1">
        <v>39264</v>
      </c>
      <c r="B738" s="2">
        <v>207.60300000000001</v>
      </c>
    </row>
    <row r="739" spans="1:2" x14ac:dyDescent="0.2">
      <c r="A739" s="1">
        <v>39295</v>
      </c>
      <c r="B739" s="2">
        <v>207.667</v>
      </c>
    </row>
    <row r="740" spans="1:2" x14ac:dyDescent="0.2">
      <c r="A740" s="1">
        <v>39326</v>
      </c>
      <c r="B740" s="2">
        <v>208.547</v>
      </c>
    </row>
    <row r="741" spans="1:2" x14ac:dyDescent="0.2">
      <c r="A741" s="1">
        <v>39356</v>
      </c>
      <c r="B741" s="2">
        <v>209.19</v>
      </c>
    </row>
    <row r="742" spans="1:2" x14ac:dyDescent="0.2">
      <c r="A742" s="1">
        <v>39387</v>
      </c>
      <c r="B742" s="2">
        <v>210.834</v>
      </c>
    </row>
    <row r="743" spans="1:2" x14ac:dyDescent="0.2">
      <c r="A743" s="1">
        <v>39417</v>
      </c>
      <c r="B743" s="2">
        <v>211.44499999999999</v>
      </c>
    </row>
    <row r="744" spans="1:2" x14ac:dyDescent="0.2">
      <c r="A744" s="1">
        <v>39448</v>
      </c>
      <c r="B744" s="2">
        <v>212.17400000000001</v>
      </c>
    </row>
    <row r="745" spans="1:2" x14ac:dyDescent="0.2">
      <c r="A745" s="1">
        <v>39479</v>
      </c>
      <c r="B745" s="2">
        <v>212.68700000000001</v>
      </c>
    </row>
    <row r="746" spans="1:2" x14ac:dyDescent="0.2">
      <c r="A746" s="1">
        <v>39508</v>
      </c>
      <c r="B746" s="2">
        <v>213.44800000000001</v>
      </c>
    </row>
    <row r="747" spans="1:2" x14ac:dyDescent="0.2">
      <c r="A747" s="1">
        <v>39539</v>
      </c>
      <c r="B747" s="2">
        <v>213.94200000000001</v>
      </c>
    </row>
    <row r="748" spans="1:2" x14ac:dyDescent="0.2">
      <c r="A748" s="1">
        <v>39569</v>
      </c>
      <c r="B748" s="2">
        <v>215.208</v>
      </c>
    </row>
    <row r="749" spans="1:2" x14ac:dyDescent="0.2">
      <c r="A749" s="1">
        <v>39600</v>
      </c>
      <c r="B749" s="2">
        <v>217.46299999999999</v>
      </c>
    </row>
    <row r="750" spans="1:2" x14ac:dyDescent="0.2">
      <c r="A750" s="1">
        <v>39630</v>
      </c>
      <c r="B750" s="2">
        <v>219.01599999999999</v>
      </c>
    </row>
    <row r="751" spans="1:2" x14ac:dyDescent="0.2">
      <c r="A751" s="1">
        <v>39661</v>
      </c>
      <c r="B751" s="2">
        <v>218.69</v>
      </c>
    </row>
    <row r="752" spans="1:2" x14ac:dyDescent="0.2">
      <c r="A752" s="1">
        <v>39692</v>
      </c>
      <c r="B752" s="2">
        <v>218.87700000000001</v>
      </c>
    </row>
    <row r="753" spans="1:2" x14ac:dyDescent="0.2">
      <c r="A753" s="1">
        <v>39722</v>
      </c>
      <c r="B753" s="2">
        <v>216.995</v>
      </c>
    </row>
    <row r="754" spans="1:2" x14ac:dyDescent="0.2">
      <c r="A754" s="1">
        <v>39753</v>
      </c>
      <c r="B754" s="2">
        <v>213.15299999999999</v>
      </c>
    </row>
    <row r="755" spans="1:2" x14ac:dyDescent="0.2">
      <c r="A755" s="1">
        <v>39783</v>
      </c>
      <c r="B755" s="2">
        <v>211.398</v>
      </c>
    </row>
    <row r="756" spans="1:2" x14ac:dyDescent="0.2">
      <c r="A756" s="1">
        <v>39814</v>
      </c>
      <c r="B756" s="2">
        <v>211.93299999999999</v>
      </c>
    </row>
    <row r="757" spans="1:2" x14ac:dyDescent="0.2">
      <c r="A757" s="1">
        <v>39845</v>
      </c>
      <c r="B757" s="2">
        <v>212.70500000000001</v>
      </c>
    </row>
    <row r="758" spans="1:2" x14ac:dyDescent="0.2">
      <c r="A758" s="1">
        <v>39873</v>
      </c>
      <c r="B758" s="2">
        <v>212.495</v>
      </c>
    </row>
    <row r="759" spans="1:2" x14ac:dyDescent="0.2">
      <c r="A759" s="1">
        <v>39904</v>
      </c>
      <c r="B759" s="2">
        <v>212.709</v>
      </c>
    </row>
    <row r="760" spans="1:2" x14ac:dyDescent="0.2">
      <c r="A760" s="1">
        <v>39934</v>
      </c>
      <c r="B760" s="2">
        <v>213.02199999999999</v>
      </c>
    </row>
    <row r="761" spans="1:2" x14ac:dyDescent="0.2">
      <c r="A761" s="1">
        <v>39965</v>
      </c>
      <c r="B761" s="2">
        <v>214.79</v>
      </c>
    </row>
    <row r="762" spans="1:2" x14ac:dyDescent="0.2">
      <c r="A762" s="1">
        <v>39995</v>
      </c>
      <c r="B762" s="2">
        <v>214.726</v>
      </c>
    </row>
    <row r="763" spans="1:2" x14ac:dyDescent="0.2">
      <c r="A763" s="1">
        <v>40026</v>
      </c>
      <c r="B763" s="2">
        <v>215.44499999999999</v>
      </c>
    </row>
    <row r="764" spans="1:2" x14ac:dyDescent="0.2">
      <c r="A764" s="1">
        <v>40057</v>
      </c>
      <c r="B764" s="2">
        <v>215.86099999999999</v>
      </c>
    </row>
    <row r="765" spans="1:2" x14ac:dyDescent="0.2">
      <c r="A765" s="1">
        <v>40087</v>
      </c>
      <c r="B765" s="2">
        <v>216.50899999999999</v>
      </c>
    </row>
    <row r="766" spans="1:2" x14ac:dyDescent="0.2">
      <c r="A766" s="1">
        <v>40118</v>
      </c>
      <c r="B766" s="2">
        <v>217.23400000000001</v>
      </c>
    </row>
    <row r="767" spans="1:2" x14ac:dyDescent="0.2">
      <c r="A767" s="1">
        <v>40148</v>
      </c>
      <c r="B767" s="2">
        <v>217.34700000000001</v>
      </c>
    </row>
    <row r="768" spans="1:2" x14ac:dyDescent="0.2">
      <c r="A768" s="1">
        <v>40179</v>
      </c>
      <c r="B768" s="2">
        <v>217.488</v>
      </c>
    </row>
    <row r="769" spans="1:2" x14ac:dyDescent="0.2">
      <c r="A769" s="1">
        <v>40210</v>
      </c>
      <c r="B769" s="2">
        <v>217.28100000000001</v>
      </c>
    </row>
    <row r="770" spans="1:2" x14ac:dyDescent="0.2">
      <c r="A770" s="1">
        <v>40238</v>
      </c>
      <c r="B770" s="2">
        <v>217.35300000000001</v>
      </c>
    </row>
    <row r="771" spans="1:2" x14ac:dyDescent="0.2">
      <c r="A771" s="1">
        <v>40269</v>
      </c>
      <c r="B771" s="2">
        <v>217.40299999999999</v>
      </c>
    </row>
    <row r="772" spans="1:2" x14ac:dyDescent="0.2">
      <c r="A772" s="1">
        <v>40299</v>
      </c>
      <c r="B772" s="2">
        <v>217.29</v>
      </c>
    </row>
    <row r="773" spans="1:2" x14ac:dyDescent="0.2">
      <c r="A773" s="1">
        <v>40330</v>
      </c>
      <c r="B773" s="2">
        <v>217.19900000000001</v>
      </c>
    </row>
    <row r="774" spans="1:2" x14ac:dyDescent="0.2">
      <c r="A774" s="1">
        <v>40360</v>
      </c>
      <c r="B774" s="2">
        <v>217.60499999999999</v>
      </c>
    </row>
    <row r="775" spans="1:2" x14ac:dyDescent="0.2">
      <c r="A775" s="1">
        <v>40391</v>
      </c>
      <c r="B775" s="2">
        <v>217.923</v>
      </c>
    </row>
    <row r="776" spans="1:2" x14ac:dyDescent="0.2">
      <c r="A776" s="1">
        <v>40422</v>
      </c>
      <c r="B776" s="2">
        <v>218.27500000000001</v>
      </c>
    </row>
    <row r="777" spans="1:2" x14ac:dyDescent="0.2">
      <c r="A777" s="1">
        <v>40452</v>
      </c>
      <c r="B777" s="2">
        <v>219.035</v>
      </c>
    </row>
    <row r="778" spans="1:2" x14ac:dyDescent="0.2">
      <c r="A778" s="1">
        <v>40483</v>
      </c>
      <c r="B778" s="2">
        <v>219.59</v>
      </c>
    </row>
    <row r="779" spans="1:2" x14ac:dyDescent="0.2">
      <c r="A779" s="1">
        <v>40513</v>
      </c>
      <c r="B779" s="2">
        <v>220.47200000000001</v>
      </c>
    </row>
    <row r="780" spans="1:2" x14ac:dyDescent="0.2">
      <c r="A780" s="1">
        <v>40544</v>
      </c>
      <c r="B780" s="2">
        <v>221.18700000000001</v>
      </c>
    </row>
    <row r="781" spans="1:2" x14ac:dyDescent="0.2">
      <c r="A781" s="1">
        <v>40575</v>
      </c>
      <c r="B781" s="2">
        <v>221.898</v>
      </c>
    </row>
    <row r="782" spans="1:2" x14ac:dyDescent="0.2">
      <c r="A782" s="1">
        <v>40603</v>
      </c>
      <c r="B782" s="2">
        <v>223.04599999999999</v>
      </c>
    </row>
    <row r="783" spans="1:2" x14ac:dyDescent="0.2">
      <c r="A783" s="1">
        <v>40634</v>
      </c>
      <c r="B783" s="2">
        <v>224.09299999999999</v>
      </c>
    </row>
    <row r="784" spans="1:2" x14ac:dyDescent="0.2">
      <c r="A784" s="1">
        <v>40664</v>
      </c>
      <c r="B784" s="2">
        <v>224.80600000000001</v>
      </c>
    </row>
    <row r="785" spans="1:2" x14ac:dyDescent="0.2">
      <c r="A785" s="1">
        <v>40695</v>
      </c>
      <c r="B785" s="2">
        <v>224.80600000000001</v>
      </c>
    </row>
    <row r="786" spans="1:2" x14ac:dyDescent="0.2">
      <c r="A786" s="1">
        <v>40725</v>
      </c>
      <c r="B786" s="2">
        <v>225.39500000000001</v>
      </c>
    </row>
    <row r="787" spans="1:2" x14ac:dyDescent="0.2">
      <c r="A787" s="1">
        <v>40756</v>
      </c>
      <c r="B787" s="2">
        <v>226.10599999999999</v>
      </c>
    </row>
    <row r="788" spans="1:2" x14ac:dyDescent="0.2">
      <c r="A788" s="1">
        <v>40787</v>
      </c>
      <c r="B788" s="2">
        <v>226.59700000000001</v>
      </c>
    </row>
    <row r="789" spans="1:2" x14ac:dyDescent="0.2">
      <c r="A789" s="1">
        <v>40817</v>
      </c>
      <c r="B789" s="2">
        <v>226.75</v>
      </c>
    </row>
    <row r="790" spans="1:2" x14ac:dyDescent="0.2">
      <c r="A790" s="1">
        <v>40848</v>
      </c>
      <c r="B790" s="2">
        <v>227.16900000000001</v>
      </c>
    </row>
    <row r="791" spans="1:2" x14ac:dyDescent="0.2">
      <c r="A791" s="1">
        <v>40878</v>
      </c>
      <c r="B791" s="2">
        <v>227.22300000000001</v>
      </c>
    </row>
    <row r="792" spans="1:2" x14ac:dyDescent="0.2">
      <c r="A792" s="1">
        <v>40909</v>
      </c>
      <c r="B792" s="2">
        <v>227.84200000000001</v>
      </c>
    </row>
    <row r="793" spans="1:2" x14ac:dyDescent="0.2">
      <c r="A793" s="1">
        <v>40940</v>
      </c>
      <c r="B793" s="2">
        <v>228.32900000000001</v>
      </c>
    </row>
    <row r="794" spans="1:2" x14ac:dyDescent="0.2">
      <c r="A794" s="1">
        <v>40969</v>
      </c>
      <c r="B794" s="2">
        <v>228.80699999999999</v>
      </c>
    </row>
    <row r="795" spans="1:2" x14ac:dyDescent="0.2">
      <c r="A795" s="1">
        <v>41000</v>
      </c>
      <c r="B795" s="2">
        <v>229.18700000000001</v>
      </c>
    </row>
    <row r="796" spans="1:2" x14ac:dyDescent="0.2">
      <c r="A796" s="1">
        <v>41030</v>
      </c>
      <c r="B796" s="2">
        <v>228.71299999999999</v>
      </c>
    </row>
    <row r="797" spans="1:2" x14ac:dyDescent="0.2">
      <c r="A797" s="1">
        <v>41061</v>
      </c>
      <c r="B797" s="2">
        <v>228.524</v>
      </c>
    </row>
    <row r="798" spans="1:2" x14ac:dyDescent="0.2">
      <c r="A798" s="1">
        <v>41091</v>
      </c>
      <c r="B798" s="2">
        <v>228.59</v>
      </c>
    </row>
    <row r="799" spans="1:2" x14ac:dyDescent="0.2">
      <c r="A799" s="1">
        <v>41122</v>
      </c>
      <c r="B799" s="2">
        <v>229.91800000000001</v>
      </c>
    </row>
    <row r="800" spans="1:2" x14ac:dyDescent="0.2">
      <c r="A800" s="1">
        <v>41153</v>
      </c>
      <c r="B800" s="2">
        <v>231.01499999999999</v>
      </c>
    </row>
    <row r="801" spans="1:2" x14ac:dyDescent="0.2">
      <c r="A801" s="1">
        <v>41183</v>
      </c>
      <c r="B801" s="2">
        <v>231.63800000000001</v>
      </c>
    </row>
    <row r="802" spans="1:2" x14ac:dyDescent="0.2">
      <c r="A802" s="1">
        <v>41214</v>
      </c>
      <c r="B802" s="2">
        <v>231.249</v>
      </c>
    </row>
    <row r="803" spans="1:2" x14ac:dyDescent="0.2">
      <c r="A803" s="1">
        <v>41244</v>
      </c>
      <c r="B803" s="2">
        <v>231.221</v>
      </c>
    </row>
    <row r="804" spans="1:2" x14ac:dyDescent="0.2">
      <c r="A804" s="1">
        <v>41275</v>
      </c>
      <c r="B804" s="2">
        <v>231.61199999999999</v>
      </c>
    </row>
    <row r="805" spans="1:2" x14ac:dyDescent="0.2">
      <c r="A805" s="1">
        <v>41306</v>
      </c>
      <c r="B805" s="2">
        <v>232.98500000000001</v>
      </c>
    </row>
    <row r="806" spans="1:2" x14ac:dyDescent="0.2">
      <c r="A806" s="1">
        <v>41334</v>
      </c>
      <c r="B806" s="2">
        <v>232.29900000000001</v>
      </c>
    </row>
    <row r="807" spans="1:2" x14ac:dyDescent="0.2">
      <c r="A807" s="1">
        <v>41365</v>
      </c>
      <c r="B807" s="2">
        <v>231.79499999999999</v>
      </c>
    </row>
    <row r="808" spans="1:2" x14ac:dyDescent="0.2">
      <c r="A808" s="1">
        <v>41395</v>
      </c>
      <c r="B808" s="2">
        <v>231.916</v>
      </c>
    </row>
    <row r="809" spans="1:2" x14ac:dyDescent="0.2">
      <c r="A809" s="1">
        <v>41426</v>
      </c>
      <c r="B809" s="2">
        <v>232.374</v>
      </c>
    </row>
    <row r="810" spans="1:2" x14ac:dyDescent="0.2">
      <c r="A810" s="1">
        <v>41456</v>
      </c>
      <c r="B810" s="2">
        <v>232.88900000000001</v>
      </c>
    </row>
    <row r="811" spans="1:2" x14ac:dyDescent="0.2">
      <c r="A811" s="1">
        <v>41487</v>
      </c>
      <c r="B811" s="2">
        <v>233.32300000000001</v>
      </c>
    </row>
    <row r="812" spans="1:2" x14ac:dyDescent="0.2">
      <c r="A812" s="1">
        <v>41518</v>
      </c>
      <c r="B812" s="2">
        <v>233.63200000000001</v>
      </c>
    </row>
    <row r="813" spans="1:2" x14ac:dyDescent="0.2">
      <c r="A813" s="1">
        <v>41548</v>
      </c>
      <c r="B813" s="2">
        <v>233.71799999999999</v>
      </c>
    </row>
    <row r="814" spans="1:2" x14ac:dyDescent="0.2">
      <c r="A814" s="1">
        <v>41579</v>
      </c>
      <c r="B814" s="2">
        <v>234.12100000000001</v>
      </c>
    </row>
    <row r="815" spans="1:2" x14ac:dyDescent="0.2">
      <c r="A815" s="1">
        <v>41609</v>
      </c>
      <c r="B815" s="2">
        <v>234.72300000000001</v>
      </c>
    </row>
    <row r="816" spans="1:2" x14ac:dyDescent="0.2">
      <c r="A816" s="1">
        <v>41640</v>
      </c>
      <c r="B816" s="2">
        <v>235.38499999999999</v>
      </c>
    </row>
    <row r="817" spans="1:2" x14ac:dyDescent="0.2">
      <c r="A817" s="1">
        <v>41671</v>
      </c>
      <c r="B817" s="2">
        <v>235.672</v>
      </c>
    </row>
    <row r="818" spans="1:2" x14ac:dyDescent="0.2">
      <c r="A818" s="1">
        <v>41699</v>
      </c>
      <c r="B818" s="2">
        <v>235.97800000000001</v>
      </c>
    </row>
    <row r="819" spans="1:2" x14ac:dyDescent="0.2">
      <c r="A819" s="1">
        <v>41730</v>
      </c>
      <c r="B819" s="2">
        <v>236.471</v>
      </c>
    </row>
    <row r="820" spans="1:2" x14ac:dyDescent="0.2">
      <c r="A820" s="1">
        <v>41760</v>
      </c>
      <c r="B820" s="2">
        <v>236.83199999999999</v>
      </c>
    </row>
    <row r="821" spans="1:2" x14ac:dyDescent="0.2">
      <c r="A821" s="1">
        <v>41791</v>
      </c>
      <c r="B821" s="2">
        <v>237.029</v>
      </c>
    </row>
    <row r="822" spans="1:2" x14ac:dyDescent="0.2">
      <c r="A822" s="1">
        <v>41821</v>
      </c>
      <c r="B822" s="2">
        <v>237.42400000000001</v>
      </c>
    </row>
    <row r="823" spans="1:2" x14ac:dyDescent="0.2">
      <c r="A823" s="1">
        <v>41852</v>
      </c>
      <c r="B823" s="2">
        <v>237.256</v>
      </c>
    </row>
    <row r="824" spans="1:2" x14ac:dyDescent="0.2">
      <c r="A824" s="1">
        <v>41883</v>
      </c>
      <c r="B824" s="2">
        <v>237.48599999999999</v>
      </c>
    </row>
    <row r="825" spans="1:2" x14ac:dyDescent="0.2">
      <c r="A825" s="1">
        <v>41913</v>
      </c>
      <c r="B825" s="2">
        <v>237.506</v>
      </c>
    </row>
    <row r="826" spans="1:2" x14ac:dyDescent="0.2">
      <c r="A826" s="1">
        <v>41944</v>
      </c>
      <c r="B826" s="2">
        <v>237.11799999999999</v>
      </c>
    </row>
    <row r="827" spans="1:2" x14ac:dyDescent="0.2">
      <c r="A827" s="1">
        <v>41974</v>
      </c>
      <c r="B827" s="2">
        <v>236.29</v>
      </c>
    </row>
    <row r="828" spans="1:2" x14ac:dyDescent="0.2">
      <c r="A828" s="1">
        <v>42005</v>
      </c>
      <c r="B828" s="2">
        <v>234.91300000000001</v>
      </c>
    </row>
    <row r="829" spans="1:2" x14ac:dyDescent="0.2">
      <c r="A829" s="1">
        <v>42036</v>
      </c>
      <c r="B829" s="2">
        <v>235.489</v>
      </c>
    </row>
    <row r="830" spans="1:2" x14ac:dyDescent="0.2">
      <c r="A830" s="1">
        <v>42064</v>
      </c>
      <c r="B830" s="2">
        <v>235.989</v>
      </c>
    </row>
    <row r="831" spans="1:2" x14ac:dyDescent="0.2">
      <c r="A831" s="1">
        <v>42095</v>
      </c>
      <c r="B831" s="2">
        <v>236.20099999999999</v>
      </c>
    </row>
    <row r="832" spans="1:2" x14ac:dyDescent="0.2">
      <c r="A832" s="1">
        <v>42125</v>
      </c>
      <c r="B832" s="2">
        <v>236.89099999999999</v>
      </c>
    </row>
    <row r="833" spans="1:2" x14ac:dyDescent="0.2">
      <c r="A833" s="1">
        <v>42156</v>
      </c>
      <c r="B833" s="2">
        <v>237.41900000000001</v>
      </c>
    </row>
    <row r="834" spans="1:2" x14ac:dyDescent="0.2">
      <c r="A834" s="1">
        <v>42186</v>
      </c>
      <c r="B834" s="2">
        <v>237.876</v>
      </c>
    </row>
    <row r="835" spans="1:2" x14ac:dyDescent="0.2">
      <c r="A835" s="1">
        <v>42217</v>
      </c>
      <c r="B835" s="2">
        <v>237.81100000000001</v>
      </c>
    </row>
    <row r="836" spans="1:2" x14ac:dyDescent="0.2">
      <c r="A836" s="1">
        <v>42248</v>
      </c>
      <c r="B836" s="2">
        <v>237.46700000000001</v>
      </c>
    </row>
    <row r="837" spans="1:2" x14ac:dyDescent="0.2">
      <c r="A837" s="1">
        <v>42278</v>
      </c>
      <c r="B837" s="2">
        <v>237.792</v>
      </c>
    </row>
    <row r="838" spans="1:2" x14ac:dyDescent="0.2">
      <c r="A838" s="1">
        <v>42309</v>
      </c>
      <c r="B838" s="2">
        <v>238.15299999999999</v>
      </c>
    </row>
    <row r="839" spans="1:2" x14ac:dyDescent="0.2">
      <c r="A839" s="1">
        <v>42339</v>
      </c>
      <c r="B839" s="2">
        <v>237.846</v>
      </c>
    </row>
    <row r="840" spans="1:2" x14ac:dyDescent="0.2">
      <c r="A840" s="1">
        <v>42370</v>
      </c>
      <c r="B840" s="2">
        <v>238.10599999999999</v>
      </c>
    </row>
    <row r="841" spans="1:2" x14ac:dyDescent="0.2">
      <c r="A841" s="1">
        <v>42401</v>
      </c>
      <c r="B841" s="2">
        <v>237.80799999999999</v>
      </c>
    </row>
    <row r="842" spans="1:2" x14ac:dyDescent="0.2">
      <c r="A842" s="1">
        <v>42430</v>
      </c>
      <c r="B842" s="2">
        <v>238.078</v>
      </c>
    </row>
    <row r="843" spans="1:2" x14ac:dyDescent="0.2">
      <c r="A843" s="1">
        <v>42461</v>
      </c>
      <c r="B843" s="2">
        <v>238.90799999999999</v>
      </c>
    </row>
    <row r="844" spans="1:2" x14ac:dyDescent="0.2">
      <c r="A844" s="1">
        <v>42491</v>
      </c>
      <c r="B844" s="2">
        <v>239.36199999999999</v>
      </c>
    </row>
    <row r="845" spans="1:2" x14ac:dyDescent="0.2">
      <c r="A845" s="1">
        <v>42522</v>
      </c>
      <c r="B845" s="2">
        <v>239.84200000000001</v>
      </c>
    </row>
    <row r="846" spans="1:2" x14ac:dyDescent="0.2">
      <c r="A846" s="1">
        <v>42552</v>
      </c>
      <c r="B846" s="2">
        <v>239.898</v>
      </c>
    </row>
    <row r="847" spans="1:2" x14ac:dyDescent="0.2">
      <c r="A847" s="1">
        <v>42583</v>
      </c>
      <c r="B847" s="2">
        <v>240.38900000000001</v>
      </c>
    </row>
    <row r="848" spans="1:2" x14ac:dyDescent="0.2">
      <c r="A848" s="1">
        <v>42614</v>
      </c>
      <c r="B848" s="2">
        <v>241.006</v>
      </c>
    </row>
    <row r="849" spans="1:2" x14ac:dyDescent="0.2">
      <c r="A849" s="1">
        <v>42644</v>
      </c>
      <c r="B849" s="2">
        <v>241.69399999999999</v>
      </c>
    </row>
    <row r="850" spans="1:2" x14ac:dyDescent="0.2">
      <c r="A850" s="1">
        <v>42675</v>
      </c>
      <c r="B850" s="2">
        <v>242.19900000000001</v>
      </c>
    </row>
    <row r="851" spans="1:2" x14ac:dyDescent="0.2">
      <c r="A851" s="1">
        <v>42705</v>
      </c>
      <c r="B851" s="2">
        <v>242.821</v>
      </c>
    </row>
    <row r="852" spans="1:2" x14ac:dyDescent="0.2">
      <c r="A852" s="1">
        <v>42736</v>
      </c>
      <c r="B852" s="2">
        <v>244.15799999999999</v>
      </c>
    </row>
    <row r="853" spans="1:2" x14ac:dyDescent="0.2">
      <c r="A853" s="1">
        <v>42767</v>
      </c>
      <c r="B853" s="2">
        <v>244.45599999999999</v>
      </c>
    </row>
    <row r="854" spans="1:2" x14ac:dyDescent="0.2">
      <c r="A854" s="1">
        <v>42795</v>
      </c>
      <c r="B854" s="2">
        <v>243.75200000000001</v>
      </c>
    </row>
    <row r="855" spans="1:2" x14ac:dyDescent="0.2">
      <c r="A855" s="1">
        <v>42826</v>
      </c>
      <c r="B855" s="2">
        <v>244.15799999999999</v>
      </c>
    </row>
  </sheetData>
  <mergeCells count="1">
    <mergeCell ref="B8:D8"/>
  </mergeCells>
  <phoneticPr fontId="0" type="noConversion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workbookViewId="0">
      <selection activeCell="I30" sqref="I30"/>
    </sheetView>
  </sheetViews>
  <sheetFormatPr defaultRowHeight="12.75" x14ac:dyDescent="0.2"/>
  <sheetData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0064"/>
  <sheetViews>
    <sheetView workbookViewId="0">
      <selection activeCell="A7223" sqref="A7223:IV7223"/>
    </sheetView>
  </sheetViews>
  <sheetFormatPr defaultColWidth="16" defaultRowHeight="12.75" x14ac:dyDescent="0.2"/>
  <cols>
    <col min="1" max="1" width="14.42578125" style="9" customWidth="1"/>
    <col min="2" max="16384" width="16" style="9"/>
  </cols>
  <sheetData>
    <row r="2" spans="1:4" s="11" customFormat="1" x14ac:dyDescent="0.2">
      <c r="A2" s="10" t="s">
        <v>12</v>
      </c>
      <c r="B2" s="11" t="s">
        <v>10</v>
      </c>
      <c r="C2" s="11" t="s">
        <v>30</v>
      </c>
    </row>
    <row r="3" spans="1:4" x14ac:dyDescent="0.2">
      <c r="A3" s="7">
        <v>28171</v>
      </c>
      <c r="B3" s="9">
        <f t="shared" ref="B3:B25" si="0">YEAR(A3)</f>
        <v>1977</v>
      </c>
      <c r="C3" s="9">
        <f>VLOOKUP('Full 30 Year Yield Data'!A3,'Yield Raw Data'!$A$3:$L$14453,12)</f>
        <v>7.7</v>
      </c>
      <c r="D3" s="6"/>
    </row>
    <row r="4" spans="1:4" x14ac:dyDescent="0.2">
      <c r="A4" s="7">
        <v>28172</v>
      </c>
      <c r="B4" s="9">
        <f t="shared" si="0"/>
        <v>1977</v>
      </c>
      <c r="C4" s="9">
        <f>VLOOKUP('Full 30 Year Yield Data'!A4,'Yield Raw Data'!$A$3:$L$14453,12)</f>
        <v>7.67</v>
      </c>
      <c r="D4" s="6"/>
    </row>
    <row r="5" spans="1:4" x14ac:dyDescent="0.2">
      <c r="A5" s="7">
        <v>28173</v>
      </c>
      <c r="B5" s="9">
        <f t="shared" si="0"/>
        <v>1977</v>
      </c>
      <c r="C5" s="9">
        <f>VLOOKUP('Full 30 Year Yield Data'!A5,'Yield Raw Data'!$A$3:$L$14453,12)</f>
        <v>7.67</v>
      </c>
      <c r="D5" s="6"/>
    </row>
    <row r="6" spans="1:4" x14ac:dyDescent="0.2">
      <c r="A6" s="7">
        <v>28174</v>
      </c>
      <c r="B6" s="9">
        <f t="shared" si="0"/>
        <v>1977</v>
      </c>
      <c r="C6" s="9">
        <f>VLOOKUP('Full 30 Year Yield Data'!A6,'Yield Raw Data'!$A$3:$L$14453,12)</f>
        <v>7.76</v>
      </c>
      <c r="D6" s="6"/>
    </row>
    <row r="7" spans="1:4" x14ac:dyDescent="0.2">
      <c r="A7" s="7">
        <v>28178</v>
      </c>
      <c r="B7" s="9">
        <f t="shared" si="0"/>
        <v>1977</v>
      </c>
      <c r="C7" s="9">
        <f>VLOOKUP('Full 30 Year Yield Data'!A7,'Yield Raw Data'!$A$3:$L$14453,12)</f>
        <v>7.77</v>
      </c>
      <c r="D7" s="6"/>
    </row>
    <row r="8" spans="1:4" x14ac:dyDescent="0.2">
      <c r="A8" s="7">
        <v>28179</v>
      </c>
      <c r="B8" s="9">
        <f t="shared" si="0"/>
        <v>1977</v>
      </c>
      <c r="C8" s="9">
        <f>VLOOKUP('Full 30 Year Yield Data'!A8,'Yield Raw Data'!$A$3:$L$14453,12)</f>
        <v>7.81</v>
      </c>
      <c r="D8" s="6"/>
    </row>
    <row r="9" spans="1:4" x14ac:dyDescent="0.2">
      <c r="A9" s="7">
        <v>28180</v>
      </c>
      <c r="B9" s="9">
        <f t="shared" si="0"/>
        <v>1977</v>
      </c>
      <c r="C9" s="9">
        <f>VLOOKUP('Full 30 Year Yield Data'!A9,'Yield Raw Data'!$A$3:$L$14453,12)</f>
        <v>7.82</v>
      </c>
      <c r="D9" s="6"/>
    </row>
    <row r="10" spans="1:4" x14ac:dyDescent="0.2">
      <c r="A10" s="7">
        <v>28181</v>
      </c>
      <c r="B10" s="9">
        <f t="shared" si="0"/>
        <v>1977</v>
      </c>
      <c r="C10" s="9">
        <f>VLOOKUP('Full 30 Year Yield Data'!A10,'Yield Raw Data'!$A$3:$L$14453,12)</f>
        <v>7.79</v>
      </c>
      <c r="D10" s="6"/>
    </row>
    <row r="11" spans="1:4" x14ac:dyDescent="0.2">
      <c r="A11" s="7">
        <v>28184</v>
      </c>
      <c r="B11" s="9">
        <f t="shared" si="0"/>
        <v>1977</v>
      </c>
      <c r="C11" s="9">
        <f>VLOOKUP('Full 30 Year Yield Data'!A11,'Yield Raw Data'!$A$3:$L$14453,12)</f>
        <v>7.8</v>
      </c>
      <c r="D11" s="6"/>
    </row>
    <row r="12" spans="1:4" x14ac:dyDescent="0.2">
      <c r="A12" s="7">
        <v>28185</v>
      </c>
      <c r="B12" s="9">
        <f t="shared" si="0"/>
        <v>1977</v>
      </c>
      <c r="C12" s="9">
        <f>VLOOKUP('Full 30 Year Yield Data'!A12,'Yield Raw Data'!$A$3:$L$14453,12)</f>
        <v>7.84</v>
      </c>
      <c r="D12" s="6"/>
    </row>
    <row r="13" spans="1:4" x14ac:dyDescent="0.2">
      <c r="A13" s="7">
        <v>28186</v>
      </c>
      <c r="B13" s="9">
        <f t="shared" si="0"/>
        <v>1977</v>
      </c>
      <c r="C13" s="9">
        <f>VLOOKUP('Full 30 Year Yield Data'!A13,'Yield Raw Data'!$A$3:$L$14453,12)</f>
        <v>7.81</v>
      </c>
      <c r="D13" s="6"/>
    </row>
    <row r="14" spans="1:4" x14ac:dyDescent="0.2">
      <c r="A14" s="7">
        <v>28187</v>
      </c>
      <c r="B14" s="9">
        <f t="shared" si="0"/>
        <v>1977</v>
      </c>
      <c r="C14" s="9">
        <f>VLOOKUP('Full 30 Year Yield Data'!A14,'Yield Raw Data'!$A$3:$L$14453,12)</f>
        <v>7.79</v>
      </c>
      <c r="D14" s="6"/>
    </row>
    <row r="15" spans="1:4" x14ac:dyDescent="0.2">
      <c r="A15" s="7">
        <v>28188</v>
      </c>
      <c r="B15" s="9">
        <f t="shared" si="0"/>
        <v>1977</v>
      </c>
      <c r="C15" s="9">
        <f>VLOOKUP('Full 30 Year Yield Data'!A15,'Yield Raw Data'!$A$3:$L$14453,12)</f>
        <v>7.82</v>
      </c>
      <c r="D15" s="6"/>
    </row>
    <row r="16" spans="1:4" x14ac:dyDescent="0.2">
      <c r="A16" s="7">
        <v>28191</v>
      </c>
      <c r="B16" s="9">
        <f t="shared" si="0"/>
        <v>1977</v>
      </c>
      <c r="C16" s="9">
        <f>VLOOKUP('Full 30 Year Yield Data'!A16,'Yield Raw Data'!$A$3:$L$14453,12)</f>
        <v>7.84</v>
      </c>
      <c r="D16" s="6"/>
    </row>
    <row r="17" spans="1:4" x14ac:dyDescent="0.2">
      <c r="A17" s="7">
        <v>28192</v>
      </c>
      <c r="B17" s="9">
        <f t="shared" si="0"/>
        <v>1977</v>
      </c>
      <c r="C17" s="9">
        <f>VLOOKUP('Full 30 Year Yield Data'!A17,'Yield Raw Data'!$A$3:$L$14453,12)</f>
        <v>7.84</v>
      </c>
      <c r="D17" s="6"/>
    </row>
    <row r="18" spans="1:4" x14ac:dyDescent="0.2">
      <c r="A18" s="7">
        <v>28193</v>
      </c>
      <c r="B18" s="9">
        <f t="shared" si="0"/>
        <v>1977</v>
      </c>
      <c r="C18" s="9">
        <f>VLOOKUP('Full 30 Year Yield Data'!A18,'Yield Raw Data'!$A$3:$L$14453,12)</f>
        <v>7.81</v>
      </c>
      <c r="D18" s="6"/>
    </row>
    <row r="19" spans="1:4" x14ac:dyDescent="0.2">
      <c r="A19" s="7">
        <v>28194</v>
      </c>
      <c r="B19" s="9">
        <f t="shared" si="0"/>
        <v>1977</v>
      </c>
      <c r="C19" s="9">
        <f>VLOOKUP('Full 30 Year Yield Data'!A19,'Yield Raw Data'!$A$3:$L$14453,12)</f>
        <v>7.81</v>
      </c>
      <c r="D19" s="6"/>
    </row>
    <row r="20" spans="1:4" x14ac:dyDescent="0.2">
      <c r="A20" s="7">
        <v>28195</v>
      </c>
      <c r="B20" s="9">
        <f t="shared" si="0"/>
        <v>1977</v>
      </c>
      <c r="C20" s="9">
        <f>VLOOKUP('Full 30 Year Yield Data'!A20,'Yield Raw Data'!$A$3:$L$14453,12)</f>
        <v>7.8</v>
      </c>
      <c r="D20" s="6"/>
    </row>
    <row r="21" spans="1:4" x14ac:dyDescent="0.2">
      <c r="A21" s="7">
        <v>28198</v>
      </c>
      <c r="B21" s="9">
        <f t="shared" si="0"/>
        <v>1977</v>
      </c>
      <c r="C21" s="9">
        <f>VLOOKUP('Full 30 Year Yield Data'!A21,'Yield Raw Data'!$A$3:$L$14453,12)</f>
        <v>7.8</v>
      </c>
      <c r="D21" s="6"/>
    </row>
    <row r="22" spans="1:4" x14ac:dyDescent="0.2">
      <c r="A22" s="7">
        <v>28199</v>
      </c>
      <c r="B22" s="9">
        <f t="shared" si="0"/>
        <v>1977</v>
      </c>
      <c r="C22" s="9">
        <f>VLOOKUP('Full 30 Year Yield Data'!A22,'Yield Raw Data'!$A$3:$L$14453,12)</f>
        <v>7.78</v>
      </c>
      <c r="D22" s="6"/>
    </row>
    <row r="23" spans="1:4" x14ac:dyDescent="0.2">
      <c r="A23" s="7">
        <v>28200</v>
      </c>
      <c r="B23" s="9">
        <f t="shared" si="0"/>
        <v>1977</v>
      </c>
      <c r="C23" s="9">
        <f>VLOOKUP('Full 30 Year Yield Data'!A23,'Yield Raw Data'!$A$3:$L$14453,12)</f>
        <v>7.79</v>
      </c>
      <c r="D23" s="6"/>
    </row>
    <row r="24" spans="1:4" x14ac:dyDescent="0.2">
      <c r="A24" s="7">
        <v>28201</v>
      </c>
      <c r="B24" s="9">
        <f t="shared" si="0"/>
        <v>1977</v>
      </c>
      <c r="C24" s="9">
        <f>VLOOKUP('Full 30 Year Yield Data'!A24,'Yield Raw Data'!$A$3:$L$14453,12)</f>
        <v>7.78</v>
      </c>
      <c r="D24" s="6"/>
    </row>
    <row r="25" spans="1:4" x14ac:dyDescent="0.2">
      <c r="A25" s="7">
        <v>28202</v>
      </c>
      <c r="B25" s="9">
        <f t="shared" si="0"/>
        <v>1977</v>
      </c>
      <c r="C25" s="9">
        <f>VLOOKUP('Full 30 Year Yield Data'!A25,'Yield Raw Data'!$A$3:$L$14453,12)</f>
        <v>7.76</v>
      </c>
      <c r="D25" s="6"/>
    </row>
    <row r="26" spans="1:4" x14ac:dyDescent="0.2">
      <c r="A26" s="7">
        <v>28205</v>
      </c>
      <c r="B26" s="9">
        <f t="shared" ref="B26:B87" si="1">YEAR(A26)</f>
        <v>1977</v>
      </c>
      <c r="C26" s="9">
        <f>VLOOKUP('Full 30 Year Yield Data'!A26,'Yield Raw Data'!$A$3:$L$14453,12)</f>
        <v>7.74</v>
      </c>
      <c r="D26" s="6"/>
    </row>
    <row r="27" spans="1:4" x14ac:dyDescent="0.2">
      <c r="A27" s="7">
        <v>28206</v>
      </c>
      <c r="B27" s="9">
        <f t="shared" si="1"/>
        <v>1977</v>
      </c>
      <c r="C27" s="9">
        <f>VLOOKUP('Full 30 Year Yield Data'!A27,'Yield Raw Data'!$A$3:$L$14453,12)</f>
        <v>7.77</v>
      </c>
      <c r="D27" s="6"/>
    </row>
    <row r="28" spans="1:4" x14ac:dyDescent="0.2">
      <c r="A28" s="7">
        <v>28207</v>
      </c>
      <c r="B28" s="9">
        <f t="shared" si="1"/>
        <v>1977</v>
      </c>
      <c r="C28" s="9">
        <f>VLOOKUP('Full 30 Year Yield Data'!A28,'Yield Raw Data'!$A$3:$L$14453,12)</f>
        <v>7.78</v>
      </c>
      <c r="D28" s="6"/>
    </row>
    <row r="29" spans="1:4" x14ac:dyDescent="0.2">
      <c r="A29" s="7">
        <v>28208</v>
      </c>
      <c r="B29" s="9">
        <f t="shared" si="1"/>
        <v>1977</v>
      </c>
      <c r="C29" s="9">
        <f>VLOOKUP('Full 30 Year Yield Data'!A29,'Yield Raw Data'!$A$3:$L$14453,12)</f>
        <v>7.78</v>
      </c>
      <c r="D29" s="6"/>
    </row>
    <row r="30" spans="1:4" x14ac:dyDescent="0.2">
      <c r="A30" s="7">
        <v>28209</v>
      </c>
      <c r="B30" s="9">
        <f t="shared" si="1"/>
        <v>1977</v>
      </c>
      <c r="C30" s="9">
        <f>VLOOKUP('Full 30 Year Yield Data'!A30,'Yield Raw Data'!$A$3:$L$14453,12)</f>
        <v>7.78</v>
      </c>
      <c r="D30" s="6"/>
    </row>
    <row r="31" spans="1:4" x14ac:dyDescent="0.2">
      <c r="A31" s="7">
        <v>28212</v>
      </c>
      <c r="B31" s="9">
        <f t="shared" si="1"/>
        <v>1977</v>
      </c>
      <c r="C31" s="9">
        <f>VLOOKUP('Full 30 Year Yield Data'!A31,'Yield Raw Data'!$A$3:$L$14453,12)</f>
        <v>7.8</v>
      </c>
      <c r="D31" s="6"/>
    </row>
    <row r="32" spans="1:4" x14ac:dyDescent="0.2">
      <c r="A32" s="7">
        <v>28213</v>
      </c>
      <c r="B32" s="9">
        <f t="shared" si="1"/>
        <v>1977</v>
      </c>
      <c r="C32" s="9">
        <f>VLOOKUP('Full 30 Year Yield Data'!A32,'Yield Raw Data'!$A$3:$L$14453,12)</f>
        <v>7.8</v>
      </c>
      <c r="D32" s="6"/>
    </row>
    <row r="33" spans="1:4" x14ac:dyDescent="0.2">
      <c r="A33" s="7">
        <v>28214</v>
      </c>
      <c r="B33" s="9">
        <f t="shared" si="1"/>
        <v>1977</v>
      </c>
      <c r="C33" s="9">
        <f>VLOOKUP('Full 30 Year Yield Data'!A33,'Yield Raw Data'!$A$3:$L$14453,12)</f>
        <v>7.8</v>
      </c>
      <c r="D33" s="6"/>
    </row>
    <row r="34" spans="1:4" x14ac:dyDescent="0.2">
      <c r="A34" s="7">
        <v>28215</v>
      </c>
      <c r="B34" s="9">
        <f t="shared" si="1"/>
        <v>1977</v>
      </c>
      <c r="C34" s="9">
        <f>VLOOKUP('Full 30 Year Yield Data'!A34,'Yield Raw Data'!$A$3:$L$14453,12)</f>
        <v>7.79</v>
      </c>
      <c r="D34" s="6"/>
    </row>
    <row r="35" spans="1:4" x14ac:dyDescent="0.2">
      <c r="A35" s="7">
        <v>28216</v>
      </c>
      <c r="B35" s="9">
        <f t="shared" si="1"/>
        <v>1977</v>
      </c>
      <c r="C35" s="9">
        <f>VLOOKUP('Full 30 Year Yield Data'!A35,'Yield Raw Data'!$A$3:$L$14453,12)</f>
        <v>7.78</v>
      </c>
      <c r="D35" s="6"/>
    </row>
    <row r="36" spans="1:4" x14ac:dyDescent="0.2">
      <c r="A36" s="7">
        <v>28219</v>
      </c>
      <c r="B36" s="9">
        <f t="shared" si="1"/>
        <v>1977</v>
      </c>
      <c r="C36" s="9">
        <f>VLOOKUP('Full 30 Year Yield Data'!A36,'Yield Raw Data'!$A$3:$L$14453,12)</f>
        <v>7.78</v>
      </c>
      <c r="D36" s="6"/>
    </row>
    <row r="37" spans="1:4" x14ac:dyDescent="0.2">
      <c r="A37" s="7">
        <v>28220</v>
      </c>
      <c r="B37" s="9">
        <f t="shared" si="1"/>
        <v>1977</v>
      </c>
      <c r="C37" s="9">
        <f>VLOOKUP('Full 30 Year Yield Data'!A37,'Yield Raw Data'!$A$3:$L$14453,12)</f>
        <v>7.78</v>
      </c>
      <c r="D37" s="6"/>
    </row>
    <row r="38" spans="1:4" x14ac:dyDescent="0.2">
      <c r="A38" s="7">
        <v>28221</v>
      </c>
      <c r="B38" s="9">
        <f t="shared" si="1"/>
        <v>1977</v>
      </c>
      <c r="C38" s="9">
        <f>VLOOKUP('Full 30 Year Yield Data'!A38,'Yield Raw Data'!$A$3:$L$14453,12)</f>
        <v>7.78</v>
      </c>
      <c r="D38" s="6"/>
    </row>
    <row r="39" spans="1:4" x14ac:dyDescent="0.2">
      <c r="A39" s="7">
        <v>28222</v>
      </c>
      <c r="B39" s="9">
        <f t="shared" si="1"/>
        <v>1977</v>
      </c>
      <c r="C39" s="9">
        <f>VLOOKUP('Full 30 Year Yield Data'!A39,'Yield Raw Data'!$A$3:$L$14453,12)</f>
        <v>7.78</v>
      </c>
      <c r="D39" s="6"/>
    </row>
    <row r="40" spans="1:4" x14ac:dyDescent="0.2">
      <c r="A40" s="7">
        <v>28226</v>
      </c>
      <c r="B40" s="9">
        <f t="shared" si="1"/>
        <v>1977</v>
      </c>
      <c r="C40" s="9">
        <f>VLOOKUP('Full 30 Year Yield Data'!A40,'Yield Raw Data'!$A$3:$L$14453,12)</f>
        <v>7.76</v>
      </c>
      <c r="D40" s="6"/>
    </row>
    <row r="41" spans="1:4" x14ac:dyDescent="0.2">
      <c r="A41" s="7">
        <v>28227</v>
      </c>
      <c r="B41" s="9">
        <f t="shared" si="1"/>
        <v>1977</v>
      </c>
      <c r="C41" s="9">
        <f>VLOOKUP('Full 30 Year Yield Data'!A41,'Yield Raw Data'!$A$3:$L$14453,12)</f>
        <v>7.76</v>
      </c>
      <c r="D41" s="6"/>
    </row>
    <row r="42" spans="1:4" x14ac:dyDescent="0.2">
      <c r="A42" s="7">
        <v>28228</v>
      </c>
      <c r="B42" s="9">
        <f t="shared" si="1"/>
        <v>1977</v>
      </c>
      <c r="C42" s="9">
        <f>VLOOKUP('Full 30 Year Yield Data'!A42,'Yield Raw Data'!$A$3:$L$14453,12)</f>
        <v>7.76</v>
      </c>
      <c r="D42" s="6"/>
    </row>
    <row r="43" spans="1:4" x14ac:dyDescent="0.2">
      <c r="A43" s="7">
        <v>28229</v>
      </c>
      <c r="B43" s="9">
        <f t="shared" si="1"/>
        <v>1977</v>
      </c>
      <c r="C43" s="9">
        <f>VLOOKUP('Full 30 Year Yield Data'!A43,'Yield Raw Data'!$A$3:$L$14453,12)</f>
        <v>7.63</v>
      </c>
      <c r="D43" s="6"/>
    </row>
    <row r="44" spans="1:4" x14ac:dyDescent="0.2">
      <c r="A44" s="7">
        <v>28230</v>
      </c>
      <c r="B44" s="9">
        <f t="shared" si="1"/>
        <v>1977</v>
      </c>
      <c r="C44" s="9">
        <f>VLOOKUP('Full 30 Year Yield Data'!A44,'Yield Raw Data'!$A$3:$L$14453,12)</f>
        <v>7.65</v>
      </c>
      <c r="D44" s="6"/>
    </row>
    <row r="45" spans="1:4" x14ac:dyDescent="0.2">
      <c r="A45" s="7">
        <v>28233</v>
      </c>
      <c r="B45" s="9">
        <f t="shared" si="1"/>
        <v>1977</v>
      </c>
      <c r="C45" s="9">
        <f>VLOOKUP('Full 30 Year Yield Data'!A45,'Yield Raw Data'!$A$3:$L$14453,12)</f>
        <v>7.64</v>
      </c>
      <c r="D45" s="6"/>
    </row>
    <row r="46" spans="1:4" x14ac:dyDescent="0.2">
      <c r="A46" s="7">
        <v>28234</v>
      </c>
      <c r="B46" s="9">
        <f t="shared" si="1"/>
        <v>1977</v>
      </c>
      <c r="C46" s="9">
        <f>VLOOKUP('Full 30 Year Yield Data'!A46,'Yield Raw Data'!$A$3:$L$14453,12)</f>
        <v>7.67</v>
      </c>
      <c r="D46" s="6"/>
    </row>
    <row r="47" spans="1:4" x14ac:dyDescent="0.2">
      <c r="A47" s="7">
        <v>28235</v>
      </c>
      <c r="B47" s="9">
        <f t="shared" si="1"/>
        <v>1977</v>
      </c>
      <c r="C47" s="9">
        <f>VLOOKUP('Full 30 Year Yield Data'!A47,'Yield Raw Data'!$A$3:$L$14453,12)</f>
        <v>7.69</v>
      </c>
      <c r="D47" s="6"/>
    </row>
    <row r="48" spans="1:4" x14ac:dyDescent="0.2">
      <c r="A48" s="7">
        <v>28236</v>
      </c>
      <c r="B48" s="9">
        <f t="shared" si="1"/>
        <v>1977</v>
      </c>
      <c r="C48" s="9">
        <f>VLOOKUP('Full 30 Year Yield Data'!A48,'Yield Raw Data'!$A$3:$L$14453,12)</f>
        <v>7.69</v>
      </c>
      <c r="D48" s="6"/>
    </row>
    <row r="49" spans="1:4" x14ac:dyDescent="0.2">
      <c r="A49" s="7">
        <v>28237</v>
      </c>
      <c r="B49" s="9">
        <f t="shared" si="1"/>
        <v>1977</v>
      </c>
      <c r="C49" s="9">
        <f>VLOOKUP('Full 30 Year Yield Data'!A49,'Yield Raw Data'!$A$3:$L$14453,12)</f>
        <v>7.73</v>
      </c>
      <c r="D49" s="6"/>
    </row>
    <row r="50" spans="1:4" x14ac:dyDescent="0.2">
      <c r="A50" s="7">
        <v>28240</v>
      </c>
      <c r="B50" s="9">
        <f t="shared" si="1"/>
        <v>1977</v>
      </c>
      <c r="C50" s="9">
        <f>VLOOKUP('Full 30 Year Yield Data'!A50,'Yield Raw Data'!$A$3:$L$14453,12)</f>
        <v>7.76</v>
      </c>
      <c r="D50" s="6"/>
    </row>
    <row r="51" spans="1:4" x14ac:dyDescent="0.2">
      <c r="A51" s="7">
        <v>28241</v>
      </c>
      <c r="B51" s="9">
        <f t="shared" si="1"/>
        <v>1977</v>
      </c>
      <c r="C51" s="9">
        <f>VLOOKUP('Full 30 Year Yield Data'!A51,'Yield Raw Data'!$A$3:$L$14453,12)</f>
        <v>7.74</v>
      </c>
      <c r="D51" s="6"/>
    </row>
    <row r="52" spans="1:4" x14ac:dyDescent="0.2">
      <c r="A52" s="7">
        <v>28242</v>
      </c>
      <c r="B52" s="9">
        <f t="shared" si="1"/>
        <v>1977</v>
      </c>
      <c r="C52" s="9">
        <f>VLOOKUP('Full 30 Year Yield Data'!A52,'Yield Raw Data'!$A$3:$L$14453,12)</f>
        <v>7.75</v>
      </c>
      <c r="D52" s="6"/>
    </row>
    <row r="53" spans="1:4" x14ac:dyDescent="0.2">
      <c r="A53" s="7">
        <v>28243</v>
      </c>
      <c r="B53" s="9">
        <f t="shared" si="1"/>
        <v>1977</v>
      </c>
      <c r="C53" s="9">
        <f>VLOOKUP('Full 30 Year Yield Data'!A53,'Yield Raw Data'!$A$3:$L$14453,12)</f>
        <v>7.76</v>
      </c>
      <c r="D53" s="6"/>
    </row>
    <row r="54" spans="1:4" x14ac:dyDescent="0.2">
      <c r="A54" s="7">
        <v>28244</v>
      </c>
      <c r="B54" s="9">
        <f t="shared" si="1"/>
        <v>1977</v>
      </c>
      <c r="C54" s="9">
        <f>VLOOKUP('Full 30 Year Yield Data'!A54,'Yield Raw Data'!$A$3:$L$14453,12)</f>
        <v>7.8</v>
      </c>
      <c r="D54" s="6"/>
    </row>
    <row r="55" spans="1:4" x14ac:dyDescent="0.2">
      <c r="A55" s="7">
        <v>28247</v>
      </c>
      <c r="B55" s="9">
        <f t="shared" si="1"/>
        <v>1977</v>
      </c>
      <c r="C55" s="9">
        <f>VLOOKUP('Full 30 Year Yield Data'!A55,'Yield Raw Data'!$A$3:$L$14453,12)</f>
        <v>7.8</v>
      </c>
      <c r="D55" s="6"/>
    </row>
    <row r="56" spans="1:4" x14ac:dyDescent="0.2">
      <c r="A56" s="7">
        <v>28248</v>
      </c>
      <c r="B56" s="9">
        <f t="shared" si="1"/>
        <v>1977</v>
      </c>
      <c r="C56" s="9">
        <f>VLOOKUP('Full 30 Year Yield Data'!A56,'Yield Raw Data'!$A$3:$L$14453,12)</f>
        <v>7.79</v>
      </c>
      <c r="D56" s="6"/>
    </row>
    <row r="57" spans="1:4" x14ac:dyDescent="0.2">
      <c r="A57" s="7">
        <v>28249</v>
      </c>
      <c r="B57" s="9">
        <f t="shared" si="1"/>
        <v>1977</v>
      </c>
      <c r="C57" s="9">
        <f>VLOOKUP('Full 30 Year Yield Data'!A57,'Yield Raw Data'!$A$3:$L$14453,12)</f>
        <v>7.78</v>
      </c>
      <c r="D57" s="6"/>
    </row>
    <row r="58" spans="1:4" x14ac:dyDescent="0.2">
      <c r="A58" s="7">
        <v>28250</v>
      </c>
      <c r="B58" s="9">
        <f t="shared" si="1"/>
        <v>1977</v>
      </c>
      <c r="C58" s="9">
        <f>VLOOKUP('Full 30 Year Yield Data'!A58,'Yield Raw Data'!$A$3:$L$14453,12)</f>
        <v>7.8</v>
      </c>
      <c r="D58" s="6"/>
    </row>
    <row r="59" spans="1:4" x14ac:dyDescent="0.2">
      <c r="A59" s="7">
        <v>28251</v>
      </c>
      <c r="B59" s="9">
        <f t="shared" si="1"/>
        <v>1977</v>
      </c>
      <c r="C59" s="9">
        <f>VLOOKUP('Full 30 Year Yield Data'!A59,'Yield Raw Data'!$A$3:$L$14453,12)</f>
        <v>7.86</v>
      </c>
      <c r="D59" s="6"/>
    </row>
    <row r="60" spans="1:4" x14ac:dyDescent="0.2">
      <c r="A60" s="7">
        <v>28254</v>
      </c>
      <c r="B60" s="9">
        <f t="shared" si="1"/>
        <v>1977</v>
      </c>
      <c r="C60" s="9">
        <f>VLOOKUP('Full 30 Year Yield Data'!A60,'Yield Raw Data'!$A$3:$L$14453,12)</f>
        <v>7.86</v>
      </c>
      <c r="D60" s="6"/>
    </row>
    <row r="61" spans="1:4" x14ac:dyDescent="0.2">
      <c r="A61" s="7">
        <v>28255</v>
      </c>
      <c r="B61" s="9">
        <f t="shared" si="1"/>
        <v>1977</v>
      </c>
      <c r="C61" s="9">
        <f>VLOOKUP('Full 30 Year Yield Data'!A61,'Yield Raw Data'!$A$3:$L$14453,12)</f>
        <v>7.86</v>
      </c>
      <c r="D61" s="6"/>
    </row>
    <row r="62" spans="1:4" x14ac:dyDescent="0.2">
      <c r="A62" s="7">
        <v>28256</v>
      </c>
      <c r="B62" s="9">
        <f t="shared" si="1"/>
        <v>1977</v>
      </c>
      <c r="C62" s="9">
        <f>VLOOKUP('Full 30 Year Yield Data'!A62,'Yield Raw Data'!$A$3:$L$14453,12)</f>
        <v>7.86</v>
      </c>
      <c r="D62" s="6"/>
    </row>
    <row r="63" spans="1:4" x14ac:dyDescent="0.2">
      <c r="A63" s="7">
        <v>28257</v>
      </c>
      <c r="B63" s="9">
        <f t="shared" si="1"/>
        <v>1977</v>
      </c>
      <c r="C63" s="9">
        <f>VLOOKUP('Full 30 Year Yield Data'!A63,'Yield Raw Data'!$A$3:$L$14453,12)</f>
        <v>7.86</v>
      </c>
      <c r="D63" s="6"/>
    </row>
    <row r="64" spans="1:4" x14ac:dyDescent="0.2">
      <c r="A64" s="7">
        <v>28258</v>
      </c>
      <c r="B64" s="9">
        <f t="shared" si="1"/>
        <v>1977</v>
      </c>
      <c r="C64" s="9">
        <f>VLOOKUP('Full 30 Year Yield Data'!A64,'Yield Raw Data'!$A$3:$L$14453,12)</f>
        <v>7.8</v>
      </c>
      <c r="D64" s="6"/>
    </row>
    <row r="65" spans="1:4" x14ac:dyDescent="0.2">
      <c r="A65" s="7">
        <v>28261</v>
      </c>
      <c r="B65" s="9">
        <f t="shared" si="1"/>
        <v>1977</v>
      </c>
      <c r="C65" s="9">
        <f>VLOOKUP('Full 30 Year Yield Data'!A65,'Yield Raw Data'!$A$3:$L$14453,12)</f>
        <v>7.79</v>
      </c>
      <c r="D65" s="6"/>
    </row>
    <row r="66" spans="1:4" x14ac:dyDescent="0.2">
      <c r="A66" s="7">
        <v>28262</v>
      </c>
      <c r="B66" s="9">
        <f t="shared" si="1"/>
        <v>1977</v>
      </c>
      <c r="C66" s="9">
        <f>VLOOKUP('Full 30 Year Yield Data'!A66,'Yield Raw Data'!$A$3:$L$14453,12)</f>
        <v>7.77</v>
      </c>
      <c r="D66" s="6"/>
    </row>
    <row r="67" spans="1:4" x14ac:dyDescent="0.2">
      <c r="A67" s="7">
        <v>28263</v>
      </c>
      <c r="B67" s="9">
        <f t="shared" si="1"/>
        <v>1977</v>
      </c>
      <c r="C67" s="9">
        <f>VLOOKUP('Full 30 Year Yield Data'!A67,'Yield Raw Data'!$A$3:$L$14453,12)</f>
        <v>7.77</v>
      </c>
      <c r="D67" s="6"/>
    </row>
    <row r="68" spans="1:4" x14ac:dyDescent="0.2">
      <c r="A68" s="7">
        <v>28264</v>
      </c>
      <c r="B68" s="9">
        <f t="shared" si="1"/>
        <v>1977</v>
      </c>
      <c r="C68" s="9">
        <f>VLOOKUP('Full 30 Year Yield Data'!A68,'Yield Raw Data'!$A$3:$L$14453,12)</f>
        <v>7.81</v>
      </c>
      <c r="D68" s="6"/>
    </row>
    <row r="69" spans="1:4" x14ac:dyDescent="0.2">
      <c r="A69" s="7">
        <v>28265</v>
      </c>
      <c r="B69" s="9">
        <f t="shared" si="1"/>
        <v>1977</v>
      </c>
      <c r="C69" s="9">
        <f>VLOOKUP('Full 30 Year Yield Data'!A69,'Yield Raw Data'!$A$3:$L$14453,12)</f>
        <v>7.81</v>
      </c>
      <c r="D69" s="6"/>
    </row>
    <row r="70" spans="1:4" x14ac:dyDescent="0.2">
      <c r="A70" s="7">
        <v>28268</v>
      </c>
      <c r="B70" s="9">
        <f t="shared" si="1"/>
        <v>1977</v>
      </c>
      <c r="C70" s="9">
        <f>VLOOKUP('Full 30 Year Yield Data'!A70,'Yield Raw Data'!$A$3:$L$14453,12)</f>
        <v>7.8</v>
      </c>
      <c r="D70" s="6"/>
    </row>
    <row r="71" spans="1:4" x14ac:dyDescent="0.2">
      <c r="A71" s="7">
        <v>28269</v>
      </c>
      <c r="B71" s="9">
        <f t="shared" si="1"/>
        <v>1977</v>
      </c>
      <c r="C71" s="9">
        <f>VLOOKUP('Full 30 Year Yield Data'!A71,'Yield Raw Data'!$A$3:$L$14453,12)</f>
        <v>7.76</v>
      </c>
      <c r="D71" s="6"/>
    </row>
    <row r="72" spans="1:4" x14ac:dyDescent="0.2">
      <c r="A72" s="7">
        <v>28270</v>
      </c>
      <c r="B72" s="9">
        <f t="shared" si="1"/>
        <v>1977</v>
      </c>
      <c r="C72" s="9">
        <f>VLOOKUP('Full 30 Year Yield Data'!A72,'Yield Raw Data'!$A$3:$L$14453,12)</f>
        <v>7.74</v>
      </c>
      <c r="D72" s="6"/>
    </row>
    <row r="73" spans="1:4" x14ac:dyDescent="0.2">
      <c r="A73" s="7">
        <v>28271</v>
      </c>
      <c r="B73" s="9">
        <f t="shared" si="1"/>
        <v>1977</v>
      </c>
      <c r="C73" s="9">
        <f>VLOOKUP('Full 30 Year Yield Data'!A73,'Yield Raw Data'!$A$3:$L$14453,12)</f>
        <v>7.76</v>
      </c>
      <c r="D73" s="6"/>
    </row>
    <row r="74" spans="1:4" x14ac:dyDescent="0.2">
      <c r="A74" s="7">
        <v>28272</v>
      </c>
      <c r="B74" s="9">
        <f t="shared" si="1"/>
        <v>1977</v>
      </c>
      <c r="C74" s="9">
        <f>VLOOKUP('Full 30 Year Yield Data'!A74,'Yield Raw Data'!$A$3:$L$14453,12)</f>
        <v>7.74</v>
      </c>
      <c r="D74" s="6"/>
    </row>
    <row r="75" spans="1:4" x14ac:dyDescent="0.2">
      <c r="A75" s="7">
        <v>28276</v>
      </c>
      <c r="B75" s="9">
        <f t="shared" si="1"/>
        <v>1977</v>
      </c>
      <c r="C75" s="9">
        <f>VLOOKUP('Full 30 Year Yield Data'!A75,'Yield Raw Data'!$A$3:$L$14453,12)</f>
        <v>7.74</v>
      </c>
      <c r="D75" s="6"/>
    </row>
    <row r="76" spans="1:4" x14ac:dyDescent="0.2">
      <c r="A76" s="7">
        <v>28277</v>
      </c>
      <c r="B76" s="9">
        <f t="shared" si="1"/>
        <v>1977</v>
      </c>
      <c r="C76" s="9">
        <f>VLOOKUP('Full 30 Year Yield Data'!A76,'Yield Raw Data'!$A$3:$L$14453,12)</f>
        <v>7.75</v>
      </c>
      <c r="D76" s="6"/>
    </row>
    <row r="77" spans="1:4" x14ac:dyDescent="0.2">
      <c r="A77" s="7">
        <v>28278</v>
      </c>
      <c r="B77" s="9">
        <f t="shared" si="1"/>
        <v>1977</v>
      </c>
      <c r="C77" s="9">
        <f>VLOOKUP('Full 30 Year Yield Data'!A77,'Yield Raw Data'!$A$3:$L$14453,12)</f>
        <v>7.74</v>
      </c>
      <c r="D77" s="6"/>
    </row>
    <row r="78" spans="1:4" x14ac:dyDescent="0.2">
      <c r="A78" s="7">
        <v>28279</v>
      </c>
      <c r="B78" s="9">
        <f t="shared" si="1"/>
        <v>1977</v>
      </c>
      <c r="C78" s="9">
        <f>VLOOKUP('Full 30 Year Yield Data'!A78,'Yield Raw Data'!$A$3:$L$14453,12)</f>
        <v>7.72</v>
      </c>
      <c r="D78" s="6"/>
    </row>
    <row r="79" spans="1:4" x14ac:dyDescent="0.2">
      <c r="A79" s="7">
        <v>28282</v>
      </c>
      <c r="B79" s="9">
        <f t="shared" si="1"/>
        <v>1977</v>
      </c>
      <c r="C79" s="9">
        <f>VLOOKUP('Full 30 Year Yield Data'!A79,'Yield Raw Data'!$A$3:$L$14453,12)</f>
        <v>7.72</v>
      </c>
      <c r="D79" s="6"/>
    </row>
    <row r="80" spans="1:4" x14ac:dyDescent="0.2">
      <c r="A80" s="7">
        <v>28283</v>
      </c>
      <c r="B80" s="9">
        <f t="shared" si="1"/>
        <v>1977</v>
      </c>
      <c r="C80" s="9">
        <f>VLOOKUP('Full 30 Year Yield Data'!A80,'Yield Raw Data'!$A$3:$L$14453,12)</f>
        <v>7.67</v>
      </c>
      <c r="D80" s="6"/>
    </row>
    <row r="81" spans="1:4" x14ac:dyDescent="0.2">
      <c r="A81" s="7">
        <v>28284</v>
      </c>
      <c r="B81" s="9">
        <f t="shared" si="1"/>
        <v>1977</v>
      </c>
      <c r="C81" s="9">
        <f>VLOOKUP('Full 30 Year Yield Data'!A81,'Yield Raw Data'!$A$3:$L$14453,12)</f>
        <v>7.67</v>
      </c>
      <c r="D81" s="6"/>
    </row>
    <row r="82" spans="1:4" x14ac:dyDescent="0.2">
      <c r="A82" s="7">
        <v>28285</v>
      </c>
      <c r="B82" s="9">
        <f t="shared" si="1"/>
        <v>1977</v>
      </c>
      <c r="C82" s="9">
        <f>VLOOKUP('Full 30 Year Yield Data'!A82,'Yield Raw Data'!$A$3:$L$14453,12)</f>
        <v>7.67</v>
      </c>
      <c r="D82" s="6"/>
    </row>
    <row r="83" spans="1:4" x14ac:dyDescent="0.2">
      <c r="A83" s="7">
        <v>28286</v>
      </c>
      <c r="B83" s="9">
        <f t="shared" si="1"/>
        <v>1977</v>
      </c>
      <c r="C83" s="9">
        <f>VLOOKUP('Full 30 Year Yield Data'!A83,'Yield Raw Data'!$A$3:$L$14453,12)</f>
        <v>7.66</v>
      </c>
      <c r="D83" s="6"/>
    </row>
    <row r="84" spans="1:4" x14ac:dyDescent="0.2">
      <c r="A84" s="7">
        <v>28289</v>
      </c>
      <c r="B84" s="9">
        <f t="shared" si="1"/>
        <v>1977</v>
      </c>
      <c r="C84" s="9">
        <f>VLOOKUP('Full 30 Year Yield Data'!A84,'Yield Raw Data'!$A$3:$L$14453,12)</f>
        <v>7.62</v>
      </c>
      <c r="D84" s="6"/>
    </row>
    <row r="85" spans="1:4" x14ac:dyDescent="0.2">
      <c r="A85" s="7">
        <v>28290</v>
      </c>
      <c r="B85" s="9">
        <f t="shared" si="1"/>
        <v>1977</v>
      </c>
      <c r="C85" s="9">
        <f>VLOOKUP('Full 30 Year Yield Data'!A85,'Yield Raw Data'!$A$3:$L$14453,12)</f>
        <v>7.59</v>
      </c>
      <c r="D85" s="6"/>
    </row>
    <row r="86" spans="1:4" x14ac:dyDescent="0.2">
      <c r="A86" s="7">
        <v>28291</v>
      </c>
      <c r="B86" s="9">
        <f t="shared" si="1"/>
        <v>1977</v>
      </c>
      <c r="C86" s="9">
        <f>VLOOKUP('Full 30 Year Yield Data'!A86,'Yield Raw Data'!$A$3:$L$14453,12)</f>
        <v>7.6</v>
      </c>
      <c r="D86" s="6"/>
    </row>
    <row r="87" spans="1:4" x14ac:dyDescent="0.2">
      <c r="A87" s="7">
        <v>28292</v>
      </c>
      <c r="B87" s="9">
        <f t="shared" si="1"/>
        <v>1977</v>
      </c>
      <c r="C87" s="9">
        <f>VLOOKUP('Full 30 Year Yield Data'!A87,'Yield Raw Data'!$A$3:$L$14453,12)</f>
        <v>7.62</v>
      </c>
      <c r="D87" s="6"/>
    </row>
    <row r="88" spans="1:4" x14ac:dyDescent="0.2">
      <c r="A88" s="7">
        <v>28293</v>
      </c>
      <c r="B88" s="9">
        <f t="shared" ref="B88:B148" si="2">YEAR(A88)</f>
        <v>1977</v>
      </c>
      <c r="C88" s="9">
        <f>VLOOKUP('Full 30 Year Yield Data'!A88,'Yield Raw Data'!$A$3:$L$14453,12)</f>
        <v>7.62</v>
      </c>
      <c r="D88" s="6"/>
    </row>
    <row r="89" spans="1:4" x14ac:dyDescent="0.2">
      <c r="A89" s="7">
        <v>28296</v>
      </c>
      <c r="B89" s="9">
        <f t="shared" si="2"/>
        <v>1977</v>
      </c>
      <c r="C89" s="9">
        <f>VLOOKUP('Full 30 Year Yield Data'!A89,'Yield Raw Data'!$A$3:$L$14453,12)</f>
        <v>7.63</v>
      </c>
      <c r="D89" s="6"/>
    </row>
    <row r="90" spans="1:4" x14ac:dyDescent="0.2">
      <c r="A90" s="7">
        <v>28297</v>
      </c>
      <c r="B90" s="9">
        <f t="shared" si="2"/>
        <v>1977</v>
      </c>
      <c r="C90" s="9">
        <f>VLOOKUP('Full 30 Year Yield Data'!A90,'Yield Raw Data'!$A$3:$L$14453,12)</f>
        <v>7.62</v>
      </c>
      <c r="D90" s="6"/>
    </row>
    <row r="91" spans="1:4" x14ac:dyDescent="0.2">
      <c r="A91" s="7">
        <v>28298</v>
      </c>
      <c r="B91" s="9">
        <f t="shared" si="2"/>
        <v>1977</v>
      </c>
      <c r="C91" s="9">
        <f>VLOOKUP('Full 30 Year Yield Data'!A91,'Yield Raw Data'!$A$3:$L$14453,12)</f>
        <v>7.61</v>
      </c>
      <c r="D91" s="6"/>
    </row>
    <row r="92" spans="1:4" x14ac:dyDescent="0.2">
      <c r="A92" s="7">
        <v>28299</v>
      </c>
      <c r="B92" s="9">
        <f t="shared" si="2"/>
        <v>1977</v>
      </c>
      <c r="C92" s="9">
        <f>VLOOKUP('Full 30 Year Yield Data'!A92,'Yield Raw Data'!$A$3:$L$14453,12)</f>
        <v>7.61</v>
      </c>
      <c r="D92" s="6"/>
    </row>
    <row r="93" spans="1:4" x14ac:dyDescent="0.2">
      <c r="A93" s="7">
        <v>28300</v>
      </c>
      <c r="B93" s="9">
        <f t="shared" si="2"/>
        <v>1977</v>
      </c>
      <c r="C93" s="9">
        <f>VLOOKUP('Full 30 Year Yield Data'!A93,'Yield Raw Data'!$A$3:$L$14453,12)</f>
        <v>7.59</v>
      </c>
      <c r="D93" s="6"/>
    </row>
    <row r="94" spans="1:4" x14ac:dyDescent="0.2">
      <c r="A94" s="7">
        <v>28303</v>
      </c>
      <c r="B94" s="9">
        <f t="shared" si="2"/>
        <v>1977</v>
      </c>
      <c r="C94" s="9">
        <f>VLOOKUP('Full 30 Year Yield Data'!A94,'Yield Raw Data'!$A$3:$L$14453,12)</f>
        <v>7.58</v>
      </c>
      <c r="D94" s="6"/>
    </row>
    <row r="95" spans="1:4" x14ac:dyDescent="0.2">
      <c r="A95" s="7">
        <v>28304</v>
      </c>
      <c r="B95" s="9">
        <f t="shared" si="2"/>
        <v>1977</v>
      </c>
      <c r="C95" s="9">
        <f>VLOOKUP('Full 30 Year Yield Data'!A95,'Yield Raw Data'!$A$3:$L$14453,12)</f>
        <v>7.56</v>
      </c>
      <c r="D95" s="6"/>
    </row>
    <row r="96" spans="1:4" x14ac:dyDescent="0.2">
      <c r="A96" s="7">
        <v>28305</v>
      </c>
      <c r="B96" s="9">
        <f t="shared" si="2"/>
        <v>1977</v>
      </c>
      <c r="C96" s="9">
        <f>VLOOKUP('Full 30 Year Yield Data'!A96,'Yield Raw Data'!$A$3:$L$14453,12)</f>
        <v>7.56</v>
      </c>
      <c r="D96" s="6"/>
    </row>
    <row r="97" spans="1:4" x14ac:dyDescent="0.2">
      <c r="A97" s="7">
        <v>28306</v>
      </c>
      <c r="B97" s="9">
        <f t="shared" si="2"/>
        <v>1977</v>
      </c>
      <c r="C97" s="9">
        <f>VLOOKUP('Full 30 Year Yield Data'!A97,'Yield Raw Data'!$A$3:$L$14453,12)</f>
        <v>7.58</v>
      </c>
      <c r="D97" s="6"/>
    </row>
    <row r="98" spans="1:4" x14ac:dyDescent="0.2">
      <c r="A98" s="7">
        <v>28307</v>
      </c>
      <c r="B98" s="9">
        <f t="shared" si="2"/>
        <v>1977</v>
      </c>
      <c r="C98" s="9">
        <f>VLOOKUP('Full 30 Year Yield Data'!A98,'Yield Raw Data'!$A$3:$L$14453,12)</f>
        <v>7.58</v>
      </c>
      <c r="D98" s="6"/>
    </row>
    <row r="99" spans="1:4" x14ac:dyDescent="0.2">
      <c r="A99" s="7">
        <v>28311</v>
      </c>
      <c r="B99" s="9">
        <f t="shared" si="2"/>
        <v>1977</v>
      </c>
      <c r="C99" s="9">
        <f>VLOOKUP('Full 30 Year Yield Data'!A99,'Yield Raw Data'!$A$3:$L$14453,12)</f>
        <v>7.63</v>
      </c>
      <c r="D99" s="6"/>
    </row>
    <row r="100" spans="1:4" x14ac:dyDescent="0.2">
      <c r="A100" s="7">
        <v>28312</v>
      </c>
      <c r="B100" s="9">
        <f t="shared" si="2"/>
        <v>1977</v>
      </c>
      <c r="C100" s="9">
        <f>VLOOKUP('Full 30 Year Yield Data'!A100,'Yield Raw Data'!$A$3:$L$14453,12)</f>
        <v>7.63</v>
      </c>
      <c r="D100" s="6"/>
    </row>
    <row r="101" spans="1:4" x14ac:dyDescent="0.2">
      <c r="A101" s="7">
        <v>28313</v>
      </c>
      <c r="B101" s="9">
        <f t="shared" si="2"/>
        <v>1977</v>
      </c>
      <c r="C101" s="9">
        <f>VLOOKUP('Full 30 Year Yield Data'!A101,'Yield Raw Data'!$A$3:$L$14453,12)</f>
        <v>7.62</v>
      </c>
      <c r="D101" s="6"/>
    </row>
    <row r="102" spans="1:4" x14ac:dyDescent="0.2">
      <c r="A102" s="7">
        <v>28314</v>
      </c>
      <c r="B102" s="9">
        <f t="shared" si="2"/>
        <v>1977</v>
      </c>
      <c r="C102" s="9">
        <f>VLOOKUP('Full 30 Year Yield Data'!A102,'Yield Raw Data'!$A$3:$L$14453,12)</f>
        <v>7.65</v>
      </c>
      <c r="D102" s="6"/>
    </row>
    <row r="103" spans="1:4" x14ac:dyDescent="0.2">
      <c r="A103" s="7">
        <v>28317</v>
      </c>
      <c r="B103" s="9">
        <f t="shared" si="2"/>
        <v>1977</v>
      </c>
      <c r="C103" s="9">
        <f>VLOOKUP('Full 30 Year Yield Data'!A103,'Yield Raw Data'!$A$3:$L$14453,12)</f>
        <v>7.65</v>
      </c>
      <c r="D103" s="6"/>
    </row>
    <row r="104" spans="1:4" x14ac:dyDescent="0.2">
      <c r="A104" s="7">
        <v>28318</v>
      </c>
      <c r="B104" s="9">
        <f t="shared" si="2"/>
        <v>1977</v>
      </c>
      <c r="C104" s="9">
        <f>VLOOKUP('Full 30 Year Yield Data'!A104,'Yield Raw Data'!$A$3:$L$14453,12)</f>
        <v>7.65</v>
      </c>
      <c r="D104" s="6"/>
    </row>
    <row r="105" spans="1:4" x14ac:dyDescent="0.2">
      <c r="A105" s="7">
        <v>28319</v>
      </c>
      <c r="B105" s="9">
        <f t="shared" si="2"/>
        <v>1977</v>
      </c>
      <c r="C105" s="9">
        <f>VLOOKUP('Full 30 Year Yield Data'!A105,'Yield Raw Data'!$A$3:$L$14453,12)</f>
        <v>7.62</v>
      </c>
      <c r="D105" s="6"/>
    </row>
    <row r="106" spans="1:4" x14ac:dyDescent="0.2">
      <c r="A106" s="7">
        <v>28321</v>
      </c>
      <c r="B106" s="9">
        <f t="shared" si="2"/>
        <v>1977</v>
      </c>
      <c r="C106" s="9">
        <f>VLOOKUP('Full 30 Year Yield Data'!A106,'Yield Raw Data'!$A$3:$L$14453,12)</f>
        <v>7.64</v>
      </c>
      <c r="D106" s="6"/>
    </row>
    <row r="107" spans="1:4" x14ac:dyDescent="0.2">
      <c r="A107" s="7">
        <v>28324</v>
      </c>
      <c r="B107" s="9">
        <f t="shared" si="2"/>
        <v>1977</v>
      </c>
      <c r="C107" s="9">
        <f>VLOOKUP('Full 30 Year Yield Data'!A107,'Yield Raw Data'!$A$3:$L$14453,12)</f>
        <v>7.64</v>
      </c>
      <c r="D107" s="6"/>
    </row>
    <row r="108" spans="1:4" x14ac:dyDescent="0.2">
      <c r="A108" s="7">
        <v>28325</v>
      </c>
      <c r="B108" s="9">
        <f t="shared" si="2"/>
        <v>1977</v>
      </c>
      <c r="C108" s="9">
        <f>VLOOKUP('Full 30 Year Yield Data'!A108,'Yield Raw Data'!$A$3:$L$14453,12)</f>
        <v>7.64</v>
      </c>
      <c r="D108" s="6"/>
    </row>
    <row r="109" spans="1:4" x14ac:dyDescent="0.2">
      <c r="A109" s="7">
        <v>28326</v>
      </c>
      <c r="B109" s="9">
        <f t="shared" si="2"/>
        <v>1977</v>
      </c>
      <c r="C109" s="9">
        <f>VLOOKUP('Full 30 Year Yield Data'!A109,'Yield Raw Data'!$A$3:$L$14453,12)</f>
        <v>7.64</v>
      </c>
      <c r="D109" s="6"/>
    </row>
    <row r="110" spans="1:4" x14ac:dyDescent="0.2">
      <c r="A110" s="7">
        <v>28327</v>
      </c>
      <c r="B110" s="9">
        <f t="shared" si="2"/>
        <v>1977</v>
      </c>
      <c r="C110" s="9">
        <f>VLOOKUP('Full 30 Year Yield Data'!A110,'Yield Raw Data'!$A$3:$L$14453,12)</f>
        <v>7.65</v>
      </c>
      <c r="D110" s="6"/>
    </row>
    <row r="111" spans="1:4" x14ac:dyDescent="0.2">
      <c r="A111" s="7">
        <v>28328</v>
      </c>
      <c r="B111" s="9">
        <f t="shared" si="2"/>
        <v>1977</v>
      </c>
      <c r="C111" s="9">
        <f>VLOOKUP('Full 30 Year Yield Data'!A111,'Yield Raw Data'!$A$3:$L$14453,12)</f>
        <v>7.65</v>
      </c>
      <c r="D111" s="6"/>
    </row>
    <row r="112" spans="1:4" x14ac:dyDescent="0.2">
      <c r="A112" s="7">
        <v>28331</v>
      </c>
      <c r="B112" s="9">
        <f t="shared" si="2"/>
        <v>1977</v>
      </c>
      <c r="C112" s="9">
        <f>VLOOKUP('Full 30 Year Yield Data'!A112,'Yield Raw Data'!$A$3:$L$14453,12)</f>
        <v>7.64</v>
      </c>
      <c r="D112" s="6"/>
    </row>
    <row r="113" spans="1:4" x14ac:dyDescent="0.2">
      <c r="A113" s="7">
        <v>28332</v>
      </c>
      <c r="B113" s="9">
        <f t="shared" si="2"/>
        <v>1977</v>
      </c>
      <c r="C113" s="9">
        <f>VLOOKUP('Full 30 Year Yield Data'!A113,'Yield Raw Data'!$A$3:$L$14453,12)</f>
        <v>7.64</v>
      </c>
      <c r="D113" s="6"/>
    </row>
    <row r="114" spans="1:4" x14ac:dyDescent="0.2">
      <c r="A114" s="7">
        <v>28333</v>
      </c>
      <c r="B114" s="9">
        <f t="shared" si="2"/>
        <v>1977</v>
      </c>
      <c r="C114" s="9">
        <f>VLOOKUP('Full 30 Year Yield Data'!A114,'Yield Raw Data'!$A$3:$L$14453,12)</f>
        <v>7.66</v>
      </c>
      <c r="D114" s="6"/>
    </row>
    <row r="115" spans="1:4" x14ac:dyDescent="0.2">
      <c r="A115" s="7">
        <v>28334</v>
      </c>
      <c r="B115" s="9">
        <f t="shared" si="2"/>
        <v>1977</v>
      </c>
      <c r="C115" s="9">
        <f>VLOOKUP('Full 30 Year Yield Data'!A115,'Yield Raw Data'!$A$3:$L$14453,12)</f>
        <v>7.7</v>
      </c>
      <c r="D115" s="6"/>
    </row>
    <row r="116" spans="1:4" x14ac:dyDescent="0.2">
      <c r="A116" s="7">
        <v>28335</v>
      </c>
      <c r="B116" s="9">
        <f t="shared" si="2"/>
        <v>1977</v>
      </c>
      <c r="C116" s="9">
        <f>VLOOKUP('Full 30 Year Yield Data'!A116,'Yield Raw Data'!$A$3:$L$14453,12)</f>
        <v>7.72</v>
      </c>
      <c r="D116" s="6"/>
    </row>
    <row r="117" spans="1:4" x14ac:dyDescent="0.2">
      <c r="A117" s="7">
        <v>28338</v>
      </c>
      <c r="B117" s="9">
        <f t="shared" si="2"/>
        <v>1977</v>
      </c>
      <c r="C117" s="9">
        <f>VLOOKUP('Full 30 Year Yield Data'!A117,'Yield Raw Data'!$A$3:$L$14453,12)</f>
        <v>7.7</v>
      </c>
      <c r="D117" s="6"/>
    </row>
    <row r="118" spans="1:4" x14ac:dyDescent="0.2">
      <c r="A118" s="7">
        <v>28339</v>
      </c>
      <c r="B118" s="9">
        <f t="shared" si="2"/>
        <v>1977</v>
      </c>
      <c r="C118" s="9">
        <f>VLOOKUP('Full 30 Year Yield Data'!A118,'Yield Raw Data'!$A$3:$L$14453,12)</f>
        <v>7.72</v>
      </c>
      <c r="D118" s="6"/>
    </row>
    <row r="119" spans="1:4" x14ac:dyDescent="0.2">
      <c r="A119" s="7">
        <v>28340</v>
      </c>
      <c r="B119" s="9">
        <f t="shared" si="2"/>
        <v>1977</v>
      </c>
      <c r="C119" s="9">
        <f>VLOOKUP('Full 30 Year Yield Data'!A119,'Yield Raw Data'!$A$3:$L$14453,12)</f>
        <v>7.7</v>
      </c>
      <c r="D119" s="6"/>
    </row>
    <row r="120" spans="1:4" x14ac:dyDescent="0.2">
      <c r="A120" s="7">
        <v>28341</v>
      </c>
      <c r="B120" s="9">
        <f t="shared" si="2"/>
        <v>1977</v>
      </c>
      <c r="C120" s="9">
        <f>VLOOKUP('Full 30 Year Yield Data'!A120,'Yield Raw Data'!$A$3:$L$14453,12)</f>
        <v>7.7</v>
      </c>
      <c r="D120" s="6"/>
    </row>
    <row r="121" spans="1:4" x14ac:dyDescent="0.2">
      <c r="A121" s="7">
        <v>28342</v>
      </c>
      <c r="B121" s="9">
        <f t="shared" si="2"/>
        <v>1977</v>
      </c>
      <c r="C121" s="9">
        <f>VLOOKUP('Full 30 Year Yield Data'!A121,'Yield Raw Data'!$A$3:$L$14453,12)</f>
        <v>7.72</v>
      </c>
      <c r="D121" s="6"/>
    </row>
    <row r="122" spans="1:4" x14ac:dyDescent="0.2">
      <c r="A122" s="7">
        <v>28345</v>
      </c>
      <c r="B122" s="9">
        <f t="shared" si="2"/>
        <v>1977</v>
      </c>
      <c r="C122" s="9">
        <f>VLOOKUP('Full 30 Year Yield Data'!A122,'Yield Raw Data'!$A$3:$L$14453,12)</f>
        <v>7.71</v>
      </c>
      <c r="D122" s="6"/>
    </row>
    <row r="123" spans="1:4" x14ac:dyDescent="0.2">
      <c r="A123" s="7">
        <v>28346</v>
      </c>
      <c r="B123" s="9">
        <f t="shared" si="2"/>
        <v>1977</v>
      </c>
      <c r="C123" s="9">
        <f>VLOOKUP('Full 30 Year Yield Data'!A123,'Yield Raw Data'!$A$3:$L$14453,12)</f>
        <v>7.73</v>
      </c>
      <c r="D123" s="6"/>
    </row>
    <row r="124" spans="1:4" x14ac:dyDescent="0.2">
      <c r="A124" s="7">
        <v>28347</v>
      </c>
      <c r="B124" s="9">
        <f t="shared" si="2"/>
        <v>1977</v>
      </c>
      <c r="C124" s="9">
        <f>VLOOKUP('Full 30 Year Yield Data'!A124,'Yield Raw Data'!$A$3:$L$14453,12)</f>
        <v>7.73</v>
      </c>
      <c r="D124" s="6"/>
    </row>
    <row r="125" spans="1:4" x14ac:dyDescent="0.2">
      <c r="A125" s="7">
        <v>28348</v>
      </c>
      <c r="B125" s="9">
        <f t="shared" si="2"/>
        <v>1977</v>
      </c>
      <c r="C125" s="9">
        <f>VLOOKUP('Full 30 Year Yield Data'!A125,'Yield Raw Data'!$A$3:$L$14453,12)</f>
        <v>7.74</v>
      </c>
      <c r="D125" s="6"/>
    </row>
    <row r="126" spans="1:4" x14ac:dyDescent="0.2">
      <c r="A126" s="7">
        <v>28349</v>
      </c>
      <c r="B126" s="9">
        <f t="shared" si="2"/>
        <v>1977</v>
      </c>
      <c r="C126" s="9">
        <f>VLOOKUP('Full 30 Year Yield Data'!A126,'Yield Raw Data'!$A$3:$L$14453,12)</f>
        <v>7.74</v>
      </c>
      <c r="D126" s="6"/>
    </row>
    <row r="127" spans="1:4" x14ac:dyDescent="0.2">
      <c r="A127" s="7">
        <v>28352</v>
      </c>
      <c r="B127" s="9">
        <f t="shared" si="2"/>
        <v>1977</v>
      </c>
      <c r="C127" s="9">
        <f>VLOOKUP('Full 30 Year Yield Data'!A127,'Yield Raw Data'!$A$3:$L$14453,12)</f>
        <v>7.74</v>
      </c>
      <c r="D127" s="6"/>
    </row>
    <row r="128" spans="1:4" x14ac:dyDescent="0.2">
      <c r="A128" s="7">
        <v>28353</v>
      </c>
      <c r="B128" s="9">
        <f t="shared" si="2"/>
        <v>1977</v>
      </c>
      <c r="C128" s="9">
        <f>VLOOKUP('Full 30 Year Yield Data'!A128,'Yield Raw Data'!$A$3:$L$14453,12)</f>
        <v>7.74</v>
      </c>
      <c r="D128" s="6"/>
    </row>
    <row r="129" spans="1:4" x14ac:dyDescent="0.2">
      <c r="A129" s="7">
        <v>28354</v>
      </c>
      <c r="B129" s="9">
        <f t="shared" si="2"/>
        <v>1977</v>
      </c>
      <c r="C129" s="9">
        <f>VLOOKUP('Full 30 Year Yield Data'!A129,'Yield Raw Data'!$A$3:$L$14453,12)</f>
        <v>7.72</v>
      </c>
      <c r="D129" s="6"/>
    </row>
    <row r="130" spans="1:4" x14ac:dyDescent="0.2">
      <c r="A130" s="7">
        <v>28355</v>
      </c>
      <c r="B130" s="9">
        <f t="shared" si="2"/>
        <v>1977</v>
      </c>
      <c r="C130" s="9">
        <f>VLOOKUP('Full 30 Year Yield Data'!A130,'Yield Raw Data'!$A$3:$L$14453,12)</f>
        <v>7.71</v>
      </c>
      <c r="D130" s="6"/>
    </row>
    <row r="131" spans="1:4" x14ac:dyDescent="0.2">
      <c r="A131" s="7">
        <v>28356</v>
      </c>
      <c r="B131" s="9">
        <f t="shared" si="2"/>
        <v>1977</v>
      </c>
      <c r="C131" s="9">
        <f>VLOOKUP('Full 30 Year Yield Data'!A131,'Yield Raw Data'!$A$3:$L$14453,12)</f>
        <v>7.68</v>
      </c>
      <c r="D131" s="6"/>
    </row>
    <row r="132" spans="1:4" x14ac:dyDescent="0.2">
      <c r="A132" s="7">
        <v>28359</v>
      </c>
      <c r="B132" s="9">
        <f t="shared" si="2"/>
        <v>1977</v>
      </c>
      <c r="C132" s="9">
        <f>VLOOKUP('Full 30 Year Yield Data'!A132,'Yield Raw Data'!$A$3:$L$14453,12)</f>
        <v>7.67</v>
      </c>
      <c r="D132" s="6"/>
    </row>
    <row r="133" spans="1:4" x14ac:dyDescent="0.2">
      <c r="A133" s="7">
        <v>28360</v>
      </c>
      <c r="B133" s="9">
        <f t="shared" si="2"/>
        <v>1977</v>
      </c>
      <c r="C133" s="9">
        <f>VLOOKUP('Full 30 Year Yield Data'!A133,'Yield Raw Data'!$A$3:$L$14453,12)</f>
        <v>7.65</v>
      </c>
      <c r="D133" s="6"/>
    </row>
    <row r="134" spans="1:4" x14ac:dyDescent="0.2">
      <c r="A134" s="7">
        <v>28361</v>
      </c>
      <c r="B134" s="9">
        <f t="shared" si="2"/>
        <v>1977</v>
      </c>
      <c r="C134" s="9">
        <f>VLOOKUP('Full 30 Year Yield Data'!A134,'Yield Raw Data'!$A$3:$L$14453,12)</f>
        <v>7.65</v>
      </c>
      <c r="D134" s="6"/>
    </row>
    <row r="135" spans="1:4" x14ac:dyDescent="0.2">
      <c r="A135" s="7">
        <v>28362</v>
      </c>
      <c r="B135" s="9">
        <f t="shared" si="2"/>
        <v>1977</v>
      </c>
      <c r="C135" s="9">
        <f>VLOOKUP('Full 30 Year Yield Data'!A135,'Yield Raw Data'!$A$3:$L$14453,12)</f>
        <v>7.62</v>
      </c>
      <c r="D135" s="6"/>
    </row>
    <row r="136" spans="1:4" x14ac:dyDescent="0.2">
      <c r="A136" s="7">
        <v>28363</v>
      </c>
      <c r="B136" s="9">
        <f t="shared" si="2"/>
        <v>1977</v>
      </c>
      <c r="C136" s="9">
        <f>VLOOKUP('Full 30 Year Yield Data'!A136,'Yield Raw Data'!$A$3:$L$14453,12)</f>
        <v>7.58</v>
      </c>
      <c r="D136" s="6"/>
    </row>
    <row r="137" spans="1:4" x14ac:dyDescent="0.2">
      <c r="A137" s="7">
        <v>28366</v>
      </c>
      <c r="B137" s="9">
        <f t="shared" si="2"/>
        <v>1977</v>
      </c>
      <c r="C137" s="9">
        <f>VLOOKUP('Full 30 Year Yield Data'!A137,'Yield Raw Data'!$A$3:$L$14453,12)</f>
        <v>7.58</v>
      </c>
      <c r="D137" s="6"/>
    </row>
    <row r="138" spans="1:4" x14ac:dyDescent="0.2">
      <c r="A138" s="7">
        <v>28367</v>
      </c>
      <c r="B138" s="9">
        <f t="shared" si="2"/>
        <v>1977</v>
      </c>
      <c r="C138" s="9">
        <f>VLOOKUP('Full 30 Year Yield Data'!A138,'Yield Raw Data'!$A$3:$L$14453,12)</f>
        <v>7.59</v>
      </c>
      <c r="D138" s="6"/>
    </row>
    <row r="139" spans="1:4" x14ac:dyDescent="0.2">
      <c r="A139" s="7">
        <v>28368</v>
      </c>
      <c r="B139" s="9">
        <f t="shared" si="2"/>
        <v>1977</v>
      </c>
      <c r="C139" s="9">
        <f>VLOOKUP('Full 30 Year Yield Data'!A139,'Yield Raw Data'!$A$3:$L$14453,12)</f>
        <v>7.6</v>
      </c>
      <c r="D139" s="6"/>
    </row>
    <row r="140" spans="1:4" x14ac:dyDescent="0.2">
      <c r="A140" s="7">
        <v>28369</v>
      </c>
      <c r="B140" s="9">
        <f t="shared" si="2"/>
        <v>1977</v>
      </c>
      <c r="C140" s="9">
        <f>VLOOKUP('Full 30 Year Yield Data'!A140,'Yield Raw Data'!$A$3:$L$14453,12)</f>
        <v>7.61</v>
      </c>
      <c r="D140" s="6"/>
    </row>
    <row r="141" spans="1:4" x14ac:dyDescent="0.2">
      <c r="A141" s="7">
        <v>28370</v>
      </c>
      <c r="B141" s="9">
        <f t="shared" si="2"/>
        <v>1977</v>
      </c>
      <c r="C141" s="9">
        <f>VLOOKUP('Full 30 Year Yield Data'!A141,'Yield Raw Data'!$A$3:$L$14453,12)</f>
        <v>7.58</v>
      </c>
      <c r="D141" s="6"/>
    </row>
    <row r="142" spans="1:4" x14ac:dyDescent="0.2">
      <c r="A142" s="7">
        <v>28374</v>
      </c>
      <c r="B142" s="9">
        <f t="shared" si="2"/>
        <v>1977</v>
      </c>
      <c r="C142" s="9">
        <f>VLOOKUP('Full 30 Year Yield Data'!A142,'Yield Raw Data'!$A$3:$L$14453,12)</f>
        <v>7.57</v>
      </c>
      <c r="D142" s="6"/>
    </row>
    <row r="143" spans="1:4" x14ac:dyDescent="0.2">
      <c r="A143" s="7">
        <v>28375</v>
      </c>
      <c r="B143" s="9">
        <f t="shared" si="2"/>
        <v>1977</v>
      </c>
      <c r="C143" s="9">
        <f>VLOOKUP('Full 30 Year Yield Data'!A143,'Yield Raw Data'!$A$3:$L$14453,12)</f>
        <v>7.59</v>
      </c>
      <c r="D143" s="6"/>
    </row>
    <row r="144" spans="1:4" x14ac:dyDescent="0.2">
      <c r="A144" s="7">
        <v>28376</v>
      </c>
      <c r="B144" s="9">
        <f t="shared" si="2"/>
        <v>1977</v>
      </c>
      <c r="C144" s="9">
        <f>VLOOKUP('Full 30 Year Yield Data'!A144,'Yield Raw Data'!$A$3:$L$14453,12)</f>
        <v>7.6</v>
      </c>
      <c r="D144" s="6"/>
    </row>
    <row r="145" spans="1:4" x14ac:dyDescent="0.2">
      <c r="A145" s="7">
        <v>28377</v>
      </c>
      <c r="B145" s="9">
        <f t="shared" si="2"/>
        <v>1977</v>
      </c>
      <c r="C145" s="9">
        <f>VLOOKUP('Full 30 Year Yield Data'!A145,'Yield Raw Data'!$A$3:$L$14453,12)</f>
        <v>7.65</v>
      </c>
      <c r="D145" s="6"/>
    </row>
    <row r="146" spans="1:4" x14ac:dyDescent="0.2">
      <c r="A146" s="7">
        <v>28380</v>
      </c>
      <c r="B146" s="9">
        <f t="shared" si="2"/>
        <v>1977</v>
      </c>
      <c r="C146" s="9">
        <f>VLOOKUP('Full 30 Year Yield Data'!A146,'Yield Raw Data'!$A$3:$L$14453,12)</f>
        <v>7.66</v>
      </c>
      <c r="D146" s="6"/>
    </row>
    <row r="147" spans="1:4" x14ac:dyDescent="0.2">
      <c r="A147" s="7">
        <v>28381</v>
      </c>
      <c r="B147" s="9">
        <f t="shared" si="2"/>
        <v>1977</v>
      </c>
      <c r="C147" s="9">
        <f>VLOOKUP('Full 30 Year Yield Data'!A147,'Yield Raw Data'!$A$3:$L$14453,12)</f>
        <v>7.66</v>
      </c>
      <c r="D147" s="6"/>
    </row>
    <row r="148" spans="1:4" x14ac:dyDescent="0.2">
      <c r="A148" s="7">
        <v>28382</v>
      </c>
      <c r="B148" s="9">
        <f t="shared" si="2"/>
        <v>1977</v>
      </c>
      <c r="C148" s="9">
        <f>VLOOKUP('Full 30 Year Yield Data'!A148,'Yield Raw Data'!$A$3:$L$14453,12)</f>
        <v>7.63</v>
      </c>
      <c r="D148" s="6"/>
    </row>
    <row r="149" spans="1:4" x14ac:dyDescent="0.2">
      <c r="A149" s="7">
        <v>28383</v>
      </c>
      <c r="B149" s="9">
        <f t="shared" ref="B149:B208" si="3">YEAR(A149)</f>
        <v>1977</v>
      </c>
      <c r="C149" s="9">
        <f>VLOOKUP('Full 30 Year Yield Data'!A149,'Yield Raw Data'!$A$3:$L$14453,12)</f>
        <v>7.63</v>
      </c>
      <c r="D149" s="6"/>
    </row>
    <row r="150" spans="1:4" x14ac:dyDescent="0.2">
      <c r="A150" s="7">
        <v>28384</v>
      </c>
      <c r="B150" s="9">
        <f t="shared" si="3"/>
        <v>1977</v>
      </c>
      <c r="C150" s="9">
        <f>VLOOKUP('Full 30 Year Yield Data'!A150,'Yield Raw Data'!$A$3:$L$14453,12)</f>
        <v>7.63</v>
      </c>
      <c r="D150" s="6"/>
    </row>
    <row r="151" spans="1:4" x14ac:dyDescent="0.2">
      <c r="A151" s="7">
        <v>28387</v>
      </c>
      <c r="B151" s="9">
        <f t="shared" si="3"/>
        <v>1977</v>
      </c>
      <c r="C151" s="9">
        <f>VLOOKUP('Full 30 Year Yield Data'!A151,'Yield Raw Data'!$A$3:$L$14453,12)</f>
        <v>7.63</v>
      </c>
      <c r="D151" s="6"/>
    </row>
    <row r="152" spans="1:4" x14ac:dyDescent="0.2">
      <c r="A152" s="7">
        <v>28388</v>
      </c>
      <c r="B152" s="9">
        <f t="shared" si="3"/>
        <v>1977</v>
      </c>
      <c r="C152" s="9">
        <f>VLOOKUP('Full 30 Year Yield Data'!A152,'Yield Raw Data'!$A$3:$L$14453,12)</f>
        <v>7.65</v>
      </c>
      <c r="D152" s="6"/>
    </row>
    <row r="153" spans="1:4" x14ac:dyDescent="0.2">
      <c r="A153" s="7">
        <v>28389</v>
      </c>
      <c r="B153" s="9">
        <f t="shared" si="3"/>
        <v>1977</v>
      </c>
      <c r="C153" s="9">
        <f>VLOOKUP('Full 30 Year Yield Data'!A153,'Yield Raw Data'!$A$3:$L$14453,12)</f>
        <v>7.66</v>
      </c>
      <c r="D153" s="6"/>
    </row>
    <row r="154" spans="1:4" x14ac:dyDescent="0.2">
      <c r="A154" s="7">
        <v>28390</v>
      </c>
      <c r="B154" s="9">
        <f t="shared" si="3"/>
        <v>1977</v>
      </c>
      <c r="C154" s="9">
        <f>VLOOKUP('Full 30 Year Yield Data'!A154,'Yield Raw Data'!$A$3:$L$14453,12)</f>
        <v>7.67</v>
      </c>
      <c r="D154" s="6"/>
    </row>
    <row r="155" spans="1:4" x14ac:dyDescent="0.2">
      <c r="A155" s="7">
        <v>28391</v>
      </c>
      <c r="B155" s="9">
        <f t="shared" si="3"/>
        <v>1977</v>
      </c>
      <c r="C155" s="9">
        <f>VLOOKUP('Full 30 Year Yield Data'!A155,'Yield Raw Data'!$A$3:$L$14453,12)</f>
        <v>7.67</v>
      </c>
      <c r="D155" s="6"/>
    </row>
    <row r="156" spans="1:4" x14ac:dyDescent="0.2">
      <c r="A156" s="7">
        <v>28394</v>
      </c>
      <c r="B156" s="9">
        <f t="shared" si="3"/>
        <v>1977</v>
      </c>
      <c r="C156" s="9">
        <f>VLOOKUP('Full 30 Year Yield Data'!A156,'Yield Raw Data'!$A$3:$L$14453,12)</f>
        <v>7.7</v>
      </c>
      <c r="D156" s="6"/>
    </row>
    <row r="157" spans="1:4" x14ac:dyDescent="0.2">
      <c r="A157" s="7">
        <v>28395</v>
      </c>
      <c r="B157" s="9">
        <f t="shared" si="3"/>
        <v>1977</v>
      </c>
      <c r="C157" s="9">
        <f>VLOOKUP('Full 30 Year Yield Data'!A157,'Yield Raw Data'!$A$3:$L$14453,12)</f>
        <v>7.68</v>
      </c>
      <c r="D157" s="6"/>
    </row>
    <row r="158" spans="1:4" x14ac:dyDescent="0.2">
      <c r="A158" s="7">
        <v>28396</v>
      </c>
      <c r="B158" s="9">
        <f t="shared" si="3"/>
        <v>1977</v>
      </c>
      <c r="C158" s="9">
        <f>VLOOKUP('Full 30 Year Yield Data'!A158,'Yield Raw Data'!$A$3:$L$14453,12)</f>
        <v>7.68</v>
      </c>
      <c r="D158" s="6"/>
    </row>
    <row r="159" spans="1:4" x14ac:dyDescent="0.2">
      <c r="A159" s="7">
        <v>28397</v>
      </c>
      <c r="B159" s="9">
        <f t="shared" si="3"/>
        <v>1977</v>
      </c>
      <c r="C159" s="9">
        <f>VLOOKUP('Full 30 Year Yield Data'!A159,'Yield Raw Data'!$A$3:$L$14453,12)</f>
        <v>7.68</v>
      </c>
      <c r="D159" s="6"/>
    </row>
    <row r="160" spans="1:4" x14ac:dyDescent="0.2">
      <c r="A160" s="7">
        <v>28398</v>
      </c>
      <c r="B160" s="9">
        <f t="shared" si="3"/>
        <v>1977</v>
      </c>
      <c r="C160" s="9">
        <f>VLOOKUP('Full 30 Year Yield Data'!A160,'Yield Raw Data'!$A$3:$L$14453,12)</f>
        <v>7.68</v>
      </c>
      <c r="D160" s="6"/>
    </row>
    <row r="161" spans="1:4" x14ac:dyDescent="0.2">
      <c r="A161" s="7">
        <v>28401</v>
      </c>
      <c r="B161" s="9">
        <f t="shared" si="3"/>
        <v>1977</v>
      </c>
      <c r="C161" s="9">
        <f>VLOOKUP('Full 30 Year Yield Data'!A161,'Yield Raw Data'!$A$3:$L$14453,12)</f>
        <v>7.7</v>
      </c>
      <c r="D161" s="6"/>
    </row>
    <row r="162" spans="1:4" x14ac:dyDescent="0.2">
      <c r="A162" s="7">
        <v>28402</v>
      </c>
      <c r="B162" s="9">
        <f t="shared" si="3"/>
        <v>1977</v>
      </c>
      <c r="C162" s="9">
        <f>VLOOKUP('Full 30 Year Yield Data'!A162,'Yield Raw Data'!$A$3:$L$14453,12)</f>
        <v>7.69</v>
      </c>
      <c r="D162" s="6"/>
    </row>
    <row r="163" spans="1:4" x14ac:dyDescent="0.2">
      <c r="A163" s="7">
        <v>28403</v>
      </c>
      <c r="B163" s="9">
        <f t="shared" si="3"/>
        <v>1977</v>
      </c>
      <c r="C163" s="9">
        <f>VLOOKUP('Full 30 Year Yield Data'!A163,'Yield Raw Data'!$A$3:$L$14453,12)</f>
        <v>7.69</v>
      </c>
      <c r="D163" s="6"/>
    </row>
    <row r="164" spans="1:4" x14ac:dyDescent="0.2">
      <c r="A164" s="7">
        <v>28404</v>
      </c>
      <c r="B164" s="9">
        <f t="shared" si="3"/>
        <v>1977</v>
      </c>
      <c r="C164" s="9">
        <f>VLOOKUP('Full 30 Year Yield Data'!A164,'Yield Raw Data'!$A$3:$L$14453,12)</f>
        <v>7.72</v>
      </c>
      <c r="D164" s="6"/>
    </row>
    <row r="165" spans="1:4" x14ac:dyDescent="0.2">
      <c r="A165" s="7">
        <v>28405</v>
      </c>
      <c r="B165" s="9">
        <f t="shared" si="3"/>
        <v>1977</v>
      </c>
      <c r="C165" s="9">
        <f>VLOOKUP('Full 30 Year Yield Data'!A165,'Yield Raw Data'!$A$3:$L$14453,12)</f>
        <v>7.73</v>
      </c>
      <c r="D165" s="6"/>
    </row>
    <row r="166" spans="1:4" x14ac:dyDescent="0.2">
      <c r="A166" s="7">
        <v>28409</v>
      </c>
      <c r="B166" s="9">
        <f t="shared" si="3"/>
        <v>1977</v>
      </c>
      <c r="C166" s="9">
        <f>VLOOKUP('Full 30 Year Yield Data'!A166,'Yield Raw Data'!$A$3:$L$14453,12)</f>
        <v>7.77</v>
      </c>
      <c r="D166" s="6"/>
    </row>
    <row r="167" spans="1:4" x14ac:dyDescent="0.2">
      <c r="A167" s="7">
        <v>28410</v>
      </c>
      <c r="B167" s="9">
        <f t="shared" si="3"/>
        <v>1977</v>
      </c>
      <c r="C167" s="9">
        <f>VLOOKUP('Full 30 Year Yield Data'!A167,'Yield Raw Data'!$A$3:$L$14453,12)</f>
        <v>7.79</v>
      </c>
      <c r="D167" s="6"/>
    </row>
    <row r="168" spans="1:4" x14ac:dyDescent="0.2">
      <c r="A168" s="7">
        <v>28411</v>
      </c>
      <c r="B168" s="9">
        <f t="shared" si="3"/>
        <v>1977</v>
      </c>
      <c r="C168" s="9">
        <f>VLOOKUP('Full 30 Year Yield Data'!A168,'Yield Raw Data'!$A$3:$L$14453,12)</f>
        <v>7.79</v>
      </c>
      <c r="D168" s="6"/>
    </row>
    <row r="169" spans="1:4" x14ac:dyDescent="0.2">
      <c r="A169" s="7">
        <v>28412</v>
      </c>
      <c r="B169" s="9">
        <f t="shared" si="3"/>
        <v>1977</v>
      </c>
      <c r="C169" s="9">
        <f>VLOOKUP('Full 30 Year Yield Data'!A169,'Yield Raw Data'!$A$3:$L$14453,12)</f>
        <v>7.79</v>
      </c>
      <c r="D169" s="6"/>
    </row>
    <row r="170" spans="1:4" x14ac:dyDescent="0.2">
      <c r="A170" s="7">
        <v>28415</v>
      </c>
      <c r="B170" s="9">
        <f t="shared" si="3"/>
        <v>1977</v>
      </c>
      <c r="C170" s="9">
        <f>VLOOKUP('Full 30 Year Yield Data'!A170,'Yield Raw Data'!$A$3:$L$14453,12)</f>
        <v>7.79</v>
      </c>
      <c r="D170" s="6"/>
    </row>
    <row r="171" spans="1:4" x14ac:dyDescent="0.2">
      <c r="A171" s="7">
        <v>28416</v>
      </c>
      <c r="B171" s="9">
        <f t="shared" si="3"/>
        <v>1977</v>
      </c>
      <c r="C171" s="9">
        <f>VLOOKUP('Full 30 Year Yield Data'!A171,'Yield Raw Data'!$A$3:$L$14453,12)</f>
        <v>7.8</v>
      </c>
      <c r="D171" s="6"/>
    </row>
    <row r="172" spans="1:4" x14ac:dyDescent="0.2">
      <c r="A172" s="7">
        <v>28417</v>
      </c>
      <c r="B172" s="9">
        <f t="shared" si="3"/>
        <v>1977</v>
      </c>
      <c r="C172" s="9">
        <f>VLOOKUP('Full 30 Year Yield Data'!A172,'Yield Raw Data'!$A$3:$L$14453,12)</f>
        <v>7.79</v>
      </c>
      <c r="D172" s="6"/>
    </row>
    <row r="173" spans="1:4" x14ac:dyDescent="0.2">
      <c r="A173" s="7">
        <v>28418</v>
      </c>
      <c r="B173" s="9">
        <f t="shared" si="3"/>
        <v>1977</v>
      </c>
      <c r="C173" s="9">
        <f>VLOOKUP('Full 30 Year Yield Data'!A173,'Yield Raw Data'!$A$3:$L$14453,12)</f>
        <v>7.78</v>
      </c>
      <c r="D173" s="6"/>
    </row>
    <row r="174" spans="1:4" x14ac:dyDescent="0.2">
      <c r="A174" s="7">
        <v>28419</v>
      </c>
      <c r="B174" s="9">
        <f t="shared" si="3"/>
        <v>1977</v>
      </c>
      <c r="C174" s="9">
        <f>VLOOKUP('Full 30 Year Yield Data'!A174,'Yield Raw Data'!$A$3:$L$14453,12)</f>
        <v>7.79</v>
      </c>
      <c r="D174" s="6"/>
    </row>
    <row r="175" spans="1:4" x14ac:dyDescent="0.2">
      <c r="A175" s="7">
        <v>28422</v>
      </c>
      <c r="B175" s="9">
        <f t="shared" si="3"/>
        <v>1977</v>
      </c>
      <c r="C175" s="9">
        <f>VLOOKUP('Full 30 Year Yield Data'!A175,'Yield Raw Data'!$A$3:$L$14453,12)</f>
        <v>7.8</v>
      </c>
      <c r="D175" s="6"/>
    </row>
    <row r="176" spans="1:4" x14ac:dyDescent="0.2">
      <c r="A176" s="7">
        <v>28423</v>
      </c>
      <c r="B176" s="9">
        <f t="shared" si="3"/>
        <v>1977</v>
      </c>
      <c r="C176" s="9">
        <f>VLOOKUP('Full 30 Year Yield Data'!A176,'Yield Raw Data'!$A$3:$L$14453,12)</f>
        <v>7.81</v>
      </c>
      <c r="D176" s="6"/>
    </row>
    <row r="177" spans="1:4" x14ac:dyDescent="0.2">
      <c r="A177" s="7">
        <v>28424</v>
      </c>
      <c r="B177" s="9">
        <f t="shared" si="3"/>
        <v>1977</v>
      </c>
      <c r="C177" s="9">
        <f>VLOOKUP('Full 30 Year Yield Data'!A177,'Yield Raw Data'!$A$3:$L$14453,12)</f>
        <v>7.81</v>
      </c>
      <c r="D177" s="6"/>
    </row>
    <row r="178" spans="1:4" x14ac:dyDescent="0.2">
      <c r="A178" s="7">
        <v>28425</v>
      </c>
      <c r="B178" s="9">
        <f t="shared" si="3"/>
        <v>1977</v>
      </c>
      <c r="C178" s="9">
        <f>VLOOKUP('Full 30 Year Yield Data'!A178,'Yield Raw Data'!$A$3:$L$14453,12)</f>
        <v>7.81</v>
      </c>
      <c r="D178" s="6"/>
    </row>
    <row r="179" spans="1:4" x14ac:dyDescent="0.2">
      <c r="A179" s="7">
        <v>28426</v>
      </c>
      <c r="B179" s="9">
        <f t="shared" si="3"/>
        <v>1977</v>
      </c>
      <c r="C179" s="9">
        <f>VLOOKUP('Full 30 Year Yield Data'!A179,'Yield Raw Data'!$A$3:$L$14453,12)</f>
        <v>7.81</v>
      </c>
      <c r="D179" s="6"/>
    </row>
    <row r="180" spans="1:4" x14ac:dyDescent="0.2">
      <c r="A180" s="7">
        <v>28429</v>
      </c>
      <c r="B180" s="9">
        <f t="shared" si="3"/>
        <v>1977</v>
      </c>
      <c r="C180" s="9">
        <f>VLOOKUP('Full 30 Year Yield Data'!A180,'Yield Raw Data'!$A$3:$L$14453,12)</f>
        <v>7.83</v>
      </c>
      <c r="D180" s="6"/>
    </row>
    <row r="181" spans="1:4" x14ac:dyDescent="0.2">
      <c r="A181" s="7">
        <v>28430</v>
      </c>
      <c r="B181" s="9">
        <f t="shared" si="3"/>
        <v>1977</v>
      </c>
      <c r="C181" s="9">
        <f>VLOOKUP('Full 30 Year Yield Data'!A181,'Yield Raw Data'!$A$3:$L$14453,12)</f>
        <v>7.86</v>
      </c>
      <c r="D181" s="6"/>
    </row>
    <row r="182" spans="1:4" x14ac:dyDescent="0.2">
      <c r="A182" s="7">
        <v>28431</v>
      </c>
      <c r="B182" s="9">
        <f t="shared" si="3"/>
        <v>1977</v>
      </c>
      <c r="C182" s="9">
        <f>VLOOKUP('Full 30 Year Yield Data'!A182,'Yield Raw Data'!$A$3:$L$14453,12)</f>
        <v>7.89</v>
      </c>
      <c r="D182" s="6"/>
    </row>
    <row r="183" spans="1:4" x14ac:dyDescent="0.2">
      <c r="A183" s="7">
        <v>28432</v>
      </c>
      <c r="B183" s="9">
        <f t="shared" si="3"/>
        <v>1977</v>
      </c>
      <c r="C183" s="9">
        <f>VLOOKUP('Full 30 Year Yield Data'!A183,'Yield Raw Data'!$A$3:$L$14453,12)</f>
        <v>7.92</v>
      </c>
      <c r="D183" s="6"/>
    </row>
    <row r="184" spans="1:4" x14ac:dyDescent="0.2">
      <c r="A184" s="7">
        <v>28433</v>
      </c>
      <c r="B184" s="9">
        <f t="shared" si="3"/>
        <v>1977</v>
      </c>
      <c r="C184" s="9">
        <f>VLOOKUP('Full 30 Year Yield Data'!A184,'Yield Raw Data'!$A$3:$L$14453,12)</f>
        <v>7.89</v>
      </c>
      <c r="D184" s="6"/>
    </row>
    <row r="185" spans="1:4" x14ac:dyDescent="0.2">
      <c r="A185" s="7">
        <v>28436</v>
      </c>
      <c r="B185" s="9">
        <f t="shared" si="3"/>
        <v>1977</v>
      </c>
      <c r="C185" s="9">
        <f>VLOOKUP('Full 30 Year Yield Data'!A185,'Yield Raw Data'!$A$3:$L$14453,12)</f>
        <v>7.88</v>
      </c>
      <c r="D185" s="6"/>
    </row>
    <row r="186" spans="1:4" x14ac:dyDescent="0.2">
      <c r="A186" s="7">
        <v>28438</v>
      </c>
      <c r="B186" s="9">
        <f t="shared" si="3"/>
        <v>1977</v>
      </c>
      <c r="C186" s="9">
        <f>VLOOKUP('Full 30 Year Yield Data'!A186,'Yield Raw Data'!$A$3:$L$14453,12)</f>
        <v>7.86</v>
      </c>
      <c r="D186" s="6"/>
    </row>
    <row r="187" spans="1:4" x14ac:dyDescent="0.2">
      <c r="A187" s="7">
        <v>28439</v>
      </c>
      <c r="B187" s="9">
        <f t="shared" si="3"/>
        <v>1977</v>
      </c>
      <c r="C187" s="9">
        <f>VLOOKUP('Full 30 Year Yield Data'!A187,'Yield Raw Data'!$A$3:$L$14453,12)</f>
        <v>7.86</v>
      </c>
      <c r="D187" s="6"/>
    </row>
    <row r="188" spans="1:4" x14ac:dyDescent="0.2">
      <c r="A188" s="7">
        <v>28443</v>
      </c>
      <c r="B188" s="9">
        <f t="shared" si="3"/>
        <v>1977</v>
      </c>
      <c r="C188" s="9">
        <f>VLOOKUP('Full 30 Year Yield Data'!A188,'Yield Raw Data'!$A$3:$L$14453,12)</f>
        <v>7.83</v>
      </c>
      <c r="D188" s="6"/>
    </row>
    <row r="189" spans="1:4" x14ac:dyDescent="0.2">
      <c r="A189" s="7">
        <v>28444</v>
      </c>
      <c r="B189" s="9">
        <f t="shared" si="3"/>
        <v>1977</v>
      </c>
      <c r="C189" s="9">
        <f>VLOOKUP('Full 30 Year Yield Data'!A189,'Yield Raw Data'!$A$3:$L$14453,12)</f>
        <v>7.84</v>
      </c>
      <c r="D189" s="6"/>
    </row>
    <row r="190" spans="1:4" x14ac:dyDescent="0.2">
      <c r="A190" s="7">
        <v>28445</v>
      </c>
      <c r="B190" s="9">
        <f t="shared" si="3"/>
        <v>1977</v>
      </c>
      <c r="C190" s="9">
        <f>VLOOKUP('Full 30 Year Yield Data'!A190,'Yield Raw Data'!$A$3:$L$14453,12)</f>
        <v>7.84</v>
      </c>
      <c r="D190" s="6"/>
    </row>
    <row r="191" spans="1:4" x14ac:dyDescent="0.2">
      <c r="A191" s="7">
        <v>28446</v>
      </c>
      <c r="B191" s="9">
        <f t="shared" si="3"/>
        <v>1977</v>
      </c>
      <c r="C191" s="9">
        <f>VLOOKUP('Full 30 Year Yield Data'!A191,'Yield Raw Data'!$A$3:$L$14453,12)</f>
        <v>7.83</v>
      </c>
      <c r="D191" s="6"/>
    </row>
    <row r="192" spans="1:4" x14ac:dyDescent="0.2">
      <c r="A192" s="7">
        <v>28447</v>
      </c>
      <c r="B192" s="9">
        <f t="shared" si="3"/>
        <v>1977</v>
      </c>
      <c r="C192" s="9">
        <f>VLOOKUP('Full 30 Year Yield Data'!A192,'Yield Raw Data'!$A$3:$L$14453,12)</f>
        <v>7.82</v>
      </c>
      <c r="D192" s="6"/>
    </row>
    <row r="193" spans="1:4" x14ac:dyDescent="0.2">
      <c r="A193" s="7">
        <v>28450</v>
      </c>
      <c r="B193" s="9">
        <f t="shared" si="3"/>
        <v>1977</v>
      </c>
      <c r="C193" s="9">
        <f>VLOOKUP('Full 30 Year Yield Data'!A193,'Yield Raw Data'!$A$3:$L$14453,12)</f>
        <v>7.83</v>
      </c>
      <c r="D193" s="6"/>
    </row>
    <row r="194" spans="1:4" x14ac:dyDescent="0.2">
      <c r="A194" s="7">
        <v>28451</v>
      </c>
      <c r="B194" s="9">
        <f t="shared" si="3"/>
        <v>1977</v>
      </c>
      <c r="C194" s="9">
        <f>VLOOKUP('Full 30 Year Yield Data'!A194,'Yield Raw Data'!$A$3:$L$14453,12)</f>
        <v>7.83</v>
      </c>
      <c r="D194" s="6"/>
    </row>
    <row r="195" spans="1:4" x14ac:dyDescent="0.2">
      <c r="A195" s="7">
        <v>28452</v>
      </c>
      <c r="B195" s="9">
        <f t="shared" si="3"/>
        <v>1977</v>
      </c>
      <c r="C195" s="9">
        <f>VLOOKUP('Full 30 Year Yield Data'!A195,'Yield Raw Data'!$A$3:$L$14453,12)</f>
        <v>7.81</v>
      </c>
      <c r="D195" s="6"/>
    </row>
    <row r="196" spans="1:4" x14ac:dyDescent="0.2">
      <c r="A196" s="7">
        <v>28454</v>
      </c>
      <c r="B196" s="9">
        <f t="shared" si="3"/>
        <v>1977</v>
      </c>
      <c r="C196" s="9">
        <f>VLOOKUP('Full 30 Year Yield Data'!A196,'Yield Raw Data'!$A$3:$L$14453,12)</f>
        <v>7.82</v>
      </c>
      <c r="D196" s="6"/>
    </row>
    <row r="197" spans="1:4" x14ac:dyDescent="0.2">
      <c r="A197" s="7">
        <v>28457</v>
      </c>
      <c r="B197" s="9">
        <f t="shared" si="3"/>
        <v>1977</v>
      </c>
      <c r="C197" s="9">
        <f>VLOOKUP('Full 30 Year Yield Data'!A197,'Yield Raw Data'!$A$3:$L$14453,12)</f>
        <v>7.82</v>
      </c>
      <c r="D197" s="6"/>
    </row>
    <row r="198" spans="1:4" x14ac:dyDescent="0.2">
      <c r="A198" s="7">
        <v>28458</v>
      </c>
      <c r="B198" s="9">
        <f t="shared" si="3"/>
        <v>1977</v>
      </c>
      <c r="C198" s="9">
        <f>VLOOKUP('Full 30 Year Yield Data'!A198,'Yield Raw Data'!$A$3:$L$14453,12)</f>
        <v>7.83</v>
      </c>
      <c r="D198" s="6"/>
    </row>
    <row r="199" spans="1:4" x14ac:dyDescent="0.2">
      <c r="A199" s="7">
        <v>28459</v>
      </c>
      <c r="B199" s="9">
        <f t="shared" si="3"/>
        <v>1977</v>
      </c>
      <c r="C199" s="9">
        <f>VLOOKUP('Full 30 Year Yield Data'!A199,'Yield Raw Data'!$A$3:$L$14453,12)</f>
        <v>7.83</v>
      </c>
      <c r="D199" s="6"/>
    </row>
    <row r="200" spans="1:4" x14ac:dyDescent="0.2">
      <c r="A200" s="7">
        <v>28460</v>
      </c>
      <c r="B200" s="9">
        <f t="shared" si="3"/>
        <v>1977</v>
      </c>
      <c r="C200" s="9">
        <f>VLOOKUP('Full 30 Year Yield Data'!A200,'Yield Raw Data'!$A$3:$L$14453,12)</f>
        <v>7.85</v>
      </c>
      <c r="D200" s="6"/>
    </row>
    <row r="201" spans="1:4" x14ac:dyDescent="0.2">
      <c r="A201" s="7">
        <v>28461</v>
      </c>
      <c r="B201" s="9">
        <f t="shared" si="3"/>
        <v>1977</v>
      </c>
      <c r="C201" s="9">
        <f>VLOOKUP('Full 30 Year Yield Data'!A201,'Yield Raw Data'!$A$3:$L$14453,12)</f>
        <v>7.86</v>
      </c>
      <c r="D201" s="6"/>
    </row>
    <row r="202" spans="1:4" x14ac:dyDescent="0.2">
      <c r="A202" s="7">
        <v>28464</v>
      </c>
      <c r="B202" s="9">
        <f t="shared" si="3"/>
        <v>1977</v>
      </c>
      <c r="C202" s="9">
        <f>VLOOKUP('Full 30 Year Yield Data'!A202,'Yield Raw Data'!$A$3:$L$14453,12)</f>
        <v>7.87</v>
      </c>
      <c r="D202" s="6"/>
    </row>
    <row r="203" spans="1:4" x14ac:dyDescent="0.2">
      <c r="A203" s="7">
        <v>28465</v>
      </c>
      <c r="B203" s="9">
        <f t="shared" si="3"/>
        <v>1977</v>
      </c>
      <c r="C203" s="9">
        <f>VLOOKUP('Full 30 Year Yield Data'!A203,'Yield Raw Data'!$A$3:$L$14453,12)</f>
        <v>7.88</v>
      </c>
      <c r="D203" s="6"/>
    </row>
    <row r="204" spans="1:4" x14ac:dyDescent="0.2">
      <c r="A204" s="7">
        <v>28466</v>
      </c>
      <c r="B204" s="9">
        <f t="shared" si="3"/>
        <v>1977</v>
      </c>
      <c r="C204" s="9">
        <f>VLOOKUP('Full 30 Year Yield Data'!A204,'Yield Raw Data'!$A$3:$L$14453,12)</f>
        <v>7.89</v>
      </c>
      <c r="D204" s="6"/>
    </row>
    <row r="205" spans="1:4" x14ac:dyDescent="0.2">
      <c r="A205" s="7">
        <v>28467</v>
      </c>
      <c r="B205" s="9">
        <f t="shared" si="3"/>
        <v>1977</v>
      </c>
      <c r="C205" s="9">
        <f>VLOOKUP('Full 30 Year Yield Data'!A205,'Yield Raw Data'!$A$3:$L$14453,12)</f>
        <v>7.9</v>
      </c>
      <c r="D205" s="6"/>
    </row>
    <row r="206" spans="1:4" x14ac:dyDescent="0.2">
      <c r="A206" s="7">
        <v>28468</v>
      </c>
      <c r="B206" s="9">
        <f t="shared" si="3"/>
        <v>1977</v>
      </c>
      <c r="C206" s="9">
        <f>VLOOKUP('Full 30 Year Yield Data'!A206,'Yield Raw Data'!$A$3:$L$14453,12)</f>
        <v>7.88</v>
      </c>
      <c r="D206" s="6"/>
    </row>
    <row r="207" spans="1:4" x14ac:dyDescent="0.2">
      <c r="A207" s="7">
        <v>28471</v>
      </c>
      <c r="B207" s="9">
        <f t="shared" si="3"/>
        <v>1977</v>
      </c>
      <c r="C207" s="9">
        <f>VLOOKUP('Full 30 Year Yield Data'!A207,'Yield Raw Data'!$A$3:$L$14453,12)</f>
        <v>7.89</v>
      </c>
      <c r="D207" s="6"/>
    </row>
    <row r="208" spans="1:4" x14ac:dyDescent="0.2">
      <c r="A208" s="7">
        <v>28472</v>
      </c>
      <c r="B208" s="9">
        <f t="shared" si="3"/>
        <v>1977</v>
      </c>
      <c r="C208" s="9">
        <f>VLOOKUP('Full 30 Year Yield Data'!A208,'Yield Raw Data'!$A$3:$L$14453,12)</f>
        <v>7.9</v>
      </c>
      <c r="D208" s="6"/>
    </row>
    <row r="209" spans="1:4" x14ac:dyDescent="0.2">
      <c r="A209" s="7">
        <v>28473</v>
      </c>
      <c r="B209" s="9">
        <f t="shared" ref="B209:B268" si="4">YEAR(A209)</f>
        <v>1977</v>
      </c>
      <c r="C209" s="9">
        <f>VLOOKUP('Full 30 Year Yield Data'!A209,'Yield Raw Data'!$A$3:$L$14453,12)</f>
        <v>7.91</v>
      </c>
      <c r="D209" s="6"/>
    </row>
    <row r="210" spans="1:4" x14ac:dyDescent="0.2">
      <c r="A210" s="7">
        <v>28474</v>
      </c>
      <c r="B210" s="9">
        <f t="shared" si="4"/>
        <v>1977</v>
      </c>
      <c r="C210" s="9">
        <f>VLOOKUP('Full 30 Year Yield Data'!A210,'Yield Raw Data'!$A$3:$L$14453,12)</f>
        <v>7.92</v>
      </c>
      <c r="D210" s="6"/>
    </row>
    <row r="211" spans="1:4" x14ac:dyDescent="0.2">
      <c r="A211" s="7">
        <v>28475</v>
      </c>
      <c r="B211" s="9">
        <f t="shared" si="4"/>
        <v>1977</v>
      </c>
      <c r="C211" s="9">
        <f>VLOOKUP('Full 30 Year Yield Data'!A211,'Yield Raw Data'!$A$3:$L$14453,12)</f>
        <v>7.93</v>
      </c>
      <c r="D211" s="6"/>
    </row>
    <row r="212" spans="1:4" x14ac:dyDescent="0.2">
      <c r="A212" s="7">
        <v>28478</v>
      </c>
      <c r="B212" s="9">
        <f t="shared" si="4"/>
        <v>1977</v>
      </c>
      <c r="C212" s="9">
        <f>VLOOKUP('Full 30 Year Yield Data'!A212,'Yield Raw Data'!$A$3:$L$14453,12)</f>
        <v>7.95</v>
      </c>
      <c r="D212" s="6"/>
    </row>
    <row r="213" spans="1:4" x14ac:dyDescent="0.2">
      <c r="A213" s="7">
        <v>28479</v>
      </c>
      <c r="B213" s="9">
        <f t="shared" si="4"/>
        <v>1977</v>
      </c>
      <c r="C213" s="9">
        <f>VLOOKUP('Full 30 Year Yield Data'!A213,'Yield Raw Data'!$A$3:$L$14453,12)</f>
        <v>7.99</v>
      </c>
      <c r="D213" s="6"/>
    </row>
    <row r="214" spans="1:4" x14ac:dyDescent="0.2">
      <c r="A214" s="7">
        <v>28480</v>
      </c>
      <c r="B214" s="9">
        <f t="shared" si="4"/>
        <v>1977</v>
      </c>
      <c r="C214" s="9">
        <f>VLOOKUP('Full 30 Year Yield Data'!A214,'Yield Raw Data'!$A$3:$L$14453,12)</f>
        <v>7.98</v>
      </c>
      <c r="D214" s="6"/>
    </row>
    <row r="215" spans="1:4" x14ac:dyDescent="0.2">
      <c r="A215" s="7">
        <v>28481</v>
      </c>
      <c r="B215" s="9">
        <f t="shared" si="4"/>
        <v>1977</v>
      </c>
      <c r="C215" s="9">
        <f>VLOOKUP('Full 30 Year Yield Data'!A215,'Yield Raw Data'!$A$3:$L$14453,12)</f>
        <v>7.99</v>
      </c>
      <c r="D215" s="6"/>
    </row>
    <row r="216" spans="1:4" x14ac:dyDescent="0.2">
      <c r="A216" s="7">
        <v>28482</v>
      </c>
      <c r="B216" s="9">
        <f t="shared" si="4"/>
        <v>1977</v>
      </c>
      <c r="C216" s="9">
        <f>VLOOKUP('Full 30 Year Yield Data'!A216,'Yield Raw Data'!$A$3:$L$14453,12)</f>
        <v>8</v>
      </c>
      <c r="D216" s="6"/>
    </row>
    <row r="217" spans="1:4" x14ac:dyDescent="0.2">
      <c r="A217" s="7">
        <v>28486</v>
      </c>
      <c r="B217" s="9">
        <f t="shared" si="4"/>
        <v>1977</v>
      </c>
      <c r="C217" s="9">
        <f>VLOOKUP('Full 30 Year Yield Data'!A217,'Yield Raw Data'!$A$3:$L$14453,12)</f>
        <v>8.02</v>
      </c>
      <c r="D217" s="6"/>
    </row>
    <row r="218" spans="1:4" x14ac:dyDescent="0.2">
      <c r="A218" s="7">
        <v>28487</v>
      </c>
      <c r="B218" s="9">
        <f t="shared" si="4"/>
        <v>1977</v>
      </c>
      <c r="C218" s="9">
        <f>VLOOKUP('Full 30 Year Yield Data'!A218,'Yield Raw Data'!$A$3:$L$14453,12)</f>
        <v>8.0500000000000007</v>
      </c>
      <c r="D218" s="6"/>
    </row>
    <row r="219" spans="1:4" x14ac:dyDescent="0.2">
      <c r="A219" s="7">
        <v>28488</v>
      </c>
      <c r="B219" s="9">
        <f t="shared" si="4"/>
        <v>1977</v>
      </c>
      <c r="C219" s="9">
        <f>VLOOKUP('Full 30 Year Yield Data'!A219,'Yield Raw Data'!$A$3:$L$14453,12)</f>
        <v>8.06</v>
      </c>
      <c r="D219" s="6"/>
    </row>
    <row r="220" spans="1:4" x14ac:dyDescent="0.2">
      <c r="A220" s="7">
        <v>28489</v>
      </c>
      <c r="B220" s="9">
        <f t="shared" si="4"/>
        <v>1977</v>
      </c>
      <c r="C220" s="9">
        <f>VLOOKUP('Full 30 Year Yield Data'!A220,'Yield Raw Data'!$A$3:$L$14453,12)</f>
        <v>8.0299999999999994</v>
      </c>
      <c r="D220" s="6"/>
    </row>
    <row r="221" spans="1:4" x14ac:dyDescent="0.2">
      <c r="A221" s="7">
        <v>28493</v>
      </c>
      <c r="B221" s="9">
        <f t="shared" si="4"/>
        <v>1978</v>
      </c>
      <c r="C221" s="9">
        <f>VLOOKUP('Full 30 Year Yield Data'!A221,'Yield Raw Data'!$A$3:$L$14453,12)</f>
        <v>8.08</v>
      </c>
      <c r="D221" s="6"/>
    </row>
    <row r="222" spans="1:4" x14ac:dyDescent="0.2">
      <c r="A222" s="7">
        <v>28494</v>
      </c>
      <c r="B222" s="9">
        <f t="shared" si="4"/>
        <v>1978</v>
      </c>
      <c r="C222" s="9">
        <f>VLOOKUP('Full 30 Year Yield Data'!A222,'Yield Raw Data'!$A$3:$L$14453,12)</f>
        <v>8.08</v>
      </c>
      <c r="D222" s="6"/>
    </row>
    <row r="223" spans="1:4" x14ac:dyDescent="0.2">
      <c r="A223" s="7">
        <v>28495</v>
      </c>
      <c r="B223" s="9">
        <f t="shared" si="4"/>
        <v>1978</v>
      </c>
      <c r="C223" s="9">
        <f>VLOOKUP('Full 30 Year Yield Data'!A223,'Yield Raw Data'!$A$3:$L$14453,12)</f>
        <v>8.07</v>
      </c>
      <c r="D223" s="6"/>
    </row>
    <row r="224" spans="1:4" x14ac:dyDescent="0.2">
      <c r="A224" s="7">
        <v>28496</v>
      </c>
      <c r="B224" s="9">
        <f t="shared" si="4"/>
        <v>1978</v>
      </c>
      <c r="C224" s="9">
        <f>VLOOKUP('Full 30 Year Yield Data'!A224,'Yield Raw Data'!$A$3:$L$14453,12)</f>
        <v>8.1</v>
      </c>
      <c r="D224" s="6"/>
    </row>
    <row r="225" spans="1:4" x14ac:dyDescent="0.2">
      <c r="A225" s="7">
        <v>28499</v>
      </c>
      <c r="B225" s="9">
        <f t="shared" si="4"/>
        <v>1978</v>
      </c>
      <c r="C225" s="9">
        <f>VLOOKUP('Full 30 Year Yield Data'!A225,'Yield Raw Data'!$A$3:$L$14453,12)</f>
        <v>8.2100000000000009</v>
      </c>
      <c r="D225" s="6"/>
    </row>
    <row r="226" spans="1:4" x14ac:dyDescent="0.2">
      <c r="A226" s="7">
        <v>28500</v>
      </c>
      <c r="B226" s="9">
        <f t="shared" si="4"/>
        <v>1978</v>
      </c>
      <c r="C226" s="9">
        <f>VLOOKUP('Full 30 Year Yield Data'!A226,'Yield Raw Data'!$A$3:$L$14453,12)</f>
        <v>8.1999999999999993</v>
      </c>
      <c r="D226" s="6"/>
    </row>
    <row r="227" spans="1:4" x14ac:dyDescent="0.2">
      <c r="A227" s="7">
        <v>28501</v>
      </c>
      <c r="B227" s="9">
        <f t="shared" si="4"/>
        <v>1978</v>
      </c>
      <c r="C227" s="9">
        <f>VLOOKUP('Full 30 Year Yield Data'!A227,'Yield Raw Data'!$A$3:$L$14453,12)</f>
        <v>8.2200000000000006</v>
      </c>
      <c r="D227" s="6"/>
    </row>
    <row r="228" spans="1:4" x14ac:dyDescent="0.2">
      <c r="A228" s="7">
        <v>28502</v>
      </c>
      <c r="B228" s="9">
        <f t="shared" si="4"/>
        <v>1978</v>
      </c>
      <c r="C228" s="9">
        <f>VLOOKUP('Full 30 Year Yield Data'!A228,'Yield Raw Data'!$A$3:$L$14453,12)</f>
        <v>8.2200000000000006</v>
      </c>
      <c r="D228" s="6"/>
    </row>
    <row r="229" spans="1:4" x14ac:dyDescent="0.2">
      <c r="A229" s="7">
        <v>28503</v>
      </c>
      <c r="B229" s="9">
        <f t="shared" si="4"/>
        <v>1978</v>
      </c>
      <c r="C229" s="9">
        <f>VLOOKUP('Full 30 Year Yield Data'!A229,'Yield Raw Data'!$A$3:$L$14453,12)</f>
        <v>8.1999999999999993</v>
      </c>
      <c r="D229" s="6"/>
    </row>
    <row r="230" spans="1:4" x14ac:dyDescent="0.2">
      <c r="A230" s="7">
        <v>28506</v>
      </c>
      <c r="B230" s="9">
        <f t="shared" si="4"/>
        <v>1978</v>
      </c>
      <c r="C230" s="9">
        <f>VLOOKUP('Full 30 Year Yield Data'!A230,'Yield Raw Data'!$A$3:$L$14453,12)</f>
        <v>8.2100000000000009</v>
      </c>
      <c r="D230" s="6"/>
    </row>
    <row r="231" spans="1:4" x14ac:dyDescent="0.2">
      <c r="A231" s="7">
        <v>28507</v>
      </c>
      <c r="B231" s="9">
        <f t="shared" si="4"/>
        <v>1978</v>
      </c>
      <c r="C231" s="9">
        <f>VLOOKUP('Full 30 Year Yield Data'!A231,'Yield Raw Data'!$A$3:$L$14453,12)</f>
        <v>8.19</v>
      </c>
      <c r="D231" s="6"/>
    </row>
    <row r="232" spans="1:4" x14ac:dyDescent="0.2">
      <c r="A232" s="7">
        <v>28508</v>
      </c>
      <c r="B232" s="9">
        <f t="shared" si="4"/>
        <v>1978</v>
      </c>
      <c r="C232" s="9">
        <f>VLOOKUP('Full 30 Year Yield Data'!A232,'Yield Raw Data'!$A$3:$L$14453,12)</f>
        <v>8.19</v>
      </c>
      <c r="D232" s="6"/>
    </row>
    <row r="233" spans="1:4" x14ac:dyDescent="0.2">
      <c r="A233" s="7">
        <v>28509</v>
      </c>
      <c r="B233" s="9">
        <f t="shared" si="4"/>
        <v>1978</v>
      </c>
      <c r="C233" s="9">
        <f>VLOOKUP('Full 30 Year Yield Data'!A233,'Yield Raw Data'!$A$3:$L$14453,12)</f>
        <v>8.19</v>
      </c>
      <c r="D233" s="6"/>
    </row>
    <row r="234" spans="1:4" x14ac:dyDescent="0.2">
      <c r="A234" s="7">
        <v>28510</v>
      </c>
      <c r="B234" s="9">
        <f t="shared" si="4"/>
        <v>1978</v>
      </c>
      <c r="C234" s="9">
        <f>VLOOKUP('Full 30 Year Yield Data'!A234,'Yield Raw Data'!$A$3:$L$14453,12)</f>
        <v>8.19</v>
      </c>
      <c r="D234" s="6"/>
    </row>
    <row r="235" spans="1:4" x14ac:dyDescent="0.2">
      <c r="A235" s="7">
        <v>28513</v>
      </c>
      <c r="B235" s="9">
        <f t="shared" si="4"/>
        <v>1978</v>
      </c>
      <c r="C235" s="9">
        <f>VLOOKUP('Full 30 Year Yield Data'!A235,'Yield Raw Data'!$A$3:$L$14453,12)</f>
        <v>8.19</v>
      </c>
      <c r="D235" s="6"/>
    </row>
    <row r="236" spans="1:4" x14ac:dyDescent="0.2">
      <c r="A236" s="7">
        <v>28514</v>
      </c>
      <c r="B236" s="9">
        <f t="shared" si="4"/>
        <v>1978</v>
      </c>
      <c r="C236" s="9">
        <f>VLOOKUP('Full 30 Year Yield Data'!A236,'Yield Raw Data'!$A$3:$L$14453,12)</f>
        <v>8.1999999999999993</v>
      </c>
      <c r="D236" s="6"/>
    </row>
    <row r="237" spans="1:4" x14ac:dyDescent="0.2">
      <c r="A237" s="7">
        <v>28515</v>
      </c>
      <c r="B237" s="9">
        <f t="shared" si="4"/>
        <v>1978</v>
      </c>
      <c r="C237" s="9">
        <f>VLOOKUP('Full 30 Year Yield Data'!A237,'Yield Raw Data'!$A$3:$L$14453,12)</f>
        <v>8.23</v>
      </c>
      <c r="D237" s="6"/>
    </row>
    <row r="238" spans="1:4" x14ac:dyDescent="0.2">
      <c r="A238" s="7">
        <v>28516</v>
      </c>
      <c r="B238" s="9">
        <f t="shared" si="4"/>
        <v>1978</v>
      </c>
      <c r="C238" s="9">
        <f>VLOOKUP('Full 30 Year Yield Data'!A238,'Yield Raw Data'!$A$3:$L$14453,12)</f>
        <v>8.2100000000000009</v>
      </c>
      <c r="D238" s="6"/>
    </row>
    <row r="239" spans="1:4" x14ac:dyDescent="0.2">
      <c r="A239" s="7">
        <v>28517</v>
      </c>
      <c r="B239" s="9">
        <f t="shared" si="4"/>
        <v>1978</v>
      </c>
      <c r="C239" s="9">
        <f>VLOOKUP('Full 30 Year Yield Data'!A239,'Yield Raw Data'!$A$3:$L$14453,12)</f>
        <v>8.2100000000000009</v>
      </c>
      <c r="D239" s="6"/>
    </row>
    <row r="240" spans="1:4" x14ac:dyDescent="0.2">
      <c r="A240" s="7">
        <v>28520</v>
      </c>
      <c r="B240" s="9">
        <f t="shared" si="4"/>
        <v>1978</v>
      </c>
      <c r="C240" s="9">
        <f>VLOOKUP('Full 30 Year Yield Data'!A240,'Yield Raw Data'!$A$3:$L$14453,12)</f>
        <v>8.1999999999999993</v>
      </c>
      <c r="D240" s="6"/>
    </row>
    <row r="241" spans="1:4" x14ac:dyDescent="0.2">
      <c r="A241" s="7">
        <v>28521</v>
      </c>
      <c r="B241" s="9">
        <f t="shared" si="4"/>
        <v>1978</v>
      </c>
      <c r="C241" s="9">
        <f>VLOOKUP('Full 30 Year Yield Data'!A241,'Yield Raw Data'!$A$3:$L$14453,12)</f>
        <v>8.18</v>
      </c>
      <c r="D241" s="6"/>
    </row>
    <row r="242" spans="1:4" x14ac:dyDescent="0.2">
      <c r="A242" s="7">
        <v>28522</v>
      </c>
      <c r="B242" s="9">
        <f t="shared" si="4"/>
        <v>1978</v>
      </c>
      <c r="C242" s="9">
        <f>VLOOKUP('Full 30 Year Yield Data'!A242,'Yield Raw Data'!$A$3:$L$14453,12)</f>
        <v>8.1999999999999993</v>
      </c>
      <c r="D242" s="6"/>
    </row>
    <row r="243" spans="1:4" x14ac:dyDescent="0.2">
      <c r="A243" s="7">
        <v>28523</v>
      </c>
      <c r="B243" s="9">
        <f t="shared" si="4"/>
        <v>1978</v>
      </c>
      <c r="C243" s="9">
        <f>VLOOKUP('Full 30 Year Yield Data'!A243,'Yield Raw Data'!$A$3:$L$14453,12)</f>
        <v>8.1999999999999993</v>
      </c>
      <c r="D243" s="6"/>
    </row>
    <row r="244" spans="1:4" x14ac:dyDescent="0.2">
      <c r="A244" s="7">
        <v>28524</v>
      </c>
      <c r="B244" s="9">
        <f t="shared" si="4"/>
        <v>1978</v>
      </c>
      <c r="C244" s="9">
        <f>VLOOKUP('Full 30 Year Yield Data'!A244,'Yield Raw Data'!$A$3:$L$14453,12)</f>
        <v>8.2200000000000006</v>
      </c>
      <c r="D244" s="6"/>
    </row>
    <row r="245" spans="1:4" x14ac:dyDescent="0.2">
      <c r="A245" s="7">
        <v>28527</v>
      </c>
      <c r="B245" s="9">
        <f t="shared" si="4"/>
        <v>1978</v>
      </c>
      <c r="C245" s="9">
        <f>VLOOKUP('Full 30 Year Yield Data'!A245,'Yield Raw Data'!$A$3:$L$14453,12)</f>
        <v>8.24</v>
      </c>
      <c r="D245" s="6"/>
    </row>
    <row r="246" spans="1:4" x14ac:dyDescent="0.2">
      <c r="A246" s="7">
        <v>28528</v>
      </c>
      <c r="B246" s="9">
        <f t="shared" si="4"/>
        <v>1978</v>
      </c>
      <c r="C246" s="9">
        <f>VLOOKUP('Full 30 Year Yield Data'!A246,'Yield Raw Data'!$A$3:$L$14453,12)</f>
        <v>8.24</v>
      </c>
      <c r="D246" s="6"/>
    </row>
    <row r="247" spans="1:4" x14ac:dyDescent="0.2">
      <c r="A247" s="7">
        <v>28529</v>
      </c>
      <c r="B247" s="9">
        <f t="shared" si="4"/>
        <v>1978</v>
      </c>
      <c r="C247" s="9">
        <f>VLOOKUP('Full 30 Year Yield Data'!A247,'Yield Raw Data'!$A$3:$L$14453,12)</f>
        <v>8.24</v>
      </c>
      <c r="D247" s="6"/>
    </row>
    <row r="248" spans="1:4" x14ac:dyDescent="0.2">
      <c r="A248" s="7">
        <v>28530</v>
      </c>
      <c r="B248" s="9">
        <f t="shared" si="4"/>
        <v>1978</v>
      </c>
      <c r="C248" s="9">
        <f>VLOOKUP('Full 30 Year Yield Data'!A248,'Yield Raw Data'!$A$3:$L$14453,12)</f>
        <v>8.24</v>
      </c>
      <c r="D248" s="6"/>
    </row>
    <row r="249" spans="1:4" x14ac:dyDescent="0.2">
      <c r="A249" s="7">
        <v>28531</v>
      </c>
      <c r="B249" s="9">
        <f t="shared" si="4"/>
        <v>1978</v>
      </c>
      <c r="C249" s="9">
        <f>VLOOKUP('Full 30 Year Yield Data'!A249,'Yield Raw Data'!$A$3:$L$14453,12)</f>
        <v>8.24</v>
      </c>
      <c r="D249" s="6"/>
    </row>
    <row r="250" spans="1:4" x14ac:dyDescent="0.2">
      <c r="A250" s="7">
        <v>28535</v>
      </c>
      <c r="B250" s="9">
        <f t="shared" si="4"/>
        <v>1978</v>
      </c>
      <c r="C250" s="9">
        <f>VLOOKUP('Full 30 Year Yield Data'!A250,'Yield Raw Data'!$A$3:$L$14453,12)</f>
        <v>8.25</v>
      </c>
      <c r="D250" s="6"/>
    </row>
    <row r="251" spans="1:4" x14ac:dyDescent="0.2">
      <c r="A251" s="7">
        <v>28536</v>
      </c>
      <c r="B251" s="9">
        <f t="shared" si="4"/>
        <v>1978</v>
      </c>
      <c r="C251" s="9">
        <f>VLOOKUP('Full 30 Year Yield Data'!A251,'Yield Raw Data'!$A$3:$L$14453,12)</f>
        <v>8.27</v>
      </c>
      <c r="D251" s="6"/>
    </row>
    <row r="252" spans="1:4" x14ac:dyDescent="0.2">
      <c r="A252" s="7">
        <v>28537</v>
      </c>
      <c r="B252" s="9">
        <f t="shared" si="4"/>
        <v>1978</v>
      </c>
      <c r="C252" s="9">
        <f>VLOOKUP('Full 30 Year Yield Data'!A252,'Yield Raw Data'!$A$3:$L$14453,12)</f>
        <v>8.3000000000000007</v>
      </c>
      <c r="D252" s="6"/>
    </row>
    <row r="253" spans="1:4" x14ac:dyDescent="0.2">
      <c r="A253" s="7">
        <v>28538</v>
      </c>
      <c r="B253" s="9">
        <f t="shared" si="4"/>
        <v>1978</v>
      </c>
      <c r="C253" s="9">
        <f>VLOOKUP('Full 30 Year Yield Data'!A253,'Yield Raw Data'!$A$3:$L$14453,12)</f>
        <v>8.2899999999999991</v>
      </c>
      <c r="D253" s="6"/>
    </row>
    <row r="254" spans="1:4" x14ac:dyDescent="0.2">
      <c r="A254" s="7">
        <v>28542</v>
      </c>
      <c r="B254" s="9">
        <f t="shared" si="4"/>
        <v>1978</v>
      </c>
      <c r="C254" s="9">
        <f>VLOOKUP('Full 30 Year Yield Data'!A254,'Yield Raw Data'!$A$3:$L$14453,12)</f>
        <v>8.3000000000000007</v>
      </c>
      <c r="D254" s="6"/>
    </row>
    <row r="255" spans="1:4" x14ac:dyDescent="0.2">
      <c r="A255" s="7">
        <v>28543</v>
      </c>
      <c r="B255" s="9">
        <f t="shared" si="4"/>
        <v>1978</v>
      </c>
      <c r="C255" s="9">
        <f>VLOOKUP('Full 30 Year Yield Data'!A255,'Yield Raw Data'!$A$3:$L$14453,12)</f>
        <v>8.3000000000000007</v>
      </c>
      <c r="D255" s="6"/>
    </row>
    <row r="256" spans="1:4" x14ac:dyDescent="0.2">
      <c r="A256" s="7">
        <v>28544</v>
      </c>
      <c r="B256" s="9">
        <f t="shared" si="4"/>
        <v>1978</v>
      </c>
      <c r="C256" s="9">
        <f>VLOOKUP('Full 30 Year Yield Data'!A256,'Yield Raw Data'!$A$3:$L$14453,12)</f>
        <v>8.2799999999999994</v>
      </c>
      <c r="D256" s="6"/>
    </row>
    <row r="257" spans="1:4" x14ac:dyDescent="0.2">
      <c r="A257" s="7">
        <v>28545</v>
      </c>
      <c r="B257" s="9">
        <f t="shared" si="4"/>
        <v>1978</v>
      </c>
      <c r="C257" s="9">
        <f>VLOOKUP('Full 30 Year Yield Data'!A257,'Yield Raw Data'!$A$3:$L$14453,12)</f>
        <v>8.27</v>
      </c>
      <c r="D257" s="6"/>
    </row>
    <row r="258" spans="1:4" x14ac:dyDescent="0.2">
      <c r="A258" s="7">
        <v>28548</v>
      </c>
      <c r="B258" s="9">
        <f t="shared" si="4"/>
        <v>1978</v>
      </c>
      <c r="C258" s="9">
        <f>VLOOKUP('Full 30 Year Yield Data'!A258,'Yield Raw Data'!$A$3:$L$14453,12)</f>
        <v>8.25</v>
      </c>
      <c r="D258" s="6"/>
    </row>
    <row r="259" spans="1:4" x14ac:dyDescent="0.2">
      <c r="A259" s="7">
        <v>28549</v>
      </c>
      <c r="B259" s="9">
        <f t="shared" si="4"/>
        <v>1978</v>
      </c>
      <c r="C259" s="9">
        <f>VLOOKUP('Full 30 Year Yield Data'!A259,'Yield Raw Data'!$A$3:$L$14453,12)</f>
        <v>8.25</v>
      </c>
      <c r="D259" s="6"/>
    </row>
    <row r="260" spans="1:4" x14ac:dyDescent="0.2">
      <c r="A260" s="7">
        <v>28550</v>
      </c>
      <c r="B260" s="9">
        <f t="shared" si="4"/>
        <v>1978</v>
      </c>
      <c r="C260" s="9">
        <f>VLOOKUP('Full 30 Year Yield Data'!A260,'Yield Raw Data'!$A$3:$L$14453,12)</f>
        <v>8.26</v>
      </c>
      <c r="D260" s="6"/>
    </row>
    <row r="261" spans="1:4" x14ac:dyDescent="0.2">
      <c r="A261" s="7">
        <v>28551</v>
      </c>
      <c r="B261" s="9">
        <f t="shared" si="4"/>
        <v>1978</v>
      </c>
      <c r="C261" s="9">
        <f>VLOOKUP('Full 30 Year Yield Data'!A261,'Yield Raw Data'!$A$3:$L$14453,12)</f>
        <v>8.25</v>
      </c>
      <c r="D261" s="6"/>
    </row>
    <row r="262" spans="1:4" x14ac:dyDescent="0.2">
      <c r="A262" s="7">
        <v>28552</v>
      </c>
      <c r="B262" s="9">
        <f t="shared" si="4"/>
        <v>1978</v>
      </c>
      <c r="C262" s="9">
        <f>VLOOKUP('Full 30 Year Yield Data'!A262,'Yield Raw Data'!$A$3:$L$14453,12)</f>
        <v>8.24</v>
      </c>
      <c r="D262" s="6"/>
    </row>
    <row r="263" spans="1:4" x14ac:dyDescent="0.2">
      <c r="A263" s="7">
        <v>28555</v>
      </c>
      <c r="B263" s="9">
        <f t="shared" si="4"/>
        <v>1978</v>
      </c>
      <c r="C263" s="9">
        <f>VLOOKUP('Full 30 Year Yield Data'!A263,'Yield Raw Data'!$A$3:$L$14453,12)</f>
        <v>8.25</v>
      </c>
      <c r="D263" s="6"/>
    </row>
    <row r="264" spans="1:4" x14ac:dyDescent="0.2">
      <c r="A264" s="7">
        <v>28556</v>
      </c>
      <c r="B264" s="9">
        <f t="shared" si="4"/>
        <v>1978</v>
      </c>
      <c r="C264" s="9">
        <f>VLOOKUP('Full 30 Year Yield Data'!A264,'Yield Raw Data'!$A$3:$L$14453,12)</f>
        <v>8.23</v>
      </c>
      <c r="D264" s="6"/>
    </row>
    <row r="265" spans="1:4" x14ac:dyDescent="0.2">
      <c r="A265" s="7">
        <v>28557</v>
      </c>
      <c r="B265" s="9">
        <f t="shared" si="4"/>
        <v>1978</v>
      </c>
      <c r="C265" s="9">
        <f>VLOOKUP('Full 30 Year Yield Data'!A265,'Yield Raw Data'!$A$3:$L$14453,12)</f>
        <v>8.23</v>
      </c>
      <c r="D265" s="6"/>
    </row>
    <row r="266" spans="1:4" x14ac:dyDescent="0.2">
      <c r="A266" s="7">
        <v>28558</v>
      </c>
      <c r="B266" s="9">
        <f t="shared" si="4"/>
        <v>1978</v>
      </c>
      <c r="C266" s="9">
        <f>VLOOKUP('Full 30 Year Yield Data'!A266,'Yield Raw Data'!$A$3:$L$14453,12)</f>
        <v>8.2200000000000006</v>
      </c>
      <c r="D266" s="6"/>
    </row>
    <row r="267" spans="1:4" x14ac:dyDescent="0.2">
      <c r="A267" s="7">
        <v>28559</v>
      </c>
      <c r="B267" s="9">
        <f t="shared" si="4"/>
        <v>1978</v>
      </c>
      <c r="C267" s="9">
        <f>VLOOKUP('Full 30 Year Yield Data'!A267,'Yield Raw Data'!$A$3:$L$14453,12)</f>
        <v>8.2100000000000009</v>
      </c>
      <c r="D267" s="6"/>
    </row>
    <row r="268" spans="1:4" x14ac:dyDescent="0.2">
      <c r="A268" s="7">
        <v>28562</v>
      </c>
      <c r="B268" s="9">
        <f t="shared" si="4"/>
        <v>1978</v>
      </c>
      <c r="C268" s="9">
        <f>VLOOKUP('Full 30 Year Yield Data'!A268,'Yield Raw Data'!$A$3:$L$14453,12)</f>
        <v>8.1999999999999993</v>
      </c>
      <c r="D268" s="6"/>
    </row>
    <row r="269" spans="1:4" x14ac:dyDescent="0.2">
      <c r="A269" s="7">
        <v>28563</v>
      </c>
      <c r="B269" s="9">
        <f t="shared" ref="B269:B329" si="5">YEAR(A269)</f>
        <v>1978</v>
      </c>
      <c r="C269" s="9">
        <f>VLOOKUP('Full 30 Year Yield Data'!A269,'Yield Raw Data'!$A$3:$L$14453,12)</f>
        <v>8.1999999999999993</v>
      </c>
      <c r="D269" s="6"/>
    </row>
    <row r="270" spans="1:4" x14ac:dyDescent="0.2">
      <c r="A270" s="7">
        <v>28564</v>
      </c>
      <c r="B270" s="9">
        <f t="shared" si="5"/>
        <v>1978</v>
      </c>
      <c r="C270" s="9">
        <f>VLOOKUP('Full 30 Year Yield Data'!A270,'Yield Raw Data'!$A$3:$L$14453,12)</f>
        <v>8.1999999999999993</v>
      </c>
      <c r="D270" s="6"/>
    </row>
    <row r="271" spans="1:4" x14ac:dyDescent="0.2">
      <c r="A271" s="7">
        <v>28565</v>
      </c>
      <c r="B271" s="9">
        <f t="shared" si="5"/>
        <v>1978</v>
      </c>
      <c r="C271" s="9">
        <f>VLOOKUP('Full 30 Year Yield Data'!A271,'Yield Raw Data'!$A$3:$L$14453,12)</f>
        <v>8.1999999999999993</v>
      </c>
      <c r="D271" s="6"/>
    </row>
    <row r="272" spans="1:4" x14ac:dyDescent="0.2">
      <c r="A272" s="7">
        <v>28566</v>
      </c>
      <c r="B272" s="9">
        <f t="shared" si="5"/>
        <v>1978</v>
      </c>
      <c r="C272" s="9">
        <f>VLOOKUP('Full 30 Year Yield Data'!A272,'Yield Raw Data'!$A$3:$L$14453,12)</f>
        <v>8.1999999999999993</v>
      </c>
      <c r="D272" s="6"/>
    </row>
    <row r="273" spans="1:4" x14ac:dyDescent="0.2">
      <c r="A273" s="7">
        <v>28569</v>
      </c>
      <c r="B273" s="9">
        <f t="shared" si="5"/>
        <v>1978</v>
      </c>
      <c r="C273" s="9">
        <f>VLOOKUP('Full 30 Year Yield Data'!A273,'Yield Raw Data'!$A$3:$L$14453,12)</f>
        <v>8.18</v>
      </c>
      <c r="D273" s="6"/>
    </row>
    <row r="274" spans="1:4" x14ac:dyDescent="0.2">
      <c r="A274" s="7">
        <v>28570</v>
      </c>
      <c r="B274" s="9">
        <f t="shared" si="5"/>
        <v>1978</v>
      </c>
      <c r="C274" s="9">
        <f>VLOOKUP('Full 30 Year Yield Data'!A274,'Yield Raw Data'!$A$3:$L$14453,12)</f>
        <v>8.18</v>
      </c>
      <c r="D274" s="6"/>
    </row>
    <row r="275" spans="1:4" x14ac:dyDescent="0.2">
      <c r="A275" s="7">
        <v>28571</v>
      </c>
      <c r="B275" s="9">
        <f t="shared" si="5"/>
        <v>1978</v>
      </c>
      <c r="C275" s="9">
        <f>VLOOKUP('Full 30 Year Yield Data'!A275,'Yield Raw Data'!$A$3:$L$14453,12)</f>
        <v>8.19</v>
      </c>
      <c r="D275" s="6"/>
    </row>
    <row r="276" spans="1:4" x14ac:dyDescent="0.2">
      <c r="A276" s="7">
        <v>28572</v>
      </c>
      <c r="B276" s="9">
        <f t="shared" si="5"/>
        <v>1978</v>
      </c>
      <c r="C276" s="9">
        <f>VLOOKUP('Full 30 Year Yield Data'!A276,'Yield Raw Data'!$A$3:$L$14453,12)</f>
        <v>8.2200000000000006</v>
      </c>
      <c r="D276" s="6"/>
    </row>
    <row r="277" spans="1:4" x14ac:dyDescent="0.2">
      <c r="A277" s="7">
        <v>28576</v>
      </c>
      <c r="B277" s="9">
        <f t="shared" si="5"/>
        <v>1978</v>
      </c>
      <c r="C277" s="9">
        <f>VLOOKUP('Full 30 Year Yield Data'!A277,'Yield Raw Data'!$A$3:$L$14453,12)</f>
        <v>8.3000000000000007</v>
      </c>
      <c r="D277" s="6"/>
    </row>
    <row r="278" spans="1:4" x14ac:dyDescent="0.2">
      <c r="A278" s="7">
        <v>28577</v>
      </c>
      <c r="B278" s="9">
        <f t="shared" si="5"/>
        <v>1978</v>
      </c>
      <c r="C278" s="9">
        <f>VLOOKUP('Full 30 Year Yield Data'!A278,'Yield Raw Data'!$A$3:$L$14453,12)</f>
        <v>8.2899999999999991</v>
      </c>
      <c r="D278" s="6"/>
    </row>
    <row r="279" spans="1:4" x14ac:dyDescent="0.2">
      <c r="A279" s="7">
        <v>28578</v>
      </c>
      <c r="B279" s="9">
        <f t="shared" si="5"/>
        <v>1978</v>
      </c>
      <c r="C279" s="9">
        <f>VLOOKUP('Full 30 Year Yield Data'!A279,'Yield Raw Data'!$A$3:$L$14453,12)</f>
        <v>8.2799999999999994</v>
      </c>
      <c r="D279" s="6"/>
    </row>
    <row r="280" spans="1:4" x14ac:dyDescent="0.2">
      <c r="A280" s="7">
        <v>28579</v>
      </c>
      <c r="B280" s="9">
        <f t="shared" si="5"/>
        <v>1978</v>
      </c>
      <c r="C280" s="9">
        <f>VLOOKUP('Full 30 Year Yield Data'!A280,'Yield Raw Data'!$A$3:$L$14453,12)</f>
        <v>8.2899999999999991</v>
      </c>
      <c r="D280" s="6"/>
    </row>
    <row r="281" spans="1:4" x14ac:dyDescent="0.2">
      <c r="A281" s="7">
        <v>28580</v>
      </c>
      <c r="B281" s="9">
        <f t="shared" si="5"/>
        <v>1978</v>
      </c>
      <c r="C281" s="9">
        <f>VLOOKUP('Full 30 Year Yield Data'!A281,'Yield Raw Data'!$A$3:$L$14453,12)</f>
        <v>8.33</v>
      </c>
      <c r="D281" s="6"/>
    </row>
    <row r="282" spans="1:4" x14ac:dyDescent="0.2">
      <c r="A282" s="7">
        <v>28583</v>
      </c>
      <c r="B282" s="9">
        <f t="shared" si="5"/>
        <v>1978</v>
      </c>
      <c r="C282" s="9">
        <f>VLOOKUP('Full 30 Year Yield Data'!A282,'Yield Raw Data'!$A$3:$L$14453,12)</f>
        <v>8.32</v>
      </c>
      <c r="D282" s="6"/>
    </row>
    <row r="283" spans="1:4" x14ac:dyDescent="0.2">
      <c r="A283" s="7">
        <v>28584</v>
      </c>
      <c r="B283" s="9">
        <f t="shared" si="5"/>
        <v>1978</v>
      </c>
      <c r="C283" s="9">
        <f>VLOOKUP('Full 30 Year Yield Data'!A283,'Yield Raw Data'!$A$3:$L$14453,12)</f>
        <v>8.31</v>
      </c>
      <c r="D283" s="6"/>
    </row>
    <row r="284" spans="1:4" x14ac:dyDescent="0.2">
      <c r="A284" s="7">
        <v>28585</v>
      </c>
      <c r="B284" s="9">
        <f t="shared" si="5"/>
        <v>1978</v>
      </c>
      <c r="C284" s="9">
        <f>VLOOKUP('Full 30 Year Yield Data'!A284,'Yield Raw Data'!$A$3:$L$14453,12)</f>
        <v>8.32</v>
      </c>
      <c r="D284" s="6"/>
    </row>
    <row r="285" spans="1:4" x14ac:dyDescent="0.2">
      <c r="A285" s="7">
        <v>28586</v>
      </c>
      <c r="B285" s="9">
        <f t="shared" si="5"/>
        <v>1978</v>
      </c>
      <c r="C285" s="9">
        <f>VLOOKUP('Full 30 Year Yield Data'!A285,'Yield Raw Data'!$A$3:$L$14453,12)</f>
        <v>8.33</v>
      </c>
      <c r="D285" s="6"/>
    </row>
    <row r="286" spans="1:4" x14ac:dyDescent="0.2">
      <c r="A286" s="7">
        <v>28587</v>
      </c>
      <c r="B286" s="9">
        <f t="shared" si="5"/>
        <v>1978</v>
      </c>
      <c r="C286" s="9">
        <f>VLOOKUP('Full 30 Year Yield Data'!A286,'Yield Raw Data'!$A$3:$L$14453,12)</f>
        <v>8.34</v>
      </c>
      <c r="D286" s="6"/>
    </row>
    <row r="287" spans="1:4" x14ac:dyDescent="0.2">
      <c r="A287" s="7">
        <v>28590</v>
      </c>
      <c r="B287" s="9">
        <f t="shared" si="5"/>
        <v>1978</v>
      </c>
      <c r="C287" s="9">
        <f>VLOOKUP('Full 30 Year Yield Data'!A287,'Yield Raw Data'!$A$3:$L$14453,12)</f>
        <v>8.35</v>
      </c>
      <c r="D287" s="6"/>
    </row>
    <row r="288" spans="1:4" x14ac:dyDescent="0.2">
      <c r="A288" s="7">
        <v>28591</v>
      </c>
      <c r="B288" s="9">
        <f t="shared" si="5"/>
        <v>1978</v>
      </c>
      <c r="C288" s="9">
        <f>VLOOKUP('Full 30 Year Yield Data'!A288,'Yield Raw Data'!$A$3:$L$14453,12)</f>
        <v>8.35</v>
      </c>
      <c r="D288" s="6"/>
    </row>
    <row r="289" spans="1:4" x14ac:dyDescent="0.2">
      <c r="A289" s="7">
        <v>28592</v>
      </c>
      <c r="B289" s="9">
        <f t="shared" si="5"/>
        <v>1978</v>
      </c>
      <c r="C289" s="9">
        <f>VLOOKUP('Full 30 Year Yield Data'!A289,'Yield Raw Data'!$A$3:$L$14453,12)</f>
        <v>8.35</v>
      </c>
      <c r="D289" s="6"/>
    </row>
    <row r="290" spans="1:4" x14ac:dyDescent="0.2">
      <c r="A290" s="7">
        <v>28593</v>
      </c>
      <c r="B290" s="9">
        <f t="shared" si="5"/>
        <v>1978</v>
      </c>
      <c r="C290" s="9">
        <f>VLOOKUP('Full 30 Year Yield Data'!A290,'Yield Raw Data'!$A$3:$L$14453,12)</f>
        <v>8.35</v>
      </c>
      <c r="D290" s="6"/>
    </row>
    <row r="291" spans="1:4" x14ac:dyDescent="0.2">
      <c r="A291" s="7">
        <v>28594</v>
      </c>
      <c r="B291" s="9">
        <f t="shared" si="5"/>
        <v>1978</v>
      </c>
      <c r="C291" s="9">
        <f>VLOOKUP('Full 30 Year Yield Data'!A291,'Yield Raw Data'!$A$3:$L$14453,12)</f>
        <v>8.33</v>
      </c>
      <c r="D291" s="6"/>
    </row>
    <row r="292" spans="1:4" x14ac:dyDescent="0.2">
      <c r="A292" s="7">
        <v>28597</v>
      </c>
      <c r="B292" s="9">
        <f t="shared" si="5"/>
        <v>1978</v>
      </c>
      <c r="C292" s="9">
        <f>VLOOKUP('Full 30 Year Yield Data'!A292,'Yield Raw Data'!$A$3:$L$14453,12)</f>
        <v>8.3000000000000007</v>
      </c>
      <c r="D292" s="6"/>
    </row>
    <row r="293" spans="1:4" x14ac:dyDescent="0.2">
      <c r="A293" s="7">
        <v>28598</v>
      </c>
      <c r="B293" s="9">
        <f t="shared" si="5"/>
        <v>1978</v>
      </c>
      <c r="C293" s="9">
        <f>VLOOKUP('Full 30 Year Yield Data'!A293,'Yield Raw Data'!$A$3:$L$14453,12)</f>
        <v>8.2899999999999991</v>
      </c>
      <c r="D293" s="6"/>
    </row>
    <row r="294" spans="1:4" x14ac:dyDescent="0.2">
      <c r="A294" s="7">
        <v>28599</v>
      </c>
      <c r="B294" s="9">
        <f t="shared" si="5"/>
        <v>1978</v>
      </c>
      <c r="C294" s="9">
        <f>VLOOKUP('Full 30 Year Yield Data'!A294,'Yield Raw Data'!$A$3:$L$14453,12)</f>
        <v>8.31</v>
      </c>
      <c r="D294" s="6"/>
    </row>
    <row r="295" spans="1:4" x14ac:dyDescent="0.2">
      <c r="A295" s="7">
        <v>28600</v>
      </c>
      <c r="B295" s="9">
        <f t="shared" si="5"/>
        <v>1978</v>
      </c>
      <c r="C295" s="9">
        <f>VLOOKUP('Full 30 Year Yield Data'!A295,'Yield Raw Data'!$A$3:$L$14453,12)</f>
        <v>8.32</v>
      </c>
      <c r="D295" s="6"/>
    </row>
    <row r="296" spans="1:4" x14ac:dyDescent="0.2">
      <c r="A296" s="7">
        <v>28601</v>
      </c>
      <c r="B296" s="9">
        <f t="shared" si="5"/>
        <v>1978</v>
      </c>
      <c r="C296" s="9">
        <f>VLOOKUP('Full 30 Year Yield Data'!A296,'Yield Raw Data'!$A$3:$L$14453,12)</f>
        <v>8.34</v>
      </c>
      <c r="D296" s="6"/>
    </row>
    <row r="297" spans="1:4" x14ac:dyDescent="0.2">
      <c r="A297" s="7">
        <v>28604</v>
      </c>
      <c r="B297" s="9">
        <f t="shared" si="5"/>
        <v>1978</v>
      </c>
      <c r="C297" s="9">
        <f>VLOOKUP('Full 30 Year Yield Data'!A297,'Yield Raw Data'!$A$3:$L$14453,12)</f>
        <v>8.36</v>
      </c>
      <c r="D297" s="6"/>
    </row>
    <row r="298" spans="1:4" x14ac:dyDescent="0.2">
      <c r="A298" s="7">
        <v>28605</v>
      </c>
      <c r="B298" s="9">
        <f t="shared" si="5"/>
        <v>1978</v>
      </c>
      <c r="C298" s="9">
        <f>VLOOKUP('Full 30 Year Yield Data'!A298,'Yield Raw Data'!$A$3:$L$14453,12)</f>
        <v>8.36</v>
      </c>
      <c r="D298" s="6"/>
    </row>
    <row r="299" spans="1:4" x14ac:dyDescent="0.2">
      <c r="A299" s="7">
        <v>28606</v>
      </c>
      <c r="B299" s="9">
        <f t="shared" si="5"/>
        <v>1978</v>
      </c>
      <c r="C299" s="9">
        <f>VLOOKUP('Full 30 Year Yield Data'!A299,'Yield Raw Data'!$A$3:$L$14453,12)</f>
        <v>8.3800000000000008</v>
      </c>
      <c r="D299" s="6"/>
    </row>
    <row r="300" spans="1:4" x14ac:dyDescent="0.2">
      <c r="A300" s="7">
        <v>28607</v>
      </c>
      <c r="B300" s="9">
        <f t="shared" si="5"/>
        <v>1978</v>
      </c>
      <c r="C300" s="9">
        <f>VLOOKUP('Full 30 Year Yield Data'!A300,'Yield Raw Data'!$A$3:$L$14453,12)</f>
        <v>8.4</v>
      </c>
      <c r="D300" s="6"/>
    </row>
    <row r="301" spans="1:4" x14ac:dyDescent="0.2">
      <c r="A301" s="7">
        <v>28608</v>
      </c>
      <c r="B301" s="9">
        <f t="shared" si="5"/>
        <v>1978</v>
      </c>
      <c r="C301" s="9">
        <f>VLOOKUP('Full 30 Year Yield Data'!A301,'Yield Raw Data'!$A$3:$L$14453,12)</f>
        <v>8.39</v>
      </c>
      <c r="D301" s="6"/>
    </row>
    <row r="302" spans="1:4" x14ac:dyDescent="0.2">
      <c r="A302" s="7">
        <v>28611</v>
      </c>
      <c r="B302" s="9">
        <f t="shared" si="5"/>
        <v>1978</v>
      </c>
      <c r="C302" s="9">
        <f>VLOOKUP('Full 30 Year Yield Data'!A302,'Yield Raw Data'!$A$3:$L$14453,12)</f>
        <v>8.3800000000000008</v>
      </c>
      <c r="D302" s="6"/>
    </row>
    <row r="303" spans="1:4" x14ac:dyDescent="0.2">
      <c r="A303" s="7">
        <v>28612</v>
      </c>
      <c r="B303" s="9">
        <f t="shared" si="5"/>
        <v>1978</v>
      </c>
      <c r="C303" s="9">
        <f>VLOOKUP('Full 30 Year Yield Data'!A303,'Yield Raw Data'!$A$3:$L$14453,12)</f>
        <v>8.3800000000000008</v>
      </c>
      <c r="D303" s="6"/>
    </row>
    <row r="304" spans="1:4" x14ac:dyDescent="0.2">
      <c r="A304" s="7">
        <v>28613</v>
      </c>
      <c r="B304" s="9">
        <f t="shared" si="5"/>
        <v>1978</v>
      </c>
      <c r="C304" s="9">
        <f>VLOOKUP('Full 30 Year Yield Data'!A304,'Yield Raw Data'!$A$3:$L$14453,12)</f>
        <v>8.4</v>
      </c>
      <c r="D304" s="6"/>
    </row>
    <row r="305" spans="1:4" x14ac:dyDescent="0.2">
      <c r="A305" s="7">
        <v>28614</v>
      </c>
      <c r="B305" s="9">
        <f t="shared" si="5"/>
        <v>1978</v>
      </c>
      <c r="C305" s="9">
        <f>VLOOKUP('Full 30 Year Yield Data'!A305,'Yield Raw Data'!$A$3:$L$14453,12)</f>
        <v>8.39</v>
      </c>
      <c r="D305" s="6"/>
    </row>
    <row r="306" spans="1:4" x14ac:dyDescent="0.2">
      <c r="A306" s="7">
        <v>28615</v>
      </c>
      <c r="B306" s="9">
        <f t="shared" si="5"/>
        <v>1978</v>
      </c>
      <c r="C306" s="9">
        <f>VLOOKUP('Full 30 Year Yield Data'!A306,'Yield Raw Data'!$A$3:$L$14453,12)</f>
        <v>8.4499999999999993</v>
      </c>
      <c r="D306" s="6"/>
    </row>
    <row r="307" spans="1:4" x14ac:dyDescent="0.2">
      <c r="A307" s="7">
        <v>28618</v>
      </c>
      <c r="B307" s="9">
        <f t="shared" si="5"/>
        <v>1978</v>
      </c>
      <c r="C307" s="9">
        <f>VLOOKUP('Full 30 Year Yield Data'!A307,'Yield Raw Data'!$A$3:$L$14453,12)</f>
        <v>8.4499999999999993</v>
      </c>
      <c r="D307" s="6"/>
    </row>
    <row r="308" spans="1:4" x14ac:dyDescent="0.2">
      <c r="A308" s="7">
        <v>28619</v>
      </c>
      <c r="B308" s="9">
        <f t="shared" si="5"/>
        <v>1978</v>
      </c>
      <c r="C308" s="9">
        <f>VLOOKUP('Full 30 Year Yield Data'!A308,'Yield Raw Data'!$A$3:$L$14453,12)</f>
        <v>8.4499999999999993</v>
      </c>
      <c r="D308" s="6"/>
    </row>
    <row r="309" spans="1:4" x14ac:dyDescent="0.2">
      <c r="A309" s="7">
        <v>28620</v>
      </c>
      <c r="B309" s="9">
        <f t="shared" si="5"/>
        <v>1978</v>
      </c>
      <c r="C309" s="9">
        <f>VLOOKUP('Full 30 Year Yield Data'!A309,'Yield Raw Data'!$A$3:$L$14453,12)</f>
        <v>8.4499999999999993</v>
      </c>
      <c r="D309" s="6"/>
    </row>
    <row r="310" spans="1:4" x14ac:dyDescent="0.2">
      <c r="A310" s="7">
        <v>28621</v>
      </c>
      <c r="B310" s="9">
        <f t="shared" si="5"/>
        <v>1978</v>
      </c>
      <c r="C310" s="9">
        <f>VLOOKUP('Full 30 Year Yield Data'!A310,'Yield Raw Data'!$A$3:$L$14453,12)</f>
        <v>8.42</v>
      </c>
      <c r="D310" s="6"/>
    </row>
    <row r="311" spans="1:4" x14ac:dyDescent="0.2">
      <c r="A311" s="7">
        <v>28622</v>
      </c>
      <c r="B311" s="9">
        <f t="shared" si="5"/>
        <v>1978</v>
      </c>
      <c r="C311" s="9">
        <f>VLOOKUP('Full 30 Year Yield Data'!A311,'Yield Raw Data'!$A$3:$L$14453,12)</f>
        <v>8.44</v>
      </c>
      <c r="D311" s="6"/>
    </row>
    <row r="312" spans="1:4" x14ac:dyDescent="0.2">
      <c r="A312" s="7">
        <v>28625</v>
      </c>
      <c r="B312" s="9">
        <f t="shared" si="5"/>
        <v>1978</v>
      </c>
      <c r="C312" s="9">
        <f>VLOOKUP('Full 30 Year Yield Data'!A312,'Yield Raw Data'!$A$3:$L$14453,12)</f>
        <v>8.42</v>
      </c>
      <c r="D312" s="6"/>
    </row>
    <row r="313" spans="1:4" x14ac:dyDescent="0.2">
      <c r="A313" s="7">
        <v>28626</v>
      </c>
      <c r="B313" s="9">
        <f t="shared" si="5"/>
        <v>1978</v>
      </c>
      <c r="C313" s="9">
        <f>VLOOKUP('Full 30 Year Yield Data'!A313,'Yield Raw Data'!$A$3:$L$14453,12)</f>
        <v>8.42</v>
      </c>
      <c r="D313" s="6"/>
    </row>
    <row r="314" spans="1:4" x14ac:dyDescent="0.2">
      <c r="A314" s="7">
        <v>28627</v>
      </c>
      <c r="B314" s="9">
        <f t="shared" si="5"/>
        <v>1978</v>
      </c>
      <c r="C314" s="9">
        <f>VLOOKUP('Full 30 Year Yield Data'!A314,'Yield Raw Data'!$A$3:$L$14453,12)</f>
        <v>8.4</v>
      </c>
      <c r="D314" s="6"/>
    </row>
    <row r="315" spans="1:4" x14ac:dyDescent="0.2">
      <c r="A315" s="7">
        <v>28628</v>
      </c>
      <c r="B315" s="9">
        <f t="shared" si="5"/>
        <v>1978</v>
      </c>
      <c r="C315" s="9">
        <f>VLOOKUP('Full 30 Year Yield Data'!A315,'Yield Raw Data'!$A$3:$L$14453,12)</f>
        <v>8.42</v>
      </c>
      <c r="D315" s="6"/>
    </row>
    <row r="316" spans="1:4" x14ac:dyDescent="0.2">
      <c r="A316" s="7">
        <v>28629</v>
      </c>
      <c r="B316" s="9">
        <f t="shared" si="5"/>
        <v>1978</v>
      </c>
      <c r="C316" s="9">
        <f>VLOOKUP('Full 30 Year Yield Data'!A316,'Yield Raw Data'!$A$3:$L$14453,12)</f>
        <v>8.4499999999999993</v>
      </c>
      <c r="D316" s="6"/>
    </row>
    <row r="317" spans="1:4" x14ac:dyDescent="0.2">
      <c r="A317" s="7">
        <v>28632</v>
      </c>
      <c r="B317" s="9">
        <f t="shared" si="5"/>
        <v>1978</v>
      </c>
      <c r="C317" s="9">
        <f>VLOOKUP('Full 30 Year Yield Data'!A317,'Yield Raw Data'!$A$3:$L$14453,12)</f>
        <v>8.44</v>
      </c>
      <c r="D317" s="6"/>
    </row>
    <row r="318" spans="1:4" x14ac:dyDescent="0.2">
      <c r="A318" s="7">
        <v>28633</v>
      </c>
      <c r="B318" s="9">
        <f t="shared" si="5"/>
        <v>1978</v>
      </c>
      <c r="C318" s="9">
        <f>VLOOKUP('Full 30 Year Yield Data'!A318,'Yield Raw Data'!$A$3:$L$14453,12)</f>
        <v>8.44</v>
      </c>
      <c r="D318" s="6"/>
    </row>
    <row r="319" spans="1:4" x14ac:dyDescent="0.2">
      <c r="A319" s="7">
        <v>28634</v>
      </c>
      <c r="B319" s="9">
        <f t="shared" si="5"/>
        <v>1978</v>
      </c>
      <c r="C319" s="9">
        <f>VLOOKUP('Full 30 Year Yield Data'!A319,'Yield Raw Data'!$A$3:$L$14453,12)</f>
        <v>8.4499999999999993</v>
      </c>
      <c r="D319" s="6"/>
    </row>
    <row r="320" spans="1:4" x14ac:dyDescent="0.2">
      <c r="A320" s="7">
        <v>28635</v>
      </c>
      <c r="B320" s="9">
        <f t="shared" si="5"/>
        <v>1978</v>
      </c>
      <c r="C320" s="9">
        <f>VLOOKUP('Full 30 Year Yield Data'!A320,'Yield Raw Data'!$A$3:$L$14453,12)</f>
        <v>8.48</v>
      </c>
      <c r="D320" s="6"/>
    </row>
    <row r="321" spans="1:4" x14ac:dyDescent="0.2">
      <c r="A321" s="7">
        <v>28636</v>
      </c>
      <c r="B321" s="9">
        <f t="shared" si="5"/>
        <v>1978</v>
      </c>
      <c r="C321" s="9">
        <f>VLOOKUP('Full 30 Year Yield Data'!A321,'Yield Raw Data'!$A$3:$L$14453,12)</f>
        <v>8.5</v>
      </c>
      <c r="D321" s="6"/>
    </row>
    <row r="322" spans="1:4" x14ac:dyDescent="0.2">
      <c r="A322" s="7">
        <v>28641</v>
      </c>
      <c r="B322" s="9">
        <f t="shared" si="5"/>
        <v>1978</v>
      </c>
      <c r="C322" s="9">
        <f>VLOOKUP('Full 30 Year Yield Data'!A322,'Yield Raw Data'!$A$3:$L$14453,12)</f>
        <v>8.5</v>
      </c>
      <c r="D322" s="6"/>
    </row>
    <row r="323" spans="1:4" x14ac:dyDescent="0.2">
      <c r="A323" s="7">
        <v>28642</v>
      </c>
      <c r="B323" s="9">
        <f t="shared" si="5"/>
        <v>1978</v>
      </c>
      <c r="C323" s="9">
        <f>VLOOKUP('Full 30 Year Yield Data'!A323,'Yield Raw Data'!$A$3:$L$14453,12)</f>
        <v>8.5</v>
      </c>
      <c r="D323" s="6"/>
    </row>
    <row r="324" spans="1:4" x14ac:dyDescent="0.2">
      <c r="A324" s="7">
        <v>28643</v>
      </c>
      <c r="B324" s="9">
        <f t="shared" si="5"/>
        <v>1978</v>
      </c>
      <c r="C324" s="9">
        <f>VLOOKUP('Full 30 Year Yield Data'!A324,'Yield Raw Data'!$A$3:$L$14453,12)</f>
        <v>8.48</v>
      </c>
      <c r="D324" s="6"/>
    </row>
    <row r="325" spans="1:4" x14ac:dyDescent="0.2">
      <c r="A325" s="7">
        <v>28646</v>
      </c>
      <c r="B325" s="9">
        <f t="shared" si="5"/>
        <v>1978</v>
      </c>
      <c r="C325" s="9">
        <f>VLOOKUP('Full 30 Year Yield Data'!A325,'Yield Raw Data'!$A$3:$L$14453,12)</f>
        <v>8.4499999999999993</v>
      </c>
      <c r="D325" s="6"/>
    </row>
    <row r="326" spans="1:4" x14ac:dyDescent="0.2">
      <c r="A326" s="7">
        <v>28647</v>
      </c>
      <c r="B326" s="9">
        <f t="shared" si="5"/>
        <v>1978</v>
      </c>
      <c r="C326" s="9">
        <f>VLOOKUP('Full 30 Year Yield Data'!A326,'Yield Raw Data'!$A$3:$L$14453,12)</f>
        <v>8.4499999999999993</v>
      </c>
      <c r="D326" s="6"/>
    </row>
    <row r="327" spans="1:4" x14ac:dyDescent="0.2">
      <c r="A327" s="7">
        <v>28648</v>
      </c>
      <c r="B327" s="9">
        <f t="shared" si="5"/>
        <v>1978</v>
      </c>
      <c r="C327" s="9">
        <f>VLOOKUP('Full 30 Year Yield Data'!A327,'Yield Raw Data'!$A$3:$L$14453,12)</f>
        <v>8.44</v>
      </c>
      <c r="D327" s="6"/>
    </row>
    <row r="328" spans="1:4" x14ac:dyDescent="0.2">
      <c r="A328" s="7">
        <v>28649</v>
      </c>
      <c r="B328" s="9">
        <f t="shared" si="5"/>
        <v>1978</v>
      </c>
      <c r="C328" s="9">
        <f>VLOOKUP('Full 30 Year Yield Data'!A328,'Yield Raw Data'!$A$3:$L$14453,12)</f>
        <v>8.44</v>
      </c>
      <c r="D328" s="6"/>
    </row>
    <row r="329" spans="1:4" x14ac:dyDescent="0.2">
      <c r="A329" s="7">
        <v>28650</v>
      </c>
      <c r="B329" s="9">
        <f t="shared" si="5"/>
        <v>1978</v>
      </c>
      <c r="C329" s="9">
        <f>VLOOKUP('Full 30 Year Yield Data'!A329,'Yield Raw Data'!$A$3:$L$14453,12)</f>
        <v>8.4499999999999993</v>
      </c>
      <c r="D329" s="6"/>
    </row>
    <row r="330" spans="1:4" x14ac:dyDescent="0.2">
      <c r="A330" s="7">
        <v>28653</v>
      </c>
      <c r="B330" s="9">
        <f t="shared" ref="B330:B391" si="6">YEAR(A330)</f>
        <v>1978</v>
      </c>
      <c r="C330" s="9">
        <f>VLOOKUP('Full 30 Year Yield Data'!A330,'Yield Raw Data'!$A$3:$L$14453,12)</f>
        <v>8.4499999999999993</v>
      </c>
      <c r="D330" s="6"/>
    </row>
    <row r="331" spans="1:4" x14ac:dyDescent="0.2">
      <c r="A331" s="7">
        <v>28654</v>
      </c>
      <c r="B331" s="9">
        <f t="shared" si="6"/>
        <v>1978</v>
      </c>
      <c r="C331" s="9">
        <f>VLOOKUP('Full 30 Year Yield Data'!A331,'Yield Raw Data'!$A$3:$L$14453,12)</f>
        <v>8.4499999999999993</v>
      </c>
      <c r="D331" s="6"/>
    </row>
    <row r="332" spans="1:4" x14ac:dyDescent="0.2">
      <c r="A332" s="7">
        <v>28655</v>
      </c>
      <c r="B332" s="9">
        <f t="shared" si="6"/>
        <v>1978</v>
      </c>
      <c r="C332" s="9">
        <f>VLOOKUP('Full 30 Year Yield Data'!A332,'Yield Raw Data'!$A$3:$L$14453,12)</f>
        <v>8.44</v>
      </c>
      <c r="D332" s="6"/>
    </row>
    <row r="333" spans="1:4" x14ac:dyDescent="0.2">
      <c r="A333" s="7">
        <v>28656</v>
      </c>
      <c r="B333" s="9">
        <f t="shared" si="6"/>
        <v>1978</v>
      </c>
      <c r="C333" s="9">
        <f>VLOOKUP('Full 30 Year Yield Data'!A333,'Yield Raw Data'!$A$3:$L$14453,12)</f>
        <v>8.44</v>
      </c>
      <c r="D333" s="6"/>
    </row>
    <row r="334" spans="1:4" x14ac:dyDescent="0.2">
      <c r="A334" s="7">
        <v>28657</v>
      </c>
      <c r="B334" s="9">
        <f t="shared" si="6"/>
        <v>1978</v>
      </c>
      <c r="C334" s="9">
        <f>VLOOKUP('Full 30 Year Yield Data'!A334,'Yield Raw Data'!$A$3:$L$14453,12)</f>
        <v>8.4600000000000009</v>
      </c>
      <c r="D334" s="6"/>
    </row>
    <row r="335" spans="1:4" x14ac:dyDescent="0.2">
      <c r="A335" s="7">
        <v>28660</v>
      </c>
      <c r="B335" s="9">
        <f t="shared" si="6"/>
        <v>1978</v>
      </c>
      <c r="C335" s="9">
        <f>VLOOKUP('Full 30 Year Yield Data'!A335,'Yield Raw Data'!$A$3:$L$14453,12)</f>
        <v>8.48</v>
      </c>
      <c r="D335" s="6"/>
    </row>
    <row r="336" spans="1:4" x14ac:dyDescent="0.2">
      <c r="A336" s="7">
        <v>28661</v>
      </c>
      <c r="B336" s="9">
        <f t="shared" si="6"/>
        <v>1978</v>
      </c>
      <c r="C336" s="9">
        <f>VLOOKUP('Full 30 Year Yield Data'!A336,'Yield Raw Data'!$A$3:$L$14453,12)</f>
        <v>8.5</v>
      </c>
      <c r="D336" s="6"/>
    </row>
    <row r="337" spans="1:4" x14ac:dyDescent="0.2">
      <c r="A337" s="7">
        <v>28662</v>
      </c>
      <c r="B337" s="9">
        <f t="shared" si="6"/>
        <v>1978</v>
      </c>
      <c r="C337" s="9">
        <f>VLOOKUP('Full 30 Year Yield Data'!A337,'Yield Raw Data'!$A$3:$L$14453,12)</f>
        <v>8.5399999999999991</v>
      </c>
      <c r="D337" s="6"/>
    </row>
    <row r="338" spans="1:4" x14ac:dyDescent="0.2">
      <c r="A338" s="7">
        <v>28663</v>
      </c>
      <c r="B338" s="9">
        <f t="shared" si="6"/>
        <v>1978</v>
      </c>
      <c r="C338" s="9">
        <f>VLOOKUP('Full 30 Year Yield Data'!A338,'Yield Raw Data'!$A$3:$L$14453,12)</f>
        <v>8.5299999999999994</v>
      </c>
      <c r="D338" s="6"/>
    </row>
    <row r="339" spans="1:4" x14ac:dyDescent="0.2">
      <c r="A339" s="7">
        <v>28664</v>
      </c>
      <c r="B339" s="9">
        <f t="shared" si="6"/>
        <v>1978</v>
      </c>
      <c r="C339" s="9">
        <f>VLOOKUP('Full 30 Year Yield Data'!A339,'Yield Raw Data'!$A$3:$L$14453,12)</f>
        <v>8.5500000000000007</v>
      </c>
      <c r="D339" s="6"/>
    </row>
    <row r="340" spans="1:4" x14ac:dyDescent="0.2">
      <c r="A340" s="7">
        <v>28667</v>
      </c>
      <c r="B340" s="9">
        <f t="shared" si="6"/>
        <v>1978</v>
      </c>
      <c r="C340" s="9">
        <f>VLOOKUP('Full 30 Year Yield Data'!A340,'Yield Raw Data'!$A$3:$L$14453,12)</f>
        <v>8.6</v>
      </c>
      <c r="D340" s="6"/>
    </row>
    <row r="341" spans="1:4" x14ac:dyDescent="0.2">
      <c r="A341" s="7">
        <v>28668</v>
      </c>
      <c r="B341" s="9">
        <f t="shared" si="6"/>
        <v>1978</v>
      </c>
      <c r="C341" s="9">
        <f>VLOOKUP('Full 30 Year Yield Data'!A341,'Yield Raw Data'!$A$3:$L$14453,12)</f>
        <v>8.58</v>
      </c>
      <c r="D341" s="6"/>
    </row>
    <row r="342" spans="1:4" x14ac:dyDescent="0.2">
      <c r="A342" s="7">
        <v>28669</v>
      </c>
      <c r="B342" s="9">
        <f t="shared" si="6"/>
        <v>1978</v>
      </c>
      <c r="C342" s="9">
        <f>VLOOKUP('Full 30 Year Yield Data'!A342,'Yield Raw Data'!$A$3:$L$14453,12)</f>
        <v>8.57</v>
      </c>
      <c r="D342" s="6"/>
    </row>
    <row r="343" spans="1:4" x14ac:dyDescent="0.2">
      <c r="A343" s="7">
        <v>28670</v>
      </c>
      <c r="B343" s="9">
        <f t="shared" si="6"/>
        <v>1978</v>
      </c>
      <c r="C343" s="9">
        <f>VLOOKUP('Full 30 Year Yield Data'!A343,'Yield Raw Data'!$A$3:$L$14453,12)</f>
        <v>8.59</v>
      </c>
      <c r="D343" s="6"/>
    </row>
    <row r="344" spans="1:4" x14ac:dyDescent="0.2">
      <c r="A344" s="7">
        <v>28671</v>
      </c>
      <c r="B344" s="9">
        <f t="shared" si="6"/>
        <v>1978</v>
      </c>
      <c r="C344" s="9">
        <f>VLOOKUP('Full 30 Year Yield Data'!A344,'Yield Raw Data'!$A$3:$L$14453,12)</f>
        <v>8.6199999999999992</v>
      </c>
      <c r="D344" s="6"/>
    </row>
    <row r="345" spans="1:4" x14ac:dyDescent="0.2">
      <c r="A345" s="7">
        <v>28674</v>
      </c>
      <c r="B345" s="9">
        <f t="shared" si="6"/>
        <v>1978</v>
      </c>
      <c r="C345" s="9">
        <f>VLOOKUP('Full 30 Year Yield Data'!A345,'Yield Raw Data'!$A$3:$L$14453,12)</f>
        <v>8.6</v>
      </c>
      <c r="D345" s="6"/>
    </row>
    <row r="346" spans="1:4" x14ac:dyDescent="0.2">
      <c r="A346" s="7">
        <v>28676</v>
      </c>
      <c r="B346" s="9">
        <f t="shared" si="6"/>
        <v>1978</v>
      </c>
      <c r="C346" s="9">
        <f>VLOOKUP('Full 30 Year Yield Data'!A346,'Yield Raw Data'!$A$3:$L$14453,12)</f>
        <v>8.6199999999999992</v>
      </c>
      <c r="D346" s="6"/>
    </row>
    <row r="347" spans="1:4" x14ac:dyDescent="0.2">
      <c r="A347" s="7">
        <v>28677</v>
      </c>
      <c r="B347" s="9">
        <f t="shared" si="6"/>
        <v>1978</v>
      </c>
      <c r="C347" s="9">
        <f>VLOOKUP('Full 30 Year Yield Data'!A347,'Yield Raw Data'!$A$3:$L$14453,12)</f>
        <v>8.6199999999999992</v>
      </c>
      <c r="D347" s="6"/>
    </row>
    <row r="348" spans="1:4" x14ac:dyDescent="0.2">
      <c r="A348" s="7">
        <v>28678</v>
      </c>
      <c r="B348" s="9">
        <f t="shared" si="6"/>
        <v>1978</v>
      </c>
      <c r="C348" s="9">
        <f>VLOOKUP('Full 30 Year Yield Data'!A348,'Yield Raw Data'!$A$3:$L$14453,12)</f>
        <v>8.67</v>
      </c>
      <c r="D348" s="6"/>
    </row>
    <row r="349" spans="1:4" x14ac:dyDescent="0.2">
      <c r="A349" s="7">
        <v>28681</v>
      </c>
      <c r="B349" s="9">
        <f t="shared" si="6"/>
        <v>1978</v>
      </c>
      <c r="C349" s="9">
        <f>VLOOKUP('Full 30 Year Yield Data'!A349,'Yield Raw Data'!$A$3:$L$14453,12)</f>
        <v>8.69</v>
      </c>
      <c r="D349" s="6"/>
    </row>
    <row r="350" spans="1:4" x14ac:dyDescent="0.2">
      <c r="A350" s="7">
        <v>28682</v>
      </c>
      <c r="B350" s="9">
        <f t="shared" si="6"/>
        <v>1978</v>
      </c>
      <c r="C350" s="9">
        <f>VLOOKUP('Full 30 Year Yield Data'!A350,'Yield Raw Data'!$A$3:$L$14453,12)</f>
        <v>8.69</v>
      </c>
      <c r="D350" s="6"/>
    </row>
    <row r="351" spans="1:4" x14ac:dyDescent="0.2">
      <c r="A351" s="7">
        <v>28683</v>
      </c>
      <c r="B351" s="9">
        <f t="shared" si="6"/>
        <v>1978</v>
      </c>
      <c r="C351" s="9">
        <f>VLOOKUP('Full 30 Year Yield Data'!A351,'Yield Raw Data'!$A$3:$L$14453,12)</f>
        <v>8.69</v>
      </c>
      <c r="D351" s="6"/>
    </row>
    <row r="352" spans="1:4" x14ac:dyDescent="0.2">
      <c r="A352" s="7">
        <v>28684</v>
      </c>
      <c r="B352" s="9">
        <f t="shared" si="6"/>
        <v>1978</v>
      </c>
      <c r="C352" s="9">
        <f>VLOOKUP('Full 30 Year Yield Data'!A352,'Yield Raw Data'!$A$3:$L$14453,12)</f>
        <v>8.6999999999999993</v>
      </c>
      <c r="D352" s="6"/>
    </row>
    <row r="353" spans="1:4" x14ac:dyDescent="0.2">
      <c r="A353" s="7">
        <v>28685</v>
      </c>
      <c r="B353" s="9">
        <f t="shared" si="6"/>
        <v>1978</v>
      </c>
      <c r="C353" s="9">
        <f>VLOOKUP('Full 30 Year Yield Data'!A353,'Yield Raw Data'!$A$3:$L$14453,12)</f>
        <v>8.69</v>
      </c>
      <c r="D353" s="6"/>
    </row>
    <row r="354" spans="1:4" x14ac:dyDescent="0.2">
      <c r="A354" s="7">
        <v>28688</v>
      </c>
      <c r="B354" s="9">
        <f t="shared" si="6"/>
        <v>1978</v>
      </c>
      <c r="C354" s="9">
        <f>VLOOKUP('Full 30 Year Yield Data'!A354,'Yield Raw Data'!$A$3:$L$14453,12)</f>
        <v>8.66</v>
      </c>
      <c r="D354" s="6"/>
    </row>
    <row r="355" spans="1:4" x14ac:dyDescent="0.2">
      <c r="A355" s="7">
        <v>28689</v>
      </c>
      <c r="B355" s="9">
        <f t="shared" si="6"/>
        <v>1978</v>
      </c>
      <c r="C355" s="9">
        <f>VLOOKUP('Full 30 Year Yield Data'!A355,'Yield Raw Data'!$A$3:$L$14453,12)</f>
        <v>8.65</v>
      </c>
      <c r="D355" s="6"/>
    </row>
    <row r="356" spans="1:4" x14ac:dyDescent="0.2">
      <c r="A356" s="7">
        <v>28690</v>
      </c>
      <c r="B356" s="9">
        <f t="shared" si="6"/>
        <v>1978</v>
      </c>
      <c r="C356" s="9">
        <f>VLOOKUP('Full 30 Year Yield Data'!A356,'Yield Raw Data'!$A$3:$L$14453,12)</f>
        <v>8.65</v>
      </c>
      <c r="D356" s="6"/>
    </row>
    <row r="357" spans="1:4" x14ac:dyDescent="0.2">
      <c r="A357" s="7">
        <v>28691</v>
      </c>
      <c r="B357" s="9">
        <f t="shared" si="6"/>
        <v>1978</v>
      </c>
      <c r="C357" s="9">
        <f>VLOOKUP('Full 30 Year Yield Data'!A357,'Yield Raw Data'!$A$3:$L$14453,12)</f>
        <v>8.66</v>
      </c>
      <c r="D357" s="6"/>
    </row>
    <row r="358" spans="1:4" x14ac:dyDescent="0.2">
      <c r="A358" s="7">
        <v>28692</v>
      </c>
      <c r="B358" s="9">
        <f t="shared" si="6"/>
        <v>1978</v>
      </c>
      <c r="C358" s="9">
        <f>VLOOKUP('Full 30 Year Yield Data'!A358,'Yield Raw Data'!$A$3:$L$14453,12)</f>
        <v>8.67</v>
      </c>
      <c r="D358" s="6"/>
    </row>
    <row r="359" spans="1:4" x14ac:dyDescent="0.2">
      <c r="A359" s="7">
        <v>28695</v>
      </c>
      <c r="B359" s="9">
        <f t="shared" si="6"/>
        <v>1978</v>
      </c>
      <c r="C359" s="9">
        <f>VLOOKUP('Full 30 Year Yield Data'!A359,'Yield Raw Data'!$A$3:$L$14453,12)</f>
        <v>8.68</v>
      </c>
      <c r="D359" s="6"/>
    </row>
    <row r="360" spans="1:4" x14ac:dyDescent="0.2">
      <c r="A360" s="7">
        <v>28696</v>
      </c>
      <c r="B360" s="9">
        <f t="shared" si="6"/>
        <v>1978</v>
      </c>
      <c r="C360" s="9">
        <f>VLOOKUP('Full 30 Year Yield Data'!A360,'Yield Raw Data'!$A$3:$L$14453,12)</f>
        <v>8.68</v>
      </c>
      <c r="D360" s="6"/>
    </row>
    <row r="361" spans="1:4" x14ac:dyDescent="0.2">
      <c r="A361" s="7">
        <v>28697</v>
      </c>
      <c r="B361" s="9">
        <f t="shared" si="6"/>
        <v>1978</v>
      </c>
      <c r="C361" s="9">
        <f>VLOOKUP('Full 30 Year Yield Data'!A361,'Yield Raw Data'!$A$3:$L$14453,12)</f>
        <v>8.66</v>
      </c>
      <c r="D361" s="6"/>
    </row>
    <row r="362" spans="1:4" x14ac:dyDescent="0.2">
      <c r="A362" s="7">
        <v>28698</v>
      </c>
      <c r="B362" s="9">
        <f t="shared" si="6"/>
        <v>1978</v>
      </c>
      <c r="C362" s="9">
        <f>VLOOKUP('Full 30 Year Yield Data'!A362,'Yield Raw Data'!$A$3:$L$14453,12)</f>
        <v>8.6</v>
      </c>
      <c r="D362" s="6"/>
    </row>
    <row r="363" spans="1:4" x14ac:dyDescent="0.2">
      <c r="A363" s="7">
        <v>28699</v>
      </c>
      <c r="B363" s="9">
        <f t="shared" si="6"/>
        <v>1978</v>
      </c>
      <c r="C363" s="9">
        <f>VLOOKUP('Full 30 Year Yield Data'!A363,'Yield Raw Data'!$A$3:$L$14453,12)</f>
        <v>8.5500000000000007</v>
      </c>
      <c r="D363" s="6"/>
    </row>
    <row r="364" spans="1:4" x14ac:dyDescent="0.2">
      <c r="A364" s="7">
        <v>28702</v>
      </c>
      <c r="B364" s="9">
        <f t="shared" si="6"/>
        <v>1978</v>
      </c>
      <c r="C364" s="9">
        <f>VLOOKUP('Full 30 Year Yield Data'!A364,'Yield Raw Data'!$A$3:$L$14453,12)</f>
        <v>8.56</v>
      </c>
      <c r="D364" s="6"/>
    </row>
    <row r="365" spans="1:4" x14ac:dyDescent="0.2">
      <c r="A365" s="7">
        <v>28703</v>
      </c>
      <c r="B365" s="9">
        <f t="shared" si="6"/>
        <v>1978</v>
      </c>
      <c r="C365" s="9">
        <f>VLOOKUP('Full 30 Year Yield Data'!A365,'Yield Raw Data'!$A$3:$L$14453,12)</f>
        <v>8.5500000000000007</v>
      </c>
      <c r="D365" s="6"/>
    </row>
    <row r="366" spans="1:4" x14ac:dyDescent="0.2">
      <c r="A366" s="7">
        <v>28704</v>
      </c>
      <c r="B366" s="9">
        <f t="shared" si="6"/>
        <v>1978</v>
      </c>
      <c r="C366" s="9">
        <f>VLOOKUP('Full 30 Year Yield Data'!A366,'Yield Raw Data'!$A$3:$L$14453,12)</f>
        <v>8.44</v>
      </c>
      <c r="D366" s="6"/>
    </row>
    <row r="367" spans="1:4" x14ac:dyDescent="0.2">
      <c r="A367" s="7">
        <v>28705</v>
      </c>
      <c r="B367" s="9">
        <f t="shared" si="6"/>
        <v>1978</v>
      </c>
      <c r="C367" s="9">
        <f>VLOOKUP('Full 30 Year Yield Data'!A367,'Yield Raw Data'!$A$3:$L$14453,12)</f>
        <v>8.44</v>
      </c>
      <c r="D367" s="6"/>
    </row>
    <row r="368" spans="1:4" x14ac:dyDescent="0.2">
      <c r="A368" s="7">
        <v>28706</v>
      </c>
      <c r="B368" s="9">
        <f t="shared" si="6"/>
        <v>1978</v>
      </c>
      <c r="C368" s="9">
        <f>VLOOKUP('Full 30 Year Yield Data'!A368,'Yield Raw Data'!$A$3:$L$14453,12)</f>
        <v>8.4499999999999993</v>
      </c>
      <c r="D368" s="6"/>
    </row>
    <row r="369" spans="1:4" x14ac:dyDescent="0.2">
      <c r="A369" s="7">
        <v>28709</v>
      </c>
      <c r="B369" s="9">
        <f t="shared" si="6"/>
        <v>1978</v>
      </c>
      <c r="C369" s="9">
        <f>VLOOKUP('Full 30 Year Yield Data'!A369,'Yield Raw Data'!$A$3:$L$14453,12)</f>
        <v>8.44</v>
      </c>
      <c r="D369" s="6"/>
    </row>
    <row r="370" spans="1:4" x14ac:dyDescent="0.2">
      <c r="A370" s="7">
        <v>28710</v>
      </c>
      <c r="B370" s="9">
        <f t="shared" si="6"/>
        <v>1978</v>
      </c>
      <c r="C370" s="9">
        <f>VLOOKUP('Full 30 Year Yield Data'!A370,'Yield Raw Data'!$A$3:$L$14453,12)</f>
        <v>8.42</v>
      </c>
      <c r="D370" s="6"/>
    </row>
    <row r="371" spans="1:4" x14ac:dyDescent="0.2">
      <c r="A371" s="7">
        <v>28711</v>
      </c>
      <c r="B371" s="9">
        <f t="shared" si="6"/>
        <v>1978</v>
      </c>
      <c r="C371" s="9">
        <f>VLOOKUP('Full 30 Year Yield Data'!A371,'Yield Raw Data'!$A$3:$L$14453,12)</f>
        <v>8.41</v>
      </c>
      <c r="D371" s="6"/>
    </row>
    <row r="372" spans="1:4" x14ac:dyDescent="0.2">
      <c r="A372" s="7">
        <v>28712</v>
      </c>
      <c r="B372" s="9">
        <f t="shared" si="6"/>
        <v>1978</v>
      </c>
      <c r="C372" s="9">
        <f>VLOOKUP('Full 30 Year Yield Data'!A372,'Yield Raw Data'!$A$3:$L$14453,12)</f>
        <v>8.48</v>
      </c>
      <c r="D372" s="6"/>
    </row>
    <row r="373" spans="1:4" x14ac:dyDescent="0.2">
      <c r="A373" s="7">
        <v>28713</v>
      </c>
      <c r="B373" s="9">
        <f t="shared" si="6"/>
        <v>1978</v>
      </c>
      <c r="C373" s="9">
        <f>VLOOKUP('Full 30 Year Yield Data'!A373,'Yield Raw Data'!$A$3:$L$14453,12)</f>
        <v>8.48</v>
      </c>
      <c r="D373" s="6"/>
    </row>
    <row r="374" spans="1:4" x14ac:dyDescent="0.2">
      <c r="A374" s="7">
        <v>28716</v>
      </c>
      <c r="B374" s="9">
        <f t="shared" si="6"/>
        <v>1978</v>
      </c>
      <c r="C374" s="9">
        <f>VLOOKUP('Full 30 Year Yield Data'!A374,'Yield Raw Data'!$A$3:$L$14453,12)</f>
        <v>8.51</v>
      </c>
      <c r="D374" s="6"/>
    </row>
    <row r="375" spans="1:4" x14ac:dyDescent="0.2">
      <c r="A375" s="7">
        <v>28717</v>
      </c>
      <c r="B375" s="9">
        <f t="shared" si="6"/>
        <v>1978</v>
      </c>
      <c r="C375" s="9">
        <f>VLOOKUP('Full 30 Year Yield Data'!A375,'Yield Raw Data'!$A$3:$L$14453,12)</f>
        <v>8.5299999999999994</v>
      </c>
      <c r="D375" s="6"/>
    </row>
    <row r="376" spans="1:4" x14ac:dyDescent="0.2">
      <c r="A376" s="7">
        <v>28718</v>
      </c>
      <c r="B376" s="9">
        <f t="shared" si="6"/>
        <v>1978</v>
      </c>
      <c r="C376" s="9">
        <f>VLOOKUP('Full 30 Year Yield Data'!A376,'Yield Raw Data'!$A$3:$L$14453,12)</f>
        <v>8.6</v>
      </c>
      <c r="D376" s="6"/>
    </row>
    <row r="377" spans="1:4" x14ac:dyDescent="0.2">
      <c r="A377" s="7">
        <v>28719</v>
      </c>
      <c r="B377" s="9">
        <f t="shared" si="6"/>
        <v>1978</v>
      </c>
      <c r="C377" s="9">
        <f>VLOOKUP('Full 30 Year Yield Data'!A377,'Yield Raw Data'!$A$3:$L$14453,12)</f>
        <v>8.5500000000000007</v>
      </c>
      <c r="D377" s="6"/>
    </row>
    <row r="378" spans="1:4" x14ac:dyDescent="0.2">
      <c r="A378" s="7">
        <v>28720</v>
      </c>
      <c r="B378" s="9">
        <f t="shared" si="6"/>
        <v>1978</v>
      </c>
      <c r="C378" s="9">
        <f>VLOOKUP('Full 30 Year Yield Data'!A378,'Yield Raw Data'!$A$3:$L$14453,12)</f>
        <v>8.5299999999999994</v>
      </c>
      <c r="D378" s="6"/>
    </row>
    <row r="379" spans="1:4" x14ac:dyDescent="0.2">
      <c r="A379" s="7">
        <v>28723</v>
      </c>
      <c r="B379" s="9">
        <f t="shared" si="6"/>
        <v>1978</v>
      </c>
      <c r="C379" s="9">
        <f>VLOOKUP('Full 30 Year Yield Data'!A379,'Yield Raw Data'!$A$3:$L$14453,12)</f>
        <v>8.48</v>
      </c>
      <c r="D379" s="6"/>
    </row>
    <row r="380" spans="1:4" x14ac:dyDescent="0.2">
      <c r="A380" s="7">
        <v>28724</v>
      </c>
      <c r="B380" s="9">
        <f t="shared" si="6"/>
        <v>1978</v>
      </c>
      <c r="C380" s="9">
        <f>VLOOKUP('Full 30 Year Yield Data'!A380,'Yield Raw Data'!$A$3:$L$14453,12)</f>
        <v>8.48</v>
      </c>
      <c r="D380" s="6"/>
    </row>
    <row r="381" spans="1:4" x14ac:dyDescent="0.2">
      <c r="A381" s="7">
        <v>28725</v>
      </c>
      <c r="B381" s="9">
        <f t="shared" si="6"/>
        <v>1978</v>
      </c>
      <c r="C381" s="9">
        <f>VLOOKUP('Full 30 Year Yield Data'!A381,'Yield Raw Data'!$A$3:$L$14453,12)</f>
        <v>8.42</v>
      </c>
      <c r="D381" s="6"/>
    </row>
    <row r="382" spans="1:4" x14ac:dyDescent="0.2">
      <c r="A382" s="7">
        <v>28726</v>
      </c>
      <c r="B382" s="9">
        <f t="shared" si="6"/>
        <v>1978</v>
      </c>
      <c r="C382" s="9">
        <f>VLOOKUP('Full 30 Year Yield Data'!A382,'Yield Raw Data'!$A$3:$L$14453,12)</f>
        <v>8.44</v>
      </c>
      <c r="D382" s="6"/>
    </row>
    <row r="383" spans="1:4" x14ac:dyDescent="0.2">
      <c r="A383" s="7">
        <v>28727</v>
      </c>
      <c r="B383" s="9">
        <f t="shared" si="6"/>
        <v>1978</v>
      </c>
      <c r="C383" s="9">
        <f>VLOOKUP('Full 30 Year Yield Data'!A383,'Yield Raw Data'!$A$3:$L$14453,12)</f>
        <v>8.43</v>
      </c>
      <c r="D383" s="6"/>
    </row>
    <row r="384" spans="1:4" x14ac:dyDescent="0.2">
      <c r="A384" s="7">
        <v>28730</v>
      </c>
      <c r="B384" s="9">
        <f t="shared" si="6"/>
        <v>1978</v>
      </c>
      <c r="C384" s="9">
        <f>VLOOKUP('Full 30 Year Yield Data'!A384,'Yield Raw Data'!$A$3:$L$14453,12)</f>
        <v>8.43</v>
      </c>
      <c r="D384" s="6"/>
    </row>
    <row r="385" spans="1:4" x14ac:dyDescent="0.2">
      <c r="A385" s="7">
        <v>28731</v>
      </c>
      <c r="B385" s="9">
        <f t="shared" si="6"/>
        <v>1978</v>
      </c>
      <c r="C385" s="9">
        <f>VLOOKUP('Full 30 Year Yield Data'!A385,'Yield Raw Data'!$A$3:$L$14453,12)</f>
        <v>8.4499999999999993</v>
      </c>
      <c r="D385" s="6"/>
    </row>
    <row r="386" spans="1:4" x14ac:dyDescent="0.2">
      <c r="A386" s="7">
        <v>28732</v>
      </c>
      <c r="B386" s="9">
        <f t="shared" si="6"/>
        <v>1978</v>
      </c>
      <c r="C386" s="9">
        <f>VLOOKUP('Full 30 Year Yield Data'!A386,'Yield Raw Data'!$A$3:$L$14453,12)</f>
        <v>8.4700000000000006</v>
      </c>
      <c r="D386" s="6"/>
    </row>
    <row r="387" spans="1:4" x14ac:dyDescent="0.2">
      <c r="A387" s="7">
        <v>28733</v>
      </c>
      <c r="B387" s="9">
        <f t="shared" si="6"/>
        <v>1978</v>
      </c>
      <c r="C387" s="9">
        <f>VLOOKUP('Full 30 Year Yield Data'!A387,'Yield Raw Data'!$A$3:$L$14453,12)</f>
        <v>8.4600000000000009</v>
      </c>
      <c r="D387" s="6"/>
    </row>
    <row r="388" spans="1:4" x14ac:dyDescent="0.2">
      <c r="A388" s="7">
        <v>28734</v>
      </c>
      <c r="B388" s="9">
        <f t="shared" si="6"/>
        <v>1978</v>
      </c>
      <c r="C388" s="9">
        <f>VLOOKUP('Full 30 Year Yield Data'!A388,'Yield Raw Data'!$A$3:$L$14453,12)</f>
        <v>8.4499999999999993</v>
      </c>
      <c r="D388" s="6"/>
    </row>
    <row r="389" spans="1:4" x14ac:dyDescent="0.2">
      <c r="A389" s="7">
        <v>28738</v>
      </c>
      <c r="B389" s="9">
        <f t="shared" si="6"/>
        <v>1978</v>
      </c>
      <c r="C389" s="9">
        <f>VLOOKUP('Full 30 Year Yield Data'!A389,'Yield Raw Data'!$A$3:$L$14453,12)</f>
        <v>8.41</v>
      </c>
      <c r="D389" s="6"/>
    </row>
    <row r="390" spans="1:4" x14ac:dyDescent="0.2">
      <c r="A390" s="7">
        <v>28739</v>
      </c>
      <c r="B390" s="9">
        <f t="shared" si="6"/>
        <v>1978</v>
      </c>
      <c r="C390" s="9">
        <f>VLOOKUP('Full 30 Year Yield Data'!A390,'Yield Raw Data'!$A$3:$L$14453,12)</f>
        <v>8.4</v>
      </c>
      <c r="D390" s="6"/>
    </row>
    <row r="391" spans="1:4" x14ac:dyDescent="0.2">
      <c r="A391" s="7">
        <v>28740</v>
      </c>
      <c r="B391" s="9">
        <f t="shared" si="6"/>
        <v>1978</v>
      </c>
      <c r="C391" s="9">
        <f>VLOOKUP('Full 30 Year Yield Data'!A391,'Yield Raw Data'!$A$3:$L$14453,12)</f>
        <v>8.41</v>
      </c>
      <c r="D391" s="6"/>
    </row>
    <row r="392" spans="1:4" x14ac:dyDescent="0.2">
      <c r="A392" s="7">
        <v>28741</v>
      </c>
      <c r="B392" s="9">
        <f t="shared" ref="B392:B452" si="7">YEAR(A392)</f>
        <v>1978</v>
      </c>
      <c r="C392" s="9">
        <f>VLOOKUP('Full 30 Year Yield Data'!A392,'Yield Raw Data'!$A$3:$L$14453,12)</f>
        <v>8.4</v>
      </c>
      <c r="D392" s="6"/>
    </row>
    <row r="393" spans="1:4" x14ac:dyDescent="0.2">
      <c r="A393" s="7">
        <v>28744</v>
      </c>
      <c r="B393" s="9">
        <f t="shared" si="7"/>
        <v>1978</v>
      </c>
      <c r="C393" s="9">
        <f>VLOOKUP('Full 30 Year Yield Data'!A393,'Yield Raw Data'!$A$3:$L$14453,12)</f>
        <v>8.3800000000000008</v>
      </c>
      <c r="D393" s="6"/>
    </row>
    <row r="394" spans="1:4" x14ac:dyDescent="0.2">
      <c r="A394" s="7">
        <v>28745</v>
      </c>
      <c r="B394" s="9">
        <f t="shared" si="7"/>
        <v>1978</v>
      </c>
      <c r="C394" s="9">
        <f>VLOOKUP('Full 30 Year Yield Data'!A394,'Yield Raw Data'!$A$3:$L$14453,12)</f>
        <v>8.36</v>
      </c>
      <c r="D394" s="6"/>
    </row>
    <row r="395" spans="1:4" x14ac:dyDescent="0.2">
      <c r="A395" s="7">
        <v>28746</v>
      </c>
      <c r="B395" s="9">
        <f t="shared" si="7"/>
        <v>1978</v>
      </c>
      <c r="C395" s="9">
        <f>VLOOKUP('Full 30 Year Yield Data'!A395,'Yield Raw Data'!$A$3:$L$14453,12)</f>
        <v>8.3699999999999992</v>
      </c>
      <c r="D395" s="6"/>
    </row>
    <row r="396" spans="1:4" x14ac:dyDescent="0.2">
      <c r="A396" s="7">
        <v>28747</v>
      </c>
      <c r="B396" s="9">
        <f t="shared" si="7"/>
        <v>1978</v>
      </c>
      <c r="C396" s="9">
        <f>VLOOKUP('Full 30 Year Yield Data'!A396,'Yield Raw Data'!$A$3:$L$14453,12)</f>
        <v>8.3800000000000008</v>
      </c>
      <c r="D396" s="6"/>
    </row>
    <row r="397" spans="1:4" x14ac:dyDescent="0.2">
      <c r="A397" s="7">
        <v>28748</v>
      </c>
      <c r="B397" s="9">
        <f t="shared" si="7"/>
        <v>1978</v>
      </c>
      <c r="C397" s="9">
        <f>VLOOKUP('Full 30 Year Yield Data'!A397,'Yield Raw Data'!$A$3:$L$14453,12)</f>
        <v>8.4</v>
      </c>
      <c r="D397" s="6"/>
    </row>
    <row r="398" spans="1:4" x14ac:dyDescent="0.2">
      <c r="A398" s="7">
        <v>28751</v>
      </c>
      <c r="B398" s="9">
        <f t="shared" si="7"/>
        <v>1978</v>
      </c>
      <c r="C398" s="9">
        <f>VLOOKUP('Full 30 Year Yield Data'!A398,'Yield Raw Data'!$A$3:$L$14453,12)</f>
        <v>8.43</v>
      </c>
      <c r="D398" s="6"/>
    </row>
    <row r="399" spans="1:4" x14ac:dyDescent="0.2">
      <c r="A399" s="7">
        <v>28752</v>
      </c>
      <c r="B399" s="9">
        <f t="shared" si="7"/>
        <v>1978</v>
      </c>
      <c r="C399" s="9">
        <f>VLOOKUP('Full 30 Year Yield Data'!A399,'Yield Raw Data'!$A$3:$L$14453,12)</f>
        <v>8.4499999999999993</v>
      </c>
      <c r="D399" s="6"/>
    </row>
    <row r="400" spans="1:4" x14ac:dyDescent="0.2">
      <c r="A400" s="7">
        <v>28753</v>
      </c>
      <c r="B400" s="9">
        <f t="shared" si="7"/>
        <v>1978</v>
      </c>
      <c r="C400" s="9">
        <f>VLOOKUP('Full 30 Year Yield Data'!A400,'Yield Raw Data'!$A$3:$L$14453,12)</f>
        <v>8.51</v>
      </c>
      <c r="D400" s="6"/>
    </row>
    <row r="401" spans="1:4" x14ac:dyDescent="0.2">
      <c r="A401" s="7">
        <v>28754</v>
      </c>
      <c r="B401" s="9">
        <f t="shared" si="7"/>
        <v>1978</v>
      </c>
      <c r="C401" s="9">
        <f>VLOOKUP('Full 30 Year Yield Data'!A401,'Yield Raw Data'!$A$3:$L$14453,12)</f>
        <v>8.5299999999999994</v>
      </c>
      <c r="D401" s="6"/>
    </row>
    <row r="402" spans="1:4" x14ac:dyDescent="0.2">
      <c r="A402" s="7">
        <v>28755</v>
      </c>
      <c r="B402" s="9">
        <f t="shared" si="7"/>
        <v>1978</v>
      </c>
      <c r="C402" s="9">
        <f>VLOOKUP('Full 30 Year Yield Data'!A402,'Yield Raw Data'!$A$3:$L$14453,12)</f>
        <v>8.59</v>
      </c>
      <c r="D402" s="6"/>
    </row>
    <row r="403" spans="1:4" x14ac:dyDescent="0.2">
      <c r="A403" s="7">
        <v>28758</v>
      </c>
      <c r="B403" s="9">
        <f t="shared" si="7"/>
        <v>1978</v>
      </c>
      <c r="C403" s="9">
        <f>VLOOKUP('Full 30 Year Yield Data'!A403,'Yield Raw Data'!$A$3:$L$14453,12)</f>
        <v>8.58</v>
      </c>
      <c r="D403" s="6"/>
    </row>
    <row r="404" spans="1:4" x14ac:dyDescent="0.2">
      <c r="A404" s="7">
        <v>28759</v>
      </c>
      <c r="B404" s="9">
        <f t="shared" si="7"/>
        <v>1978</v>
      </c>
      <c r="C404" s="9">
        <f>VLOOKUP('Full 30 Year Yield Data'!A404,'Yield Raw Data'!$A$3:$L$14453,12)</f>
        <v>8.57</v>
      </c>
      <c r="D404" s="6"/>
    </row>
    <row r="405" spans="1:4" x14ac:dyDescent="0.2">
      <c r="A405" s="7">
        <v>28760</v>
      </c>
      <c r="B405" s="9">
        <f t="shared" si="7"/>
        <v>1978</v>
      </c>
      <c r="C405" s="9">
        <f>VLOOKUP('Full 30 Year Yield Data'!A405,'Yield Raw Data'!$A$3:$L$14453,12)</f>
        <v>8.59</v>
      </c>
      <c r="D405" s="6"/>
    </row>
    <row r="406" spans="1:4" x14ac:dyDescent="0.2">
      <c r="A406" s="7">
        <v>28761</v>
      </c>
      <c r="B406" s="9">
        <f t="shared" si="7"/>
        <v>1978</v>
      </c>
      <c r="C406" s="9">
        <f>VLOOKUP('Full 30 Year Yield Data'!A406,'Yield Raw Data'!$A$3:$L$14453,12)</f>
        <v>8.6</v>
      </c>
      <c r="D406" s="6"/>
    </row>
    <row r="407" spans="1:4" x14ac:dyDescent="0.2">
      <c r="A407" s="7">
        <v>28762</v>
      </c>
      <c r="B407" s="9">
        <f t="shared" si="7"/>
        <v>1978</v>
      </c>
      <c r="C407" s="9">
        <f>VLOOKUP('Full 30 Year Yield Data'!A407,'Yield Raw Data'!$A$3:$L$14453,12)</f>
        <v>8.61</v>
      </c>
      <c r="D407" s="6"/>
    </row>
    <row r="408" spans="1:4" x14ac:dyDescent="0.2">
      <c r="A408" s="7">
        <v>28765</v>
      </c>
      <c r="B408" s="9">
        <f t="shared" si="7"/>
        <v>1978</v>
      </c>
      <c r="C408" s="9">
        <f>VLOOKUP('Full 30 Year Yield Data'!A408,'Yield Raw Data'!$A$3:$L$14453,12)</f>
        <v>8.6300000000000008</v>
      </c>
      <c r="D408" s="6"/>
    </row>
    <row r="409" spans="1:4" x14ac:dyDescent="0.2">
      <c r="A409" s="7">
        <v>28766</v>
      </c>
      <c r="B409" s="9">
        <f t="shared" si="7"/>
        <v>1978</v>
      </c>
      <c r="C409" s="9">
        <f>VLOOKUP('Full 30 Year Yield Data'!A409,'Yield Raw Data'!$A$3:$L$14453,12)</f>
        <v>8.6300000000000008</v>
      </c>
      <c r="D409" s="6"/>
    </row>
    <row r="410" spans="1:4" x14ac:dyDescent="0.2">
      <c r="A410" s="7">
        <v>28767</v>
      </c>
      <c r="B410" s="9">
        <f t="shared" si="7"/>
        <v>1978</v>
      </c>
      <c r="C410" s="9">
        <f>VLOOKUP('Full 30 Year Yield Data'!A410,'Yield Raw Data'!$A$3:$L$14453,12)</f>
        <v>8.6300000000000008</v>
      </c>
      <c r="D410" s="6"/>
    </row>
    <row r="411" spans="1:4" x14ac:dyDescent="0.2">
      <c r="A411" s="7">
        <v>28768</v>
      </c>
      <c r="B411" s="9">
        <f t="shared" si="7"/>
        <v>1978</v>
      </c>
      <c r="C411" s="9">
        <f>VLOOKUP('Full 30 Year Yield Data'!A411,'Yield Raw Data'!$A$3:$L$14453,12)</f>
        <v>8.64</v>
      </c>
      <c r="D411" s="6"/>
    </row>
    <row r="412" spans="1:4" x14ac:dyDescent="0.2">
      <c r="A412" s="7">
        <v>28769</v>
      </c>
      <c r="B412" s="9">
        <f t="shared" si="7"/>
        <v>1978</v>
      </c>
      <c r="C412" s="9">
        <f>VLOOKUP('Full 30 Year Yield Data'!A412,'Yield Raw Data'!$A$3:$L$14453,12)</f>
        <v>8.61</v>
      </c>
      <c r="D412" s="6"/>
    </row>
    <row r="413" spans="1:4" x14ac:dyDescent="0.2">
      <c r="A413" s="7">
        <v>28773</v>
      </c>
      <c r="B413" s="9">
        <f t="shared" si="7"/>
        <v>1978</v>
      </c>
      <c r="C413" s="9">
        <f>VLOOKUP('Full 30 Year Yield Data'!A413,'Yield Raw Data'!$A$3:$L$14453,12)</f>
        <v>8.61</v>
      </c>
      <c r="D413" s="6"/>
    </row>
    <row r="414" spans="1:4" x14ac:dyDescent="0.2">
      <c r="A414" s="7">
        <v>28774</v>
      </c>
      <c r="B414" s="9">
        <f t="shared" si="7"/>
        <v>1978</v>
      </c>
      <c r="C414" s="9">
        <f>VLOOKUP('Full 30 Year Yield Data'!A414,'Yield Raw Data'!$A$3:$L$14453,12)</f>
        <v>8.61</v>
      </c>
      <c r="D414" s="6"/>
    </row>
    <row r="415" spans="1:4" x14ac:dyDescent="0.2">
      <c r="A415" s="7">
        <v>28775</v>
      </c>
      <c r="B415" s="9">
        <f t="shared" si="7"/>
        <v>1978</v>
      </c>
      <c r="C415" s="9">
        <f>VLOOKUP('Full 30 Year Yield Data'!A415,'Yield Raw Data'!$A$3:$L$14453,12)</f>
        <v>8.58</v>
      </c>
      <c r="D415" s="6"/>
    </row>
    <row r="416" spans="1:4" x14ac:dyDescent="0.2">
      <c r="A416" s="7">
        <v>28776</v>
      </c>
      <c r="B416" s="9">
        <f t="shared" si="7"/>
        <v>1978</v>
      </c>
      <c r="C416" s="9">
        <f>VLOOKUP('Full 30 Year Yield Data'!A416,'Yield Raw Data'!$A$3:$L$14453,12)</f>
        <v>8.59</v>
      </c>
      <c r="D416" s="6"/>
    </row>
    <row r="417" spans="1:4" x14ac:dyDescent="0.2">
      <c r="A417" s="7">
        <v>28779</v>
      </c>
      <c r="B417" s="9">
        <f t="shared" si="7"/>
        <v>1978</v>
      </c>
      <c r="C417" s="9">
        <f>VLOOKUP('Full 30 Year Yield Data'!A417,'Yield Raw Data'!$A$3:$L$14453,12)</f>
        <v>8.65</v>
      </c>
      <c r="D417" s="6"/>
    </row>
    <row r="418" spans="1:4" x14ac:dyDescent="0.2">
      <c r="A418" s="7">
        <v>28780</v>
      </c>
      <c r="B418" s="9">
        <f t="shared" si="7"/>
        <v>1978</v>
      </c>
      <c r="C418" s="9">
        <f>VLOOKUP('Full 30 Year Yield Data'!A418,'Yield Raw Data'!$A$3:$L$14453,12)</f>
        <v>8.65</v>
      </c>
      <c r="D418" s="6"/>
    </row>
    <row r="419" spans="1:4" x14ac:dyDescent="0.2">
      <c r="A419" s="7">
        <v>28781</v>
      </c>
      <c r="B419" s="9">
        <f t="shared" si="7"/>
        <v>1978</v>
      </c>
      <c r="C419" s="9">
        <f>VLOOKUP('Full 30 Year Yield Data'!A419,'Yield Raw Data'!$A$3:$L$14453,12)</f>
        <v>8.65</v>
      </c>
      <c r="D419" s="6"/>
    </row>
    <row r="420" spans="1:4" x14ac:dyDescent="0.2">
      <c r="A420" s="7">
        <v>28782</v>
      </c>
      <c r="B420" s="9">
        <f t="shared" si="7"/>
        <v>1978</v>
      </c>
      <c r="C420" s="9">
        <f>VLOOKUP('Full 30 Year Yield Data'!A420,'Yield Raw Data'!$A$3:$L$14453,12)</f>
        <v>8.67</v>
      </c>
      <c r="D420" s="6"/>
    </row>
    <row r="421" spans="1:4" x14ac:dyDescent="0.2">
      <c r="A421" s="7">
        <v>28783</v>
      </c>
      <c r="B421" s="9">
        <f t="shared" si="7"/>
        <v>1978</v>
      </c>
      <c r="C421" s="9">
        <f>VLOOKUP('Full 30 Year Yield Data'!A421,'Yield Raw Data'!$A$3:$L$14453,12)</f>
        <v>8.69</v>
      </c>
      <c r="D421" s="6"/>
    </row>
    <row r="422" spans="1:4" x14ac:dyDescent="0.2">
      <c r="A422" s="7">
        <v>28786</v>
      </c>
      <c r="B422" s="9">
        <f t="shared" si="7"/>
        <v>1978</v>
      </c>
      <c r="C422" s="9">
        <f>VLOOKUP('Full 30 Year Yield Data'!A422,'Yield Raw Data'!$A$3:$L$14453,12)</f>
        <v>8.69</v>
      </c>
      <c r="D422" s="6"/>
    </row>
    <row r="423" spans="1:4" x14ac:dyDescent="0.2">
      <c r="A423" s="7">
        <v>28787</v>
      </c>
      <c r="B423" s="9">
        <f t="shared" si="7"/>
        <v>1978</v>
      </c>
      <c r="C423" s="9">
        <f>VLOOKUP('Full 30 Year Yield Data'!A423,'Yield Raw Data'!$A$3:$L$14453,12)</f>
        <v>8.67</v>
      </c>
      <c r="D423" s="6"/>
    </row>
    <row r="424" spans="1:4" x14ac:dyDescent="0.2">
      <c r="A424" s="7">
        <v>28788</v>
      </c>
      <c r="B424" s="9">
        <f t="shared" si="7"/>
        <v>1978</v>
      </c>
      <c r="C424" s="9">
        <f>VLOOKUP('Full 30 Year Yield Data'!A424,'Yield Raw Data'!$A$3:$L$14453,12)</f>
        <v>8.68</v>
      </c>
      <c r="D424" s="6"/>
    </row>
    <row r="425" spans="1:4" x14ac:dyDescent="0.2">
      <c r="A425" s="7">
        <v>28789</v>
      </c>
      <c r="B425" s="9">
        <f t="shared" si="7"/>
        <v>1978</v>
      </c>
      <c r="C425" s="9">
        <f>VLOOKUP('Full 30 Year Yield Data'!A425,'Yield Raw Data'!$A$3:$L$14453,12)</f>
        <v>8.7100000000000009</v>
      </c>
      <c r="D425" s="6"/>
    </row>
    <row r="426" spans="1:4" x14ac:dyDescent="0.2">
      <c r="A426" s="7">
        <v>28790</v>
      </c>
      <c r="B426" s="9">
        <f t="shared" si="7"/>
        <v>1978</v>
      </c>
      <c r="C426" s="9">
        <f>VLOOKUP('Full 30 Year Yield Data'!A426,'Yield Raw Data'!$A$3:$L$14453,12)</f>
        <v>8.75</v>
      </c>
      <c r="D426" s="6"/>
    </row>
    <row r="427" spans="1:4" x14ac:dyDescent="0.2">
      <c r="A427" s="7">
        <v>28793</v>
      </c>
      <c r="B427" s="9">
        <f t="shared" si="7"/>
        <v>1978</v>
      </c>
      <c r="C427" s="9">
        <f>VLOOKUP('Full 30 Year Yield Data'!A427,'Yield Raw Data'!$A$3:$L$14453,12)</f>
        <v>8.84</v>
      </c>
      <c r="D427" s="6"/>
    </row>
    <row r="428" spans="1:4" x14ac:dyDescent="0.2">
      <c r="A428" s="7">
        <v>28794</v>
      </c>
      <c r="B428" s="9">
        <f t="shared" si="7"/>
        <v>1978</v>
      </c>
      <c r="C428" s="9">
        <f>VLOOKUP('Full 30 Year Yield Data'!A428,'Yield Raw Data'!$A$3:$L$14453,12)</f>
        <v>8.8699999999999992</v>
      </c>
      <c r="D428" s="6"/>
    </row>
    <row r="429" spans="1:4" x14ac:dyDescent="0.2">
      <c r="A429" s="7">
        <v>28795</v>
      </c>
      <c r="B429" s="9">
        <f t="shared" si="7"/>
        <v>1978</v>
      </c>
      <c r="C429" s="9">
        <f>VLOOKUP('Full 30 Year Yield Data'!A429,'Yield Raw Data'!$A$3:$L$14453,12)</f>
        <v>8.66</v>
      </c>
      <c r="D429" s="6"/>
    </row>
    <row r="430" spans="1:4" x14ac:dyDescent="0.2">
      <c r="A430" s="7">
        <v>28796</v>
      </c>
      <c r="B430" s="9">
        <f t="shared" si="7"/>
        <v>1978</v>
      </c>
      <c r="C430" s="9">
        <f>VLOOKUP('Full 30 Year Yield Data'!A430,'Yield Raw Data'!$A$3:$L$14453,12)</f>
        <v>8.7100000000000009</v>
      </c>
      <c r="D430" s="6"/>
    </row>
    <row r="431" spans="1:4" x14ac:dyDescent="0.2">
      <c r="A431" s="7">
        <v>28797</v>
      </c>
      <c r="B431" s="9">
        <f t="shared" si="7"/>
        <v>1978</v>
      </c>
      <c r="C431" s="9">
        <f>VLOOKUP('Full 30 Year Yield Data'!A431,'Yield Raw Data'!$A$3:$L$14453,12)</f>
        <v>8.76</v>
      </c>
      <c r="D431" s="6"/>
    </row>
    <row r="432" spans="1:4" x14ac:dyDescent="0.2">
      <c r="A432" s="7">
        <v>28800</v>
      </c>
      <c r="B432" s="9">
        <f t="shared" si="7"/>
        <v>1978</v>
      </c>
      <c r="C432" s="9">
        <f>VLOOKUP('Full 30 Year Yield Data'!A432,'Yield Raw Data'!$A$3:$L$14453,12)</f>
        <v>8.8000000000000007</v>
      </c>
      <c r="D432" s="6"/>
    </row>
    <row r="433" spans="1:4" x14ac:dyDescent="0.2">
      <c r="A433" s="7">
        <v>28802</v>
      </c>
      <c r="B433" s="9">
        <f t="shared" si="7"/>
        <v>1978</v>
      </c>
      <c r="C433" s="9">
        <f>VLOOKUP('Full 30 Year Yield Data'!A433,'Yield Raw Data'!$A$3:$L$14453,12)</f>
        <v>8.81</v>
      </c>
      <c r="D433" s="6"/>
    </row>
    <row r="434" spans="1:4" x14ac:dyDescent="0.2">
      <c r="A434" s="7">
        <v>28803</v>
      </c>
      <c r="B434" s="9">
        <f t="shared" si="7"/>
        <v>1978</v>
      </c>
      <c r="C434" s="9">
        <f>VLOOKUP('Full 30 Year Yield Data'!A434,'Yield Raw Data'!$A$3:$L$14453,12)</f>
        <v>8.82</v>
      </c>
      <c r="D434" s="6"/>
    </row>
    <row r="435" spans="1:4" x14ac:dyDescent="0.2">
      <c r="A435" s="7">
        <v>28804</v>
      </c>
      <c r="B435" s="9">
        <f t="shared" si="7"/>
        <v>1978</v>
      </c>
      <c r="C435" s="9">
        <f>VLOOKUP('Full 30 Year Yield Data'!A435,'Yield Raw Data'!$A$3:$L$14453,12)</f>
        <v>8.7899999999999991</v>
      </c>
      <c r="D435" s="6"/>
    </row>
    <row r="436" spans="1:4" x14ac:dyDescent="0.2">
      <c r="A436" s="7">
        <v>28807</v>
      </c>
      <c r="B436" s="9">
        <f t="shared" si="7"/>
        <v>1978</v>
      </c>
      <c r="C436" s="9">
        <f>VLOOKUP('Full 30 Year Yield Data'!A436,'Yield Raw Data'!$A$3:$L$14453,12)</f>
        <v>8.76</v>
      </c>
      <c r="D436" s="6"/>
    </row>
    <row r="437" spans="1:4" x14ac:dyDescent="0.2">
      <c r="A437" s="7">
        <v>28808</v>
      </c>
      <c r="B437" s="9">
        <f t="shared" si="7"/>
        <v>1978</v>
      </c>
      <c r="C437" s="9">
        <f>VLOOKUP('Full 30 Year Yield Data'!A437,'Yield Raw Data'!$A$3:$L$14453,12)</f>
        <v>8.76</v>
      </c>
      <c r="D437" s="6"/>
    </row>
    <row r="438" spans="1:4" x14ac:dyDescent="0.2">
      <c r="A438" s="7">
        <v>28809</v>
      </c>
      <c r="B438" s="9">
        <f t="shared" si="7"/>
        <v>1978</v>
      </c>
      <c r="C438" s="9">
        <f>VLOOKUP('Full 30 Year Yield Data'!A438,'Yield Raw Data'!$A$3:$L$14453,12)</f>
        <v>8.69</v>
      </c>
      <c r="D438" s="6"/>
    </row>
    <row r="439" spans="1:4" x14ac:dyDescent="0.2">
      <c r="A439" s="7">
        <v>28810</v>
      </c>
      <c r="B439" s="9">
        <f t="shared" si="7"/>
        <v>1978</v>
      </c>
      <c r="C439" s="9">
        <f>VLOOKUP('Full 30 Year Yield Data'!A439,'Yield Raw Data'!$A$3:$L$14453,12)</f>
        <v>8.69</v>
      </c>
      <c r="D439" s="6"/>
    </row>
    <row r="440" spans="1:4" x14ac:dyDescent="0.2">
      <c r="A440" s="7">
        <v>28811</v>
      </c>
      <c r="B440" s="9">
        <f t="shared" si="7"/>
        <v>1978</v>
      </c>
      <c r="C440" s="9">
        <f>VLOOKUP('Full 30 Year Yield Data'!A440,'Yield Raw Data'!$A$3:$L$14453,12)</f>
        <v>8.69</v>
      </c>
      <c r="D440" s="6"/>
    </row>
    <row r="441" spans="1:4" x14ac:dyDescent="0.2">
      <c r="A441" s="7">
        <v>28814</v>
      </c>
      <c r="B441" s="9">
        <f t="shared" si="7"/>
        <v>1978</v>
      </c>
      <c r="C441" s="9">
        <f>VLOOKUP('Full 30 Year Yield Data'!A441,'Yield Raw Data'!$A$3:$L$14453,12)</f>
        <v>8.6999999999999993</v>
      </c>
      <c r="D441" s="6"/>
    </row>
    <row r="442" spans="1:4" x14ac:dyDescent="0.2">
      <c r="A442" s="7">
        <v>28815</v>
      </c>
      <c r="B442" s="9">
        <f t="shared" si="7"/>
        <v>1978</v>
      </c>
      <c r="C442" s="9">
        <f>VLOOKUP('Full 30 Year Yield Data'!A442,'Yield Raw Data'!$A$3:$L$14453,12)</f>
        <v>8.7100000000000009</v>
      </c>
      <c r="D442" s="6"/>
    </row>
    <row r="443" spans="1:4" x14ac:dyDescent="0.2">
      <c r="A443" s="7">
        <v>28816</v>
      </c>
      <c r="B443" s="9">
        <f t="shared" si="7"/>
        <v>1978</v>
      </c>
      <c r="C443" s="9">
        <f>VLOOKUP('Full 30 Year Yield Data'!A443,'Yield Raw Data'!$A$3:$L$14453,12)</f>
        <v>8.73</v>
      </c>
      <c r="D443" s="6"/>
    </row>
    <row r="444" spans="1:4" x14ac:dyDescent="0.2">
      <c r="A444" s="7">
        <v>28818</v>
      </c>
      <c r="B444" s="9">
        <f t="shared" si="7"/>
        <v>1978</v>
      </c>
      <c r="C444" s="9">
        <f>VLOOKUP('Full 30 Year Yield Data'!A444,'Yield Raw Data'!$A$3:$L$14453,12)</f>
        <v>8.7899999999999991</v>
      </c>
      <c r="D444" s="6"/>
    </row>
    <row r="445" spans="1:4" x14ac:dyDescent="0.2">
      <c r="A445" s="7">
        <v>28821</v>
      </c>
      <c r="B445" s="9">
        <f t="shared" si="7"/>
        <v>1978</v>
      </c>
      <c r="C445" s="9">
        <f>VLOOKUP('Full 30 Year Yield Data'!A445,'Yield Raw Data'!$A$3:$L$14453,12)</f>
        <v>8.7799999999999994</v>
      </c>
      <c r="D445" s="6"/>
    </row>
    <row r="446" spans="1:4" x14ac:dyDescent="0.2">
      <c r="A446" s="7">
        <v>28822</v>
      </c>
      <c r="B446" s="9">
        <f t="shared" si="7"/>
        <v>1978</v>
      </c>
      <c r="C446" s="9">
        <f>VLOOKUP('Full 30 Year Yield Data'!A446,'Yield Raw Data'!$A$3:$L$14453,12)</f>
        <v>8.7899999999999991</v>
      </c>
      <c r="D446" s="6"/>
    </row>
    <row r="447" spans="1:4" x14ac:dyDescent="0.2">
      <c r="A447" s="7">
        <v>28823</v>
      </c>
      <c r="B447" s="9">
        <f t="shared" si="7"/>
        <v>1978</v>
      </c>
      <c r="C447" s="9">
        <f>VLOOKUP('Full 30 Year Yield Data'!A447,'Yield Raw Data'!$A$3:$L$14453,12)</f>
        <v>8.7899999999999991</v>
      </c>
      <c r="D447" s="6"/>
    </row>
    <row r="448" spans="1:4" x14ac:dyDescent="0.2">
      <c r="A448" s="7">
        <v>28824</v>
      </c>
      <c r="B448" s="9">
        <f t="shared" si="7"/>
        <v>1978</v>
      </c>
      <c r="C448" s="9">
        <f>VLOOKUP('Full 30 Year Yield Data'!A448,'Yield Raw Data'!$A$3:$L$14453,12)</f>
        <v>8.8000000000000007</v>
      </c>
      <c r="D448" s="6"/>
    </row>
    <row r="449" spans="1:4" x14ac:dyDescent="0.2">
      <c r="A449" s="7">
        <v>28825</v>
      </c>
      <c r="B449" s="9">
        <f t="shared" si="7"/>
        <v>1978</v>
      </c>
      <c r="C449" s="9">
        <f>VLOOKUP('Full 30 Year Yield Data'!A449,'Yield Raw Data'!$A$3:$L$14453,12)</f>
        <v>8.73</v>
      </c>
      <c r="D449" s="6"/>
    </row>
    <row r="450" spans="1:4" x14ac:dyDescent="0.2">
      <c r="A450" s="7">
        <v>28828</v>
      </c>
      <c r="B450" s="9">
        <f t="shared" si="7"/>
        <v>1978</v>
      </c>
      <c r="C450" s="9">
        <f>VLOOKUP('Full 30 Year Yield Data'!A450,'Yield Raw Data'!$A$3:$L$14453,12)</f>
        <v>8.7899999999999991</v>
      </c>
      <c r="D450" s="6"/>
    </row>
    <row r="451" spans="1:4" x14ac:dyDescent="0.2">
      <c r="A451" s="7">
        <v>28829</v>
      </c>
      <c r="B451" s="9">
        <f t="shared" si="7"/>
        <v>1978</v>
      </c>
      <c r="C451" s="9">
        <f>VLOOKUP('Full 30 Year Yield Data'!A451,'Yield Raw Data'!$A$3:$L$14453,12)</f>
        <v>8.7899999999999991</v>
      </c>
      <c r="D451" s="6"/>
    </row>
    <row r="452" spans="1:4" x14ac:dyDescent="0.2">
      <c r="A452" s="7">
        <v>28830</v>
      </c>
      <c r="B452" s="9">
        <f t="shared" si="7"/>
        <v>1978</v>
      </c>
      <c r="C452" s="9">
        <f>VLOOKUP('Full 30 Year Yield Data'!A452,'Yield Raw Data'!$A$3:$L$14453,12)</f>
        <v>8.7799999999999994</v>
      </c>
      <c r="D452" s="6"/>
    </row>
    <row r="453" spans="1:4" x14ac:dyDescent="0.2">
      <c r="A453" s="7">
        <v>28831</v>
      </c>
      <c r="B453" s="9">
        <f t="shared" ref="B453:B512" si="8">YEAR(A453)</f>
        <v>1978</v>
      </c>
      <c r="C453" s="9">
        <f>VLOOKUP('Full 30 Year Yield Data'!A453,'Yield Raw Data'!$A$3:$L$14453,12)</f>
        <v>8.81</v>
      </c>
      <c r="D453" s="6"/>
    </row>
    <row r="454" spans="1:4" x14ac:dyDescent="0.2">
      <c r="A454" s="7">
        <v>28832</v>
      </c>
      <c r="B454" s="9">
        <f t="shared" si="8"/>
        <v>1978</v>
      </c>
      <c r="C454" s="9">
        <f>VLOOKUP('Full 30 Year Yield Data'!A454,'Yield Raw Data'!$A$3:$L$14453,12)</f>
        <v>8.81</v>
      </c>
      <c r="D454" s="6"/>
    </row>
    <row r="455" spans="1:4" x14ac:dyDescent="0.2">
      <c r="A455" s="7">
        <v>28835</v>
      </c>
      <c r="B455" s="9">
        <f t="shared" si="8"/>
        <v>1978</v>
      </c>
      <c r="C455" s="9">
        <f>VLOOKUP('Full 30 Year Yield Data'!A455,'Yield Raw Data'!$A$3:$L$14453,12)</f>
        <v>8.81</v>
      </c>
      <c r="D455" s="6"/>
    </row>
    <row r="456" spans="1:4" x14ac:dyDescent="0.2">
      <c r="A456" s="7">
        <v>28836</v>
      </c>
      <c r="B456" s="9">
        <f t="shared" si="8"/>
        <v>1978</v>
      </c>
      <c r="C456" s="9">
        <f>VLOOKUP('Full 30 Year Yield Data'!A456,'Yield Raw Data'!$A$3:$L$14453,12)</f>
        <v>8.82</v>
      </c>
      <c r="D456" s="6"/>
    </row>
    <row r="457" spans="1:4" x14ac:dyDescent="0.2">
      <c r="A457" s="7">
        <v>28837</v>
      </c>
      <c r="B457" s="9">
        <f t="shared" si="8"/>
        <v>1978</v>
      </c>
      <c r="C457" s="9">
        <f>VLOOKUP('Full 30 Year Yield Data'!A457,'Yield Raw Data'!$A$3:$L$14453,12)</f>
        <v>8.89</v>
      </c>
      <c r="D457" s="6"/>
    </row>
    <row r="458" spans="1:4" x14ac:dyDescent="0.2">
      <c r="A458" s="7">
        <v>28838</v>
      </c>
      <c r="B458" s="9">
        <f t="shared" si="8"/>
        <v>1978</v>
      </c>
      <c r="C458" s="9">
        <f>VLOOKUP('Full 30 Year Yield Data'!A458,'Yield Raw Data'!$A$3:$L$14453,12)</f>
        <v>8.8800000000000008</v>
      </c>
      <c r="D458" s="6"/>
    </row>
    <row r="459" spans="1:4" x14ac:dyDescent="0.2">
      <c r="A459" s="7">
        <v>28839</v>
      </c>
      <c r="B459" s="9">
        <f t="shared" si="8"/>
        <v>1978</v>
      </c>
      <c r="C459" s="9">
        <f>VLOOKUP('Full 30 Year Yield Data'!A459,'Yield Raw Data'!$A$3:$L$14453,12)</f>
        <v>8.9</v>
      </c>
      <c r="D459" s="6"/>
    </row>
    <row r="460" spans="1:4" x14ac:dyDescent="0.2">
      <c r="A460" s="7">
        <v>28842</v>
      </c>
      <c r="B460" s="9">
        <f t="shared" si="8"/>
        <v>1978</v>
      </c>
      <c r="C460" s="9">
        <f>VLOOKUP('Full 30 Year Yield Data'!A460,'Yield Raw Data'!$A$3:$L$14453,12)</f>
        <v>8.99</v>
      </c>
      <c r="D460" s="6"/>
    </row>
    <row r="461" spans="1:4" x14ac:dyDescent="0.2">
      <c r="A461" s="7">
        <v>28843</v>
      </c>
      <c r="B461" s="9">
        <f t="shared" si="8"/>
        <v>1978</v>
      </c>
      <c r="C461" s="9">
        <f>VLOOKUP('Full 30 Year Yield Data'!A461,'Yield Raw Data'!$A$3:$L$14453,12)</f>
        <v>8.9700000000000006</v>
      </c>
      <c r="D461" s="6"/>
    </row>
    <row r="462" spans="1:4" x14ac:dyDescent="0.2">
      <c r="A462" s="7">
        <v>28844</v>
      </c>
      <c r="B462" s="9">
        <f t="shared" si="8"/>
        <v>1978</v>
      </c>
      <c r="C462" s="9">
        <f>VLOOKUP('Full 30 Year Yield Data'!A462,'Yield Raw Data'!$A$3:$L$14453,12)</f>
        <v>8.99</v>
      </c>
      <c r="D462" s="6"/>
    </row>
    <row r="463" spans="1:4" x14ac:dyDescent="0.2">
      <c r="A463" s="7">
        <v>28845</v>
      </c>
      <c r="B463" s="9">
        <f t="shared" si="8"/>
        <v>1978</v>
      </c>
      <c r="C463" s="9">
        <f>VLOOKUP('Full 30 Year Yield Data'!A463,'Yield Raw Data'!$A$3:$L$14453,12)</f>
        <v>8.98</v>
      </c>
      <c r="D463" s="6"/>
    </row>
    <row r="464" spans="1:4" x14ac:dyDescent="0.2">
      <c r="A464" s="7">
        <v>28846</v>
      </c>
      <c r="B464" s="9">
        <f t="shared" si="8"/>
        <v>1978</v>
      </c>
      <c r="C464" s="9">
        <f>VLOOKUP('Full 30 Year Yield Data'!A464,'Yield Raw Data'!$A$3:$L$14453,12)</f>
        <v>8.9499999999999993</v>
      </c>
      <c r="D464" s="6"/>
    </row>
    <row r="465" spans="1:4" x14ac:dyDescent="0.2">
      <c r="A465" s="7">
        <v>28850</v>
      </c>
      <c r="B465" s="9">
        <f t="shared" si="8"/>
        <v>1978</v>
      </c>
      <c r="C465" s="9">
        <f>VLOOKUP('Full 30 Year Yield Data'!A465,'Yield Raw Data'!$A$3:$L$14453,12)</f>
        <v>8.94</v>
      </c>
      <c r="D465" s="6"/>
    </row>
    <row r="466" spans="1:4" x14ac:dyDescent="0.2">
      <c r="A466" s="7">
        <v>28851</v>
      </c>
      <c r="B466" s="9">
        <f t="shared" si="8"/>
        <v>1978</v>
      </c>
      <c r="C466" s="9">
        <f>VLOOKUP('Full 30 Year Yield Data'!A466,'Yield Raw Data'!$A$3:$L$14453,12)</f>
        <v>8.93</v>
      </c>
      <c r="D466" s="6"/>
    </row>
    <row r="467" spans="1:4" x14ac:dyDescent="0.2">
      <c r="A467" s="7">
        <v>28852</v>
      </c>
      <c r="B467" s="9">
        <f t="shared" si="8"/>
        <v>1978</v>
      </c>
      <c r="C467" s="9">
        <f>VLOOKUP('Full 30 Year Yield Data'!A467,'Yield Raw Data'!$A$3:$L$14453,12)</f>
        <v>8.9700000000000006</v>
      </c>
      <c r="D467" s="6"/>
    </row>
    <row r="468" spans="1:4" x14ac:dyDescent="0.2">
      <c r="A468" s="7">
        <v>28853</v>
      </c>
      <c r="B468" s="9">
        <f t="shared" si="8"/>
        <v>1978</v>
      </c>
      <c r="C468" s="9">
        <f>VLOOKUP('Full 30 Year Yield Data'!A468,'Yield Raw Data'!$A$3:$L$14453,12)</f>
        <v>8.9600000000000009</v>
      </c>
      <c r="D468" s="6"/>
    </row>
    <row r="469" spans="1:4" x14ac:dyDescent="0.2">
      <c r="A469" s="7">
        <v>28857</v>
      </c>
      <c r="B469" s="9">
        <f t="shared" si="8"/>
        <v>1979</v>
      </c>
      <c r="C469" s="9">
        <f>VLOOKUP('Full 30 Year Yield Data'!A469,'Yield Raw Data'!$A$3:$L$14453,12)</f>
        <v>8.99</v>
      </c>
      <c r="D469" s="6"/>
    </row>
    <row r="470" spans="1:4" x14ac:dyDescent="0.2">
      <c r="A470" s="7">
        <v>28858</v>
      </c>
      <c r="B470" s="9">
        <f t="shared" si="8"/>
        <v>1979</v>
      </c>
      <c r="C470" s="9">
        <f>VLOOKUP('Full 30 Year Yield Data'!A470,'Yield Raw Data'!$A$3:$L$14453,12)</f>
        <v>8.9600000000000009</v>
      </c>
      <c r="D470" s="6"/>
    </row>
    <row r="471" spans="1:4" x14ac:dyDescent="0.2">
      <c r="A471" s="7">
        <v>28859</v>
      </c>
      <c r="B471" s="9">
        <f t="shared" si="8"/>
        <v>1979</v>
      </c>
      <c r="C471" s="9">
        <f>VLOOKUP('Full 30 Year Yield Data'!A471,'Yield Raw Data'!$A$3:$L$14453,12)</f>
        <v>8.94</v>
      </c>
      <c r="D471" s="6"/>
    </row>
    <row r="472" spans="1:4" x14ac:dyDescent="0.2">
      <c r="A472" s="7">
        <v>28860</v>
      </c>
      <c r="B472" s="9">
        <f t="shared" si="8"/>
        <v>1979</v>
      </c>
      <c r="C472" s="9">
        <f>VLOOKUP('Full 30 Year Yield Data'!A472,'Yield Raw Data'!$A$3:$L$14453,12)</f>
        <v>8.9499999999999993</v>
      </c>
      <c r="D472" s="6"/>
    </row>
    <row r="473" spans="1:4" x14ac:dyDescent="0.2">
      <c r="A473" s="7">
        <v>28863</v>
      </c>
      <c r="B473" s="9">
        <f t="shared" si="8"/>
        <v>1979</v>
      </c>
      <c r="C473" s="9">
        <f>VLOOKUP('Full 30 Year Yield Data'!A473,'Yield Raw Data'!$A$3:$L$14453,12)</f>
        <v>8.98</v>
      </c>
      <c r="D473" s="6"/>
    </row>
    <row r="474" spans="1:4" x14ac:dyDescent="0.2">
      <c r="A474" s="7">
        <v>28864</v>
      </c>
      <c r="B474" s="9">
        <f t="shared" si="8"/>
        <v>1979</v>
      </c>
      <c r="C474" s="9">
        <f>VLOOKUP('Full 30 Year Yield Data'!A474,'Yield Raw Data'!$A$3:$L$14453,12)</f>
        <v>8.99</v>
      </c>
      <c r="D474" s="6"/>
    </row>
    <row r="475" spans="1:4" x14ac:dyDescent="0.2">
      <c r="A475" s="7">
        <v>28865</v>
      </c>
      <c r="B475" s="9">
        <f t="shared" si="8"/>
        <v>1979</v>
      </c>
      <c r="C475" s="9">
        <f>VLOOKUP('Full 30 Year Yield Data'!A475,'Yield Raw Data'!$A$3:$L$14453,12)</f>
        <v>8.99</v>
      </c>
      <c r="D475" s="6"/>
    </row>
    <row r="476" spans="1:4" x14ac:dyDescent="0.2">
      <c r="A476" s="7">
        <v>28866</v>
      </c>
      <c r="B476" s="9">
        <f t="shared" si="8"/>
        <v>1979</v>
      </c>
      <c r="C476" s="9">
        <f>VLOOKUP('Full 30 Year Yield Data'!A476,'Yield Raw Data'!$A$3:$L$14453,12)</f>
        <v>8.98</v>
      </c>
      <c r="D476" s="6"/>
    </row>
    <row r="477" spans="1:4" x14ac:dyDescent="0.2">
      <c r="A477" s="7">
        <v>28867</v>
      </c>
      <c r="B477" s="9">
        <f t="shared" si="8"/>
        <v>1979</v>
      </c>
      <c r="C477" s="9">
        <f>VLOOKUP('Full 30 Year Yield Data'!A477,'Yield Raw Data'!$A$3:$L$14453,12)</f>
        <v>8.9700000000000006</v>
      </c>
      <c r="D477" s="6"/>
    </row>
    <row r="478" spans="1:4" x14ac:dyDescent="0.2">
      <c r="A478" s="7">
        <v>28870</v>
      </c>
      <c r="B478" s="9">
        <f t="shared" si="8"/>
        <v>1979</v>
      </c>
      <c r="C478" s="9">
        <f>VLOOKUP('Full 30 Year Yield Data'!A478,'Yield Raw Data'!$A$3:$L$14453,12)</f>
        <v>8.9700000000000006</v>
      </c>
      <c r="D478" s="6"/>
    </row>
    <row r="479" spans="1:4" x14ac:dyDescent="0.2">
      <c r="A479" s="7">
        <v>28871</v>
      </c>
      <c r="B479" s="9">
        <f t="shared" si="8"/>
        <v>1979</v>
      </c>
      <c r="C479" s="9">
        <f>VLOOKUP('Full 30 Year Yield Data'!A479,'Yield Raw Data'!$A$3:$L$14453,12)</f>
        <v>8.98</v>
      </c>
      <c r="D479" s="6"/>
    </row>
    <row r="480" spans="1:4" x14ac:dyDescent="0.2">
      <c r="A480" s="7">
        <v>28872</v>
      </c>
      <c r="B480" s="9">
        <f t="shared" si="8"/>
        <v>1979</v>
      </c>
      <c r="C480" s="9">
        <f>VLOOKUP('Full 30 Year Yield Data'!A480,'Yield Raw Data'!$A$3:$L$14453,12)</f>
        <v>8.99</v>
      </c>
      <c r="D480" s="6"/>
    </row>
    <row r="481" spans="1:4" x14ac:dyDescent="0.2">
      <c r="A481" s="7">
        <v>28873</v>
      </c>
      <c r="B481" s="9">
        <f t="shared" si="8"/>
        <v>1979</v>
      </c>
      <c r="C481" s="9">
        <f>VLOOKUP('Full 30 Year Yield Data'!A481,'Yield Raw Data'!$A$3:$L$14453,12)</f>
        <v>8.99</v>
      </c>
      <c r="D481" s="6"/>
    </row>
    <row r="482" spans="1:4" x14ac:dyDescent="0.2">
      <c r="A482" s="7">
        <v>28874</v>
      </c>
      <c r="B482" s="9">
        <f t="shared" si="8"/>
        <v>1979</v>
      </c>
      <c r="C482" s="9">
        <f>VLOOKUP('Full 30 Year Yield Data'!A482,'Yield Raw Data'!$A$3:$L$14453,12)</f>
        <v>8.9700000000000006</v>
      </c>
      <c r="D482" s="6"/>
    </row>
    <row r="483" spans="1:4" x14ac:dyDescent="0.2">
      <c r="A483" s="7">
        <v>28877</v>
      </c>
      <c r="B483" s="9">
        <f t="shared" si="8"/>
        <v>1979</v>
      </c>
      <c r="C483" s="9">
        <f>VLOOKUP('Full 30 Year Yield Data'!A483,'Yield Raw Data'!$A$3:$L$14453,12)</f>
        <v>8.94</v>
      </c>
      <c r="D483" s="6"/>
    </row>
    <row r="484" spans="1:4" x14ac:dyDescent="0.2">
      <c r="A484" s="7">
        <v>28878</v>
      </c>
      <c r="B484" s="9">
        <f t="shared" si="8"/>
        <v>1979</v>
      </c>
      <c r="C484" s="9">
        <f>VLOOKUP('Full 30 Year Yield Data'!A484,'Yield Raw Data'!$A$3:$L$14453,12)</f>
        <v>8.93</v>
      </c>
      <c r="D484" s="6"/>
    </row>
    <row r="485" spans="1:4" x14ac:dyDescent="0.2">
      <c r="A485" s="7">
        <v>28879</v>
      </c>
      <c r="B485" s="9">
        <f t="shared" si="8"/>
        <v>1979</v>
      </c>
      <c r="C485" s="9">
        <f>VLOOKUP('Full 30 Year Yield Data'!A485,'Yield Raw Data'!$A$3:$L$14453,12)</f>
        <v>8.91</v>
      </c>
      <c r="D485" s="6"/>
    </row>
    <row r="486" spans="1:4" x14ac:dyDescent="0.2">
      <c r="A486" s="7">
        <v>28880</v>
      </c>
      <c r="B486" s="9">
        <f t="shared" si="8"/>
        <v>1979</v>
      </c>
      <c r="C486" s="9">
        <f>VLOOKUP('Full 30 Year Yield Data'!A486,'Yield Raw Data'!$A$3:$L$14453,12)</f>
        <v>8.84</v>
      </c>
      <c r="D486" s="6"/>
    </row>
    <row r="487" spans="1:4" x14ac:dyDescent="0.2">
      <c r="A487" s="7">
        <v>28881</v>
      </c>
      <c r="B487" s="9">
        <f t="shared" si="8"/>
        <v>1979</v>
      </c>
      <c r="C487" s="9">
        <f>VLOOKUP('Full 30 Year Yield Data'!A487,'Yield Raw Data'!$A$3:$L$14453,12)</f>
        <v>8.82</v>
      </c>
      <c r="D487" s="6"/>
    </row>
    <row r="488" spans="1:4" x14ac:dyDescent="0.2">
      <c r="A488" s="7">
        <v>28884</v>
      </c>
      <c r="B488" s="9">
        <f t="shared" si="8"/>
        <v>1979</v>
      </c>
      <c r="C488" s="9">
        <f>VLOOKUP('Full 30 Year Yield Data'!A488,'Yield Raw Data'!$A$3:$L$14453,12)</f>
        <v>8.85</v>
      </c>
      <c r="D488" s="6"/>
    </row>
    <row r="489" spans="1:4" x14ac:dyDescent="0.2">
      <c r="A489" s="7">
        <v>28885</v>
      </c>
      <c r="B489" s="9">
        <f t="shared" si="8"/>
        <v>1979</v>
      </c>
      <c r="C489" s="9">
        <f>VLOOKUP('Full 30 Year Yield Data'!A489,'Yield Raw Data'!$A$3:$L$14453,12)</f>
        <v>8.85</v>
      </c>
      <c r="D489" s="6"/>
    </row>
    <row r="490" spans="1:4" x14ac:dyDescent="0.2">
      <c r="A490" s="7">
        <v>28886</v>
      </c>
      <c r="B490" s="9">
        <f t="shared" si="8"/>
        <v>1979</v>
      </c>
      <c r="C490" s="9">
        <f>VLOOKUP('Full 30 Year Yield Data'!A490,'Yield Raw Data'!$A$3:$L$14453,12)</f>
        <v>8.85</v>
      </c>
      <c r="D490" s="6"/>
    </row>
    <row r="491" spans="1:4" x14ac:dyDescent="0.2">
      <c r="A491" s="7">
        <v>28887</v>
      </c>
      <c r="B491" s="9">
        <f t="shared" si="8"/>
        <v>1979</v>
      </c>
      <c r="C491" s="9">
        <f>VLOOKUP('Full 30 Year Yield Data'!A491,'Yield Raw Data'!$A$3:$L$14453,12)</f>
        <v>8.85</v>
      </c>
      <c r="D491" s="6"/>
    </row>
    <row r="492" spans="1:4" x14ac:dyDescent="0.2">
      <c r="A492" s="7">
        <v>28888</v>
      </c>
      <c r="B492" s="9">
        <f t="shared" si="8"/>
        <v>1979</v>
      </c>
      <c r="C492" s="9">
        <f>VLOOKUP('Full 30 Year Yield Data'!A492,'Yield Raw Data'!$A$3:$L$14453,12)</f>
        <v>8.84</v>
      </c>
      <c r="D492" s="6"/>
    </row>
    <row r="493" spans="1:4" x14ac:dyDescent="0.2">
      <c r="A493" s="7">
        <v>28891</v>
      </c>
      <c r="B493" s="9">
        <f t="shared" si="8"/>
        <v>1979</v>
      </c>
      <c r="C493" s="9">
        <f>VLOOKUP('Full 30 Year Yield Data'!A493,'Yield Raw Data'!$A$3:$L$14453,12)</f>
        <v>8.8800000000000008</v>
      </c>
      <c r="D493" s="6"/>
    </row>
    <row r="494" spans="1:4" x14ac:dyDescent="0.2">
      <c r="A494" s="7">
        <v>28892</v>
      </c>
      <c r="B494" s="9">
        <f t="shared" si="8"/>
        <v>1979</v>
      </c>
      <c r="C494" s="9">
        <f>VLOOKUP('Full 30 Year Yield Data'!A494,'Yield Raw Data'!$A$3:$L$14453,12)</f>
        <v>8.92</v>
      </c>
      <c r="D494" s="6"/>
    </row>
    <row r="495" spans="1:4" x14ac:dyDescent="0.2">
      <c r="A495" s="7">
        <v>28893</v>
      </c>
      <c r="B495" s="9">
        <f t="shared" si="8"/>
        <v>1979</v>
      </c>
      <c r="C495" s="9">
        <f>VLOOKUP('Full 30 Year Yield Data'!A495,'Yield Raw Data'!$A$3:$L$14453,12)</f>
        <v>9</v>
      </c>
      <c r="D495" s="6"/>
    </row>
    <row r="496" spans="1:4" x14ac:dyDescent="0.2">
      <c r="A496" s="7">
        <v>28894</v>
      </c>
      <c r="B496" s="9">
        <f t="shared" si="8"/>
        <v>1979</v>
      </c>
      <c r="C496" s="9">
        <f>VLOOKUP('Full 30 Year Yield Data'!A496,'Yield Raw Data'!$A$3:$L$14453,12)</f>
        <v>9</v>
      </c>
      <c r="D496" s="6"/>
    </row>
    <row r="497" spans="1:4" x14ac:dyDescent="0.2">
      <c r="A497" s="7">
        <v>28895</v>
      </c>
      <c r="B497" s="9">
        <f t="shared" si="8"/>
        <v>1979</v>
      </c>
      <c r="C497" s="9">
        <f>VLOOKUP('Full 30 Year Yield Data'!A497,'Yield Raw Data'!$A$3:$L$14453,12)</f>
        <v>9.02</v>
      </c>
      <c r="D497" s="6"/>
    </row>
    <row r="498" spans="1:4" x14ac:dyDescent="0.2">
      <c r="A498" s="7">
        <v>28899</v>
      </c>
      <c r="B498" s="9">
        <f t="shared" si="8"/>
        <v>1979</v>
      </c>
      <c r="C498" s="9">
        <f>VLOOKUP('Full 30 Year Yield Data'!A498,'Yield Raw Data'!$A$3:$L$14453,12)</f>
        <v>9</v>
      </c>
      <c r="D498" s="6"/>
    </row>
    <row r="499" spans="1:4" x14ac:dyDescent="0.2">
      <c r="A499" s="7">
        <v>28900</v>
      </c>
      <c r="B499" s="9">
        <f t="shared" si="8"/>
        <v>1979</v>
      </c>
      <c r="C499" s="9">
        <f>VLOOKUP('Full 30 Year Yield Data'!A499,'Yield Raw Data'!$A$3:$L$14453,12)</f>
        <v>9</v>
      </c>
      <c r="D499" s="6"/>
    </row>
    <row r="500" spans="1:4" x14ac:dyDescent="0.2">
      <c r="A500" s="7">
        <v>28901</v>
      </c>
      <c r="B500" s="9">
        <f t="shared" si="8"/>
        <v>1979</v>
      </c>
      <c r="C500" s="9">
        <f>VLOOKUP('Full 30 Year Yield Data'!A500,'Yield Raw Data'!$A$3:$L$14453,12)</f>
        <v>9.01</v>
      </c>
      <c r="D500" s="6"/>
    </row>
    <row r="501" spans="1:4" x14ac:dyDescent="0.2">
      <c r="A501" s="7">
        <v>28902</v>
      </c>
      <c r="B501" s="9">
        <f t="shared" si="8"/>
        <v>1979</v>
      </c>
      <c r="C501" s="9">
        <f>VLOOKUP('Full 30 Year Yield Data'!A501,'Yield Raw Data'!$A$3:$L$14453,12)</f>
        <v>9.01</v>
      </c>
      <c r="D501" s="6"/>
    </row>
    <row r="502" spans="1:4" x14ac:dyDescent="0.2">
      <c r="A502" s="7">
        <v>28906</v>
      </c>
      <c r="B502" s="9">
        <f t="shared" si="8"/>
        <v>1979</v>
      </c>
      <c r="C502" s="9">
        <f>VLOOKUP('Full 30 Year Yield Data'!A502,'Yield Raw Data'!$A$3:$L$14453,12)</f>
        <v>9.02</v>
      </c>
      <c r="D502" s="6"/>
    </row>
    <row r="503" spans="1:4" x14ac:dyDescent="0.2">
      <c r="A503" s="7">
        <v>28907</v>
      </c>
      <c r="B503" s="9">
        <f t="shared" si="8"/>
        <v>1979</v>
      </c>
      <c r="C503" s="9">
        <f>VLOOKUP('Full 30 Year Yield Data'!A503,'Yield Raw Data'!$A$3:$L$14453,12)</f>
        <v>9.0399999999999991</v>
      </c>
      <c r="D503" s="6"/>
    </row>
    <row r="504" spans="1:4" x14ac:dyDescent="0.2">
      <c r="A504" s="7">
        <v>28908</v>
      </c>
      <c r="B504" s="9">
        <f t="shared" si="8"/>
        <v>1979</v>
      </c>
      <c r="C504" s="9">
        <f>VLOOKUP('Full 30 Year Yield Data'!A504,'Yield Raw Data'!$A$3:$L$14453,12)</f>
        <v>9.08</v>
      </c>
      <c r="D504" s="6"/>
    </row>
    <row r="505" spans="1:4" x14ac:dyDescent="0.2">
      <c r="A505" s="7">
        <v>28909</v>
      </c>
      <c r="B505" s="9">
        <f t="shared" si="8"/>
        <v>1979</v>
      </c>
      <c r="C505" s="9">
        <f>VLOOKUP('Full 30 Year Yield Data'!A505,'Yield Raw Data'!$A$3:$L$14453,12)</f>
        <v>9.1</v>
      </c>
      <c r="D505" s="6"/>
    </row>
    <row r="506" spans="1:4" x14ac:dyDescent="0.2">
      <c r="A506" s="7">
        <v>28912</v>
      </c>
      <c r="B506" s="9">
        <f t="shared" si="8"/>
        <v>1979</v>
      </c>
      <c r="C506" s="9">
        <f>VLOOKUP('Full 30 Year Yield Data'!A506,'Yield Raw Data'!$A$3:$L$14453,12)</f>
        <v>9.08</v>
      </c>
      <c r="D506" s="6"/>
    </row>
    <row r="507" spans="1:4" x14ac:dyDescent="0.2">
      <c r="A507" s="7">
        <v>28913</v>
      </c>
      <c r="B507" s="9">
        <f t="shared" si="8"/>
        <v>1979</v>
      </c>
      <c r="C507" s="9">
        <f>VLOOKUP('Full 30 Year Yield Data'!A507,'Yield Raw Data'!$A$3:$L$14453,12)</f>
        <v>9.08</v>
      </c>
      <c r="D507" s="6"/>
    </row>
    <row r="508" spans="1:4" x14ac:dyDescent="0.2">
      <c r="A508" s="7">
        <v>28914</v>
      </c>
      <c r="B508" s="9">
        <f t="shared" si="8"/>
        <v>1979</v>
      </c>
      <c r="C508" s="9">
        <f>VLOOKUP('Full 30 Year Yield Data'!A508,'Yield Raw Data'!$A$3:$L$14453,12)</f>
        <v>9.08</v>
      </c>
      <c r="D508" s="6"/>
    </row>
    <row r="509" spans="1:4" x14ac:dyDescent="0.2">
      <c r="A509" s="7">
        <v>28915</v>
      </c>
      <c r="B509" s="9">
        <f t="shared" si="8"/>
        <v>1979</v>
      </c>
      <c r="C509" s="9">
        <f>VLOOKUP('Full 30 Year Yield Data'!A509,'Yield Raw Data'!$A$3:$L$14453,12)</f>
        <v>9.09</v>
      </c>
      <c r="D509" s="6"/>
    </row>
    <row r="510" spans="1:4" x14ac:dyDescent="0.2">
      <c r="A510" s="7">
        <v>28916</v>
      </c>
      <c r="B510" s="9">
        <f t="shared" si="8"/>
        <v>1979</v>
      </c>
      <c r="C510" s="9">
        <f>VLOOKUP('Full 30 Year Yield Data'!A510,'Yield Raw Data'!$A$3:$L$14453,12)</f>
        <v>9.09</v>
      </c>
      <c r="D510" s="6"/>
    </row>
    <row r="511" spans="1:4" x14ac:dyDescent="0.2">
      <c r="A511" s="7">
        <v>28919</v>
      </c>
      <c r="B511" s="9">
        <f t="shared" si="8"/>
        <v>1979</v>
      </c>
      <c r="C511" s="9">
        <f>VLOOKUP('Full 30 Year Yield Data'!A511,'Yield Raw Data'!$A$3:$L$14453,12)</f>
        <v>9.02</v>
      </c>
      <c r="D511" s="6"/>
    </row>
    <row r="512" spans="1:4" x14ac:dyDescent="0.2">
      <c r="A512" s="7">
        <v>28920</v>
      </c>
      <c r="B512" s="9">
        <f t="shared" si="8"/>
        <v>1979</v>
      </c>
      <c r="C512" s="9">
        <f>VLOOKUP('Full 30 Year Yield Data'!A512,'Yield Raw Data'!$A$3:$L$14453,12)</f>
        <v>9.06</v>
      </c>
      <c r="D512" s="6"/>
    </row>
    <row r="513" spans="1:4" x14ac:dyDescent="0.2">
      <c r="A513" s="7">
        <v>28921</v>
      </c>
      <c r="B513" s="9">
        <f t="shared" ref="B513:B573" si="9">YEAR(A513)</f>
        <v>1979</v>
      </c>
      <c r="C513" s="9">
        <f>VLOOKUP('Full 30 Year Yield Data'!A513,'Yield Raw Data'!$A$3:$L$14453,12)</f>
        <v>9.02</v>
      </c>
      <c r="D513" s="6"/>
    </row>
    <row r="514" spans="1:4" x14ac:dyDescent="0.2">
      <c r="A514" s="7">
        <v>28922</v>
      </c>
      <c r="B514" s="9">
        <f t="shared" si="9"/>
        <v>1979</v>
      </c>
      <c r="C514" s="9">
        <f>VLOOKUP('Full 30 Year Yield Data'!A514,'Yield Raw Data'!$A$3:$L$14453,12)</f>
        <v>9.01</v>
      </c>
      <c r="D514" s="6"/>
    </row>
    <row r="515" spans="1:4" x14ac:dyDescent="0.2">
      <c r="A515" s="7">
        <v>28923</v>
      </c>
      <c r="B515" s="9">
        <f t="shared" si="9"/>
        <v>1979</v>
      </c>
      <c r="C515" s="9">
        <f>VLOOKUP('Full 30 Year Yield Data'!A515,'Yield Raw Data'!$A$3:$L$14453,12)</f>
        <v>9.0399999999999991</v>
      </c>
      <c r="D515" s="6"/>
    </row>
    <row r="516" spans="1:4" x14ac:dyDescent="0.2">
      <c r="A516" s="7">
        <v>28926</v>
      </c>
      <c r="B516" s="9">
        <f t="shared" si="9"/>
        <v>1979</v>
      </c>
      <c r="C516" s="9">
        <f>VLOOKUP('Full 30 Year Yield Data'!A516,'Yield Raw Data'!$A$3:$L$14453,12)</f>
        <v>9.02</v>
      </c>
      <c r="D516" s="6"/>
    </row>
    <row r="517" spans="1:4" x14ac:dyDescent="0.2">
      <c r="A517" s="7">
        <v>28927</v>
      </c>
      <c r="B517" s="9">
        <f t="shared" si="9"/>
        <v>1979</v>
      </c>
      <c r="C517" s="9">
        <f>VLOOKUP('Full 30 Year Yield Data'!A517,'Yield Raw Data'!$A$3:$L$14453,12)</f>
        <v>9.02</v>
      </c>
      <c r="D517" s="6"/>
    </row>
    <row r="518" spans="1:4" x14ac:dyDescent="0.2">
      <c r="A518" s="7">
        <v>28928</v>
      </c>
      <c r="B518" s="9">
        <f t="shared" si="9"/>
        <v>1979</v>
      </c>
      <c r="C518" s="9">
        <f>VLOOKUP('Full 30 Year Yield Data'!A518,'Yield Raw Data'!$A$3:$L$14453,12)</f>
        <v>9.0399999999999991</v>
      </c>
      <c r="D518" s="6"/>
    </row>
    <row r="519" spans="1:4" x14ac:dyDescent="0.2">
      <c r="A519" s="7">
        <v>28929</v>
      </c>
      <c r="B519" s="9">
        <f t="shared" si="9"/>
        <v>1979</v>
      </c>
      <c r="C519" s="9">
        <f>VLOOKUP('Full 30 Year Yield Data'!A519,'Yield Raw Data'!$A$3:$L$14453,12)</f>
        <v>9.0500000000000007</v>
      </c>
      <c r="D519" s="6"/>
    </row>
    <row r="520" spans="1:4" x14ac:dyDescent="0.2">
      <c r="A520" s="7">
        <v>28930</v>
      </c>
      <c r="B520" s="9">
        <f t="shared" si="9"/>
        <v>1979</v>
      </c>
      <c r="C520" s="9">
        <f>VLOOKUP('Full 30 Year Yield Data'!A520,'Yield Raw Data'!$A$3:$L$14453,12)</f>
        <v>9.0299999999999994</v>
      </c>
      <c r="D520" s="6"/>
    </row>
    <row r="521" spans="1:4" x14ac:dyDescent="0.2">
      <c r="A521" s="7">
        <v>28933</v>
      </c>
      <c r="B521" s="9">
        <f t="shared" si="9"/>
        <v>1979</v>
      </c>
      <c r="C521" s="9">
        <f>VLOOKUP('Full 30 Year Yield Data'!A521,'Yield Raw Data'!$A$3:$L$14453,12)</f>
        <v>9.0299999999999994</v>
      </c>
      <c r="D521" s="6"/>
    </row>
    <row r="522" spans="1:4" x14ac:dyDescent="0.2">
      <c r="A522" s="7">
        <v>28934</v>
      </c>
      <c r="B522" s="9">
        <f t="shared" si="9"/>
        <v>1979</v>
      </c>
      <c r="C522" s="9">
        <f>VLOOKUP('Full 30 Year Yield Data'!A522,'Yield Raw Data'!$A$3:$L$14453,12)</f>
        <v>9.0399999999999991</v>
      </c>
      <c r="D522" s="6"/>
    </row>
    <row r="523" spans="1:4" x14ac:dyDescent="0.2">
      <c r="A523" s="7">
        <v>28935</v>
      </c>
      <c r="B523" s="9">
        <f t="shared" si="9"/>
        <v>1979</v>
      </c>
      <c r="C523" s="9">
        <f>VLOOKUP('Full 30 Year Yield Data'!A523,'Yield Raw Data'!$A$3:$L$14453,12)</f>
        <v>9.0299999999999994</v>
      </c>
      <c r="D523" s="6"/>
    </row>
    <row r="524" spans="1:4" x14ac:dyDescent="0.2">
      <c r="A524" s="7">
        <v>28936</v>
      </c>
      <c r="B524" s="9">
        <f t="shared" si="9"/>
        <v>1979</v>
      </c>
      <c r="C524" s="9">
        <f>VLOOKUP('Full 30 Year Yield Data'!A524,'Yield Raw Data'!$A$3:$L$14453,12)</f>
        <v>9.0299999999999994</v>
      </c>
      <c r="D524" s="6"/>
    </row>
    <row r="525" spans="1:4" x14ac:dyDescent="0.2">
      <c r="A525" s="7">
        <v>28937</v>
      </c>
      <c r="B525" s="9">
        <f t="shared" si="9"/>
        <v>1979</v>
      </c>
      <c r="C525" s="9">
        <f>VLOOKUP('Full 30 Year Yield Data'!A525,'Yield Raw Data'!$A$3:$L$14453,12)</f>
        <v>9.02</v>
      </c>
      <c r="D525" s="6"/>
    </row>
    <row r="526" spans="1:4" x14ac:dyDescent="0.2">
      <c r="A526" s="7">
        <v>28940</v>
      </c>
      <c r="B526" s="9">
        <f t="shared" si="9"/>
        <v>1979</v>
      </c>
      <c r="C526" s="9">
        <f>VLOOKUP('Full 30 Year Yield Data'!A526,'Yield Raw Data'!$A$3:$L$14453,12)</f>
        <v>9.0299999999999994</v>
      </c>
      <c r="D526" s="6"/>
    </row>
    <row r="527" spans="1:4" x14ac:dyDescent="0.2">
      <c r="A527" s="7">
        <v>28941</v>
      </c>
      <c r="B527" s="9">
        <f t="shared" si="9"/>
        <v>1979</v>
      </c>
      <c r="C527" s="9">
        <f>VLOOKUP('Full 30 Year Yield Data'!A527,'Yield Raw Data'!$A$3:$L$14453,12)</f>
        <v>9.01</v>
      </c>
      <c r="D527" s="6"/>
    </row>
    <row r="528" spans="1:4" x14ac:dyDescent="0.2">
      <c r="A528" s="7">
        <v>28942</v>
      </c>
      <c r="B528" s="9">
        <f t="shared" si="9"/>
        <v>1979</v>
      </c>
      <c r="C528" s="9">
        <f>VLOOKUP('Full 30 Year Yield Data'!A528,'Yield Raw Data'!$A$3:$L$14453,12)</f>
        <v>8.99</v>
      </c>
      <c r="D528" s="6"/>
    </row>
    <row r="529" spans="1:4" x14ac:dyDescent="0.2">
      <c r="A529" s="7">
        <v>28943</v>
      </c>
      <c r="B529" s="9">
        <f t="shared" si="9"/>
        <v>1979</v>
      </c>
      <c r="C529" s="9">
        <f>VLOOKUP('Full 30 Year Yield Data'!A529,'Yield Raw Data'!$A$3:$L$14453,12)</f>
        <v>8.99</v>
      </c>
      <c r="D529" s="6"/>
    </row>
    <row r="530" spans="1:4" x14ac:dyDescent="0.2">
      <c r="A530" s="7">
        <v>28944</v>
      </c>
      <c r="B530" s="9">
        <f t="shared" si="9"/>
        <v>1979</v>
      </c>
      <c r="C530" s="9">
        <f>VLOOKUP('Full 30 Year Yield Data'!A530,'Yield Raw Data'!$A$3:$L$14453,12)</f>
        <v>9.02</v>
      </c>
      <c r="D530" s="6"/>
    </row>
    <row r="531" spans="1:4" x14ac:dyDescent="0.2">
      <c r="A531" s="7">
        <v>28947</v>
      </c>
      <c r="B531" s="9">
        <f t="shared" si="9"/>
        <v>1979</v>
      </c>
      <c r="C531" s="9">
        <f>VLOOKUP('Full 30 Year Yield Data'!A531,'Yield Raw Data'!$A$3:$L$14453,12)</f>
        <v>9.02</v>
      </c>
      <c r="D531" s="6"/>
    </row>
    <row r="532" spans="1:4" x14ac:dyDescent="0.2">
      <c r="A532" s="7">
        <v>28948</v>
      </c>
      <c r="B532" s="9">
        <f t="shared" si="9"/>
        <v>1979</v>
      </c>
      <c r="C532" s="9">
        <f>VLOOKUP('Full 30 Year Yield Data'!A532,'Yield Raw Data'!$A$3:$L$14453,12)</f>
        <v>9.01</v>
      </c>
      <c r="D532" s="6"/>
    </row>
    <row r="533" spans="1:4" x14ac:dyDescent="0.2">
      <c r="A533" s="7">
        <v>28949</v>
      </c>
      <c r="B533" s="9">
        <f t="shared" si="9"/>
        <v>1979</v>
      </c>
      <c r="C533" s="9">
        <f>VLOOKUP('Full 30 Year Yield Data'!A533,'Yield Raw Data'!$A$3:$L$14453,12)</f>
        <v>9</v>
      </c>
      <c r="D533" s="6"/>
    </row>
    <row r="534" spans="1:4" x14ac:dyDescent="0.2">
      <c r="A534" s="7">
        <v>28950</v>
      </c>
      <c r="B534" s="9">
        <f t="shared" si="9"/>
        <v>1979</v>
      </c>
      <c r="C534" s="9">
        <f>VLOOKUP('Full 30 Year Yield Data'!A534,'Yield Raw Data'!$A$3:$L$14453,12)</f>
        <v>8.99</v>
      </c>
      <c r="D534" s="6"/>
    </row>
    <row r="535" spans="1:4" x14ac:dyDescent="0.2">
      <c r="A535" s="7">
        <v>28951</v>
      </c>
      <c r="B535" s="9">
        <f t="shared" si="9"/>
        <v>1979</v>
      </c>
      <c r="C535" s="9">
        <f>VLOOKUP('Full 30 Year Yield Data'!A535,'Yield Raw Data'!$A$3:$L$14453,12)</f>
        <v>9.01</v>
      </c>
      <c r="D535" s="6"/>
    </row>
    <row r="536" spans="1:4" x14ac:dyDescent="0.2">
      <c r="A536" s="7">
        <v>28954</v>
      </c>
      <c r="B536" s="9">
        <f t="shared" si="9"/>
        <v>1979</v>
      </c>
      <c r="C536" s="9">
        <f>VLOOKUP('Full 30 Year Yield Data'!A536,'Yield Raw Data'!$A$3:$L$14453,12)</f>
        <v>9.0399999999999991</v>
      </c>
      <c r="D536" s="6"/>
    </row>
    <row r="537" spans="1:4" x14ac:dyDescent="0.2">
      <c r="A537" s="7">
        <v>28955</v>
      </c>
      <c r="B537" s="9">
        <f t="shared" si="9"/>
        <v>1979</v>
      </c>
      <c r="C537" s="9">
        <f>VLOOKUP('Full 30 Year Yield Data'!A537,'Yield Raw Data'!$A$3:$L$14453,12)</f>
        <v>9.07</v>
      </c>
      <c r="D537" s="6"/>
    </row>
    <row r="538" spans="1:4" x14ac:dyDescent="0.2">
      <c r="A538" s="7">
        <v>28956</v>
      </c>
      <c r="B538" s="9">
        <f t="shared" si="9"/>
        <v>1979</v>
      </c>
      <c r="C538" s="9">
        <f>VLOOKUP('Full 30 Year Yield Data'!A538,'Yield Raw Data'!$A$3:$L$14453,12)</f>
        <v>9.08</v>
      </c>
      <c r="D538" s="6"/>
    </row>
    <row r="539" spans="1:4" x14ac:dyDescent="0.2">
      <c r="A539" s="7">
        <v>28957</v>
      </c>
      <c r="B539" s="9">
        <f t="shared" si="9"/>
        <v>1979</v>
      </c>
      <c r="C539" s="9">
        <f>VLOOKUP('Full 30 Year Yield Data'!A539,'Yield Raw Data'!$A$3:$L$14453,12)</f>
        <v>9.09</v>
      </c>
      <c r="D539" s="6"/>
    </row>
    <row r="540" spans="1:4" x14ac:dyDescent="0.2">
      <c r="A540" s="7">
        <v>28961</v>
      </c>
      <c r="B540" s="9">
        <f t="shared" si="9"/>
        <v>1979</v>
      </c>
      <c r="C540" s="9">
        <f>VLOOKUP('Full 30 Year Yield Data'!A540,'Yield Raw Data'!$A$3:$L$14453,12)</f>
        <v>9.09</v>
      </c>
      <c r="D540" s="6"/>
    </row>
    <row r="541" spans="1:4" x14ac:dyDescent="0.2">
      <c r="A541" s="7">
        <v>28962</v>
      </c>
      <c r="B541" s="9">
        <f t="shared" si="9"/>
        <v>1979</v>
      </c>
      <c r="C541" s="9">
        <f>VLOOKUP('Full 30 Year Yield Data'!A541,'Yield Raw Data'!$A$3:$L$14453,12)</f>
        <v>9.07</v>
      </c>
      <c r="D541" s="6"/>
    </row>
    <row r="542" spans="1:4" x14ac:dyDescent="0.2">
      <c r="A542" s="7">
        <v>28963</v>
      </c>
      <c r="B542" s="9">
        <f t="shared" si="9"/>
        <v>1979</v>
      </c>
      <c r="C542" s="9">
        <f>VLOOKUP('Full 30 Year Yield Data'!A542,'Yield Raw Data'!$A$3:$L$14453,12)</f>
        <v>9.06</v>
      </c>
      <c r="D542" s="6"/>
    </row>
    <row r="543" spans="1:4" x14ac:dyDescent="0.2">
      <c r="A543" s="7">
        <v>28964</v>
      </c>
      <c r="B543" s="9">
        <f t="shared" si="9"/>
        <v>1979</v>
      </c>
      <c r="C543" s="9">
        <f>VLOOKUP('Full 30 Year Yield Data'!A543,'Yield Raw Data'!$A$3:$L$14453,12)</f>
        <v>9.06</v>
      </c>
      <c r="D543" s="6"/>
    </row>
    <row r="544" spans="1:4" x14ac:dyDescent="0.2">
      <c r="A544" s="7">
        <v>28965</v>
      </c>
      <c r="B544" s="9">
        <f t="shared" si="9"/>
        <v>1979</v>
      </c>
      <c r="C544" s="9">
        <f>VLOOKUP('Full 30 Year Yield Data'!A544,'Yield Raw Data'!$A$3:$L$14453,12)</f>
        <v>9.11</v>
      </c>
      <c r="D544" s="6"/>
    </row>
    <row r="545" spans="1:4" x14ac:dyDescent="0.2">
      <c r="A545" s="7">
        <v>28968</v>
      </c>
      <c r="B545" s="9">
        <f t="shared" si="9"/>
        <v>1979</v>
      </c>
      <c r="C545" s="9">
        <f>VLOOKUP('Full 30 Year Yield Data'!A545,'Yield Raw Data'!$A$3:$L$14453,12)</f>
        <v>9.1300000000000008</v>
      </c>
      <c r="D545" s="6"/>
    </row>
    <row r="546" spans="1:4" x14ac:dyDescent="0.2">
      <c r="A546" s="7">
        <v>28969</v>
      </c>
      <c r="B546" s="9">
        <f t="shared" si="9"/>
        <v>1979</v>
      </c>
      <c r="C546" s="9">
        <f>VLOOKUP('Full 30 Year Yield Data'!A546,'Yield Raw Data'!$A$3:$L$14453,12)</f>
        <v>9.14</v>
      </c>
      <c r="D546" s="6"/>
    </row>
    <row r="547" spans="1:4" x14ac:dyDescent="0.2">
      <c r="A547" s="7">
        <v>28970</v>
      </c>
      <c r="B547" s="9">
        <f t="shared" si="9"/>
        <v>1979</v>
      </c>
      <c r="C547" s="9">
        <f>VLOOKUP('Full 30 Year Yield Data'!A547,'Yield Raw Data'!$A$3:$L$14453,12)</f>
        <v>9.1300000000000008</v>
      </c>
      <c r="D547" s="6"/>
    </row>
    <row r="548" spans="1:4" x14ac:dyDescent="0.2">
      <c r="A548" s="7">
        <v>28971</v>
      </c>
      <c r="B548" s="9">
        <f t="shared" si="9"/>
        <v>1979</v>
      </c>
      <c r="C548" s="9">
        <f>VLOOKUP('Full 30 Year Yield Data'!A548,'Yield Raw Data'!$A$3:$L$14453,12)</f>
        <v>9.18</v>
      </c>
      <c r="D548" s="6"/>
    </row>
    <row r="549" spans="1:4" x14ac:dyDescent="0.2">
      <c r="A549" s="7">
        <v>28972</v>
      </c>
      <c r="B549" s="9">
        <f t="shared" si="9"/>
        <v>1979</v>
      </c>
      <c r="C549" s="9">
        <f>VLOOKUP('Full 30 Year Yield Data'!A549,'Yield Raw Data'!$A$3:$L$14453,12)</f>
        <v>9.19</v>
      </c>
      <c r="D549" s="6"/>
    </row>
    <row r="550" spans="1:4" x14ac:dyDescent="0.2">
      <c r="A550" s="7">
        <v>28975</v>
      </c>
      <c r="B550" s="9">
        <f t="shared" si="9"/>
        <v>1979</v>
      </c>
      <c r="C550" s="9">
        <f>VLOOKUP('Full 30 Year Yield Data'!A550,'Yield Raw Data'!$A$3:$L$14453,12)</f>
        <v>9.2200000000000006</v>
      </c>
      <c r="D550" s="6"/>
    </row>
    <row r="551" spans="1:4" x14ac:dyDescent="0.2">
      <c r="A551" s="7">
        <v>28976</v>
      </c>
      <c r="B551" s="9">
        <f t="shared" si="9"/>
        <v>1979</v>
      </c>
      <c r="C551" s="9">
        <f>VLOOKUP('Full 30 Year Yield Data'!A551,'Yield Raw Data'!$A$3:$L$14453,12)</f>
        <v>9.2100000000000009</v>
      </c>
      <c r="D551" s="6"/>
    </row>
    <row r="552" spans="1:4" x14ac:dyDescent="0.2">
      <c r="A552" s="7">
        <v>28977</v>
      </c>
      <c r="B552" s="9">
        <f t="shared" si="9"/>
        <v>1979</v>
      </c>
      <c r="C552" s="9">
        <f>VLOOKUP('Full 30 Year Yield Data'!A552,'Yield Raw Data'!$A$3:$L$14453,12)</f>
        <v>9.2200000000000006</v>
      </c>
      <c r="D552" s="6"/>
    </row>
    <row r="553" spans="1:4" x14ac:dyDescent="0.2">
      <c r="A553" s="7">
        <v>28978</v>
      </c>
      <c r="B553" s="9">
        <f t="shared" si="9"/>
        <v>1979</v>
      </c>
      <c r="C553" s="9">
        <f>VLOOKUP('Full 30 Year Yield Data'!A553,'Yield Raw Data'!$A$3:$L$14453,12)</f>
        <v>9.27</v>
      </c>
      <c r="D553" s="6"/>
    </row>
    <row r="554" spans="1:4" x14ac:dyDescent="0.2">
      <c r="A554" s="7">
        <v>28979</v>
      </c>
      <c r="B554" s="9">
        <f t="shared" si="9"/>
        <v>1979</v>
      </c>
      <c r="C554" s="9">
        <f>VLOOKUP('Full 30 Year Yield Data'!A554,'Yield Raw Data'!$A$3:$L$14453,12)</f>
        <v>9.2899999999999991</v>
      </c>
      <c r="D554" s="6"/>
    </row>
    <row r="555" spans="1:4" x14ac:dyDescent="0.2">
      <c r="A555" s="7">
        <v>28982</v>
      </c>
      <c r="B555" s="9">
        <f t="shared" si="9"/>
        <v>1979</v>
      </c>
      <c r="C555" s="9">
        <f>VLOOKUP('Full 30 Year Yield Data'!A555,'Yield Raw Data'!$A$3:$L$14453,12)</f>
        <v>9.2799999999999994</v>
      </c>
      <c r="D555" s="6"/>
    </row>
    <row r="556" spans="1:4" x14ac:dyDescent="0.2">
      <c r="A556" s="7">
        <v>28983</v>
      </c>
      <c r="B556" s="9">
        <f t="shared" si="9"/>
        <v>1979</v>
      </c>
      <c r="C556" s="9">
        <f>VLOOKUP('Full 30 Year Yield Data'!A556,'Yield Raw Data'!$A$3:$L$14453,12)</f>
        <v>9.2799999999999994</v>
      </c>
      <c r="D556" s="6"/>
    </row>
    <row r="557" spans="1:4" x14ac:dyDescent="0.2">
      <c r="A557" s="7">
        <v>28984</v>
      </c>
      <c r="B557" s="9">
        <f t="shared" si="9"/>
        <v>1979</v>
      </c>
      <c r="C557" s="9">
        <f>VLOOKUP('Full 30 Year Yield Data'!A557,'Yield Raw Data'!$A$3:$L$14453,12)</f>
        <v>9.26</v>
      </c>
      <c r="D557" s="6"/>
    </row>
    <row r="558" spans="1:4" x14ac:dyDescent="0.2">
      <c r="A558" s="7">
        <v>28985</v>
      </c>
      <c r="B558" s="9">
        <f t="shared" si="9"/>
        <v>1979</v>
      </c>
      <c r="C558" s="9">
        <f>VLOOKUP('Full 30 Year Yield Data'!A558,'Yield Raw Data'!$A$3:$L$14453,12)</f>
        <v>9.27</v>
      </c>
      <c r="D558" s="6"/>
    </row>
    <row r="559" spans="1:4" x14ac:dyDescent="0.2">
      <c r="A559" s="7">
        <v>28986</v>
      </c>
      <c r="B559" s="9">
        <f t="shared" si="9"/>
        <v>1979</v>
      </c>
      <c r="C559" s="9">
        <f>VLOOKUP('Full 30 Year Yield Data'!A559,'Yield Raw Data'!$A$3:$L$14453,12)</f>
        <v>9.26</v>
      </c>
      <c r="D559" s="6"/>
    </row>
    <row r="560" spans="1:4" x14ac:dyDescent="0.2">
      <c r="A560" s="7">
        <v>28989</v>
      </c>
      <c r="B560" s="9">
        <f t="shared" si="9"/>
        <v>1979</v>
      </c>
      <c r="C560" s="9">
        <f>VLOOKUP('Full 30 Year Yield Data'!A560,'Yield Raw Data'!$A$3:$L$14453,12)</f>
        <v>9.2200000000000006</v>
      </c>
      <c r="D560" s="6"/>
    </row>
    <row r="561" spans="1:4" x14ac:dyDescent="0.2">
      <c r="A561" s="7">
        <v>28990</v>
      </c>
      <c r="B561" s="9">
        <f t="shared" si="9"/>
        <v>1979</v>
      </c>
      <c r="C561" s="9">
        <f>VLOOKUP('Full 30 Year Yield Data'!A561,'Yield Raw Data'!$A$3:$L$14453,12)</f>
        <v>9.24</v>
      </c>
      <c r="D561" s="6"/>
    </row>
    <row r="562" spans="1:4" x14ac:dyDescent="0.2">
      <c r="A562" s="7">
        <v>28991</v>
      </c>
      <c r="B562" s="9">
        <f t="shared" si="9"/>
        <v>1979</v>
      </c>
      <c r="C562" s="9">
        <f>VLOOKUP('Full 30 Year Yield Data'!A562,'Yield Raw Data'!$A$3:$L$14453,12)</f>
        <v>9.2200000000000006</v>
      </c>
      <c r="D562" s="6"/>
    </row>
    <row r="563" spans="1:4" x14ac:dyDescent="0.2">
      <c r="A563" s="7">
        <v>28992</v>
      </c>
      <c r="B563" s="9">
        <f t="shared" si="9"/>
        <v>1979</v>
      </c>
      <c r="C563" s="9">
        <f>VLOOKUP('Full 30 Year Yield Data'!A563,'Yield Raw Data'!$A$3:$L$14453,12)</f>
        <v>9.1999999999999993</v>
      </c>
      <c r="D563" s="6"/>
    </row>
    <row r="564" spans="1:4" x14ac:dyDescent="0.2">
      <c r="A564" s="7">
        <v>28993</v>
      </c>
      <c r="B564" s="9">
        <f t="shared" si="9"/>
        <v>1979</v>
      </c>
      <c r="C564" s="9">
        <f>VLOOKUP('Full 30 Year Yield Data'!A564,'Yield Raw Data'!$A$3:$L$14453,12)</f>
        <v>9.18</v>
      </c>
      <c r="D564" s="6"/>
    </row>
    <row r="565" spans="1:4" x14ac:dyDescent="0.2">
      <c r="A565" s="7">
        <v>28996</v>
      </c>
      <c r="B565" s="9">
        <f t="shared" si="9"/>
        <v>1979</v>
      </c>
      <c r="C565" s="9">
        <f>VLOOKUP('Full 30 Year Yield Data'!A565,'Yield Raw Data'!$A$3:$L$14453,12)</f>
        <v>9.1999999999999993</v>
      </c>
      <c r="D565" s="6"/>
    </row>
    <row r="566" spans="1:4" x14ac:dyDescent="0.2">
      <c r="A566" s="7">
        <v>28997</v>
      </c>
      <c r="B566" s="9">
        <f t="shared" si="9"/>
        <v>1979</v>
      </c>
      <c r="C566" s="9">
        <f>VLOOKUP('Full 30 Year Yield Data'!A566,'Yield Raw Data'!$A$3:$L$14453,12)</f>
        <v>9.16</v>
      </c>
      <c r="D566" s="6"/>
    </row>
    <row r="567" spans="1:4" x14ac:dyDescent="0.2">
      <c r="A567" s="7">
        <v>28998</v>
      </c>
      <c r="B567" s="9">
        <f t="shared" si="9"/>
        <v>1979</v>
      </c>
      <c r="C567" s="9">
        <f>VLOOKUP('Full 30 Year Yield Data'!A567,'Yield Raw Data'!$A$3:$L$14453,12)</f>
        <v>9.09</v>
      </c>
      <c r="D567" s="6"/>
    </row>
    <row r="568" spans="1:4" x14ac:dyDescent="0.2">
      <c r="A568" s="7">
        <v>28999</v>
      </c>
      <c r="B568" s="9">
        <f t="shared" si="9"/>
        <v>1979</v>
      </c>
      <c r="C568" s="9">
        <f>VLOOKUP('Full 30 Year Yield Data'!A568,'Yield Raw Data'!$A$3:$L$14453,12)</f>
        <v>9.07</v>
      </c>
      <c r="D568" s="6"/>
    </row>
    <row r="569" spans="1:4" x14ac:dyDescent="0.2">
      <c r="A569" s="7">
        <v>29000</v>
      </c>
      <c r="B569" s="9">
        <f t="shared" si="9"/>
        <v>1979</v>
      </c>
      <c r="C569" s="9">
        <f>VLOOKUP('Full 30 Year Yield Data'!A569,'Yield Raw Data'!$A$3:$L$14453,12)</f>
        <v>9.0299999999999994</v>
      </c>
      <c r="D569" s="6"/>
    </row>
    <row r="570" spans="1:4" x14ac:dyDescent="0.2">
      <c r="A570" s="7">
        <v>29004</v>
      </c>
      <c r="B570" s="9">
        <f t="shared" si="9"/>
        <v>1979</v>
      </c>
      <c r="C570" s="9">
        <f>VLOOKUP('Full 30 Year Yield Data'!A570,'Yield Raw Data'!$A$3:$L$14453,12)</f>
        <v>9.0299999999999994</v>
      </c>
      <c r="D570" s="6"/>
    </row>
    <row r="571" spans="1:4" x14ac:dyDescent="0.2">
      <c r="A571" s="7">
        <v>29006</v>
      </c>
      <c r="B571" s="9">
        <f t="shared" si="9"/>
        <v>1979</v>
      </c>
      <c r="C571" s="9">
        <f>VLOOKUP('Full 30 Year Yield Data'!A571,'Yield Raw Data'!$A$3:$L$14453,12)</f>
        <v>9.08</v>
      </c>
      <c r="D571" s="6"/>
    </row>
    <row r="572" spans="1:4" x14ac:dyDescent="0.2">
      <c r="A572" s="7">
        <v>29007</v>
      </c>
      <c r="B572" s="9">
        <f t="shared" si="9"/>
        <v>1979</v>
      </c>
      <c r="C572" s="9">
        <f>VLOOKUP('Full 30 Year Yield Data'!A572,'Yield Raw Data'!$A$3:$L$14453,12)</f>
        <v>9.07</v>
      </c>
      <c r="D572" s="6"/>
    </row>
    <row r="573" spans="1:4" x14ac:dyDescent="0.2">
      <c r="A573" s="7">
        <v>29010</v>
      </c>
      <c r="B573" s="9">
        <f t="shared" si="9"/>
        <v>1979</v>
      </c>
      <c r="C573" s="9">
        <f>VLOOKUP('Full 30 Year Yield Data'!A573,'Yield Raw Data'!$A$3:$L$14453,12)</f>
        <v>9.07</v>
      </c>
      <c r="D573" s="6"/>
    </row>
    <row r="574" spans="1:4" x14ac:dyDescent="0.2">
      <c r="A574" s="7">
        <v>29011</v>
      </c>
      <c r="B574" s="9">
        <f t="shared" ref="B574:B636" si="10">YEAR(A574)</f>
        <v>1979</v>
      </c>
      <c r="C574" s="9">
        <f>VLOOKUP('Full 30 Year Yield Data'!A574,'Yield Raw Data'!$A$3:$L$14453,12)</f>
        <v>9.0399999999999991</v>
      </c>
      <c r="D574" s="6"/>
    </row>
    <row r="575" spans="1:4" x14ac:dyDescent="0.2">
      <c r="A575" s="7">
        <v>29012</v>
      </c>
      <c r="B575" s="9">
        <f t="shared" si="10"/>
        <v>1979</v>
      </c>
      <c r="C575" s="9">
        <f>VLOOKUP('Full 30 Year Yield Data'!A575,'Yield Raw Data'!$A$3:$L$14453,12)</f>
        <v>9</v>
      </c>
      <c r="D575" s="6"/>
    </row>
    <row r="576" spans="1:4" x14ac:dyDescent="0.2">
      <c r="A576" s="7">
        <v>29013</v>
      </c>
      <c r="B576" s="9">
        <f t="shared" si="10"/>
        <v>1979</v>
      </c>
      <c r="C576" s="9">
        <f>VLOOKUP('Full 30 Year Yield Data'!A576,'Yield Raw Data'!$A$3:$L$14453,12)</f>
        <v>8.9</v>
      </c>
      <c r="D576" s="6"/>
    </row>
    <row r="577" spans="1:4" x14ac:dyDescent="0.2">
      <c r="A577" s="7">
        <v>29014</v>
      </c>
      <c r="B577" s="9">
        <f t="shared" si="10"/>
        <v>1979</v>
      </c>
      <c r="C577" s="9">
        <f>VLOOKUP('Full 30 Year Yield Data'!A577,'Yield Raw Data'!$A$3:$L$14453,12)</f>
        <v>8.91</v>
      </c>
      <c r="D577" s="6"/>
    </row>
    <row r="578" spans="1:4" x14ac:dyDescent="0.2">
      <c r="A578" s="7">
        <v>29017</v>
      </c>
      <c r="B578" s="9">
        <f t="shared" si="10"/>
        <v>1979</v>
      </c>
      <c r="C578" s="9">
        <f>VLOOKUP('Full 30 Year Yield Data'!A578,'Yield Raw Data'!$A$3:$L$14453,12)</f>
        <v>8.94</v>
      </c>
      <c r="D578" s="6"/>
    </row>
    <row r="579" spans="1:4" x14ac:dyDescent="0.2">
      <c r="A579" s="7">
        <v>29018</v>
      </c>
      <c r="B579" s="9">
        <f t="shared" si="10"/>
        <v>1979</v>
      </c>
      <c r="C579" s="9">
        <f>VLOOKUP('Full 30 Year Yield Data'!A579,'Yield Raw Data'!$A$3:$L$14453,12)</f>
        <v>8.84</v>
      </c>
      <c r="D579" s="6"/>
    </row>
    <row r="580" spans="1:4" x14ac:dyDescent="0.2">
      <c r="A580" s="7">
        <v>29019</v>
      </c>
      <c r="B580" s="9">
        <f t="shared" si="10"/>
        <v>1979</v>
      </c>
      <c r="C580" s="9">
        <f>VLOOKUP('Full 30 Year Yield Data'!A580,'Yield Raw Data'!$A$3:$L$14453,12)</f>
        <v>8.8699999999999992</v>
      </c>
      <c r="D580" s="6"/>
    </row>
    <row r="581" spans="1:4" x14ac:dyDescent="0.2">
      <c r="A581" s="7">
        <v>29020</v>
      </c>
      <c r="B581" s="9">
        <f t="shared" si="10"/>
        <v>1979</v>
      </c>
      <c r="C581" s="9">
        <f>VLOOKUP('Full 30 Year Yield Data'!A581,'Yield Raw Data'!$A$3:$L$14453,12)</f>
        <v>8.89</v>
      </c>
      <c r="D581" s="6"/>
    </row>
    <row r="582" spans="1:4" x14ac:dyDescent="0.2">
      <c r="A582" s="7">
        <v>29021</v>
      </c>
      <c r="B582" s="9">
        <f t="shared" si="10"/>
        <v>1979</v>
      </c>
      <c r="C582" s="9">
        <f>VLOOKUP('Full 30 Year Yield Data'!A582,'Yield Raw Data'!$A$3:$L$14453,12)</f>
        <v>8.94</v>
      </c>
      <c r="D582" s="6"/>
    </row>
    <row r="583" spans="1:4" x14ac:dyDescent="0.2">
      <c r="A583" s="7">
        <v>29024</v>
      </c>
      <c r="B583" s="9">
        <f t="shared" si="10"/>
        <v>1979</v>
      </c>
      <c r="C583" s="9">
        <f>VLOOKUP('Full 30 Year Yield Data'!A583,'Yield Raw Data'!$A$3:$L$14453,12)</f>
        <v>8.93</v>
      </c>
      <c r="D583" s="6"/>
    </row>
    <row r="584" spans="1:4" x14ac:dyDescent="0.2">
      <c r="A584" s="7">
        <v>29025</v>
      </c>
      <c r="B584" s="9">
        <f t="shared" si="10"/>
        <v>1979</v>
      </c>
      <c r="C584" s="9">
        <f>VLOOKUP('Full 30 Year Yield Data'!A584,'Yield Raw Data'!$A$3:$L$14453,12)</f>
        <v>8.94</v>
      </c>
      <c r="D584" s="6"/>
    </row>
    <row r="585" spans="1:4" x14ac:dyDescent="0.2">
      <c r="A585" s="7">
        <v>29026</v>
      </c>
      <c r="B585" s="9">
        <f t="shared" si="10"/>
        <v>1979</v>
      </c>
      <c r="C585" s="9">
        <f>VLOOKUP('Full 30 Year Yield Data'!A585,'Yield Raw Data'!$A$3:$L$14453,12)</f>
        <v>8.92</v>
      </c>
      <c r="D585" s="6"/>
    </row>
    <row r="586" spans="1:4" x14ac:dyDescent="0.2">
      <c r="A586" s="7">
        <v>29027</v>
      </c>
      <c r="B586" s="9">
        <f t="shared" si="10"/>
        <v>1979</v>
      </c>
      <c r="C586" s="9">
        <f>VLOOKUP('Full 30 Year Yield Data'!A586,'Yield Raw Data'!$A$3:$L$14453,12)</f>
        <v>8.92</v>
      </c>
      <c r="D586" s="6"/>
    </row>
    <row r="587" spans="1:4" x14ac:dyDescent="0.2">
      <c r="A587" s="7">
        <v>29028</v>
      </c>
      <c r="B587" s="9">
        <f t="shared" si="10"/>
        <v>1979</v>
      </c>
      <c r="C587" s="9">
        <f>VLOOKUP('Full 30 Year Yield Data'!A587,'Yield Raw Data'!$A$3:$L$14453,12)</f>
        <v>8.9499999999999993</v>
      </c>
      <c r="D587" s="6"/>
    </row>
    <row r="588" spans="1:4" x14ac:dyDescent="0.2">
      <c r="A588" s="7">
        <v>29031</v>
      </c>
      <c r="B588" s="9">
        <f t="shared" si="10"/>
        <v>1979</v>
      </c>
      <c r="C588" s="9">
        <f>VLOOKUP('Full 30 Year Yield Data'!A588,'Yield Raw Data'!$A$3:$L$14453,12)</f>
        <v>8.92</v>
      </c>
      <c r="D588" s="6"/>
    </row>
    <row r="589" spans="1:4" x14ac:dyDescent="0.2">
      <c r="A589" s="7">
        <v>29032</v>
      </c>
      <c r="B589" s="9">
        <f t="shared" si="10"/>
        <v>1979</v>
      </c>
      <c r="C589" s="9">
        <f>VLOOKUP('Full 30 Year Yield Data'!A589,'Yield Raw Data'!$A$3:$L$14453,12)</f>
        <v>8.84</v>
      </c>
      <c r="D589" s="6"/>
    </row>
    <row r="590" spans="1:4" x14ac:dyDescent="0.2">
      <c r="A590" s="7">
        <v>29033</v>
      </c>
      <c r="B590" s="9">
        <f t="shared" si="10"/>
        <v>1979</v>
      </c>
      <c r="C590" s="9">
        <f>VLOOKUP('Full 30 Year Yield Data'!A590,'Yield Raw Data'!$A$3:$L$14453,12)</f>
        <v>8.83</v>
      </c>
      <c r="D590" s="6"/>
    </row>
    <row r="591" spans="1:4" x14ac:dyDescent="0.2">
      <c r="A591" s="7">
        <v>29034</v>
      </c>
      <c r="B591" s="9">
        <f t="shared" si="10"/>
        <v>1979</v>
      </c>
      <c r="C591" s="9">
        <f>VLOOKUP('Full 30 Year Yield Data'!A591,'Yield Raw Data'!$A$3:$L$14453,12)</f>
        <v>8.84</v>
      </c>
      <c r="D591" s="6"/>
    </row>
    <row r="592" spans="1:4" x14ac:dyDescent="0.2">
      <c r="A592" s="7">
        <v>29035</v>
      </c>
      <c r="B592" s="9">
        <f t="shared" si="10"/>
        <v>1979</v>
      </c>
      <c r="C592" s="9">
        <f>VLOOKUP('Full 30 Year Yield Data'!A592,'Yield Raw Data'!$A$3:$L$14453,12)</f>
        <v>8.83</v>
      </c>
      <c r="D592" s="6"/>
    </row>
    <row r="593" spans="1:4" x14ac:dyDescent="0.2">
      <c r="A593" s="7">
        <v>29038</v>
      </c>
      <c r="B593" s="9">
        <f t="shared" si="10"/>
        <v>1979</v>
      </c>
      <c r="C593" s="9">
        <f>VLOOKUP('Full 30 Year Yield Data'!A593,'Yield Raw Data'!$A$3:$L$14453,12)</f>
        <v>8.8000000000000007</v>
      </c>
      <c r="D593" s="6"/>
    </row>
    <row r="594" spans="1:4" x14ac:dyDescent="0.2">
      <c r="A594" s="7">
        <v>29039</v>
      </c>
      <c r="B594" s="9">
        <f t="shared" si="10"/>
        <v>1979</v>
      </c>
      <c r="C594" s="9">
        <f>VLOOKUP('Full 30 Year Yield Data'!A594,'Yield Raw Data'!$A$3:$L$14453,12)</f>
        <v>8.81</v>
      </c>
      <c r="D594" s="6"/>
    </row>
    <row r="595" spans="1:4" x14ac:dyDescent="0.2">
      <c r="A595" s="7">
        <v>29041</v>
      </c>
      <c r="B595" s="9">
        <f t="shared" si="10"/>
        <v>1979</v>
      </c>
      <c r="C595" s="9">
        <f>VLOOKUP('Full 30 Year Yield Data'!A595,'Yield Raw Data'!$A$3:$L$14453,12)</f>
        <v>8.82</v>
      </c>
      <c r="D595" s="6"/>
    </row>
    <row r="596" spans="1:4" x14ac:dyDescent="0.2">
      <c r="A596" s="7">
        <v>29042</v>
      </c>
      <c r="B596" s="9">
        <f t="shared" si="10"/>
        <v>1979</v>
      </c>
      <c r="C596" s="9">
        <f>VLOOKUP('Full 30 Year Yield Data'!A596,'Yield Raw Data'!$A$3:$L$14453,12)</f>
        <v>8.83</v>
      </c>
      <c r="D596" s="6"/>
    </row>
    <row r="597" spans="1:4" x14ac:dyDescent="0.2">
      <c r="A597" s="7">
        <v>29045</v>
      </c>
      <c r="B597" s="9">
        <f t="shared" si="10"/>
        <v>1979</v>
      </c>
      <c r="C597" s="9">
        <f>VLOOKUP('Full 30 Year Yield Data'!A597,'Yield Raw Data'!$A$3:$L$14453,12)</f>
        <v>8.86</v>
      </c>
      <c r="D597" s="6"/>
    </row>
    <row r="598" spans="1:4" x14ac:dyDescent="0.2">
      <c r="A598" s="7">
        <v>29046</v>
      </c>
      <c r="B598" s="9">
        <f t="shared" si="10"/>
        <v>1979</v>
      </c>
      <c r="C598" s="9">
        <f>VLOOKUP('Full 30 Year Yield Data'!A598,'Yield Raw Data'!$A$3:$L$14453,12)</f>
        <v>8.89</v>
      </c>
      <c r="D598" s="6"/>
    </row>
    <row r="599" spans="1:4" x14ac:dyDescent="0.2">
      <c r="A599" s="7">
        <v>29047</v>
      </c>
      <c r="B599" s="9">
        <f t="shared" si="10"/>
        <v>1979</v>
      </c>
      <c r="C599" s="9">
        <f>VLOOKUP('Full 30 Year Yield Data'!A599,'Yield Raw Data'!$A$3:$L$14453,12)</f>
        <v>8.93</v>
      </c>
      <c r="D599" s="6"/>
    </row>
    <row r="600" spans="1:4" x14ac:dyDescent="0.2">
      <c r="A600" s="7">
        <v>29048</v>
      </c>
      <c r="B600" s="9">
        <f t="shared" si="10"/>
        <v>1979</v>
      </c>
      <c r="C600" s="9">
        <f>VLOOKUP('Full 30 Year Yield Data'!A600,'Yield Raw Data'!$A$3:$L$14453,12)</f>
        <v>8.91</v>
      </c>
      <c r="D600" s="6"/>
    </row>
    <row r="601" spans="1:4" x14ac:dyDescent="0.2">
      <c r="A601" s="7">
        <v>29049</v>
      </c>
      <c r="B601" s="9">
        <f t="shared" si="10"/>
        <v>1979</v>
      </c>
      <c r="C601" s="9">
        <f>VLOOKUP('Full 30 Year Yield Data'!A601,'Yield Raw Data'!$A$3:$L$14453,12)</f>
        <v>8.91</v>
      </c>
      <c r="D601" s="6"/>
    </row>
    <row r="602" spans="1:4" x14ac:dyDescent="0.2">
      <c r="A602" s="7">
        <v>29052</v>
      </c>
      <c r="B602" s="9">
        <f t="shared" si="10"/>
        <v>1979</v>
      </c>
      <c r="C602" s="9">
        <f>VLOOKUP('Full 30 Year Yield Data'!A602,'Yield Raw Data'!$A$3:$L$14453,12)</f>
        <v>8.9499999999999993</v>
      </c>
      <c r="D602" s="6"/>
    </row>
    <row r="603" spans="1:4" x14ac:dyDescent="0.2">
      <c r="A603" s="7">
        <v>29053</v>
      </c>
      <c r="B603" s="9">
        <f t="shared" si="10"/>
        <v>1979</v>
      </c>
      <c r="C603" s="9">
        <f>VLOOKUP('Full 30 Year Yield Data'!A603,'Yield Raw Data'!$A$3:$L$14453,12)</f>
        <v>8.9700000000000006</v>
      </c>
      <c r="D603" s="6"/>
    </row>
    <row r="604" spans="1:4" x14ac:dyDescent="0.2">
      <c r="A604" s="7">
        <v>29054</v>
      </c>
      <c r="B604" s="9">
        <f t="shared" si="10"/>
        <v>1979</v>
      </c>
      <c r="C604" s="9">
        <f>VLOOKUP('Full 30 Year Yield Data'!A604,'Yield Raw Data'!$A$3:$L$14453,12)</f>
        <v>8.99</v>
      </c>
      <c r="D604" s="6"/>
    </row>
    <row r="605" spans="1:4" x14ac:dyDescent="0.2">
      <c r="A605" s="7">
        <v>29055</v>
      </c>
      <c r="B605" s="9">
        <f t="shared" si="10"/>
        <v>1979</v>
      </c>
      <c r="C605" s="9">
        <f>VLOOKUP('Full 30 Year Yield Data'!A605,'Yield Raw Data'!$A$3:$L$14453,12)</f>
        <v>8.99</v>
      </c>
      <c r="D605" s="6"/>
    </row>
    <row r="606" spans="1:4" x14ac:dyDescent="0.2">
      <c r="A606" s="7">
        <v>29056</v>
      </c>
      <c r="B606" s="9">
        <f t="shared" si="10"/>
        <v>1979</v>
      </c>
      <c r="C606" s="9">
        <f>VLOOKUP('Full 30 Year Yield Data'!A606,'Yield Raw Data'!$A$3:$L$14453,12)</f>
        <v>8.9499999999999993</v>
      </c>
      <c r="D606" s="6"/>
    </row>
    <row r="607" spans="1:4" x14ac:dyDescent="0.2">
      <c r="A607" s="7">
        <v>29059</v>
      </c>
      <c r="B607" s="9">
        <f t="shared" si="10"/>
        <v>1979</v>
      </c>
      <c r="C607" s="9">
        <f>VLOOKUP('Full 30 Year Yield Data'!A607,'Yield Raw Data'!$A$3:$L$14453,12)</f>
        <v>8.99</v>
      </c>
      <c r="D607" s="6"/>
    </row>
    <row r="608" spans="1:4" x14ac:dyDescent="0.2">
      <c r="A608" s="7">
        <v>29060</v>
      </c>
      <c r="B608" s="9">
        <f t="shared" si="10"/>
        <v>1979</v>
      </c>
      <c r="C608" s="9">
        <f>VLOOKUP('Full 30 Year Yield Data'!A608,'Yield Raw Data'!$A$3:$L$14453,12)</f>
        <v>9.01</v>
      </c>
      <c r="D608" s="6"/>
    </row>
    <row r="609" spans="1:4" x14ac:dyDescent="0.2">
      <c r="A609" s="7">
        <v>29061</v>
      </c>
      <c r="B609" s="9">
        <f t="shared" si="10"/>
        <v>1979</v>
      </c>
      <c r="C609" s="9">
        <f>VLOOKUP('Full 30 Year Yield Data'!A609,'Yield Raw Data'!$A$3:$L$14453,12)</f>
        <v>8.9700000000000006</v>
      </c>
      <c r="D609" s="6"/>
    </row>
    <row r="610" spans="1:4" x14ac:dyDescent="0.2">
      <c r="A610" s="7">
        <v>29062</v>
      </c>
      <c r="B610" s="9">
        <f t="shared" si="10"/>
        <v>1979</v>
      </c>
      <c r="C610" s="9">
        <f>VLOOKUP('Full 30 Year Yield Data'!A610,'Yield Raw Data'!$A$3:$L$14453,12)</f>
        <v>8.98</v>
      </c>
      <c r="D610" s="6"/>
    </row>
    <row r="611" spans="1:4" x14ac:dyDescent="0.2">
      <c r="A611" s="7">
        <v>29063</v>
      </c>
      <c r="B611" s="9">
        <f t="shared" si="10"/>
        <v>1979</v>
      </c>
      <c r="C611" s="9">
        <f>VLOOKUP('Full 30 Year Yield Data'!A611,'Yield Raw Data'!$A$3:$L$14453,12)</f>
        <v>9.01</v>
      </c>
      <c r="D611" s="6"/>
    </row>
    <row r="612" spans="1:4" x14ac:dyDescent="0.2">
      <c r="A612" s="7">
        <v>29066</v>
      </c>
      <c r="B612" s="9">
        <f t="shared" si="10"/>
        <v>1979</v>
      </c>
      <c r="C612" s="9">
        <f>VLOOKUP('Full 30 Year Yield Data'!A612,'Yield Raw Data'!$A$3:$L$14453,12)</f>
        <v>9.01</v>
      </c>
      <c r="D612" s="6"/>
    </row>
    <row r="613" spans="1:4" x14ac:dyDescent="0.2">
      <c r="A613" s="7">
        <v>29067</v>
      </c>
      <c r="B613" s="9">
        <f t="shared" si="10"/>
        <v>1979</v>
      </c>
      <c r="C613" s="9">
        <f>VLOOKUP('Full 30 Year Yield Data'!A613,'Yield Raw Data'!$A$3:$L$14453,12)</f>
        <v>8.99</v>
      </c>
      <c r="D613" s="6"/>
    </row>
    <row r="614" spans="1:4" x14ac:dyDescent="0.2">
      <c r="A614" s="7">
        <v>29068</v>
      </c>
      <c r="B614" s="9">
        <f t="shared" si="10"/>
        <v>1979</v>
      </c>
      <c r="C614" s="9">
        <f>VLOOKUP('Full 30 Year Yield Data'!A614,'Yield Raw Data'!$A$3:$L$14453,12)</f>
        <v>8.9700000000000006</v>
      </c>
      <c r="D614" s="6"/>
    </row>
    <row r="615" spans="1:4" x14ac:dyDescent="0.2">
      <c r="A615" s="7">
        <v>29069</v>
      </c>
      <c r="B615" s="9">
        <f t="shared" si="10"/>
        <v>1979</v>
      </c>
      <c r="C615" s="9">
        <f>VLOOKUP('Full 30 Year Yield Data'!A615,'Yield Raw Data'!$A$3:$L$14453,12)</f>
        <v>8.92</v>
      </c>
      <c r="D615" s="6"/>
    </row>
    <row r="616" spans="1:4" x14ac:dyDescent="0.2">
      <c r="A616" s="7">
        <v>29070</v>
      </c>
      <c r="B616" s="9">
        <f t="shared" si="10"/>
        <v>1979</v>
      </c>
      <c r="C616" s="9">
        <f>VLOOKUP('Full 30 Year Yield Data'!A616,'Yield Raw Data'!$A$3:$L$14453,12)</f>
        <v>8.94</v>
      </c>
      <c r="D616" s="6"/>
    </row>
    <row r="617" spans="1:4" x14ac:dyDescent="0.2">
      <c r="A617" s="7">
        <v>29073</v>
      </c>
      <c r="B617" s="9">
        <f t="shared" si="10"/>
        <v>1979</v>
      </c>
      <c r="C617" s="9">
        <f>VLOOKUP('Full 30 Year Yield Data'!A617,'Yield Raw Data'!$A$3:$L$14453,12)</f>
        <v>8.92</v>
      </c>
      <c r="D617" s="6"/>
    </row>
    <row r="618" spans="1:4" x14ac:dyDescent="0.2">
      <c r="A618" s="7">
        <v>29074</v>
      </c>
      <c r="B618" s="9">
        <f t="shared" si="10"/>
        <v>1979</v>
      </c>
      <c r="C618" s="9">
        <f>VLOOKUP('Full 30 Year Yield Data'!A618,'Yield Raw Data'!$A$3:$L$14453,12)</f>
        <v>8.9</v>
      </c>
      <c r="D618" s="6"/>
    </row>
    <row r="619" spans="1:4" x14ac:dyDescent="0.2">
      <c r="A619" s="7">
        <v>29075</v>
      </c>
      <c r="B619" s="9">
        <f t="shared" si="10"/>
        <v>1979</v>
      </c>
      <c r="C619" s="9">
        <f>VLOOKUP('Full 30 Year Yield Data'!A619,'Yield Raw Data'!$A$3:$L$14453,12)</f>
        <v>8.91</v>
      </c>
      <c r="D619" s="6"/>
    </row>
    <row r="620" spans="1:4" x14ac:dyDescent="0.2">
      <c r="A620" s="7">
        <v>29076</v>
      </c>
      <c r="B620" s="9">
        <f t="shared" si="10"/>
        <v>1979</v>
      </c>
      <c r="C620" s="9">
        <f>VLOOKUP('Full 30 Year Yield Data'!A620,'Yield Raw Data'!$A$3:$L$14453,12)</f>
        <v>8.9499999999999993</v>
      </c>
      <c r="D620" s="6"/>
    </row>
    <row r="621" spans="1:4" x14ac:dyDescent="0.2">
      <c r="A621" s="7">
        <v>29077</v>
      </c>
      <c r="B621" s="9">
        <f t="shared" si="10"/>
        <v>1979</v>
      </c>
      <c r="C621" s="9">
        <f>VLOOKUP('Full 30 Year Yield Data'!A621,'Yield Raw Data'!$A$3:$L$14453,12)</f>
        <v>8.9700000000000006</v>
      </c>
      <c r="D621" s="6"/>
    </row>
    <row r="622" spans="1:4" x14ac:dyDescent="0.2">
      <c r="A622" s="7">
        <v>29080</v>
      </c>
      <c r="B622" s="9">
        <f t="shared" si="10"/>
        <v>1979</v>
      </c>
      <c r="C622" s="9">
        <f>VLOOKUP('Full 30 Year Yield Data'!A622,'Yield Raw Data'!$A$3:$L$14453,12)</f>
        <v>8.9700000000000006</v>
      </c>
      <c r="D622" s="6"/>
    </row>
    <row r="623" spans="1:4" x14ac:dyDescent="0.2">
      <c r="A623" s="7">
        <v>29081</v>
      </c>
      <c r="B623" s="9">
        <f t="shared" si="10"/>
        <v>1979</v>
      </c>
      <c r="C623" s="9">
        <f>VLOOKUP('Full 30 Year Yield Data'!A623,'Yield Raw Data'!$A$3:$L$14453,12)</f>
        <v>8.9499999999999993</v>
      </c>
      <c r="D623" s="6"/>
    </row>
    <row r="624" spans="1:4" x14ac:dyDescent="0.2">
      <c r="A624" s="7">
        <v>29082</v>
      </c>
      <c r="B624" s="9">
        <f t="shared" si="10"/>
        <v>1979</v>
      </c>
      <c r="C624" s="9">
        <f>VLOOKUP('Full 30 Year Yield Data'!A624,'Yield Raw Data'!$A$3:$L$14453,12)</f>
        <v>8.9600000000000009</v>
      </c>
      <c r="D624" s="6"/>
    </row>
    <row r="625" spans="1:4" x14ac:dyDescent="0.2">
      <c r="A625" s="7">
        <v>29083</v>
      </c>
      <c r="B625" s="9">
        <f t="shared" si="10"/>
        <v>1979</v>
      </c>
      <c r="C625" s="9">
        <f>VLOOKUP('Full 30 Year Yield Data'!A625,'Yield Raw Data'!$A$3:$L$14453,12)</f>
        <v>8.9499999999999993</v>
      </c>
      <c r="D625" s="6"/>
    </row>
    <row r="626" spans="1:4" x14ac:dyDescent="0.2">
      <c r="A626" s="7">
        <v>29084</v>
      </c>
      <c r="B626" s="9">
        <f t="shared" si="10"/>
        <v>1979</v>
      </c>
      <c r="C626" s="9">
        <f>VLOOKUP('Full 30 Year Yield Data'!A626,'Yield Raw Data'!$A$3:$L$14453,12)</f>
        <v>8.9499999999999993</v>
      </c>
      <c r="D626" s="6"/>
    </row>
    <row r="627" spans="1:4" x14ac:dyDescent="0.2">
      <c r="A627" s="7">
        <v>29087</v>
      </c>
      <c r="B627" s="9">
        <f t="shared" si="10"/>
        <v>1979</v>
      </c>
      <c r="C627" s="9">
        <f>VLOOKUP('Full 30 Year Yield Data'!A627,'Yield Raw Data'!$A$3:$L$14453,12)</f>
        <v>8.9600000000000009</v>
      </c>
      <c r="D627" s="6"/>
    </row>
    <row r="628" spans="1:4" x14ac:dyDescent="0.2">
      <c r="A628" s="7">
        <v>29088</v>
      </c>
      <c r="B628" s="9">
        <f t="shared" si="10"/>
        <v>1979</v>
      </c>
      <c r="C628" s="9">
        <f>VLOOKUP('Full 30 Year Yield Data'!A628,'Yield Raw Data'!$A$3:$L$14453,12)</f>
        <v>8.99</v>
      </c>
      <c r="D628" s="6"/>
    </row>
    <row r="629" spans="1:4" x14ac:dyDescent="0.2">
      <c r="A629" s="7">
        <v>29089</v>
      </c>
      <c r="B629" s="9">
        <f t="shared" si="10"/>
        <v>1979</v>
      </c>
      <c r="C629" s="9">
        <f>VLOOKUP('Full 30 Year Yield Data'!A629,'Yield Raw Data'!$A$3:$L$14453,12)</f>
        <v>8.99</v>
      </c>
      <c r="D629" s="6"/>
    </row>
    <row r="630" spans="1:4" x14ac:dyDescent="0.2">
      <c r="A630" s="7">
        <v>29090</v>
      </c>
      <c r="B630" s="9">
        <f t="shared" si="10"/>
        <v>1979</v>
      </c>
      <c r="C630" s="9">
        <f>VLOOKUP('Full 30 Year Yield Data'!A630,'Yield Raw Data'!$A$3:$L$14453,12)</f>
        <v>9</v>
      </c>
      <c r="D630" s="6"/>
    </row>
    <row r="631" spans="1:4" x14ac:dyDescent="0.2">
      <c r="A631" s="7">
        <v>29091</v>
      </c>
      <c r="B631" s="9">
        <f t="shared" si="10"/>
        <v>1979</v>
      </c>
      <c r="C631" s="9">
        <f>VLOOKUP('Full 30 Year Yield Data'!A631,'Yield Raw Data'!$A$3:$L$14453,12)</f>
        <v>9.0500000000000007</v>
      </c>
      <c r="D631" s="6"/>
    </row>
    <row r="632" spans="1:4" x14ac:dyDescent="0.2">
      <c r="A632" s="7">
        <v>29094</v>
      </c>
      <c r="B632" s="9">
        <f t="shared" si="10"/>
        <v>1979</v>
      </c>
      <c r="C632" s="9">
        <f>VLOOKUP('Full 30 Year Yield Data'!A632,'Yield Raw Data'!$A$3:$L$14453,12)</f>
        <v>9.0299999999999994</v>
      </c>
      <c r="D632" s="6"/>
    </row>
    <row r="633" spans="1:4" x14ac:dyDescent="0.2">
      <c r="A633" s="7">
        <v>29095</v>
      </c>
      <c r="B633" s="9">
        <f t="shared" si="10"/>
        <v>1979</v>
      </c>
      <c r="C633" s="9">
        <f>VLOOKUP('Full 30 Year Yield Data'!A633,'Yield Raw Data'!$A$3:$L$14453,12)</f>
        <v>9.0299999999999994</v>
      </c>
      <c r="D633" s="6"/>
    </row>
    <row r="634" spans="1:4" x14ac:dyDescent="0.2">
      <c r="A634" s="7">
        <v>29096</v>
      </c>
      <c r="B634" s="9">
        <f t="shared" si="10"/>
        <v>1979</v>
      </c>
      <c r="C634" s="9">
        <f>VLOOKUP('Full 30 Year Yield Data'!A634,'Yield Raw Data'!$A$3:$L$14453,12)</f>
        <v>9.02</v>
      </c>
      <c r="D634" s="6"/>
    </row>
    <row r="635" spans="1:4" x14ac:dyDescent="0.2">
      <c r="A635" s="7">
        <v>29097</v>
      </c>
      <c r="B635" s="9">
        <f t="shared" si="10"/>
        <v>1979</v>
      </c>
      <c r="C635" s="9">
        <f>VLOOKUP('Full 30 Year Yield Data'!A635,'Yield Raw Data'!$A$3:$L$14453,12)</f>
        <v>9.07</v>
      </c>
      <c r="D635" s="6"/>
    </row>
    <row r="636" spans="1:4" x14ac:dyDescent="0.2">
      <c r="A636" s="7">
        <v>29098</v>
      </c>
      <c r="B636" s="9">
        <f t="shared" si="10"/>
        <v>1979</v>
      </c>
      <c r="C636" s="9">
        <f>VLOOKUP('Full 30 Year Yield Data'!A636,'Yield Raw Data'!$A$3:$L$14453,12)</f>
        <v>9.09</v>
      </c>
      <c r="D636" s="6"/>
    </row>
    <row r="637" spans="1:4" x14ac:dyDescent="0.2">
      <c r="A637" s="7">
        <v>29102</v>
      </c>
      <c r="B637" s="9">
        <f t="shared" ref="B637:B695" si="11">YEAR(A637)</f>
        <v>1979</v>
      </c>
      <c r="C637" s="9">
        <f>VLOOKUP('Full 30 Year Yield Data'!A637,'Yield Raw Data'!$A$3:$L$14453,12)</f>
        <v>9.14</v>
      </c>
      <c r="D637" s="6"/>
    </row>
    <row r="638" spans="1:4" x14ac:dyDescent="0.2">
      <c r="A638" s="7">
        <v>29103</v>
      </c>
      <c r="B638" s="9">
        <f t="shared" si="11"/>
        <v>1979</v>
      </c>
      <c r="C638" s="9">
        <f>VLOOKUP('Full 30 Year Yield Data'!A638,'Yield Raw Data'!$A$3:$L$14453,12)</f>
        <v>9.15</v>
      </c>
      <c r="D638" s="6"/>
    </row>
    <row r="639" spans="1:4" x14ac:dyDescent="0.2">
      <c r="A639" s="7">
        <v>29104</v>
      </c>
      <c r="B639" s="9">
        <f t="shared" si="11"/>
        <v>1979</v>
      </c>
      <c r="C639" s="9">
        <f>VLOOKUP('Full 30 Year Yield Data'!A639,'Yield Raw Data'!$A$3:$L$14453,12)</f>
        <v>9.16</v>
      </c>
      <c r="D639" s="6"/>
    </row>
    <row r="640" spans="1:4" x14ac:dyDescent="0.2">
      <c r="A640" s="7">
        <v>29105</v>
      </c>
      <c r="B640" s="9">
        <f t="shared" si="11"/>
        <v>1979</v>
      </c>
      <c r="C640" s="9">
        <f>VLOOKUP('Full 30 Year Yield Data'!A640,'Yield Raw Data'!$A$3:$L$14453,12)</f>
        <v>9.18</v>
      </c>
      <c r="D640" s="6"/>
    </row>
    <row r="641" spans="1:4" x14ac:dyDescent="0.2">
      <c r="A641" s="7">
        <v>29108</v>
      </c>
      <c r="B641" s="9">
        <f t="shared" si="11"/>
        <v>1979</v>
      </c>
      <c r="C641" s="9">
        <f>VLOOKUP('Full 30 Year Yield Data'!A641,'Yield Raw Data'!$A$3:$L$14453,12)</f>
        <v>9.19</v>
      </c>
      <c r="D641" s="6"/>
    </row>
    <row r="642" spans="1:4" x14ac:dyDescent="0.2">
      <c r="A642" s="7">
        <v>29109</v>
      </c>
      <c r="B642" s="9">
        <f t="shared" si="11"/>
        <v>1979</v>
      </c>
      <c r="C642" s="9">
        <f>VLOOKUP('Full 30 Year Yield Data'!A642,'Yield Raw Data'!$A$3:$L$14453,12)</f>
        <v>9.1300000000000008</v>
      </c>
      <c r="D642" s="6"/>
    </row>
    <row r="643" spans="1:4" x14ac:dyDescent="0.2">
      <c r="A643" s="7">
        <v>29110</v>
      </c>
      <c r="B643" s="9">
        <f t="shared" si="11"/>
        <v>1979</v>
      </c>
      <c r="C643" s="9">
        <f>VLOOKUP('Full 30 Year Yield Data'!A643,'Yield Raw Data'!$A$3:$L$14453,12)</f>
        <v>9.15</v>
      </c>
      <c r="D643" s="6"/>
    </row>
    <row r="644" spans="1:4" x14ac:dyDescent="0.2">
      <c r="A644" s="7">
        <v>29111</v>
      </c>
      <c r="B644" s="9">
        <f t="shared" si="11"/>
        <v>1979</v>
      </c>
      <c r="C644" s="9">
        <f>VLOOKUP('Full 30 Year Yield Data'!A644,'Yield Raw Data'!$A$3:$L$14453,12)</f>
        <v>9.17</v>
      </c>
      <c r="D644" s="6"/>
    </row>
    <row r="645" spans="1:4" x14ac:dyDescent="0.2">
      <c r="A645" s="7">
        <v>29112</v>
      </c>
      <c r="B645" s="9">
        <f t="shared" si="11"/>
        <v>1979</v>
      </c>
      <c r="C645" s="9">
        <f>VLOOKUP('Full 30 Year Yield Data'!A645,'Yield Raw Data'!$A$3:$L$14453,12)</f>
        <v>9.1300000000000008</v>
      </c>
      <c r="D645" s="6"/>
    </row>
    <row r="646" spans="1:4" x14ac:dyDescent="0.2">
      <c r="A646" s="7">
        <v>29115</v>
      </c>
      <c r="B646" s="9">
        <f t="shared" si="11"/>
        <v>1979</v>
      </c>
      <c r="C646" s="9">
        <f>VLOOKUP('Full 30 Year Yield Data'!A646,'Yield Raw Data'!$A$3:$L$14453,12)</f>
        <v>9.19</v>
      </c>
      <c r="D646" s="6"/>
    </row>
    <row r="647" spans="1:4" x14ac:dyDescent="0.2">
      <c r="A647" s="7">
        <v>29116</v>
      </c>
      <c r="B647" s="9">
        <f t="shared" si="11"/>
        <v>1979</v>
      </c>
      <c r="C647" s="9">
        <f>VLOOKUP('Full 30 Year Yield Data'!A647,'Yield Raw Data'!$A$3:$L$14453,12)</f>
        <v>9.19</v>
      </c>
      <c r="D647" s="6"/>
    </row>
    <row r="648" spans="1:4" x14ac:dyDescent="0.2">
      <c r="A648" s="7">
        <v>29117</v>
      </c>
      <c r="B648" s="9">
        <f t="shared" si="11"/>
        <v>1979</v>
      </c>
      <c r="C648" s="9">
        <f>VLOOKUP('Full 30 Year Yield Data'!A648,'Yield Raw Data'!$A$3:$L$14453,12)</f>
        <v>9.16</v>
      </c>
      <c r="D648" s="6"/>
    </row>
    <row r="649" spans="1:4" x14ac:dyDescent="0.2">
      <c r="A649" s="7">
        <v>29118</v>
      </c>
      <c r="B649" s="9">
        <f t="shared" si="11"/>
        <v>1979</v>
      </c>
      <c r="C649" s="9">
        <f>VLOOKUP('Full 30 Year Yield Data'!A649,'Yield Raw Data'!$A$3:$L$14453,12)</f>
        <v>9.1300000000000008</v>
      </c>
      <c r="D649" s="6"/>
    </row>
    <row r="650" spans="1:4" x14ac:dyDescent="0.2">
      <c r="A650" s="7">
        <v>29119</v>
      </c>
      <c r="B650" s="9">
        <f t="shared" si="11"/>
        <v>1979</v>
      </c>
      <c r="C650" s="9">
        <f>VLOOKUP('Full 30 Year Yield Data'!A650,'Yield Raw Data'!$A$3:$L$14453,12)</f>
        <v>9.11</v>
      </c>
      <c r="D650" s="6"/>
    </row>
    <row r="651" spans="1:4" x14ac:dyDescent="0.2">
      <c r="A651" s="7">
        <v>29122</v>
      </c>
      <c r="B651" s="9">
        <f t="shared" si="11"/>
        <v>1979</v>
      </c>
      <c r="C651" s="9">
        <f>VLOOKUP('Full 30 Year Yield Data'!A651,'Yield Raw Data'!$A$3:$L$14453,12)</f>
        <v>9.17</v>
      </c>
      <c r="D651" s="6"/>
    </row>
    <row r="652" spans="1:4" x14ac:dyDescent="0.2">
      <c r="A652" s="7">
        <v>29123</v>
      </c>
      <c r="B652" s="9">
        <f t="shared" si="11"/>
        <v>1979</v>
      </c>
      <c r="C652" s="9">
        <f>VLOOKUP('Full 30 Year Yield Data'!A652,'Yield Raw Data'!$A$3:$L$14453,12)</f>
        <v>9.16</v>
      </c>
      <c r="D652" s="6"/>
    </row>
    <row r="653" spans="1:4" x14ac:dyDescent="0.2">
      <c r="A653" s="7">
        <v>29124</v>
      </c>
      <c r="B653" s="9">
        <f t="shared" si="11"/>
        <v>1979</v>
      </c>
      <c r="C653" s="9">
        <f>VLOOKUP('Full 30 Year Yield Data'!A653,'Yield Raw Data'!$A$3:$L$14453,12)</f>
        <v>9.1999999999999993</v>
      </c>
      <c r="D653" s="6"/>
    </row>
    <row r="654" spans="1:4" x14ac:dyDescent="0.2">
      <c r="A654" s="7">
        <v>29125</v>
      </c>
      <c r="B654" s="9">
        <f t="shared" si="11"/>
        <v>1979</v>
      </c>
      <c r="C654" s="9">
        <f>VLOOKUP('Full 30 Year Yield Data'!A654,'Yield Raw Data'!$A$3:$L$14453,12)</f>
        <v>9.25</v>
      </c>
      <c r="D654" s="6"/>
    </row>
    <row r="655" spans="1:4" x14ac:dyDescent="0.2">
      <c r="A655" s="7">
        <v>29126</v>
      </c>
      <c r="B655" s="9">
        <f t="shared" si="11"/>
        <v>1979</v>
      </c>
      <c r="C655" s="9">
        <f>VLOOKUP('Full 30 Year Yield Data'!A655,'Yield Raw Data'!$A$3:$L$14453,12)</f>
        <v>9.25</v>
      </c>
      <c r="D655" s="6"/>
    </row>
    <row r="656" spans="1:4" x14ac:dyDescent="0.2">
      <c r="A656" s="7">
        <v>29129</v>
      </c>
      <c r="B656" s="9">
        <f t="shared" si="11"/>
        <v>1979</v>
      </c>
      <c r="C656" s="9">
        <f>VLOOKUP('Full 30 Year Yield Data'!A656,'Yield Raw Data'!$A$3:$L$14453,12)</f>
        <v>9.32</v>
      </c>
      <c r="D656" s="6"/>
    </row>
    <row r="657" spans="1:4" x14ac:dyDescent="0.2">
      <c r="A657" s="7">
        <v>29130</v>
      </c>
      <c r="B657" s="9">
        <f t="shared" si="11"/>
        <v>1979</v>
      </c>
      <c r="C657" s="9">
        <f>VLOOKUP('Full 30 Year Yield Data'!A657,'Yield Raw Data'!$A$3:$L$14453,12)</f>
        <v>9.2799999999999994</v>
      </c>
      <c r="D657" s="6"/>
    </row>
    <row r="658" spans="1:4" x14ac:dyDescent="0.2">
      <c r="A658" s="7">
        <v>29131</v>
      </c>
      <c r="B658" s="9">
        <f t="shared" si="11"/>
        <v>1979</v>
      </c>
      <c r="C658" s="9">
        <f>VLOOKUP('Full 30 Year Yield Data'!A658,'Yield Raw Data'!$A$3:$L$14453,12)</f>
        <v>9.3000000000000007</v>
      </c>
      <c r="D658" s="6"/>
    </row>
    <row r="659" spans="1:4" x14ac:dyDescent="0.2">
      <c r="A659" s="7">
        <v>29132</v>
      </c>
      <c r="B659" s="9">
        <f t="shared" si="11"/>
        <v>1979</v>
      </c>
      <c r="C659" s="9">
        <f>VLOOKUP('Full 30 Year Yield Data'!A659,'Yield Raw Data'!$A$3:$L$14453,12)</f>
        <v>9.34</v>
      </c>
      <c r="D659" s="6"/>
    </row>
    <row r="660" spans="1:4" x14ac:dyDescent="0.2">
      <c r="A660" s="7">
        <v>29133</v>
      </c>
      <c r="B660" s="9">
        <f t="shared" si="11"/>
        <v>1979</v>
      </c>
      <c r="C660" s="9">
        <f>VLOOKUP('Full 30 Year Yield Data'!A660,'Yield Raw Data'!$A$3:$L$14453,12)</f>
        <v>9.36</v>
      </c>
      <c r="D660" s="6"/>
    </row>
    <row r="661" spans="1:4" x14ac:dyDescent="0.2">
      <c r="A661" s="7">
        <v>29137</v>
      </c>
      <c r="B661" s="9">
        <f t="shared" si="11"/>
        <v>1979</v>
      </c>
      <c r="C661" s="9">
        <f>VLOOKUP('Full 30 Year Yield Data'!A661,'Yield Raw Data'!$A$3:$L$14453,12)</f>
        <v>9.61</v>
      </c>
      <c r="D661" s="6"/>
    </row>
    <row r="662" spans="1:4" x14ac:dyDescent="0.2">
      <c r="A662" s="7">
        <v>29138</v>
      </c>
      <c r="B662" s="9">
        <f t="shared" si="11"/>
        <v>1979</v>
      </c>
      <c r="C662" s="9">
        <f>VLOOKUP('Full 30 Year Yield Data'!A662,'Yield Raw Data'!$A$3:$L$14453,12)</f>
        <v>9.69</v>
      </c>
      <c r="D662" s="6"/>
    </row>
    <row r="663" spans="1:4" x14ac:dyDescent="0.2">
      <c r="A663" s="7">
        <v>29139</v>
      </c>
      <c r="B663" s="9">
        <f t="shared" si="11"/>
        <v>1979</v>
      </c>
      <c r="C663" s="9">
        <f>VLOOKUP('Full 30 Year Yield Data'!A663,'Yield Raw Data'!$A$3:$L$14453,12)</f>
        <v>9.77</v>
      </c>
      <c r="D663" s="6"/>
    </row>
    <row r="664" spans="1:4" x14ac:dyDescent="0.2">
      <c r="A664" s="7">
        <v>29140</v>
      </c>
      <c r="B664" s="9">
        <f t="shared" si="11"/>
        <v>1979</v>
      </c>
      <c r="C664" s="9">
        <f>VLOOKUP('Full 30 Year Yield Data'!A664,'Yield Raw Data'!$A$3:$L$14453,12)</f>
        <v>9.76</v>
      </c>
      <c r="D664" s="6"/>
    </row>
    <row r="665" spans="1:4" x14ac:dyDescent="0.2">
      <c r="A665" s="7">
        <v>29143</v>
      </c>
      <c r="B665" s="9">
        <f t="shared" si="11"/>
        <v>1979</v>
      </c>
      <c r="C665" s="9">
        <f>VLOOKUP('Full 30 Year Yield Data'!A665,'Yield Raw Data'!$A$3:$L$14453,12)</f>
        <v>9.84</v>
      </c>
      <c r="D665" s="6"/>
    </row>
    <row r="666" spans="1:4" x14ac:dyDescent="0.2">
      <c r="A666" s="7">
        <v>29144</v>
      </c>
      <c r="B666" s="9">
        <f t="shared" si="11"/>
        <v>1979</v>
      </c>
      <c r="C666" s="9">
        <f>VLOOKUP('Full 30 Year Yield Data'!A666,'Yield Raw Data'!$A$3:$L$14453,12)</f>
        <v>9.82</v>
      </c>
      <c r="D666" s="6"/>
    </row>
    <row r="667" spans="1:4" x14ac:dyDescent="0.2">
      <c r="A667" s="7">
        <v>29145</v>
      </c>
      <c r="B667" s="9">
        <f t="shared" si="11"/>
        <v>1979</v>
      </c>
      <c r="C667" s="9">
        <f>VLOOKUP('Full 30 Year Yield Data'!A667,'Yield Raw Data'!$A$3:$L$14453,12)</f>
        <v>9.75</v>
      </c>
      <c r="D667" s="6"/>
    </row>
    <row r="668" spans="1:4" x14ac:dyDescent="0.2">
      <c r="A668" s="7">
        <v>29146</v>
      </c>
      <c r="B668" s="9">
        <f t="shared" si="11"/>
        <v>1979</v>
      </c>
      <c r="C668" s="9">
        <f>VLOOKUP('Full 30 Year Yield Data'!A668,'Yield Raw Data'!$A$3:$L$14453,12)</f>
        <v>9.91</v>
      </c>
      <c r="D668" s="6"/>
    </row>
    <row r="669" spans="1:4" x14ac:dyDescent="0.2">
      <c r="A669" s="7">
        <v>29147</v>
      </c>
      <c r="B669" s="9">
        <f t="shared" si="11"/>
        <v>1979</v>
      </c>
      <c r="C669" s="9">
        <f>VLOOKUP('Full 30 Year Yield Data'!A669,'Yield Raw Data'!$A$3:$L$14453,12)</f>
        <v>10.07</v>
      </c>
      <c r="D669" s="6"/>
    </row>
    <row r="670" spans="1:4" x14ac:dyDescent="0.2">
      <c r="A670" s="7">
        <v>29150</v>
      </c>
      <c r="B670" s="9">
        <f t="shared" si="11"/>
        <v>1979</v>
      </c>
      <c r="C670" s="9">
        <f>VLOOKUP('Full 30 Year Yield Data'!A670,'Yield Raw Data'!$A$3:$L$14453,12)</f>
        <v>10.29</v>
      </c>
      <c r="D670" s="6"/>
    </row>
    <row r="671" spans="1:4" x14ac:dyDescent="0.2">
      <c r="A671" s="7">
        <v>29151</v>
      </c>
      <c r="B671" s="9">
        <f t="shared" si="11"/>
        <v>1979</v>
      </c>
      <c r="C671" s="9">
        <f>VLOOKUP('Full 30 Year Yield Data'!A671,'Yield Raw Data'!$A$3:$L$14453,12)</f>
        <v>10.33</v>
      </c>
      <c r="D671" s="6"/>
    </row>
    <row r="672" spans="1:4" x14ac:dyDescent="0.2">
      <c r="A672" s="7">
        <v>29152</v>
      </c>
      <c r="B672" s="9">
        <f t="shared" si="11"/>
        <v>1979</v>
      </c>
      <c r="C672" s="9">
        <f>VLOOKUP('Full 30 Year Yield Data'!A672,'Yield Raw Data'!$A$3:$L$14453,12)</f>
        <v>10.199999999999999</v>
      </c>
      <c r="D672" s="6"/>
    </row>
    <row r="673" spans="1:4" x14ac:dyDescent="0.2">
      <c r="A673" s="7">
        <v>29153</v>
      </c>
      <c r="B673" s="9">
        <f t="shared" si="11"/>
        <v>1979</v>
      </c>
      <c r="C673" s="9">
        <f>VLOOKUP('Full 30 Year Yield Data'!A673,'Yield Raw Data'!$A$3:$L$14453,12)</f>
        <v>10.31</v>
      </c>
      <c r="D673" s="6"/>
    </row>
    <row r="674" spans="1:4" x14ac:dyDescent="0.2">
      <c r="A674" s="7">
        <v>29154</v>
      </c>
      <c r="B674" s="9">
        <f t="shared" si="11"/>
        <v>1979</v>
      </c>
      <c r="C674" s="9">
        <f>VLOOKUP('Full 30 Year Yield Data'!A674,'Yield Raw Data'!$A$3:$L$14453,12)</f>
        <v>10.119999999999999</v>
      </c>
      <c r="D674" s="6"/>
    </row>
    <row r="675" spans="1:4" x14ac:dyDescent="0.2">
      <c r="A675" s="7">
        <v>29157</v>
      </c>
      <c r="B675" s="9">
        <f t="shared" si="11"/>
        <v>1979</v>
      </c>
      <c r="C675" s="9">
        <f>VLOOKUP('Full 30 Year Yield Data'!A675,'Yield Raw Data'!$A$3:$L$14453,12)</f>
        <v>10.220000000000001</v>
      </c>
      <c r="D675" s="6"/>
    </row>
    <row r="676" spans="1:4" x14ac:dyDescent="0.2">
      <c r="A676" s="7">
        <v>29158</v>
      </c>
      <c r="B676" s="9">
        <f t="shared" si="11"/>
        <v>1979</v>
      </c>
      <c r="C676" s="9">
        <f>VLOOKUP('Full 30 Year Yield Data'!A676,'Yield Raw Data'!$A$3:$L$14453,12)</f>
        <v>10.17</v>
      </c>
      <c r="D676" s="6"/>
    </row>
    <row r="677" spans="1:4" x14ac:dyDescent="0.2">
      <c r="A677" s="7">
        <v>29159</v>
      </c>
      <c r="B677" s="9">
        <f t="shared" si="11"/>
        <v>1979</v>
      </c>
      <c r="C677" s="9">
        <f>VLOOKUP('Full 30 Year Yield Data'!A677,'Yield Raw Data'!$A$3:$L$14453,12)</f>
        <v>10.19</v>
      </c>
      <c r="D677" s="6"/>
    </row>
    <row r="678" spans="1:4" x14ac:dyDescent="0.2">
      <c r="A678" s="7">
        <v>29160</v>
      </c>
      <c r="B678" s="9">
        <f t="shared" si="11"/>
        <v>1979</v>
      </c>
      <c r="C678" s="9">
        <f>VLOOKUP('Full 30 Year Yield Data'!A678,'Yield Raw Data'!$A$3:$L$14453,12)</f>
        <v>10.3</v>
      </c>
      <c r="D678" s="6"/>
    </row>
    <row r="679" spans="1:4" x14ac:dyDescent="0.2">
      <c r="A679" s="7">
        <v>29161</v>
      </c>
      <c r="B679" s="9">
        <f t="shared" si="11"/>
        <v>1979</v>
      </c>
      <c r="C679" s="9">
        <f>VLOOKUP('Full 30 Year Yield Data'!A679,'Yield Raw Data'!$A$3:$L$14453,12)</f>
        <v>10.44</v>
      </c>
      <c r="D679" s="6"/>
    </row>
    <row r="680" spans="1:4" x14ac:dyDescent="0.2">
      <c r="A680" s="7">
        <v>29164</v>
      </c>
      <c r="B680" s="9">
        <f t="shared" si="11"/>
        <v>1979</v>
      </c>
      <c r="C680" s="9">
        <f>VLOOKUP('Full 30 Year Yield Data'!A680,'Yield Raw Data'!$A$3:$L$14453,12)</f>
        <v>10.42</v>
      </c>
      <c r="D680" s="6"/>
    </row>
    <row r="681" spans="1:4" x14ac:dyDescent="0.2">
      <c r="A681" s="7">
        <v>29166</v>
      </c>
      <c r="B681" s="9">
        <f t="shared" si="11"/>
        <v>1979</v>
      </c>
      <c r="C681" s="9">
        <f>VLOOKUP('Full 30 Year Yield Data'!A681,'Yield Raw Data'!$A$3:$L$14453,12)</f>
        <v>10.53</v>
      </c>
      <c r="D681" s="6"/>
    </row>
    <row r="682" spans="1:4" x14ac:dyDescent="0.2">
      <c r="A682" s="7">
        <v>29167</v>
      </c>
      <c r="B682" s="9">
        <f t="shared" si="11"/>
        <v>1979</v>
      </c>
      <c r="C682" s="9">
        <f>VLOOKUP('Full 30 Year Yield Data'!A682,'Yield Raw Data'!$A$3:$L$14453,12)</f>
        <v>10.51</v>
      </c>
      <c r="D682" s="6"/>
    </row>
    <row r="683" spans="1:4" x14ac:dyDescent="0.2">
      <c r="A683" s="7">
        <v>29168</v>
      </c>
      <c r="B683" s="9">
        <f t="shared" si="11"/>
        <v>1979</v>
      </c>
      <c r="C683" s="9">
        <f>VLOOKUP('Full 30 Year Yield Data'!A683,'Yield Raw Data'!$A$3:$L$14453,12)</f>
        <v>10.34</v>
      </c>
      <c r="D683" s="6"/>
    </row>
    <row r="684" spans="1:4" x14ac:dyDescent="0.2">
      <c r="A684" s="7">
        <v>29172</v>
      </c>
      <c r="B684" s="9">
        <f t="shared" si="11"/>
        <v>1979</v>
      </c>
      <c r="C684" s="9">
        <f>VLOOKUP('Full 30 Year Yield Data'!A684,'Yield Raw Data'!$A$3:$L$14453,12)</f>
        <v>10.32</v>
      </c>
      <c r="D684" s="6"/>
    </row>
    <row r="685" spans="1:4" x14ac:dyDescent="0.2">
      <c r="A685" s="7">
        <v>29173</v>
      </c>
      <c r="B685" s="9">
        <f t="shared" si="11"/>
        <v>1979</v>
      </c>
      <c r="C685" s="9">
        <f>VLOOKUP('Full 30 Year Yield Data'!A685,'Yield Raw Data'!$A$3:$L$14453,12)</f>
        <v>10.4</v>
      </c>
      <c r="D685" s="6"/>
    </row>
    <row r="686" spans="1:4" x14ac:dyDescent="0.2">
      <c r="A686" s="7">
        <v>29174</v>
      </c>
      <c r="B686" s="9">
        <f t="shared" si="11"/>
        <v>1979</v>
      </c>
      <c r="C686" s="9">
        <f>VLOOKUP('Full 30 Year Yield Data'!A686,'Yield Raw Data'!$A$3:$L$14453,12)</f>
        <v>10.3</v>
      </c>
      <c r="D686" s="6"/>
    </row>
    <row r="687" spans="1:4" x14ac:dyDescent="0.2">
      <c r="A687" s="7">
        <v>29175</v>
      </c>
      <c r="B687" s="9">
        <f t="shared" si="11"/>
        <v>1979</v>
      </c>
      <c r="C687" s="9">
        <f>VLOOKUP('Full 30 Year Yield Data'!A687,'Yield Raw Data'!$A$3:$L$14453,12)</f>
        <v>10.41</v>
      </c>
      <c r="D687" s="6"/>
    </row>
    <row r="688" spans="1:4" x14ac:dyDescent="0.2">
      <c r="A688" s="7">
        <v>29178</v>
      </c>
      <c r="B688" s="9">
        <f t="shared" si="11"/>
        <v>1979</v>
      </c>
      <c r="C688" s="9">
        <f>VLOOKUP('Full 30 Year Yield Data'!A688,'Yield Raw Data'!$A$3:$L$14453,12)</f>
        <v>10.42</v>
      </c>
      <c r="D688" s="6"/>
    </row>
    <row r="689" spans="1:4" x14ac:dyDescent="0.2">
      <c r="A689" s="7">
        <v>29179</v>
      </c>
      <c r="B689" s="9">
        <f t="shared" si="11"/>
        <v>1979</v>
      </c>
      <c r="C689" s="9">
        <f>VLOOKUP('Full 30 Year Yield Data'!A689,'Yield Raw Data'!$A$3:$L$14453,12)</f>
        <v>10.39</v>
      </c>
      <c r="D689" s="6"/>
    </row>
    <row r="690" spans="1:4" x14ac:dyDescent="0.2">
      <c r="A690" s="7">
        <v>29180</v>
      </c>
      <c r="B690" s="9">
        <f t="shared" si="11"/>
        <v>1979</v>
      </c>
      <c r="C690" s="9">
        <f>VLOOKUP('Full 30 Year Yield Data'!A690,'Yield Raw Data'!$A$3:$L$14453,12)</f>
        <v>10.36</v>
      </c>
      <c r="D690" s="6"/>
    </row>
    <row r="691" spans="1:4" x14ac:dyDescent="0.2">
      <c r="A691" s="7">
        <v>29182</v>
      </c>
      <c r="B691" s="9">
        <f t="shared" si="11"/>
        <v>1979</v>
      </c>
      <c r="C691" s="9">
        <f>VLOOKUP('Full 30 Year Yield Data'!A691,'Yield Raw Data'!$A$3:$L$14453,12)</f>
        <v>10.210000000000001</v>
      </c>
      <c r="D691" s="6"/>
    </row>
    <row r="692" spans="1:4" x14ac:dyDescent="0.2">
      <c r="A692" s="7">
        <v>29185</v>
      </c>
      <c r="B692" s="9">
        <f t="shared" si="11"/>
        <v>1979</v>
      </c>
      <c r="C692" s="9">
        <f>VLOOKUP('Full 30 Year Yield Data'!A692,'Yield Raw Data'!$A$3:$L$14453,12)</f>
        <v>10.1</v>
      </c>
      <c r="D692" s="6"/>
    </row>
    <row r="693" spans="1:4" x14ac:dyDescent="0.2">
      <c r="A693" s="7">
        <v>29186</v>
      </c>
      <c r="B693" s="9">
        <f t="shared" si="11"/>
        <v>1979</v>
      </c>
      <c r="C693" s="9">
        <f>VLOOKUP('Full 30 Year Yield Data'!A693,'Yield Raw Data'!$A$3:$L$14453,12)</f>
        <v>10.02</v>
      </c>
      <c r="D693" s="6"/>
    </row>
    <row r="694" spans="1:4" x14ac:dyDescent="0.2">
      <c r="A694" s="7">
        <v>29187</v>
      </c>
      <c r="B694" s="9">
        <f t="shared" si="11"/>
        <v>1979</v>
      </c>
      <c r="C694" s="9">
        <f>VLOOKUP('Full 30 Year Yield Data'!A694,'Yield Raw Data'!$A$3:$L$14453,12)</f>
        <v>10.09</v>
      </c>
      <c r="D694" s="6"/>
    </row>
    <row r="695" spans="1:4" x14ac:dyDescent="0.2">
      <c r="A695" s="7">
        <v>29188</v>
      </c>
      <c r="B695" s="9">
        <f t="shared" si="11"/>
        <v>1979</v>
      </c>
      <c r="C695" s="9">
        <f>VLOOKUP('Full 30 Year Yield Data'!A695,'Yield Raw Data'!$A$3:$L$14453,12)</f>
        <v>10.06</v>
      </c>
      <c r="D695" s="6"/>
    </row>
    <row r="696" spans="1:4" x14ac:dyDescent="0.2">
      <c r="A696" s="7">
        <v>29189</v>
      </c>
      <c r="B696" s="9">
        <f t="shared" ref="B696:B755" si="12">YEAR(A696)</f>
        <v>1979</v>
      </c>
      <c r="C696" s="9">
        <f>VLOOKUP('Full 30 Year Yield Data'!A696,'Yield Raw Data'!$A$3:$L$14453,12)</f>
        <v>10.09</v>
      </c>
      <c r="D696" s="6"/>
    </row>
    <row r="697" spans="1:4" x14ac:dyDescent="0.2">
      <c r="A697" s="7">
        <v>29192</v>
      </c>
      <c r="B697" s="9">
        <f t="shared" si="12"/>
        <v>1979</v>
      </c>
      <c r="C697" s="9">
        <f>VLOOKUP('Full 30 Year Yield Data'!A697,'Yield Raw Data'!$A$3:$L$14453,12)</f>
        <v>10.11</v>
      </c>
      <c r="D697" s="6"/>
    </row>
    <row r="698" spans="1:4" x14ac:dyDescent="0.2">
      <c r="A698" s="7">
        <v>29193</v>
      </c>
      <c r="B698" s="9">
        <f t="shared" si="12"/>
        <v>1979</v>
      </c>
      <c r="C698" s="9">
        <f>VLOOKUP('Full 30 Year Yield Data'!A698,'Yield Raw Data'!$A$3:$L$14453,12)</f>
        <v>10.039999999999999</v>
      </c>
      <c r="D698" s="6"/>
    </row>
    <row r="699" spans="1:4" x14ac:dyDescent="0.2">
      <c r="A699" s="7">
        <v>29194</v>
      </c>
      <c r="B699" s="9">
        <f t="shared" si="12"/>
        <v>1979</v>
      </c>
      <c r="C699" s="9">
        <f>VLOOKUP('Full 30 Year Yield Data'!A699,'Yield Raw Data'!$A$3:$L$14453,12)</f>
        <v>10.01</v>
      </c>
      <c r="D699" s="6"/>
    </row>
    <row r="700" spans="1:4" x14ac:dyDescent="0.2">
      <c r="A700" s="7">
        <v>29195</v>
      </c>
      <c r="B700" s="9">
        <f t="shared" si="12"/>
        <v>1979</v>
      </c>
      <c r="C700" s="9">
        <f>VLOOKUP('Full 30 Year Yield Data'!A700,'Yield Raw Data'!$A$3:$L$14453,12)</f>
        <v>9.93</v>
      </c>
      <c r="D700" s="6"/>
    </row>
    <row r="701" spans="1:4" x14ac:dyDescent="0.2">
      <c r="A701" s="7">
        <v>29196</v>
      </c>
      <c r="B701" s="9">
        <f t="shared" si="12"/>
        <v>1979</v>
      </c>
      <c r="C701" s="9">
        <f>VLOOKUP('Full 30 Year Yield Data'!A701,'Yield Raw Data'!$A$3:$L$14453,12)</f>
        <v>10.039999999999999</v>
      </c>
      <c r="D701" s="6"/>
    </row>
    <row r="702" spans="1:4" x14ac:dyDescent="0.2">
      <c r="A702" s="7">
        <v>29199</v>
      </c>
      <c r="B702" s="9">
        <f t="shared" si="12"/>
        <v>1979</v>
      </c>
      <c r="C702" s="9">
        <f>VLOOKUP('Full 30 Year Yield Data'!A702,'Yield Raw Data'!$A$3:$L$14453,12)</f>
        <v>10.029999999999999</v>
      </c>
      <c r="D702" s="6"/>
    </row>
    <row r="703" spans="1:4" x14ac:dyDescent="0.2">
      <c r="A703" s="7">
        <v>29200</v>
      </c>
      <c r="B703" s="9">
        <f t="shared" si="12"/>
        <v>1979</v>
      </c>
      <c r="C703" s="9">
        <f>VLOOKUP('Full 30 Year Yield Data'!A703,'Yield Raw Data'!$A$3:$L$14453,12)</f>
        <v>10.18</v>
      </c>
      <c r="D703" s="6"/>
    </row>
    <row r="704" spans="1:4" x14ac:dyDescent="0.2">
      <c r="A704" s="7">
        <v>29201</v>
      </c>
      <c r="B704" s="9">
        <f t="shared" si="12"/>
        <v>1979</v>
      </c>
      <c r="C704" s="9">
        <f>VLOOKUP('Full 30 Year Yield Data'!A704,'Yield Raw Data'!$A$3:$L$14453,12)</f>
        <v>10.27</v>
      </c>
      <c r="D704" s="6"/>
    </row>
    <row r="705" spans="1:4" x14ac:dyDescent="0.2">
      <c r="A705" s="7">
        <v>29202</v>
      </c>
      <c r="B705" s="9">
        <f t="shared" si="12"/>
        <v>1979</v>
      </c>
      <c r="C705" s="9">
        <f>VLOOKUP('Full 30 Year Yield Data'!A705,'Yield Raw Data'!$A$3:$L$14453,12)</f>
        <v>10.23</v>
      </c>
      <c r="D705" s="6"/>
    </row>
    <row r="706" spans="1:4" x14ac:dyDescent="0.2">
      <c r="A706" s="7">
        <v>29203</v>
      </c>
      <c r="B706" s="9">
        <f t="shared" si="12"/>
        <v>1979</v>
      </c>
      <c r="C706" s="9">
        <f>VLOOKUP('Full 30 Year Yield Data'!A706,'Yield Raw Data'!$A$3:$L$14453,12)</f>
        <v>10.17</v>
      </c>
      <c r="D706" s="6"/>
    </row>
    <row r="707" spans="1:4" x14ac:dyDescent="0.2">
      <c r="A707" s="7">
        <v>29206</v>
      </c>
      <c r="B707" s="9">
        <f t="shared" si="12"/>
        <v>1979</v>
      </c>
      <c r="C707" s="9">
        <f>VLOOKUP('Full 30 Year Yield Data'!A707,'Yield Raw Data'!$A$3:$L$14453,12)</f>
        <v>10.14</v>
      </c>
      <c r="D707" s="6"/>
    </row>
    <row r="708" spans="1:4" x14ac:dyDescent="0.2">
      <c r="A708" s="7">
        <v>29207</v>
      </c>
      <c r="B708" s="9">
        <f t="shared" si="12"/>
        <v>1979</v>
      </c>
      <c r="C708" s="9">
        <f>VLOOKUP('Full 30 Year Yield Data'!A708,'Yield Raw Data'!$A$3:$L$14453,12)</f>
        <v>10.11</v>
      </c>
      <c r="D708" s="6"/>
    </row>
    <row r="709" spans="1:4" x14ac:dyDescent="0.2">
      <c r="A709" s="7">
        <v>29208</v>
      </c>
      <c r="B709" s="9">
        <f t="shared" si="12"/>
        <v>1979</v>
      </c>
      <c r="C709" s="9">
        <f>VLOOKUP('Full 30 Year Yield Data'!A709,'Yield Raw Data'!$A$3:$L$14453,12)</f>
        <v>10.09</v>
      </c>
      <c r="D709" s="6"/>
    </row>
    <row r="710" spans="1:4" x14ac:dyDescent="0.2">
      <c r="A710" s="7">
        <v>29209</v>
      </c>
      <c r="B710" s="9">
        <f t="shared" si="12"/>
        <v>1979</v>
      </c>
      <c r="C710" s="9">
        <f>VLOOKUP('Full 30 Year Yield Data'!A710,'Yield Raw Data'!$A$3:$L$14453,12)</f>
        <v>10.130000000000001</v>
      </c>
      <c r="D710" s="6"/>
    </row>
    <row r="711" spans="1:4" x14ac:dyDescent="0.2">
      <c r="A711" s="7">
        <v>29210</v>
      </c>
      <c r="B711" s="9">
        <f t="shared" si="12"/>
        <v>1979</v>
      </c>
      <c r="C711" s="9">
        <f>VLOOKUP('Full 30 Year Yield Data'!A711,'Yield Raw Data'!$A$3:$L$14453,12)</f>
        <v>10.17</v>
      </c>
      <c r="D711" s="6"/>
    </row>
    <row r="712" spans="1:4" x14ac:dyDescent="0.2">
      <c r="A712" s="7">
        <v>29213</v>
      </c>
      <c r="B712" s="9">
        <f t="shared" si="12"/>
        <v>1979</v>
      </c>
      <c r="C712" s="9">
        <f>VLOOKUP('Full 30 Year Yield Data'!A712,'Yield Raw Data'!$A$3:$L$14453,12)</f>
        <v>10.17</v>
      </c>
      <c r="D712" s="6"/>
    </row>
    <row r="713" spans="1:4" x14ac:dyDescent="0.2">
      <c r="A713" s="7">
        <v>29215</v>
      </c>
      <c r="B713" s="9">
        <f t="shared" si="12"/>
        <v>1979</v>
      </c>
      <c r="C713" s="9">
        <f>VLOOKUP('Full 30 Year Yield Data'!A713,'Yield Raw Data'!$A$3:$L$14453,12)</f>
        <v>10.199999999999999</v>
      </c>
      <c r="D713" s="6"/>
    </row>
    <row r="714" spans="1:4" x14ac:dyDescent="0.2">
      <c r="A714" s="7">
        <v>29216</v>
      </c>
      <c r="B714" s="9">
        <f t="shared" si="12"/>
        <v>1979</v>
      </c>
      <c r="C714" s="9">
        <f>VLOOKUP('Full 30 Year Yield Data'!A714,'Yield Raw Data'!$A$3:$L$14453,12)</f>
        <v>10.19</v>
      </c>
      <c r="D714" s="6"/>
    </row>
    <row r="715" spans="1:4" x14ac:dyDescent="0.2">
      <c r="A715" s="7">
        <v>29217</v>
      </c>
      <c r="B715" s="9">
        <f t="shared" si="12"/>
        <v>1979</v>
      </c>
      <c r="C715" s="9">
        <f>VLOOKUP('Full 30 Year Yield Data'!A715,'Yield Raw Data'!$A$3:$L$14453,12)</f>
        <v>10.16</v>
      </c>
      <c r="D715" s="6"/>
    </row>
    <row r="716" spans="1:4" x14ac:dyDescent="0.2">
      <c r="A716" s="7">
        <v>29220</v>
      </c>
      <c r="B716" s="9">
        <f t="shared" si="12"/>
        <v>1979</v>
      </c>
      <c r="C716" s="9">
        <f>VLOOKUP('Full 30 Year Yield Data'!A716,'Yield Raw Data'!$A$3:$L$14453,12)</f>
        <v>10.11</v>
      </c>
      <c r="D716" s="6"/>
    </row>
    <row r="717" spans="1:4" x14ac:dyDescent="0.2">
      <c r="A717" s="7">
        <v>29222</v>
      </c>
      <c r="B717" s="9">
        <f t="shared" si="12"/>
        <v>1980</v>
      </c>
      <c r="C717" s="9">
        <f>VLOOKUP('Full 30 Year Yield Data'!A717,'Yield Raw Data'!$A$3:$L$14453,12)</f>
        <v>10.23</v>
      </c>
      <c r="D717" s="6"/>
    </row>
    <row r="718" spans="1:4" x14ac:dyDescent="0.2">
      <c r="A718" s="7">
        <v>29223</v>
      </c>
      <c r="B718" s="9">
        <f t="shared" si="12"/>
        <v>1980</v>
      </c>
      <c r="C718" s="9">
        <f>VLOOKUP('Full 30 Year Yield Data'!A718,'Yield Raw Data'!$A$3:$L$14453,12)</f>
        <v>10.31</v>
      </c>
      <c r="D718" s="6"/>
    </row>
    <row r="719" spans="1:4" x14ac:dyDescent="0.2">
      <c r="A719" s="7">
        <v>29224</v>
      </c>
      <c r="B719" s="9">
        <f t="shared" si="12"/>
        <v>1980</v>
      </c>
      <c r="C719" s="9">
        <f>VLOOKUP('Full 30 Year Yield Data'!A719,'Yield Raw Data'!$A$3:$L$14453,12)</f>
        <v>10.34</v>
      </c>
      <c r="D719" s="6"/>
    </row>
    <row r="720" spans="1:4" x14ac:dyDescent="0.2">
      <c r="A720" s="7">
        <v>29227</v>
      </c>
      <c r="B720" s="9">
        <f t="shared" si="12"/>
        <v>1980</v>
      </c>
      <c r="C720" s="9">
        <f>VLOOKUP('Full 30 Year Yield Data'!A720,'Yield Raw Data'!$A$3:$L$14453,12)</f>
        <v>10.35</v>
      </c>
      <c r="D720" s="6"/>
    </row>
    <row r="721" spans="1:4" x14ac:dyDescent="0.2">
      <c r="A721" s="7">
        <v>29228</v>
      </c>
      <c r="B721" s="9">
        <f t="shared" si="12"/>
        <v>1980</v>
      </c>
      <c r="C721" s="9">
        <f>VLOOKUP('Full 30 Year Yield Data'!A721,'Yield Raw Data'!$A$3:$L$14453,12)</f>
        <v>10.28</v>
      </c>
      <c r="D721" s="6"/>
    </row>
    <row r="722" spans="1:4" x14ac:dyDescent="0.2">
      <c r="A722" s="7">
        <v>29229</v>
      </c>
      <c r="B722" s="9">
        <f t="shared" si="12"/>
        <v>1980</v>
      </c>
      <c r="C722" s="9">
        <f>VLOOKUP('Full 30 Year Yield Data'!A722,'Yield Raw Data'!$A$3:$L$14453,12)</f>
        <v>10.29</v>
      </c>
      <c r="D722" s="6"/>
    </row>
    <row r="723" spans="1:4" x14ac:dyDescent="0.2">
      <c r="A723" s="7">
        <v>29230</v>
      </c>
      <c r="B723" s="9">
        <f t="shared" si="12"/>
        <v>1980</v>
      </c>
      <c r="C723" s="9">
        <f>VLOOKUP('Full 30 Year Yield Data'!A723,'Yield Raw Data'!$A$3:$L$14453,12)</f>
        <v>10.26</v>
      </c>
      <c r="D723" s="6"/>
    </row>
    <row r="724" spans="1:4" x14ac:dyDescent="0.2">
      <c r="A724" s="7">
        <v>29231</v>
      </c>
      <c r="B724" s="9">
        <f t="shared" si="12"/>
        <v>1980</v>
      </c>
      <c r="C724" s="9">
        <f>VLOOKUP('Full 30 Year Yield Data'!A724,'Yield Raw Data'!$A$3:$L$14453,12)</f>
        <v>10.38</v>
      </c>
      <c r="D724" s="6"/>
    </row>
    <row r="725" spans="1:4" x14ac:dyDescent="0.2">
      <c r="A725" s="7">
        <v>29234</v>
      </c>
      <c r="B725" s="9">
        <f t="shared" si="12"/>
        <v>1980</v>
      </c>
      <c r="C725" s="9">
        <f>VLOOKUP('Full 30 Year Yield Data'!A725,'Yield Raw Data'!$A$3:$L$14453,12)</f>
        <v>10.4</v>
      </c>
      <c r="D725" s="6"/>
    </row>
    <row r="726" spans="1:4" x14ac:dyDescent="0.2">
      <c r="A726" s="7">
        <v>29235</v>
      </c>
      <c r="B726" s="9">
        <f t="shared" si="12"/>
        <v>1980</v>
      </c>
      <c r="C726" s="9">
        <f>VLOOKUP('Full 30 Year Yield Data'!A726,'Yield Raw Data'!$A$3:$L$14453,12)</f>
        <v>10.4</v>
      </c>
      <c r="D726" s="6"/>
    </row>
    <row r="727" spans="1:4" x14ac:dyDescent="0.2">
      <c r="A727" s="7">
        <v>29236</v>
      </c>
      <c r="B727" s="9">
        <f t="shared" si="12"/>
        <v>1980</v>
      </c>
      <c r="C727" s="9">
        <f>VLOOKUP('Full 30 Year Yield Data'!A727,'Yield Raw Data'!$A$3:$L$14453,12)</f>
        <v>10.41</v>
      </c>
      <c r="D727" s="6"/>
    </row>
    <row r="728" spans="1:4" x14ac:dyDescent="0.2">
      <c r="A728" s="7">
        <v>29237</v>
      </c>
      <c r="B728" s="9">
        <f t="shared" si="12"/>
        <v>1980</v>
      </c>
      <c r="C728" s="9">
        <f>VLOOKUP('Full 30 Year Yield Data'!A728,'Yield Raw Data'!$A$3:$L$14453,12)</f>
        <v>10.47</v>
      </c>
      <c r="D728" s="6"/>
    </row>
    <row r="729" spans="1:4" x14ac:dyDescent="0.2">
      <c r="A729" s="7">
        <v>29238</v>
      </c>
      <c r="B729" s="9">
        <f t="shared" si="12"/>
        <v>1980</v>
      </c>
      <c r="C729" s="9">
        <f>VLOOKUP('Full 30 Year Yield Data'!A729,'Yield Raw Data'!$A$3:$L$14453,12)</f>
        <v>10.61</v>
      </c>
      <c r="D729" s="6"/>
    </row>
    <row r="730" spans="1:4" x14ac:dyDescent="0.2">
      <c r="A730" s="7">
        <v>29241</v>
      </c>
      <c r="B730" s="9">
        <f t="shared" si="12"/>
        <v>1980</v>
      </c>
      <c r="C730" s="9">
        <f>VLOOKUP('Full 30 Year Yield Data'!A730,'Yield Raw Data'!$A$3:$L$14453,12)</f>
        <v>10.77</v>
      </c>
      <c r="D730" s="6"/>
    </row>
    <row r="731" spans="1:4" x14ac:dyDescent="0.2">
      <c r="A731" s="7">
        <v>29242</v>
      </c>
      <c r="B731" s="9">
        <f t="shared" si="12"/>
        <v>1980</v>
      </c>
      <c r="C731" s="9">
        <f>VLOOKUP('Full 30 Year Yield Data'!A731,'Yield Raw Data'!$A$3:$L$14453,12)</f>
        <v>10.69</v>
      </c>
      <c r="D731" s="6"/>
    </row>
    <row r="732" spans="1:4" x14ac:dyDescent="0.2">
      <c r="A732" s="7">
        <v>29243</v>
      </c>
      <c r="B732" s="9">
        <f t="shared" si="12"/>
        <v>1980</v>
      </c>
      <c r="C732" s="9">
        <f>VLOOKUP('Full 30 Year Yield Data'!A732,'Yield Raw Data'!$A$3:$L$14453,12)</f>
        <v>10.68</v>
      </c>
      <c r="D732" s="6"/>
    </row>
    <row r="733" spans="1:4" x14ac:dyDescent="0.2">
      <c r="A733" s="7">
        <v>29244</v>
      </c>
      <c r="B733" s="9">
        <f t="shared" si="12"/>
        <v>1980</v>
      </c>
      <c r="C733" s="9">
        <f>VLOOKUP('Full 30 Year Yield Data'!A733,'Yield Raw Data'!$A$3:$L$14453,12)</f>
        <v>10.87</v>
      </c>
      <c r="D733" s="6"/>
    </row>
    <row r="734" spans="1:4" x14ac:dyDescent="0.2">
      <c r="A734" s="7">
        <v>29245</v>
      </c>
      <c r="B734" s="9">
        <f t="shared" si="12"/>
        <v>1980</v>
      </c>
      <c r="C734" s="9">
        <f>VLOOKUP('Full 30 Year Yield Data'!A734,'Yield Raw Data'!$A$3:$L$14453,12)</f>
        <v>11</v>
      </c>
      <c r="D734" s="6"/>
    </row>
    <row r="735" spans="1:4" x14ac:dyDescent="0.2">
      <c r="A735" s="7">
        <v>29248</v>
      </c>
      <c r="B735" s="9">
        <f t="shared" si="12"/>
        <v>1980</v>
      </c>
      <c r="C735" s="9">
        <f>VLOOKUP('Full 30 Year Yield Data'!A735,'Yield Raw Data'!$A$3:$L$14453,12)</f>
        <v>11.03</v>
      </c>
      <c r="D735" s="6"/>
    </row>
    <row r="736" spans="1:4" x14ac:dyDescent="0.2">
      <c r="A736" s="7">
        <v>29249</v>
      </c>
      <c r="B736" s="9">
        <f t="shared" si="12"/>
        <v>1980</v>
      </c>
      <c r="C736" s="9">
        <f>VLOOKUP('Full 30 Year Yield Data'!A736,'Yield Raw Data'!$A$3:$L$14453,12)</f>
        <v>11.12</v>
      </c>
      <c r="D736" s="6"/>
    </row>
    <row r="737" spans="1:4" x14ac:dyDescent="0.2">
      <c r="A737" s="7">
        <v>29250</v>
      </c>
      <c r="B737" s="9">
        <f t="shared" si="12"/>
        <v>1980</v>
      </c>
      <c r="C737" s="9">
        <f>VLOOKUP('Full 30 Year Yield Data'!A737,'Yield Raw Data'!$A$3:$L$14453,12)</f>
        <v>11.11</v>
      </c>
      <c r="D737" s="6"/>
    </row>
    <row r="738" spans="1:4" x14ac:dyDescent="0.2">
      <c r="A738" s="7">
        <v>29251</v>
      </c>
      <c r="B738" s="9">
        <f t="shared" si="12"/>
        <v>1980</v>
      </c>
      <c r="C738" s="9">
        <f>VLOOKUP('Full 30 Year Yield Data'!A738,'Yield Raw Data'!$A$3:$L$14453,12)</f>
        <v>11.09</v>
      </c>
      <c r="D738" s="6"/>
    </row>
    <row r="739" spans="1:4" x14ac:dyDescent="0.2">
      <c r="A739" s="7">
        <v>29252</v>
      </c>
      <c r="B739" s="9">
        <f t="shared" si="12"/>
        <v>1980</v>
      </c>
      <c r="C739" s="9">
        <f>VLOOKUP('Full 30 Year Yield Data'!A739,'Yield Raw Data'!$A$3:$L$14453,12)</f>
        <v>11.23</v>
      </c>
      <c r="D739" s="6"/>
    </row>
    <row r="740" spans="1:4" x14ac:dyDescent="0.2">
      <c r="A740" s="7">
        <v>29255</v>
      </c>
      <c r="B740" s="9">
        <f t="shared" si="12"/>
        <v>1980</v>
      </c>
      <c r="C740" s="9">
        <f>VLOOKUP('Full 30 Year Yield Data'!A740,'Yield Raw Data'!$A$3:$L$14453,12)</f>
        <v>11.32</v>
      </c>
      <c r="D740" s="6"/>
    </row>
    <row r="741" spans="1:4" x14ac:dyDescent="0.2">
      <c r="A741" s="7">
        <v>29256</v>
      </c>
      <c r="B741" s="9">
        <f t="shared" si="12"/>
        <v>1980</v>
      </c>
      <c r="C741" s="9">
        <f>VLOOKUP('Full 30 Year Yield Data'!A741,'Yield Raw Data'!$A$3:$L$14453,12)</f>
        <v>11.64</v>
      </c>
      <c r="D741" s="6"/>
    </row>
    <row r="742" spans="1:4" x14ac:dyDescent="0.2">
      <c r="A742" s="7">
        <v>29257</v>
      </c>
      <c r="B742" s="9">
        <f t="shared" si="12"/>
        <v>1980</v>
      </c>
      <c r="C742" s="9">
        <f>VLOOKUP('Full 30 Year Yield Data'!A742,'Yield Raw Data'!$A$3:$L$14453,12)</f>
        <v>11.78</v>
      </c>
      <c r="D742" s="6"/>
    </row>
    <row r="743" spans="1:4" x14ac:dyDescent="0.2">
      <c r="A743" s="7">
        <v>29258</v>
      </c>
      <c r="B743" s="9">
        <f t="shared" si="12"/>
        <v>1980</v>
      </c>
      <c r="C743" s="9">
        <f>VLOOKUP('Full 30 Year Yield Data'!A743,'Yield Raw Data'!$A$3:$L$14453,12)</f>
        <v>11.7</v>
      </c>
      <c r="D743" s="6"/>
    </row>
    <row r="744" spans="1:4" x14ac:dyDescent="0.2">
      <c r="A744" s="7">
        <v>29259</v>
      </c>
      <c r="B744" s="9">
        <f t="shared" si="12"/>
        <v>1980</v>
      </c>
      <c r="C744" s="9">
        <f>VLOOKUP('Full 30 Year Yield Data'!A744,'Yield Raw Data'!$A$3:$L$14453,12)</f>
        <v>11.72</v>
      </c>
      <c r="D744" s="6"/>
    </row>
    <row r="745" spans="1:4" x14ac:dyDescent="0.2">
      <c r="A745" s="7">
        <v>29262</v>
      </c>
      <c r="B745" s="9">
        <f t="shared" si="12"/>
        <v>1980</v>
      </c>
      <c r="C745" s="9">
        <f>VLOOKUP('Full 30 Year Yield Data'!A745,'Yield Raw Data'!$A$3:$L$14453,12)</f>
        <v>11.94</v>
      </c>
      <c r="D745" s="6"/>
    </row>
    <row r="746" spans="1:4" x14ac:dyDescent="0.2">
      <c r="A746" s="7">
        <v>29264</v>
      </c>
      <c r="B746" s="9">
        <f t="shared" si="12"/>
        <v>1980</v>
      </c>
      <c r="C746" s="9">
        <f>VLOOKUP('Full 30 Year Yield Data'!A746,'Yield Raw Data'!$A$3:$L$14453,12)</f>
        <v>11.82</v>
      </c>
      <c r="D746" s="6"/>
    </row>
    <row r="747" spans="1:4" x14ac:dyDescent="0.2">
      <c r="A747" s="7">
        <v>29265</v>
      </c>
      <c r="B747" s="9">
        <f t="shared" si="12"/>
        <v>1980</v>
      </c>
      <c r="C747" s="9">
        <f>VLOOKUP('Full 30 Year Yield Data'!A747,'Yield Raw Data'!$A$3:$L$14453,12)</f>
        <v>11.9</v>
      </c>
      <c r="D747" s="6"/>
    </row>
    <row r="748" spans="1:4" x14ac:dyDescent="0.2">
      <c r="A748" s="7">
        <v>29266</v>
      </c>
      <c r="B748" s="9">
        <f t="shared" si="12"/>
        <v>1980</v>
      </c>
      <c r="C748" s="9">
        <f>VLOOKUP('Full 30 Year Yield Data'!A748,'Yield Raw Data'!$A$3:$L$14453,12)</f>
        <v>12.11</v>
      </c>
      <c r="D748" s="6"/>
    </row>
    <row r="749" spans="1:4" x14ac:dyDescent="0.2">
      <c r="A749" s="7">
        <v>29270</v>
      </c>
      <c r="B749" s="9">
        <f t="shared" si="12"/>
        <v>1980</v>
      </c>
      <c r="C749" s="9">
        <f>VLOOKUP('Full 30 Year Yield Data'!A749,'Yield Raw Data'!$A$3:$L$14453,12)</f>
        <v>12.61</v>
      </c>
      <c r="D749" s="6"/>
    </row>
    <row r="750" spans="1:4" x14ac:dyDescent="0.2">
      <c r="A750" s="7">
        <v>29271</v>
      </c>
      <c r="B750" s="9">
        <f t="shared" si="12"/>
        <v>1980</v>
      </c>
      <c r="C750" s="9">
        <f>VLOOKUP('Full 30 Year Yield Data'!A750,'Yield Raw Data'!$A$3:$L$14453,12)</f>
        <v>12.56</v>
      </c>
      <c r="D750" s="6"/>
    </row>
    <row r="751" spans="1:4" x14ac:dyDescent="0.2">
      <c r="A751" s="7">
        <v>29272</v>
      </c>
      <c r="B751" s="9">
        <f t="shared" si="12"/>
        <v>1980</v>
      </c>
      <c r="C751" s="9">
        <f>VLOOKUP('Full 30 Year Yield Data'!A751,'Yield Raw Data'!$A$3:$L$14453,12)</f>
        <v>12.77</v>
      </c>
      <c r="D751" s="6"/>
    </row>
    <row r="752" spans="1:4" x14ac:dyDescent="0.2">
      <c r="A752" s="7">
        <v>29273</v>
      </c>
      <c r="B752" s="9">
        <f t="shared" si="12"/>
        <v>1980</v>
      </c>
      <c r="C752" s="9">
        <f>VLOOKUP('Full 30 Year Yield Data'!A752,'Yield Raw Data'!$A$3:$L$14453,12)</f>
        <v>12.59</v>
      </c>
      <c r="D752" s="6"/>
    </row>
    <row r="753" spans="1:4" x14ac:dyDescent="0.2">
      <c r="A753" s="7">
        <v>29276</v>
      </c>
      <c r="B753" s="9">
        <f t="shared" si="12"/>
        <v>1980</v>
      </c>
      <c r="C753" s="9">
        <f>VLOOKUP('Full 30 Year Yield Data'!A753,'Yield Raw Data'!$A$3:$L$14453,12)</f>
        <v>12.69</v>
      </c>
      <c r="D753" s="6"/>
    </row>
    <row r="754" spans="1:4" x14ac:dyDescent="0.2">
      <c r="A754" s="7">
        <v>29277</v>
      </c>
      <c r="B754" s="9">
        <f t="shared" si="12"/>
        <v>1980</v>
      </c>
      <c r="C754" s="9">
        <f>VLOOKUP('Full 30 Year Yield Data'!A754,'Yield Raw Data'!$A$3:$L$14453,12)</f>
        <v>12.85</v>
      </c>
      <c r="D754" s="6"/>
    </row>
    <row r="755" spans="1:4" x14ac:dyDescent="0.2">
      <c r="A755" s="7">
        <v>29278</v>
      </c>
      <c r="B755" s="9">
        <f t="shared" si="12"/>
        <v>1980</v>
      </c>
      <c r="C755" s="9">
        <f>VLOOKUP('Full 30 Year Yield Data'!A755,'Yield Raw Data'!$A$3:$L$14453,12)</f>
        <v>12.76</v>
      </c>
      <c r="D755" s="6"/>
    </row>
    <row r="756" spans="1:4" x14ac:dyDescent="0.2">
      <c r="A756" s="7">
        <v>29279</v>
      </c>
      <c r="B756" s="9">
        <f t="shared" ref="B756:B817" si="13">YEAR(A756)</f>
        <v>1980</v>
      </c>
      <c r="C756" s="9">
        <f>VLOOKUP('Full 30 Year Yield Data'!A756,'Yield Raw Data'!$A$3:$L$14453,12)</f>
        <v>12.29</v>
      </c>
      <c r="D756" s="6"/>
    </row>
    <row r="757" spans="1:4" x14ac:dyDescent="0.2">
      <c r="A757" s="7">
        <v>29280</v>
      </c>
      <c r="B757" s="9">
        <f t="shared" si="13"/>
        <v>1980</v>
      </c>
      <c r="C757" s="9">
        <f>VLOOKUP('Full 30 Year Yield Data'!A757,'Yield Raw Data'!$A$3:$L$14453,12)</f>
        <v>12.25</v>
      </c>
      <c r="D757" s="6"/>
    </row>
    <row r="758" spans="1:4" x14ac:dyDescent="0.2">
      <c r="A758" s="7">
        <v>29283</v>
      </c>
      <c r="B758" s="9">
        <f t="shared" si="13"/>
        <v>1980</v>
      </c>
      <c r="C758" s="9">
        <f>VLOOKUP('Full 30 Year Yield Data'!A758,'Yield Raw Data'!$A$3:$L$14453,12)</f>
        <v>12.32</v>
      </c>
      <c r="D758" s="6"/>
    </row>
    <row r="759" spans="1:4" x14ac:dyDescent="0.2">
      <c r="A759" s="7">
        <v>29284</v>
      </c>
      <c r="B759" s="9">
        <f t="shared" si="13"/>
        <v>1980</v>
      </c>
      <c r="C759" s="9">
        <f>VLOOKUP('Full 30 Year Yield Data'!A759,'Yield Raw Data'!$A$3:$L$14453,12)</f>
        <v>12.35</v>
      </c>
      <c r="D759" s="6"/>
    </row>
    <row r="760" spans="1:4" x14ac:dyDescent="0.2">
      <c r="A760" s="7">
        <v>29285</v>
      </c>
      <c r="B760" s="9">
        <f t="shared" si="13"/>
        <v>1980</v>
      </c>
      <c r="C760" s="9">
        <f>VLOOKUP('Full 30 Year Yield Data'!A760,'Yield Raw Data'!$A$3:$L$14453,12)</f>
        <v>12.4</v>
      </c>
      <c r="D760" s="6"/>
    </row>
    <row r="761" spans="1:4" x14ac:dyDescent="0.2">
      <c r="A761" s="7">
        <v>29286</v>
      </c>
      <c r="B761" s="9">
        <f t="shared" si="13"/>
        <v>1980</v>
      </c>
      <c r="C761" s="9">
        <f>VLOOKUP('Full 30 Year Yield Data'!A761,'Yield Raw Data'!$A$3:$L$14453,12)</f>
        <v>12.64</v>
      </c>
      <c r="D761" s="6"/>
    </row>
    <row r="762" spans="1:4" x14ac:dyDescent="0.2">
      <c r="A762" s="7">
        <v>29287</v>
      </c>
      <c r="B762" s="9">
        <f t="shared" si="13"/>
        <v>1980</v>
      </c>
      <c r="C762" s="9">
        <f>VLOOKUP('Full 30 Year Yield Data'!A762,'Yield Raw Data'!$A$3:$L$14453,12)</f>
        <v>12.5</v>
      </c>
      <c r="D762" s="6"/>
    </row>
    <row r="763" spans="1:4" x14ac:dyDescent="0.2">
      <c r="A763" s="7">
        <v>29290</v>
      </c>
      <c r="B763" s="9">
        <f t="shared" si="13"/>
        <v>1980</v>
      </c>
      <c r="C763" s="9">
        <f>VLOOKUP('Full 30 Year Yield Data'!A763,'Yield Raw Data'!$A$3:$L$14453,12)</f>
        <v>12.25</v>
      </c>
      <c r="D763" s="6"/>
    </row>
    <row r="764" spans="1:4" x14ac:dyDescent="0.2">
      <c r="A764" s="7">
        <v>29291</v>
      </c>
      <c r="B764" s="9">
        <f t="shared" si="13"/>
        <v>1980</v>
      </c>
      <c r="C764" s="9">
        <f>VLOOKUP('Full 30 Year Yield Data'!A764,'Yield Raw Data'!$A$3:$L$14453,12)</f>
        <v>12.12</v>
      </c>
      <c r="D764" s="6"/>
    </row>
    <row r="765" spans="1:4" x14ac:dyDescent="0.2">
      <c r="A765" s="7">
        <v>29292</v>
      </c>
      <c r="B765" s="9">
        <f t="shared" si="13"/>
        <v>1980</v>
      </c>
      <c r="C765" s="9">
        <f>VLOOKUP('Full 30 Year Yield Data'!A765,'Yield Raw Data'!$A$3:$L$14453,12)</f>
        <v>12.39</v>
      </c>
      <c r="D765" s="6"/>
    </row>
    <row r="766" spans="1:4" x14ac:dyDescent="0.2">
      <c r="A766" s="7">
        <v>29293</v>
      </c>
      <c r="B766" s="9">
        <f t="shared" si="13"/>
        <v>1980</v>
      </c>
      <c r="C766" s="9">
        <f>VLOOKUP('Full 30 Year Yield Data'!A766,'Yield Raw Data'!$A$3:$L$14453,12)</f>
        <v>12.19</v>
      </c>
      <c r="D766" s="6"/>
    </row>
    <row r="767" spans="1:4" x14ac:dyDescent="0.2">
      <c r="A767" s="7">
        <v>29294</v>
      </c>
      <c r="B767" s="9">
        <f t="shared" si="13"/>
        <v>1980</v>
      </c>
      <c r="C767" s="9">
        <f>VLOOKUP('Full 30 Year Yield Data'!A767,'Yield Raw Data'!$A$3:$L$14453,12)</f>
        <v>12.21</v>
      </c>
      <c r="D767" s="6"/>
    </row>
    <row r="768" spans="1:4" x14ac:dyDescent="0.2">
      <c r="A768" s="7">
        <v>29297</v>
      </c>
      <c r="B768" s="9">
        <f t="shared" si="13"/>
        <v>1980</v>
      </c>
      <c r="C768" s="9">
        <f>VLOOKUP('Full 30 Year Yield Data'!A768,'Yield Raw Data'!$A$3:$L$14453,12)</f>
        <v>12.2</v>
      </c>
      <c r="D768" s="6"/>
    </row>
    <row r="769" spans="1:4" x14ac:dyDescent="0.2">
      <c r="A769" s="7">
        <v>29298</v>
      </c>
      <c r="B769" s="9">
        <f t="shared" si="13"/>
        <v>1980</v>
      </c>
      <c r="C769" s="9">
        <f>VLOOKUP('Full 30 Year Yield Data'!A769,'Yield Raw Data'!$A$3:$L$14453,12)</f>
        <v>12</v>
      </c>
      <c r="D769" s="6"/>
    </row>
    <row r="770" spans="1:4" x14ac:dyDescent="0.2">
      <c r="A770" s="7">
        <v>29299</v>
      </c>
      <c r="B770" s="9">
        <f t="shared" si="13"/>
        <v>1980</v>
      </c>
      <c r="C770" s="9">
        <f>VLOOKUP('Full 30 Year Yield Data'!A770,'Yield Raw Data'!$A$3:$L$14453,12)</f>
        <v>11.97</v>
      </c>
      <c r="D770" s="6"/>
    </row>
    <row r="771" spans="1:4" x14ac:dyDescent="0.2">
      <c r="A771" s="7">
        <v>29300</v>
      </c>
      <c r="B771" s="9">
        <f t="shared" si="13"/>
        <v>1980</v>
      </c>
      <c r="C771" s="9">
        <f>VLOOKUP('Full 30 Year Yield Data'!A771,'Yield Raw Data'!$A$3:$L$14453,12)</f>
        <v>12.22</v>
      </c>
      <c r="D771" s="6"/>
    </row>
    <row r="772" spans="1:4" x14ac:dyDescent="0.2">
      <c r="A772" s="7">
        <v>29301</v>
      </c>
      <c r="B772" s="9">
        <f t="shared" si="13"/>
        <v>1980</v>
      </c>
      <c r="C772" s="9">
        <f>VLOOKUP('Full 30 Year Yield Data'!A772,'Yield Raw Data'!$A$3:$L$14453,12)</f>
        <v>12.28</v>
      </c>
      <c r="D772" s="6"/>
    </row>
    <row r="773" spans="1:4" x14ac:dyDescent="0.2">
      <c r="A773" s="7">
        <v>29304</v>
      </c>
      <c r="B773" s="9">
        <f t="shared" si="13"/>
        <v>1980</v>
      </c>
      <c r="C773" s="9">
        <f>VLOOKUP('Full 30 Year Yield Data'!A773,'Yield Raw Data'!$A$3:$L$14453,12)</f>
        <v>12.69</v>
      </c>
      <c r="D773" s="6"/>
    </row>
    <row r="774" spans="1:4" x14ac:dyDescent="0.2">
      <c r="A774" s="7">
        <v>29305</v>
      </c>
      <c r="B774" s="9">
        <f t="shared" si="13"/>
        <v>1980</v>
      </c>
      <c r="C774" s="9">
        <f>VLOOKUP('Full 30 Year Yield Data'!A774,'Yield Raw Data'!$A$3:$L$14453,12)</f>
        <v>12.67</v>
      </c>
      <c r="D774" s="6"/>
    </row>
    <row r="775" spans="1:4" x14ac:dyDescent="0.2">
      <c r="A775" s="7">
        <v>29306</v>
      </c>
      <c r="B775" s="9">
        <f t="shared" si="13"/>
        <v>1980</v>
      </c>
      <c r="C775" s="9">
        <f>VLOOKUP('Full 30 Year Yield Data'!A775,'Yield Raw Data'!$A$3:$L$14453,12)</f>
        <v>12.56</v>
      </c>
      <c r="D775" s="6"/>
    </row>
    <row r="776" spans="1:4" x14ac:dyDescent="0.2">
      <c r="A776" s="7">
        <v>29307</v>
      </c>
      <c r="B776" s="9">
        <f t="shared" si="13"/>
        <v>1980</v>
      </c>
      <c r="C776" s="9">
        <f>VLOOKUP('Full 30 Year Yield Data'!A776,'Yield Raw Data'!$A$3:$L$14453,12)</f>
        <v>12.5</v>
      </c>
      <c r="D776" s="6"/>
    </row>
    <row r="777" spans="1:4" x14ac:dyDescent="0.2">
      <c r="A777" s="7">
        <v>29308</v>
      </c>
      <c r="B777" s="9">
        <f t="shared" si="13"/>
        <v>1980</v>
      </c>
      <c r="C777" s="9">
        <f>VLOOKUP('Full 30 Year Yield Data'!A777,'Yield Raw Data'!$A$3:$L$14453,12)</f>
        <v>12.35</v>
      </c>
      <c r="D777" s="6"/>
    </row>
    <row r="778" spans="1:4" x14ac:dyDescent="0.2">
      <c r="A778" s="7">
        <v>29311</v>
      </c>
      <c r="B778" s="9">
        <f t="shared" si="13"/>
        <v>1980</v>
      </c>
      <c r="C778" s="9">
        <f>VLOOKUP('Full 30 Year Yield Data'!A778,'Yield Raw Data'!$A$3:$L$14453,12)</f>
        <v>12.31</v>
      </c>
      <c r="D778" s="6"/>
    </row>
    <row r="779" spans="1:4" x14ac:dyDescent="0.2">
      <c r="A779" s="7">
        <v>29312</v>
      </c>
      <c r="B779" s="9">
        <f t="shared" si="13"/>
        <v>1980</v>
      </c>
      <c r="C779" s="9">
        <f>VLOOKUP('Full 30 Year Yield Data'!A779,'Yield Raw Data'!$A$3:$L$14453,12)</f>
        <v>12.35</v>
      </c>
      <c r="D779" s="6"/>
    </row>
    <row r="780" spans="1:4" x14ac:dyDescent="0.2">
      <c r="A780" s="7">
        <v>29313</v>
      </c>
      <c r="B780" s="9">
        <f t="shared" si="13"/>
        <v>1980</v>
      </c>
      <c r="C780" s="9">
        <f>VLOOKUP('Full 30 Year Yield Data'!A780,'Yield Raw Data'!$A$3:$L$14453,12)</f>
        <v>12.28</v>
      </c>
      <c r="D780" s="6"/>
    </row>
    <row r="781" spans="1:4" x14ac:dyDescent="0.2">
      <c r="A781" s="7">
        <v>29314</v>
      </c>
      <c r="B781" s="9">
        <f t="shared" si="13"/>
        <v>1980</v>
      </c>
      <c r="C781" s="9">
        <f>VLOOKUP('Full 30 Year Yield Data'!A781,'Yield Raw Data'!$A$3:$L$14453,12)</f>
        <v>12.27</v>
      </c>
      <c r="D781" s="6"/>
    </row>
    <row r="782" spans="1:4" x14ac:dyDescent="0.2">
      <c r="A782" s="7">
        <v>29318</v>
      </c>
      <c r="B782" s="9">
        <f t="shared" si="13"/>
        <v>1980</v>
      </c>
      <c r="C782" s="9">
        <f>VLOOKUP('Full 30 Year Yield Data'!A782,'Yield Raw Data'!$A$3:$L$14453,12)</f>
        <v>11.87</v>
      </c>
      <c r="D782" s="6"/>
    </row>
    <row r="783" spans="1:4" x14ac:dyDescent="0.2">
      <c r="A783" s="7">
        <v>29319</v>
      </c>
      <c r="B783" s="9">
        <f t="shared" si="13"/>
        <v>1980</v>
      </c>
      <c r="C783" s="9">
        <f>VLOOKUP('Full 30 Year Yield Data'!A783,'Yield Raw Data'!$A$3:$L$14453,12)</f>
        <v>11.85</v>
      </c>
      <c r="D783" s="6"/>
    </row>
    <row r="784" spans="1:4" x14ac:dyDescent="0.2">
      <c r="A784" s="7">
        <v>29320</v>
      </c>
      <c r="B784" s="9">
        <f t="shared" si="13"/>
        <v>1980</v>
      </c>
      <c r="C784" s="9">
        <f>VLOOKUP('Full 30 Year Yield Data'!A784,'Yield Raw Data'!$A$3:$L$14453,12)</f>
        <v>11.79</v>
      </c>
      <c r="D784" s="6"/>
    </row>
    <row r="785" spans="1:4" x14ac:dyDescent="0.2">
      <c r="A785" s="7">
        <v>29321</v>
      </c>
      <c r="B785" s="9">
        <f t="shared" si="13"/>
        <v>1980</v>
      </c>
      <c r="C785" s="9">
        <f>VLOOKUP('Full 30 Year Yield Data'!A785,'Yield Raw Data'!$A$3:$L$14453,12)</f>
        <v>11.74</v>
      </c>
      <c r="D785" s="6"/>
    </row>
    <row r="786" spans="1:4" x14ac:dyDescent="0.2">
      <c r="A786" s="7">
        <v>29322</v>
      </c>
      <c r="B786" s="9">
        <f t="shared" si="13"/>
        <v>1980</v>
      </c>
      <c r="C786" s="9">
        <f>VLOOKUP('Full 30 Year Yield Data'!A786,'Yield Raw Data'!$A$3:$L$14453,12)</f>
        <v>11.53</v>
      </c>
      <c r="D786" s="6"/>
    </row>
    <row r="787" spans="1:4" x14ac:dyDescent="0.2">
      <c r="A787" s="7">
        <v>29325</v>
      </c>
      <c r="B787" s="9">
        <f t="shared" si="13"/>
        <v>1980</v>
      </c>
      <c r="C787" s="9">
        <f>VLOOKUP('Full 30 Year Yield Data'!A787,'Yield Raw Data'!$A$3:$L$14453,12)</f>
        <v>11.5</v>
      </c>
      <c r="D787" s="6"/>
    </row>
    <row r="788" spans="1:4" x14ac:dyDescent="0.2">
      <c r="A788" s="7">
        <v>29326</v>
      </c>
      <c r="B788" s="9">
        <f t="shared" si="13"/>
        <v>1980</v>
      </c>
      <c r="C788" s="9">
        <f>VLOOKUP('Full 30 Year Yield Data'!A788,'Yield Raw Data'!$A$3:$L$14453,12)</f>
        <v>11.47</v>
      </c>
      <c r="D788" s="6"/>
    </row>
    <row r="789" spans="1:4" x14ac:dyDescent="0.2">
      <c r="A789" s="7">
        <v>29327</v>
      </c>
      <c r="B789" s="9">
        <f t="shared" si="13"/>
        <v>1980</v>
      </c>
      <c r="C789" s="9">
        <f>VLOOKUP('Full 30 Year Yield Data'!A789,'Yield Raw Data'!$A$3:$L$14453,12)</f>
        <v>10.91</v>
      </c>
      <c r="D789" s="6"/>
    </row>
    <row r="790" spans="1:4" x14ac:dyDescent="0.2">
      <c r="A790" s="7">
        <v>29328</v>
      </c>
      <c r="B790" s="9">
        <f t="shared" si="13"/>
        <v>1980</v>
      </c>
      <c r="C790" s="9">
        <f>VLOOKUP('Full 30 Year Yield Data'!A790,'Yield Raw Data'!$A$3:$L$14453,12)</f>
        <v>10.99</v>
      </c>
      <c r="D790" s="6"/>
    </row>
    <row r="791" spans="1:4" x14ac:dyDescent="0.2">
      <c r="A791" s="7">
        <v>29329</v>
      </c>
      <c r="B791" s="9">
        <f t="shared" si="13"/>
        <v>1980</v>
      </c>
      <c r="C791" s="9">
        <f>VLOOKUP('Full 30 Year Yield Data'!A791,'Yield Raw Data'!$A$3:$L$14453,12)</f>
        <v>10.98</v>
      </c>
      <c r="D791" s="6"/>
    </row>
    <row r="792" spans="1:4" x14ac:dyDescent="0.2">
      <c r="A792" s="7">
        <v>29332</v>
      </c>
      <c r="B792" s="9">
        <f t="shared" si="13"/>
        <v>1980</v>
      </c>
      <c r="C792" s="9">
        <f>VLOOKUP('Full 30 Year Yield Data'!A792,'Yield Raw Data'!$A$3:$L$14453,12)</f>
        <v>10.96</v>
      </c>
      <c r="D792" s="6"/>
    </row>
    <row r="793" spans="1:4" x14ac:dyDescent="0.2">
      <c r="A793" s="7">
        <v>29333</v>
      </c>
      <c r="B793" s="9">
        <f t="shared" si="13"/>
        <v>1980</v>
      </c>
      <c r="C793" s="9">
        <f>VLOOKUP('Full 30 Year Yield Data'!A793,'Yield Raw Data'!$A$3:$L$14453,12)</f>
        <v>10.94</v>
      </c>
      <c r="D793" s="6"/>
    </row>
    <row r="794" spans="1:4" x14ac:dyDescent="0.2">
      <c r="A794" s="7">
        <v>29334</v>
      </c>
      <c r="B794" s="9">
        <f t="shared" si="13"/>
        <v>1980</v>
      </c>
      <c r="C794" s="9">
        <f>VLOOKUP('Full 30 Year Yield Data'!A794,'Yield Raw Data'!$A$3:$L$14453,12)</f>
        <v>11.02</v>
      </c>
      <c r="D794" s="6"/>
    </row>
    <row r="795" spans="1:4" x14ac:dyDescent="0.2">
      <c r="A795" s="7">
        <v>29335</v>
      </c>
      <c r="B795" s="9">
        <f t="shared" si="13"/>
        <v>1980</v>
      </c>
      <c r="C795" s="9">
        <f>VLOOKUP('Full 30 Year Yield Data'!A795,'Yield Raw Data'!$A$3:$L$14453,12)</f>
        <v>11.13</v>
      </c>
      <c r="D795" s="6"/>
    </row>
    <row r="796" spans="1:4" x14ac:dyDescent="0.2">
      <c r="A796" s="7">
        <v>29336</v>
      </c>
      <c r="B796" s="9">
        <f t="shared" si="13"/>
        <v>1980</v>
      </c>
      <c r="C796" s="9">
        <f>VLOOKUP('Full 30 Year Yield Data'!A796,'Yield Raw Data'!$A$3:$L$14453,12)</f>
        <v>11.18</v>
      </c>
      <c r="D796" s="6"/>
    </row>
    <row r="797" spans="1:4" x14ac:dyDescent="0.2">
      <c r="A797" s="7">
        <v>29339</v>
      </c>
      <c r="B797" s="9">
        <f t="shared" si="13"/>
        <v>1980</v>
      </c>
      <c r="C797" s="9">
        <f>VLOOKUP('Full 30 Year Yield Data'!A797,'Yield Raw Data'!$A$3:$L$14453,12)</f>
        <v>10.86</v>
      </c>
      <c r="D797" s="6"/>
    </row>
    <row r="798" spans="1:4" x14ac:dyDescent="0.2">
      <c r="A798" s="7">
        <v>29340</v>
      </c>
      <c r="B798" s="9">
        <f t="shared" si="13"/>
        <v>1980</v>
      </c>
      <c r="C798" s="9">
        <f>VLOOKUP('Full 30 Year Yield Data'!A798,'Yield Raw Data'!$A$3:$L$14453,12)</f>
        <v>10.89</v>
      </c>
      <c r="D798" s="6"/>
    </row>
    <row r="799" spans="1:4" x14ac:dyDescent="0.2">
      <c r="A799" s="7">
        <v>29341</v>
      </c>
      <c r="B799" s="9">
        <f t="shared" si="13"/>
        <v>1980</v>
      </c>
      <c r="C799" s="9">
        <f>VLOOKUP('Full 30 Year Yield Data'!A799,'Yield Raw Data'!$A$3:$L$14453,12)</f>
        <v>10.89</v>
      </c>
      <c r="D799" s="6"/>
    </row>
    <row r="800" spans="1:4" x14ac:dyDescent="0.2">
      <c r="A800" s="7">
        <v>29342</v>
      </c>
      <c r="B800" s="9">
        <f t="shared" si="13"/>
        <v>1980</v>
      </c>
      <c r="C800" s="9">
        <f>VLOOKUP('Full 30 Year Yield Data'!A800,'Yield Raw Data'!$A$3:$L$14453,12)</f>
        <v>10.72</v>
      </c>
      <c r="D800" s="6"/>
    </row>
    <row r="801" spans="1:4" x14ac:dyDescent="0.2">
      <c r="A801" s="7">
        <v>29343</v>
      </c>
      <c r="B801" s="9">
        <f t="shared" si="13"/>
        <v>1980</v>
      </c>
      <c r="C801" s="9">
        <f>VLOOKUP('Full 30 Year Yield Data'!A801,'Yield Raw Data'!$A$3:$L$14453,12)</f>
        <v>10.47</v>
      </c>
      <c r="D801" s="6"/>
    </row>
    <row r="802" spans="1:4" x14ac:dyDescent="0.2">
      <c r="A802" s="7">
        <v>29346</v>
      </c>
      <c r="B802" s="9">
        <f t="shared" si="13"/>
        <v>1980</v>
      </c>
      <c r="C802" s="9">
        <f>VLOOKUP('Full 30 Year Yield Data'!A802,'Yield Raw Data'!$A$3:$L$14453,12)</f>
        <v>10.35</v>
      </c>
      <c r="D802" s="6"/>
    </row>
    <row r="803" spans="1:4" x14ac:dyDescent="0.2">
      <c r="A803" s="7">
        <v>29347</v>
      </c>
      <c r="B803" s="9">
        <f t="shared" si="13"/>
        <v>1980</v>
      </c>
      <c r="C803" s="9">
        <f>VLOOKUP('Full 30 Year Yield Data'!A803,'Yield Raw Data'!$A$3:$L$14453,12)</f>
        <v>10.23</v>
      </c>
      <c r="D803" s="6"/>
    </row>
    <row r="804" spans="1:4" x14ac:dyDescent="0.2">
      <c r="A804" s="7">
        <v>29348</v>
      </c>
      <c r="B804" s="9">
        <f t="shared" si="13"/>
        <v>1980</v>
      </c>
      <c r="C804" s="9">
        <f>VLOOKUP('Full 30 Year Yield Data'!A804,'Yield Raw Data'!$A$3:$L$14453,12)</f>
        <v>10.19</v>
      </c>
      <c r="D804" s="6"/>
    </row>
    <row r="805" spans="1:4" x14ac:dyDescent="0.2">
      <c r="A805" s="7">
        <v>29349</v>
      </c>
      <c r="B805" s="9">
        <f t="shared" si="13"/>
        <v>1980</v>
      </c>
      <c r="C805" s="9">
        <f>VLOOKUP('Full 30 Year Yield Data'!A805,'Yield Raw Data'!$A$3:$L$14453,12)</f>
        <v>10.34</v>
      </c>
      <c r="D805" s="6"/>
    </row>
    <row r="806" spans="1:4" x14ac:dyDescent="0.2">
      <c r="A806" s="7">
        <v>29350</v>
      </c>
      <c r="B806" s="9">
        <f t="shared" si="13"/>
        <v>1980</v>
      </c>
      <c r="C806" s="9">
        <f>VLOOKUP('Full 30 Year Yield Data'!A806,'Yield Raw Data'!$A$3:$L$14453,12)</f>
        <v>10.41</v>
      </c>
      <c r="D806" s="6"/>
    </row>
    <row r="807" spans="1:4" x14ac:dyDescent="0.2">
      <c r="A807" s="7">
        <v>29353</v>
      </c>
      <c r="B807" s="9">
        <f t="shared" si="13"/>
        <v>1980</v>
      </c>
      <c r="C807" s="9">
        <f>VLOOKUP('Full 30 Year Yield Data'!A807,'Yield Raw Data'!$A$3:$L$14453,12)</f>
        <v>10.44</v>
      </c>
      <c r="D807" s="6"/>
    </row>
    <row r="808" spans="1:4" x14ac:dyDescent="0.2">
      <c r="A808" s="7">
        <v>29354</v>
      </c>
      <c r="B808" s="9">
        <f t="shared" si="13"/>
        <v>1980</v>
      </c>
      <c r="C808" s="9">
        <f>VLOOKUP('Full 30 Year Yield Data'!A808,'Yield Raw Data'!$A$3:$L$14453,12)</f>
        <v>10.29</v>
      </c>
      <c r="D808" s="6"/>
    </row>
    <row r="809" spans="1:4" x14ac:dyDescent="0.2">
      <c r="A809" s="7">
        <v>29355</v>
      </c>
      <c r="B809" s="9">
        <f t="shared" si="13"/>
        <v>1980</v>
      </c>
      <c r="C809" s="9">
        <f>VLOOKUP('Full 30 Year Yield Data'!A809,'Yield Raw Data'!$A$3:$L$14453,12)</f>
        <v>10.26</v>
      </c>
      <c r="D809" s="6"/>
    </row>
    <row r="810" spans="1:4" x14ac:dyDescent="0.2">
      <c r="A810" s="7">
        <v>29356</v>
      </c>
      <c r="B810" s="9">
        <f t="shared" si="13"/>
        <v>1980</v>
      </c>
      <c r="C810" s="9">
        <f>VLOOKUP('Full 30 Year Yield Data'!A810,'Yield Raw Data'!$A$3:$L$14453,12)</f>
        <v>10.46</v>
      </c>
      <c r="D810" s="6"/>
    </row>
    <row r="811" spans="1:4" x14ac:dyDescent="0.2">
      <c r="A811" s="7">
        <v>29357</v>
      </c>
      <c r="B811" s="9">
        <f t="shared" si="13"/>
        <v>1980</v>
      </c>
      <c r="C811" s="9">
        <f>VLOOKUP('Full 30 Year Yield Data'!A811,'Yield Raw Data'!$A$3:$L$14453,12)</f>
        <v>10.53</v>
      </c>
      <c r="D811" s="6"/>
    </row>
    <row r="812" spans="1:4" x14ac:dyDescent="0.2">
      <c r="A812" s="7">
        <v>29360</v>
      </c>
      <c r="B812" s="9">
        <f t="shared" si="13"/>
        <v>1980</v>
      </c>
      <c r="C812" s="9">
        <f>VLOOKUP('Full 30 Year Yield Data'!A812,'Yield Raw Data'!$A$3:$L$14453,12)</f>
        <v>10.68</v>
      </c>
      <c r="D812" s="6"/>
    </row>
    <row r="813" spans="1:4" x14ac:dyDescent="0.2">
      <c r="A813" s="7">
        <v>29361</v>
      </c>
      <c r="B813" s="9">
        <f t="shared" si="13"/>
        <v>1980</v>
      </c>
      <c r="C813" s="9">
        <f>VLOOKUP('Full 30 Year Yield Data'!A813,'Yield Raw Data'!$A$3:$L$14453,12)</f>
        <v>10.47</v>
      </c>
      <c r="D813" s="6"/>
    </row>
    <row r="814" spans="1:4" x14ac:dyDescent="0.2">
      <c r="A814" s="7">
        <v>29362</v>
      </c>
      <c r="B814" s="9">
        <f t="shared" si="13"/>
        <v>1980</v>
      </c>
      <c r="C814" s="9">
        <f>VLOOKUP('Full 30 Year Yield Data'!A814,'Yield Raw Data'!$A$3:$L$14453,12)</f>
        <v>10.31</v>
      </c>
      <c r="D814" s="6"/>
    </row>
    <row r="815" spans="1:4" x14ac:dyDescent="0.2">
      <c r="A815" s="7">
        <v>29363</v>
      </c>
      <c r="B815" s="9">
        <f t="shared" si="13"/>
        <v>1980</v>
      </c>
      <c r="C815" s="9">
        <f>VLOOKUP('Full 30 Year Yield Data'!A815,'Yield Raw Data'!$A$3:$L$14453,12)</f>
        <v>10.34</v>
      </c>
      <c r="D815" s="6"/>
    </row>
    <row r="816" spans="1:4" x14ac:dyDescent="0.2">
      <c r="A816" s="7">
        <v>29364</v>
      </c>
      <c r="B816" s="9">
        <f t="shared" si="13"/>
        <v>1980</v>
      </c>
      <c r="C816" s="9">
        <f>VLOOKUP('Full 30 Year Yield Data'!A816,'Yield Raw Data'!$A$3:$L$14453,12)</f>
        <v>10.09</v>
      </c>
      <c r="D816" s="6"/>
    </row>
    <row r="817" spans="1:4" x14ac:dyDescent="0.2">
      <c r="A817" s="7">
        <v>29368</v>
      </c>
      <c r="B817" s="9">
        <f t="shared" si="13"/>
        <v>1980</v>
      </c>
      <c r="C817" s="9">
        <f>VLOOKUP('Full 30 Year Yield Data'!A817,'Yield Raw Data'!$A$3:$L$14453,12)</f>
        <v>10.1</v>
      </c>
      <c r="D817" s="6"/>
    </row>
    <row r="818" spans="1:4" x14ac:dyDescent="0.2">
      <c r="A818" s="7">
        <v>29369</v>
      </c>
      <c r="B818" s="9">
        <f t="shared" ref="B818:B880" si="14">YEAR(A818)</f>
        <v>1980</v>
      </c>
      <c r="C818" s="9">
        <f>VLOOKUP('Full 30 Year Yield Data'!A818,'Yield Raw Data'!$A$3:$L$14453,12)</f>
        <v>10.220000000000001</v>
      </c>
      <c r="D818" s="6"/>
    </row>
    <row r="819" spans="1:4" x14ac:dyDescent="0.2">
      <c r="A819" s="7">
        <v>29370</v>
      </c>
      <c r="B819" s="9">
        <f t="shared" si="14"/>
        <v>1980</v>
      </c>
      <c r="C819" s="9">
        <f>VLOOKUP('Full 30 Year Yield Data'!A819,'Yield Raw Data'!$A$3:$L$14453,12)</f>
        <v>10.32</v>
      </c>
      <c r="D819" s="6"/>
    </row>
    <row r="820" spans="1:4" x14ac:dyDescent="0.2">
      <c r="A820" s="7">
        <v>29371</v>
      </c>
      <c r="B820" s="9">
        <f t="shared" si="14"/>
        <v>1980</v>
      </c>
      <c r="C820" s="9">
        <f>VLOOKUP('Full 30 Year Yield Data'!A820,'Yield Raw Data'!$A$3:$L$14453,12)</f>
        <v>10.37</v>
      </c>
      <c r="D820" s="6"/>
    </row>
    <row r="821" spans="1:4" x14ac:dyDescent="0.2">
      <c r="A821" s="7">
        <v>29374</v>
      </c>
      <c r="B821" s="9">
        <f t="shared" si="14"/>
        <v>1980</v>
      </c>
      <c r="C821" s="9">
        <f>VLOOKUP('Full 30 Year Yield Data'!A821,'Yield Raw Data'!$A$3:$L$14453,12)</f>
        <v>10.45</v>
      </c>
      <c r="D821" s="6"/>
    </row>
    <row r="822" spans="1:4" x14ac:dyDescent="0.2">
      <c r="A822" s="7">
        <v>29375</v>
      </c>
      <c r="B822" s="9">
        <f t="shared" si="14"/>
        <v>1980</v>
      </c>
      <c r="C822" s="9">
        <f>VLOOKUP('Full 30 Year Yield Data'!A822,'Yield Raw Data'!$A$3:$L$14453,12)</f>
        <v>10.29</v>
      </c>
      <c r="D822" s="6"/>
    </row>
    <row r="823" spans="1:4" x14ac:dyDescent="0.2">
      <c r="A823" s="7">
        <v>29376</v>
      </c>
      <c r="B823" s="9">
        <f t="shared" si="14"/>
        <v>1980</v>
      </c>
      <c r="C823" s="9">
        <f>VLOOKUP('Full 30 Year Yield Data'!A823,'Yield Raw Data'!$A$3:$L$14453,12)</f>
        <v>10.18</v>
      </c>
      <c r="D823" s="6"/>
    </row>
    <row r="824" spans="1:4" x14ac:dyDescent="0.2">
      <c r="A824" s="7">
        <v>29377</v>
      </c>
      <c r="B824" s="9">
        <f t="shared" si="14"/>
        <v>1980</v>
      </c>
      <c r="C824" s="9">
        <f>VLOOKUP('Full 30 Year Yield Data'!A824,'Yield Raw Data'!$A$3:$L$14453,12)</f>
        <v>10.08</v>
      </c>
      <c r="D824" s="6"/>
    </row>
    <row r="825" spans="1:4" x14ac:dyDescent="0.2">
      <c r="A825" s="7">
        <v>29378</v>
      </c>
      <c r="B825" s="9">
        <f t="shared" si="14"/>
        <v>1980</v>
      </c>
      <c r="C825" s="9">
        <f>VLOOKUP('Full 30 Year Yield Data'!A825,'Yield Raw Data'!$A$3:$L$14453,12)</f>
        <v>9.8699999999999992</v>
      </c>
      <c r="D825" s="6"/>
    </row>
    <row r="826" spans="1:4" x14ac:dyDescent="0.2">
      <c r="A826" s="7">
        <v>29381</v>
      </c>
      <c r="B826" s="9">
        <f t="shared" si="14"/>
        <v>1980</v>
      </c>
      <c r="C826" s="9">
        <f>VLOOKUP('Full 30 Year Yield Data'!A826,'Yield Raw Data'!$A$3:$L$14453,12)</f>
        <v>9.75</v>
      </c>
      <c r="D826" s="6"/>
    </row>
    <row r="827" spans="1:4" x14ac:dyDescent="0.2">
      <c r="A827" s="7">
        <v>29382</v>
      </c>
      <c r="B827" s="9">
        <f t="shared" si="14"/>
        <v>1980</v>
      </c>
      <c r="C827" s="9">
        <f>VLOOKUP('Full 30 Year Yield Data'!A827,'Yield Raw Data'!$A$3:$L$14453,12)</f>
        <v>9.8800000000000008</v>
      </c>
      <c r="D827" s="6"/>
    </row>
    <row r="828" spans="1:4" x14ac:dyDescent="0.2">
      <c r="A828" s="7">
        <v>29383</v>
      </c>
      <c r="B828" s="9">
        <f t="shared" si="14"/>
        <v>1980</v>
      </c>
      <c r="C828" s="9">
        <f>VLOOKUP('Full 30 Year Yield Data'!A828,'Yield Raw Data'!$A$3:$L$14453,12)</f>
        <v>9.7899999999999991</v>
      </c>
      <c r="D828" s="6"/>
    </row>
    <row r="829" spans="1:4" x14ac:dyDescent="0.2">
      <c r="A829" s="7">
        <v>29384</v>
      </c>
      <c r="B829" s="9">
        <f t="shared" si="14"/>
        <v>1980</v>
      </c>
      <c r="C829" s="9">
        <f>VLOOKUP('Full 30 Year Yield Data'!A829,'Yield Raw Data'!$A$3:$L$14453,12)</f>
        <v>9.6</v>
      </c>
      <c r="D829" s="6"/>
    </row>
    <row r="830" spans="1:4" x14ac:dyDescent="0.2">
      <c r="A830" s="7">
        <v>29385</v>
      </c>
      <c r="B830" s="9">
        <f t="shared" si="14"/>
        <v>1980</v>
      </c>
      <c r="C830" s="9">
        <f>VLOOKUP('Full 30 Year Yield Data'!A830,'Yield Raw Data'!$A$3:$L$14453,12)</f>
        <v>9.49</v>
      </c>
      <c r="D830" s="6"/>
    </row>
    <row r="831" spans="1:4" x14ac:dyDescent="0.2">
      <c r="A831" s="7">
        <v>29388</v>
      </c>
      <c r="B831" s="9">
        <f t="shared" si="14"/>
        <v>1980</v>
      </c>
      <c r="C831" s="9">
        <f>VLOOKUP('Full 30 Year Yield Data'!A831,'Yield Raw Data'!$A$3:$L$14453,12)</f>
        <v>9.49</v>
      </c>
      <c r="D831" s="6"/>
    </row>
    <row r="832" spans="1:4" x14ac:dyDescent="0.2">
      <c r="A832" s="7">
        <v>29389</v>
      </c>
      <c r="B832" s="9">
        <f t="shared" si="14"/>
        <v>1980</v>
      </c>
      <c r="C832" s="9">
        <f>VLOOKUP('Full 30 Year Yield Data'!A832,'Yield Raw Data'!$A$3:$L$14453,12)</f>
        <v>9.52</v>
      </c>
      <c r="D832" s="6"/>
    </row>
    <row r="833" spans="1:4" x14ac:dyDescent="0.2">
      <c r="A833" s="7">
        <v>29390</v>
      </c>
      <c r="B833" s="9">
        <f t="shared" si="14"/>
        <v>1980</v>
      </c>
      <c r="C833" s="9">
        <f>VLOOKUP('Full 30 Year Yield Data'!A833,'Yield Raw Data'!$A$3:$L$14453,12)</f>
        <v>9.6</v>
      </c>
      <c r="D833" s="6"/>
    </row>
    <row r="834" spans="1:4" x14ac:dyDescent="0.2">
      <c r="A834" s="7">
        <v>29391</v>
      </c>
      <c r="B834" s="9">
        <f t="shared" si="14"/>
        <v>1980</v>
      </c>
      <c r="C834" s="9">
        <f>VLOOKUP('Full 30 Year Yield Data'!A834,'Yield Raw Data'!$A$3:$L$14453,12)</f>
        <v>9.57</v>
      </c>
      <c r="D834" s="6"/>
    </row>
    <row r="835" spans="1:4" x14ac:dyDescent="0.2">
      <c r="A835" s="7">
        <v>29392</v>
      </c>
      <c r="B835" s="9">
        <f t="shared" si="14"/>
        <v>1980</v>
      </c>
      <c r="C835" s="9">
        <f>VLOOKUP('Full 30 Year Yield Data'!A835,'Yield Raw Data'!$A$3:$L$14453,12)</f>
        <v>9.5</v>
      </c>
      <c r="D835" s="6"/>
    </row>
    <row r="836" spans="1:4" x14ac:dyDescent="0.2">
      <c r="A836" s="7">
        <v>29395</v>
      </c>
      <c r="B836" s="9">
        <f t="shared" si="14"/>
        <v>1980</v>
      </c>
      <c r="C836" s="9">
        <f>VLOOKUP('Full 30 Year Yield Data'!A836,'Yield Raw Data'!$A$3:$L$14453,12)</f>
        <v>9.66</v>
      </c>
      <c r="D836" s="6"/>
    </row>
    <row r="837" spans="1:4" x14ac:dyDescent="0.2">
      <c r="A837" s="7">
        <v>29396</v>
      </c>
      <c r="B837" s="9">
        <f t="shared" si="14"/>
        <v>1980</v>
      </c>
      <c r="C837" s="9">
        <f>VLOOKUP('Full 30 Year Yield Data'!A837,'Yield Raw Data'!$A$3:$L$14453,12)</f>
        <v>9.6999999999999993</v>
      </c>
      <c r="D837" s="6"/>
    </row>
    <row r="838" spans="1:4" x14ac:dyDescent="0.2">
      <c r="A838" s="7">
        <v>29397</v>
      </c>
      <c r="B838" s="9">
        <f t="shared" si="14"/>
        <v>1980</v>
      </c>
      <c r="C838" s="9">
        <f>VLOOKUP('Full 30 Year Yield Data'!A838,'Yield Raw Data'!$A$3:$L$14453,12)</f>
        <v>9.7899999999999991</v>
      </c>
      <c r="D838" s="6"/>
    </row>
    <row r="839" spans="1:4" x14ac:dyDescent="0.2">
      <c r="A839" s="7">
        <v>29398</v>
      </c>
      <c r="B839" s="9">
        <f t="shared" si="14"/>
        <v>1980</v>
      </c>
      <c r="C839" s="9">
        <f>VLOOKUP('Full 30 Year Yield Data'!A839,'Yield Raw Data'!$A$3:$L$14453,12)</f>
        <v>9.91</v>
      </c>
      <c r="D839" s="6"/>
    </row>
    <row r="840" spans="1:4" x14ac:dyDescent="0.2">
      <c r="A840" s="7">
        <v>29399</v>
      </c>
      <c r="B840" s="9">
        <f t="shared" si="14"/>
        <v>1980</v>
      </c>
      <c r="C840" s="9">
        <f>VLOOKUP('Full 30 Year Yield Data'!A840,'Yield Raw Data'!$A$3:$L$14453,12)</f>
        <v>9.9700000000000006</v>
      </c>
      <c r="D840" s="6"/>
    </row>
    <row r="841" spans="1:4" x14ac:dyDescent="0.2">
      <c r="A841" s="7">
        <v>29402</v>
      </c>
      <c r="B841" s="9">
        <f t="shared" si="14"/>
        <v>1980</v>
      </c>
      <c r="C841" s="9">
        <f>VLOOKUP('Full 30 Year Yield Data'!A841,'Yield Raw Data'!$A$3:$L$14453,12)</f>
        <v>9.99</v>
      </c>
      <c r="D841" s="6"/>
    </row>
    <row r="842" spans="1:4" x14ac:dyDescent="0.2">
      <c r="A842" s="7">
        <v>29403</v>
      </c>
      <c r="B842" s="9">
        <f t="shared" si="14"/>
        <v>1980</v>
      </c>
      <c r="C842" s="9">
        <f>VLOOKUP('Full 30 Year Yield Data'!A842,'Yield Raw Data'!$A$3:$L$14453,12)</f>
        <v>10.119999999999999</v>
      </c>
      <c r="D842" s="6"/>
    </row>
    <row r="843" spans="1:4" x14ac:dyDescent="0.2">
      <c r="A843" s="7">
        <v>29404</v>
      </c>
      <c r="B843" s="9">
        <f t="shared" si="14"/>
        <v>1980</v>
      </c>
      <c r="C843" s="9">
        <f>VLOOKUP('Full 30 Year Yield Data'!A843,'Yield Raw Data'!$A$3:$L$14453,12)</f>
        <v>10.119999999999999</v>
      </c>
      <c r="D843" s="6"/>
    </row>
    <row r="844" spans="1:4" x14ac:dyDescent="0.2">
      <c r="A844" s="7">
        <v>29405</v>
      </c>
      <c r="B844" s="9">
        <f t="shared" si="14"/>
        <v>1980</v>
      </c>
      <c r="C844" s="9">
        <f>VLOOKUP('Full 30 Year Yield Data'!A844,'Yield Raw Data'!$A$3:$L$14453,12)</f>
        <v>10</v>
      </c>
      <c r="D844" s="6"/>
    </row>
    <row r="845" spans="1:4" x14ac:dyDescent="0.2">
      <c r="A845" s="7">
        <v>29409</v>
      </c>
      <c r="B845" s="9">
        <f t="shared" si="14"/>
        <v>1980</v>
      </c>
      <c r="C845" s="9">
        <f>VLOOKUP('Full 30 Year Yield Data'!A845,'Yield Raw Data'!$A$3:$L$14453,12)</f>
        <v>10.220000000000001</v>
      </c>
      <c r="D845" s="6"/>
    </row>
    <row r="846" spans="1:4" x14ac:dyDescent="0.2">
      <c r="A846" s="7">
        <v>29410</v>
      </c>
      <c r="B846" s="9">
        <f t="shared" si="14"/>
        <v>1980</v>
      </c>
      <c r="C846" s="9">
        <f>VLOOKUP('Full 30 Year Yield Data'!A846,'Yield Raw Data'!$A$3:$L$14453,12)</f>
        <v>10.06</v>
      </c>
      <c r="D846" s="6"/>
    </row>
    <row r="847" spans="1:4" x14ac:dyDescent="0.2">
      <c r="A847" s="7">
        <v>29411</v>
      </c>
      <c r="B847" s="9">
        <f t="shared" si="14"/>
        <v>1980</v>
      </c>
      <c r="C847" s="9">
        <f>VLOOKUP('Full 30 Year Yield Data'!A847,'Yield Raw Data'!$A$3:$L$14453,12)</f>
        <v>10.14</v>
      </c>
      <c r="D847" s="6"/>
    </row>
    <row r="848" spans="1:4" x14ac:dyDescent="0.2">
      <c r="A848" s="7">
        <v>29412</v>
      </c>
      <c r="B848" s="9">
        <f t="shared" si="14"/>
        <v>1980</v>
      </c>
      <c r="C848" s="9">
        <f>VLOOKUP('Full 30 Year Yield Data'!A848,'Yield Raw Data'!$A$3:$L$14453,12)</f>
        <v>10.210000000000001</v>
      </c>
      <c r="D848" s="6"/>
    </row>
    <row r="849" spans="1:4" x14ac:dyDescent="0.2">
      <c r="A849" s="7">
        <v>29413</v>
      </c>
      <c r="B849" s="9">
        <f t="shared" si="14"/>
        <v>1980</v>
      </c>
      <c r="C849" s="9">
        <f>VLOOKUP('Full 30 Year Yield Data'!A849,'Yield Raw Data'!$A$3:$L$14453,12)</f>
        <v>10.3</v>
      </c>
      <c r="D849" s="6"/>
    </row>
    <row r="850" spans="1:4" x14ac:dyDescent="0.2">
      <c r="A850" s="7">
        <v>29416</v>
      </c>
      <c r="B850" s="9">
        <f t="shared" si="14"/>
        <v>1980</v>
      </c>
      <c r="C850" s="9">
        <f>VLOOKUP('Full 30 Year Yield Data'!A850,'Yield Raw Data'!$A$3:$L$14453,12)</f>
        <v>10.36</v>
      </c>
      <c r="D850" s="6"/>
    </row>
    <row r="851" spans="1:4" x14ac:dyDescent="0.2">
      <c r="A851" s="7">
        <v>29417</v>
      </c>
      <c r="B851" s="9">
        <f t="shared" si="14"/>
        <v>1980</v>
      </c>
      <c r="C851" s="9">
        <f>VLOOKUP('Full 30 Year Yield Data'!A851,'Yield Raw Data'!$A$3:$L$14453,12)</f>
        <v>10.19</v>
      </c>
      <c r="D851" s="6"/>
    </row>
    <row r="852" spans="1:4" x14ac:dyDescent="0.2">
      <c r="A852" s="7">
        <v>29418</v>
      </c>
      <c r="B852" s="9">
        <f t="shared" si="14"/>
        <v>1980</v>
      </c>
      <c r="C852" s="9">
        <f>VLOOKUP('Full 30 Year Yield Data'!A852,'Yield Raw Data'!$A$3:$L$14453,12)</f>
        <v>10.050000000000001</v>
      </c>
      <c r="D852" s="6"/>
    </row>
    <row r="853" spans="1:4" x14ac:dyDescent="0.2">
      <c r="A853" s="7">
        <v>29419</v>
      </c>
      <c r="B853" s="9">
        <f t="shared" si="14"/>
        <v>1980</v>
      </c>
      <c r="C853" s="9">
        <f>VLOOKUP('Full 30 Year Yield Data'!A853,'Yield Raw Data'!$A$3:$L$14453,12)</f>
        <v>10.15</v>
      </c>
      <c r="D853" s="6"/>
    </row>
    <row r="854" spans="1:4" x14ac:dyDescent="0.2">
      <c r="A854" s="7">
        <v>29420</v>
      </c>
      <c r="B854" s="9">
        <f t="shared" si="14"/>
        <v>1980</v>
      </c>
      <c r="C854" s="9">
        <f>VLOOKUP('Full 30 Year Yield Data'!A854,'Yield Raw Data'!$A$3:$L$14453,12)</f>
        <v>10.19</v>
      </c>
      <c r="D854" s="6"/>
    </row>
    <row r="855" spans="1:4" x14ac:dyDescent="0.2">
      <c r="A855" s="7">
        <v>29423</v>
      </c>
      <c r="B855" s="9">
        <f t="shared" si="14"/>
        <v>1980</v>
      </c>
      <c r="C855" s="9">
        <f>VLOOKUP('Full 30 Year Yield Data'!A855,'Yield Raw Data'!$A$3:$L$14453,12)</f>
        <v>10.11</v>
      </c>
      <c r="D855" s="6"/>
    </row>
    <row r="856" spans="1:4" x14ac:dyDescent="0.2">
      <c r="A856" s="7">
        <v>29424</v>
      </c>
      <c r="B856" s="9">
        <f t="shared" si="14"/>
        <v>1980</v>
      </c>
      <c r="C856" s="9">
        <f>VLOOKUP('Full 30 Year Yield Data'!A856,'Yield Raw Data'!$A$3:$L$14453,12)</f>
        <v>10.18</v>
      </c>
      <c r="D856" s="6"/>
    </row>
    <row r="857" spans="1:4" x14ac:dyDescent="0.2">
      <c r="A857" s="7">
        <v>29425</v>
      </c>
      <c r="B857" s="9">
        <f t="shared" si="14"/>
        <v>1980</v>
      </c>
      <c r="C857" s="9">
        <f>VLOOKUP('Full 30 Year Yield Data'!A857,'Yield Raw Data'!$A$3:$L$14453,12)</f>
        <v>10.15</v>
      </c>
      <c r="D857" s="6"/>
    </row>
    <row r="858" spans="1:4" x14ac:dyDescent="0.2">
      <c r="A858" s="7">
        <v>29426</v>
      </c>
      <c r="B858" s="9">
        <f t="shared" si="14"/>
        <v>1980</v>
      </c>
      <c r="C858" s="9">
        <f>VLOOKUP('Full 30 Year Yield Data'!A858,'Yield Raw Data'!$A$3:$L$14453,12)</f>
        <v>10.24</v>
      </c>
      <c r="D858" s="6"/>
    </row>
    <row r="859" spans="1:4" x14ac:dyDescent="0.2">
      <c r="A859" s="7">
        <v>29427</v>
      </c>
      <c r="B859" s="9">
        <f t="shared" si="14"/>
        <v>1980</v>
      </c>
      <c r="C859" s="9">
        <f>VLOOKUP('Full 30 Year Yield Data'!A859,'Yield Raw Data'!$A$3:$L$14453,12)</f>
        <v>10.33</v>
      </c>
      <c r="D859" s="6"/>
    </row>
    <row r="860" spans="1:4" x14ac:dyDescent="0.2">
      <c r="A860" s="7">
        <v>29430</v>
      </c>
      <c r="B860" s="9">
        <f t="shared" si="14"/>
        <v>1980</v>
      </c>
      <c r="C860" s="9">
        <f>VLOOKUP('Full 30 Year Yield Data'!A860,'Yield Raw Data'!$A$3:$L$14453,12)</f>
        <v>10.42</v>
      </c>
      <c r="D860" s="6"/>
    </row>
    <row r="861" spans="1:4" x14ac:dyDescent="0.2">
      <c r="A861" s="7">
        <v>29431</v>
      </c>
      <c r="B861" s="9">
        <f t="shared" si="14"/>
        <v>1980</v>
      </c>
      <c r="C861" s="9">
        <f>VLOOKUP('Full 30 Year Yield Data'!A861,'Yield Raw Data'!$A$3:$L$14453,12)</f>
        <v>10.4</v>
      </c>
      <c r="D861" s="6"/>
    </row>
    <row r="862" spans="1:4" x14ac:dyDescent="0.2">
      <c r="A862" s="7">
        <v>29432</v>
      </c>
      <c r="B862" s="9">
        <f t="shared" si="14"/>
        <v>1980</v>
      </c>
      <c r="C862" s="9">
        <f>VLOOKUP('Full 30 Year Yield Data'!A862,'Yield Raw Data'!$A$3:$L$14453,12)</f>
        <v>10.51</v>
      </c>
      <c r="D862" s="6"/>
    </row>
    <row r="863" spans="1:4" x14ac:dyDescent="0.2">
      <c r="A863" s="7">
        <v>29433</v>
      </c>
      <c r="B863" s="9">
        <f t="shared" si="14"/>
        <v>1980</v>
      </c>
      <c r="C863" s="9">
        <f>VLOOKUP('Full 30 Year Yield Data'!A863,'Yield Raw Data'!$A$3:$L$14453,12)</f>
        <v>10.8</v>
      </c>
      <c r="D863" s="6"/>
    </row>
    <row r="864" spans="1:4" x14ac:dyDescent="0.2">
      <c r="A864" s="7">
        <v>29434</v>
      </c>
      <c r="B864" s="9">
        <f t="shared" si="14"/>
        <v>1980</v>
      </c>
      <c r="C864" s="9">
        <f>VLOOKUP('Full 30 Year Yield Data'!A864,'Yield Raw Data'!$A$3:$L$14453,12)</f>
        <v>10.76</v>
      </c>
      <c r="D864" s="6"/>
    </row>
    <row r="865" spans="1:4" x14ac:dyDescent="0.2">
      <c r="A865" s="7">
        <v>29437</v>
      </c>
      <c r="B865" s="9">
        <f t="shared" si="14"/>
        <v>1980</v>
      </c>
      <c r="C865" s="9">
        <f>VLOOKUP('Full 30 Year Yield Data'!A865,'Yield Raw Data'!$A$3:$L$14453,12)</f>
        <v>10.68</v>
      </c>
      <c r="D865" s="6"/>
    </row>
    <row r="866" spans="1:4" x14ac:dyDescent="0.2">
      <c r="A866" s="7">
        <v>29438</v>
      </c>
      <c r="B866" s="9">
        <f t="shared" si="14"/>
        <v>1980</v>
      </c>
      <c r="C866" s="9">
        <f>VLOOKUP('Full 30 Year Yield Data'!A866,'Yield Raw Data'!$A$3:$L$14453,12)</f>
        <v>10.69</v>
      </c>
      <c r="D866" s="6"/>
    </row>
    <row r="867" spans="1:4" x14ac:dyDescent="0.2">
      <c r="A867" s="7">
        <v>29439</v>
      </c>
      <c r="B867" s="9">
        <f t="shared" si="14"/>
        <v>1980</v>
      </c>
      <c r="C867" s="9">
        <f>VLOOKUP('Full 30 Year Yield Data'!A867,'Yield Raw Data'!$A$3:$L$14453,12)</f>
        <v>10.73</v>
      </c>
      <c r="D867" s="6"/>
    </row>
    <row r="868" spans="1:4" x14ac:dyDescent="0.2">
      <c r="A868" s="7">
        <v>29440</v>
      </c>
      <c r="B868" s="9">
        <f t="shared" si="14"/>
        <v>1980</v>
      </c>
      <c r="C868" s="9">
        <f>VLOOKUP('Full 30 Year Yield Data'!A868,'Yield Raw Data'!$A$3:$L$14453,12)</f>
        <v>10.68</v>
      </c>
      <c r="D868" s="6"/>
    </row>
    <row r="869" spans="1:4" x14ac:dyDescent="0.2">
      <c r="A869" s="7">
        <v>29441</v>
      </c>
      <c r="B869" s="9">
        <f t="shared" si="14"/>
        <v>1980</v>
      </c>
      <c r="C869" s="9">
        <f>VLOOKUP('Full 30 Year Yield Data'!A869,'Yield Raw Data'!$A$3:$L$14453,12)</f>
        <v>10.9</v>
      </c>
      <c r="D869" s="6"/>
    </row>
    <row r="870" spans="1:4" x14ac:dyDescent="0.2">
      <c r="A870" s="7">
        <v>29444</v>
      </c>
      <c r="B870" s="9">
        <f t="shared" si="14"/>
        <v>1980</v>
      </c>
      <c r="C870" s="9">
        <f>VLOOKUP('Full 30 Year Yield Data'!A870,'Yield Raw Data'!$A$3:$L$14453,12)</f>
        <v>11.05</v>
      </c>
      <c r="D870" s="6"/>
    </row>
    <row r="871" spans="1:4" x14ac:dyDescent="0.2">
      <c r="A871" s="7">
        <v>29445</v>
      </c>
      <c r="B871" s="9">
        <f t="shared" si="14"/>
        <v>1980</v>
      </c>
      <c r="C871" s="9">
        <f>VLOOKUP('Full 30 Year Yield Data'!A871,'Yield Raw Data'!$A$3:$L$14453,12)</f>
        <v>11.01</v>
      </c>
      <c r="D871" s="6"/>
    </row>
    <row r="872" spans="1:4" x14ac:dyDescent="0.2">
      <c r="A872" s="7">
        <v>29446</v>
      </c>
      <c r="B872" s="9">
        <f t="shared" si="14"/>
        <v>1980</v>
      </c>
      <c r="C872" s="9">
        <f>VLOOKUP('Full 30 Year Yield Data'!A872,'Yield Raw Data'!$A$3:$L$14453,12)</f>
        <v>10.93</v>
      </c>
      <c r="D872" s="6"/>
    </row>
    <row r="873" spans="1:4" x14ac:dyDescent="0.2">
      <c r="A873" s="7">
        <v>29447</v>
      </c>
      <c r="B873" s="9">
        <f t="shared" si="14"/>
        <v>1980</v>
      </c>
      <c r="C873" s="9">
        <f>VLOOKUP('Full 30 Year Yield Data'!A873,'Yield Raw Data'!$A$3:$L$14453,12)</f>
        <v>10.9</v>
      </c>
      <c r="D873" s="6"/>
    </row>
    <row r="874" spans="1:4" x14ac:dyDescent="0.2">
      <c r="A874" s="7">
        <v>29448</v>
      </c>
      <c r="B874" s="9">
        <f t="shared" si="14"/>
        <v>1980</v>
      </c>
      <c r="C874" s="9">
        <f>VLOOKUP('Full 30 Year Yield Data'!A874,'Yield Raw Data'!$A$3:$L$14453,12)</f>
        <v>10.83</v>
      </c>
      <c r="D874" s="6"/>
    </row>
    <row r="875" spans="1:4" x14ac:dyDescent="0.2">
      <c r="A875" s="7">
        <v>29451</v>
      </c>
      <c r="B875" s="9">
        <f t="shared" si="14"/>
        <v>1980</v>
      </c>
      <c r="C875" s="9">
        <f>VLOOKUP('Full 30 Year Yield Data'!A875,'Yield Raw Data'!$A$3:$L$14453,12)</f>
        <v>11.02</v>
      </c>
      <c r="D875" s="6"/>
    </row>
    <row r="876" spans="1:4" x14ac:dyDescent="0.2">
      <c r="A876" s="7">
        <v>29452</v>
      </c>
      <c r="B876" s="9">
        <f t="shared" si="14"/>
        <v>1980</v>
      </c>
      <c r="C876" s="9">
        <f>VLOOKUP('Full 30 Year Yield Data'!A876,'Yield Raw Data'!$A$3:$L$14453,12)</f>
        <v>11.16</v>
      </c>
      <c r="D876" s="6"/>
    </row>
    <row r="877" spans="1:4" x14ac:dyDescent="0.2">
      <c r="A877" s="7">
        <v>29453</v>
      </c>
      <c r="B877" s="9">
        <f t="shared" si="14"/>
        <v>1980</v>
      </c>
      <c r="C877" s="9">
        <f>VLOOKUP('Full 30 Year Yield Data'!A877,'Yield Raw Data'!$A$3:$L$14453,12)</f>
        <v>11.13</v>
      </c>
      <c r="D877" s="6"/>
    </row>
    <row r="878" spans="1:4" x14ac:dyDescent="0.2">
      <c r="A878" s="7">
        <v>29454</v>
      </c>
      <c r="B878" s="9">
        <f t="shared" si="14"/>
        <v>1980</v>
      </c>
      <c r="C878" s="9">
        <f>VLOOKUP('Full 30 Year Yield Data'!A878,'Yield Raw Data'!$A$3:$L$14453,12)</f>
        <v>11.15</v>
      </c>
      <c r="D878" s="6"/>
    </row>
    <row r="879" spans="1:4" x14ac:dyDescent="0.2">
      <c r="A879" s="7">
        <v>29455</v>
      </c>
      <c r="B879" s="9">
        <f t="shared" si="14"/>
        <v>1980</v>
      </c>
      <c r="C879" s="9">
        <f>VLOOKUP('Full 30 Year Yield Data'!A879,'Yield Raw Data'!$A$3:$L$14453,12)</f>
        <v>11.01</v>
      </c>
      <c r="D879" s="6"/>
    </row>
    <row r="880" spans="1:4" x14ac:dyDescent="0.2">
      <c r="A880" s="7">
        <v>29458</v>
      </c>
      <c r="B880" s="9">
        <f t="shared" si="14"/>
        <v>1980</v>
      </c>
      <c r="C880" s="9">
        <f>VLOOKUP('Full 30 Year Yield Data'!A880,'Yield Raw Data'!$A$3:$L$14453,12)</f>
        <v>11.18</v>
      </c>
      <c r="D880" s="6"/>
    </row>
    <row r="881" spans="1:4" x14ac:dyDescent="0.2">
      <c r="A881" s="7">
        <v>29459</v>
      </c>
      <c r="B881" s="9">
        <f t="shared" ref="B881:B940" si="15">YEAR(A881)</f>
        <v>1980</v>
      </c>
      <c r="C881" s="9">
        <f>VLOOKUP('Full 30 Year Yield Data'!A881,'Yield Raw Data'!$A$3:$L$14453,12)</f>
        <v>11.18</v>
      </c>
      <c r="D881" s="6"/>
    </row>
    <row r="882" spans="1:4" x14ac:dyDescent="0.2">
      <c r="A882" s="7">
        <v>29460</v>
      </c>
      <c r="B882" s="9">
        <f t="shared" si="15"/>
        <v>1980</v>
      </c>
      <c r="C882" s="9">
        <f>VLOOKUP('Full 30 Year Yield Data'!A882,'Yield Raw Data'!$A$3:$L$14453,12)</f>
        <v>11.33</v>
      </c>
      <c r="D882" s="6"/>
    </row>
    <row r="883" spans="1:4" x14ac:dyDescent="0.2">
      <c r="A883" s="7">
        <v>29461</v>
      </c>
      <c r="B883" s="9">
        <f t="shared" si="15"/>
        <v>1980</v>
      </c>
      <c r="C883" s="9">
        <f>VLOOKUP('Full 30 Year Yield Data'!A883,'Yield Raw Data'!$A$3:$L$14453,12)</f>
        <v>11.43</v>
      </c>
      <c r="D883" s="6"/>
    </row>
    <row r="884" spans="1:4" x14ac:dyDescent="0.2">
      <c r="A884" s="7">
        <v>29462</v>
      </c>
      <c r="B884" s="9">
        <f t="shared" si="15"/>
        <v>1980</v>
      </c>
      <c r="C884" s="9">
        <f>VLOOKUP('Full 30 Year Yield Data'!A884,'Yield Raw Data'!$A$3:$L$14453,12)</f>
        <v>11.27</v>
      </c>
      <c r="D884" s="6"/>
    </row>
    <row r="885" spans="1:4" x14ac:dyDescent="0.2">
      <c r="A885" s="7">
        <v>29466</v>
      </c>
      <c r="B885" s="9">
        <f t="shared" si="15"/>
        <v>1980</v>
      </c>
      <c r="C885" s="9">
        <f>VLOOKUP('Full 30 Year Yield Data'!A885,'Yield Raw Data'!$A$3:$L$14453,12)</f>
        <v>11.08</v>
      </c>
      <c r="D885" s="6"/>
    </row>
    <row r="886" spans="1:4" x14ac:dyDescent="0.2">
      <c r="A886" s="7">
        <v>29467</v>
      </c>
      <c r="B886" s="9">
        <f t="shared" si="15"/>
        <v>1980</v>
      </c>
      <c r="C886" s="9">
        <f>VLOOKUP('Full 30 Year Yield Data'!A886,'Yield Raw Data'!$A$3:$L$14453,12)</f>
        <v>10.94</v>
      </c>
      <c r="D886" s="6"/>
    </row>
    <row r="887" spans="1:4" x14ac:dyDescent="0.2">
      <c r="A887" s="7">
        <v>29468</v>
      </c>
      <c r="B887" s="9">
        <f t="shared" si="15"/>
        <v>1980</v>
      </c>
      <c r="C887" s="9">
        <f>VLOOKUP('Full 30 Year Yield Data'!A887,'Yield Raw Data'!$A$3:$L$14453,12)</f>
        <v>11.02</v>
      </c>
      <c r="D887" s="6"/>
    </row>
    <row r="888" spans="1:4" x14ac:dyDescent="0.2">
      <c r="A888" s="7">
        <v>29469</v>
      </c>
      <c r="B888" s="9">
        <f t="shared" si="15"/>
        <v>1980</v>
      </c>
      <c r="C888" s="9">
        <f>VLOOKUP('Full 30 Year Yield Data'!A888,'Yield Raw Data'!$A$3:$L$14453,12)</f>
        <v>11.06</v>
      </c>
      <c r="D888" s="6"/>
    </row>
    <row r="889" spans="1:4" x14ac:dyDescent="0.2">
      <c r="A889" s="7">
        <v>29472</v>
      </c>
      <c r="B889" s="9">
        <f t="shared" si="15"/>
        <v>1980</v>
      </c>
      <c r="C889" s="9">
        <f>VLOOKUP('Full 30 Year Yield Data'!A889,'Yield Raw Data'!$A$3:$L$14453,12)</f>
        <v>11.15</v>
      </c>
      <c r="D889" s="6"/>
    </row>
    <row r="890" spans="1:4" x14ac:dyDescent="0.2">
      <c r="A890" s="7">
        <v>29473</v>
      </c>
      <c r="B890" s="9">
        <f t="shared" si="15"/>
        <v>1980</v>
      </c>
      <c r="C890" s="9">
        <f>VLOOKUP('Full 30 Year Yield Data'!A890,'Yield Raw Data'!$A$3:$L$14453,12)</f>
        <v>11.05</v>
      </c>
      <c r="D890" s="6"/>
    </row>
    <row r="891" spans="1:4" x14ac:dyDescent="0.2">
      <c r="A891" s="7">
        <v>29474</v>
      </c>
      <c r="B891" s="9">
        <f t="shared" si="15"/>
        <v>1980</v>
      </c>
      <c r="C891" s="9">
        <f>VLOOKUP('Full 30 Year Yield Data'!A891,'Yield Raw Data'!$A$3:$L$14453,12)</f>
        <v>11.02</v>
      </c>
      <c r="D891" s="6"/>
    </row>
    <row r="892" spans="1:4" x14ac:dyDescent="0.2">
      <c r="A892" s="7">
        <v>29475</v>
      </c>
      <c r="B892" s="9">
        <f t="shared" si="15"/>
        <v>1980</v>
      </c>
      <c r="C892" s="9">
        <f>VLOOKUP('Full 30 Year Yield Data'!A892,'Yield Raw Data'!$A$3:$L$14453,12)</f>
        <v>11.15</v>
      </c>
      <c r="D892" s="6"/>
    </row>
    <row r="893" spans="1:4" x14ac:dyDescent="0.2">
      <c r="A893" s="7">
        <v>29476</v>
      </c>
      <c r="B893" s="9">
        <f t="shared" si="15"/>
        <v>1980</v>
      </c>
      <c r="C893" s="9">
        <f>VLOOKUP('Full 30 Year Yield Data'!A893,'Yield Raw Data'!$A$3:$L$14453,12)</f>
        <v>11.18</v>
      </c>
      <c r="D893" s="6"/>
    </row>
    <row r="894" spans="1:4" x14ac:dyDescent="0.2">
      <c r="A894" s="7">
        <v>29479</v>
      </c>
      <c r="B894" s="9">
        <f t="shared" si="15"/>
        <v>1980</v>
      </c>
      <c r="C894" s="9">
        <f>VLOOKUP('Full 30 Year Yield Data'!A894,'Yield Raw Data'!$A$3:$L$14453,12)</f>
        <v>11.38</v>
      </c>
      <c r="D894" s="6"/>
    </row>
    <row r="895" spans="1:4" x14ac:dyDescent="0.2">
      <c r="A895" s="7">
        <v>29480</v>
      </c>
      <c r="B895" s="9">
        <f t="shared" si="15"/>
        <v>1980</v>
      </c>
      <c r="C895" s="9">
        <f>VLOOKUP('Full 30 Year Yield Data'!A895,'Yield Raw Data'!$A$3:$L$14453,12)</f>
        <v>11.33</v>
      </c>
      <c r="D895" s="6"/>
    </row>
    <row r="896" spans="1:4" x14ac:dyDescent="0.2">
      <c r="A896" s="7">
        <v>29481</v>
      </c>
      <c r="B896" s="9">
        <f t="shared" si="15"/>
        <v>1980</v>
      </c>
      <c r="C896" s="9">
        <f>VLOOKUP('Full 30 Year Yield Data'!A896,'Yield Raw Data'!$A$3:$L$14453,12)</f>
        <v>11.41</v>
      </c>
      <c r="D896" s="6"/>
    </row>
    <row r="897" spans="1:4" x14ac:dyDescent="0.2">
      <c r="A897" s="7">
        <v>29482</v>
      </c>
      <c r="B897" s="9">
        <f t="shared" si="15"/>
        <v>1980</v>
      </c>
      <c r="C897" s="9">
        <f>VLOOKUP('Full 30 Year Yield Data'!A897,'Yield Raw Data'!$A$3:$L$14453,12)</f>
        <v>11.35</v>
      </c>
      <c r="D897" s="6"/>
    </row>
    <row r="898" spans="1:4" x14ac:dyDescent="0.2">
      <c r="A898" s="7">
        <v>29483</v>
      </c>
      <c r="B898" s="9">
        <f t="shared" si="15"/>
        <v>1980</v>
      </c>
      <c r="C898" s="9">
        <f>VLOOKUP('Full 30 Year Yield Data'!A898,'Yield Raw Data'!$A$3:$L$14453,12)</f>
        <v>11.25</v>
      </c>
      <c r="D898" s="6"/>
    </row>
    <row r="899" spans="1:4" x14ac:dyDescent="0.2">
      <c r="A899" s="7">
        <v>29486</v>
      </c>
      <c r="B899" s="9">
        <f t="shared" si="15"/>
        <v>1980</v>
      </c>
      <c r="C899" s="9">
        <f>VLOOKUP('Full 30 Year Yield Data'!A899,'Yield Raw Data'!$A$3:$L$14453,12)</f>
        <v>11.6</v>
      </c>
      <c r="D899" s="6"/>
    </row>
    <row r="900" spans="1:4" x14ac:dyDescent="0.2">
      <c r="A900" s="7">
        <v>29487</v>
      </c>
      <c r="B900" s="9">
        <f t="shared" si="15"/>
        <v>1980</v>
      </c>
      <c r="C900" s="9">
        <f>VLOOKUP('Full 30 Year Yield Data'!A900,'Yield Raw Data'!$A$3:$L$14453,12)</f>
        <v>11.53</v>
      </c>
      <c r="D900" s="6"/>
    </row>
    <row r="901" spans="1:4" x14ac:dyDescent="0.2">
      <c r="A901" s="7">
        <v>29488</v>
      </c>
      <c r="B901" s="9">
        <f t="shared" si="15"/>
        <v>1980</v>
      </c>
      <c r="C901" s="9">
        <f>VLOOKUP('Full 30 Year Yield Data'!A901,'Yield Raw Data'!$A$3:$L$14453,12)</f>
        <v>11.53</v>
      </c>
      <c r="D901" s="6"/>
    </row>
    <row r="902" spans="1:4" x14ac:dyDescent="0.2">
      <c r="A902" s="7">
        <v>29489</v>
      </c>
      <c r="B902" s="9">
        <f t="shared" si="15"/>
        <v>1980</v>
      </c>
      <c r="C902" s="9">
        <f>VLOOKUP('Full 30 Year Yield Data'!A902,'Yield Raw Data'!$A$3:$L$14453,12)</f>
        <v>11.66</v>
      </c>
      <c r="D902" s="6"/>
    </row>
    <row r="903" spans="1:4" x14ac:dyDescent="0.2">
      <c r="A903" s="7">
        <v>29490</v>
      </c>
      <c r="B903" s="9">
        <f t="shared" si="15"/>
        <v>1980</v>
      </c>
      <c r="C903" s="9">
        <f>VLOOKUP('Full 30 Year Yield Data'!A903,'Yield Raw Data'!$A$3:$L$14453,12)</f>
        <v>11.81</v>
      </c>
      <c r="D903" s="6"/>
    </row>
    <row r="904" spans="1:4" x14ac:dyDescent="0.2">
      <c r="A904" s="7">
        <v>29493</v>
      </c>
      <c r="B904" s="9">
        <f t="shared" si="15"/>
        <v>1980</v>
      </c>
      <c r="C904" s="9">
        <f>VLOOKUP('Full 30 Year Yield Data'!A904,'Yield Raw Data'!$A$3:$L$14453,12)</f>
        <v>11.93</v>
      </c>
      <c r="D904" s="6"/>
    </row>
    <row r="905" spans="1:4" x14ac:dyDescent="0.2">
      <c r="A905" s="7">
        <v>29494</v>
      </c>
      <c r="B905" s="9">
        <f t="shared" si="15"/>
        <v>1980</v>
      </c>
      <c r="C905" s="9">
        <f>VLOOKUP('Full 30 Year Yield Data'!A905,'Yield Raw Data'!$A$3:$L$14453,12)</f>
        <v>11.7</v>
      </c>
      <c r="D905" s="6"/>
    </row>
    <row r="906" spans="1:4" x14ac:dyDescent="0.2">
      <c r="A906" s="7">
        <v>29495</v>
      </c>
      <c r="B906" s="9">
        <f t="shared" si="15"/>
        <v>1980</v>
      </c>
      <c r="C906" s="9">
        <f>VLOOKUP('Full 30 Year Yield Data'!A906,'Yield Raw Data'!$A$3:$L$14453,12)</f>
        <v>11.69</v>
      </c>
      <c r="D906" s="6"/>
    </row>
    <row r="907" spans="1:4" x14ac:dyDescent="0.2">
      <c r="A907" s="7">
        <v>29496</v>
      </c>
      <c r="B907" s="9">
        <f t="shared" si="15"/>
        <v>1980</v>
      </c>
      <c r="C907" s="9">
        <f>VLOOKUP('Full 30 Year Yield Data'!A907,'Yield Raw Data'!$A$3:$L$14453,12)</f>
        <v>11.66</v>
      </c>
      <c r="D907" s="6"/>
    </row>
    <row r="908" spans="1:4" x14ac:dyDescent="0.2">
      <c r="A908" s="7">
        <v>29497</v>
      </c>
      <c r="B908" s="9">
        <f t="shared" si="15"/>
        <v>1980</v>
      </c>
      <c r="C908" s="9">
        <f>VLOOKUP('Full 30 Year Yield Data'!A908,'Yield Raw Data'!$A$3:$L$14453,12)</f>
        <v>11.33</v>
      </c>
      <c r="D908" s="6"/>
    </row>
    <row r="909" spans="1:4" x14ac:dyDescent="0.2">
      <c r="A909" s="7">
        <v>29500</v>
      </c>
      <c r="B909" s="9">
        <f t="shared" si="15"/>
        <v>1980</v>
      </c>
      <c r="C909" s="9">
        <f>VLOOKUP('Full 30 Year Yield Data'!A909,'Yield Raw Data'!$A$3:$L$14453,12)</f>
        <v>11.26</v>
      </c>
      <c r="D909" s="6"/>
    </row>
    <row r="910" spans="1:4" x14ac:dyDescent="0.2">
      <c r="A910" s="7">
        <v>29501</v>
      </c>
      <c r="B910" s="9">
        <f t="shared" si="15"/>
        <v>1980</v>
      </c>
      <c r="C910" s="9">
        <f>VLOOKUP('Full 30 Year Yield Data'!A910,'Yield Raw Data'!$A$3:$L$14453,12)</f>
        <v>11.3</v>
      </c>
      <c r="D910" s="6"/>
    </row>
    <row r="911" spans="1:4" x14ac:dyDescent="0.2">
      <c r="A911" s="7">
        <v>29502</v>
      </c>
      <c r="B911" s="9">
        <f t="shared" si="15"/>
        <v>1980</v>
      </c>
      <c r="C911" s="9">
        <f>VLOOKUP('Full 30 Year Yield Data'!A911,'Yield Raw Data'!$A$3:$L$14453,12)</f>
        <v>11.38</v>
      </c>
      <c r="D911" s="6"/>
    </row>
    <row r="912" spans="1:4" x14ac:dyDescent="0.2">
      <c r="A912" s="7">
        <v>29503</v>
      </c>
      <c r="B912" s="9">
        <f t="shared" si="15"/>
        <v>1980</v>
      </c>
      <c r="C912" s="9">
        <f>VLOOKUP('Full 30 Year Yield Data'!A912,'Yield Raw Data'!$A$3:$L$14453,12)</f>
        <v>11.21</v>
      </c>
      <c r="D912" s="6"/>
    </row>
    <row r="913" spans="1:4" x14ac:dyDescent="0.2">
      <c r="A913" s="7">
        <v>29504</v>
      </c>
      <c r="B913" s="9">
        <f t="shared" si="15"/>
        <v>1980</v>
      </c>
      <c r="C913" s="9">
        <f>VLOOKUP('Full 30 Year Yield Data'!A913,'Yield Raw Data'!$A$3:$L$14453,12)</f>
        <v>11.26</v>
      </c>
      <c r="D913" s="6"/>
    </row>
    <row r="914" spans="1:4" x14ac:dyDescent="0.2">
      <c r="A914" s="7">
        <v>29508</v>
      </c>
      <c r="B914" s="9">
        <f t="shared" si="15"/>
        <v>1980</v>
      </c>
      <c r="C914" s="9">
        <f>VLOOKUP('Full 30 Year Yield Data'!A914,'Yield Raw Data'!$A$3:$L$14453,12)</f>
        <v>11.16</v>
      </c>
      <c r="D914" s="6"/>
    </row>
    <row r="915" spans="1:4" x14ac:dyDescent="0.2">
      <c r="A915" s="7">
        <v>29509</v>
      </c>
      <c r="B915" s="9">
        <f t="shared" si="15"/>
        <v>1980</v>
      </c>
      <c r="C915" s="9">
        <f>VLOOKUP('Full 30 Year Yield Data'!A915,'Yield Raw Data'!$A$3:$L$14453,12)</f>
        <v>11.11</v>
      </c>
      <c r="D915" s="6"/>
    </row>
    <row r="916" spans="1:4" x14ac:dyDescent="0.2">
      <c r="A916" s="7">
        <v>29510</v>
      </c>
      <c r="B916" s="9">
        <f t="shared" si="15"/>
        <v>1980</v>
      </c>
      <c r="C916" s="9">
        <f>VLOOKUP('Full 30 Year Yield Data'!A916,'Yield Raw Data'!$A$3:$L$14453,12)</f>
        <v>11.27</v>
      </c>
      <c r="D916" s="6"/>
    </row>
    <row r="917" spans="1:4" x14ac:dyDescent="0.2">
      <c r="A917" s="7">
        <v>29511</v>
      </c>
      <c r="B917" s="9">
        <f t="shared" si="15"/>
        <v>1980</v>
      </c>
      <c r="C917" s="9">
        <f>VLOOKUP('Full 30 Year Yield Data'!A917,'Yield Raw Data'!$A$3:$L$14453,12)</f>
        <v>11.44</v>
      </c>
      <c r="D917" s="6"/>
    </row>
    <row r="918" spans="1:4" x14ac:dyDescent="0.2">
      <c r="A918" s="7">
        <v>29514</v>
      </c>
      <c r="B918" s="9">
        <f t="shared" si="15"/>
        <v>1980</v>
      </c>
      <c r="C918" s="9">
        <f>VLOOKUP('Full 30 Year Yield Data'!A918,'Yield Raw Data'!$A$3:$L$14453,12)</f>
        <v>11.44</v>
      </c>
      <c r="D918" s="6"/>
    </row>
    <row r="919" spans="1:4" x14ac:dyDescent="0.2">
      <c r="A919" s="7">
        <v>29515</v>
      </c>
      <c r="B919" s="9">
        <f t="shared" si="15"/>
        <v>1980</v>
      </c>
      <c r="C919" s="9">
        <f>VLOOKUP('Full 30 Year Yield Data'!A919,'Yield Raw Data'!$A$3:$L$14453,12)</f>
        <v>11.53</v>
      </c>
      <c r="D919" s="6"/>
    </row>
    <row r="920" spans="1:4" x14ac:dyDescent="0.2">
      <c r="A920" s="7">
        <v>29516</v>
      </c>
      <c r="B920" s="9">
        <f t="shared" si="15"/>
        <v>1980</v>
      </c>
      <c r="C920" s="9">
        <f>VLOOKUP('Full 30 Year Yield Data'!A920,'Yield Raw Data'!$A$3:$L$14453,12)</f>
        <v>11.74</v>
      </c>
      <c r="D920" s="6"/>
    </row>
    <row r="921" spans="1:4" x14ac:dyDescent="0.2">
      <c r="A921" s="7">
        <v>29517</v>
      </c>
      <c r="B921" s="9">
        <f t="shared" si="15"/>
        <v>1980</v>
      </c>
      <c r="C921" s="9">
        <f>VLOOKUP('Full 30 Year Yield Data'!A921,'Yield Raw Data'!$A$3:$L$14453,12)</f>
        <v>11.68</v>
      </c>
      <c r="D921" s="6"/>
    </row>
    <row r="922" spans="1:4" x14ac:dyDescent="0.2">
      <c r="A922" s="7">
        <v>29518</v>
      </c>
      <c r="B922" s="9">
        <f t="shared" si="15"/>
        <v>1980</v>
      </c>
      <c r="C922" s="9">
        <f>VLOOKUP('Full 30 Year Yield Data'!A922,'Yield Raw Data'!$A$3:$L$14453,12)</f>
        <v>11.61</v>
      </c>
      <c r="D922" s="6"/>
    </row>
    <row r="923" spans="1:4" x14ac:dyDescent="0.2">
      <c r="A923" s="7">
        <v>29521</v>
      </c>
      <c r="B923" s="9">
        <f t="shared" si="15"/>
        <v>1980</v>
      </c>
      <c r="C923" s="9">
        <f>VLOOKUP('Full 30 Year Yield Data'!A923,'Yield Raw Data'!$A$3:$L$14453,12)</f>
        <v>11.96</v>
      </c>
      <c r="D923" s="6"/>
    </row>
    <row r="924" spans="1:4" x14ac:dyDescent="0.2">
      <c r="A924" s="7">
        <v>29522</v>
      </c>
      <c r="B924" s="9">
        <f t="shared" si="15"/>
        <v>1980</v>
      </c>
      <c r="C924" s="9">
        <f>VLOOKUP('Full 30 Year Yield Data'!A924,'Yield Raw Data'!$A$3:$L$14453,12)</f>
        <v>12.14</v>
      </c>
      <c r="D924" s="6"/>
    </row>
    <row r="925" spans="1:4" x14ac:dyDescent="0.2">
      <c r="A925" s="7">
        <v>29523</v>
      </c>
      <c r="B925" s="9">
        <f t="shared" si="15"/>
        <v>1980</v>
      </c>
      <c r="C925" s="9">
        <f>VLOOKUP('Full 30 Year Yield Data'!A925,'Yield Raw Data'!$A$3:$L$14453,12)</f>
        <v>12.21</v>
      </c>
      <c r="D925" s="6"/>
    </row>
    <row r="926" spans="1:4" x14ac:dyDescent="0.2">
      <c r="A926" s="7">
        <v>29524</v>
      </c>
      <c r="B926" s="9">
        <f t="shared" si="15"/>
        <v>1980</v>
      </c>
      <c r="C926" s="9">
        <f>VLOOKUP('Full 30 Year Yield Data'!A926,'Yield Raw Data'!$A$3:$L$14453,12)</f>
        <v>12.28</v>
      </c>
      <c r="D926" s="6"/>
    </row>
    <row r="927" spans="1:4" x14ac:dyDescent="0.2">
      <c r="A927" s="7">
        <v>29525</v>
      </c>
      <c r="B927" s="9">
        <f t="shared" si="15"/>
        <v>1980</v>
      </c>
      <c r="C927" s="9">
        <f>VLOOKUP('Full 30 Year Yield Data'!A927,'Yield Raw Data'!$A$3:$L$14453,12)</f>
        <v>12.23</v>
      </c>
      <c r="D927" s="6"/>
    </row>
    <row r="928" spans="1:4" x14ac:dyDescent="0.2">
      <c r="A928" s="7">
        <v>29528</v>
      </c>
      <c r="B928" s="9">
        <f t="shared" si="15"/>
        <v>1980</v>
      </c>
      <c r="C928" s="9">
        <f>VLOOKUP('Full 30 Year Yield Data'!A928,'Yield Raw Data'!$A$3:$L$14453,12)</f>
        <v>12.22</v>
      </c>
      <c r="D928" s="6"/>
    </row>
    <row r="929" spans="1:4" x14ac:dyDescent="0.2">
      <c r="A929" s="7">
        <v>29530</v>
      </c>
      <c r="B929" s="9">
        <f t="shared" si="15"/>
        <v>1980</v>
      </c>
      <c r="C929" s="9">
        <f>VLOOKUP('Full 30 Year Yield Data'!A929,'Yield Raw Data'!$A$3:$L$14453,12)</f>
        <v>12.36</v>
      </c>
      <c r="D929" s="6"/>
    </row>
    <row r="930" spans="1:4" x14ac:dyDescent="0.2">
      <c r="A930" s="7">
        <v>29531</v>
      </c>
      <c r="B930" s="9">
        <f t="shared" si="15"/>
        <v>1980</v>
      </c>
      <c r="C930" s="9">
        <f>VLOOKUP('Full 30 Year Yield Data'!A930,'Yield Raw Data'!$A$3:$L$14453,12)</f>
        <v>12.59</v>
      </c>
      <c r="D930" s="6"/>
    </row>
    <row r="931" spans="1:4" x14ac:dyDescent="0.2">
      <c r="A931" s="7">
        <v>29532</v>
      </c>
      <c r="B931" s="9">
        <f t="shared" si="15"/>
        <v>1980</v>
      </c>
      <c r="C931" s="9">
        <f>VLOOKUP('Full 30 Year Yield Data'!A931,'Yield Raw Data'!$A$3:$L$14453,12)</f>
        <v>12.59</v>
      </c>
      <c r="D931" s="6"/>
    </row>
    <row r="932" spans="1:4" x14ac:dyDescent="0.2">
      <c r="A932" s="7">
        <v>29535</v>
      </c>
      <c r="B932" s="9">
        <f t="shared" si="15"/>
        <v>1980</v>
      </c>
      <c r="C932" s="9">
        <f>VLOOKUP('Full 30 Year Yield Data'!A932,'Yield Raw Data'!$A$3:$L$14453,12)</f>
        <v>12.71</v>
      </c>
      <c r="D932" s="6"/>
    </row>
    <row r="933" spans="1:4" x14ac:dyDescent="0.2">
      <c r="A933" s="7">
        <v>29537</v>
      </c>
      <c r="B933" s="9">
        <f t="shared" si="15"/>
        <v>1980</v>
      </c>
      <c r="C933" s="9">
        <f>VLOOKUP('Full 30 Year Yield Data'!A933,'Yield Raw Data'!$A$3:$L$14453,12)</f>
        <v>12.26</v>
      </c>
      <c r="D933" s="6"/>
    </row>
    <row r="934" spans="1:4" x14ac:dyDescent="0.2">
      <c r="A934" s="7">
        <v>29538</v>
      </c>
      <c r="B934" s="9">
        <f t="shared" si="15"/>
        <v>1980</v>
      </c>
      <c r="C934" s="9">
        <f>VLOOKUP('Full 30 Year Yield Data'!A934,'Yield Raw Data'!$A$3:$L$14453,12)</f>
        <v>12.23</v>
      </c>
      <c r="D934" s="6"/>
    </row>
    <row r="935" spans="1:4" x14ac:dyDescent="0.2">
      <c r="A935" s="7">
        <v>29539</v>
      </c>
      <c r="B935" s="9">
        <f t="shared" si="15"/>
        <v>1980</v>
      </c>
      <c r="C935" s="9">
        <f>VLOOKUP('Full 30 Year Yield Data'!A935,'Yield Raw Data'!$A$3:$L$14453,12)</f>
        <v>12.45</v>
      </c>
      <c r="D935" s="6"/>
    </row>
    <row r="936" spans="1:4" x14ac:dyDescent="0.2">
      <c r="A936" s="7">
        <v>29542</v>
      </c>
      <c r="B936" s="9">
        <f t="shared" si="15"/>
        <v>1980</v>
      </c>
      <c r="C936" s="9">
        <f>VLOOKUP('Full 30 Year Yield Data'!A936,'Yield Raw Data'!$A$3:$L$14453,12)</f>
        <v>12.6</v>
      </c>
      <c r="D936" s="6"/>
    </row>
    <row r="937" spans="1:4" x14ac:dyDescent="0.2">
      <c r="A937" s="7">
        <v>29543</v>
      </c>
      <c r="B937" s="9">
        <f t="shared" si="15"/>
        <v>1980</v>
      </c>
      <c r="C937" s="9">
        <f>VLOOKUP('Full 30 Year Yield Data'!A937,'Yield Raw Data'!$A$3:$L$14453,12)</f>
        <v>12.29</v>
      </c>
      <c r="D937" s="6"/>
    </row>
    <row r="938" spans="1:4" x14ac:dyDescent="0.2">
      <c r="A938" s="7">
        <v>29544</v>
      </c>
      <c r="B938" s="9">
        <f t="shared" si="15"/>
        <v>1980</v>
      </c>
      <c r="C938" s="9">
        <f>VLOOKUP('Full 30 Year Yield Data'!A938,'Yield Raw Data'!$A$3:$L$14453,12)</f>
        <v>12.19</v>
      </c>
      <c r="D938" s="6"/>
    </row>
    <row r="939" spans="1:4" x14ac:dyDescent="0.2">
      <c r="A939" s="7">
        <v>29545</v>
      </c>
      <c r="B939" s="9">
        <f t="shared" si="15"/>
        <v>1980</v>
      </c>
      <c r="C939" s="9">
        <f>VLOOKUP('Full 30 Year Yield Data'!A939,'Yield Raw Data'!$A$3:$L$14453,12)</f>
        <v>12.22</v>
      </c>
      <c r="D939" s="6"/>
    </row>
    <row r="940" spans="1:4" x14ac:dyDescent="0.2">
      <c r="A940" s="7">
        <v>29546</v>
      </c>
      <c r="B940" s="9">
        <f t="shared" si="15"/>
        <v>1980</v>
      </c>
      <c r="C940" s="9">
        <f>VLOOKUP('Full 30 Year Yield Data'!A940,'Yield Raw Data'!$A$3:$L$14453,12)</f>
        <v>12.37</v>
      </c>
      <c r="D940" s="6"/>
    </row>
    <row r="941" spans="1:4" x14ac:dyDescent="0.2">
      <c r="A941" s="7">
        <v>29549</v>
      </c>
      <c r="B941" s="9">
        <f t="shared" ref="B941:B999" si="16">YEAR(A941)</f>
        <v>1980</v>
      </c>
      <c r="C941" s="9">
        <f>VLOOKUP('Full 30 Year Yield Data'!A941,'Yield Raw Data'!$A$3:$L$14453,12)</f>
        <v>12.31</v>
      </c>
      <c r="D941" s="6"/>
    </row>
    <row r="942" spans="1:4" x14ac:dyDescent="0.2">
      <c r="A942" s="7">
        <v>29550</v>
      </c>
      <c r="B942" s="9">
        <f t="shared" si="16"/>
        <v>1980</v>
      </c>
      <c r="C942" s="9">
        <f>VLOOKUP('Full 30 Year Yield Data'!A942,'Yield Raw Data'!$A$3:$L$14453,12)</f>
        <v>12.3</v>
      </c>
      <c r="D942" s="6"/>
    </row>
    <row r="943" spans="1:4" x14ac:dyDescent="0.2">
      <c r="A943" s="7">
        <v>29551</v>
      </c>
      <c r="B943" s="9">
        <f t="shared" si="16"/>
        <v>1980</v>
      </c>
      <c r="C943" s="9">
        <f>VLOOKUP('Full 30 Year Yield Data'!A943,'Yield Raw Data'!$A$3:$L$14453,12)</f>
        <v>12.27</v>
      </c>
      <c r="D943" s="6"/>
    </row>
    <row r="944" spans="1:4" x14ac:dyDescent="0.2">
      <c r="A944" s="7">
        <v>29553</v>
      </c>
      <c r="B944" s="9">
        <f t="shared" si="16"/>
        <v>1980</v>
      </c>
      <c r="C944" s="9">
        <f>VLOOKUP('Full 30 Year Yield Data'!A944,'Yield Raw Data'!$A$3:$L$14453,12)</f>
        <v>12.32</v>
      </c>
      <c r="D944" s="6"/>
    </row>
    <row r="945" spans="1:4" x14ac:dyDescent="0.2">
      <c r="A945" s="7">
        <v>29556</v>
      </c>
      <c r="B945" s="9">
        <f t="shared" si="16"/>
        <v>1980</v>
      </c>
      <c r="C945" s="9">
        <f>VLOOKUP('Full 30 Year Yield Data'!A945,'Yield Raw Data'!$A$3:$L$14453,12)</f>
        <v>12.51</v>
      </c>
      <c r="D945" s="6"/>
    </row>
    <row r="946" spans="1:4" x14ac:dyDescent="0.2">
      <c r="A946" s="7">
        <v>29557</v>
      </c>
      <c r="B946" s="9">
        <f t="shared" si="16"/>
        <v>1980</v>
      </c>
      <c r="C946" s="9">
        <f>VLOOKUP('Full 30 Year Yield Data'!A946,'Yield Raw Data'!$A$3:$L$14453,12)</f>
        <v>12.5</v>
      </c>
      <c r="D946" s="6"/>
    </row>
    <row r="947" spans="1:4" x14ac:dyDescent="0.2">
      <c r="A947" s="7">
        <v>29558</v>
      </c>
      <c r="B947" s="9">
        <f t="shared" si="16"/>
        <v>1980</v>
      </c>
      <c r="C947" s="9">
        <f>VLOOKUP('Full 30 Year Yield Data'!A947,'Yield Raw Data'!$A$3:$L$14453,12)</f>
        <v>12.41</v>
      </c>
      <c r="D947" s="6"/>
    </row>
    <row r="948" spans="1:4" x14ac:dyDescent="0.2">
      <c r="A948" s="7">
        <v>29559</v>
      </c>
      <c r="B948" s="9">
        <f t="shared" si="16"/>
        <v>1980</v>
      </c>
      <c r="C948" s="9">
        <f>VLOOKUP('Full 30 Year Yield Data'!A948,'Yield Raw Data'!$A$3:$L$14453,12)</f>
        <v>12.43</v>
      </c>
      <c r="D948" s="6"/>
    </row>
    <row r="949" spans="1:4" x14ac:dyDescent="0.2">
      <c r="A949" s="7">
        <v>29560</v>
      </c>
      <c r="B949" s="9">
        <f t="shared" si="16"/>
        <v>1980</v>
      </c>
      <c r="C949" s="9">
        <f>VLOOKUP('Full 30 Year Yield Data'!A949,'Yield Raw Data'!$A$3:$L$14453,12)</f>
        <v>12.33</v>
      </c>
      <c r="D949" s="6"/>
    </row>
    <row r="950" spans="1:4" x14ac:dyDescent="0.2">
      <c r="A950" s="7">
        <v>29563</v>
      </c>
      <c r="B950" s="9">
        <f t="shared" si="16"/>
        <v>1980</v>
      </c>
      <c r="C950" s="9">
        <f>VLOOKUP('Full 30 Year Yield Data'!A950,'Yield Raw Data'!$A$3:$L$14453,12)</f>
        <v>12.42</v>
      </c>
      <c r="D950" s="6"/>
    </row>
    <row r="951" spans="1:4" x14ac:dyDescent="0.2">
      <c r="A951" s="7">
        <v>29564</v>
      </c>
      <c r="B951" s="9">
        <f t="shared" si="16"/>
        <v>1980</v>
      </c>
      <c r="C951" s="9">
        <f>VLOOKUP('Full 30 Year Yield Data'!A951,'Yield Raw Data'!$A$3:$L$14453,12)</f>
        <v>12.68</v>
      </c>
      <c r="D951" s="6"/>
    </row>
    <row r="952" spans="1:4" x14ac:dyDescent="0.2">
      <c r="A952" s="7">
        <v>29565</v>
      </c>
      <c r="B952" s="9">
        <f t="shared" si="16"/>
        <v>1980</v>
      </c>
      <c r="C952" s="9">
        <f>VLOOKUP('Full 30 Year Yield Data'!A952,'Yield Raw Data'!$A$3:$L$14453,12)</f>
        <v>12.8</v>
      </c>
      <c r="D952" s="6"/>
    </row>
    <row r="953" spans="1:4" x14ac:dyDescent="0.2">
      <c r="A953" s="7">
        <v>29566</v>
      </c>
      <c r="B953" s="9">
        <f t="shared" si="16"/>
        <v>1980</v>
      </c>
      <c r="C953" s="9">
        <f>VLOOKUP('Full 30 Year Yield Data'!A953,'Yield Raw Data'!$A$3:$L$14453,12)</f>
        <v>13.17</v>
      </c>
      <c r="D953" s="6"/>
    </row>
    <row r="954" spans="1:4" x14ac:dyDescent="0.2">
      <c r="A954" s="7">
        <v>29567</v>
      </c>
      <c r="B954" s="9">
        <f t="shared" si="16"/>
        <v>1980</v>
      </c>
      <c r="C954" s="9">
        <f>VLOOKUP('Full 30 Year Yield Data'!A954,'Yield Raw Data'!$A$3:$L$14453,12)</f>
        <v>12.82</v>
      </c>
      <c r="D954" s="6"/>
    </row>
    <row r="955" spans="1:4" x14ac:dyDescent="0.2">
      <c r="A955" s="7">
        <v>29570</v>
      </c>
      <c r="B955" s="9">
        <f t="shared" si="16"/>
        <v>1980</v>
      </c>
      <c r="C955" s="9">
        <f>VLOOKUP('Full 30 Year Yield Data'!A955,'Yield Raw Data'!$A$3:$L$14453,12)</f>
        <v>12.85</v>
      </c>
      <c r="D955" s="6"/>
    </row>
    <row r="956" spans="1:4" x14ac:dyDescent="0.2">
      <c r="A956" s="7">
        <v>29571</v>
      </c>
      <c r="B956" s="9">
        <f t="shared" si="16"/>
        <v>1980</v>
      </c>
      <c r="C956" s="9">
        <f>VLOOKUP('Full 30 Year Yield Data'!A956,'Yield Raw Data'!$A$3:$L$14453,12)</f>
        <v>12.95</v>
      </c>
      <c r="D956" s="6"/>
    </row>
    <row r="957" spans="1:4" x14ac:dyDescent="0.2">
      <c r="A957" s="7">
        <v>29572</v>
      </c>
      <c r="B957" s="9">
        <f t="shared" si="16"/>
        <v>1980</v>
      </c>
      <c r="C957" s="9">
        <f>VLOOKUP('Full 30 Year Yield Data'!A957,'Yield Raw Data'!$A$3:$L$14453,12)</f>
        <v>12.74</v>
      </c>
      <c r="D957" s="6"/>
    </row>
    <row r="958" spans="1:4" x14ac:dyDescent="0.2">
      <c r="A958" s="7">
        <v>29573</v>
      </c>
      <c r="B958" s="9">
        <f t="shared" si="16"/>
        <v>1980</v>
      </c>
      <c r="C958" s="9">
        <f>VLOOKUP('Full 30 Year Yield Data'!A958,'Yield Raw Data'!$A$3:$L$14453,12)</f>
        <v>12.62</v>
      </c>
      <c r="D958" s="6"/>
    </row>
    <row r="959" spans="1:4" x14ac:dyDescent="0.2">
      <c r="A959" s="7">
        <v>29574</v>
      </c>
      <c r="B959" s="9">
        <f t="shared" si="16"/>
        <v>1980</v>
      </c>
      <c r="C959" s="9">
        <f>VLOOKUP('Full 30 Year Yield Data'!A959,'Yield Raw Data'!$A$3:$L$14453,12)</f>
        <v>12.22</v>
      </c>
      <c r="D959" s="6"/>
    </row>
    <row r="960" spans="1:4" x14ac:dyDescent="0.2">
      <c r="A960" s="7">
        <v>29577</v>
      </c>
      <c r="B960" s="9">
        <f t="shared" si="16"/>
        <v>1980</v>
      </c>
      <c r="C960" s="9">
        <f>VLOOKUP('Full 30 Year Yield Data'!A960,'Yield Raw Data'!$A$3:$L$14453,12)</f>
        <v>11.75</v>
      </c>
      <c r="D960" s="6"/>
    </row>
    <row r="961" spans="1:4" x14ac:dyDescent="0.2">
      <c r="A961" s="7">
        <v>29578</v>
      </c>
      <c r="B961" s="9">
        <f t="shared" si="16"/>
        <v>1980</v>
      </c>
      <c r="C961" s="9">
        <f>VLOOKUP('Full 30 Year Yield Data'!A961,'Yield Raw Data'!$A$3:$L$14453,12)</f>
        <v>11.93</v>
      </c>
      <c r="D961" s="6"/>
    </row>
    <row r="962" spans="1:4" x14ac:dyDescent="0.2">
      <c r="A962" s="7">
        <v>29579</v>
      </c>
      <c r="B962" s="9">
        <f t="shared" si="16"/>
        <v>1980</v>
      </c>
      <c r="C962" s="9">
        <f>VLOOKUP('Full 30 Year Yield Data'!A962,'Yield Raw Data'!$A$3:$L$14453,12)</f>
        <v>11.95</v>
      </c>
      <c r="D962" s="6"/>
    </row>
    <row r="963" spans="1:4" x14ac:dyDescent="0.2">
      <c r="A963" s="7">
        <v>29581</v>
      </c>
      <c r="B963" s="9">
        <f t="shared" si="16"/>
        <v>1980</v>
      </c>
      <c r="C963" s="9">
        <f>VLOOKUP('Full 30 Year Yield Data'!A963,'Yield Raw Data'!$A$3:$L$14453,12)</f>
        <v>11.84</v>
      </c>
      <c r="D963" s="6"/>
    </row>
    <row r="964" spans="1:4" x14ac:dyDescent="0.2">
      <c r="A964" s="7">
        <v>29584</v>
      </c>
      <c r="B964" s="9">
        <f t="shared" si="16"/>
        <v>1980</v>
      </c>
      <c r="C964" s="9">
        <f>VLOOKUP('Full 30 Year Yield Data'!A964,'Yield Raw Data'!$A$3:$L$14453,12)</f>
        <v>11.84</v>
      </c>
      <c r="D964" s="6"/>
    </row>
    <row r="965" spans="1:4" x14ac:dyDescent="0.2">
      <c r="A965" s="7">
        <v>29585</v>
      </c>
      <c r="B965" s="9">
        <f t="shared" si="16"/>
        <v>1980</v>
      </c>
      <c r="C965" s="9">
        <f>VLOOKUP('Full 30 Year Yield Data'!A965,'Yield Raw Data'!$A$3:$L$14453,12)</f>
        <v>11.96</v>
      </c>
      <c r="D965" s="6"/>
    </row>
    <row r="966" spans="1:4" x14ac:dyDescent="0.2">
      <c r="A966" s="7">
        <v>29586</v>
      </c>
      <c r="B966" s="9">
        <f t="shared" si="16"/>
        <v>1980</v>
      </c>
      <c r="C966" s="9">
        <f>VLOOKUP('Full 30 Year Yield Data'!A966,'Yield Raw Data'!$A$3:$L$14453,12)</f>
        <v>11.98</v>
      </c>
      <c r="D966" s="6"/>
    </row>
    <row r="967" spans="1:4" x14ac:dyDescent="0.2">
      <c r="A967" s="7">
        <v>29588</v>
      </c>
      <c r="B967" s="9">
        <f t="shared" si="16"/>
        <v>1981</v>
      </c>
      <c r="C967" s="9">
        <f>VLOOKUP('Full 30 Year Yield Data'!A967,'Yield Raw Data'!$A$3:$L$14453,12)</f>
        <v>12.01</v>
      </c>
      <c r="D967" s="6"/>
    </row>
    <row r="968" spans="1:4" x14ac:dyDescent="0.2">
      <c r="A968" s="7">
        <v>29591</v>
      </c>
      <c r="B968" s="9">
        <f t="shared" si="16"/>
        <v>1981</v>
      </c>
      <c r="C968" s="9">
        <f>VLOOKUP('Full 30 Year Yield Data'!A968,'Yield Raw Data'!$A$3:$L$14453,12)</f>
        <v>11.67</v>
      </c>
      <c r="D968" s="6"/>
    </row>
    <row r="969" spans="1:4" x14ac:dyDescent="0.2">
      <c r="A969" s="7">
        <v>29592</v>
      </c>
      <c r="B969" s="9">
        <f t="shared" si="16"/>
        <v>1981</v>
      </c>
      <c r="C969" s="9">
        <f>VLOOKUP('Full 30 Year Yield Data'!A969,'Yield Raw Data'!$A$3:$L$14453,12)</f>
        <v>11.67</v>
      </c>
      <c r="D969" s="6"/>
    </row>
    <row r="970" spans="1:4" x14ac:dyDescent="0.2">
      <c r="A970" s="7">
        <v>29593</v>
      </c>
      <c r="B970" s="9">
        <f t="shared" si="16"/>
        <v>1981</v>
      </c>
      <c r="C970" s="9">
        <f>VLOOKUP('Full 30 Year Yield Data'!A970,'Yield Raw Data'!$A$3:$L$14453,12)</f>
        <v>11.89</v>
      </c>
      <c r="D970" s="6"/>
    </row>
    <row r="971" spans="1:4" x14ac:dyDescent="0.2">
      <c r="A971" s="7">
        <v>29594</v>
      </c>
      <c r="B971" s="9">
        <f t="shared" si="16"/>
        <v>1981</v>
      </c>
      <c r="C971" s="9">
        <f>VLOOKUP('Full 30 Year Yield Data'!A971,'Yield Raw Data'!$A$3:$L$14453,12)</f>
        <v>11.91</v>
      </c>
      <c r="D971" s="6"/>
    </row>
    <row r="972" spans="1:4" x14ac:dyDescent="0.2">
      <c r="A972" s="7">
        <v>29595</v>
      </c>
      <c r="B972" s="9">
        <f t="shared" si="16"/>
        <v>1981</v>
      </c>
      <c r="C972" s="9">
        <f>VLOOKUP('Full 30 Year Yield Data'!A972,'Yield Raw Data'!$A$3:$L$14453,12)</f>
        <v>12.13</v>
      </c>
      <c r="D972" s="6"/>
    </row>
    <row r="973" spans="1:4" x14ac:dyDescent="0.2">
      <c r="A973" s="7">
        <v>29598</v>
      </c>
      <c r="B973" s="9">
        <f t="shared" si="16"/>
        <v>1981</v>
      </c>
      <c r="C973" s="9">
        <f>VLOOKUP('Full 30 Year Yield Data'!A973,'Yield Raw Data'!$A$3:$L$14453,12)</f>
        <v>12.08</v>
      </c>
      <c r="D973" s="6"/>
    </row>
    <row r="974" spans="1:4" x14ac:dyDescent="0.2">
      <c r="A974" s="7">
        <v>29599</v>
      </c>
      <c r="B974" s="9">
        <f t="shared" si="16"/>
        <v>1981</v>
      </c>
      <c r="C974" s="9">
        <f>VLOOKUP('Full 30 Year Yield Data'!A974,'Yield Raw Data'!$A$3:$L$14453,12)</f>
        <v>12.08</v>
      </c>
      <c r="D974" s="6"/>
    </row>
    <row r="975" spans="1:4" x14ac:dyDescent="0.2">
      <c r="A975" s="7">
        <v>29600</v>
      </c>
      <c r="B975" s="9">
        <f t="shared" si="16"/>
        <v>1981</v>
      </c>
      <c r="C975" s="9">
        <f>VLOOKUP('Full 30 Year Yield Data'!A975,'Yield Raw Data'!$A$3:$L$14453,12)</f>
        <v>12.07</v>
      </c>
      <c r="D975" s="6"/>
    </row>
    <row r="976" spans="1:4" x14ac:dyDescent="0.2">
      <c r="A976" s="7">
        <v>29601</v>
      </c>
      <c r="B976" s="9">
        <f t="shared" si="16"/>
        <v>1981</v>
      </c>
      <c r="C976" s="9">
        <f>VLOOKUP('Full 30 Year Yield Data'!A976,'Yield Raw Data'!$A$3:$L$14453,12)</f>
        <v>12.25</v>
      </c>
      <c r="D976" s="6"/>
    </row>
    <row r="977" spans="1:4" x14ac:dyDescent="0.2">
      <c r="A977" s="7">
        <v>29602</v>
      </c>
      <c r="B977" s="9">
        <f t="shared" si="16"/>
        <v>1981</v>
      </c>
      <c r="C977" s="9">
        <f>VLOOKUP('Full 30 Year Yield Data'!A977,'Yield Raw Data'!$A$3:$L$14453,12)</f>
        <v>12.13</v>
      </c>
      <c r="D977" s="6"/>
    </row>
    <row r="978" spans="1:4" x14ac:dyDescent="0.2">
      <c r="A978" s="7">
        <v>29605</v>
      </c>
      <c r="B978" s="9">
        <f t="shared" si="16"/>
        <v>1981</v>
      </c>
      <c r="C978" s="9">
        <f>VLOOKUP('Full 30 Year Yield Data'!A978,'Yield Raw Data'!$A$3:$L$14453,12)</f>
        <v>12.25</v>
      </c>
      <c r="D978" s="6"/>
    </row>
    <row r="979" spans="1:4" x14ac:dyDescent="0.2">
      <c r="A979" s="7">
        <v>29606</v>
      </c>
      <c r="B979" s="9">
        <f t="shared" si="16"/>
        <v>1981</v>
      </c>
      <c r="C979" s="9">
        <f>VLOOKUP('Full 30 Year Yield Data'!A979,'Yield Raw Data'!$A$3:$L$14453,12)</f>
        <v>12.11</v>
      </c>
      <c r="D979" s="6"/>
    </row>
    <row r="980" spans="1:4" x14ac:dyDescent="0.2">
      <c r="A980" s="7">
        <v>29607</v>
      </c>
      <c r="B980" s="9">
        <f t="shared" si="16"/>
        <v>1981</v>
      </c>
      <c r="C980" s="9">
        <f>VLOOKUP('Full 30 Year Yield Data'!A980,'Yield Raw Data'!$A$3:$L$14453,12)</f>
        <v>12.33</v>
      </c>
      <c r="D980" s="6"/>
    </row>
    <row r="981" spans="1:4" x14ac:dyDescent="0.2">
      <c r="A981" s="7">
        <v>29608</v>
      </c>
      <c r="B981" s="9">
        <f t="shared" si="16"/>
        <v>1981</v>
      </c>
      <c r="C981" s="9">
        <f>VLOOKUP('Full 30 Year Yield Data'!A981,'Yield Raw Data'!$A$3:$L$14453,12)</f>
        <v>12.46</v>
      </c>
      <c r="D981" s="6"/>
    </row>
    <row r="982" spans="1:4" x14ac:dyDescent="0.2">
      <c r="A982" s="7">
        <v>29609</v>
      </c>
      <c r="B982" s="9">
        <f t="shared" si="16"/>
        <v>1981</v>
      </c>
      <c r="C982" s="9">
        <f>VLOOKUP('Full 30 Year Yield Data'!A982,'Yield Raw Data'!$A$3:$L$14453,12)</f>
        <v>12.38</v>
      </c>
      <c r="D982" s="6"/>
    </row>
    <row r="983" spans="1:4" x14ac:dyDescent="0.2">
      <c r="A983" s="7">
        <v>29612</v>
      </c>
      <c r="B983" s="9">
        <f t="shared" si="16"/>
        <v>1981</v>
      </c>
      <c r="C983" s="9">
        <f>VLOOKUP('Full 30 Year Yield Data'!A983,'Yield Raw Data'!$A$3:$L$14453,12)</f>
        <v>12.28</v>
      </c>
      <c r="D983" s="6"/>
    </row>
    <row r="984" spans="1:4" x14ac:dyDescent="0.2">
      <c r="A984" s="7">
        <v>29613</v>
      </c>
      <c r="B984" s="9">
        <f t="shared" si="16"/>
        <v>1981</v>
      </c>
      <c r="C984" s="9">
        <f>VLOOKUP('Full 30 Year Yield Data'!A984,'Yield Raw Data'!$A$3:$L$14453,12)</f>
        <v>12.31</v>
      </c>
      <c r="D984" s="6"/>
    </row>
    <row r="985" spans="1:4" x14ac:dyDescent="0.2">
      <c r="A985" s="7">
        <v>29614</v>
      </c>
      <c r="B985" s="9">
        <f t="shared" si="16"/>
        <v>1981</v>
      </c>
      <c r="C985" s="9">
        <f>VLOOKUP('Full 30 Year Yield Data'!A985,'Yield Raw Data'!$A$3:$L$14453,12)</f>
        <v>12.33</v>
      </c>
      <c r="D985" s="6"/>
    </row>
    <row r="986" spans="1:4" x14ac:dyDescent="0.2">
      <c r="A986" s="7">
        <v>29615</v>
      </c>
      <c r="B986" s="9">
        <f t="shared" si="16"/>
        <v>1981</v>
      </c>
      <c r="C986" s="9">
        <f>VLOOKUP('Full 30 Year Yield Data'!A986,'Yield Raw Data'!$A$3:$L$14453,12)</f>
        <v>12.38</v>
      </c>
      <c r="D986" s="6"/>
    </row>
    <row r="987" spans="1:4" x14ac:dyDescent="0.2">
      <c r="A987" s="7">
        <v>29616</v>
      </c>
      <c r="B987" s="9">
        <f t="shared" si="16"/>
        <v>1981</v>
      </c>
      <c r="C987" s="9">
        <f>VLOOKUP('Full 30 Year Yield Data'!A987,'Yield Raw Data'!$A$3:$L$14453,12)</f>
        <v>12.28</v>
      </c>
      <c r="D987" s="6"/>
    </row>
    <row r="988" spans="1:4" x14ac:dyDescent="0.2">
      <c r="A988" s="7">
        <v>29619</v>
      </c>
      <c r="B988" s="9">
        <f t="shared" si="16"/>
        <v>1981</v>
      </c>
      <c r="C988" s="9">
        <f>VLOOKUP('Full 30 Year Yield Data'!A988,'Yield Raw Data'!$A$3:$L$14453,12)</f>
        <v>12.45</v>
      </c>
      <c r="D988" s="6"/>
    </row>
    <row r="989" spans="1:4" x14ac:dyDescent="0.2">
      <c r="A989" s="7">
        <v>29620</v>
      </c>
      <c r="B989" s="9">
        <f t="shared" si="16"/>
        <v>1981</v>
      </c>
      <c r="C989" s="9">
        <f>VLOOKUP('Full 30 Year Yield Data'!A989,'Yield Raw Data'!$A$3:$L$14453,12)</f>
        <v>12.61</v>
      </c>
      <c r="D989" s="6"/>
    </row>
    <row r="990" spans="1:4" x14ac:dyDescent="0.2">
      <c r="A990" s="7">
        <v>29621</v>
      </c>
      <c r="B990" s="9">
        <f t="shared" si="16"/>
        <v>1981</v>
      </c>
      <c r="C990" s="9">
        <f>VLOOKUP('Full 30 Year Yield Data'!A990,'Yield Raw Data'!$A$3:$L$14453,12)</f>
        <v>12.49</v>
      </c>
      <c r="D990" s="6"/>
    </row>
    <row r="991" spans="1:4" x14ac:dyDescent="0.2">
      <c r="A991" s="7">
        <v>29622</v>
      </c>
      <c r="B991" s="9">
        <f t="shared" si="16"/>
        <v>1981</v>
      </c>
      <c r="C991" s="9">
        <f>VLOOKUP('Full 30 Year Yield Data'!A991,'Yield Raw Data'!$A$3:$L$14453,12)</f>
        <v>12.7</v>
      </c>
      <c r="D991" s="6"/>
    </row>
    <row r="992" spans="1:4" x14ac:dyDescent="0.2">
      <c r="A992" s="7">
        <v>29623</v>
      </c>
      <c r="B992" s="9">
        <f t="shared" si="16"/>
        <v>1981</v>
      </c>
      <c r="C992" s="9">
        <f>VLOOKUP('Full 30 Year Yield Data'!A992,'Yield Raw Data'!$A$3:$L$14453,12)</f>
        <v>12.73</v>
      </c>
      <c r="D992" s="6"/>
    </row>
    <row r="993" spans="1:4" x14ac:dyDescent="0.2">
      <c r="A993" s="7">
        <v>29626</v>
      </c>
      <c r="B993" s="9">
        <f t="shared" si="16"/>
        <v>1981</v>
      </c>
      <c r="C993" s="9">
        <f>VLOOKUP('Full 30 Year Yield Data'!A993,'Yield Raw Data'!$A$3:$L$14453,12)</f>
        <v>12.81</v>
      </c>
      <c r="D993" s="6"/>
    </row>
    <row r="994" spans="1:4" x14ac:dyDescent="0.2">
      <c r="A994" s="7">
        <v>29627</v>
      </c>
      <c r="B994" s="9">
        <f t="shared" si="16"/>
        <v>1981</v>
      </c>
      <c r="C994" s="9">
        <f>VLOOKUP('Full 30 Year Yield Data'!A994,'Yield Raw Data'!$A$3:$L$14453,12)</f>
        <v>12.92</v>
      </c>
      <c r="D994" s="6"/>
    </row>
    <row r="995" spans="1:4" x14ac:dyDescent="0.2">
      <c r="A995" s="7">
        <v>29628</v>
      </c>
      <c r="B995" s="9">
        <f t="shared" si="16"/>
        <v>1981</v>
      </c>
      <c r="C995" s="9">
        <f>VLOOKUP('Full 30 Year Yield Data'!A995,'Yield Raw Data'!$A$3:$L$14453,12)</f>
        <v>13.01</v>
      </c>
      <c r="D995" s="6"/>
    </row>
    <row r="996" spans="1:4" x14ac:dyDescent="0.2">
      <c r="A996" s="7">
        <v>29630</v>
      </c>
      <c r="B996" s="9">
        <f t="shared" si="16"/>
        <v>1981</v>
      </c>
      <c r="C996" s="9">
        <f>VLOOKUP('Full 30 Year Yield Data'!A996,'Yield Raw Data'!$A$3:$L$14453,12)</f>
        <v>13.2</v>
      </c>
      <c r="D996" s="6"/>
    </row>
    <row r="997" spans="1:4" x14ac:dyDescent="0.2">
      <c r="A997" s="7">
        <v>29634</v>
      </c>
      <c r="B997" s="9">
        <f t="shared" si="16"/>
        <v>1981</v>
      </c>
      <c r="C997" s="9">
        <f>VLOOKUP('Full 30 Year Yield Data'!A997,'Yield Raw Data'!$A$3:$L$14453,12)</f>
        <v>12.93</v>
      </c>
      <c r="D997" s="6"/>
    </row>
    <row r="998" spans="1:4" x14ac:dyDescent="0.2">
      <c r="A998" s="7">
        <v>29635</v>
      </c>
      <c r="B998" s="9">
        <f t="shared" si="16"/>
        <v>1981</v>
      </c>
      <c r="C998" s="9">
        <f>VLOOKUP('Full 30 Year Yield Data'!A998,'Yield Raw Data'!$A$3:$L$14453,12)</f>
        <v>12.88</v>
      </c>
      <c r="D998" s="6"/>
    </row>
    <row r="999" spans="1:4" x14ac:dyDescent="0.2">
      <c r="A999" s="7">
        <v>29636</v>
      </c>
      <c r="B999" s="9">
        <f t="shared" si="16"/>
        <v>1981</v>
      </c>
      <c r="C999" s="9">
        <f>VLOOKUP('Full 30 Year Yield Data'!A999,'Yield Raw Data'!$A$3:$L$14453,12)</f>
        <v>12.71</v>
      </c>
      <c r="D999" s="6"/>
    </row>
    <row r="1000" spans="1:4" x14ac:dyDescent="0.2">
      <c r="A1000" s="7">
        <v>29637</v>
      </c>
      <c r="B1000" s="9">
        <f t="shared" ref="B1000:B1062" si="17">YEAR(A1000)</f>
        <v>1981</v>
      </c>
      <c r="C1000" s="9">
        <f>VLOOKUP('Full 30 Year Yield Data'!A1000,'Yield Raw Data'!$A$3:$L$14453,12)</f>
        <v>12.54</v>
      </c>
      <c r="D1000" s="6"/>
    </row>
    <row r="1001" spans="1:4" x14ac:dyDescent="0.2">
      <c r="A1001" s="7">
        <v>29640</v>
      </c>
      <c r="B1001" s="9">
        <f t="shared" si="17"/>
        <v>1981</v>
      </c>
      <c r="C1001" s="9">
        <f>VLOOKUP('Full 30 Year Yield Data'!A1001,'Yield Raw Data'!$A$3:$L$14453,12)</f>
        <v>12.81</v>
      </c>
      <c r="D1001" s="6"/>
    </row>
    <row r="1002" spans="1:4" x14ac:dyDescent="0.2">
      <c r="A1002" s="7">
        <v>29641</v>
      </c>
      <c r="B1002" s="9">
        <f t="shared" si="17"/>
        <v>1981</v>
      </c>
      <c r="C1002" s="9">
        <f>VLOOKUP('Full 30 Year Yield Data'!A1002,'Yield Raw Data'!$A$3:$L$14453,12)</f>
        <v>12.81</v>
      </c>
      <c r="D1002" s="6"/>
    </row>
    <row r="1003" spans="1:4" x14ac:dyDescent="0.2">
      <c r="A1003" s="7">
        <v>29642</v>
      </c>
      <c r="B1003" s="9">
        <f t="shared" si="17"/>
        <v>1981</v>
      </c>
      <c r="C1003" s="9">
        <f>VLOOKUP('Full 30 Year Yield Data'!A1003,'Yield Raw Data'!$A$3:$L$14453,12)</f>
        <v>12.89</v>
      </c>
      <c r="D1003" s="6"/>
    </row>
    <row r="1004" spans="1:4" x14ac:dyDescent="0.2">
      <c r="A1004" s="7">
        <v>29643</v>
      </c>
      <c r="B1004" s="9">
        <f t="shared" si="17"/>
        <v>1981</v>
      </c>
      <c r="C1004" s="9">
        <f>VLOOKUP('Full 30 Year Yield Data'!A1004,'Yield Raw Data'!$A$3:$L$14453,12)</f>
        <v>12.98</v>
      </c>
      <c r="D1004" s="6"/>
    </row>
    <row r="1005" spans="1:4" x14ac:dyDescent="0.2">
      <c r="A1005" s="7">
        <v>29644</v>
      </c>
      <c r="B1005" s="9">
        <f t="shared" si="17"/>
        <v>1981</v>
      </c>
      <c r="C1005" s="9">
        <f>VLOOKUP('Full 30 Year Yield Data'!A1005,'Yield Raw Data'!$A$3:$L$14453,12)</f>
        <v>12.97</v>
      </c>
      <c r="D1005" s="6"/>
    </row>
    <row r="1006" spans="1:4" x14ac:dyDescent="0.2">
      <c r="A1006" s="7">
        <v>29647</v>
      </c>
      <c r="B1006" s="9">
        <f t="shared" si="17"/>
        <v>1981</v>
      </c>
      <c r="C1006" s="9">
        <f>VLOOKUP('Full 30 Year Yield Data'!A1006,'Yield Raw Data'!$A$3:$L$14453,12)</f>
        <v>13.19</v>
      </c>
      <c r="D1006" s="6"/>
    </row>
    <row r="1007" spans="1:4" x14ac:dyDescent="0.2">
      <c r="A1007" s="7">
        <v>29648</v>
      </c>
      <c r="B1007" s="9">
        <f t="shared" si="17"/>
        <v>1981</v>
      </c>
      <c r="C1007" s="9">
        <f>VLOOKUP('Full 30 Year Yield Data'!A1007,'Yield Raw Data'!$A$3:$L$14453,12)</f>
        <v>13</v>
      </c>
      <c r="D1007" s="6"/>
    </row>
    <row r="1008" spans="1:4" x14ac:dyDescent="0.2">
      <c r="A1008" s="7">
        <v>29649</v>
      </c>
      <c r="B1008" s="9">
        <f t="shared" si="17"/>
        <v>1981</v>
      </c>
      <c r="C1008" s="9">
        <f>VLOOKUP('Full 30 Year Yield Data'!A1008,'Yield Raw Data'!$A$3:$L$14453,12)</f>
        <v>13.03</v>
      </c>
      <c r="D1008" s="6"/>
    </row>
    <row r="1009" spans="1:4" x14ac:dyDescent="0.2">
      <c r="A1009" s="7">
        <v>29650</v>
      </c>
      <c r="B1009" s="9">
        <f t="shared" si="17"/>
        <v>1981</v>
      </c>
      <c r="C1009" s="9">
        <f>VLOOKUP('Full 30 Year Yield Data'!A1009,'Yield Raw Data'!$A$3:$L$14453,12)</f>
        <v>13</v>
      </c>
      <c r="D1009" s="6"/>
    </row>
    <row r="1010" spans="1:4" x14ac:dyDescent="0.2">
      <c r="A1010" s="7">
        <v>29651</v>
      </c>
      <c r="B1010" s="9">
        <f t="shared" si="17"/>
        <v>1981</v>
      </c>
      <c r="C1010" s="9">
        <f>VLOOKUP('Full 30 Year Yield Data'!A1010,'Yield Raw Data'!$A$3:$L$14453,12)</f>
        <v>12.73</v>
      </c>
      <c r="D1010" s="6"/>
    </row>
    <row r="1011" spans="1:4" x14ac:dyDescent="0.2">
      <c r="A1011" s="7">
        <v>29654</v>
      </c>
      <c r="B1011" s="9">
        <f t="shared" si="17"/>
        <v>1981</v>
      </c>
      <c r="C1011" s="9">
        <f>VLOOKUP('Full 30 Year Yield Data'!A1011,'Yield Raw Data'!$A$3:$L$14453,12)</f>
        <v>12.64</v>
      </c>
      <c r="D1011" s="6"/>
    </row>
    <row r="1012" spans="1:4" x14ac:dyDescent="0.2">
      <c r="A1012" s="7">
        <v>29655</v>
      </c>
      <c r="B1012" s="9">
        <f t="shared" si="17"/>
        <v>1981</v>
      </c>
      <c r="C1012" s="9">
        <f>VLOOKUP('Full 30 Year Yield Data'!A1012,'Yield Raw Data'!$A$3:$L$14453,12)</f>
        <v>12.69</v>
      </c>
      <c r="D1012" s="6"/>
    </row>
    <row r="1013" spans="1:4" x14ac:dyDescent="0.2">
      <c r="A1013" s="7">
        <v>29656</v>
      </c>
      <c r="B1013" s="9">
        <f t="shared" si="17"/>
        <v>1981</v>
      </c>
      <c r="C1013" s="9">
        <f>VLOOKUP('Full 30 Year Yield Data'!A1013,'Yield Raw Data'!$A$3:$L$14453,12)</f>
        <v>12.74</v>
      </c>
      <c r="D1013" s="6"/>
    </row>
    <row r="1014" spans="1:4" x14ac:dyDescent="0.2">
      <c r="A1014" s="7">
        <v>29657</v>
      </c>
      <c r="B1014" s="9">
        <f t="shared" si="17"/>
        <v>1981</v>
      </c>
      <c r="C1014" s="9">
        <f>VLOOKUP('Full 30 Year Yield Data'!A1014,'Yield Raw Data'!$A$3:$L$14453,12)</f>
        <v>12.59</v>
      </c>
      <c r="D1014" s="6"/>
    </row>
    <row r="1015" spans="1:4" x14ac:dyDescent="0.2">
      <c r="A1015" s="7">
        <v>29658</v>
      </c>
      <c r="B1015" s="9">
        <f t="shared" si="17"/>
        <v>1981</v>
      </c>
      <c r="C1015" s="9">
        <f>VLOOKUP('Full 30 Year Yield Data'!A1015,'Yield Raw Data'!$A$3:$L$14453,12)</f>
        <v>12.42</v>
      </c>
      <c r="D1015" s="6"/>
    </row>
    <row r="1016" spans="1:4" x14ac:dyDescent="0.2">
      <c r="A1016" s="7">
        <v>29661</v>
      </c>
      <c r="B1016" s="9">
        <f t="shared" si="17"/>
        <v>1981</v>
      </c>
      <c r="C1016" s="9">
        <f>VLOOKUP('Full 30 Year Yield Data'!A1016,'Yield Raw Data'!$A$3:$L$14453,12)</f>
        <v>12.41</v>
      </c>
      <c r="D1016" s="6"/>
    </row>
    <row r="1017" spans="1:4" x14ac:dyDescent="0.2">
      <c r="A1017" s="7">
        <v>29662</v>
      </c>
      <c r="B1017" s="9">
        <f t="shared" si="17"/>
        <v>1981</v>
      </c>
      <c r="C1017" s="9">
        <f>VLOOKUP('Full 30 Year Yield Data'!A1017,'Yield Raw Data'!$A$3:$L$14453,12)</f>
        <v>12.25</v>
      </c>
      <c r="D1017" s="6"/>
    </row>
    <row r="1018" spans="1:4" x14ac:dyDescent="0.2">
      <c r="A1018" s="7">
        <v>29663</v>
      </c>
      <c r="B1018" s="9">
        <f t="shared" si="17"/>
        <v>1981</v>
      </c>
      <c r="C1018" s="9">
        <f>VLOOKUP('Full 30 Year Yield Data'!A1018,'Yield Raw Data'!$A$3:$L$14453,12)</f>
        <v>12.16</v>
      </c>
      <c r="D1018" s="6"/>
    </row>
    <row r="1019" spans="1:4" x14ac:dyDescent="0.2">
      <c r="A1019" s="7">
        <v>29664</v>
      </c>
      <c r="B1019" s="9">
        <f t="shared" si="17"/>
        <v>1981</v>
      </c>
      <c r="C1019" s="9">
        <f>VLOOKUP('Full 30 Year Yield Data'!A1019,'Yield Raw Data'!$A$3:$L$14453,12)</f>
        <v>12.28</v>
      </c>
      <c r="D1019" s="6"/>
    </row>
    <row r="1020" spans="1:4" x14ac:dyDescent="0.2">
      <c r="A1020" s="7">
        <v>29665</v>
      </c>
      <c r="B1020" s="9">
        <f t="shared" si="17"/>
        <v>1981</v>
      </c>
      <c r="C1020" s="9">
        <f>VLOOKUP('Full 30 Year Yield Data'!A1020,'Yield Raw Data'!$A$3:$L$14453,12)</f>
        <v>12.34</v>
      </c>
      <c r="D1020" s="6"/>
    </row>
    <row r="1021" spans="1:4" x14ac:dyDescent="0.2">
      <c r="A1021" s="7">
        <v>29668</v>
      </c>
      <c r="B1021" s="9">
        <f t="shared" si="17"/>
        <v>1981</v>
      </c>
      <c r="C1021" s="9">
        <f>VLOOKUP('Full 30 Year Yield Data'!A1021,'Yield Raw Data'!$A$3:$L$14453,12)</f>
        <v>12.71</v>
      </c>
      <c r="D1021" s="6"/>
    </row>
    <row r="1022" spans="1:4" x14ac:dyDescent="0.2">
      <c r="A1022" s="7">
        <v>29669</v>
      </c>
      <c r="B1022" s="9">
        <f t="shared" si="17"/>
        <v>1981</v>
      </c>
      <c r="C1022" s="9">
        <f>VLOOKUP('Full 30 Year Yield Data'!A1022,'Yield Raw Data'!$A$3:$L$14453,12)</f>
        <v>12.84</v>
      </c>
      <c r="D1022" s="6"/>
    </row>
    <row r="1023" spans="1:4" x14ac:dyDescent="0.2">
      <c r="A1023" s="7">
        <v>29670</v>
      </c>
      <c r="B1023" s="9">
        <f t="shared" si="17"/>
        <v>1981</v>
      </c>
      <c r="C1023" s="9">
        <f>VLOOKUP('Full 30 Year Yield Data'!A1023,'Yield Raw Data'!$A$3:$L$14453,12)</f>
        <v>12.77</v>
      </c>
      <c r="D1023" s="6"/>
    </row>
    <row r="1024" spans="1:4" x14ac:dyDescent="0.2">
      <c r="A1024" s="7">
        <v>29671</v>
      </c>
      <c r="B1024" s="9">
        <f t="shared" si="17"/>
        <v>1981</v>
      </c>
      <c r="C1024" s="9">
        <f>VLOOKUP('Full 30 Year Yield Data'!A1024,'Yield Raw Data'!$A$3:$L$14453,12)</f>
        <v>12.92</v>
      </c>
      <c r="D1024" s="6"/>
    </row>
    <row r="1025" spans="1:4" x14ac:dyDescent="0.2">
      <c r="A1025" s="7">
        <v>29672</v>
      </c>
      <c r="B1025" s="9">
        <f t="shared" si="17"/>
        <v>1981</v>
      </c>
      <c r="C1025" s="9">
        <f>VLOOKUP('Full 30 Year Yield Data'!A1025,'Yield Raw Data'!$A$3:$L$14453,12)</f>
        <v>12.93</v>
      </c>
      <c r="D1025" s="6"/>
    </row>
    <row r="1026" spans="1:4" x14ac:dyDescent="0.2">
      <c r="A1026" s="7">
        <v>29675</v>
      </c>
      <c r="B1026" s="9">
        <f t="shared" si="17"/>
        <v>1981</v>
      </c>
      <c r="C1026" s="9">
        <f>VLOOKUP('Full 30 Year Yield Data'!A1026,'Yield Raw Data'!$A$3:$L$14453,12)</f>
        <v>12.8</v>
      </c>
      <c r="D1026" s="6"/>
    </row>
    <row r="1027" spans="1:4" x14ac:dyDescent="0.2">
      <c r="A1027" s="7">
        <v>29676</v>
      </c>
      <c r="B1027" s="9">
        <f t="shared" si="17"/>
        <v>1981</v>
      </c>
      <c r="C1027" s="9">
        <f>VLOOKUP('Full 30 Year Yield Data'!A1027,'Yield Raw Data'!$A$3:$L$14453,12)</f>
        <v>12.65</v>
      </c>
      <c r="D1027" s="6"/>
    </row>
    <row r="1028" spans="1:4" x14ac:dyDescent="0.2">
      <c r="A1028" s="7">
        <v>29677</v>
      </c>
      <c r="B1028" s="9">
        <f t="shared" si="17"/>
        <v>1981</v>
      </c>
      <c r="C1028" s="9">
        <f>VLOOKUP('Full 30 Year Yield Data'!A1028,'Yield Raw Data'!$A$3:$L$14453,12)</f>
        <v>12.65</v>
      </c>
      <c r="D1028" s="6"/>
    </row>
    <row r="1029" spans="1:4" x14ac:dyDescent="0.2">
      <c r="A1029" s="7">
        <v>29678</v>
      </c>
      <c r="B1029" s="9">
        <f t="shared" si="17"/>
        <v>1981</v>
      </c>
      <c r="C1029" s="9">
        <f>VLOOKUP('Full 30 Year Yield Data'!A1029,'Yield Raw Data'!$A$3:$L$14453,12)</f>
        <v>12.8</v>
      </c>
      <c r="D1029" s="6"/>
    </row>
    <row r="1030" spans="1:4" x14ac:dyDescent="0.2">
      <c r="A1030" s="7">
        <v>29679</v>
      </c>
      <c r="B1030" s="9">
        <f t="shared" si="17"/>
        <v>1981</v>
      </c>
      <c r="C1030" s="9">
        <f>VLOOKUP('Full 30 Year Yield Data'!A1030,'Yield Raw Data'!$A$3:$L$14453,12)</f>
        <v>12.94</v>
      </c>
      <c r="D1030" s="6"/>
    </row>
    <row r="1031" spans="1:4" x14ac:dyDescent="0.2">
      <c r="A1031" s="7">
        <v>29682</v>
      </c>
      <c r="B1031" s="9">
        <f t="shared" si="17"/>
        <v>1981</v>
      </c>
      <c r="C1031" s="9">
        <f>VLOOKUP('Full 30 Year Yield Data'!A1031,'Yield Raw Data'!$A$3:$L$14453,12)</f>
        <v>13.28</v>
      </c>
      <c r="D1031" s="6"/>
    </row>
    <row r="1032" spans="1:4" x14ac:dyDescent="0.2">
      <c r="A1032" s="7">
        <v>29683</v>
      </c>
      <c r="B1032" s="9">
        <f t="shared" si="17"/>
        <v>1981</v>
      </c>
      <c r="C1032" s="9">
        <f>VLOOKUP('Full 30 Year Yield Data'!A1032,'Yield Raw Data'!$A$3:$L$14453,12)</f>
        <v>12.99</v>
      </c>
      <c r="D1032" s="6"/>
    </row>
    <row r="1033" spans="1:4" x14ac:dyDescent="0.2">
      <c r="A1033" s="7">
        <v>29684</v>
      </c>
      <c r="B1033" s="9">
        <f t="shared" si="17"/>
        <v>1981</v>
      </c>
      <c r="C1033" s="9">
        <f>VLOOKUP('Full 30 Year Yield Data'!A1033,'Yield Raw Data'!$A$3:$L$14453,12)</f>
        <v>13.15</v>
      </c>
      <c r="D1033" s="6"/>
    </row>
    <row r="1034" spans="1:4" x14ac:dyDescent="0.2">
      <c r="A1034" s="7">
        <v>29685</v>
      </c>
      <c r="B1034" s="9">
        <f t="shared" si="17"/>
        <v>1981</v>
      </c>
      <c r="C1034" s="9">
        <f>VLOOKUP('Full 30 Year Yield Data'!A1034,'Yield Raw Data'!$A$3:$L$14453,12)</f>
        <v>13.02</v>
      </c>
      <c r="D1034" s="6"/>
    </row>
    <row r="1035" spans="1:4" x14ac:dyDescent="0.2">
      <c r="A1035" s="7">
        <v>29686</v>
      </c>
      <c r="B1035" s="9">
        <f t="shared" si="17"/>
        <v>1981</v>
      </c>
      <c r="C1035" s="9">
        <f>VLOOKUP('Full 30 Year Yield Data'!A1035,'Yield Raw Data'!$A$3:$L$14453,12)</f>
        <v>13.15</v>
      </c>
      <c r="D1035" s="6"/>
    </row>
    <row r="1036" spans="1:4" x14ac:dyDescent="0.2">
      <c r="A1036" s="7">
        <v>29689</v>
      </c>
      <c r="B1036" s="9">
        <f t="shared" si="17"/>
        <v>1981</v>
      </c>
      <c r="C1036" s="9">
        <f>VLOOKUP('Full 30 Year Yield Data'!A1036,'Yield Raw Data'!$A$3:$L$14453,12)</f>
        <v>13.23</v>
      </c>
      <c r="D1036" s="6"/>
    </row>
    <row r="1037" spans="1:4" x14ac:dyDescent="0.2">
      <c r="A1037" s="7">
        <v>29690</v>
      </c>
      <c r="B1037" s="9">
        <f t="shared" si="17"/>
        <v>1981</v>
      </c>
      <c r="C1037" s="9">
        <f>VLOOKUP('Full 30 Year Yield Data'!A1037,'Yield Raw Data'!$A$3:$L$14453,12)</f>
        <v>13.13</v>
      </c>
      <c r="D1037" s="6"/>
    </row>
    <row r="1038" spans="1:4" x14ac:dyDescent="0.2">
      <c r="A1038" s="7">
        <v>29691</v>
      </c>
      <c r="B1038" s="9">
        <f t="shared" si="17"/>
        <v>1981</v>
      </c>
      <c r="C1038" s="9">
        <f>VLOOKUP('Full 30 Year Yield Data'!A1038,'Yield Raw Data'!$A$3:$L$14453,12)</f>
        <v>13.29</v>
      </c>
      <c r="D1038" s="6"/>
    </row>
    <row r="1039" spans="1:4" x14ac:dyDescent="0.2">
      <c r="A1039" s="7">
        <v>29692</v>
      </c>
      <c r="B1039" s="9">
        <f t="shared" si="17"/>
        <v>1981</v>
      </c>
      <c r="C1039" s="9">
        <f>VLOOKUP('Full 30 Year Yield Data'!A1039,'Yield Raw Data'!$A$3:$L$14453,12)</f>
        <v>13.32</v>
      </c>
      <c r="D1039" s="6"/>
    </row>
    <row r="1040" spans="1:4" x14ac:dyDescent="0.2">
      <c r="A1040" s="7">
        <v>29696</v>
      </c>
      <c r="B1040" s="9">
        <f t="shared" si="17"/>
        <v>1981</v>
      </c>
      <c r="C1040" s="9">
        <f>VLOOKUP('Full 30 Year Yield Data'!A1040,'Yield Raw Data'!$A$3:$L$14453,12)</f>
        <v>13.17</v>
      </c>
      <c r="D1040" s="6"/>
    </row>
    <row r="1041" spans="1:4" x14ac:dyDescent="0.2">
      <c r="A1041" s="7">
        <v>29697</v>
      </c>
      <c r="B1041" s="9">
        <f t="shared" si="17"/>
        <v>1981</v>
      </c>
      <c r="C1041" s="9">
        <f>VLOOKUP('Full 30 Year Yield Data'!A1041,'Yield Raw Data'!$A$3:$L$14453,12)</f>
        <v>13.2</v>
      </c>
      <c r="D1041" s="6"/>
    </row>
    <row r="1042" spans="1:4" x14ac:dyDescent="0.2">
      <c r="A1042" s="7">
        <v>29698</v>
      </c>
      <c r="B1042" s="9">
        <f t="shared" si="17"/>
        <v>1981</v>
      </c>
      <c r="C1042" s="9">
        <f>VLOOKUP('Full 30 Year Yield Data'!A1042,'Yield Raw Data'!$A$3:$L$14453,12)</f>
        <v>13.25</v>
      </c>
      <c r="D1042" s="6"/>
    </row>
    <row r="1043" spans="1:4" x14ac:dyDescent="0.2">
      <c r="A1043" s="7">
        <v>29699</v>
      </c>
      <c r="B1043" s="9">
        <f t="shared" si="17"/>
        <v>1981</v>
      </c>
      <c r="C1043" s="9">
        <f>VLOOKUP('Full 30 Year Yield Data'!A1043,'Yield Raw Data'!$A$3:$L$14453,12)</f>
        <v>13.28</v>
      </c>
      <c r="D1043" s="6"/>
    </row>
    <row r="1044" spans="1:4" x14ac:dyDescent="0.2">
      <c r="A1044" s="7">
        <v>29700</v>
      </c>
      <c r="B1044" s="9">
        <f t="shared" si="17"/>
        <v>1981</v>
      </c>
      <c r="C1044" s="9">
        <f>VLOOKUP('Full 30 Year Yield Data'!A1044,'Yield Raw Data'!$A$3:$L$14453,12)</f>
        <v>13.35</v>
      </c>
      <c r="D1044" s="6"/>
    </row>
    <row r="1045" spans="1:4" x14ac:dyDescent="0.2">
      <c r="A1045" s="7">
        <v>29703</v>
      </c>
      <c r="B1045" s="9">
        <f t="shared" si="17"/>
        <v>1981</v>
      </c>
      <c r="C1045" s="9">
        <f>VLOOKUP('Full 30 Year Yield Data'!A1045,'Yield Raw Data'!$A$3:$L$14453,12)</f>
        <v>13.38</v>
      </c>
      <c r="D1045" s="6"/>
    </row>
    <row r="1046" spans="1:4" x14ac:dyDescent="0.2">
      <c r="A1046" s="7">
        <v>29704</v>
      </c>
      <c r="B1046" s="9">
        <f t="shared" si="17"/>
        <v>1981</v>
      </c>
      <c r="C1046" s="9">
        <f>VLOOKUP('Full 30 Year Yield Data'!A1046,'Yield Raw Data'!$A$3:$L$14453,12)</f>
        <v>13.39</v>
      </c>
      <c r="D1046" s="6"/>
    </row>
    <row r="1047" spans="1:4" x14ac:dyDescent="0.2">
      <c r="A1047" s="7">
        <v>29705</v>
      </c>
      <c r="B1047" s="9">
        <f t="shared" si="17"/>
        <v>1981</v>
      </c>
      <c r="C1047" s="9">
        <f>VLOOKUP('Full 30 Year Yield Data'!A1047,'Yield Raw Data'!$A$3:$L$14453,12)</f>
        <v>13.5</v>
      </c>
      <c r="D1047" s="6"/>
    </row>
    <row r="1048" spans="1:4" x14ac:dyDescent="0.2">
      <c r="A1048" s="7">
        <v>29706</v>
      </c>
      <c r="B1048" s="9">
        <f t="shared" si="17"/>
        <v>1981</v>
      </c>
      <c r="C1048" s="9">
        <f>VLOOKUP('Full 30 Year Yield Data'!A1048,'Yield Raw Data'!$A$3:$L$14453,12)</f>
        <v>13.65</v>
      </c>
      <c r="D1048" s="6"/>
    </row>
    <row r="1049" spans="1:4" x14ac:dyDescent="0.2">
      <c r="A1049" s="7">
        <v>29707</v>
      </c>
      <c r="B1049" s="9">
        <f t="shared" si="17"/>
        <v>1981</v>
      </c>
      <c r="C1049" s="9">
        <f>VLOOKUP('Full 30 Year Yield Data'!A1049,'Yield Raw Data'!$A$3:$L$14453,12)</f>
        <v>13.59</v>
      </c>
      <c r="D1049" s="6"/>
    </row>
    <row r="1050" spans="1:4" x14ac:dyDescent="0.2">
      <c r="A1050" s="7">
        <v>29710</v>
      </c>
      <c r="B1050" s="9">
        <f t="shared" si="17"/>
        <v>1981</v>
      </c>
      <c r="C1050" s="9">
        <f>VLOOKUP('Full 30 Year Yield Data'!A1050,'Yield Raw Data'!$A$3:$L$14453,12)</f>
        <v>13.98</v>
      </c>
      <c r="D1050" s="6"/>
    </row>
    <row r="1051" spans="1:4" x14ac:dyDescent="0.2">
      <c r="A1051" s="7">
        <v>29711</v>
      </c>
      <c r="B1051" s="9">
        <f t="shared" si="17"/>
        <v>1981</v>
      </c>
      <c r="C1051" s="9">
        <f>VLOOKUP('Full 30 Year Yield Data'!A1051,'Yield Raw Data'!$A$3:$L$14453,12)</f>
        <v>14.11</v>
      </c>
      <c r="D1051" s="6"/>
    </row>
    <row r="1052" spans="1:4" x14ac:dyDescent="0.2">
      <c r="A1052" s="7">
        <v>29712</v>
      </c>
      <c r="B1052" s="9">
        <f t="shared" si="17"/>
        <v>1981</v>
      </c>
      <c r="C1052" s="9">
        <f>VLOOKUP('Full 30 Year Yield Data'!A1052,'Yield Raw Data'!$A$3:$L$14453,12)</f>
        <v>13.97</v>
      </c>
      <c r="D1052" s="6"/>
    </row>
    <row r="1053" spans="1:4" x14ac:dyDescent="0.2">
      <c r="A1053" s="7">
        <v>29713</v>
      </c>
      <c r="B1053" s="9">
        <f t="shared" si="17"/>
        <v>1981</v>
      </c>
      <c r="C1053" s="9">
        <f>VLOOKUP('Full 30 Year Yield Data'!A1053,'Yield Raw Data'!$A$3:$L$14453,12)</f>
        <v>13.84</v>
      </c>
      <c r="D1053" s="6"/>
    </row>
    <row r="1054" spans="1:4" x14ac:dyDescent="0.2">
      <c r="A1054" s="7">
        <v>29714</v>
      </c>
      <c r="B1054" s="9">
        <f t="shared" si="17"/>
        <v>1981</v>
      </c>
      <c r="C1054" s="9">
        <f>VLOOKUP('Full 30 Year Yield Data'!A1054,'Yield Raw Data'!$A$3:$L$14453,12)</f>
        <v>13.76</v>
      </c>
      <c r="D1054" s="6"/>
    </row>
    <row r="1055" spans="1:4" x14ac:dyDescent="0.2">
      <c r="A1055" s="7">
        <v>29717</v>
      </c>
      <c r="B1055" s="9">
        <f t="shared" si="17"/>
        <v>1981</v>
      </c>
      <c r="C1055" s="9">
        <f>VLOOKUP('Full 30 Year Yield Data'!A1055,'Yield Raw Data'!$A$3:$L$14453,12)</f>
        <v>13.89</v>
      </c>
      <c r="D1055" s="6"/>
    </row>
    <row r="1056" spans="1:4" x14ac:dyDescent="0.2">
      <c r="A1056" s="7">
        <v>29718</v>
      </c>
      <c r="B1056" s="9">
        <f t="shared" si="17"/>
        <v>1981</v>
      </c>
      <c r="C1056" s="9">
        <f>VLOOKUP('Full 30 Year Yield Data'!A1056,'Yield Raw Data'!$A$3:$L$14453,12)</f>
        <v>13.95</v>
      </c>
      <c r="D1056" s="6"/>
    </row>
    <row r="1057" spans="1:4" x14ac:dyDescent="0.2">
      <c r="A1057" s="7">
        <v>29719</v>
      </c>
      <c r="B1057" s="9">
        <f t="shared" si="17"/>
        <v>1981</v>
      </c>
      <c r="C1057" s="9">
        <f>VLOOKUP('Full 30 Year Yield Data'!A1057,'Yield Raw Data'!$A$3:$L$14453,12)</f>
        <v>13.95</v>
      </c>
      <c r="D1057" s="6"/>
    </row>
    <row r="1058" spans="1:4" x14ac:dyDescent="0.2">
      <c r="A1058" s="7">
        <v>29720</v>
      </c>
      <c r="B1058" s="9">
        <f t="shared" si="17"/>
        <v>1981</v>
      </c>
      <c r="C1058" s="9">
        <f>VLOOKUP('Full 30 Year Yield Data'!A1058,'Yield Raw Data'!$A$3:$L$14453,12)</f>
        <v>13.66</v>
      </c>
      <c r="D1058" s="6"/>
    </row>
    <row r="1059" spans="1:4" x14ac:dyDescent="0.2">
      <c r="A1059" s="7">
        <v>29721</v>
      </c>
      <c r="B1059" s="9">
        <f t="shared" si="17"/>
        <v>1981</v>
      </c>
      <c r="C1059" s="9">
        <f>VLOOKUP('Full 30 Year Yield Data'!A1059,'Yield Raw Data'!$A$3:$L$14453,12)</f>
        <v>13.58</v>
      </c>
      <c r="D1059" s="6"/>
    </row>
    <row r="1060" spans="1:4" x14ac:dyDescent="0.2">
      <c r="A1060" s="7">
        <v>29724</v>
      </c>
      <c r="B1060" s="9">
        <f t="shared" si="17"/>
        <v>1981</v>
      </c>
      <c r="C1060" s="9">
        <f>VLOOKUP('Full 30 Year Yield Data'!A1060,'Yield Raw Data'!$A$3:$L$14453,12)</f>
        <v>13.31</v>
      </c>
      <c r="D1060" s="6"/>
    </row>
    <row r="1061" spans="1:4" x14ac:dyDescent="0.2">
      <c r="A1061" s="7">
        <v>29725</v>
      </c>
      <c r="B1061" s="9">
        <f t="shared" si="17"/>
        <v>1981</v>
      </c>
      <c r="C1061" s="9">
        <f>VLOOKUP('Full 30 Year Yield Data'!A1061,'Yield Raw Data'!$A$3:$L$14453,12)</f>
        <v>13.47</v>
      </c>
      <c r="D1061" s="6"/>
    </row>
    <row r="1062" spans="1:4" x14ac:dyDescent="0.2">
      <c r="A1062" s="7">
        <v>29726</v>
      </c>
      <c r="B1062" s="9">
        <f t="shared" si="17"/>
        <v>1981</v>
      </c>
      <c r="C1062" s="9">
        <f>VLOOKUP('Full 30 Year Yield Data'!A1062,'Yield Raw Data'!$A$3:$L$14453,12)</f>
        <v>13.45</v>
      </c>
      <c r="D1062" s="6"/>
    </row>
    <row r="1063" spans="1:4" x14ac:dyDescent="0.2">
      <c r="A1063" s="7">
        <v>29727</v>
      </c>
      <c r="B1063" s="9">
        <f t="shared" ref="B1063:B1124" si="18">YEAR(A1063)</f>
        <v>1981</v>
      </c>
      <c r="C1063" s="9">
        <f>VLOOKUP('Full 30 Year Yield Data'!A1063,'Yield Raw Data'!$A$3:$L$14453,12)</f>
        <v>13.53</v>
      </c>
      <c r="D1063" s="6"/>
    </row>
    <row r="1064" spans="1:4" x14ac:dyDescent="0.2">
      <c r="A1064" s="7">
        <v>29728</v>
      </c>
      <c r="B1064" s="9">
        <f t="shared" si="18"/>
        <v>1981</v>
      </c>
      <c r="C1064" s="9">
        <f>VLOOKUP('Full 30 Year Yield Data'!A1064,'Yield Raw Data'!$A$3:$L$14453,12)</f>
        <v>13.36</v>
      </c>
      <c r="D1064" s="6"/>
    </row>
    <row r="1065" spans="1:4" x14ac:dyDescent="0.2">
      <c r="A1065" s="7">
        <v>29732</v>
      </c>
      <c r="B1065" s="9">
        <f t="shared" si="18"/>
        <v>1981</v>
      </c>
      <c r="C1065" s="9">
        <f>VLOOKUP('Full 30 Year Yield Data'!A1065,'Yield Raw Data'!$A$3:$L$14453,12)</f>
        <v>13.22</v>
      </c>
      <c r="D1065" s="6"/>
    </row>
    <row r="1066" spans="1:4" x14ac:dyDescent="0.2">
      <c r="A1066" s="7">
        <v>29733</v>
      </c>
      <c r="B1066" s="9">
        <f t="shared" si="18"/>
        <v>1981</v>
      </c>
      <c r="C1066" s="9">
        <f>VLOOKUP('Full 30 Year Yield Data'!A1066,'Yield Raw Data'!$A$3:$L$14453,12)</f>
        <v>13.27</v>
      </c>
      <c r="D1066" s="6"/>
    </row>
    <row r="1067" spans="1:4" x14ac:dyDescent="0.2">
      <c r="A1067" s="7">
        <v>29734</v>
      </c>
      <c r="B1067" s="9">
        <f t="shared" si="18"/>
        <v>1981</v>
      </c>
      <c r="C1067" s="9">
        <f>VLOOKUP('Full 30 Year Yield Data'!A1067,'Yield Raw Data'!$A$3:$L$14453,12)</f>
        <v>13.1</v>
      </c>
      <c r="D1067" s="6"/>
    </row>
    <row r="1068" spans="1:4" x14ac:dyDescent="0.2">
      <c r="A1068" s="7">
        <v>29735</v>
      </c>
      <c r="B1068" s="9">
        <f t="shared" si="18"/>
        <v>1981</v>
      </c>
      <c r="C1068" s="9">
        <f>VLOOKUP('Full 30 Year Yield Data'!A1068,'Yield Raw Data'!$A$3:$L$14453,12)</f>
        <v>13.06</v>
      </c>
      <c r="D1068" s="6"/>
    </row>
    <row r="1069" spans="1:4" x14ac:dyDescent="0.2">
      <c r="A1069" s="7">
        <v>29738</v>
      </c>
      <c r="B1069" s="9">
        <f t="shared" si="18"/>
        <v>1981</v>
      </c>
      <c r="C1069" s="9">
        <f>VLOOKUP('Full 30 Year Yield Data'!A1069,'Yield Raw Data'!$A$3:$L$14453,12)</f>
        <v>13.06</v>
      </c>
      <c r="D1069" s="6"/>
    </row>
    <row r="1070" spans="1:4" x14ac:dyDescent="0.2">
      <c r="A1070" s="7">
        <v>29739</v>
      </c>
      <c r="B1070" s="9">
        <f t="shared" si="18"/>
        <v>1981</v>
      </c>
      <c r="C1070" s="9">
        <f>VLOOKUP('Full 30 Year Yield Data'!A1070,'Yield Raw Data'!$A$3:$L$14453,12)</f>
        <v>13.13</v>
      </c>
      <c r="D1070" s="6"/>
    </row>
    <row r="1071" spans="1:4" x14ac:dyDescent="0.2">
      <c r="A1071" s="7">
        <v>29740</v>
      </c>
      <c r="B1071" s="9">
        <f t="shared" si="18"/>
        <v>1981</v>
      </c>
      <c r="C1071" s="9">
        <f>VLOOKUP('Full 30 Year Yield Data'!A1071,'Yield Raw Data'!$A$3:$L$14453,12)</f>
        <v>13.08</v>
      </c>
      <c r="D1071" s="6"/>
    </row>
    <row r="1072" spans="1:4" x14ac:dyDescent="0.2">
      <c r="A1072" s="7">
        <v>29741</v>
      </c>
      <c r="B1072" s="9">
        <f t="shared" si="18"/>
        <v>1981</v>
      </c>
      <c r="C1072" s="9">
        <f>VLOOKUP('Full 30 Year Yield Data'!A1072,'Yield Raw Data'!$A$3:$L$14453,12)</f>
        <v>13.04</v>
      </c>
      <c r="D1072" s="6"/>
    </row>
    <row r="1073" spans="1:4" x14ac:dyDescent="0.2">
      <c r="A1073" s="7">
        <v>29742</v>
      </c>
      <c r="B1073" s="9">
        <f t="shared" si="18"/>
        <v>1981</v>
      </c>
      <c r="C1073" s="9">
        <f>VLOOKUP('Full 30 Year Yield Data'!A1073,'Yield Raw Data'!$A$3:$L$14453,12)</f>
        <v>13.11</v>
      </c>
      <c r="D1073" s="6"/>
    </row>
    <row r="1074" spans="1:4" x14ac:dyDescent="0.2">
      <c r="A1074" s="7">
        <v>29745</v>
      </c>
      <c r="B1074" s="9">
        <f t="shared" si="18"/>
        <v>1981</v>
      </c>
      <c r="C1074" s="9">
        <f>VLOOKUP('Full 30 Year Yield Data'!A1074,'Yield Raw Data'!$A$3:$L$14453,12)</f>
        <v>12.87</v>
      </c>
      <c r="D1074" s="6"/>
    </row>
    <row r="1075" spans="1:4" x14ac:dyDescent="0.2">
      <c r="A1075" s="7">
        <v>29746</v>
      </c>
      <c r="B1075" s="9">
        <f t="shared" si="18"/>
        <v>1981</v>
      </c>
      <c r="C1075" s="9">
        <f>VLOOKUP('Full 30 Year Yield Data'!A1075,'Yield Raw Data'!$A$3:$L$14453,12)</f>
        <v>12.89</v>
      </c>
      <c r="D1075" s="6"/>
    </row>
    <row r="1076" spans="1:4" x14ac:dyDescent="0.2">
      <c r="A1076" s="7">
        <v>29747</v>
      </c>
      <c r="B1076" s="9">
        <f t="shared" si="18"/>
        <v>1981</v>
      </c>
      <c r="C1076" s="9">
        <f>VLOOKUP('Full 30 Year Yield Data'!A1076,'Yield Raw Data'!$A$3:$L$14453,12)</f>
        <v>12.82</v>
      </c>
      <c r="D1076" s="6"/>
    </row>
    <row r="1077" spans="1:4" x14ac:dyDescent="0.2">
      <c r="A1077" s="7">
        <v>29748</v>
      </c>
      <c r="B1077" s="9">
        <f t="shared" si="18"/>
        <v>1981</v>
      </c>
      <c r="C1077" s="9">
        <f>VLOOKUP('Full 30 Year Yield Data'!A1077,'Yield Raw Data'!$A$3:$L$14453,12)</f>
        <v>12.84</v>
      </c>
      <c r="D1077" s="6"/>
    </row>
    <row r="1078" spans="1:4" x14ac:dyDescent="0.2">
      <c r="A1078" s="7">
        <v>29749</v>
      </c>
      <c r="B1078" s="9">
        <f t="shared" si="18"/>
        <v>1981</v>
      </c>
      <c r="C1078" s="9">
        <f>VLOOKUP('Full 30 Year Yield Data'!A1078,'Yield Raw Data'!$A$3:$L$14453,12)</f>
        <v>12.84</v>
      </c>
      <c r="D1078" s="6"/>
    </row>
    <row r="1079" spans="1:4" x14ac:dyDescent="0.2">
      <c r="A1079" s="7">
        <v>29752</v>
      </c>
      <c r="B1079" s="9">
        <f t="shared" si="18"/>
        <v>1981</v>
      </c>
      <c r="C1079" s="9">
        <f>VLOOKUP('Full 30 Year Yield Data'!A1079,'Yield Raw Data'!$A$3:$L$14453,12)</f>
        <v>12.61</v>
      </c>
      <c r="D1079" s="6"/>
    </row>
    <row r="1080" spans="1:4" x14ac:dyDescent="0.2">
      <c r="A1080" s="7">
        <v>29753</v>
      </c>
      <c r="B1080" s="9">
        <f t="shared" si="18"/>
        <v>1981</v>
      </c>
      <c r="C1080" s="9">
        <f>VLOOKUP('Full 30 Year Yield Data'!A1080,'Yield Raw Data'!$A$3:$L$14453,12)</f>
        <v>12.59</v>
      </c>
      <c r="D1080" s="6"/>
    </row>
    <row r="1081" spans="1:4" x14ac:dyDescent="0.2">
      <c r="A1081" s="7">
        <v>29754</v>
      </c>
      <c r="B1081" s="9">
        <f t="shared" si="18"/>
        <v>1981</v>
      </c>
      <c r="C1081" s="9">
        <f>VLOOKUP('Full 30 Year Yield Data'!A1081,'Yield Raw Data'!$A$3:$L$14453,12)</f>
        <v>12.73</v>
      </c>
      <c r="D1081" s="6"/>
    </row>
    <row r="1082" spans="1:4" x14ac:dyDescent="0.2">
      <c r="A1082" s="7">
        <v>29755</v>
      </c>
      <c r="B1082" s="9">
        <f t="shared" si="18"/>
        <v>1981</v>
      </c>
      <c r="C1082" s="9">
        <f>VLOOKUP('Full 30 Year Yield Data'!A1082,'Yield Raw Data'!$A$3:$L$14453,12)</f>
        <v>12.98</v>
      </c>
      <c r="D1082" s="6"/>
    </row>
    <row r="1083" spans="1:4" x14ac:dyDescent="0.2">
      <c r="A1083" s="7">
        <v>29756</v>
      </c>
      <c r="B1083" s="9">
        <f t="shared" si="18"/>
        <v>1981</v>
      </c>
      <c r="C1083" s="9">
        <f>VLOOKUP('Full 30 Year Yield Data'!A1083,'Yield Raw Data'!$A$3:$L$14453,12)</f>
        <v>12.9</v>
      </c>
      <c r="D1083" s="6"/>
    </row>
    <row r="1084" spans="1:4" x14ac:dyDescent="0.2">
      <c r="A1084" s="7">
        <v>29759</v>
      </c>
      <c r="B1084" s="9">
        <f t="shared" si="18"/>
        <v>1981</v>
      </c>
      <c r="C1084" s="9">
        <f>VLOOKUP('Full 30 Year Yield Data'!A1084,'Yield Raw Data'!$A$3:$L$14453,12)</f>
        <v>12.86</v>
      </c>
      <c r="D1084" s="6"/>
    </row>
    <row r="1085" spans="1:4" x14ac:dyDescent="0.2">
      <c r="A1085" s="7">
        <v>29760</v>
      </c>
      <c r="B1085" s="9">
        <f t="shared" si="18"/>
        <v>1981</v>
      </c>
      <c r="C1085" s="9">
        <f>VLOOKUP('Full 30 Year Yield Data'!A1085,'Yield Raw Data'!$A$3:$L$14453,12)</f>
        <v>12.99</v>
      </c>
      <c r="D1085" s="6"/>
    </row>
    <row r="1086" spans="1:4" x14ac:dyDescent="0.2">
      <c r="A1086" s="7">
        <v>29761</v>
      </c>
      <c r="B1086" s="9">
        <f t="shared" si="18"/>
        <v>1981</v>
      </c>
      <c r="C1086" s="9">
        <f>VLOOKUP('Full 30 Year Yield Data'!A1086,'Yield Raw Data'!$A$3:$L$14453,12)</f>
        <v>13.1</v>
      </c>
      <c r="D1086" s="6"/>
    </row>
    <row r="1087" spans="1:4" x14ac:dyDescent="0.2">
      <c r="A1087" s="7">
        <v>29762</v>
      </c>
      <c r="B1087" s="9">
        <f t="shared" si="18"/>
        <v>1981</v>
      </c>
      <c r="C1087" s="9">
        <f>VLOOKUP('Full 30 Year Yield Data'!A1087,'Yield Raw Data'!$A$3:$L$14453,12)</f>
        <v>13.14</v>
      </c>
      <c r="D1087" s="6"/>
    </row>
    <row r="1088" spans="1:4" x14ac:dyDescent="0.2">
      <c r="A1088" s="7">
        <v>29763</v>
      </c>
      <c r="B1088" s="9">
        <f t="shared" si="18"/>
        <v>1981</v>
      </c>
      <c r="C1088" s="9">
        <f>VLOOKUP('Full 30 Year Yield Data'!A1088,'Yield Raw Data'!$A$3:$L$14453,12)</f>
        <v>13.14</v>
      </c>
      <c r="D1088" s="6"/>
    </row>
    <row r="1089" spans="1:4" x14ac:dyDescent="0.2">
      <c r="A1089" s="7">
        <v>29766</v>
      </c>
      <c r="B1089" s="9">
        <f t="shared" si="18"/>
        <v>1981</v>
      </c>
      <c r="C1089" s="9">
        <f>VLOOKUP('Full 30 Year Yield Data'!A1089,'Yield Raw Data'!$A$3:$L$14453,12)</f>
        <v>13.11</v>
      </c>
      <c r="D1089" s="6"/>
    </row>
    <row r="1090" spans="1:4" x14ac:dyDescent="0.2">
      <c r="A1090" s="7">
        <v>29767</v>
      </c>
      <c r="B1090" s="9">
        <f t="shared" si="18"/>
        <v>1981</v>
      </c>
      <c r="C1090" s="9">
        <f>VLOOKUP('Full 30 Year Yield Data'!A1090,'Yield Raw Data'!$A$3:$L$14453,12)</f>
        <v>13.3</v>
      </c>
      <c r="D1090" s="6"/>
    </row>
    <row r="1091" spans="1:4" x14ac:dyDescent="0.2">
      <c r="A1091" s="7">
        <v>29768</v>
      </c>
      <c r="B1091" s="9">
        <f t="shared" si="18"/>
        <v>1981</v>
      </c>
      <c r="C1091" s="9">
        <f>VLOOKUP('Full 30 Year Yield Data'!A1091,'Yield Raw Data'!$A$3:$L$14453,12)</f>
        <v>13.47</v>
      </c>
      <c r="D1091" s="6"/>
    </row>
    <row r="1092" spans="1:4" x14ac:dyDescent="0.2">
      <c r="A1092" s="7">
        <v>29769</v>
      </c>
      <c r="B1092" s="9">
        <f t="shared" si="18"/>
        <v>1981</v>
      </c>
      <c r="C1092" s="9">
        <f>VLOOKUP('Full 30 Year Yield Data'!A1092,'Yield Raw Data'!$A$3:$L$14453,12)</f>
        <v>13.35</v>
      </c>
      <c r="D1092" s="6"/>
    </row>
    <row r="1093" spans="1:4" x14ac:dyDescent="0.2">
      <c r="A1093" s="7">
        <v>29773</v>
      </c>
      <c r="B1093" s="9">
        <f t="shared" si="18"/>
        <v>1981</v>
      </c>
      <c r="C1093" s="9">
        <f>VLOOKUP('Full 30 Year Yield Data'!A1093,'Yield Raw Data'!$A$3:$L$14453,12)</f>
        <v>13.19</v>
      </c>
      <c r="D1093" s="6"/>
    </row>
    <row r="1094" spans="1:4" x14ac:dyDescent="0.2">
      <c r="A1094" s="7">
        <v>29774</v>
      </c>
      <c r="B1094" s="9">
        <f t="shared" si="18"/>
        <v>1981</v>
      </c>
      <c r="C1094" s="9">
        <f>VLOOKUP('Full 30 Year Yield Data'!A1094,'Yield Raw Data'!$A$3:$L$14453,12)</f>
        <v>13.42</v>
      </c>
      <c r="D1094" s="6"/>
    </row>
    <row r="1095" spans="1:4" x14ac:dyDescent="0.2">
      <c r="A1095" s="7">
        <v>29775</v>
      </c>
      <c r="B1095" s="9">
        <f t="shared" si="18"/>
        <v>1981</v>
      </c>
      <c r="C1095" s="9">
        <f>VLOOKUP('Full 30 Year Yield Data'!A1095,'Yield Raw Data'!$A$3:$L$14453,12)</f>
        <v>13.43</v>
      </c>
      <c r="D1095" s="6"/>
    </row>
    <row r="1096" spans="1:4" x14ac:dyDescent="0.2">
      <c r="A1096" s="7">
        <v>29776</v>
      </c>
      <c r="B1096" s="9">
        <f t="shared" si="18"/>
        <v>1981</v>
      </c>
      <c r="C1096" s="9">
        <f>VLOOKUP('Full 30 Year Yield Data'!A1096,'Yield Raw Data'!$A$3:$L$14453,12)</f>
        <v>13.47</v>
      </c>
      <c r="D1096" s="6"/>
    </row>
    <row r="1097" spans="1:4" x14ac:dyDescent="0.2">
      <c r="A1097" s="7">
        <v>29777</v>
      </c>
      <c r="B1097" s="9">
        <f t="shared" si="18"/>
        <v>1981</v>
      </c>
      <c r="C1097" s="9">
        <f>VLOOKUP('Full 30 Year Yield Data'!A1097,'Yield Raw Data'!$A$3:$L$14453,12)</f>
        <v>13.25</v>
      </c>
      <c r="D1097" s="6"/>
    </row>
    <row r="1098" spans="1:4" x14ac:dyDescent="0.2">
      <c r="A1098" s="7">
        <v>29780</v>
      </c>
      <c r="B1098" s="9">
        <f t="shared" si="18"/>
        <v>1981</v>
      </c>
      <c r="C1098" s="9">
        <f>VLOOKUP('Full 30 Year Yield Data'!A1098,'Yield Raw Data'!$A$3:$L$14453,12)</f>
        <v>13.33</v>
      </c>
      <c r="D1098" s="6"/>
    </row>
    <row r="1099" spans="1:4" x14ac:dyDescent="0.2">
      <c r="A1099" s="7">
        <v>29781</v>
      </c>
      <c r="B1099" s="9">
        <f t="shared" si="18"/>
        <v>1981</v>
      </c>
      <c r="C1099" s="9">
        <f>VLOOKUP('Full 30 Year Yield Data'!A1099,'Yield Raw Data'!$A$3:$L$14453,12)</f>
        <v>13.49</v>
      </c>
      <c r="D1099" s="6"/>
    </row>
    <row r="1100" spans="1:4" x14ac:dyDescent="0.2">
      <c r="A1100" s="7">
        <v>29782</v>
      </c>
      <c r="B1100" s="9">
        <f t="shared" si="18"/>
        <v>1981</v>
      </c>
      <c r="C1100" s="9">
        <f>VLOOKUP('Full 30 Year Yield Data'!A1100,'Yield Raw Data'!$A$3:$L$14453,12)</f>
        <v>13.35</v>
      </c>
      <c r="D1100" s="6"/>
    </row>
    <row r="1101" spans="1:4" x14ac:dyDescent="0.2">
      <c r="A1101" s="7">
        <v>29783</v>
      </c>
      <c r="B1101" s="9">
        <f t="shared" si="18"/>
        <v>1981</v>
      </c>
      <c r="C1101" s="9">
        <f>VLOOKUP('Full 30 Year Yield Data'!A1101,'Yield Raw Data'!$A$3:$L$14453,12)</f>
        <v>13.44</v>
      </c>
      <c r="D1101" s="6"/>
    </row>
    <row r="1102" spans="1:4" x14ac:dyDescent="0.2">
      <c r="A1102" s="7">
        <v>29784</v>
      </c>
      <c r="B1102" s="9">
        <f t="shared" si="18"/>
        <v>1981</v>
      </c>
      <c r="C1102" s="9">
        <f>VLOOKUP('Full 30 Year Yield Data'!A1102,'Yield Raw Data'!$A$3:$L$14453,12)</f>
        <v>13.4</v>
      </c>
      <c r="D1102" s="6"/>
    </row>
    <row r="1103" spans="1:4" x14ac:dyDescent="0.2">
      <c r="A1103" s="7">
        <v>29787</v>
      </c>
      <c r="B1103" s="9">
        <f t="shared" si="18"/>
        <v>1981</v>
      </c>
      <c r="C1103" s="9">
        <f>VLOOKUP('Full 30 Year Yield Data'!A1103,'Yield Raw Data'!$A$3:$L$14453,12)</f>
        <v>13.87</v>
      </c>
      <c r="D1103" s="6"/>
    </row>
    <row r="1104" spans="1:4" x14ac:dyDescent="0.2">
      <c r="A1104" s="7">
        <v>29788</v>
      </c>
      <c r="B1104" s="9">
        <f t="shared" si="18"/>
        <v>1981</v>
      </c>
      <c r="C1104" s="9">
        <f>VLOOKUP('Full 30 Year Yield Data'!A1104,'Yield Raw Data'!$A$3:$L$14453,12)</f>
        <v>13.84</v>
      </c>
      <c r="D1104" s="6"/>
    </row>
    <row r="1105" spans="1:4" x14ac:dyDescent="0.2">
      <c r="A1105" s="7">
        <v>29789</v>
      </c>
      <c r="B1105" s="9">
        <f t="shared" si="18"/>
        <v>1981</v>
      </c>
      <c r="C1105" s="9">
        <f>VLOOKUP('Full 30 Year Yield Data'!A1105,'Yield Raw Data'!$A$3:$L$14453,12)</f>
        <v>13.87</v>
      </c>
      <c r="D1105" s="6"/>
    </row>
    <row r="1106" spans="1:4" x14ac:dyDescent="0.2">
      <c r="A1106" s="7">
        <v>29790</v>
      </c>
      <c r="B1106" s="9">
        <f t="shared" si="18"/>
        <v>1981</v>
      </c>
      <c r="C1106" s="9">
        <f>VLOOKUP('Full 30 Year Yield Data'!A1106,'Yield Raw Data'!$A$3:$L$14453,12)</f>
        <v>13.8</v>
      </c>
      <c r="D1106" s="6"/>
    </row>
    <row r="1107" spans="1:4" x14ac:dyDescent="0.2">
      <c r="A1107" s="7">
        <v>29791</v>
      </c>
      <c r="B1107" s="9">
        <f t="shared" si="18"/>
        <v>1981</v>
      </c>
      <c r="C1107" s="9">
        <f>VLOOKUP('Full 30 Year Yield Data'!A1107,'Yield Raw Data'!$A$3:$L$14453,12)</f>
        <v>13.65</v>
      </c>
      <c r="D1107" s="6"/>
    </row>
    <row r="1108" spans="1:4" x14ac:dyDescent="0.2">
      <c r="A1108" s="7">
        <v>29794</v>
      </c>
      <c r="B1108" s="9">
        <f t="shared" si="18"/>
        <v>1981</v>
      </c>
      <c r="C1108" s="9">
        <f>VLOOKUP('Full 30 Year Yield Data'!A1108,'Yield Raw Data'!$A$3:$L$14453,12)</f>
        <v>13.7</v>
      </c>
      <c r="D1108" s="6"/>
    </row>
    <row r="1109" spans="1:4" x14ac:dyDescent="0.2">
      <c r="A1109" s="7">
        <v>29795</v>
      </c>
      <c r="B1109" s="9">
        <f t="shared" si="18"/>
        <v>1981</v>
      </c>
      <c r="C1109" s="9">
        <f>VLOOKUP('Full 30 Year Yield Data'!A1109,'Yield Raw Data'!$A$3:$L$14453,12)</f>
        <v>13.8</v>
      </c>
      <c r="D1109" s="6"/>
    </row>
    <row r="1110" spans="1:4" x14ac:dyDescent="0.2">
      <c r="A1110" s="7">
        <v>29796</v>
      </c>
      <c r="B1110" s="9">
        <f t="shared" si="18"/>
        <v>1981</v>
      </c>
      <c r="C1110" s="9">
        <f>VLOOKUP('Full 30 Year Yield Data'!A1110,'Yield Raw Data'!$A$3:$L$14453,12)</f>
        <v>13.92</v>
      </c>
      <c r="D1110" s="6"/>
    </row>
    <row r="1111" spans="1:4" x14ac:dyDescent="0.2">
      <c r="A1111" s="7">
        <v>29797</v>
      </c>
      <c r="B1111" s="9">
        <f t="shared" si="18"/>
        <v>1981</v>
      </c>
      <c r="C1111" s="9">
        <f>VLOOKUP('Full 30 Year Yield Data'!A1111,'Yield Raw Data'!$A$3:$L$14453,12)</f>
        <v>13.95</v>
      </c>
      <c r="D1111" s="6"/>
    </row>
    <row r="1112" spans="1:4" x14ac:dyDescent="0.2">
      <c r="A1112" s="7">
        <v>29798</v>
      </c>
      <c r="B1112" s="9">
        <f t="shared" si="18"/>
        <v>1981</v>
      </c>
      <c r="C1112" s="9">
        <f>VLOOKUP('Full 30 Year Yield Data'!A1112,'Yield Raw Data'!$A$3:$L$14453,12)</f>
        <v>13.96</v>
      </c>
      <c r="D1112" s="6"/>
    </row>
    <row r="1113" spans="1:4" x14ac:dyDescent="0.2">
      <c r="A1113" s="7">
        <v>29801</v>
      </c>
      <c r="B1113" s="9">
        <f t="shared" si="18"/>
        <v>1981</v>
      </c>
      <c r="C1113" s="9">
        <f>VLOOKUP('Full 30 Year Yield Data'!A1113,'Yield Raw Data'!$A$3:$L$14453,12)</f>
        <v>14.27</v>
      </c>
      <c r="D1113" s="6"/>
    </row>
    <row r="1114" spans="1:4" x14ac:dyDescent="0.2">
      <c r="A1114" s="7">
        <v>29802</v>
      </c>
      <c r="B1114" s="9">
        <f t="shared" si="18"/>
        <v>1981</v>
      </c>
      <c r="C1114" s="9">
        <f>VLOOKUP('Full 30 Year Yield Data'!A1114,'Yield Raw Data'!$A$3:$L$14453,12)</f>
        <v>14.17</v>
      </c>
      <c r="D1114" s="6"/>
    </row>
    <row r="1115" spans="1:4" x14ac:dyDescent="0.2">
      <c r="A1115" s="7">
        <v>29803</v>
      </c>
      <c r="B1115" s="9">
        <f t="shared" si="18"/>
        <v>1981</v>
      </c>
      <c r="C1115" s="9">
        <f>VLOOKUP('Full 30 Year Yield Data'!A1115,'Yield Raw Data'!$A$3:$L$14453,12)</f>
        <v>14.15</v>
      </c>
      <c r="D1115" s="6"/>
    </row>
    <row r="1116" spans="1:4" x14ac:dyDescent="0.2">
      <c r="A1116" s="7">
        <v>29804</v>
      </c>
      <c r="B1116" s="9">
        <f t="shared" si="18"/>
        <v>1981</v>
      </c>
      <c r="C1116" s="9">
        <f>VLOOKUP('Full 30 Year Yield Data'!A1116,'Yield Raw Data'!$A$3:$L$14453,12)</f>
        <v>14.04</v>
      </c>
      <c r="D1116" s="6"/>
    </row>
    <row r="1117" spans="1:4" x14ac:dyDescent="0.2">
      <c r="A1117" s="7">
        <v>29805</v>
      </c>
      <c r="B1117" s="9">
        <f t="shared" si="18"/>
        <v>1981</v>
      </c>
      <c r="C1117" s="9">
        <f>VLOOKUP('Full 30 Year Yield Data'!A1117,'Yield Raw Data'!$A$3:$L$14453,12)</f>
        <v>14.07</v>
      </c>
      <c r="D1117" s="6"/>
    </row>
    <row r="1118" spans="1:4" x14ac:dyDescent="0.2">
      <c r="A1118" s="7">
        <v>29808</v>
      </c>
      <c r="B1118" s="9">
        <f t="shared" si="18"/>
        <v>1981</v>
      </c>
      <c r="C1118" s="9">
        <f>VLOOKUP('Full 30 Year Yield Data'!A1118,'Yield Raw Data'!$A$3:$L$14453,12)</f>
        <v>13.88</v>
      </c>
      <c r="D1118" s="6"/>
    </row>
    <row r="1119" spans="1:4" x14ac:dyDescent="0.2">
      <c r="A1119" s="7">
        <v>29809</v>
      </c>
      <c r="B1119" s="9">
        <f t="shared" si="18"/>
        <v>1981</v>
      </c>
      <c r="C1119" s="9">
        <f>VLOOKUP('Full 30 Year Yield Data'!A1119,'Yield Raw Data'!$A$3:$L$14453,12)</f>
        <v>13.63</v>
      </c>
      <c r="D1119" s="6"/>
    </row>
    <row r="1120" spans="1:4" x14ac:dyDescent="0.2">
      <c r="A1120" s="7">
        <v>29810</v>
      </c>
      <c r="B1120" s="9">
        <f t="shared" si="18"/>
        <v>1981</v>
      </c>
      <c r="C1120" s="9">
        <f>VLOOKUP('Full 30 Year Yield Data'!A1120,'Yield Raw Data'!$A$3:$L$14453,12)</f>
        <v>13.82</v>
      </c>
      <c r="D1120" s="6"/>
    </row>
    <row r="1121" spans="1:4" x14ac:dyDescent="0.2">
      <c r="A1121" s="7">
        <v>29811</v>
      </c>
      <c r="B1121" s="9">
        <f t="shared" si="18"/>
        <v>1981</v>
      </c>
      <c r="C1121" s="9">
        <f>VLOOKUP('Full 30 Year Yield Data'!A1121,'Yield Raw Data'!$A$3:$L$14453,12)</f>
        <v>13.88</v>
      </c>
      <c r="D1121" s="6"/>
    </row>
    <row r="1122" spans="1:4" x14ac:dyDescent="0.2">
      <c r="A1122" s="7">
        <v>29812</v>
      </c>
      <c r="B1122" s="9">
        <f t="shared" si="18"/>
        <v>1981</v>
      </c>
      <c r="C1122" s="9">
        <f>VLOOKUP('Full 30 Year Yield Data'!A1122,'Yield Raw Data'!$A$3:$L$14453,12)</f>
        <v>13.95</v>
      </c>
      <c r="D1122" s="6"/>
    </row>
    <row r="1123" spans="1:4" x14ac:dyDescent="0.2">
      <c r="A1123" s="7">
        <v>29815</v>
      </c>
      <c r="B1123" s="9">
        <f t="shared" si="18"/>
        <v>1981</v>
      </c>
      <c r="C1123" s="9">
        <f>VLOOKUP('Full 30 Year Yield Data'!A1123,'Yield Raw Data'!$A$3:$L$14453,12)</f>
        <v>13.9</v>
      </c>
      <c r="D1123" s="6"/>
    </row>
    <row r="1124" spans="1:4" x14ac:dyDescent="0.2">
      <c r="A1124" s="7">
        <v>29816</v>
      </c>
      <c r="B1124" s="9">
        <f t="shared" si="18"/>
        <v>1981</v>
      </c>
      <c r="C1124" s="9">
        <f>VLOOKUP('Full 30 Year Yield Data'!A1124,'Yield Raw Data'!$A$3:$L$14453,12)</f>
        <v>13.95</v>
      </c>
      <c r="D1124" s="6"/>
    </row>
    <row r="1125" spans="1:4" x14ac:dyDescent="0.2">
      <c r="A1125" s="7">
        <v>29817</v>
      </c>
      <c r="B1125" s="9">
        <f t="shared" ref="B1125:B1184" si="19">YEAR(A1125)</f>
        <v>1981</v>
      </c>
      <c r="C1125" s="9">
        <f>VLOOKUP('Full 30 Year Yield Data'!A1125,'Yield Raw Data'!$A$3:$L$14453,12)</f>
        <v>13.95</v>
      </c>
      <c r="D1125" s="6"/>
    </row>
    <row r="1126" spans="1:4" x14ac:dyDescent="0.2">
      <c r="A1126" s="7">
        <v>29818</v>
      </c>
      <c r="B1126" s="9">
        <f t="shared" si="19"/>
        <v>1981</v>
      </c>
      <c r="C1126" s="9">
        <f>VLOOKUP('Full 30 Year Yield Data'!A1126,'Yield Raw Data'!$A$3:$L$14453,12)</f>
        <v>14.08</v>
      </c>
      <c r="D1126" s="6"/>
    </row>
    <row r="1127" spans="1:4" x14ac:dyDescent="0.2">
      <c r="A1127" s="7">
        <v>29819</v>
      </c>
      <c r="B1127" s="9">
        <f t="shared" si="19"/>
        <v>1981</v>
      </c>
      <c r="C1127" s="9">
        <f>VLOOKUP('Full 30 Year Yield Data'!A1127,'Yield Raw Data'!$A$3:$L$14453,12)</f>
        <v>14.14</v>
      </c>
      <c r="D1127" s="6"/>
    </row>
    <row r="1128" spans="1:4" x14ac:dyDescent="0.2">
      <c r="A1128" s="7">
        <v>29822</v>
      </c>
      <c r="B1128" s="9">
        <f t="shared" si="19"/>
        <v>1981</v>
      </c>
      <c r="C1128" s="9">
        <f>VLOOKUP('Full 30 Year Yield Data'!A1128,'Yield Raw Data'!$A$3:$L$14453,12)</f>
        <v>14.57</v>
      </c>
      <c r="D1128" s="6"/>
    </row>
    <row r="1129" spans="1:4" x14ac:dyDescent="0.2">
      <c r="A1129" s="7">
        <v>29823</v>
      </c>
      <c r="B1129" s="9">
        <f t="shared" si="19"/>
        <v>1981</v>
      </c>
      <c r="C1129" s="9">
        <f>VLOOKUP('Full 30 Year Yield Data'!A1129,'Yield Raw Data'!$A$3:$L$14453,12)</f>
        <v>14.61</v>
      </c>
      <c r="D1129" s="6"/>
    </row>
    <row r="1130" spans="1:4" x14ac:dyDescent="0.2">
      <c r="A1130" s="7">
        <v>29824</v>
      </c>
      <c r="B1130" s="9">
        <f t="shared" si="19"/>
        <v>1981</v>
      </c>
      <c r="C1130" s="9">
        <f>VLOOKUP('Full 30 Year Yield Data'!A1130,'Yield Raw Data'!$A$3:$L$14453,12)</f>
        <v>14.6</v>
      </c>
      <c r="D1130" s="6"/>
    </row>
    <row r="1131" spans="1:4" x14ac:dyDescent="0.2">
      <c r="A1131" s="7">
        <v>29825</v>
      </c>
      <c r="B1131" s="9">
        <f t="shared" si="19"/>
        <v>1981</v>
      </c>
      <c r="C1131" s="9">
        <f>VLOOKUP('Full 30 Year Yield Data'!A1131,'Yield Raw Data'!$A$3:$L$14453,12)</f>
        <v>14.59</v>
      </c>
      <c r="D1131" s="6"/>
    </row>
    <row r="1132" spans="1:4" x14ac:dyDescent="0.2">
      <c r="A1132" s="7">
        <v>29826</v>
      </c>
      <c r="B1132" s="9">
        <f t="shared" si="19"/>
        <v>1981</v>
      </c>
      <c r="C1132" s="9">
        <f>VLOOKUP('Full 30 Year Yield Data'!A1132,'Yield Raw Data'!$A$3:$L$14453,12)</f>
        <v>14.49</v>
      </c>
      <c r="D1132" s="6"/>
    </row>
    <row r="1133" spans="1:4" x14ac:dyDescent="0.2">
      <c r="A1133" s="7">
        <v>29829</v>
      </c>
      <c r="B1133" s="9">
        <f t="shared" si="19"/>
        <v>1981</v>
      </c>
      <c r="C1133" s="9">
        <f>VLOOKUP('Full 30 Year Yield Data'!A1133,'Yield Raw Data'!$A$3:$L$14453,12)</f>
        <v>14.78</v>
      </c>
      <c r="D1133" s="6"/>
    </row>
    <row r="1134" spans="1:4" x14ac:dyDescent="0.2">
      <c r="A1134" s="7">
        <v>29830</v>
      </c>
      <c r="B1134" s="9">
        <f t="shared" si="19"/>
        <v>1981</v>
      </c>
      <c r="C1134" s="9">
        <f>VLOOKUP('Full 30 Year Yield Data'!A1134,'Yield Raw Data'!$A$3:$L$14453,12)</f>
        <v>14.7</v>
      </c>
      <c r="D1134" s="6"/>
    </row>
    <row r="1135" spans="1:4" x14ac:dyDescent="0.2">
      <c r="A1135" s="7">
        <v>29831</v>
      </c>
      <c r="B1135" s="9">
        <f t="shared" si="19"/>
        <v>1981</v>
      </c>
      <c r="C1135" s="9">
        <f>VLOOKUP('Full 30 Year Yield Data'!A1135,'Yield Raw Data'!$A$3:$L$14453,12)</f>
        <v>14.7</v>
      </c>
      <c r="D1135" s="6"/>
    </row>
    <row r="1136" spans="1:4" x14ac:dyDescent="0.2">
      <c r="A1136" s="7">
        <v>29832</v>
      </c>
      <c r="B1136" s="9">
        <f t="shared" si="19"/>
        <v>1981</v>
      </c>
      <c r="C1136" s="9">
        <f>VLOOKUP('Full 30 Year Yield Data'!A1136,'Yield Raw Data'!$A$3:$L$14453,12)</f>
        <v>14.82</v>
      </c>
      <c r="D1136" s="6"/>
    </row>
    <row r="1137" spans="1:4" x14ac:dyDescent="0.2">
      <c r="A1137" s="7">
        <v>29833</v>
      </c>
      <c r="B1137" s="9">
        <f t="shared" si="19"/>
        <v>1981</v>
      </c>
      <c r="C1137" s="9">
        <f>VLOOKUP('Full 30 Year Yield Data'!A1137,'Yield Raw Data'!$A$3:$L$14453,12)</f>
        <v>14.84</v>
      </c>
      <c r="D1137" s="6"/>
    </row>
    <row r="1138" spans="1:4" x14ac:dyDescent="0.2">
      <c r="A1138" s="7">
        <v>29837</v>
      </c>
      <c r="B1138" s="9">
        <f t="shared" si="19"/>
        <v>1981</v>
      </c>
      <c r="C1138" s="9">
        <f>VLOOKUP('Full 30 Year Yield Data'!A1138,'Yield Raw Data'!$A$3:$L$14453,12)</f>
        <v>14.99</v>
      </c>
      <c r="D1138" s="6"/>
    </row>
    <row r="1139" spans="1:4" x14ac:dyDescent="0.2">
      <c r="A1139" s="7">
        <v>29838</v>
      </c>
      <c r="B1139" s="9">
        <f t="shared" si="19"/>
        <v>1981</v>
      </c>
      <c r="C1139" s="9">
        <f>VLOOKUP('Full 30 Year Yield Data'!A1139,'Yield Raw Data'!$A$3:$L$14453,12)</f>
        <v>14.73</v>
      </c>
      <c r="D1139" s="6"/>
    </row>
    <row r="1140" spans="1:4" x14ac:dyDescent="0.2">
      <c r="A1140" s="7">
        <v>29839</v>
      </c>
      <c r="B1140" s="9">
        <f t="shared" si="19"/>
        <v>1981</v>
      </c>
      <c r="C1140" s="9">
        <f>VLOOKUP('Full 30 Year Yield Data'!A1140,'Yield Raw Data'!$A$3:$L$14453,12)</f>
        <v>14.68</v>
      </c>
      <c r="D1140" s="6"/>
    </row>
    <row r="1141" spans="1:4" x14ac:dyDescent="0.2">
      <c r="A1141" s="7">
        <v>29840</v>
      </c>
      <c r="B1141" s="9">
        <f t="shared" si="19"/>
        <v>1981</v>
      </c>
      <c r="C1141" s="9">
        <f>VLOOKUP('Full 30 Year Yield Data'!A1141,'Yield Raw Data'!$A$3:$L$14453,12)</f>
        <v>14.49</v>
      </c>
      <c r="D1141" s="6"/>
    </row>
    <row r="1142" spans="1:4" x14ac:dyDescent="0.2">
      <c r="A1142" s="7">
        <v>29843</v>
      </c>
      <c r="B1142" s="9">
        <f t="shared" si="19"/>
        <v>1981</v>
      </c>
      <c r="C1142" s="9">
        <f>VLOOKUP('Full 30 Year Yield Data'!A1142,'Yield Raw Data'!$A$3:$L$14453,12)</f>
        <v>14.51</v>
      </c>
      <c r="D1142" s="6"/>
    </row>
    <row r="1143" spans="1:4" x14ac:dyDescent="0.2">
      <c r="A1143" s="7">
        <v>29844</v>
      </c>
      <c r="B1143" s="9">
        <f t="shared" si="19"/>
        <v>1981</v>
      </c>
      <c r="C1143" s="9">
        <f>VLOOKUP('Full 30 Year Yield Data'!A1143,'Yield Raw Data'!$A$3:$L$14453,12)</f>
        <v>14.44</v>
      </c>
      <c r="D1143" s="6"/>
    </row>
    <row r="1144" spans="1:4" x14ac:dyDescent="0.2">
      <c r="A1144" s="7">
        <v>29845</v>
      </c>
      <c r="B1144" s="9">
        <f t="shared" si="19"/>
        <v>1981</v>
      </c>
      <c r="C1144" s="9">
        <f>VLOOKUP('Full 30 Year Yield Data'!A1144,'Yield Raw Data'!$A$3:$L$14453,12)</f>
        <v>14.42</v>
      </c>
      <c r="D1144" s="6"/>
    </row>
    <row r="1145" spans="1:4" x14ac:dyDescent="0.2">
      <c r="A1145" s="7">
        <v>29846</v>
      </c>
      <c r="B1145" s="9">
        <f t="shared" si="19"/>
        <v>1981</v>
      </c>
      <c r="C1145" s="9">
        <f>VLOOKUP('Full 30 Year Yield Data'!A1145,'Yield Raw Data'!$A$3:$L$14453,12)</f>
        <v>14.26</v>
      </c>
      <c r="D1145" s="6"/>
    </row>
    <row r="1146" spans="1:4" x14ac:dyDescent="0.2">
      <c r="A1146" s="7">
        <v>29847</v>
      </c>
      <c r="B1146" s="9">
        <f t="shared" si="19"/>
        <v>1981</v>
      </c>
      <c r="C1146" s="9">
        <f>VLOOKUP('Full 30 Year Yield Data'!A1146,'Yield Raw Data'!$A$3:$L$14453,12)</f>
        <v>14.22</v>
      </c>
      <c r="D1146" s="6"/>
    </row>
    <row r="1147" spans="1:4" x14ac:dyDescent="0.2">
      <c r="A1147" s="7">
        <v>29850</v>
      </c>
      <c r="B1147" s="9">
        <f t="shared" si="19"/>
        <v>1981</v>
      </c>
      <c r="C1147" s="9">
        <f>VLOOKUP('Full 30 Year Yield Data'!A1147,'Yield Raw Data'!$A$3:$L$14453,12)</f>
        <v>14.09</v>
      </c>
      <c r="D1147" s="6"/>
    </row>
    <row r="1148" spans="1:4" x14ac:dyDescent="0.2">
      <c r="A1148" s="7">
        <v>29851</v>
      </c>
      <c r="B1148" s="9">
        <f t="shared" si="19"/>
        <v>1981</v>
      </c>
      <c r="C1148" s="9">
        <f>VLOOKUP('Full 30 Year Yield Data'!A1148,'Yield Raw Data'!$A$3:$L$14453,12)</f>
        <v>14.33</v>
      </c>
      <c r="D1148" s="6"/>
    </row>
    <row r="1149" spans="1:4" x14ac:dyDescent="0.2">
      <c r="A1149" s="7">
        <v>29852</v>
      </c>
      <c r="B1149" s="9">
        <f t="shared" si="19"/>
        <v>1981</v>
      </c>
      <c r="C1149" s="9">
        <f>VLOOKUP('Full 30 Year Yield Data'!A1149,'Yield Raw Data'!$A$3:$L$14453,12)</f>
        <v>14.61</v>
      </c>
      <c r="D1149" s="6"/>
    </row>
    <row r="1150" spans="1:4" x14ac:dyDescent="0.2">
      <c r="A1150" s="7">
        <v>29853</v>
      </c>
      <c r="B1150" s="9">
        <f t="shared" si="19"/>
        <v>1981</v>
      </c>
      <c r="C1150" s="9">
        <f>VLOOKUP('Full 30 Year Yield Data'!A1150,'Yield Raw Data'!$A$3:$L$14453,12)</f>
        <v>14.69</v>
      </c>
      <c r="D1150" s="6"/>
    </row>
    <row r="1151" spans="1:4" x14ac:dyDescent="0.2">
      <c r="A1151" s="7">
        <v>29854</v>
      </c>
      <c r="B1151" s="9">
        <f t="shared" si="19"/>
        <v>1981</v>
      </c>
      <c r="C1151" s="9">
        <f>VLOOKUP('Full 30 Year Yield Data'!A1151,'Yield Raw Data'!$A$3:$L$14453,12)</f>
        <v>15.08</v>
      </c>
      <c r="D1151" s="6"/>
    </row>
    <row r="1152" spans="1:4" x14ac:dyDescent="0.2">
      <c r="A1152" s="7">
        <v>29857</v>
      </c>
      <c r="B1152" s="9">
        <f t="shared" si="19"/>
        <v>1981</v>
      </c>
      <c r="C1152" s="9">
        <f>VLOOKUP('Full 30 Year Yield Data'!A1152,'Yield Raw Data'!$A$3:$L$14453,12)</f>
        <v>15.01</v>
      </c>
      <c r="D1152" s="6"/>
    </row>
    <row r="1153" spans="1:4" x14ac:dyDescent="0.2">
      <c r="A1153" s="7">
        <v>29858</v>
      </c>
      <c r="B1153" s="9">
        <f t="shared" si="19"/>
        <v>1981</v>
      </c>
      <c r="C1153" s="9">
        <f>VLOOKUP('Full 30 Year Yield Data'!A1153,'Yield Raw Data'!$A$3:$L$14453,12)</f>
        <v>15.2</v>
      </c>
      <c r="D1153" s="6"/>
    </row>
    <row r="1154" spans="1:4" x14ac:dyDescent="0.2">
      <c r="A1154" s="7">
        <v>29859</v>
      </c>
      <c r="B1154" s="9">
        <f t="shared" si="19"/>
        <v>1981</v>
      </c>
      <c r="C1154" s="9">
        <f>VLOOKUP('Full 30 Year Yield Data'!A1154,'Yield Raw Data'!$A$3:$L$14453,12)</f>
        <v>15.19</v>
      </c>
      <c r="D1154" s="6"/>
    </row>
    <row r="1155" spans="1:4" x14ac:dyDescent="0.2">
      <c r="A1155" s="7">
        <v>29860</v>
      </c>
      <c r="B1155" s="9">
        <f t="shared" si="19"/>
        <v>1981</v>
      </c>
      <c r="C1155" s="9">
        <f>VLOOKUP('Full 30 Year Yield Data'!A1155,'Yield Raw Data'!$A$3:$L$14453,12)</f>
        <v>15.14</v>
      </c>
      <c r="D1155" s="6"/>
    </row>
    <row r="1156" spans="1:4" x14ac:dyDescent="0.2">
      <c r="A1156" s="7">
        <v>29861</v>
      </c>
      <c r="B1156" s="9">
        <f t="shared" si="19"/>
        <v>1981</v>
      </c>
      <c r="C1156" s="9">
        <f>VLOOKUP('Full 30 Year Yield Data'!A1156,'Yield Raw Data'!$A$3:$L$14453,12)</f>
        <v>14.8</v>
      </c>
      <c r="D1156" s="6"/>
    </row>
    <row r="1157" spans="1:4" x14ac:dyDescent="0.2">
      <c r="A1157" s="7">
        <v>29864</v>
      </c>
      <c r="B1157" s="9">
        <f t="shared" si="19"/>
        <v>1981</v>
      </c>
      <c r="C1157" s="9">
        <f>VLOOKUP('Full 30 Year Yield Data'!A1157,'Yield Raw Data'!$A$3:$L$14453,12)</f>
        <v>14.62</v>
      </c>
      <c r="D1157" s="6"/>
    </row>
    <row r="1158" spans="1:4" x14ac:dyDescent="0.2">
      <c r="A1158" s="7">
        <v>29865</v>
      </c>
      <c r="B1158" s="9">
        <f t="shared" si="19"/>
        <v>1981</v>
      </c>
      <c r="C1158" s="9">
        <f>VLOOKUP('Full 30 Year Yield Data'!A1158,'Yield Raw Data'!$A$3:$L$14453,12)</f>
        <v>14.6</v>
      </c>
      <c r="D1158" s="6"/>
    </row>
    <row r="1159" spans="1:4" x14ac:dyDescent="0.2">
      <c r="A1159" s="7">
        <v>29866</v>
      </c>
      <c r="B1159" s="9">
        <f t="shared" si="19"/>
        <v>1981</v>
      </c>
      <c r="C1159" s="9">
        <f>VLOOKUP('Full 30 Year Yield Data'!A1159,'Yield Raw Data'!$A$3:$L$14453,12)</f>
        <v>14.54</v>
      </c>
      <c r="D1159" s="6"/>
    </row>
    <row r="1160" spans="1:4" x14ac:dyDescent="0.2">
      <c r="A1160" s="7">
        <v>29867</v>
      </c>
      <c r="B1160" s="9">
        <f t="shared" si="19"/>
        <v>1981</v>
      </c>
      <c r="C1160" s="9">
        <f>VLOOKUP('Full 30 Year Yield Data'!A1160,'Yield Raw Data'!$A$3:$L$14453,12)</f>
        <v>14.44</v>
      </c>
      <c r="D1160" s="6"/>
    </row>
    <row r="1161" spans="1:4" x14ac:dyDescent="0.2">
      <c r="A1161" s="7">
        <v>29868</v>
      </c>
      <c r="B1161" s="9">
        <f t="shared" si="19"/>
        <v>1981</v>
      </c>
      <c r="C1161" s="9">
        <f>VLOOKUP('Full 30 Year Yield Data'!A1161,'Yield Raw Data'!$A$3:$L$14453,12)</f>
        <v>14.26</v>
      </c>
      <c r="D1161" s="6"/>
    </row>
    <row r="1162" spans="1:4" x14ac:dyDescent="0.2">
      <c r="A1162" s="7">
        <v>29872</v>
      </c>
      <c r="B1162" s="9">
        <f t="shared" si="19"/>
        <v>1981</v>
      </c>
      <c r="C1162" s="9">
        <f>VLOOKUP('Full 30 Year Yield Data'!A1162,'Yield Raw Data'!$A$3:$L$14453,12)</f>
        <v>14.36</v>
      </c>
      <c r="D1162" s="6"/>
    </row>
    <row r="1163" spans="1:4" x14ac:dyDescent="0.2">
      <c r="A1163" s="7">
        <v>29873</v>
      </c>
      <c r="B1163" s="9">
        <f t="shared" si="19"/>
        <v>1981</v>
      </c>
      <c r="C1163" s="9">
        <f>VLOOKUP('Full 30 Year Yield Data'!A1163,'Yield Raw Data'!$A$3:$L$14453,12)</f>
        <v>14.48</v>
      </c>
      <c r="D1163" s="6"/>
    </row>
    <row r="1164" spans="1:4" x14ac:dyDescent="0.2">
      <c r="A1164" s="7">
        <v>29874</v>
      </c>
      <c r="B1164" s="9">
        <f t="shared" si="19"/>
        <v>1981</v>
      </c>
      <c r="C1164" s="9">
        <f>VLOOKUP('Full 30 Year Yield Data'!A1164,'Yield Raw Data'!$A$3:$L$14453,12)</f>
        <v>14.39</v>
      </c>
      <c r="D1164" s="6"/>
    </row>
    <row r="1165" spans="1:4" x14ac:dyDescent="0.2">
      <c r="A1165" s="7">
        <v>29875</v>
      </c>
      <c r="B1165" s="9">
        <f t="shared" si="19"/>
        <v>1981</v>
      </c>
      <c r="C1165" s="9">
        <f>VLOOKUP('Full 30 Year Yield Data'!A1165,'Yield Raw Data'!$A$3:$L$14453,12)</f>
        <v>14.55</v>
      </c>
      <c r="D1165" s="6"/>
    </row>
    <row r="1166" spans="1:4" x14ac:dyDescent="0.2">
      <c r="A1166" s="7">
        <v>29878</v>
      </c>
      <c r="B1166" s="9">
        <f t="shared" si="19"/>
        <v>1981</v>
      </c>
      <c r="C1166" s="9">
        <f>VLOOKUP('Full 30 Year Yield Data'!A1166,'Yield Raw Data'!$A$3:$L$14453,12)</f>
        <v>14.52</v>
      </c>
      <c r="D1166" s="6"/>
    </row>
    <row r="1167" spans="1:4" x14ac:dyDescent="0.2">
      <c r="A1167" s="7">
        <v>29879</v>
      </c>
      <c r="B1167" s="9">
        <f t="shared" si="19"/>
        <v>1981</v>
      </c>
      <c r="C1167" s="9">
        <f>VLOOKUP('Full 30 Year Yield Data'!A1167,'Yield Raw Data'!$A$3:$L$14453,12)</f>
        <v>14.66</v>
      </c>
      <c r="D1167" s="6"/>
    </row>
    <row r="1168" spans="1:4" x14ac:dyDescent="0.2">
      <c r="A1168" s="7">
        <v>29880</v>
      </c>
      <c r="B1168" s="9">
        <f t="shared" si="19"/>
        <v>1981</v>
      </c>
      <c r="C1168" s="9">
        <f>VLOOKUP('Full 30 Year Yield Data'!A1168,'Yield Raw Data'!$A$3:$L$14453,12)</f>
        <v>14.94</v>
      </c>
      <c r="D1168" s="6"/>
    </row>
    <row r="1169" spans="1:4" x14ac:dyDescent="0.2">
      <c r="A1169" s="7">
        <v>29881</v>
      </c>
      <c r="B1169" s="9">
        <f t="shared" si="19"/>
        <v>1981</v>
      </c>
      <c r="C1169" s="9">
        <f>VLOOKUP('Full 30 Year Yield Data'!A1169,'Yield Raw Data'!$A$3:$L$14453,12)</f>
        <v>14.91</v>
      </c>
      <c r="D1169" s="6"/>
    </row>
    <row r="1170" spans="1:4" x14ac:dyDescent="0.2">
      <c r="A1170" s="7">
        <v>29882</v>
      </c>
      <c r="B1170" s="9">
        <f t="shared" si="19"/>
        <v>1981</v>
      </c>
      <c r="C1170" s="9">
        <f>VLOOKUP('Full 30 Year Yield Data'!A1170,'Yield Raw Data'!$A$3:$L$14453,12)</f>
        <v>14.81</v>
      </c>
      <c r="D1170" s="6"/>
    </row>
    <row r="1171" spans="1:4" x14ac:dyDescent="0.2">
      <c r="A1171" s="7">
        <v>29885</v>
      </c>
      <c r="B1171" s="9">
        <f t="shared" si="19"/>
        <v>1981</v>
      </c>
      <c r="C1171" s="9">
        <f>VLOOKUP('Full 30 Year Yield Data'!A1171,'Yield Raw Data'!$A$3:$L$14453,12)</f>
        <v>15.21</v>
      </c>
      <c r="D1171" s="6"/>
    </row>
    <row r="1172" spans="1:4" x14ac:dyDescent="0.2">
      <c r="A1172" s="7">
        <v>29886</v>
      </c>
      <c r="B1172" s="9">
        <f t="shared" si="19"/>
        <v>1981</v>
      </c>
      <c r="C1172" s="9">
        <f>VLOOKUP('Full 30 Year Yield Data'!A1172,'Yield Raw Data'!$A$3:$L$14453,12)</f>
        <v>15.09</v>
      </c>
      <c r="D1172" s="6"/>
    </row>
    <row r="1173" spans="1:4" x14ac:dyDescent="0.2">
      <c r="A1173" s="7">
        <v>29887</v>
      </c>
      <c r="B1173" s="9">
        <f t="shared" si="19"/>
        <v>1981</v>
      </c>
      <c r="C1173" s="9">
        <f>VLOOKUP('Full 30 Year Yield Data'!A1173,'Yield Raw Data'!$A$3:$L$14453,12)</f>
        <v>15.03</v>
      </c>
      <c r="D1173" s="6"/>
    </row>
    <row r="1174" spans="1:4" x14ac:dyDescent="0.2">
      <c r="A1174" s="7">
        <v>29888</v>
      </c>
      <c r="B1174" s="9">
        <f t="shared" si="19"/>
        <v>1981</v>
      </c>
      <c r="C1174" s="9">
        <f>VLOOKUP('Full 30 Year Yield Data'!A1174,'Yield Raw Data'!$A$3:$L$14453,12)</f>
        <v>14.66</v>
      </c>
      <c r="D1174" s="6"/>
    </row>
    <row r="1175" spans="1:4" x14ac:dyDescent="0.2">
      <c r="A1175" s="7">
        <v>29889</v>
      </c>
      <c r="B1175" s="9">
        <f t="shared" si="19"/>
        <v>1981</v>
      </c>
      <c r="C1175" s="9">
        <f>VLOOKUP('Full 30 Year Yield Data'!A1175,'Yield Raw Data'!$A$3:$L$14453,12)</f>
        <v>14.36</v>
      </c>
      <c r="D1175" s="6"/>
    </row>
    <row r="1176" spans="1:4" x14ac:dyDescent="0.2">
      <c r="A1176" s="7">
        <v>29892</v>
      </c>
      <c r="B1176" s="9">
        <f t="shared" si="19"/>
        <v>1981</v>
      </c>
      <c r="C1176" s="9">
        <f>VLOOKUP('Full 30 Year Yield Data'!A1176,'Yield Raw Data'!$A$3:$L$14453,12)</f>
        <v>14.41</v>
      </c>
      <c r="D1176" s="6"/>
    </row>
    <row r="1177" spans="1:4" x14ac:dyDescent="0.2">
      <c r="A1177" s="7">
        <v>29894</v>
      </c>
      <c r="B1177" s="9">
        <f t="shared" si="19"/>
        <v>1981</v>
      </c>
      <c r="C1177" s="9">
        <f>VLOOKUP('Full 30 Year Yield Data'!A1177,'Yield Raw Data'!$A$3:$L$14453,12)</f>
        <v>13.96</v>
      </c>
      <c r="D1177" s="6"/>
    </row>
    <row r="1178" spans="1:4" x14ac:dyDescent="0.2">
      <c r="A1178" s="7">
        <v>29895</v>
      </c>
      <c r="B1178" s="9">
        <f t="shared" si="19"/>
        <v>1981</v>
      </c>
      <c r="C1178" s="9">
        <f>VLOOKUP('Full 30 Year Yield Data'!A1178,'Yield Raw Data'!$A$3:$L$14453,12)</f>
        <v>14.06</v>
      </c>
      <c r="D1178" s="6"/>
    </row>
    <row r="1179" spans="1:4" x14ac:dyDescent="0.2">
      <c r="A1179" s="7">
        <v>29896</v>
      </c>
      <c r="B1179" s="9">
        <f t="shared" si="19"/>
        <v>1981</v>
      </c>
      <c r="C1179" s="9">
        <f>VLOOKUP('Full 30 Year Yield Data'!A1179,'Yield Raw Data'!$A$3:$L$14453,12)</f>
        <v>13.85</v>
      </c>
      <c r="D1179" s="6"/>
    </row>
    <row r="1180" spans="1:4" x14ac:dyDescent="0.2">
      <c r="A1180" s="7">
        <v>29899</v>
      </c>
      <c r="B1180" s="9">
        <f t="shared" si="19"/>
        <v>1981</v>
      </c>
      <c r="C1180" s="9">
        <f>VLOOKUP('Full 30 Year Yield Data'!A1180,'Yield Raw Data'!$A$3:$L$14453,12)</f>
        <v>13.56</v>
      </c>
      <c r="D1180" s="6"/>
    </row>
    <row r="1181" spans="1:4" x14ac:dyDescent="0.2">
      <c r="A1181" s="7">
        <v>29900</v>
      </c>
      <c r="B1181" s="9">
        <f t="shared" si="19"/>
        <v>1981</v>
      </c>
      <c r="C1181" s="9">
        <f>VLOOKUP('Full 30 Year Yield Data'!A1181,'Yield Raw Data'!$A$3:$L$14453,12)</f>
        <v>13.55</v>
      </c>
      <c r="D1181" s="6"/>
    </row>
    <row r="1182" spans="1:4" x14ac:dyDescent="0.2">
      <c r="A1182" s="7">
        <v>29902</v>
      </c>
      <c r="B1182" s="9">
        <f t="shared" si="19"/>
        <v>1981</v>
      </c>
      <c r="C1182" s="9">
        <f>VLOOKUP('Full 30 Year Yield Data'!A1182,'Yield Raw Data'!$A$3:$L$14453,12)</f>
        <v>13.21</v>
      </c>
      <c r="D1182" s="6"/>
    </row>
    <row r="1183" spans="1:4" x14ac:dyDescent="0.2">
      <c r="A1183" s="7">
        <v>29903</v>
      </c>
      <c r="B1183" s="9">
        <f t="shared" si="19"/>
        <v>1981</v>
      </c>
      <c r="C1183" s="9">
        <f>VLOOKUP('Full 30 Year Yield Data'!A1183,'Yield Raw Data'!$A$3:$L$14453,12)</f>
        <v>13.26</v>
      </c>
      <c r="D1183" s="6"/>
    </row>
    <row r="1184" spans="1:4" x14ac:dyDescent="0.2">
      <c r="A1184" s="7">
        <v>29906</v>
      </c>
      <c r="B1184" s="9">
        <f t="shared" si="19"/>
        <v>1981</v>
      </c>
      <c r="C1184" s="9">
        <f>VLOOKUP('Full 30 Year Yield Data'!A1184,'Yield Raw Data'!$A$3:$L$14453,12)</f>
        <v>13.11</v>
      </c>
      <c r="D1184" s="6"/>
    </row>
    <row r="1185" spans="1:4" x14ac:dyDescent="0.2">
      <c r="A1185" s="7">
        <v>29907</v>
      </c>
      <c r="B1185" s="9">
        <f t="shared" ref="B1185:B1244" si="20">YEAR(A1185)</f>
        <v>1981</v>
      </c>
      <c r="C1185" s="9">
        <f>VLOOKUP('Full 30 Year Yield Data'!A1185,'Yield Raw Data'!$A$3:$L$14453,12)</f>
        <v>13.25</v>
      </c>
      <c r="D1185" s="6"/>
    </row>
    <row r="1186" spans="1:4" x14ac:dyDescent="0.2">
      <c r="A1186" s="7">
        <v>29908</v>
      </c>
      <c r="B1186" s="9">
        <f t="shared" si="20"/>
        <v>1981</v>
      </c>
      <c r="C1186" s="9">
        <f>VLOOKUP('Full 30 Year Yield Data'!A1186,'Yield Raw Data'!$A$3:$L$14453,12)</f>
        <v>13.05</v>
      </c>
      <c r="D1186" s="6"/>
    </row>
    <row r="1187" spans="1:4" x14ac:dyDescent="0.2">
      <c r="A1187" s="7">
        <v>29909</v>
      </c>
      <c r="B1187" s="9">
        <f t="shared" si="20"/>
        <v>1981</v>
      </c>
      <c r="C1187" s="9">
        <f>VLOOKUP('Full 30 Year Yield Data'!A1187,'Yield Raw Data'!$A$3:$L$14453,12)</f>
        <v>13.09</v>
      </c>
      <c r="D1187" s="6"/>
    </row>
    <row r="1188" spans="1:4" x14ac:dyDescent="0.2">
      <c r="A1188" s="7">
        <v>29910</v>
      </c>
      <c r="B1188" s="9">
        <f t="shared" si="20"/>
        <v>1981</v>
      </c>
      <c r="C1188" s="9">
        <f>VLOOKUP('Full 30 Year Yield Data'!A1188,'Yield Raw Data'!$A$3:$L$14453,12)</f>
        <v>13.08</v>
      </c>
      <c r="D1188" s="6"/>
    </row>
    <row r="1189" spans="1:4" x14ac:dyDescent="0.2">
      <c r="A1189" s="7">
        <v>29913</v>
      </c>
      <c r="B1189" s="9">
        <f t="shared" si="20"/>
        <v>1981</v>
      </c>
      <c r="C1189" s="9">
        <f>VLOOKUP('Full 30 Year Yield Data'!A1189,'Yield Raw Data'!$A$3:$L$14453,12)</f>
        <v>13.38</v>
      </c>
      <c r="D1189" s="6"/>
    </row>
    <row r="1190" spans="1:4" x14ac:dyDescent="0.2">
      <c r="A1190" s="7">
        <v>29914</v>
      </c>
      <c r="B1190" s="9">
        <f t="shared" si="20"/>
        <v>1981</v>
      </c>
      <c r="C1190" s="9">
        <f>VLOOKUP('Full 30 Year Yield Data'!A1190,'Yield Raw Data'!$A$3:$L$14453,12)</f>
        <v>13.03</v>
      </c>
      <c r="D1190" s="6"/>
    </row>
    <row r="1191" spans="1:4" x14ac:dyDescent="0.2">
      <c r="A1191" s="7">
        <v>29915</v>
      </c>
      <c r="B1191" s="9">
        <f t="shared" si="20"/>
        <v>1981</v>
      </c>
      <c r="C1191" s="9">
        <f>VLOOKUP('Full 30 Year Yield Data'!A1191,'Yield Raw Data'!$A$3:$L$14453,12)</f>
        <v>12.83</v>
      </c>
      <c r="D1191" s="6"/>
    </row>
    <row r="1192" spans="1:4" x14ac:dyDescent="0.2">
      <c r="A1192" s="7">
        <v>29917</v>
      </c>
      <c r="B1192" s="9">
        <f t="shared" si="20"/>
        <v>1981</v>
      </c>
      <c r="C1192" s="9">
        <f>VLOOKUP('Full 30 Year Yield Data'!A1192,'Yield Raw Data'!$A$3:$L$14453,12)</f>
        <v>12.76</v>
      </c>
      <c r="D1192" s="6"/>
    </row>
    <row r="1193" spans="1:4" x14ac:dyDescent="0.2">
      <c r="A1193" s="7">
        <v>29920</v>
      </c>
      <c r="B1193" s="9">
        <f t="shared" si="20"/>
        <v>1981</v>
      </c>
      <c r="C1193" s="9">
        <f>VLOOKUP('Full 30 Year Yield Data'!A1193,'Yield Raw Data'!$A$3:$L$14453,12)</f>
        <v>12.91</v>
      </c>
      <c r="D1193" s="6"/>
    </row>
    <row r="1194" spans="1:4" x14ac:dyDescent="0.2">
      <c r="A1194" s="7">
        <v>29921</v>
      </c>
      <c r="B1194" s="9">
        <f t="shared" si="20"/>
        <v>1981</v>
      </c>
      <c r="C1194" s="9">
        <f>VLOOKUP('Full 30 Year Yield Data'!A1194,'Yield Raw Data'!$A$3:$L$14453,12)</f>
        <v>13.06</v>
      </c>
      <c r="D1194" s="6"/>
    </row>
    <row r="1195" spans="1:4" x14ac:dyDescent="0.2">
      <c r="A1195" s="7">
        <v>29922</v>
      </c>
      <c r="B1195" s="9">
        <f t="shared" si="20"/>
        <v>1981</v>
      </c>
      <c r="C1195" s="9">
        <f>VLOOKUP('Full 30 Year Yield Data'!A1195,'Yield Raw Data'!$A$3:$L$14453,12)</f>
        <v>13.21</v>
      </c>
      <c r="D1195" s="6"/>
    </row>
    <row r="1196" spans="1:4" x14ac:dyDescent="0.2">
      <c r="A1196" s="7">
        <v>29923</v>
      </c>
      <c r="B1196" s="9">
        <f t="shared" si="20"/>
        <v>1981</v>
      </c>
      <c r="C1196" s="9">
        <f>VLOOKUP('Full 30 Year Yield Data'!A1196,'Yield Raw Data'!$A$3:$L$14453,12)</f>
        <v>13.16</v>
      </c>
      <c r="D1196" s="6"/>
    </row>
    <row r="1197" spans="1:4" x14ac:dyDescent="0.2">
      <c r="A1197" s="7">
        <v>29924</v>
      </c>
      <c r="B1197" s="9">
        <f t="shared" si="20"/>
        <v>1981</v>
      </c>
      <c r="C1197" s="9">
        <f>VLOOKUP('Full 30 Year Yield Data'!A1197,'Yield Raw Data'!$A$3:$L$14453,12)</f>
        <v>12.89</v>
      </c>
      <c r="D1197" s="6"/>
    </row>
    <row r="1198" spans="1:4" x14ac:dyDescent="0.2">
      <c r="A1198" s="7">
        <v>29927</v>
      </c>
      <c r="B1198" s="9">
        <f t="shared" si="20"/>
        <v>1981</v>
      </c>
      <c r="C1198" s="9">
        <f>VLOOKUP('Full 30 Year Yield Data'!A1198,'Yield Raw Data'!$A$3:$L$14453,12)</f>
        <v>13.26</v>
      </c>
      <c r="D1198" s="6"/>
    </row>
    <row r="1199" spans="1:4" x14ac:dyDescent="0.2">
      <c r="A1199" s="7">
        <v>29928</v>
      </c>
      <c r="B1199" s="9">
        <f t="shared" si="20"/>
        <v>1981</v>
      </c>
      <c r="C1199" s="9">
        <f>VLOOKUP('Full 30 Year Yield Data'!A1199,'Yield Raw Data'!$A$3:$L$14453,12)</f>
        <v>13.24</v>
      </c>
      <c r="D1199" s="6"/>
    </row>
    <row r="1200" spans="1:4" x14ac:dyDescent="0.2">
      <c r="A1200" s="7">
        <v>29929</v>
      </c>
      <c r="B1200" s="9">
        <f t="shared" si="20"/>
        <v>1981</v>
      </c>
      <c r="C1200" s="9">
        <f>VLOOKUP('Full 30 Year Yield Data'!A1200,'Yield Raw Data'!$A$3:$L$14453,12)</f>
        <v>13.39</v>
      </c>
      <c r="D1200" s="6"/>
    </row>
    <row r="1201" spans="1:4" x14ac:dyDescent="0.2">
      <c r="A1201" s="7">
        <v>29930</v>
      </c>
      <c r="B1201" s="9">
        <f t="shared" si="20"/>
        <v>1981</v>
      </c>
      <c r="C1201" s="9">
        <f>VLOOKUP('Full 30 Year Yield Data'!A1201,'Yield Raw Data'!$A$3:$L$14453,12)</f>
        <v>13.58</v>
      </c>
      <c r="D1201" s="6"/>
    </row>
    <row r="1202" spans="1:4" x14ac:dyDescent="0.2">
      <c r="A1202" s="7">
        <v>29931</v>
      </c>
      <c r="B1202" s="9">
        <f t="shared" si="20"/>
        <v>1981</v>
      </c>
      <c r="C1202" s="9">
        <f>VLOOKUP('Full 30 Year Yield Data'!A1202,'Yield Raw Data'!$A$3:$L$14453,12)</f>
        <v>13.55</v>
      </c>
      <c r="D1202" s="6"/>
    </row>
    <row r="1203" spans="1:4" x14ac:dyDescent="0.2">
      <c r="A1203" s="7">
        <v>29934</v>
      </c>
      <c r="B1203" s="9">
        <f t="shared" si="20"/>
        <v>1981</v>
      </c>
      <c r="C1203" s="9">
        <f>VLOOKUP('Full 30 Year Yield Data'!A1203,'Yield Raw Data'!$A$3:$L$14453,12)</f>
        <v>13.34</v>
      </c>
      <c r="D1203" s="6"/>
    </row>
    <row r="1204" spans="1:4" x14ac:dyDescent="0.2">
      <c r="A1204" s="7">
        <v>29935</v>
      </c>
      <c r="B1204" s="9">
        <f t="shared" si="20"/>
        <v>1981</v>
      </c>
      <c r="C1204" s="9">
        <f>VLOOKUP('Full 30 Year Yield Data'!A1204,'Yield Raw Data'!$A$3:$L$14453,12)</f>
        <v>13.3</v>
      </c>
      <c r="D1204" s="6"/>
    </row>
    <row r="1205" spans="1:4" x14ac:dyDescent="0.2">
      <c r="A1205" s="7">
        <v>29936</v>
      </c>
      <c r="B1205" s="9">
        <f t="shared" si="20"/>
        <v>1981</v>
      </c>
      <c r="C1205" s="9">
        <f>VLOOKUP('Full 30 Year Yield Data'!A1205,'Yield Raw Data'!$A$3:$L$14453,12)</f>
        <v>13.32</v>
      </c>
      <c r="D1205" s="6"/>
    </row>
    <row r="1206" spans="1:4" x14ac:dyDescent="0.2">
      <c r="A1206" s="7">
        <v>29937</v>
      </c>
      <c r="B1206" s="9">
        <f t="shared" si="20"/>
        <v>1981</v>
      </c>
      <c r="C1206" s="9">
        <f>VLOOKUP('Full 30 Year Yield Data'!A1206,'Yield Raw Data'!$A$3:$L$14453,12)</f>
        <v>13.48</v>
      </c>
      <c r="D1206" s="6"/>
    </row>
    <row r="1207" spans="1:4" x14ac:dyDescent="0.2">
      <c r="A1207" s="7">
        <v>29938</v>
      </c>
      <c r="B1207" s="9">
        <f t="shared" si="20"/>
        <v>1981</v>
      </c>
      <c r="C1207" s="9">
        <f>VLOOKUP('Full 30 Year Yield Data'!A1207,'Yield Raw Data'!$A$3:$L$14453,12)</f>
        <v>13.3</v>
      </c>
      <c r="D1207" s="6"/>
    </row>
    <row r="1208" spans="1:4" x14ac:dyDescent="0.2">
      <c r="A1208" s="7">
        <v>29941</v>
      </c>
      <c r="B1208" s="9">
        <f t="shared" si="20"/>
        <v>1981</v>
      </c>
      <c r="C1208" s="9">
        <f>VLOOKUP('Full 30 Year Yield Data'!A1208,'Yield Raw Data'!$A$3:$L$14453,12)</f>
        <v>13.55</v>
      </c>
      <c r="D1208" s="6"/>
    </row>
    <row r="1209" spans="1:4" x14ac:dyDescent="0.2">
      <c r="A1209" s="7">
        <v>29942</v>
      </c>
      <c r="B1209" s="9">
        <f t="shared" si="20"/>
        <v>1981</v>
      </c>
      <c r="C1209" s="9">
        <f>VLOOKUP('Full 30 Year Yield Data'!A1209,'Yield Raw Data'!$A$3:$L$14453,12)</f>
        <v>13.65</v>
      </c>
      <c r="D1209" s="6"/>
    </row>
    <row r="1210" spans="1:4" x14ac:dyDescent="0.2">
      <c r="A1210" s="7">
        <v>29943</v>
      </c>
      <c r="B1210" s="9">
        <f t="shared" si="20"/>
        <v>1981</v>
      </c>
      <c r="C1210" s="9">
        <f>VLOOKUP('Full 30 Year Yield Data'!A1210,'Yield Raw Data'!$A$3:$L$14453,12)</f>
        <v>13.85</v>
      </c>
      <c r="D1210" s="6"/>
    </row>
    <row r="1211" spans="1:4" x14ac:dyDescent="0.2">
      <c r="A1211" s="7">
        <v>29944</v>
      </c>
      <c r="B1211" s="9">
        <f t="shared" si="20"/>
        <v>1981</v>
      </c>
      <c r="C1211" s="9">
        <f>VLOOKUP('Full 30 Year Yield Data'!A1211,'Yield Raw Data'!$A$3:$L$14453,12)</f>
        <v>13.76</v>
      </c>
      <c r="D1211" s="6"/>
    </row>
    <row r="1212" spans="1:4" x14ac:dyDescent="0.2">
      <c r="A1212" s="7">
        <v>29948</v>
      </c>
      <c r="B1212" s="9">
        <f t="shared" si="20"/>
        <v>1981</v>
      </c>
      <c r="C1212" s="9">
        <f>VLOOKUP('Full 30 Year Yield Data'!A1212,'Yield Raw Data'!$A$3:$L$14453,12)</f>
        <v>13.72</v>
      </c>
      <c r="D1212" s="6"/>
    </row>
    <row r="1213" spans="1:4" x14ac:dyDescent="0.2">
      <c r="A1213" s="7">
        <v>29949</v>
      </c>
      <c r="B1213" s="9">
        <f t="shared" si="20"/>
        <v>1981</v>
      </c>
      <c r="C1213" s="9">
        <f>VLOOKUP('Full 30 Year Yield Data'!A1213,'Yield Raw Data'!$A$3:$L$14453,12)</f>
        <v>13.88</v>
      </c>
      <c r="D1213" s="6"/>
    </row>
    <row r="1214" spans="1:4" x14ac:dyDescent="0.2">
      <c r="A1214" s="7">
        <v>29950</v>
      </c>
      <c r="B1214" s="9">
        <f t="shared" si="20"/>
        <v>1981</v>
      </c>
      <c r="C1214" s="9">
        <f>VLOOKUP('Full 30 Year Yield Data'!A1214,'Yield Raw Data'!$A$3:$L$14453,12)</f>
        <v>13.86</v>
      </c>
      <c r="D1214" s="6"/>
    </row>
    <row r="1215" spans="1:4" x14ac:dyDescent="0.2">
      <c r="A1215" s="7">
        <v>29951</v>
      </c>
      <c r="B1215" s="9">
        <f t="shared" si="20"/>
        <v>1981</v>
      </c>
      <c r="C1215" s="9">
        <f>VLOOKUP('Full 30 Year Yield Data'!A1215,'Yield Raw Data'!$A$3:$L$14453,12)</f>
        <v>13.65</v>
      </c>
      <c r="D1215" s="6"/>
    </row>
    <row r="1216" spans="1:4" x14ac:dyDescent="0.2">
      <c r="A1216" s="7">
        <v>29955</v>
      </c>
      <c r="B1216" s="9">
        <f t="shared" si="20"/>
        <v>1982</v>
      </c>
      <c r="C1216" s="9">
        <f>VLOOKUP('Full 30 Year Yield Data'!A1216,'Yield Raw Data'!$A$3:$L$14453,12)</f>
        <v>13.87</v>
      </c>
      <c r="D1216" s="6"/>
    </row>
    <row r="1217" spans="1:4" x14ac:dyDescent="0.2">
      <c r="A1217" s="7">
        <v>29956</v>
      </c>
      <c r="B1217" s="9">
        <f t="shared" si="20"/>
        <v>1982</v>
      </c>
      <c r="C1217" s="9">
        <f>VLOOKUP('Full 30 Year Yield Data'!A1217,'Yield Raw Data'!$A$3:$L$14453,12)</f>
        <v>14.14</v>
      </c>
      <c r="D1217" s="6"/>
    </row>
    <row r="1218" spans="1:4" x14ac:dyDescent="0.2">
      <c r="A1218" s="7">
        <v>29957</v>
      </c>
      <c r="B1218" s="9">
        <f t="shared" si="20"/>
        <v>1982</v>
      </c>
      <c r="C1218" s="9">
        <f>VLOOKUP('Full 30 Year Yield Data'!A1218,'Yield Raw Data'!$A$3:$L$14453,12)</f>
        <v>14.28</v>
      </c>
      <c r="D1218" s="6"/>
    </row>
    <row r="1219" spans="1:4" x14ac:dyDescent="0.2">
      <c r="A1219" s="7">
        <v>29958</v>
      </c>
      <c r="B1219" s="9">
        <f t="shared" si="20"/>
        <v>1982</v>
      </c>
      <c r="C1219" s="9">
        <f>VLOOKUP('Full 30 Year Yield Data'!A1219,'Yield Raw Data'!$A$3:$L$14453,12)</f>
        <v>14.32</v>
      </c>
      <c r="D1219" s="6"/>
    </row>
    <row r="1220" spans="1:4" x14ac:dyDescent="0.2">
      <c r="A1220" s="7">
        <v>29959</v>
      </c>
      <c r="B1220" s="9">
        <f t="shared" si="20"/>
        <v>1982</v>
      </c>
      <c r="C1220" s="9">
        <f>VLOOKUP('Full 30 Year Yield Data'!A1220,'Yield Raw Data'!$A$3:$L$14453,12)</f>
        <v>14.13</v>
      </c>
      <c r="D1220" s="6"/>
    </row>
    <row r="1221" spans="1:4" x14ac:dyDescent="0.2">
      <c r="A1221" s="7">
        <v>29962</v>
      </c>
      <c r="B1221" s="9">
        <f t="shared" si="20"/>
        <v>1982</v>
      </c>
      <c r="C1221" s="9">
        <f>VLOOKUP('Full 30 Year Yield Data'!A1221,'Yield Raw Data'!$A$3:$L$14453,12)</f>
        <v>14.43</v>
      </c>
      <c r="D1221" s="6"/>
    </row>
    <row r="1222" spans="1:4" x14ac:dyDescent="0.2">
      <c r="A1222" s="7">
        <v>29963</v>
      </c>
      <c r="B1222" s="9">
        <f t="shared" si="20"/>
        <v>1982</v>
      </c>
      <c r="C1222" s="9">
        <f>VLOOKUP('Full 30 Year Yield Data'!A1222,'Yield Raw Data'!$A$3:$L$14453,12)</f>
        <v>14.27</v>
      </c>
      <c r="D1222" s="6"/>
    </row>
    <row r="1223" spans="1:4" x14ac:dyDescent="0.2">
      <c r="A1223" s="7">
        <v>29964</v>
      </c>
      <c r="B1223" s="9">
        <f t="shared" si="20"/>
        <v>1982</v>
      </c>
      <c r="C1223" s="9">
        <f>VLOOKUP('Full 30 Year Yield Data'!A1223,'Yield Raw Data'!$A$3:$L$14453,12)</f>
        <v>14.47</v>
      </c>
      <c r="D1223" s="6"/>
    </row>
    <row r="1224" spans="1:4" x14ac:dyDescent="0.2">
      <c r="A1224" s="7">
        <v>29965</v>
      </c>
      <c r="B1224" s="9">
        <f t="shared" si="20"/>
        <v>1982</v>
      </c>
      <c r="C1224" s="9">
        <f>VLOOKUP('Full 30 Year Yield Data'!A1224,'Yield Raw Data'!$A$3:$L$14453,12)</f>
        <v>14.31</v>
      </c>
      <c r="D1224" s="6"/>
    </row>
    <row r="1225" spans="1:4" x14ac:dyDescent="0.2">
      <c r="A1225" s="7">
        <v>29966</v>
      </c>
      <c r="B1225" s="9">
        <f t="shared" si="20"/>
        <v>1982</v>
      </c>
      <c r="C1225" s="9">
        <f>VLOOKUP('Full 30 Year Yield Data'!A1225,'Yield Raw Data'!$A$3:$L$14453,12)</f>
        <v>14.41</v>
      </c>
      <c r="D1225" s="6"/>
    </row>
    <row r="1226" spans="1:4" x14ac:dyDescent="0.2">
      <c r="A1226" s="7">
        <v>29969</v>
      </c>
      <c r="B1226" s="9">
        <f t="shared" si="20"/>
        <v>1982</v>
      </c>
      <c r="C1226" s="9">
        <f>VLOOKUP('Full 30 Year Yield Data'!A1226,'Yield Raw Data'!$A$3:$L$14453,12)</f>
        <v>14.27</v>
      </c>
      <c r="D1226" s="6"/>
    </row>
    <row r="1227" spans="1:4" x14ac:dyDescent="0.2">
      <c r="A1227" s="7">
        <v>29970</v>
      </c>
      <c r="B1227" s="9">
        <f t="shared" si="20"/>
        <v>1982</v>
      </c>
      <c r="C1227" s="9">
        <f>VLOOKUP('Full 30 Year Yield Data'!A1227,'Yield Raw Data'!$A$3:$L$14453,12)</f>
        <v>14.36</v>
      </c>
      <c r="D1227" s="6"/>
    </row>
    <row r="1228" spans="1:4" x14ac:dyDescent="0.2">
      <c r="A1228" s="7">
        <v>29971</v>
      </c>
      <c r="B1228" s="9">
        <f t="shared" si="20"/>
        <v>1982</v>
      </c>
      <c r="C1228" s="9">
        <f>VLOOKUP('Full 30 Year Yield Data'!A1228,'Yield Raw Data'!$A$3:$L$14453,12)</f>
        <v>14.32</v>
      </c>
      <c r="D1228" s="6"/>
    </row>
    <row r="1229" spans="1:4" x14ac:dyDescent="0.2">
      <c r="A1229" s="7">
        <v>29972</v>
      </c>
      <c r="B1229" s="9">
        <f t="shared" si="20"/>
        <v>1982</v>
      </c>
      <c r="C1229" s="9">
        <f>VLOOKUP('Full 30 Year Yield Data'!A1229,'Yield Raw Data'!$A$3:$L$14453,12)</f>
        <v>14.21</v>
      </c>
      <c r="D1229" s="6"/>
    </row>
    <row r="1230" spans="1:4" x14ac:dyDescent="0.2">
      <c r="A1230" s="7">
        <v>29973</v>
      </c>
      <c r="B1230" s="9">
        <f t="shared" si="20"/>
        <v>1982</v>
      </c>
      <c r="C1230" s="9">
        <f>VLOOKUP('Full 30 Year Yield Data'!A1230,'Yield Raw Data'!$A$3:$L$14453,12)</f>
        <v>14.24</v>
      </c>
      <c r="D1230" s="6"/>
    </row>
    <row r="1231" spans="1:4" x14ac:dyDescent="0.2">
      <c r="A1231" s="7">
        <v>29976</v>
      </c>
      <c r="B1231" s="9">
        <f t="shared" si="20"/>
        <v>1982</v>
      </c>
      <c r="C1231" s="9">
        <f>VLOOKUP('Full 30 Year Yield Data'!A1231,'Yield Raw Data'!$A$3:$L$14453,12)</f>
        <v>14.2</v>
      </c>
      <c r="D1231" s="6"/>
    </row>
    <row r="1232" spans="1:4" x14ac:dyDescent="0.2">
      <c r="A1232" s="7">
        <v>29977</v>
      </c>
      <c r="B1232" s="9">
        <f t="shared" si="20"/>
        <v>1982</v>
      </c>
      <c r="C1232" s="9">
        <f>VLOOKUP('Full 30 Year Yield Data'!A1232,'Yield Raw Data'!$A$3:$L$14453,12)</f>
        <v>14.19</v>
      </c>
      <c r="D1232" s="6"/>
    </row>
    <row r="1233" spans="1:4" x14ac:dyDescent="0.2">
      <c r="A1233" s="7">
        <v>29978</v>
      </c>
      <c r="B1233" s="9">
        <f t="shared" si="20"/>
        <v>1982</v>
      </c>
      <c r="C1233" s="9">
        <f>VLOOKUP('Full 30 Year Yield Data'!A1233,'Yield Raw Data'!$A$3:$L$14453,12)</f>
        <v>14.17</v>
      </c>
      <c r="D1233" s="6"/>
    </row>
    <row r="1234" spans="1:4" x14ac:dyDescent="0.2">
      <c r="A1234" s="7">
        <v>29979</v>
      </c>
      <c r="B1234" s="9">
        <f t="shared" si="20"/>
        <v>1982</v>
      </c>
      <c r="C1234" s="9">
        <f>VLOOKUP('Full 30 Year Yield Data'!A1234,'Yield Raw Data'!$A$3:$L$14453,12)</f>
        <v>13.98</v>
      </c>
      <c r="D1234" s="6"/>
    </row>
    <row r="1235" spans="1:4" x14ac:dyDescent="0.2">
      <c r="A1235" s="7">
        <v>29980</v>
      </c>
      <c r="B1235" s="9">
        <f t="shared" si="20"/>
        <v>1982</v>
      </c>
      <c r="C1235" s="9">
        <f>VLOOKUP('Full 30 Year Yield Data'!A1235,'Yield Raw Data'!$A$3:$L$14453,12)</f>
        <v>13.91</v>
      </c>
      <c r="D1235" s="6"/>
    </row>
    <row r="1236" spans="1:4" x14ac:dyDescent="0.2">
      <c r="A1236" s="7">
        <v>29983</v>
      </c>
      <c r="B1236" s="9">
        <f t="shared" si="20"/>
        <v>1982</v>
      </c>
      <c r="C1236" s="9">
        <f>VLOOKUP('Full 30 Year Yield Data'!A1236,'Yield Raw Data'!$A$3:$L$14453,12)</f>
        <v>14.33</v>
      </c>
      <c r="D1236" s="6"/>
    </row>
    <row r="1237" spans="1:4" x14ac:dyDescent="0.2">
      <c r="A1237" s="7">
        <v>29984</v>
      </c>
      <c r="B1237" s="9">
        <f t="shared" si="20"/>
        <v>1982</v>
      </c>
      <c r="C1237" s="9">
        <f>VLOOKUP('Full 30 Year Yield Data'!A1237,'Yield Raw Data'!$A$3:$L$14453,12)</f>
        <v>14.26</v>
      </c>
      <c r="D1237" s="6"/>
    </row>
    <row r="1238" spans="1:4" x14ac:dyDescent="0.2">
      <c r="A1238" s="7">
        <v>29985</v>
      </c>
      <c r="B1238" s="9">
        <f t="shared" si="20"/>
        <v>1982</v>
      </c>
      <c r="C1238" s="9">
        <f>VLOOKUP('Full 30 Year Yield Data'!A1238,'Yield Raw Data'!$A$3:$L$14453,12)</f>
        <v>14.41</v>
      </c>
      <c r="D1238" s="6"/>
    </row>
    <row r="1239" spans="1:4" x14ac:dyDescent="0.2">
      <c r="A1239" s="7">
        <v>29986</v>
      </c>
      <c r="B1239" s="9">
        <f t="shared" si="20"/>
        <v>1982</v>
      </c>
      <c r="C1239" s="9">
        <f>VLOOKUP('Full 30 Year Yield Data'!A1239,'Yield Raw Data'!$A$3:$L$14453,12)</f>
        <v>14.54</v>
      </c>
      <c r="D1239" s="6"/>
    </row>
    <row r="1240" spans="1:4" x14ac:dyDescent="0.2">
      <c r="A1240" s="7">
        <v>29987</v>
      </c>
      <c r="B1240" s="9">
        <f t="shared" si="20"/>
        <v>1982</v>
      </c>
      <c r="C1240" s="9">
        <f>VLOOKUP('Full 30 Year Yield Data'!A1240,'Yield Raw Data'!$A$3:$L$14453,12)</f>
        <v>14.43</v>
      </c>
      <c r="D1240" s="6"/>
    </row>
    <row r="1241" spans="1:4" x14ac:dyDescent="0.2">
      <c r="A1241" s="7">
        <v>29990</v>
      </c>
      <c r="B1241" s="9">
        <f t="shared" si="20"/>
        <v>1982</v>
      </c>
      <c r="C1241" s="9">
        <f>VLOOKUP('Full 30 Year Yield Data'!A1241,'Yield Raw Data'!$A$3:$L$14453,12)</f>
        <v>14.74</v>
      </c>
      <c r="D1241" s="6"/>
    </row>
    <row r="1242" spans="1:4" x14ac:dyDescent="0.2">
      <c r="A1242" s="7">
        <v>29991</v>
      </c>
      <c r="B1242" s="9">
        <f t="shared" si="20"/>
        <v>1982</v>
      </c>
      <c r="C1242" s="9">
        <f>VLOOKUP('Full 30 Year Yield Data'!A1242,'Yield Raw Data'!$A$3:$L$14453,12)</f>
        <v>14.8</v>
      </c>
      <c r="D1242" s="6"/>
    </row>
    <row r="1243" spans="1:4" x14ac:dyDescent="0.2">
      <c r="A1243" s="7">
        <v>29992</v>
      </c>
      <c r="B1243" s="9">
        <f t="shared" si="20"/>
        <v>1982</v>
      </c>
      <c r="C1243" s="9">
        <f>VLOOKUP('Full 30 Year Yield Data'!A1243,'Yield Raw Data'!$A$3:$L$14453,12)</f>
        <v>14.64</v>
      </c>
      <c r="D1243" s="6"/>
    </row>
    <row r="1244" spans="1:4" x14ac:dyDescent="0.2">
      <c r="A1244" s="7">
        <v>29993</v>
      </c>
      <c r="B1244" s="9">
        <f t="shared" si="20"/>
        <v>1982</v>
      </c>
      <c r="C1244" s="9">
        <f>VLOOKUP('Full 30 Year Yield Data'!A1244,'Yield Raw Data'!$A$3:$L$14453,12)</f>
        <v>14.54</v>
      </c>
      <c r="D1244" s="6"/>
    </row>
    <row r="1245" spans="1:4" x14ac:dyDescent="0.2">
      <c r="A1245" s="7">
        <v>29998</v>
      </c>
      <c r="B1245" s="9">
        <f t="shared" ref="B1245:B1306" si="21">YEAR(A1245)</f>
        <v>1982</v>
      </c>
      <c r="C1245" s="9">
        <f>VLOOKUP('Full 30 Year Yield Data'!A1245,'Yield Raw Data'!$A$3:$L$14453,12)</f>
        <v>14.33</v>
      </c>
      <c r="D1245" s="6"/>
    </row>
    <row r="1246" spans="1:4" x14ac:dyDescent="0.2">
      <c r="A1246" s="7">
        <v>29999</v>
      </c>
      <c r="B1246" s="9">
        <f t="shared" si="21"/>
        <v>1982</v>
      </c>
      <c r="C1246" s="9">
        <f>VLOOKUP('Full 30 Year Yield Data'!A1246,'Yield Raw Data'!$A$3:$L$14453,12)</f>
        <v>14.3</v>
      </c>
      <c r="D1246" s="6"/>
    </row>
    <row r="1247" spans="1:4" x14ac:dyDescent="0.2">
      <c r="A1247" s="7">
        <v>30000</v>
      </c>
      <c r="B1247" s="9">
        <f t="shared" si="21"/>
        <v>1982</v>
      </c>
      <c r="C1247" s="9">
        <f>VLOOKUP('Full 30 Year Yield Data'!A1247,'Yield Raw Data'!$A$3:$L$14453,12)</f>
        <v>14.06</v>
      </c>
      <c r="D1247" s="6"/>
    </row>
    <row r="1248" spans="1:4" x14ac:dyDescent="0.2">
      <c r="A1248" s="7">
        <v>30001</v>
      </c>
      <c r="B1248" s="9">
        <f t="shared" si="21"/>
        <v>1982</v>
      </c>
      <c r="C1248" s="9">
        <f>VLOOKUP('Full 30 Year Yield Data'!A1248,'Yield Raw Data'!$A$3:$L$14453,12)</f>
        <v>14.02</v>
      </c>
      <c r="D1248" s="6"/>
    </row>
    <row r="1249" spans="1:4" x14ac:dyDescent="0.2">
      <c r="A1249" s="7">
        <v>30004</v>
      </c>
      <c r="B1249" s="9">
        <f t="shared" si="21"/>
        <v>1982</v>
      </c>
      <c r="C1249" s="9">
        <f>VLOOKUP('Full 30 Year Yield Data'!A1249,'Yield Raw Data'!$A$3:$L$14453,12)</f>
        <v>13.65</v>
      </c>
      <c r="D1249" s="6"/>
    </row>
    <row r="1250" spans="1:4" x14ac:dyDescent="0.2">
      <c r="A1250" s="7">
        <v>30005</v>
      </c>
      <c r="B1250" s="9">
        <f t="shared" si="21"/>
        <v>1982</v>
      </c>
      <c r="C1250" s="9">
        <f>VLOOKUP('Full 30 Year Yield Data'!A1250,'Yield Raw Data'!$A$3:$L$14453,12)</f>
        <v>13.73</v>
      </c>
      <c r="D1250" s="6"/>
    </row>
    <row r="1251" spans="1:4" x14ac:dyDescent="0.2">
      <c r="A1251" s="7">
        <v>30006</v>
      </c>
      <c r="B1251" s="9">
        <f t="shared" si="21"/>
        <v>1982</v>
      </c>
      <c r="C1251" s="9">
        <f>VLOOKUP('Full 30 Year Yield Data'!A1251,'Yield Raw Data'!$A$3:$L$14453,12)</f>
        <v>13.62</v>
      </c>
      <c r="D1251" s="6"/>
    </row>
    <row r="1252" spans="1:4" x14ac:dyDescent="0.2">
      <c r="A1252" s="7">
        <v>30007</v>
      </c>
      <c r="B1252" s="9">
        <f t="shared" si="21"/>
        <v>1982</v>
      </c>
      <c r="C1252" s="9">
        <f>VLOOKUP('Full 30 Year Yield Data'!A1252,'Yield Raw Data'!$A$3:$L$14453,12)</f>
        <v>13.72</v>
      </c>
      <c r="D1252" s="6"/>
    </row>
    <row r="1253" spans="1:4" x14ac:dyDescent="0.2">
      <c r="A1253" s="7">
        <v>30008</v>
      </c>
      <c r="B1253" s="9">
        <f t="shared" si="21"/>
        <v>1982</v>
      </c>
      <c r="C1253" s="9">
        <f>VLOOKUP('Full 30 Year Yield Data'!A1253,'Yield Raw Data'!$A$3:$L$14453,12)</f>
        <v>13.83</v>
      </c>
      <c r="D1253" s="6"/>
    </row>
    <row r="1254" spans="1:4" x14ac:dyDescent="0.2">
      <c r="A1254" s="7">
        <v>30011</v>
      </c>
      <c r="B1254" s="9">
        <f t="shared" si="21"/>
        <v>1982</v>
      </c>
      <c r="C1254" s="9">
        <f>VLOOKUP('Full 30 Year Yield Data'!A1254,'Yield Raw Data'!$A$3:$L$14453,12)</f>
        <v>13.63</v>
      </c>
      <c r="D1254" s="6"/>
    </row>
    <row r="1255" spans="1:4" x14ac:dyDescent="0.2">
      <c r="A1255" s="7">
        <v>30012</v>
      </c>
      <c r="B1255" s="9">
        <f t="shared" si="21"/>
        <v>1982</v>
      </c>
      <c r="C1255" s="9">
        <f>VLOOKUP('Full 30 Year Yield Data'!A1255,'Yield Raw Data'!$A$3:$L$14453,12)</f>
        <v>13.44</v>
      </c>
      <c r="D1255" s="6"/>
    </row>
    <row r="1256" spans="1:4" x14ac:dyDescent="0.2">
      <c r="A1256" s="7">
        <v>30013</v>
      </c>
      <c r="B1256" s="9">
        <f t="shared" si="21"/>
        <v>1982</v>
      </c>
      <c r="C1256" s="9">
        <f>VLOOKUP('Full 30 Year Yield Data'!A1256,'Yield Raw Data'!$A$3:$L$14453,12)</f>
        <v>13.39</v>
      </c>
      <c r="D1256" s="6"/>
    </row>
    <row r="1257" spans="1:4" x14ac:dyDescent="0.2">
      <c r="A1257" s="7">
        <v>30014</v>
      </c>
      <c r="B1257" s="9">
        <f t="shared" si="21"/>
        <v>1982</v>
      </c>
      <c r="C1257" s="9">
        <f>VLOOKUP('Full 30 Year Yield Data'!A1257,'Yield Raw Data'!$A$3:$L$14453,12)</f>
        <v>13.35</v>
      </c>
      <c r="D1257" s="6"/>
    </row>
    <row r="1258" spans="1:4" x14ac:dyDescent="0.2">
      <c r="A1258" s="7">
        <v>30015</v>
      </c>
      <c r="B1258" s="9">
        <f t="shared" si="21"/>
        <v>1982</v>
      </c>
      <c r="C1258" s="9">
        <f>VLOOKUP('Full 30 Year Yield Data'!A1258,'Yield Raw Data'!$A$3:$L$14453,12)</f>
        <v>13.35</v>
      </c>
      <c r="D1258" s="6"/>
    </row>
    <row r="1259" spans="1:4" x14ac:dyDescent="0.2">
      <c r="A1259" s="7">
        <v>30018</v>
      </c>
      <c r="B1259" s="9">
        <f t="shared" si="21"/>
        <v>1982</v>
      </c>
      <c r="C1259" s="9">
        <f>VLOOKUP('Full 30 Year Yield Data'!A1259,'Yield Raw Data'!$A$3:$L$14453,12)</f>
        <v>13.49</v>
      </c>
      <c r="D1259" s="6"/>
    </row>
    <row r="1260" spans="1:4" x14ac:dyDescent="0.2">
      <c r="A1260" s="7">
        <v>30019</v>
      </c>
      <c r="B1260" s="9">
        <f t="shared" si="21"/>
        <v>1982</v>
      </c>
      <c r="C1260" s="9">
        <f>VLOOKUP('Full 30 Year Yield Data'!A1260,'Yield Raw Data'!$A$3:$L$14453,12)</f>
        <v>13.43</v>
      </c>
      <c r="D1260" s="6"/>
    </row>
    <row r="1261" spans="1:4" x14ac:dyDescent="0.2">
      <c r="A1261" s="7">
        <v>30020</v>
      </c>
      <c r="B1261" s="9">
        <f t="shared" si="21"/>
        <v>1982</v>
      </c>
      <c r="C1261" s="9">
        <f>VLOOKUP('Full 30 Year Yield Data'!A1261,'Yield Raw Data'!$A$3:$L$14453,12)</f>
        <v>13.5</v>
      </c>
      <c r="D1261" s="6"/>
    </row>
    <row r="1262" spans="1:4" x14ac:dyDescent="0.2">
      <c r="A1262" s="7">
        <v>30021</v>
      </c>
      <c r="B1262" s="9">
        <f t="shared" si="21"/>
        <v>1982</v>
      </c>
      <c r="C1262" s="9">
        <f>VLOOKUP('Full 30 Year Yield Data'!A1262,'Yield Raw Data'!$A$3:$L$14453,12)</f>
        <v>13.65</v>
      </c>
      <c r="D1262" s="6"/>
    </row>
    <row r="1263" spans="1:4" x14ac:dyDescent="0.2">
      <c r="A1263" s="7">
        <v>30022</v>
      </c>
      <c r="B1263" s="9">
        <f t="shared" si="21"/>
        <v>1982</v>
      </c>
      <c r="C1263" s="9">
        <f>VLOOKUP('Full 30 Year Yield Data'!A1263,'Yield Raw Data'!$A$3:$L$14453,12)</f>
        <v>13.65</v>
      </c>
      <c r="D1263" s="6"/>
    </row>
    <row r="1264" spans="1:4" x14ac:dyDescent="0.2">
      <c r="A1264" s="7">
        <v>30025</v>
      </c>
      <c r="B1264" s="9">
        <f t="shared" si="21"/>
        <v>1982</v>
      </c>
      <c r="C1264" s="9">
        <f>VLOOKUP('Full 30 Year Yield Data'!A1264,'Yield Raw Data'!$A$3:$L$14453,12)</f>
        <v>13.56</v>
      </c>
      <c r="D1264" s="6"/>
    </row>
    <row r="1265" spans="1:4" x14ac:dyDescent="0.2">
      <c r="A1265" s="7">
        <v>30026</v>
      </c>
      <c r="B1265" s="9">
        <f t="shared" si="21"/>
        <v>1982</v>
      </c>
      <c r="C1265" s="9">
        <f>VLOOKUP('Full 30 Year Yield Data'!A1265,'Yield Raw Data'!$A$3:$L$14453,12)</f>
        <v>13.57</v>
      </c>
      <c r="D1265" s="6"/>
    </row>
    <row r="1266" spans="1:4" x14ac:dyDescent="0.2">
      <c r="A1266" s="7">
        <v>30027</v>
      </c>
      <c r="B1266" s="9">
        <f t="shared" si="21"/>
        <v>1982</v>
      </c>
      <c r="C1266" s="9">
        <f>VLOOKUP('Full 30 Year Yield Data'!A1266,'Yield Raw Data'!$A$3:$L$14453,12)</f>
        <v>13.52</v>
      </c>
      <c r="D1266" s="6"/>
    </row>
    <row r="1267" spans="1:4" x14ac:dyDescent="0.2">
      <c r="A1267" s="7">
        <v>30028</v>
      </c>
      <c r="B1267" s="9">
        <f t="shared" si="21"/>
        <v>1982</v>
      </c>
      <c r="C1267" s="9">
        <f>VLOOKUP('Full 30 Year Yield Data'!A1267,'Yield Raw Data'!$A$3:$L$14453,12)</f>
        <v>13.51</v>
      </c>
      <c r="D1267" s="6"/>
    </row>
    <row r="1268" spans="1:4" x14ac:dyDescent="0.2">
      <c r="A1268" s="7">
        <v>30029</v>
      </c>
      <c r="B1268" s="9">
        <f t="shared" si="21"/>
        <v>1982</v>
      </c>
      <c r="C1268" s="9">
        <f>VLOOKUP('Full 30 Year Yield Data'!A1268,'Yield Raw Data'!$A$3:$L$14453,12)</f>
        <v>13.56</v>
      </c>
      <c r="D1268" s="6"/>
    </row>
    <row r="1269" spans="1:4" x14ac:dyDescent="0.2">
      <c r="A1269" s="7">
        <v>30032</v>
      </c>
      <c r="B1269" s="9">
        <f t="shared" si="21"/>
        <v>1982</v>
      </c>
      <c r="C1269" s="9">
        <f>VLOOKUP('Full 30 Year Yield Data'!A1269,'Yield Raw Data'!$A$3:$L$14453,12)</f>
        <v>13.37</v>
      </c>
      <c r="D1269" s="6"/>
    </row>
    <row r="1270" spans="1:4" x14ac:dyDescent="0.2">
      <c r="A1270" s="7">
        <v>30033</v>
      </c>
      <c r="B1270" s="9">
        <f t="shared" si="21"/>
        <v>1982</v>
      </c>
      <c r="C1270" s="9">
        <f>VLOOKUP('Full 30 Year Yield Data'!A1270,'Yield Raw Data'!$A$3:$L$14453,12)</f>
        <v>13.36</v>
      </c>
      <c r="D1270" s="6"/>
    </row>
    <row r="1271" spans="1:4" x14ac:dyDescent="0.2">
      <c r="A1271" s="7">
        <v>30034</v>
      </c>
      <c r="B1271" s="9">
        <f t="shared" si="21"/>
        <v>1982</v>
      </c>
      <c r="C1271" s="9">
        <f>VLOOKUP('Full 30 Year Yield Data'!A1271,'Yield Raw Data'!$A$3:$L$14453,12)</f>
        <v>13.51</v>
      </c>
      <c r="D1271" s="6"/>
    </row>
    <row r="1272" spans="1:4" x14ac:dyDescent="0.2">
      <c r="A1272" s="7">
        <v>30035</v>
      </c>
      <c r="B1272" s="9">
        <f t="shared" si="21"/>
        <v>1982</v>
      </c>
      <c r="C1272" s="9">
        <f>VLOOKUP('Full 30 Year Yield Data'!A1272,'Yield Raw Data'!$A$3:$L$14453,12)</f>
        <v>13.49</v>
      </c>
      <c r="D1272" s="6"/>
    </row>
    <row r="1273" spans="1:4" x14ac:dyDescent="0.2">
      <c r="A1273" s="7">
        <v>30036</v>
      </c>
      <c r="B1273" s="9">
        <f t="shared" si="21"/>
        <v>1982</v>
      </c>
      <c r="C1273" s="9">
        <f>VLOOKUP('Full 30 Year Yield Data'!A1273,'Yield Raw Data'!$A$3:$L$14453,12)</f>
        <v>13.65</v>
      </c>
      <c r="D1273" s="6"/>
    </row>
    <row r="1274" spans="1:4" x14ac:dyDescent="0.2">
      <c r="A1274" s="7">
        <v>30039</v>
      </c>
      <c r="B1274" s="9">
        <f t="shared" si="21"/>
        <v>1982</v>
      </c>
      <c r="C1274" s="9">
        <f>VLOOKUP('Full 30 Year Yield Data'!A1274,'Yield Raw Data'!$A$3:$L$14453,12)</f>
        <v>13.79</v>
      </c>
      <c r="D1274" s="6"/>
    </row>
    <row r="1275" spans="1:4" x14ac:dyDescent="0.2">
      <c r="A1275" s="7">
        <v>30040</v>
      </c>
      <c r="B1275" s="9">
        <f t="shared" si="21"/>
        <v>1982</v>
      </c>
      <c r="C1275" s="9">
        <f>VLOOKUP('Full 30 Year Yield Data'!A1275,'Yield Raw Data'!$A$3:$L$14453,12)</f>
        <v>13.81</v>
      </c>
      <c r="D1275" s="6"/>
    </row>
    <row r="1276" spans="1:4" x14ac:dyDescent="0.2">
      <c r="A1276" s="7">
        <v>30041</v>
      </c>
      <c r="B1276" s="9">
        <f t="shared" si="21"/>
        <v>1982</v>
      </c>
      <c r="C1276" s="9">
        <f>VLOOKUP('Full 30 Year Yield Data'!A1276,'Yield Raw Data'!$A$3:$L$14453,12)</f>
        <v>13.68</v>
      </c>
      <c r="D1276" s="6"/>
    </row>
    <row r="1277" spans="1:4" x14ac:dyDescent="0.2">
      <c r="A1277" s="7">
        <v>30042</v>
      </c>
      <c r="B1277" s="9">
        <f t="shared" si="21"/>
        <v>1982</v>
      </c>
      <c r="C1277" s="9">
        <f>VLOOKUP('Full 30 Year Yield Data'!A1277,'Yield Raw Data'!$A$3:$L$14453,12)</f>
        <v>13.6</v>
      </c>
      <c r="D1277" s="6"/>
    </row>
    <row r="1278" spans="1:4" x14ac:dyDescent="0.2">
      <c r="A1278" s="7">
        <v>30043</v>
      </c>
      <c r="B1278" s="9">
        <f t="shared" si="21"/>
        <v>1982</v>
      </c>
      <c r="C1278" s="9">
        <f>VLOOKUP('Full 30 Year Yield Data'!A1278,'Yield Raw Data'!$A$3:$L$14453,12)</f>
        <v>13.61</v>
      </c>
      <c r="D1278" s="6"/>
    </row>
    <row r="1279" spans="1:4" x14ac:dyDescent="0.2">
      <c r="A1279" s="7">
        <v>30046</v>
      </c>
      <c r="B1279" s="9">
        <f t="shared" si="21"/>
        <v>1982</v>
      </c>
      <c r="C1279" s="9">
        <f>VLOOKUP('Full 30 Year Yield Data'!A1279,'Yield Raw Data'!$A$3:$L$14453,12)</f>
        <v>13.72</v>
      </c>
      <c r="D1279" s="6"/>
    </row>
    <row r="1280" spans="1:4" x14ac:dyDescent="0.2">
      <c r="A1280" s="7">
        <v>30047</v>
      </c>
      <c r="B1280" s="9">
        <f t="shared" si="21"/>
        <v>1982</v>
      </c>
      <c r="C1280" s="9">
        <f>VLOOKUP('Full 30 Year Yield Data'!A1280,'Yield Raw Data'!$A$3:$L$14453,12)</f>
        <v>13.73</v>
      </c>
      <c r="D1280" s="6"/>
    </row>
    <row r="1281" spans="1:4" x14ac:dyDescent="0.2">
      <c r="A1281" s="7">
        <v>30048</v>
      </c>
      <c r="B1281" s="9">
        <f t="shared" si="21"/>
        <v>1982</v>
      </c>
      <c r="C1281" s="9">
        <f>VLOOKUP('Full 30 Year Yield Data'!A1281,'Yield Raw Data'!$A$3:$L$14453,12)</f>
        <v>13.71</v>
      </c>
      <c r="D1281" s="6"/>
    </row>
    <row r="1282" spans="1:4" x14ac:dyDescent="0.2">
      <c r="A1282" s="7">
        <v>30049</v>
      </c>
      <c r="B1282" s="9">
        <f t="shared" si="21"/>
        <v>1982</v>
      </c>
      <c r="C1282" s="9">
        <f>VLOOKUP('Full 30 Year Yield Data'!A1282,'Yield Raw Data'!$A$3:$L$14453,12)</f>
        <v>13.48</v>
      </c>
      <c r="D1282" s="6"/>
    </row>
    <row r="1283" spans="1:4" x14ac:dyDescent="0.2">
      <c r="A1283" s="7">
        <v>30053</v>
      </c>
      <c r="B1283" s="9">
        <f t="shared" si="21"/>
        <v>1982</v>
      </c>
      <c r="C1283" s="9">
        <f>VLOOKUP('Full 30 Year Yield Data'!A1283,'Yield Raw Data'!$A$3:$L$14453,12)</f>
        <v>13.3</v>
      </c>
      <c r="D1283" s="6"/>
    </row>
    <row r="1284" spans="1:4" x14ac:dyDescent="0.2">
      <c r="A1284" s="7">
        <v>30054</v>
      </c>
      <c r="B1284" s="9">
        <f t="shared" si="21"/>
        <v>1982</v>
      </c>
      <c r="C1284" s="9">
        <f>VLOOKUP('Full 30 Year Yield Data'!A1284,'Yield Raw Data'!$A$3:$L$14453,12)</f>
        <v>13.32</v>
      </c>
      <c r="D1284" s="6"/>
    </row>
    <row r="1285" spans="1:4" x14ac:dyDescent="0.2">
      <c r="A1285" s="7">
        <v>30055</v>
      </c>
      <c r="B1285" s="9">
        <f t="shared" si="21"/>
        <v>1982</v>
      </c>
      <c r="C1285" s="9">
        <f>VLOOKUP('Full 30 Year Yield Data'!A1285,'Yield Raw Data'!$A$3:$L$14453,12)</f>
        <v>13.42</v>
      </c>
      <c r="D1285" s="6"/>
    </row>
    <row r="1286" spans="1:4" x14ac:dyDescent="0.2">
      <c r="A1286" s="7">
        <v>30056</v>
      </c>
      <c r="B1286" s="9">
        <f t="shared" si="21"/>
        <v>1982</v>
      </c>
      <c r="C1286" s="9">
        <f>VLOOKUP('Full 30 Year Yield Data'!A1286,'Yield Raw Data'!$A$3:$L$14453,12)</f>
        <v>13.32</v>
      </c>
      <c r="D1286" s="6"/>
    </row>
    <row r="1287" spans="1:4" x14ac:dyDescent="0.2">
      <c r="A1287" s="7">
        <v>30057</v>
      </c>
      <c r="B1287" s="9">
        <f t="shared" si="21"/>
        <v>1982</v>
      </c>
      <c r="C1287" s="9">
        <f>VLOOKUP('Full 30 Year Yield Data'!A1287,'Yield Raw Data'!$A$3:$L$14453,12)</f>
        <v>13.18</v>
      </c>
      <c r="D1287" s="6"/>
    </row>
    <row r="1288" spans="1:4" x14ac:dyDescent="0.2">
      <c r="A1288" s="7">
        <v>30060</v>
      </c>
      <c r="B1288" s="9">
        <f t="shared" si="21"/>
        <v>1982</v>
      </c>
      <c r="C1288" s="9">
        <f>VLOOKUP('Full 30 Year Yield Data'!A1288,'Yield Raw Data'!$A$3:$L$14453,12)</f>
        <v>13.13</v>
      </c>
      <c r="D1288" s="6"/>
    </row>
    <row r="1289" spans="1:4" x14ac:dyDescent="0.2">
      <c r="A1289" s="7">
        <v>30061</v>
      </c>
      <c r="B1289" s="9">
        <f t="shared" si="21"/>
        <v>1982</v>
      </c>
      <c r="C1289" s="9">
        <f>VLOOKUP('Full 30 Year Yield Data'!A1289,'Yield Raw Data'!$A$3:$L$14453,12)</f>
        <v>13.21</v>
      </c>
      <c r="D1289" s="6"/>
    </row>
    <row r="1290" spans="1:4" x14ac:dyDescent="0.2">
      <c r="A1290" s="7">
        <v>30062</v>
      </c>
      <c r="B1290" s="9">
        <f t="shared" si="21"/>
        <v>1982</v>
      </c>
      <c r="C1290" s="9">
        <f>VLOOKUP('Full 30 Year Yield Data'!A1290,'Yield Raw Data'!$A$3:$L$14453,12)</f>
        <v>13.22</v>
      </c>
      <c r="D1290" s="6"/>
    </row>
    <row r="1291" spans="1:4" x14ac:dyDescent="0.2">
      <c r="A1291" s="7">
        <v>30063</v>
      </c>
      <c r="B1291" s="9">
        <f t="shared" si="21"/>
        <v>1982</v>
      </c>
      <c r="C1291" s="9">
        <f>VLOOKUP('Full 30 Year Yield Data'!A1291,'Yield Raw Data'!$A$3:$L$14453,12)</f>
        <v>13.19</v>
      </c>
      <c r="D1291" s="6"/>
    </row>
    <row r="1292" spans="1:4" x14ac:dyDescent="0.2">
      <c r="A1292" s="7">
        <v>30064</v>
      </c>
      <c r="B1292" s="9">
        <f t="shared" si="21"/>
        <v>1982</v>
      </c>
      <c r="C1292" s="9">
        <f>VLOOKUP('Full 30 Year Yield Data'!A1292,'Yield Raw Data'!$A$3:$L$14453,12)</f>
        <v>13.18</v>
      </c>
      <c r="D1292" s="6"/>
    </row>
    <row r="1293" spans="1:4" x14ac:dyDescent="0.2">
      <c r="A1293" s="7">
        <v>30067</v>
      </c>
      <c r="B1293" s="9">
        <f t="shared" si="21"/>
        <v>1982</v>
      </c>
      <c r="C1293" s="9">
        <f>VLOOKUP('Full 30 Year Yield Data'!A1293,'Yield Raw Data'!$A$3:$L$14453,12)</f>
        <v>13.16</v>
      </c>
      <c r="D1293" s="6"/>
    </row>
    <row r="1294" spans="1:4" x14ac:dyDescent="0.2">
      <c r="A1294" s="7">
        <v>30068</v>
      </c>
      <c r="B1294" s="9">
        <f t="shared" si="21"/>
        <v>1982</v>
      </c>
      <c r="C1294" s="9">
        <f>VLOOKUP('Full 30 Year Yield Data'!A1294,'Yield Raw Data'!$A$3:$L$14453,12)</f>
        <v>13.19</v>
      </c>
      <c r="D1294" s="6"/>
    </row>
    <row r="1295" spans="1:4" x14ac:dyDescent="0.2">
      <c r="A1295" s="7">
        <v>30069</v>
      </c>
      <c r="B1295" s="9">
        <f t="shared" si="21"/>
        <v>1982</v>
      </c>
      <c r="C1295" s="9">
        <f>VLOOKUP('Full 30 Year Yield Data'!A1295,'Yield Raw Data'!$A$3:$L$14453,12)</f>
        <v>13.27</v>
      </c>
      <c r="D1295" s="6"/>
    </row>
    <row r="1296" spans="1:4" x14ac:dyDescent="0.2">
      <c r="A1296" s="7">
        <v>30070</v>
      </c>
      <c r="B1296" s="9">
        <f t="shared" si="21"/>
        <v>1982</v>
      </c>
      <c r="C1296" s="9">
        <f>VLOOKUP('Full 30 Year Yield Data'!A1296,'Yield Raw Data'!$A$3:$L$14453,12)</f>
        <v>13.38</v>
      </c>
      <c r="D1296" s="6"/>
    </row>
    <row r="1297" spans="1:4" x14ac:dyDescent="0.2">
      <c r="A1297" s="7">
        <v>30071</v>
      </c>
      <c r="B1297" s="9">
        <f t="shared" si="21"/>
        <v>1982</v>
      </c>
      <c r="C1297" s="9">
        <f>VLOOKUP('Full 30 Year Yield Data'!A1297,'Yield Raw Data'!$A$3:$L$14453,12)</f>
        <v>13.39</v>
      </c>
      <c r="D1297" s="6"/>
    </row>
    <row r="1298" spans="1:4" x14ac:dyDescent="0.2">
      <c r="A1298" s="7">
        <v>30074</v>
      </c>
      <c r="B1298" s="9">
        <f t="shared" si="21"/>
        <v>1982</v>
      </c>
      <c r="C1298" s="9">
        <f>VLOOKUP('Full 30 Year Yield Data'!A1298,'Yield Raw Data'!$A$3:$L$14453,12)</f>
        <v>13.45</v>
      </c>
      <c r="D1298" s="6"/>
    </row>
    <row r="1299" spans="1:4" x14ac:dyDescent="0.2">
      <c r="A1299" s="7">
        <v>30075</v>
      </c>
      <c r="B1299" s="9">
        <f t="shared" si="21"/>
        <v>1982</v>
      </c>
      <c r="C1299" s="9">
        <f>VLOOKUP('Full 30 Year Yield Data'!A1299,'Yield Raw Data'!$A$3:$L$14453,12)</f>
        <v>13.37</v>
      </c>
      <c r="D1299" s="6"/>
    </row>
    <row r="1300" spans="1:4" x14ac:dyDescent="0.2">
      <c r="A1300" s="7">
        <v>30076</v>
      </c>
      <c r="B1300" s="9">
        <f t="shared" si="21"/>
        <v>1982</v>
      </c>
      <c r="C1300" s="9">
        <f>VLOOKUP('Full 30 Year Yield Data'!A1300,'Yield Raw Data'!$A$3:$L$14453,12)</f>
        <v>13.34</v>
      </c>
      <c r="D1300" s="6"/>
    </row>
    <row r="1301" spans="1:4" x14ac:dyDescent="0.2">
      <c r="A1301" s="7">
        <v>30077</v>
      </c>
      <c r="B1301" s="9">
        <f t="shared" si="21"/>
        <v>1982</v>
      </c>
      <c r="C1301" s="9">
        <f>VLOOKUP('Full 30 Year Yield Data'!A1301,'Yield Raw Data'!$A$3:$L$14453,12)</f>
        <v>13.13</v>
      </c>
      <c r="D1301" s="6"/>
    </row>
    <row r="1302" spans="1:4" x14ac:dyDescent="0.2">
      <c r="A1302" s="7">
        <v>30078</v>
      </c>
      <c r="B1302" s="9">
        <f t="shared" si="21"/>
        <v>1982</v>
      </c>
      <c r="C1302" s="9">
        <f>VLOOKUP('Full 30 Year Yield Data'!A1302,'Yield Raw Data'!$A$3:$L$14453,12)</f>
        <v>13.08</v>
      </c>
      <c r="D1302" s="6"/>
    </row>
    <row r="1303" spans="1:4" x14ac:dyDescent="0.2">
      <c r="A1303" s="7">
        <v>30081</v>
      </c>
      <c r="B1303" s="9">
        <f t="shared" si="21"/>
        <v>1982</v>
      </c>
      <c r="C1303" s="9">
        <f>VLOOKUP('Full 30 Year Yield Data'!A1303,'Yield Raw Data'!$A$3:$L$14453,12)</f>
        <v>13.13</v>
      </c>
      <c r="D1303" s="6"/>
    </row>
    <row r="1304" spans="1:4" x14ac:dyDescent="0.2">
      <c r="A1304" s="7">
        <v>30082</v>
      </c>
      <c r="B1304" s="9">
        <f t="shared" si="21"/>
        <v>1982</v>
      </c>
      <c r="C1304" s="9">
        <f>VLOOKUP('Full 30 Year Yield Data'!A1304,'Yield Raw Data'!$A$3:$L$14453,12)</f>
        <v>13.08</v>
      </c>
      <c r="D1304" s="6"/>
    </row>
    <row r="1305" spans="1:4" x14ac:dyDescent="0.2">
      <c r="A1305" s="7">
        <v>30083</v>
      </c>
      <c r="B1305" s="9">
        <f t="shared" si="21"/>
        <v>1982</v>
      </c>
      <c r="C1305" s="9">
        <f>VLOOKUP('Full 30 Year Yield Data'!A1305,'Yield Raw Data'!$A$3:$L$14453,12)</f>
        <v>13.23</v>
      </c>
      <c r="D1305" s="6"/>
    </row>
    <row r="1306" spans="1:4" x14ac:dyDescent="0.2">
      <c r="A1306" s="7">
        <v>30084</v>
      </c>
      <c r="B1306" s="9">
        <f t="shared" si="21"/>
        <v>1982</v>
      </c>
      <c r="C1306" s="9">
        <f>VLOOKUP('Full 30 Year Yield Data'!A1306,'Yield Raw Data'!$A$3:$L$14453,12)</f>
        <v>13.25</v>
      </c>
      <c r="D1306" s="6"/>
    </row>
    <row r="1307" spans="1:4" x14ac:dyDescent="0.2">
      <c r="A1307" s="7">
        <v>30085</v>
      </c>
      <c r="B1307" s="9">
        <f t="shared" ref="B1307:B1368" si="22">YEAR(A1307)</f>
        <v>1982</v>
      </c>
      <c r="C1307" s="9">
        <f>VLOOKUP('Full 30 Year Yield Data'!A1307,'Yield Raw Data'!$A$3:$L$14453,12)</f>
        <v>13.17</v>
      </c>
      <c r="D1307" s="6"/>
    </row>
    <row r="1308" spans="1:4" x14ac:dyDescent="0.2">
      <c r="A1308" s="7">
        <v>30088</v>
      </c>
      <c r="B1308" s="9">
        <f t="shared" si="22"/>
        <v>1982</v>
      </c>
      <c r="C1308" s="9">
        <f>VLOOKUP('Full 30 Year Yield Data'!A1308,'Yield Raw Data'!$A$3:$L$14453,12)</f>
        <v>13.29</v>
      </c>
      <c r="D1308" s="6"/>
    </row>
    <row r="1309" spans="1:4" x14ac:dyDescent="0.2">
      <c r="A1309" s="7">
        <v>30089</v>
      </c>
      <c r="B1309" s="9">
        <f t="shared" si="22"/>
        <v>1982</v>
      </c>
      <c r="C1309" s="9">
        <f>VLOOKUP('Full 30 Year Yield Data'!A1309,'Yield Raw Data'!$A$3:$L$14453,12)</f>
        <v>13.26</v>
      </c>
      <c r="D1309" s="6"/>
    </row>
    <row r="1310" spans="1:4" x14ac:dyDescent="0.2">
      <c r="A1310" s="7">
        <v>30090</v>
      </c>
      <c r="B1310" s="9">
        <f t="shared" si="22"/>
        <v>1982</v>
      </c>
      <c r="C1310" s="9">
        <f>VLOOKUP('Full 30 Year Yield Data'!A1310,'Yield Raw Data'!$A$3:$L$14453,12)</f>
        <v>13.3</v>
      </c>
      <c r="D1310" s="6"/>
    </row>
    <row r="1311" spans="1:4" x14ac:dyDescent="0.2">
      <c r="A1311" s="7">
        <v>30091</v>
      </c>
      <c r="B1311" s="9">
        <f t="shared" si="22"/>
        <v>1982</v>
      </c>
      <c r="C1311" s="9">
        <f>VLOOKUP('Full 30 Year Yield Data'!A1311,'Yield Raw Data'!$A$3:$L$14453,12)</f>
        <v>13.17</v>
      </c>
      <c r="D1311" s="6"/>
    </row>
    <row r="1312" spans="1:4" x14ac:dyDescent="0.2">
      <c r="A1312" s="7">
        <v>30092</v>
      </c>
      <c r="B1312" s="9">
        <f t="shared" si="22"/>
        <v>1982</v>
      </c>
      <c r="C1312" s="9">
        <f>VLOOKUP('Full 30 Year Yield Data'!A1312,'Yield Raw Data'!$A$3:$L$14453,12)</f>
        <v>13.17</v>
      </c>
      <c r="D1312" s="6"/>
    </row>
    <row r="1313" spans="1:4" x14ac:dyDescent="0.2">
      <c r="A1313" s="7">
        <v>30095</v>
      </c>
      <c r="B1313" s="9">
        <f t="shared" si="22"/>
        <v>1982</v>
      </c>
      <c r="C1313" s="9">
        <f>VLOOKUP('Full 30 Year Yield Data'!A1313,'Yield Raw Data'!$A$3:$L$14453,12)</f>
        <v>13.19</v>
      </c>
      <c r="D1313" s="6"/>
    </row>
    <row r="1314" spans="1:4" x14ac:dyDescent="0.2">
      <c r="A1314" s="7">
        <v>30096</v>
      </c>
      <c r="B1314" s="9">
        <f t="shared" si="22"/>
        <v>1982</v>
      </c>
      <c r="C1314" s="9">
        <f>VLOOKUP('Full 30 Year Yield Data'!A1314,'Yield Raw Data'!$A$3:$L$14453,12)</f>
        <v>13.2</v>
      </c>
      <c r="D1314" s="6"/>
    </row>
    <row r="1315" spans="1:4" x14ac:dyDescent="0.2">
      <c r="A1315" s="7">
        <v>30097</v>
      </c>
      <c r="B1315" s="9">
        <f t="shared" si="22"/>
        <v>1982</v>
      </c>
      <c r="C1315" s="9">
        <f>VLOOKUP('Full 30 Year Yield Data'!A1315,'Yield Raw Data'!$A$3:$L$14453,12)</f>
        <v>13.29</v>
      </c>
      <c r="D1315" s="6"/>
    </row>
    <row r="1316" spans="1:4" x14ac:dyDescent="0.2">
      <c r="A1316" s="7">
        <v>30098</v>
      </c>
      <c r="B1316" s="9">
        <f t="shared" si="22"/>
        <v>1982</v>
      </c>
      <c r="C1316" s="9">
        <f>VLOOKUP('Full 30 Year Yield Data'!A1316,'Yield Raw Data'!$A$3:$L$14453,12)</f>
        <v>13.36</v>
      </c>
      <c r="D1316" s="6"/>
    </row>
    <row r="1317" spans="1:4" x14ac:dyDescent="0.2">
      <c r="A1317" s="7">
        <v>30099</v>
      </c>
      <c r="B1317" s="9">
        <f t="shared" si="22"/>
        <v>1982</v>
      </c>
      <c r="C1317" s="9">
        <f>VLOOKUP('Full 30 Year Yield Data'!A1317,'Yield Raw Data'!$A$3:$L$14453,12)</f>
        <v>13.39</v>
      </c>
      <c r="D1317" s="6"/>
    </row>
    <row r="1318" spans="1:4" x14ac:dyDescent="0.2">
      <c r="A1318" s="7">
        <v>30103</v>
      </c>
      <c r="B1318" s="9">
        <f t="shared" si="22"/>
        <v>1982</v>
      </c>
      <c r="C1318" s="9">
        <f>VLOOKUP('Full 30 Year Yield Data'!A1318,'Yield Raw Data'!$A$3:$L$14453,12)</f>
        <v>13.66</v>
      </c>
      <c r="D1318" s="6"/>
    </row>
    <row r="1319" spans="1:4" x14ac:dyDescent="0.2">
      <c r="A1319" s="7">
        <v>30104</v>
      </c>
      <c r="B1319" s="9">
        <f t="shared" si="22"/>
        <v>1982</v>
      </c>
      <c r="C1319" s="9">
        <f>VLOOKUP('Full 30 Year Yield Data'!A1319,'Yield Raw Data'!$A$3:$L$14453,12)</f>
        <v>13.6</v>
      </c>
      <c r="D1319" s="6"/>
    </row>
    <row r="1320" spans="1:4" x14ac:dyDescent="0.2">
      <c r="A1320" s="7">
        <v>30105</v>
      </c>
      <c r="B1320" s="9">
        <f t="shared" si="22"/>
        <v>1982</v>
      </c>
      <c r="C1320" s="9">
        <f>VLOOKUP('Full 30 Year Yield Data'!A1320,'Yield Raw Data'!$A$3:$L$14453,12)</f>
        <v>13.66</v>
      </c>
      <c r="D1320" s="6"/>
    </row>
    <row r="1321" spans="1:4" x14ac:dyDescent="0.2">
      <c r="A1321" s="7">
        <v>30106</v>
      </c>
      <c r="B1321" s="9">
        <f t="shared" si="22"/>
        <v>1982</v>
      </c>
      <c r="C1321" s="9">
        <f>VLOOKUP('Full 30 Year Yield Data'!A1321,'Yield Raw Data'!$A$3:$L$14453,12)</f>
        <v>13.76</v>
      </c>
      <c r="D1321" s="6"/>
    </row>
    <row r="1322" spans="1:4" x14ac:dyDescent="0.2">
      <c r="A1322" s="7">
        <v>30109</v>
      </c>
      <c r="B1322" s="9">
        <f t="shared" si="22"/>
        <v>1982</v>
      </c>
      <c r="C1322" s="9">
        <f>VLOOKUP('Full 30 Year Yield Data'!A1322,'Yield Raw Data'!$A$3:$L$14453,12)</f>
        <v>13.66</v>
      </c>
      <c r="D1322" s="6"/>
    </row>
    <row r="1323" spans="1:4" x14ac:dyDescent="0.2">
      <c r="A1323" s="7">
        <v>30110</v>
      </c>
      <c r="B1323" s="9">
        <f t="shared" si="22"/>
        <v>1982</v>
      </c>
      <c r="C1323" s="9">
        <f>VLOOKUP('Full 30 Year Yield Data'!A1323,'Yield Raw Data'!$A$3:$L$14453,12)</f>
        <v>13.71</v>
      </c>
      <c r="D1323" s="6"/>
    </row>
    <row r="1324" spans="1:4" x14ac:dyDescent="0.2">
      <c r="A1324" s="7">
        <v>30111</v>
      </c>
      <c r="B1324" s="9">
        <f t="shared" si="22"/>
        <v>1982</v>
      </c>
      <c r="C1324" s="9">
        <f>VLOOKUP('Full 30 Year Yield Data'!A1324,'Yield Raw Data'!$A$3:$L$14453,12)</f>
        <v>13.71</v>
      </c>
      <c r="D1324" s="6"/>
    </row>
    <row r="1325" spans="1:4" x14ac:dyDescent="0.2">
      <c r="A1325" s="7">
        <v>30112</v>
      </c>
      <c r="B1325" s="9">
        <f t="shared" si="22"/>
        <v>1982</v>
      </c>
      <c r="C1325" s="9">
        <f>VLOOKUP('Full 30 Year Yield Data'!A1325,'Yield Raw Data'!$A$3:$L$14453,12)</f>
        <v>13.72</v>
      </c>
      <c r="D1325" s="6"/>
    </row>
    <row r="1326" spans="1:4" x14ac:dyDescent="0.2">
      <c r="A1326" s="7">
        <v>30113</v>
      </c>
      <c r="B1326" s="9">
        <f t="shared" si="22"/>
        <v>1982</v>
      </c>
      <c r="C1326" s="9">
        <f>VLOOKUP('Full 30 Year Yield Data'!A1326,'Yield Raw Data'!$A$3:$L$14453,12)</f>
        <v>13.61</v>
      </c>
      <c r="D1326" s="6"/>
    </row>
    <row r="1327" spans="1:4" x14ac:dyDescent="0.2">
      <c r="A1327" s="7">
        <v>30116</v>
      </c>
      <c r="B1327" s="9">
        <f t="shared" si="22"/>
        <v>1982</v>
      </c>
      <c r="C1327" s="9">
        <f>VLOOKUP('Full 30 Year Yield Data'!A1327,'Yield Raw Data'!$A$3:$L$14453,12)</f>
        <v>13.89</v>
      </c>
      <c r="D1327" s="6"/>
    </row>
    <row r="1328" spans="1:4" x14ac:dyDescent="0.2">
      <c r="A1328" s="7">
        <v>30117</v>
      </c>
      <c r="B1328" s="9">
        <f t="shared" si="22"/>
        <v>1982</v>
      </c>
      <c r="C1328" s="9">
        <f>VLOOKUP('Full 30 Year Yield Data'!A1328,'Yield Raw Data'!$A$3:$L$14453,12)</f>
        <v>13.87</v>
      </c>
      <c r="D1328" s="6"/>
    </row>
    <row r="1329" spans="1:4" x14ac:dyDescent="0.2">
      <c r="A1329" s="7">
        <v>30118</v>
      </c>
      <c r="B1329" s="9">
        <f t="shared" si="22"/>
        <v>1982</v>
      </c>
      <c r="C1329" s="9">
        <f>VLOOKUP('Full 30 Year Yield Data'!A1329,'Yield Raw Data'!$A$3:$L$14453,12)</f>
        <v>13.91</v>
      </c>
      <c r="D1329" s="6"/>
    </row>
    <row r="1330" spans="1:4" x14ac:dyDescent="0.2">
      <c r="A1330" s="7">
        <v>30119</v>
      </c>
      <c r="B1330" s="9">
        <f t="shared" si="22"/>
        <v>1982</v>
      </c>
      <c r="C1330" s="9">
        <f>VLOOKUP('Full 30 Year Yield Data'!A1330,'Yield Raw Data'!$A$3:$L$14453,12)</f>
        <v>14.1</v>
      </c>
      <c r="D1330" s="6"/>
    </row>
    <row r="1331" spans="1:4" x14ac:dyDescent="0.2">
      <c r="A1331" s="7">
        <v>30120</v>
      </c>
      <c r="B1331" s="9">
        <f t="shared" si="22"/>
        <v>1982</v>
      </c>
      <c r="C1331" s="9">
        <f>VLOOKUP('Full 30 Year Yield Data'!A1331,'Yield Raw Data'!$A$3:$L$14453,12)</f>
        <v>14.19</v>
      </c>
      <c r="D1331" s="6"/>
    </row>
    <row r="1332" spans="1:4" x14ac:dyDescent="0.2">
      <c r="A1332" s="7">
        <v>30123</v>
      </c>
      <c r="B1332" s="9">
        <f t="shared" si="22"/>
        <v>1982</v>
      </c>
      <c r="C1332" s="9">
        <f>VLOOKUP('Full 30 Year Yield Data'!A1332,'Yield Raw Data'!$A$3:$L$14453,12)</f>
        <v>14.15</v>
      </c>
      <c r="D1332" s="6"/>
    </row>
    <row r="1333" spans="1:4" x14ac:dyDescent="0.2">
      <c r="A1333" s="7">
        <v>30124</v>
      </c>
      <c r="B1333" s="9">
        <f t="shared" si="22"/>
        <v>1982</v>
      </c>
      <c r="C1333" s="9">
        <f>VLOOKUP('Full 30 Year Yield Data'!A1333,'Yield Raw Data'!$A$3:$L$14453,12)</f>
        <v>14.21</v>
      </c>
      <c r="D1333" s="6"/>
    </row>
    <row r="1334" spans="1:4" x14ac:dyDescent="0.2">
      <c r="A1334" s="7">
        <v>30125</v>
      </c>
      <c r="B1334" s="9">
        <f t="shared" si="22"/>
        <v>1982</v>
      </c>
      <c r="C1334" s="9">
        <f>VLOOKUP('Full 30 Year Yield Data'!A1334,'Yield Raw Data'!$A$3:$L$14453,12)</f>
        <v>14.26</v>
      </c>
      <c r="D1334" s="6"/>
    </row>
    <row r="1335" spans="1:4" x14ac:dyDescent="0.2">
      <c r="A1335" s="7">
        <v>30126</v>
      </c>
      <c r="B1335" s="9">
        <f t="shared" si="22"/>
        <v>1982</v>
      </c>
      <c r="C1335" s="9">
        <f>VLOOKUP('Full 30 Year Yield Data'!A1335,'Yield Raw Data'!$A$3:$L$14453,12)</f>
        <v>14.2</v>
      </c>
      <c r="D1335" s="6"/>
    </row>
    <row r="1336" spans="1:4" x14ac:dyDescent="0.2">
      <c r="A1336" s="7">
        <v>30127</v>
      </c>
      <c r="B1336" s="9">
        <f t="shared" si="22"/>
        <v>1982</v>
      </c>
      <c r="C1336" s="9">
        <f>VLOOKUP('Full 30 Year Yield Data'!A1336,'Yield Raw Data'!$A$3:$L$14453,12)</f>
        <v>14.24</v>
      </c>
      <c r="D1336" s="6"/>
    </row>
    <row r="1337" spans="1:4" x14ac:dyDescent="0.2">
      <c r="A1337" s="7">
        <v>30130</v>
      </c>
      <c r="B1337" s="9">
        <f t="shared" si="22"/>
        <v>1982</v>
      </c>
      <c r="C1337" s="9">
        <f>VLOOKUP('Full 30 Year Yield Data'!A1337,'Yield Raw Data'!$A$3:$L$14453,12)</f>
        <v>14.19</v>
      </c>
      <c r="D1337" s="6"/>
    </row>
    <row r="1338" spans="1:4" x14ac:dyDescent="0.2">
      <c r="A1338" s="7">
        <v>30131</v>
      </c>
      <c r="B1338" s="9">
        <f t="shared" si="22"/>
        <v>1982</v>
      </c>
      <c r="C1338" s="9">
        <f>VLOOKUP('Full 30 Year Yield Data'!A1338,'Yield Raw Data'!$A$3:$L$14453,12)</f>
        <v>14.11</v>
      </c>
      <c r="D1338" s="6"/>
    </row>
    <row r="1339" spans="1:4" x14ac:dyDescent="0.2">
      <c r="A1339" s="7">
        <v>30132</v>
      </c>
      <c r="B1339" s="9">
        <f t="shared" si="22"/>
        <v>1982</v>
      </c>
      <c r="C1339" s="9">
        <f>VLOOKUP('Full 30 Year Yield Data'!A1339,'Yield Raw Data'!$A$3:$L$14453,12)</f>
        <v>13.91</v>
      </c>
      <c r="D1339" s="6"/>
    </row>
    <row r="1340" spans="1:4" x14ac:dyDescent="0.2">
      <c r="A1340" s="7">
        <v>30133</v>
      </c>
      <c r="B1340" s="9">
        <f t="shared" si="22"/>
        <v>1982</v>
      </c>
      <c r="C1340" s="9">
        <f>VLOOKUP('Full 30 Year Yield Data'!A1340,'Yield Raw Data'!$A$3:$L$14453,12)</f>
        <v>13.9</v>
      </c>
      <c r="D1340" s="6"/>
    </row>
    <row r="1341" spans="1:4" x14ac:dyDescent="0.2">
      <c r="A1341" s="7">
        <v>30134</v>
      </c>
      <c r="B1341" s="9">
        <f t="shared" si="22"/>
        <v>1982</v>
      </c>
      <c r="C1341" s="9">
        <f>VLOOKUP('Full 30 Year Yield Data'!A1341,'Yield Raw Data'!$A$3:$L$14453,12)</f>
        <v>14.03</v>
      </c>
      <c r="D1341" s="6"/>
    </row>
    <row r="1342" spans="1:4" x14ac:dyDescent="0.2">
      <c r="A1342" s="7">
        <v>30138</v>
      </c>
      <c r="B1342" s="9">
        <f t="shared" si="22"/>
        <v>1982</v>
      </c>
      <c r="C1342" s="9">
        <f>VLOOKUP('Full 30 Year Yield Data'!A1342,'Yield Raw Data'!$A$3:$L$14453,12)</f>
        <v>14</v>
      </c>
      <c r="D1342" s="6"/>
    </row>
    <row r="1343" spans="1:4" x14ac:dyDescent="0.2">
      <c r="A1343" s="7">
        <v>30139</v>
      </c>
      <c r="B1343" s="9">
        <f t="shared" si="22"/>
        <v>1982</v>
      </c>
      <c r="C1343" s="9">
        <f>VLOOKUP('Full 30 Year Yield Data'!A1343,'Yield Raw Data'!$A$3:$L$14453,12)</f>
        <v>13.9</v>
      </c>
      <c r="D1343" s="6"/>
    </row>
    <row r="1344" spans="1:4" x14ac:dyDescent="0.2">
      <c r="A1344" s="7">
        <v>30140</v>
      </c>
      <c r="B1344" s="9">
        <f t="shared" si="22"/>
        <v>1982</v>
      </c>
      <c r="C1344" s="9">
        <f>VLOOKUP('Full 30 Year Yield Data'!A1344,'Yield Raw Data'!$A$3:$L$14453,12)</f>
        <v>13.7</v>
      </c>
      <c r="D1344" s="6"/>
    </row>
    <row r="1345" spans="1:4" x14ac:dyDescent="0.2">
      <c r="A1345" s="7">
        <v>30141</v>
      </c>
      <c r="B1345" s="9">
        <f t="shared" si="22"/>
        <v>1982</v>
      </c>
      <c r="C1345" s="9">
        <f>VLOOKUP('Full 30 Year Yield Data'!A1345,'Yield Raw Data'!$A$3:$L$14453,12)</f>
        <v>13.57</v>
      </c>
      <c r="D1345" s="6"/>
    </row>
    <row r="1346" spans="1:4" x14ac:dyDescent="0.2">
      <c r="A1346" s="7">
        <v>30144</v>
      </c>
      <c r="B1346" s="9">
        <f t="shared" si="22"/>
        <v>1982</v>
      </c>
      <c r="C1346" s="9">
        <f>VLOOKUP('Full 30 Year Yield Data'!A1346,'Yield Raw Data'!$A$3:$L$14453,12)</f>
        <v>13.46</v>
      </c>
      <c r="D1346" s="6"/>
    </row>
    <row r="1347" spans="1:4" x14ac:dyDescent="0.2">
      <c r="A1347" s="7">
        <v>30145</v>
      </c>
      <c r="B1347" s="9">
        <f t="shared" si="22"/>
        <v>1982</v>
      </c>
      <c r="C1347" s="9">
        <f>VLOOKUP('Full 30 Year Yield Data'!A1347,'Yield Raw Data'!$A$3:$L$14453,12)</f>
        <v>13.61</v>
      </c>
      <c r="D1347" s="6"/>
    </row>
    <row r="1348" spans="1:4" x14ac:dyDescent="0.2">
      <c r="A1348" s="7">
        <v>30146</v>
      </c>
      <c r="B1348" s="9">
        <f t="shared" si="22"/>
        <v>1982</v>
      </c>
      <c r="C1348" s="9">
        <f>VLOOKUP('Full 30 Year Yield Data'!A1348,'Yield Raw Data'!$A$3:$L$14453,12)</f>
        <v>13.68</v>
      </c>
      <c r="D1348" s="6"/>
    </row>
    <row r="1349" spans="1:4" x14ac:dyDescent="0.2">
      <c r="A1349" s="7">
        <v>30147</v>
      </c>
      <c r="B1349" s="9">
        <f t="shared" si="22"/>
        <v>1982</v>
      </c>
      <c r="C1349" s="9">
        <f>VLOOKUP('Full 30 Year Yield Data'!A1349,'Yield Raw Data'!$A$3:$L$14453,12)</f>
        <v>13.57</v>
      </c>
      <c r="D1349" s="6"/>
    </row>
    <row r="1350" spans="1:4" x14ac:dyDescent="0.2">
      <c r="A1350" s="7">
        <v>30148</v>
      </c>
      <c r="B1350" s="9">
        <f t="shared" si="22"/>
        <v>1982</v>
      </c>
      <c r="C1350" s="9">
        <f>VLOOKUP('Full 30 Year Yield Data'!A1350,'Yield Raw Data'!$A$3:$L$14453,12)</f>
        <v>13.35</v>
      </c>
      <c r="D1350" s="6"/>
    </row>
    <row r="1351" spans="1:4" x14ac:dyDescent="0.2">
      <c r="A1351" s="7">
        <v>30151</v>
      </c>
      <c r="B1351" s="9">
        <f t="shared" si="22"/>
        <v>1982</v>
      </c>
      <c r="C1351" s="9">
        <f>VLOOKUP('Full 30 Year Yield Data'!A1351,'Yield Raw Data'!$A$3:$L$14453,12)</f>
        <v>13.34</v>
      </c>
      <c r="D1351" s="6"/>
    </row>
    <row r="1352" spans="1:4" x14ac:dyDescent="0.2">
      <c r="A1352" s="7">
        <v>30152</v>
      </c>
      <c r="B1352" s="9">
        <f t="shared" si="22"/>
        <v>1982</v>
      </c>
      <c r="C1352" s="9">
        <f>VLOOKUP('Full 30 Year Yield Data'!A1352,'Yield Raw Data'!$A$3:$L$14453,12)</f>
        <v>13.24</v>
      </c>
      <c r="D1352" s="6"/>
    </row>
    <row r="1353" spans="1:4" x14ac:dyDescent="0.2">
      <c r="A1353" s="7">
        <v>30153</v>
      </c>
      <c r="B1353" s="9">
        <f t="shared" si="22"/>
        <v>1982</v>
      </c>
      <c r="C1353" s="9">
        <f>VLOOKUP('Full 30 Year Yield Data'!A1353,'Yield Raw Data'!$A$3:$L$14453,12)</f>
        <v>13.3</v>
      </c>
      <c r="D1353" s="6"/>
    </row>
    <row r="1354" spans="1:4" x14ac:dyDescent="0.2">
      <c r="A1354" s="7">
        <v>30154</v>
      </c>
      <c r="B1354" s="9">
        <f t="shared" si="22"/>
        <v>1982</v>
      </c>
      <c r="C1354" s="9">
        <f>VLOOKUP('Full 30 Year Yield Data'!A1354,'Yield Raw Data'!$A$3:$L$14453,12)</f>
        <v>13.2</v>
      </c>
      <c r="D1354" s="6"/>
    </row>
    <row r="1355" spans="1:4" x14ac:dyDescent="0.2">
      <c r="A1355" s="7">
        <v>30155</v>
      </c>
      <c r="B1355" s="9">
        <f t="shared" si="22"/>
        <v>1982</v>
      </c>
      <c r="C1355" s="9">
        <f>VLOOKUP('Full 30 Year Yield Data'!A1355,'Yield Raw Data'!$A$3:$L$14453,12)</f>
        <v>13.25</v>
      </c>
      <c r="D1355" s="6"/>
    </row>
    <row r="1356" spans="1:4" x14ac:dyDescent="0.2">
      <c r="A1356" s="7">
        <v>30158</v>
      </c>
      <c r="B1356" s="9">
        <f t="shared" si="22"/>
        <v>1982</v>
      </c>
      <c r="C1356" s="9">
        <f>VLOOKUP('Full 30 Year Yield Data'!A1356,'Yield Raw Data'!$A$3:$L$14453,12)</f>
        <v>13.48</v>
      </c>
      <c r="D1356" s="6"/>
    </row>
    <row r="1357" spans="1:4" x14ac:dyDescent="0.2">
      <c r="A1357" s="7">
        <v>30159</v>
      </c>
      <c r="B1357" s="9">
        <f t="shared" si="22"/>
        <v>1982</v>
      </c>
      <c r="C1357" s="9">
        <f>VLOOKUP('Full 30 Year Yield Data'!A1357,'Yield Raw Data'!$A$3:$L$14453,12)</f>
        <v>13.46</v>
      </c>
      <c r="D1357" s="6"/>
    </row>
    <row r="1358" spans="1:4" x14ac:dyDescent="0.2">
      <c r="A1358" s="7">
        <v>30160</v>
      </c>
      <c r="B1358" s="9">
        <f t="shared" si="22"/>
        <v>1982</v>
      </c>
      <c r="C1358" s="9">
        <f>VLOOKUP('Full 30 Year Yield Data'!A1358,'Yield Raw Data'!$A$3:$L$14453,12)</f>
        <v>13.6</v>
      </c>
      <c r="D1358" s="6"/>
    </row>
    <row r="1359" spans="1:4" x14ac:dyDescent="0.2">
      <c r="A1359" s="7">
        <v>30161</v>
      </c>
      <c r="B1359" s="9">
        <f t="shared" si="22"/>
        <v>1982</v>
      </c>
      <c r="C1359" s="9">
        <f>VLOOKUP('Full 30 Year Yield Data'!A1359,'Yield Raw Data'!$A$3:$L$14453,12)</f>
        <v>13.51</v>
      </c>
      <c r="D1359" s="6"/>
    </row>
    <row r="1360" spans="1:4" x14ac:dyDescent="0.2">
      <c r="A1360" s="7">
        <v>30162</v>
      </c>
      <c r="B1360" s="9">
        <f t="shared" si="22"/>
        <v>1982</v>
      </c>
      <c r="C1360" s="9">
        <f>VLOOKUP('Full 30 Year Yield Data'!A1360,'Yield Raw Data'!$A$3:$L$14453,12)</f>
        <v>13.42</v>
      </c>
      <c r="D1360" s="6"/>
    </row>
    <row r="1361" spans="1:4" x14ac:dyDescent="0.2">
      <c r="A1361" s="7">
        <v>30165</v>
      </c>
      <c r="B1361" s="9">
        <f t="shared" si="22"/>
        <v>1982</v>
      </c>
      <c r="C1361" s="9">
        <f>VLOOKUP('Full 30 Year Yield Data'!A1361,'Yield Raw Data'!$A$3:$L$14453,12)</f>
        <v>13.17</v>
      </c>
      <c r="D1361" s="6"/>
    </row>
    <row r="1362" spans="1:4" x14ac:dyDescent="0.2">
      <c r="A1362" s="7">
        <v>30166</v>
      </c>
      <c r="B1362" s="9">
        <f t="shared" si="22"/>
        <v>1982</v>
      </c>
      <c r="C1362" s="9">
        <f>VLOOKUP('Full 30 Year Yield Data'!A1362,'Yield Raw Data'!$A$3:$L$14453,12)</f>
        <v>13.27</v>
      </c>
      <c r="D1362" s="6"/>
    </row>
    <row r="1363" spans="1:4" x14ac:dyDescent="0.2">
      <c r="A1363" s="7">
        <v>30167</v>
      </c>
      <c r="B1363" s="9">
        <f t="shared" si="22"/>
        <v>1982</v>
      </c>
      <c r="C1363" s="9">
        <f>VLOOKUP('Full 30 Year Yield Data'!A1363,'Yield Raw Data'!$A$3:$L$14453,12)</f>
        <v>13.27</v>
      </c>
      <c r="D1363" s="6"/>
    </row>
    <row r="1364" spans="1:4" x14ac:dyDescent="0.2">
      <c r="A1364" s="7">
        <v>30168</v>
      </c>
      <c r="B1364" s="9">
        <f t="shared" si="22"/>
        <v>1982</v>
      </c>
      <c r="C1364" s="9">
        <f>VLOOKUP('Full 30 Year Yield Data'!A1364,'Yield Raw Data'!$A$3:$L$14453,12)</f>
        <v>13.29</v>
      </c>
      <c r="D1364" s="6"/>
    </row>
    <row r="1365" spans="1:4" x14ac:dyDescent="0.2">
      <c r="A1365" s="7">
        <v>30169</v>
      </c>
      <c r="B1365" s="9">
        <f t="shared" si="22"/>
        <v>1982</v>
      </c>
      <c r="C1365" s="9">
        <f>VLOOKUP('Full 30 Year Yield Data'!A1365,'Yield Raw Data'!$A$3:$L$14453,12)</f>
        <v>13.41</v>
      </c>
      <c r="D1365" s="6"/>
    </row>
    <row r="1366" spans="1:4" x14ac:dyDescent="0.2">
      <c r="A1366" s="7">
        <v>30172</v>
      </c>
      <c r="B1366" s="9">
        <f t="shared" si="22"/>
        <v>1982</v>
      </c>
      <c r="C1366" s="9">
        <f>VLOOKUP('Full 30 Year Yield Data'!A1366,'Yield Raw Data'!$A$3:$L$14453,12)</f>
        <v>13.31</v>
      </c>
      <c r="D1366" s="6"/>
    </row>
    <row r="1367" spans="1:4" x14ac:dyDescent="0.2">
      <c r="A1367" s="7">
        <v>30173</v>
      </c>
      <c r="B1367" s="9">
        <f t="shared" si="22"/>
        <v>1982</v>
      </c>
      <c r="C1367" s="9">
        <f>VLOOKUP('Full 30 Year Yield Data'!A1367,'Yield Raw Data'!$A$3:$L$14453,12)</f>
        <v>13.27</v>
      </c>
      <c r="D1367" s="6"/>
    </row>
    <row r="1368" spans="1:4" x14ac:dyDescent="0.2">
      <c r="A1368" s="7">
        <v>30174</v>
      </c>
      <c r="B1368" s="9">
        <f t="shared" si="22"/>
        <v>1982</v>
      </c>
      <c r="C1368" s="9">
        <f>VLOOKUP('Full 30 Year Yield Data'!A1368,'Yield Raw Data'!$A$3:$L$14453,12)</f>
        <v>13.26</v>
      </c>
      <c r="D1368" s="6"/>
    </row>
    <row r="1369" spans="1:4" x14ac:dyDescent="0.2">
      <c r="A1369" s="7">
        <v>30175</v>
      </c>
      <c r="B1369" s="9">
        <f t="shared" ref="B1369:B1429" si="23">YEAR(A1369)</f>
        <v>1982</v>
      </c>
      <c r="C1369" s="9">
        <f>VLOOKUP('Full 30 Year Yield Data'!A1369,'Yield Raw Data'!$A$3:$L$14453,12)</f>
        <v>13.15</v>
      </c>
      <c r="D1369" s="6"/>
    </row>
    <row r="1370" spans="1:4" x14ac:dyDescent="0.2">
      <c r="A1370" s="7">
        <v>30176</v>
      </c>
      <c r="B1370" s="9">
        <f t="shared" si="23"/>
        <v>1982</v>
      </c>
      <c r="C1370" s="9">
        <f>VLOOKUP('Full 30 Year Yield Data'!A1370,'Yield Raw Data'!$A$3:$L$14453,12)</f>
        <v>12.98</v>
      </c>
      <c r="D1370" s="6"/>
    </row>
    <row r="1371" spans="1:4" x14ac:dyDescent="0.2">
      <c r="A1371" s="7">
        <v>30179</v>
      </c>
      <c r="B1371" s="9">
        <f t="shared" si="23"/>
        <v>1982</v>
      </c>
      <c r="C1371" s="9">
        <f>VLOOKUP('Full 30 Year Yield Data'!A1371,'Yield Raw Data'!$A$3:$L$14453,12)</f>
        <v>12.8</v>
      </c>
      <c r="D1371" s="6"/>
    </row>
    <row r="1372" spans="1:4" x14ac:dyDescent="0.2">
      <c r="A1372" s="7">
        <v>30180</v>
      </c>
      <c r="B1372" s="9">
        <f t="shared" si="23"/>
        <v>1982</v>
      </c>
      <c r="C1372" s="9">
        <f>VLOOKUP('Full 30 Year Yield Data'!A1372,'Yield Raw Data'!$A$3:$L$14453,12)</f>
        <v>12.42</v>
      </c>
      <c r="D1372" s="6"/>
    </row>
    <row r="1373" spans="1:4" x14ac:dyDescent="0.2">
      <c r="A1373" s="7">
        <v>30181</v>
      </c>
      <c r="B1373" s="9">
        <f t="shared" si="23"/>
        <v>1982</v>
      </c>
      <c r="C1373" s="9">
        <f>VLOOKUP('Full 30 Year Yield Data'!A1373,'Yield Raw Data'!$A$3:$L$14453,12)</f>
        <v>12.29</v>
      </c>
      <c r="D1373" s="6"/>
    </row>
    <row r="1374" spans="1:4" x14ac:dyDescent="0.2">
      <c r="A1374" s="7">
        <v>30182</v>
      </c>
      <c r="B1374" s="9">
        <f t="shared" si="23"/>
        <v>1982</v>
      </c>
      <c r="C1374" s="9">
        <f>VLOOKUP('Full 30 Year Yield Data'!A1374,'Yield Raw Data'!$A$3:$L$14453,12)</f>
        <v>12.31</v>
      </c>
      <c r="D1374" s="6"/>
    </row>
    <row r="1375" spans="1:4" x14ac:dyDescent="0.2">
      <c r="A1375" s="7">
        <v>30183</v>
      </c>
      <c r="B1375" s="9">
        <f t="shared" si="23"/>
        <v>1982</v>
      </c>
      <c r="C1375" s="9">
        <f>VLOOKUP('Full 30 Year Yield Data'!A1375,'Yield Raw Data'!$A$3:$L$14453,12)</f>
        <v>12.14</v>
      </c>
      <c r="D1375" s="6"/>
    </row>
    <row r="1376" spans="1:4" x14ac:dyDescent="0.2">
      <c r="A1376" s="7">
        <v>30186</v>
      </c>
      <c r="B1376" s="9">
        <f t="shared" si="23"/>
        <v>1982</v>
      </c>
      <c r="C1376" s="9">
        <f>VLOOKUP('Full 30 Year Yield Data'!A1376,'Yield Raw Data'!$A$3:$L$14453,12)</f>
        <v>12.29</v>
      </c>
      <c r="D1376" s="6"/>
    </row>
    <row r="1377" spans="1:4" x14ac:dyDescent="0.2">
      <c r="A1377" s="7">
        <v>30187</v>
      </c>
      <c r="B1377" s="9">
        <f t="shared" si="23"/>
        <v>1982</v>
      </c>
      <c r="C1377" s="9">
        <f>VLOOKUP('Full 30 Year Yield Data'!A1377,'Yield Raw Data'!$A$3:$L$14453,12)</f>
        <v>12.16</v>
      </c>
      <c r="D1377" s="6"/>
    </row>
    <row r="1378" spans="1:4" x14ac:dyDescent="0.2">
      <c r="A1378" s="7">
        <v>30188</v>
      </c>
      <c r="B1378" s="9">
        <f t="shared" si="23"/>
        <v>1982</v>
      </c>
      <c r="C1378" s="9">
        <f>VLOOKUP('Full 30 Year Yield Data'!A1378,'Yield Raw Data'!$A$3:$L$14453,12)</f>
        <v>12.21</v>
      </c>
      <c r="D1378" s="6"/>
    </row>
    <row r="1379" spans="1:4" x14ac:dyDescent="0.2">
      <c r="A1379" s="7">
        <v>30189</v>
      </c>
      <c r="B1379" s="9">
        <f t="shared" si="23"/>
        <v>1982</v>
      </c>
      <c r="C1379" s="9">
        <f>VLOOKUP('Full 30 Year Yield Data'!A1379,'Yield Raw Data'!$A$3:$L$14453,12)</f>
        <v>12.31</v>
      </c>
      <c r="D1379" s="6"/>
    </row>
    <row r="1380" spans="1:4" x14ac:dyDescent="0.2">
      <c r="A1380" s="7">
        <v>30190</v>
      </c>
      <c r="B1380" s="9">
        <f t="shared" si="23"/>
        <v>1982</v>
      </c>
      <c r="C1380" s="9">
        <f>VLOOKUP('Full 30 Year Yield Data'!A1380,'Yield Raw Data'!$A$3:$L$14453,12)</f>
        <v>12.54</v>
      </c>
      <c r="D1380" s="6"/>
    </row>
    <row r="1381" spans="1:4" x14ac:dyDescent="0.2">
      <c r="A1381" s="7">
        <v>30193</v>
      </c>
      <c r="B1381" s="9">
        <f t="shared" si="23"/>
        <v>1982</v>
      </c>
      <c r="C1381" s="9">
        <f>VLOOKUP('Full 30 Year Yield Data'!A1381,'Yield Raw Data'!$A$3:$L$14453,12)</f>
        <v>12.54</v>
      </c>
      <c r="D1381" s="6"/>
    </row>
    <row r="1382" spans="1:4" x14ac:dyDescent="0.2">
      <c r="A1382" s="7">
        <v>30194</v>
      </c>
      <c r="B1382" s="9">
        <f t="shared" si="23"/>
        <v>1982</v>
      </c>
      <c r="C1382" s="9">
        <f>VLOOKUP('Full 30 Year Yield Data'!A1382,'Yield Raw Data'!$A$3:$L$14453,12)</f>
        <v>12.5</v>
      </c>
      <c r="D1382" s="6"/>
    </row>
    <row r="1383" spans="1:4" x14ac:dyDescent="0.2">
      <c r="A1383" s="7">
        <v>30195</v>
      </c>
      <c r="B1383" s="9">
        <f t="shared" si="23"/>
        <v>1982</v>
      </c>
      <c r="C1383" s="9">
        <f>VLOOKUP('Full 30 Year Yield Data'!A1383,'Yield Raw Data'!$A$3:$L$14453,12)</f>
        <v>12.41</v>
      </c>
      <c r="D1383" s="6"/>
    </row>
    <row r="1384" spans="1:4" x14ac:dyDescent="0.2">
      <c r="A1384" s="7">
        <v>30196</v>
      </c>
      <c r="B1384" s="9">
        <f t="shared" si="23"/>
        <v>1982</v>
      </c>
      <c r="C1384" s="9">
        <f>VLOOKUP('Full 30 Year Yield Data'!A1384,'Yield Raw Data'!$A$3:$L$14453,12)</f>
        <v>12.3</v>
      </c>
      <c r="D1384" s="6"/>
    </row>
    <row r="1385" spans="1:4" x14ac:dyDescent="0.2">
      <c r="A1385" s="7">
        <v>30197</v>
      </c>
      <c r="B1385" s="9">
        <f t="shared" si="23"/>
        <v>1982</v>
      </c>
      <c r="C1385" s="9">
        <f>VLOOKUP('Full 30 Year Yield Data'!A1385,'Yield Raw Data'!$A$3:$L$14453,12)</f>
        <v>12.16</v>
      </c>
      <c r="D1385" s="6"/>
    </row>
    <row r="1386" spans="1:4" x14ac:dyDescent="0.2">
      <c r="A1386" s="7">
        <v>30201</v>
      </c>
      <c r="B1386" s="9">
        <f t="shared" si="23"/>
        <v>1982</v>
      </c>
      <c r="C1386" s="9">
        <f>VLOOKUP('Full 30 Year Yield Data'!A1386,'Yield Raw Data'!$A$3:$L$14453,12)</f>
        <v>12.19</v>
      </c>
      <c r="D1386" s="6"/>
    </row>
    <row r="1387" spans="1:4" x14ac:dyDescent="0.2">
      <c r="A1387" s="7">
        <v>30202</v>
      </c>
      <c r="B1387" s="9">
        <f t="shared" si="23"/>
        <v>1982</v>
      </c>
      <c r="C1387" s="9">
        <f>VLOOKUP('Full 30 Year Yield Data'!A1387,'Yield Raw Data'!$A$3:$L$14453,12)</f>
        <v>12.17</v>
      </c>
      <c r="D1387" s="6"/>
    </row>
    <row r="1388" spans="1:4" x14ac:dyDescent="0.2">
      <c r="A1388" s="7">
        <v>30203</v>
      </c>
      <c r="B1388" s="9">
        <f t="shared" si="23"/>
        <v>1982</v>
      </c>
      <c r="C1388" s="9">
        <f>VLOOKUP('Full 30 Year Yield Data'!A1388,'Yield Raw Data'!$A$3:$L$14453,12)</f>
        <v>12.21</v>
      </c>
      <c r="D1388" s="6"/>
    </row>
    <row r="1389" spans="1:4" x14ac:dyDescent="0.2">
      <c r="A1389" s="7">
        <v>30204</v>
      </c>
      <c r="B1389" s="9">
        <f t="shared" si="23"/>
        <v>1982</v>
      </c>
      <c r="C1389" s="9">
        <f>VLOOKUP('Full 30 Year Yield Data'!A1389,'Yield Raw Data'!$A$3:$L$14453,12)</f>
        <v>12.41</v>
      </c>
      <c r="D1389" s="6"/>
    </row>
    <row r="1390" spans="1:4" x14ac:dyDescent="0.2">
      <c r="A1390" s="7">
        <v>30207</v>
      </c>
      <c r="B1390" s="9">
        <f t="shared" si="23"/>
        <v>1982</v>
      </c>
      <c r="C1390" s="9">
        <f>VLOOKUP('Full 30 Year Yield Data'!A1390,'Yield Raw Data'!$A$3:$L$14453,12)</f>
        <v>12.26</v>
      </c>
      <c r="D1390" s="6"/>
    </row>
    <row r="1391" spans="1:4" x14ac:dyDescent="0.2">
      <c r="A1391" s="7">
        <v>30208</v>
      </c>
      <c r="B1391" s="9">
        <f t="shared" si="23"/>
        <v>1982</v>
      </c>
      <c r="C1391" s="9">
        <f>VLOOKUP('Full 30 Year Yield Data'!A1391,'Yield Raw Data'!$A$3:$L$14453,12)</f>
        <v>12.24</v>
      </c>
      <c r="D1391" s="6"/>
    </row>
    <row r="1392" spans="1:4" x14ac:dyDescent="0.2">
      <c r="A1392" s="7">
        <v>30209</v>
      </c>
      <c r="B1392" s="9">
        <f t="shared" si="23"/>
        <v>1982</v>
      </c>
      <c r="C1392" s="9">
        <f>VLOOKUP('Full 30 Year Yield Data'!A1392,'Yield Raw Data'!$A$3:$L$14453,12)</f>
        <v>12.25</v>
      </c>
      <c r="D1392" s="6"/>
    </row>
    <row r="1393" spans="1:4" x14ac:dyDescent="0.2">
      <c r="A1393" s="7">
        <v>30210</v>
      </c>
      <c r="B1393" s="9">
        <f t="shared" si="23"/>
        <v>1982</v>
      </c>
      <c r="C1393" s="9">
        <f>VLOOKUP('Full 30 Year Yield Data'!A1393,'Yield Raw Data'!$A$3:$L$14453,12)</f>
        <v>12.18</v>
      </c>
      <c r="D1393" s="6"/>
    </row>
    <row r="1394" spans="1:4" x14ac:dyDescent="0.2">
      <c r="A1394" s="7">
        <v>30211</v>
      </c>
      <c r="B1394" s="9">
        <f t="shared" si="23"/>
        <v>1982</v>
      </c>
      <c r="C1394" s="9">
        <f>VLOOKUP('Full 30 Year Yield Data'!A1394,'Yield Raw Data'!$A$3:$L$14453,12)</f>
        <v>12.12</v>
      </c>
      <c r="D1394" s="6"/>
    </row>
    <row r="1395" spans="1:4" x14ac:dyDescent="0.2">
      <c r="A1395" s="7">
        <v>30214</v>
      </c>
      <c r="B1395" s="9">
        <f t="shared" si="23"/>
        <v>1982</v>
      </c>
      <c r="C1395" s="9">
        <f>VLOOKUP('Full 30 Year Yield Data'!A1395,'Yield Raw Data'!$A$3:$L$14453,12)</f>
        <v>12.04</v>
      </c>
      <c r="D1395" s="6"/>
    </row>
    <row r="1396" spans="1:4" x14ac:dyDescent="0.2">
      <c r="A1396" s="7">
        <v>30215</v>
      </c>
      <c r="B1396" s="9">
        <f t="shared" si="23"/>
        <v>1982</v>
      </c>
      <c r="C1396" s="9">
        <f>VLOOKUP('Full 30 Year Yield Data'!A1396,'Yield Raw Data'!$A$3:$L$14453,12)</f>
        <v>11.82</v>
      </c>
      <c r="D1396" s="6"/>
    </row>
    <row r="1397" spans="1:4" x14ac:dyDescent="0.2">
      <c r="A1397" s="7">
        <v>30216</v>
      </c>
      <c r="B1397" s="9">
        <f t="shared" si="23"/>
        <v>1982</v>
      </c>
      <c r="C1397" s="9">
        <f>VLOOKUP('Full 30 Year Yield Data'!A1397,'Yield Raw Data'!$A$3:$L$14453,12)</f>
        <v>11.83</v>
      </c>
      <c r="D1397" s="6"/>
    </row>
    <row r="1398" spans="1:4" x14ac:dyDescent="0.2">
      <c r="A1398" s="7">
        <v>30217</v>
      </c>
      <c r="B1398" s="9">
        <f t="shared" si="23"/>
        <v>1982</v>
      </c>
      <c r="C1398" s="9">
        <f>VLOOKUP('Full 30 Year Yield Data'!A1398,'Yield Raw Data'!$A$3:$L$14453,12)</f>
        <v>11.75</v>
      </c>
      <c r="D1398" s="6"/>
    </row>
    <row r="1399" spans="1:4" x14ac:dyDescent="0.2">
      <c r="A1399" s="7">
        <v>30218</v>
      </c>
      <c r="B1399" s="9">
        <f t="shared" si="23"/>
        <v>1982</v>
      </c>
      <c r="C1399" s="9">
        <f>VLOOKUP('Full 30 Year Yield Data'!A1399,'Yield Raw Data'!$A$3:$L$14453,12)</f>
        <v>11.88</v>
      </c>
      <c r="D1399" s="6"/>
    </row>
    <row r="1400" spans="1:4" x14ac:dyDescent="0.2">
      <c r="A1400" s="7">
        <v>30221</v>
      </c>
      <c r="B1400" s="9">
        <f t="shared" si="23"/>
        <v>1982</v>
      </c>
      <c r="C1400" s="9">
        <f>VLOOKUP('Full 30 Year Yield Data'!A1400,'Yield Raw Data'!$A$3:$L$14453,12)</f>
        <v>11.82</v>
      </c>
      <c r="D1400" s="6"/>
    </row>
    <row r="1401" spans="1:4" x14ac:dyDescent="0.2">
      <c r="A1401" s="7">
        <v>30222</v>
      </c>
      <c r="B1401" s="9">
        <f t="shared" si="23"/>
        <v>1982</v>
      </c>
      <c r="C1401" s="9">
        <f>VLOOKUP('Full 30 Year Yield Data'!A1401,'Yield Raw Data'!$A$3:$L$14453,12)</f>
        <v>11.76</v>
      </c>
      <c r="D1401" s="6"/>
    </row>
    <row r="1402" spans="1:4" x14ac:dyDescent="0.2">
      <c r="A1402" s="7">
        <v>30223</v>
      </c>
      <c r="B1402" s="9">
        <f t="shared" si="23"/>
        <v>1982</v>
      </c>
      <c r="C1402" s="9">
        <f>VLOOKUP('Full 30 Year Yield Data'!A1402,'Yield Raw Data'!$A$3:$L$14453,12)</f>
        <v>11.79</v>
      </c>
      <c r="D1402" s="6"/>
    </row>
    <row r="1403" spans="1:4" x14ac:dyDescent="0.2">
      <c r="A1403" s="7">
        <v>30224</v>
      </c>
      <c r="B1403" s="9">
        <f t="shared" si="23"/>
        <v>1982</v>
      </c>
      <c r="C1403" s="9">
        <f>VLOOKUP('Full 30 Year Yield Data'!A1403,'Yield Raw Data'!$A$3:$L$14453,12)</f>
        <v>11.79</v>
      </c>
      <c r="D1403" s="6"/>
    </row>
    <row r="1404" spans="1:4" x14ac:dyDescent="0.2">
      <c r="A1404" s="7">
        <v>30225</v>
      </c>
      <c r="B1404" s="9">
        <f t="shared" si="23"/>
        <v>1982</v>
      </c>
      <c r="C1404" s="9">
        <f>VLOOKUP('Full 30 Year Yield Data'!A1404,'Yield Raw Data'!$A$3:$L$14453,12)</f>
        <v>11.65</v>
      </c>
      <c r="D1404" s="6"/>
    </row>
    <row r="1405" spans="1:4" x14ac:dyDescent="0.2">
      <c r="A1405" s="7">
        <v>30228</v>
      </c>
      <c r="B1405" s="9">
        <f t="shared" si="23"/>
        <v>1982</v>
      </c>
      <c r="C1405" s="9">
        <f>VLOOKUP('Full 30 Year Yield Data'!A1405,'Yield Raw Data'!$A$3:$L$14453,12)</f>
        <v>11.83</v>
      </c>
      <c r="D1405" s="6"/>
    </row>
    <row r="1406" spans="1:4" x14ac:dyDescent="0.2">
      <c r="A1406" s="7">
        <v>30229</v>
      </c>
      <c r="B1406" s="9">
        <f t="shared" si="23"/>
        <v>1982</v>
      </c>
      <c r="C1406" s="9">
        <f>VLOOKUP('Full 30 Year Yield Data'!A1406,'Yield Raw Data'!$A$3:$L$14453,12)</f>
        <v>11.81</v>
      </c>
      <c r="D1406" s="6"/>
    </row>
    <row r="1407" spans="1:4" x14ac:dyDescent="0.2">
      <c r="A1407" s="7">
        <v>30230</v>
      </c>
      <c r="B1407" s="9">
        <f t="shared" si="23"/>
        <v>1982</v>
      </c>
      <c r="C1407" s="9">
        <f>VLOOKUP('Full 30 Year Yield Data'!A1407,'Yield Raw Data'!$A$3:$L$14453,12)</f>
        <v>11.69</v>
      </c>
      <c r="D1407" s="6"/>
    </row>
    <row r="1408" spans="1:4" x14ac:dyDescent="0.2">
      <c r="A1408" s="7">
        <v>30231</v>
      </c>
      <c r="B1408" s="9">
        <f t="shared" si="23"/>
        <v>1982</v>
      </c>
      <c r="C1408" s="9">
        <f>VLOOKUP('Full 30 Year Yield Data'!A1408,'Yield Raw Data'!$A$3:$L$14453,12)</f>
        <v>11.29</v>
      </c>
      <c r="D1408" s="6"/>
    </row>
    <row r="1409" spans="1:4" x14ac:dyDescent="0.2">
      <c r="A1409" s="7">
        <v>30232</v>
      </c>
      <c r="B1409" s="9">
        <f t="shared" si="23"/>
        <v>1982</v>
      </c>
      <c r="C1409" s="9">
        <f>VLOOKUP('Full 30 Year Yield Data'!A1409,'Yield Raw Data'!$A$3:$L$14453,12)</f>
        <v>11.19</v>
      </c>
      <c r="D1409" s="6"/>
    </row>
    <row r="1410" spans="1:4" x14ac:dyDescent="0.2">
      <c r="A1410" s="7">
        <v>30236</v>
      </c>
      <c r="B1410" s="9">
        <f t="shared" si="23"/>
        <v>1982</v>
      </c>
      <c r="C1410" s="9">
        <f>VLOOKUP('Full 30 Year Yield Data'!A1410,'Yield Raw Data'!$A$3:$L$14453,12)</f>
        <v>10.85</v>
      </c>
      <c r="D1410" s="6"/>
    </row>
    <row r="1411" spans="1:4" x14ac:dyDescent="0.2">
      <c r="A1411" s="7">
        <v>30237</v>
      </c>
      <c r="B1411" s="9">
        <f t="shared" si="23"/>
        <v>1982</v>
      </c>
      <c r="C1411" s="9">
        <f>VLOOKUP('Full 30 Year Yield Data'!A1411,'Yield Raw Data'!$A$3:$L$14453,12)</f>
        <v>10.75</v>
      </c>
      <c r="D1411" s="6"/>
    </row>
    <row r="1412" spans="1:4" x14ac:dyDescent="0.2">
      <c r="A1412" s="7">
        <v>30238</v>
      </c>
      <c r="B1412" s="9">
        <f t="shared" si="23"/>
        <v>1982</v>
      </c>
      <c r="C1412" s="9">
        <f>VLOOKUP('Full 30 Year Yield Data'!A1412,'Yield Raw Data'!$A$3:$L$14453,12)</f>
        <v>10.86</v>
      </c>
      <c r="D1412" s="6"/>
    </row>
    <row r="1413" spans="1:4" x14ac:dyDescent="0.2">
      <c r="A1413" s="7">
        <v>30239</v>
      </c>
      <c r="B1413" s="9">
        <f t="shared" si="23"/>
        <v>1982</v>
      </c>
      <c r="C1413" s="9">
        <f>VLOOKUP('Full 30 Year Yield Data'!A1413,'Yield Raw Data'!$A$3:$L$14453,12)</f>
        <v>11.03</v>
      </c>
      <c r="D1413" s="6"/>
    </row>
    <row r="1414" spans="1:4" x14ac:dyDescent="0.2">
      <c r="A1414" s="7">
        <v>30242</v>
      </c>
      <c r="B1414" s="9">
        <f t="shared" si="23"/>
        <v>1982</v>
      </c>
      <c r="C1414" s="9">
        <f>VLOOKUP('Full 30 Year Yield Data'!A1414,'Yield Raw Data'!$A$3:$L$14453,12)</f>
        <v>10.9</v>
      </c>
      <c r="D1414" s="6"/>
    </row>
    <row r="1415" spans="1:4" x14ac:dyDescent="0.2">
      <c r="A1415" s="7">
        <v>30243</v>
      </c>
      <c r="B1415" s="9">
        <f t="shared" si="23"/>
        <v>1982</v>
      </c>
      <c r="C1415" s="9">
        <f>VLOOKUP('Full 30 Year Yield Data'!A1415,'Yield Raw Data'!$A$3:$L$14453,12)</f>
        <v>10.87</v>
      </c>
      <c r="D1415" s="6"/>
    </row>
    <row r="1416" spans="1:4" x14ac:dyDescent="0.2">
      <c r="A1416" s="7">
        <v>30244</v>
      </c>
      <c r="B1416" s="9">
        <f t="shared" si="23"/>
        <v>1982</v>
      </c>
      <c r="C1416" s="9">
        <f>VLOOKUP('Full 30 Year Yield Data'!A1416,'Yield Raw Data'!$A$3:$L$14453,12)</f>
        <v>10.91</v>
      </c>
      <c r="D1416" s="6"/>
    </row>
    <row r="1417" spans="1:4" x14ac:dyDescent="0.2">
      <c r="A1417" s="7">
        <v>30245</v>
      </c>
      <c r="B1417" s="9">
        <f t="shared" si="23"/>
        <v>1982</v>
      </c>
      <c r="C1417" s="9">
        <f>VLOOKUP('Full 30 Year Yield Data'!A1417,'Yield Raw Data'!$A$3:$L$14453,12)</f>
        <v>10.92</v>
      </c>
      <c r="D1417" s="6"/>
    </row>
    <row r="1418" spans="1:4" x14ac:dyDescent="0.2">
      <c r="A1418" s="7">
        <v>30246</v>
      </c>
      <c r="B1418" s="9">
        <f t="shared" si="23"/>
        <v>1982</v>
      </c>
      <c r="C1418" s="9">
        <f>VLOOKUP('Full 30 Year Yield Data'!A1418,'Yield Raw Data'!$A$3:$L$14453,12)</f>
        <v>11.03</v>
      </c>
      <c r="D1418" s="6"/>
    </row>
    <row r="1419" spans="1:4" x14ac:dyDescent="0.2">
      <c r="A1419" s="7">
        <v>30249</v>
      </c>
      <c r="B1419" s="9">
        <f t="shared" si="23"/>
        <v>1982</v>
      </c>
      <c r="C1419" s="9">
        <f>VLOOKUP('Full 30 Year Yield Data'!A1419,'Yield Raw Data'!$A$3:$L$14453,12)</f>
        <v>11.25</v>
      </c>
      <c r="D1419" s="6"/>
    </row>
    <row r="1420" spans="1:4" x14ac:dyDescent="0.2">
      <c r="A1420" s="7">
        <v>30250</v>
      </c>
      <c r="B1420" s="9">
        <f t="shared" si="23"/>
        <v>1982</v>
      </c>
      <c r="C1420" s="9">
        <f>VLOOKUP('Full 30 Year Yield Data'!A1420,'Yield Raw Data'!$A$3:$L$14453,12)</f>
        <v>11.17</v>
      </c>
      <c r="D1420" s="6"/>
    </row>
    <row r="1421" spans="1:4" x14ac:dyDescent="0.2">
      <c r="A1421" s="7">
        <v>30251</v>
      </c>
      <c r="B1421" s="9">
        <f t="shared" si="23"/>
        <v>1982</v>
      </c>
      <c r="C1421" s="9">
        <f>VLOOKUP('Full 30 Year Yield Data'!A1421,'Yield Raw Data'!$A$3:$L$14453,12)</f>
        <v>11.23</v>
      </c>
      <c r="D1421" s="6"/>
    </row>
    <row r="1422" spans="1:4" x14ac:dyDescent="0.2">
      <c r="A1422" s="7">
        <v>30252</v>
      </c>
      <c r="B1422" s="9">
        <f t="shared" si="23"/>
        <v>1982</v>
      </c>
      <c r="C1422" s="9">
        <f>VLOOKUP('Full 30 Year Yield Data'!A1422,'Yield Raw Data'!$A$3:$L$14453,12)</f>
        <v>11.12</v>
      </c>
      <c r="D1422" s="6"/>
    </row>
    <row r="1423" spans="1:4" x14ac:dyDescent="0.2">
      <c r="A1423" s="7">
        <v>30253</v>
      </c>
      <c r="B1423" s="9">
        <f t="shared" si="23"/>
        <v>1982</v>
      </c>
      <c r="C1423" s="9">
        <f>VLOOKUP('Full 30 Year Yield Data'!A1423,'Yield Raw Data'!$A$3:$L$14453,12)</f>
        <v>11.01</v>
      </c>
      <c r="D1423" s="6"/>
    </row>
    <row r="1424" spans="1:4" x14ac:dyDescent="0.2">
      <c r="A1424" s="7">
        <v>30256</v>
      </c>
      <c r="B1424" s="9">
        <f t="shared" si="23"/>
        <v>1982</v>
      </c>
      <c r="C1424" s="9">
        <f>VLOOKUP('Full 30 Year Yield Data'!A1424,'Yield Raw Data'!$A$3:$L$14453,12)</f>
        <v>10.84</v>
      </c>
      <c r="D1424" s="6"/>
    </row>
    <row r="1425" spans="1:4" x14ac:dyDescent="0.2">
      <c r="A1425" s="7">
        <v>30258</v>
      </c>
      <c r="B1425" s="9">
        <f t="shared" si="23"/>
        <v>1982</v>
      </c>
      <c r="C1425" s="9">
        <f>VLOOKUP('Full 30 Year Yield Data'!A1425,'Yield Raw Data'!$A$3:$L$14453,12)</f>
        <v>10.72</v>
      </c>
      <c r="D1425" s="6"/>
    </row>
    <row r="1426" spans="1:4" x14ac:dyDescent="0.2">
      <c r="A1426" s="7">
        <v>30259</v>
      </c>
      <c r="B1426" s="9">
        <f t="shared" si="23"/>
        <v>1982</v>
      </c>
      <c r="C1426" s="9">
        <f>VLOOKUP('Full 30 Year Yield Data'!A1426,'Yield Raw Data'!$A$3:$L$14453,12)</f>
        <v>10.66</v>
      </c>
      <c r="D1426" s="6"/>
    </row>
    <row r="1427" spans="1:4" x14ac:dyDescent="0.2">
      <c r="A1427" s="7">
        <v>30260</v>
      </c>
      <c r="B1427" s="9">
        <f t="shared" si="23"/>
        <v>1982</v>
      </c>
      <c r="C1427" s="9">
        <f>VLOOKUP('Full 30 Year Yield Data'!A1427,'Yield Raw Data'!$A$3:$L$14453,12)</f>
        <v>10.59</v>
      </c>
      <c r="D1427" s="6"/>
    </row>
    <row r="1428" spans="1:4" x14ac:dyDescent="0.2">
      <c r="A1428" s="7">
        <v>30263</v>
      </c>
      <c r="B1428" s="9">
        <f t="shared" si="23"/>
        <v>1982</v>
      </c>
      <c r="C1428" s="9">
        <f>VLOOKUP('Full 30 Year Yield Data'!A1428,'Yield Raw Data'!$A$3:$L$14453,12)</f>
        <v>10.61</v>
      </c>
      <c r="D1428" s="6"/>
    </row>
    <row r="1429" spans="1:4" x14ac:dyDescent="0.2">
      <c r="A1429" s="7">
        <v>30264</v>
      </c>
      <c r="B1429" s="9">
        <f t="shared" si="23"/>
        <v>1982</v>
      </c>
      <c r="C1429" s="9">
        <f>VLOOKUP('Full 30 Year Yield Data'!A1429,'Yield Raw Data'!$A$3:$L$14453,12)</f>
        <v>10.44</v>
      </c>
      <c r="D1429" s="6"/>
    </row>
    <row r="1430" spans="1:4" x14ac:dyDescent="0.2">
      <c r="A1430" s="7">
        <v>30265</v>
      </c>
      <c r="B1430" s="9">
        <f t="shared" ref="B1430:B1490" si="24">YEAR(A1430)</f>
        <v>1982</v>
      </c>
      <c r="C1430" s="9">
        <f>VLOOKUP('Full 30 Year Yield Data'!A1430,'Yield Raw Data'!$A$3:$L$14453,12)</f>
        <v>10.37</v>
      </c>
      <c r="D1430" s="6"/>
    </row>
    <row r="1431" spans="1:4" x14ac:dyDescent="0.2">
      <c r="A1431" s="7">
        <v>30267</v>
      </c>
      <c r="B1431" s="9">
        <f t="shared" si="24"/>
        <v>1982</v>
      </c>
      <c r="C1431" s="9">
        <f>VLOOKUP('Full 30 Year Yield Data'!A1431,'Yield Raw Data'!$A$3:$L$14453,12)</f>
        <v>10.43</v>
      </c>
      <c r="D1431" s="6"/>
    </row>
    <row r="1432" spans="1:4" x14ac:dyDescent="0.2">
      <c r="A1432" s="7">
        <v>30270</v>
      </c>
      <c r="B1432" s="9">
        <f t="shared" si="24"/>
        <v>1982</v>
      </c>
      <c r="C1432" s="9">
        <f>VLOOKUP('Full 30 Year Yield Data'!A1432,'Yield Raw Data'!$A$3:$L$14453,12)</f>
        <v>10.52</v>
      </c>
      <c r="D1432" s="6"/>
    </row>
    <row r="1433" spans="1:4" x14ac:dyDescent="0.2">
      <c r="A1433" s="7">
        <v>30271</v>
      </c>
      <c r="B1433" s="9">
        <f t="shared" si="24"/>
        <v>1982</v>
      </c>
      <c r="C1433" s="9">
        <f>VLOOKUP('Full 30 Year Yield Data'!A1433,'Yield Raw Data'!$A$3:$L$14453,12)</f>
        <v>10.6</v>
      </c>
      <c r="D1433" s="6"/>
    </row>
    <row r="1434" spans="1:4" x14ac:dyDescent="0.2">
      <c r="A1434" s="7">
        <v>30272</v>
      </c>
      <c r="B1434" s="9">
        <f t="shared" si="24"/>
        <v>1982</v>
      </c>
      <c r="C1434" s="9">
        <f>VLOOKUP('Full 30 Year Yield Data'!A1434,'Yield Raw Data'!$A$3:$L$14453,12)</f>
        <v>10.54</v>
      </c>
      <c r="D1434" s="6"/>
    </row>
    <row r="1435" spans="1:4" x14ac:dyDescent="0.2">
      <c r="A1435" s="7">
        <v>30273</v>
      </c>
      <c r="B1435" s="9">
        <f t="shared" si="24"/>
        <v>1982</v>
      </c>
      <c r="C1435" s="9">
        <f>VLOOKUP('Full 30 Year Yield Data'!A1435,'Yield Raw Data'!$A$3:$L$14453,12)</f>
        <v>10.33</v>
      </c>
      <c r="D1435" s="6"/>
    </row>
    <row r="1436" spans="1:4" x14ac:dyDescent="0.2">
      <c r="A1436" s="7">
        <v>30274</v>
      </c>
      <c r="B1436" s="9">
        <f t="shared" si="24"/>
        <v>1982</v>
      </c>
      <c r="C1436" s="9">
        <f>VLOOKUP('Full 30 Year Yield Data'!A1436,'Yield Raw Data'!$A$3:$L$14453,12)</f>
        <v>10.35</v>
      </c>
      <c r="D1436" s="6"/>
    </row>
    <row r="1437" spans="1:4" x14ac:dyDescent="0.2">
      <c r="A1437" s="7">
        <v>30277</v>
      </c>
      <c r="B1437" s="9">
        <f t="shared" si="24"/>
        <v>1982</v>
      </c>
      <c r="C1437" s="9">
        <f>VLOOKUP('Full 30 Year Yield Data'!A1437,'Yield Raw Data'!$A$3:$L$14453,12)</f>
        <v>10.43</v>
      </c>
      <c r="D1437" s="6"/>
    </row>
    <row r="1438" spans="1:4" x14ac:dyDescent="0.2">
      <c r="A1438" s="7">
        <v>30278</v>
      </c>
      <c r="B1438" s="9">
        <f t="shared" si="24"/>
        <v>1982</v>
      </c>
      <c r="C1438" s="9">
        <f>VLOOKUP('Full 30 Year Yield Data'!A1438,'Yield Raw Data'!$A$3:$L$14453,12)</f>
        <v>10.46</v>
      </c>
      <c r="D1438" s="6"/>
    </row>
    <row r="1439" spans="1:4" x14ac:dyDescent="0.2">
      <c r="A1439" s="7">
        <v>30279</v>
      </c>
      <c r="B1439" s="9">
        <f t="shared" si="24"/>
        <v>1982</v>
      </c>
      <c r="C1439" s="9">
        <f>VLOOKUP('Full 30 Year Yield Data'!A1439,'Yield Raw Data'!$A$3:$L$14453,12)</f>
        <v>10.52</v>
      </c>
      <c r="D1439" s="6"/>
    </row>
    <row r="1440" spans="1:4" x14ac:dyDescent="0.2">
      <c r="A1440" s="7">
        <v>30281</v>
      </c>
      <c r="B1440" s="9">
        <f t="shared" si="24"/>
        <v>1982</v>
      </c>
      <c r="C1440" s="9">
        <f>VLOOKUP('Full 30 Year Yield Data'!A1440,'Yield Raw Data'!$A$3:$L$14453,12)</f>
        <v>10.47</v>
      </c>
      <c r="D1440" s="6"/>
    </row>
    <row r="1441" spans="1:4" x14ac:dyDescent="0.2">
      <c r="A1441" s="7">
        <v>30284</v>
      </c>
      <c r="B1441" s="9">
        <f t="shared" si="24"/>
        <v>1982</v>
      </c>
      <c r="C1441" s="9">
        <f>VLOOKUP('Full 30 Year Yield Data'!A1441,'Yield Raw Data'!$A$3:$L$14453,12)</f>
        <v>10.72</v>
      </c>
      <c r="D1441" s="6"/>
    </row>
    <row r="1442" spans="1:4" x14ac:dyDescent="0.2">
      <c r="A1442" s="7">
        <v>30285</v>
      </c>
      <c r="B1442" s="9">
        <f t="shared" si="24"/>
        <v>1982</v>
      </c>
      <c r="C1442" s="9">
        <f>VLOOKUP('Full 30 Year Yield Data'!A1442,'Yield Raw Data'!$A$3:$L$14453,12)</f>
        <v>10.7</v>
      </c>
      <c r="D1442" s="6"/>
    </row>
    <row r="1443" spans="1:4" x14ac:dyDescent="0.2">
      <c r="A1443" s="7">
        <v>30286</v>
      </c>
      <c r="B1443" s="9">
        <f t="shared" si="24"/>
        <v>1982</v>
      </c>
      <c r="C1443" s="9">
        <f>VLOOKUP('Full 30 Year Yield Data'!A1443,'Yield Raw Data'!$A$3:$L$14453,12)</f>
        <v>10.69</v>
      </c>
      <c r="D1443" s="6"/>
    </row>
    <row r="1444" spans="1:4" x14ac:dyDescent="0.2">
      <c r="A1444" s="7">
        <v>30287</v>
      </c>
      <c r="B1444" s="9">
        <f t="shared" si="24"/>
        <v>1982</v>
      </c>
      <c r="C1444" s="9">
        <f>VLOOKUP('Full 30 Year Yield Data'!A1444,'Yield Raw Data'!$A$3:$L$14453,12)</f>
        <v>10.63</v>
      </c>
      <c r="D1444" s="6"/>
    </row>
    <row r="1445" spans="1:4" x14ac:dyDescent="0.2">
      <c r="A1445" s="7">
        <v>30288</v>
      </c>
      <c r="B1445" s="9">
        <f t="shared" si="24"/>
        <v>1982</v>
      </c>
      <c r="C1445" s="9">
        <f>VLOOKUP('Full 30 Year Yield Data'!A1445,'Yield Raw Data'!$A$3:$L$14453,12)</f>
        <v>10.44</v>
      </c>
      <c r="D1445" s="6"/>
    </row>
    <row r="1446" spans="1:4" x14ac:dyDescent="0.2">
      <c r="A1446" s="7">
        <v>30291</v>
      </c>
      <c r="B1446" s="9">
        <f t="shared" si="24"/>
        <v>1982</v>
      </c>
      <c r="C1446" s="9">
        <f>VLOOKUP('Full 30 Year Yield Data'!A1446,'Yield Raw Data'!$A$3:$L$14453,12)</f>
        <v>10.41</v>
      </c>
      <c r="D1446" s="6"/>
    </row>
    <row r="1447" spans="1:4" x14ac:dyDescent="0.2">
      <c r="A1447" s="7">
        <v>30292</v>
      </c>
      <c r="B1447" s="9">
        <f t="shared" si="24"/>
        <v>1982</v>
      </c>
      <c r="C1447" s="9">
        <f>VLOOKUP('Full 30 Year Yield Data'!A1447,'Yield Raw Data'!$A$3:$L$14453,12)</f>
        <v>10.45</v>
      </c>
      <c r="D1447" s="6"/>
    </row>
    <row r="1448" spans="1:4" x14ac:dyDescent="0.2">
      <c r="A1448" s="7">
        <v>30293</v>
      </c>
      <c r="B1448" s="9">
        <f t="shared" si="24"/>
        <v>1982</v>
      </c>
      <c r="C1448" s="9">
        <f>VLOOKUP('Full 30 Year Yield Data'!A1448,'Yield Raw Data'!$A$3:$L$14453,12)</f>
        <v>10.54</v>
      </c>
      <c r="D1448" s="6"/>
    </row>
    <row r="1449" spans="1:4" x14ac:dyDescent="0.2">
      <c r="A1449" s="7">
        <v>30294</v>
      </c>
      <c r="B1449" s="9">
        <f t="shared" si="24"/>
        <v>1982</v>
      </c>
      <c r="C1449" s="9">
        <f>VLOOKUP('Full 30 Year Yield Data'!A1449,'Yield Raw Data'!$A$3:$L$14453,12)</f>
        <v>10.52</v>
      </c>
      <c r="D1449" s="6"/>
    </row>
    <row r="1450" spans="1:4" x14ac:dyDescent="0.2">
      <c r="A1450" s="7">
        <v>30295</v>
      </c>
      <c r="B1450" s="9">
        <f t="shared" si="24"/>
        <v>1982</v>
      </c>
      <c r="C1450" s="9">
        <f>VLOOKUP('Full 30 Year Yield Data'!A1450,'Yield Raw Data'!$A$3:$L$14453,12)</f>
        <v>10.63</v>
      </c>
      <c r="D1450" s="6"/>
    </row>
    <row r="1451" spans="1:4" x14ac:dyDescent="0.2">
      <c r="A1451" s="7">
        <v>30298</v>
      </c>
      <c r="B1451" s="9">
        <f t="shared" si="24"/>
        <v>1982</v>
      </c>
      <c r="C1451" s="9">
        <f>VLOOKUP('Full 30 Year Yield Data'!A1451,'Yield Raw Data'!$A$3:$L$14453,12)</f>
        <v>10.57</v>
      </c>
      <c r="D1451" s="6"/>
    </row>
    <row r="1452" spans="1:4" x14ac:dyDescent="0.2">
      <c r="A1452" s="7">
        <v>30299</v>
      </c>
      <c r="B1452" s="9">
        <f t="shared" si="24"/>
        <v>1982</v>
      </c>
      <c r="C1452" s="9">
        <f>VLOOKUP('Full 30 Year Yield Data'!A1452,'Yield Raw Data'!$A$3:$L$14453,12)</f>
        <v>10.48</v>
      </c>
      <c r="D1452" s="6"/>
    </row>
    <row r="1453" spans="1:4" x14ac:dyDescent="0.2">
      <c r="A1453" s="7">
        <v>30300</v>
      </c>
      <c r="B1453" s="9">
        <f t="shared" si="24"/>
        <v>1982</v>
      </c>
      <c r="C1453" s="9">
        <f>VLOOKUP('Full 30 Year Yield Data'!A1453,'Yield Raw Data'!$A$3:$L$14453,12)</f>
        <v>10.55</v>
      </c>
      <c r="D1453" s="6"/>
    </row>
    <row r="1454" spans="1:4" x14ac:dyDescent="0.2">
      <c r="A1454" s="7">
        <v>30301</v>
      </c>
      <c r="B1454" s="9">
        <f t="shared" si="24"/>
        <v>1982</v>
      </c>
      <c r="C1454" s="9">
        <f>VLOOKUP('Full 30 Year Yield Data'!A1454,'Yield Raw Data'!$A$3:$L$14453,12)</f>
        <v>10.66</v>
      </c>
      <c r="D1454" s="6"/>
    </row>
    <row r="1455" spans="1:4" x14ac:dyDescent="0.2">
      <c r="A1455" s="7">
        <v>30302</v>
      </c>
      <c r="B1455" s="9">
        <f t="shared" si="24"/>
        <v>1982</v>
      </c>
      <c r="C1455" s="9">
        <f>VLOOKUP('Full 30 Year Yield Data'!A1455,'Yield Raw Data'!$A$3:$L$14453,12)</f>
        <v>10.69</v>
      </c>
      <c r="D1455" s="6"/>
    </row>
    <row r="1456" spans="1:4" x14ac:dyDescent="0.2">
      <c r="A1456" s="7">
        <v>30305</v>
      </c>
      <c r="B1456" s="9">
        <f t="shared" si="24"/>
        <v>1982</v>
      </c>
      <c r="C1456" s="9">
        <f>VLOOKUP('Full 30 Year Yield Data'!A1456,'Yield Raw Data'!$A$3:$L$14453,12)</f>
        <v>10.77</v>
      </c>
      <c r="D1456" s="6"/>
    </row>
    <row r="1457" spans="1:4" x14ac:dyDescent="0.2">
      <c r="A1457" s="7">
        <v>30306</v>
      </c>
      <c r="B1457" s="9">
        <f t="shared" si="24"/>
        <v>1982</v>
      </c>
      <c r="C1457" s="9">
        <f>VLOOKUP('Full 30 Year Yield Data'!A1457,'Yield Raw Data'!$A$3:$L$14453,12)</f>
        <v>10.53</v>
      </c>
      <c r="D1457" s="6"/>
    </row>
    <row r="1458" spans="1:4" x14ac:dyDescent="0.2">
      <c r="A1458" s="7">
        <v>30307</v>
      </c>
      <c r="B1458" s="9">
        <f t="shared" si="24"/>
        <v>1982</v>
      </c>
      <c r="C1458" s="9">
        <f>VLOOKUP('Full 30 Year Yield Data'!A1458,'Yield Raw Data'!$A$3:$L$14453,12)</f>
        <v>10.55</v>
      </c>
      <c r="D1458" s="6"/>
    </row>
    <row r="1459" spans="1:4" x14ac:dyDescent="0.2">
      <c r="A1459" s="7">
        <v>30308</v>
      </c>
      <c r="B1459" s="9">
        <f t="shared" si="24"/>
        <v>1982</v>
      </c>
      <c r="C1459" s="9">
        <f>VLOOKUP('Full 30 Year Yield Data'!A1459,'Yield Raw Data'!$A$3:$L$14453,12)</f>
        <v>10.5</v>
      </c>
      <c r="D1459" s="6"/>
    </row>
    <row r="1460" spans="1:4" x14ac:dyDescent="0.2">
      <c r="A1460" s="7">
        <v>30312</v>
      </c>
      <c r="B1460" s="9">
        <f t="shared" si="24"/>
        <v>1982</v>
      </c>
      <c r="C1460" s="9">
        <f>VLOOKUP('Full 30 Year Yield Data'!A1460,'Yield Raw Data'!$A$3:$L$14453,12)</f>
        <v>10.44</v>
      </c>
      <c r="D1460" s="6"/>
    </row>
    <row r="1461" spans="1:4" x14ac:dyDescent="0.2">
      <c r="A1461" s="7">
        <v>30313</v>
      </c>
      <c r="B1461" s="9">
        <f t="shared" si="24"/>
        <v>1982</v>
      </c>
      <c r="C1461" s="9">
        <f>VLOOKUP('Full 30 Year Yield Data'!A1461,'Yield Raw Data'!$A$3:$L$14453,12)</f>
        <v>10.43</v>
      </c>
      <c r="D1461" s="6"/>
    </row>
    <row r="1462" spans="1:4" x14ac:dyDescent="0.2">
      <c r="A1462" s="7">
        <v>30314</v>
      </c>
      <c r="B1462" s="9">
        <f t="shared" si="24"/>
        <v>1982</v>
      </c>
      <c r="C1462" s="9">
        <f>VLOOKUP('Full 30 Year Yield Data'!A1462,'Yield Raw Data'!$A$3:$L$14453,12)</f>
        <v>10.49</v>
      </c>
      <c r="D1462" s="6"/>
    </row>
    <row r="1463" spans="1:4" x14ac:dyDescent="0.2">
      <c r="A1463" s="7">
        <v>30315</v>
      </c>
      <c r="B1463" s="9">
        <f t="shared" si="24"/>
        <v>1982</v>
      </c>
      <c r="C1463" s="9">
        <f>VLOOKUP('Full 30 Year Yield Data'!A1463,'Yield Raw Data'!$A$3:$L$14453,12)</f>
        <v>10.46</v>
      </c>
      <c r="D1463" s="6"/>
    </row>
    <row r="1464" spans="1:4" x14ac:dyDescent="0.2">
      <c r="A1464" s="7">
        <v>30316</v>
      </c>
      <c r="B1464" s="9">
        <f t="shared" si="24"/>
        <v>1982</v>
      </c>
      <c r="C1464" s="9">
        <f>VLOOKUP('Full 30 Year Yield Data'!A1464,'Yield Raw Data'!$A$3:$L$14453,12)</f>
        <v>10.43</v>
      </c>
      <c r="D1464" s="6"/>
    </row>
    <row r="1465" spans="1:4" x14ac:dyDescent="0.2">
      <c r="A1465" s="7">
        <v>30319</v>
      </c>
      <c r="B1465" s="9">
        <f t="shared" si="24"/>
        <v>1983</v>
      </c>
      <c r="C1465" s="9">
        <f>VLOOKUP('Full 30 Year Yield Data'!A1465,'Yield Raw Data'!$A$3:$L$14453,12)</f>
        <v>10.39</v>
      </c>
      <c r="D1465" s="6"/>
    </row>
    <row r="1466" spans="1:4" x14ac:dyDescent="0.2">
      <c r="A1466" s="7">
        <v>30320</v>
      </c>
      <c r="B1466" s="9">
        <f t="shared" si="24"/>
        <v>1983</v>
      </c>
      <c r="C1466" s="9">
        <f>VLOOKUP('Full 30 Year Yield Data'!A1466,'Yield Raw Data'!$A$3:$L$14453,12)</f>
        <v>10.45</v>
      </c>
      <c r="D1466" s="6"/>
    </row>
    <row r="1467" spans="1:4" x14ac:dyDescent="0.2">
      <c r="A1467" s="7">
        <v>30321</v>
      </c>
      <c r="B1467" s="9">
        <f t="shared" si="24"/>
        <v>1983</v>
      </c>
      <c r="C1467" s="9">
        <f>VLOOKUP('Full 30 Year Yield Data'!A1467,'Yield Raw Data'!$A$3:$L$14453,12)</f>
        <v>10.47</v>
      </c>
      <c r="D1467" s="6"/>
    </row>
    <row r="1468" spans="1:4" x14ac:dyDescent="0.2">
      <c r="A1468" s="7">
        <v>30322</v>
      </c>
      <c r="B1468" s="9">
        <f t="shared" si="24"/>
        <v>1983</v>
      </c>
      <c r="C1468" s="9">
        <f>VLOOKUP('Full 30 Year Yield Data'!A1468,'Yield Raw Data'!$A$3:$L$14453,12)</f>
        <v>10.5</v>
      </c>
      <c r="D1468" s="6"/>
    </row>
    <row r="1469" spans="1:4" x14ac:dyDescent="0.2">
      <c r="A1469" s="7">
        <v>30323</v>
      </c>
      <c r="B1469" s="9">
        <f t="shared" si="24"/>
        <v>1983</v>
      </c>
      <c r="C1469" s="9">
        <f>VLOOKUP('Full 30 Year Yield Data'!A1469,'Yield Raw Data'!$A$3:$L$14453,12)</f>
        <v>10.5</v>
      </c>
      <c r="D1469" s="6"/>
    </row>
    <row r="1470" spans="1:4" x14ac:dyDescent="0.2">
      <c r="A1470" s="7">
        <v>30326</v>
      </c>
      <c r="B1470" s="9">
        <f t="shared" si="24"/>
        <v>1983</v>
      </c>
      <c r="C1470" s="9">
        <f>VLOOKUP('Full 30 Year Yield Data'!A1470,'Yield Raw Data'!$A$3:$L$14453,12)</f>
        <v>10.51</v>
      </c>
      <c r="D1470" s="6"/>
    </row>
    <row r="1471" spans="1:4" x14ac:dyDescent="0.2">
      <c r="A1471" s="7">
        <v>30327</v>
      </c>
      <c r="B1471" s="9">
        <f t="shared" si="24"/>
        <v>1983</v>
      </c>
      <c r="C1471" s="9">
        <f>VLOOKUP('Full 30 Year Yield Data'!A1471,'Yield Raw Data'!$A$3:$L$14453,12)</f>
        <v>10.48</v>
      </c>
      <c r="D1471" s="6"/>
    </row>
    <row r="1472" spans="1:4" x14ac:dyDescent="0.2">
      <c r="A1472" s="7">
        <v>30328</v>
      </c>
      <c r="B1472" s="9">
        <f t="shared" si="24"/>
        <v>1983</v>
      </c>
      <c r="C1472" s="9">
        <f>VLOOKUP('Full 30 Year Yield Data'!A1472,'Yield Raw Data'!$A$3:$L$14453,12)</f>
        <v>10.46</v>
      </c>
      <c r="D1472" s="6"/>
    </row>
    <row r="1473" spans="1:4" x14ac:dyDescent="0.2">
      <c r="A1473" s="7">
        <v>30329</v>
      </c>
      <c r="B1473" s="9">
        <f t="shared" si="24"/>
        <v>1983</v>
      </c>
      <c r="C1473" s="9">
        <f>VLOOKUP('Full 30 Year Yield Data'!A1473,'Yield Raw Data'!$A$3:$L$14453,12)</f>
        <v>10.45</v>
      </c>
      <c r="D1473" s="6"/>
    </row>
    <row r="1474" spans="1:4" x14ac:dyDescent="0.2">
      <c r="A1474" s="7">
        <v>30330</v>
      </c>
      <c r="B1474" s="9">
        <f t="shared" si="24"/>
        <v>1983</v>
      </c>
      <c r="C1474" s="9">
        <f>VLOOKUP('Full 30 Year Yield Data'!A1474,'Yield Raw Data'!$A$3:$L$14453,12)</f>
        <v>10.5</v>
      </c>
      <c r="D1474" s="6"/>
    </row>
    <row r="1475" spans="1:4" x14ac:dyDescent="0.2">
      <c r="A1475" s="7">
        <v>30333</v>
      </c>
      <c r="B1475" s="9">
        <f t="shared" si="24"/>
        <v>1983</v>
      </c>
      <c r="C1475" s="9">
        <f>VLOOKUP('Full 30 Year Yield Data'!A1475,'Yield Raw Data'!$A$3:$L$14453,12)</f>
        <v>10.5</v>
      </c>
      <c r="D1475" s="6"/>
    </row>
    <row r="1476" spans="1:4" x14ac:dyDescent="0.2">
      <c r="A1476" s="7">
        <v>30334</v>
      </c>
      <c r="B1476" s="9">
        <f t="shared" si="24"/>
        <v>1983</v>
      </c>
      <c r="C1476" s="9">
        <f>VLOOKUP('Full 30 Year Yield Data'!A1476,'Yield Raw Data'!$A$3:$L$14453,12)</f>
        <v>10.56</v>
      </c>
      <c r="D1476" s="6"/>
    </row>
    <row r="1477" spans="1:4" x14ac:dyDescent="0.2">
      <c r="A1477" s="7">
        <v>30335</v>
      </c>
      <c r="B1477" s="9">
        <f t="shared" si="24"/>
        <v>1983</v>
      </c>
      <c r="C1477" s="9">
        <f>VLOOKUP('Full 30 Year Yield Data'!A1477,'Yield Raw Data'!$A$3:$L$14453,12)</f>
        <v>10.67</v>
      </c>
      <c r="D1477" s="6"/>
    </row>
    <row r="1478" spans="1:4" x14ac:dyDescent="0.2">
      <c r="A1478" s="7">
        <v>30336</v>
      </c>
      <c r="B1478" s="9">
        <f t="shared" si="24"/>
        <v>1983</v>
      </c>
      <c r="C1478" s="9">
        <f>VLOOKUP('Full 30 Year Yield Data'!A1478,'Yield Raw Data'!$A$3:$L$14453,12)</f>
        <v>10.66</v>
      </c>
      <c r="D1478" s="6"/>
    </row>
    <row r="1479" spans="1:4" x14ac:dyDescent="0.2">
      <c r="A1479" s="7">
        <v>30337</v>
      </c>
      <c r="B1479" s="9">
        <f t="shared" si="24"/>
        <v>1983</v>
      </c>
      <c r="C1479" s="9">
        <f>VLOOKUP('Full 30 Year Yield Data'!A1479,'Yield Raw Data'!$A$3:$L$14453,12)</f>
        <v>10.78</v>
      </c>
      <c r="D1479" s="6"/>
    </row>
    <row r="1480" spans="1:4" x14ac:dyDescent="0.2">
      <c r="A1480" s="7">
        <v>30340</v>
      </c>
      <c r="B1480" s="9">
        <f t="shared" si="24"/>
        <v>1983</v>
      </c>
      <c r="C1480" s="9">
        <f>VLOOKUP('Full 30 Year Yield Data'!A1480,'Yield Raw Data'!$A$3:$L$14453,12)</f>
        <v>10.88</v>
      </c>
      <c r="D1480" s="6"/>
    </row>
    <row r="1481" spans="1:4" x14ac:dyDescent="0.2">
      <c r="A1481" s="7">
        <v>30341</v>
      </c>
      <c r="B1481" s="9">
        <f t="shared" si="24"/>
        <v>1983</v>
      </c>
      <c r="C1481" s="9">
        <f>VLOOKUP('Full 30 Year Yield Data'!A1481,'Yield Raw Data'!$A$3:$L$14453,12)</f>
        <v>10.82</v>
      </c>
      <c r="D1481" s="6"/>
    </row>
    <row r="1482" spans="1:4" x14ac:dyDescent="0.2">
      <c r="A1482" s="7">
        <v>30342</v>
      </c>
      <c r="B1482" s="9">
        <f t="shared" si="24"/>
        <v>1983</v>
      </c>
      <c r="C1482" s="9">
        <f>VLOOKUP('Full 30 Year Yield Data'!A1482,'Yield Raw Data'!$A$3:$L$14453,12)</f>
        <v>10.92</v>
      </c>
      <c r="D1482" s="6"/>
    </row>
    <row r="1483" spans="1:4" x14ac:dyDescent="0.2">
      <c r="A1483" s="7">
        <v>30343</v>
      </c>
      <c r="B1483" s="9">
        <f t="shared" si="24"/>
        <v>1983</v>
      </c>
      <c r="C1483" s="9">
        <f>VLOOKUP('Full 30 Year Yield Data'!A1483,'Yield Raw Data'!$A$3:$L$14453,12)</f>
        <v>10.85</v>
      </c>
      <c r="D1483" s="6"/>
    </row>
    <row r="1484" spans="1:4" x14ac:dyDescent="0.2">
      <c r="A1484" s="7">
        <v>30344</v>
      </c>
      <c r="B1484" s="9">
        <f t="shared" si="24"/>
        <v>1983</v>
      </c>
      <c r="C1484" s="9">
        <f>VLOOKUP('Full 30 Year Yield Data'!A1484,'Yield Raw Data'!$A$3:$L$14453,12)</f>
        <v>10.9</v>
      </c>
      <c r="D1484" s="6"/>
    </row>
    <row r="1485" spans="1:4" x14ac:dyDescent="0.2">
      <c r="A1485" s="7">
        <v>30347</v>
      </c>
      <c r="B1485" s="9">
        <f t="shared" si="24"/>
        <v>1983</v>
      </c>
      <c r="C1485" s="9">
        <f>VLOOKUP('Full 30 Year Yield Data'!A1485,'Yield Raw Data'!$A$3:$L$14453,12)</f>
        <v>10.99</v>
      </c>
      <c r="D1485" s="6"/>
    </row>
    <row r="1486" spans="1:4" x14ac:dyDescent="0.2">
      <c r="A1486" s="7">
        <v>30348</v>
      </c>
      <c r="B1486" s="9">
        <f t="shared" si="24"/>
        <v>1983</v>
      </c>
      <c r="C1486" s="9">
        <f>VLOOKUP('Full 30 Year Yield Data'!A1486,'Yield Raw Data'!$A$3:$L$14453,12)</f>
        <v>10.95</v>
      </c>
      <c r="D1486" s="6"/>
    </row>
    <row r="1487" spans="1:4" x14ac:dyDescent="0.2">
      <c r="A1487" s="7">
        <v>30349</v>
      </c>
      <c r="B1487" s="9">
        <f t="shared" si="24"/>
        <v>1983</v>
      </c>
      <c r="C1487" s="9">
        <f>VLOOKUP('Full 30 Year Yield Data'!A1487,'Yield Raw Data'!$A$3:$L$14453,12)</f>
        <v>10.94</v>
      </c>
      <c r="D1487" s="6"/>
    </row>
    <row r="1488" spans="1:4" x14ac:dyDescent="0.2">
      <c r="A1488" s="7">
        <v>30350</v>
      </c>
      <c r="B1488" s="9">
        <f t="shared" si="24"/>
        <v>1983</v>
      </c>
      <c r="C1488" s="9">
        <f>VLOOKUP('Full 30 Year Yield Data'!A1488,'Yield Raw Data'!$A$3:$L$14453,12)</f>
        <v>11.06</v>
      </c>
      <c r="D1488" s="6"/>
    </row>
    <row r="1489" spans="1:4" x14ac:dyDescent="0.2">
      <c r="A1489" s="7">
        <v>30351</v>
      </c>
      <c r="B1489" s="9">
        <f t="shared" si="24"/>
        <v>1983</v>
      </c>
      <c r="C1489" s="9">
        <f>VLOOKUP('Full 30 Year Yield Data'!A1489,'Yield Raw Data'!$A$3:$L$14453,12)</f>
        <v>11.12</v>
      </c>
      <c r="D1489" s="6"/>
    </row>
    <row r="1490" spans="1:4" x14ac:dyDescent="0.2">
      <c r="A1490" s="7">
        <v>30354</v>
      </c>
      <c r="B1490" s="9">
        <f t="shared" si="24"/>
        <v>1983</v>
      </c>
      <c r="C1490" s="9">
        <f>VLOOKUP('Full 30 Year Yield Data'!A1490,'Yield Raw Data'!$A$3:$L$14453,12)</f>
        <v>11.1</v>
      </c>
      <c r="D1490" s="6"/>
    </row>
    <row r="1491" spans="1:4" x14ac:dyDescent="0.2">
      <c r="A1491" s="7">
        <v>30355</v>
      </c>
      <c r="B1491" s="9">
        <f t="shared" ref="B1491:B1552" si="25">YEAR(A1491)</f>
        <v>1983</v>
      </c>
      <c r="C1491" s="9">
        <f>VLOOKUP('Full 30 Year Yield Data'!A1491,'Yield Raw Data'!$A$3:$L$14453,12)</f>
        <v>11.12</v>
      </c>
      <c r="D1491" s="6"/>
    </row>
    <row r="1492" spans="1:4" x14ac:dyDescent="0.2">
      <c r="A1492" s="7">
        <v>30356</v>
      </c>
      <c r="B1492" s="9">
        <f t="shared" si="25"/>
        <v>1983</v>
      </c>
      <c r="C1492" s="9">
        <f>VLOOKUP('Full 30 Year Yield Data'!A1492,'Yield Raw Data'!$A$3:$L$14453,12)</f>
        <v>11.14</v>
      </c>
      <c r="D1492" s="6"/>
    </row>
    <row r="1493" spans="1:4" x14ac:dyDescent="0.2">
      <c r="A1493" s="7">
        <v>30357</v>
      </c>
      <c r="B1493" s="9">
        <f t="shared" si="25"/>
        <v>1983</v>
      </c>
      <c r="C1493" s="9">
        <f>VLOOKUP('Full 30 Year Yield Data'!A1493,'Yield Raw Data'!$A$3:$L$14453,12)</f>
        <v>10.96</v>
      </c>
      <c r="D1493" s="6"/>
    </row>
    <row r="1494" spans="1:4" x14ac:dyDescent="0.2">
      <c r="A1494" s="7">
        <v>30358</v>
      </c>
      <c r="B1494" s="9">
        <f t="shared" si="25"/>
        <v>1983</v>
      </c>
      <c r="C1494" s="9">
        <f>VLOOKUP('Full 30 Year Yield Data'!A1494,'Yield Raw Data'!$A$3:$L$14453,12)</f>
        <v>10.94</v>
      </c>
      <c r="D1494" s="6"/>
    </row>
    <row r="1495" spans="1:4" x14ac:dyDescent="0.2">
      <c r="A1495" s="7">
        <v>30361</v>
      </c>
      <c r="B1495" s="9">
        <f t="shared" si="25"/>
        <v>1983</v>
      </c>
      <c r="C1495" s="9">
        <f>VLOOKUP('Full 30 Year Yield Data'!A1495,'Yield Raw Data'!$A$3:$L$14453,12)</f>
        <v>10.95</v>
      </c>
      <c r="D1495" s="6"/>
    </row>
    <row r="1496" spans="1:4" x14ac:dyDescent="0.2">
      <c r="A1496" s="7">
        <v>30362</v>
      </c>
      <c r="B1496" s="9">
        <f t="shared" si="25"/>
        <v>1983</v>
      </c>
      <c r="C1496" s="9">
        <f>VLOOKUP('Full 30 Year Yield Data'!A1496,'Yield Raw Data'!$A$3:$L$14453,12)</f>
        <v>10.99</v>
      </c>
      <c r="D1496" s="6"/>
    </row>
    <row r="1497" spans="1:4" x14ac:dyDescent="0.2">
      <c r="A1497" s="7">
        <v>30363</v>
      </c>
      <c r="B1497" s="9">
        <f t="shared" si="25"/>
        <v>1983</v>
      </c>
      <c r="C1497" s="9">
        <f>VLOOKUP('Full 30 Year Yield Data'!A1497,'Yield Raw Data'!$A$3:$L$14453,12)</f>
        <v>10.95</v>
      </c>
      <c r="D1497" s="6"/>
    </row>
    <row r="1498" spans="1:4" x14ac:dyDescent="0.2">
      <c r="A1498" s="7">
        <v>30364</v>
      </c>
      <c r="B1498" s="9">
        <f t="shared" si="25"/>
        <v>1983</v>
      </c>
      <c r="C1498" s="9">
        <f>VLOOKUP('Full 30 Year Yield Data'!A1498,'Yield Raw Data'!$A$3:$L$14453,12)</f>
        <v>10.86</v>
      </c>
      <c r="D1498" s="6"/>
    </row>
    <row r="1499" spans="1:4" x14ac:dyDescent="0.2">
      <c r="A1499" s="7">
        <v>30365</v>
      </c>
      <c r="B1499" s="9">
        <f t="shared" si="25"/>
        <v>1983</v>
      </c>
      <c r="C1499" s="9">
        <f>VLOOKUP('Full 30 Year Yield Data'!A1499,'Yield Raw Data'!$A$3:$L$14453,12)</f>
        <v>10.78</v>
      </c>
      <c r="D1499" s="6"/>
    </row>
    <row r="1500" spans="1:4" x14ac:dyDescent="0.2">
      <c r="A1500" s="7">
        <v>30369</v>
      </c>
      <c r="B1500" s="9">
        <f t="shared" si="25"/>
        <v>1983</v>
      </c>
      <c r="C1500" s="9">
        <f>VLOOKUP('Full 30 Year Yield Data'!A1500,'Yield Raw Data'!$A$3:$L$14453,12)</f>
        <v>10.63</v>
      </c>
      <c r="D1500" s="6"/>
    </row>
    <row r="1501" spans="1:4" x14ac:dyDescent="0.2">
      <c r="A1501" s="7">
        <v>30370</v>
      </c>
      <c r="B1501" s="9">
        <f t="shared" si="25"/>
        <v>1983</v>
      </c>
      <c r="C1501" s="9">
        <f>VLOOKUP('Full 30 Year Yield Data'!A1501,'Yield Raw Data'!$A$3:$L$14453,12)</f>
        <v>10.62</v>
      </c>
      <c r="D1501" s="6"/>
    </row>
    <row r="1502" spans="1:4" x14ac:dyDescent="0.2">
      <c r="A1502" s="7">
        <v>30371</v>
      </c>
      <c r="B1502" s="9">
        <f t="shared" si="25"/>
        <v>1983</v>
      </c>
      <c r="C1502" s="9">
        <f>VLOOKUP('Full 30 Year Yield Data'!A1502,'Yield Raw Data'!$A$3:$L$14453,12)</f>
        <v>10.61</v>
      </c>
      <c r="D1502" s="6"/>
    </row>
    <row r="1503" spans="1:4" x14ac:dyDescent="0.2">
      <c r="A1503" s="7">
        <v>30372</v>
      </c>
      <c r="B1503" s="9">
        <f t="shared" si="25"/>
        <v>1983</v>
      </c>
      <c r="C1503" s="9">
        <f>VLOOKUP('Full 30 Year Yield Data'!A1503,'Yield Raw Data'!$A$3:$L$14453,12)</f>
        <v>10.5</v>
      </c>
      <c r="D1503" s="6"/>
    </row>
    <row r="1504" spans="1:4" x14ac:dyDescent="0.2">
      <c r="A1504" s="7">
        <v>30375</v>
      </c>
      <c r="B1504" s="9">
        <f t="shared" si="25"/>
        <v>1983</v>
      </c>
      <c r="C1504" s="9">
        <f>VLOOKUP('Full 30 Year Yield Data'!A1504,'Yield Raw Data'!$A$3:$L$14453,12)</f>
        <v>10.51</v>
      </c>
      <c r="D1504" s="6"/>
    </row>
    <row r="1505" spans="1:4" x14ac:dyDescent="0.2">
      <c r="A1505" s="7">
        <v>30376</v>
      </c>
      <c r="B1505" s="9">
        <f t="shared" si="25"/>
        <v>1983</v>
      </c>
      <c r="C1505" s="9">
        <f>VLOOKUP('Full 30 Year Yield Data'!A1505,'Yield Raw Data'!$A$3:$L$14453,12)</f>
        <v>10.45</v>
      </c>
      <c r="D1505" s="6"/>
    </row>
    <row r="1506" spans="1:4" x14ac:dyDescent="0.2">
      <c r="A1506" s="7">
        <v>30377</v>
      </c>
      <c r="B1506" s="9">
        <f t="shared" si="25"/>
        <v>1983</v>
      </c>
      <c r="C1506" s="9">
        <f>VLOOKUP('Full 30 Year Yield Data'!A1506,'Yield Raw Data'!$A$3:$L$14453,12)</f>
        <v>10.48</v>
      </c>
      <c r="D1506" s="6"/>
    </row>
    <row r="1507" spans="1:4" x14ac:dyDescent="0.2">
      <c r="A1507" s="7">
        <v>30378</v>
      </c>
      <c r="B1507" s="9">
        <f t="shared" si="25"/>
        <v>1983</v>
      </c>
      <c r="C1507" s="9">
        <f>VLOOKUP('Full 30 Year Yield Data'!A1507,'Yield Raw Data'!$A$3:$L$14453,12)</f>
        <v>10.44</v>
      </c>
      <c r="D1507" s="6"/>
    </row>
    <row r="1508" spans="1:4" x14ac:dyDescent="0.2">
      <c r="A1508" s="7">
        <v>30379</v>
      </c>
      <c r="B1508" s="9">
        <f t="shared" si="25"/>
        <v>1983</v>
      </c>
      <c r="C1508" s="9">
        <f>VLOOKUP('Full 30 Year Yield Data'!A1508,'Yield Raw Data'!$A$3:$L$14453,12)</f>
        <v>10.46</v>
      </c>
      <c r="D1508" s="6"/>
    </row>
    <row r="1509" spans="1:4" x14ac:dyDescent="0.2">
      <c r="A1509" s="7">
        <v>30382</v>
      </c>
      <c r="B1509" s="9">
        <f t="shared" si="25"/>
        <v>1983</v>
      </c>
      <c r="C1509" s="9">
        <f>VLOOKUP('Full 30 Year Yield Data'!A1509,'Yield Raw Data'!$A$3:$L$14453,12)</f>
        <v>10.59</v>
      </c>
      <c r="D1509" s="6"/>
    </row>
    <row r="1510" spans="1:4" x14ac:dyDescent="0.2">
      <c r="A1510" s="7">
        <v>30383</v>
      </c>
      <c r="B1510" s="9">
        <f t="shared" si="25"/>
        <v>1983</v>
      </c>
      <c r="C1510" s="9">
        <f>VLOOKUP('Full 30 Year Yield Data'!A1510,'Yield Raw Data'!$A$3:$L$14453,12)</f>
        <v>10.65</v>
      </c>
      <c r="D1510" s="6"/>
    </row>
    <row r="1511" spans="1:4" x14ac:dyDescent="0.2">
      <c r="A1511" s="7">
        <v>30384</v>
      </c>
      <c r="B1511" s="9">
        <f t="shared" si="25"/>
        <v>1983</v>
      </c>
      <c r="C1511" s="9">
        <f>VLOOKUP('Full 30 Year Yield Data'!A1511,'Yield Raw Data'!$A$3:$L$14453,12)</f>
        <v>10.64</v>
      </c>
      <c r="D1511" s="6"/>
    </row>
    <row r="1512" spans="1:4" x14ac:dyDescent="0.2">
      <c r="A1512" s="7">
        <v>30385</v>
      </c>
      <c r="B1512" s="9">
        <f t="shared" si="25"/>
        <v>1983</v>
      </c>
      <c r="C1512" s="9">
        <f>VLOOKUP('Full 30 Year Yield Data'!A1512,'Yield Raw Data'!$A$3:$L$14453,12)</f>
        <v>10.67</v>
      </c>
      <c r="D1512" s="6"/>
    </row>
    <row r="1513" spans="1:4" x14ac:dyDescent="0.2">
      <c r="A1513" s="7">
        <v>30386</v>
      </c>
      <c r="B1513" s="9">
        <f t="shared" si="25"/>
        <v>1983</v>
      </c>
      <c r="C1513" s="9">
        <f>VLOOKUP('Full 30 Year Yield Data'!A1513,'Yield Raw Data'!$A$3:$L$14453,12)</f>
        <v>10.75</v>
      </c>
      <c r="D1513" s="6"/>
    </row>
    <row r="1514" spans="1:4" x14ac:dyDescent="0.2">
      <c r="A1514" s="7">
        <v>30389</v>
      </c>
      <c r="B1514" s="9">
        <f t="shared" si="25"/>
        <v>1983</v>
      </c>
      <c r="C1514" s="9">
        <f>VLOOKUP('Full 30 Year Yield Data'!A1514,'Yield Raw Data'!$A$3:$L$14453,12)</f>
        <v>10.66</v>
      </c>
      <c r="D1514" s="6"/>
    </row>
    <row r="1515" spans="1:4" x14ac:dyDescent="0.2">
      <c r="A1515" s="7">
        <v>30390</v>
      </c>
      <c r="B1515" s="9">
        <f t="shared" si="25"/>
        <v>1983</v>
      </c>
      <c r="C1515" s="9">
        <f>VLOOKUP('Full 30 Year Yield Data'!A1515,'Yield Raw Data'!$A$3:$L$14453,12)</f>
        <v>10.62</v>
      </c>
      <c r="D1515" s="6"/>
    </row>
    <row r="1516" spans="1:4" x14ac:dyDescent="0.2">
      <c r="A1516" s="7">
        <v>30391</v>
      </c>
      <c r="B1516" s="9">
        <f t="shared" si="25"/>
        <v>1983</v>
      </c>
      <c r="C1516" s="9">
        <f>VLOOKUP('Full 30 Year Yield Data'!A1516,'Yield Raw Data'!$A$3:$L$14453,12)</f>
        <v>10.68</v>
      </c>
      <c r="D1516" s="6"/>
    </row>
    <row r="1517" spans="1:4" x14ac:dyDescent="0.2">
      <c r="A1517" s="7">
        <v>30392</v>
      </c>
      <c r="B1517" s="9">
        <f t="shared" si="25"/>
        <v>1983</v>
      </c>
      <c r="C1517" s="9">
        <f>VLOOKUP('Full 30 Year Yield Data'!A1517,'Yield Raw Data'!$A$3:$L$14453,12)</f>
        <v>10.68</v>
      </c>
      <c r="D1517" s="6"/>
    </row>
    <row r="1518" spans="1:4" x14ac:dyDescent="0.2">
      <c r="A1518" s="7">
        <v>30393</v>
      </c>
      <c r="B1518" s="9">
        <f t="shared" si="25"/>
        <v>1983</v>
      </c>
      <c r="C1518" s="9">
        <f>VLOOKUP('Full 30 Year Yield Data'!A1518,'Yield Raw Data'!$A$3:$L$14453,12)</f>
        <v>10.71</v>
      </c>
      <c r="D1518" s="6"/>
    </row>
    <row r="1519" spans="1:4" x14ac:dyDescent="0.2">
      <c r="A1519" s="7">
        <v>30396</v>
      </c>
      <c r="B1519" s="9">
        <f t="shared" si="25"/>
        <v>1983</v>
      </c>
      <c r="C1519" s="9">
        <f>VLOOKUP('Full 30 Year Yield Data'!A1519,'Yield Raw Data'!$A$3:$L$14453,12)</f>
        <v>10.71</v>
      </c>
      <c r="D1519" s="6"/>
    </row>
    <row r="1520" spans="1:4" x14ac:dyDescent="0.2">
      <c r="A1520" s="7">
        <v>30397</v>
      </c>
      <c r="B1520" s="9">
        <f t="shared" si="25"/>
        <v>1983</v>
      </c>
      <c r="C1520" s="9">
        <f>VLOOKUP('Full 30 Year Yield Data'!A1520,'Yield Raw Data'!$A$3:$L$14453,12)</f>
        <v>10.71</v>
      </c>
      <c r="D1520" s="6"/>
    </row>
    <row r="1521" spans="1:4" x14ac:dyDescent="0.2">
      <c r="A1521" s="7">
        <v>30398</v>
      </c>
      <c r="B1521" s="9">
        <f t="shared" si="25"/>
        <v>1983</v>
      </c>
      <c r="C1521" s="9">
        <f>VLOOKUP('Full 30 Year Yield Data'!A1521,'Yield Raw Data'!$A$3:$L$14453,12)</f>
        <v>10.64</v>
      </c>
      <c r="D1521" s="6"/>
    </row>
    <row r="1522" spans="1:4" x14ac:dyDescent="0.2">
      <c r="A1522" s="7">
        <v>30399</v>
      </c>
      <c r="B1522" s="9">
        <f t="shared" si="25"/>
        <v>1983</v>
      </c>
      <c r="C1522" s="9">
        <f>VLOOKUP('Full 30 Year Yield Data'!A1522,'Yield Raw Data'!$A$3:$L$14453,12)</f>
        <v>10.61</v>
      </c>
      <c r="D1522" s="6"/>
    </row>
    <row r="1523" spans="1:4" x14ac:dyDescent="0.2">
      <c r="A1523" s="7">
        <v>30400</v>
      </c>
      <c r="B1523" s="9">
        <f t="shared" si="25"/>
        <v>1983</v>
      </c>
      <c r="C1523" s="9">
        <f>VLOOKUP('Full 30 Year Yield Data'!A1523,'Yield Raw Data'!$A$3:$L$14453,12)</f>
        <v>10.7</v>
      </c>
      <c r="D1523" s="6"/>
    </row>
    <row r="1524" spans="1:4" x14ac:dyDescent="0.2">
      <c r="A1524" s="7">
        <v>30403</v>
      </c>
      <c r="B1524" s="9">
        <f t="shared" si="25"/>
        <v>1983</v>
      </c>
      <c r="C1524" s="9">
        <f>VLOOKUP('Full 30 Year Yield Data'!A1524,'Yield Raw Data'!$A$3:$L$14453,12)</f>
        <v>10.71</v>
      </c>
      <c r="D1524" s="6"/>
    </row>
    <row r="1525" spans="1:4" x14ac:dyDescent="0.2">
      <c r="A1525" s="7">
        <v>30404</v>
      </c>
      <c r="B1525" s="9">
        <f t="shared" si="25"/>
        <v>1983</v>
      </c>
      <c r="C1525" s="9">
        <f>VLOOKUP('Full 30 Year Yield Data'!A1525,'Yield Raw Data'!$A$3:$L$14453,12)</f>
        <v>10.66</v>
      </c>
      <c r="D1525" s="6"/>
    </row>
    <row r="1526" spans="1:4" x14ac:dyDescent="0.2">
      <c r="A1526" s="7">
        <v>30405</v>
      </c>
      <c r="B1526" s="9">
        <f t="shared" si="25"/>
        <v>1983</v>
      </c>
      <c r="C1526" s="9">
        <f>VLOOKUP('Full 30 Year Yield Data'!A1526,'Yield Raw Data'!$A$3:$L$14453,12)</f>
        <v>10.65</v>
      </c>
      <c r="D1526" s="6"/>
    </row>
    <row r="1527" spans="1:4" x14ac:dyDescent="0.2">
      <c r="A1527" s="7">
        <v>30406</v>
      </c>
      <c r="B1527" s="9">
        <f t="shared" si="25"/>
        <v>1983</v>
      </c>
      <c r="C1527" s="9">
        <f>VLOOKUP('Full 30 Year Yield Data'!A1527,'Yield Raw Data'!$A$3:$L$14453,12)</f>
        <v>10.69</v>
      </c>
      <c r="D1527" s="6"/>
    </row>
    <row r="1528" spans="1:4" x14ac:dyDescent="0.2">
      <c r="A1528" s="7">
        <v>30410</v>
      </c>
      <c r="B1528" s="9">
        <f t="shared" si="25"/>
        <v>1983</v>
      </c>
      <c r="C1528" s="9">
        <f>VLOOKUP('Full 30 Year Yield Data'!A1528,'Yield Raw Data'!$A$3:$L$14453,12)</f>
        <v>10.67</v>
      </c>
      <c r="D1528" s="6"/>
    </row>
    <row r="1529" spans="1:4" x14ac:dyDescent="0.2">
      <c r="A1529" s="7">
        <v>30411</v>
      </c>
      <c r="B1529" s="9">
        <f t="shared" si="25"/>
        <v>1983</v>
      </c>
      <c r="C1529" s="9">
        <f>VLOOKUP('Full 30 Year Yield Data'!A1529,'Yield Raw Data'!$A$3:$L$14453,12)</f>
        <v>10.55</v>
      </c>
      <c r="D1529" s="6"/>
    </row>
    <row r="1530" spans="1:4" x14ac:dyDescent="0.2">
      <c r="A1530" s="7">
        <v>30412</v>
      </c>
      <c r="B1530" s="9">
        <f t="shared" si="25"/>
        <v>1983</v>
      </c>
      <c r="C1530" s="9">
        <f>VLOOKUP('Full 30 Year Yield Data'!A1530,'Yield Raw Data'!$A$3:$L$14453,12)</f>
        <v>10.54</v>
      </c>
      <c r="D1530" s="6"/>
    </row>
    <row r="1531" spans="1:4" x14ac:dyDescent="0.2">
      <c r="A1531" s="7">
        <v>30413</v>
      </c>
      <c r="B1531" s="9">
        <f t="shared" si="25"/>
        <v>1983</v>
      </c>
      <c r="C1531" s="9">
        <f>VLOOKUP('Full 30 Year Yield Data'!A1531,'Yield Raw Data'!$A$3:$L$14453,12)</f>
        <v>10.56</v>
      </c>
      <c r="D1531" s="6"/>
    </row>
    <row r="1532" spans="1:4" x14ac:dyDescent="0.2">
      <c r="A1532" s="7">
        <v>30414</v>
      </c>
      <c r="B1532" s="9">
        <f t="shared" si="25"/>
        <v>1983</v>
      </c>
      <c r="C1532" s="9">
        <f>VLOOKUP('Full 30 Year Yield Data'!A1532,'Yield Raw Data'!$A$3:$L$14453,12)</f>
        <v>10.58</v>
      </c>
      <c r="D1532" s="6"/>
    </row>
    <row r="1533" spans="1:4" x14ac:dyDescent="0.2">
      <c r="A1533" s="7">
        <v>30417</v>
      </c>
      <c r="B1533" s="9">
        <f t="shared" si="25"/>
        <v>1983</v>
      </c>
      <c r="C1533" s="9">
        <f>VLOOKUP('Full 30 Year Yield Data'!A1533,'Yield Raw Data'!$A$3:$L$14453,12)</f>
        <v>10.46</v>
      </c>
      <c r="D1533" s="6"/>
    </row>
    <row r="1534" spans="1:4" x14ac:dyDescent="0.2">
      <c r="A1534" s="7">
        <v>30418</v>
      </c>
      <c r="B1534" s="9">
        <f t="shared" si="25"/>
        <v>1983</v>
      </c>
      <c r="C1534" s="9">
        <f>VLOOKUP('Full 30 Year Yield Data'!A1534,'Yield Raw Data'!$A$3:$L$14453,12)</f>
        <v>10.46</v>
      </c>
      <c r="D1534" s="6"/>
    </row>
    <row r="1535" spans="1:4" x14ac:dyDescent="0.2">
      <c r="A1535" s="7">
        <v>30419</v>
      </c>
      <c r="B1535" s="9">
        <f t="shared" si="25"/>
        <v>1983</v>
      </c>
      <c r="C1535" s="9">
        <f>VLOOKUP('Full 30 Year Yield Data'!A1535,'Yield Raw Data'!$A$3:$L$14453,12)</f>
        <v>10.44</v>
      </c>
      <c r="D1535" s="6"/>
    </row>
    <row r="1536" spans="1:4" x14ac:dyDescent="0.2">
      <c r="A1536" s="7">
        <v>30420</v>
      </c>
      <c r="B1536" s="9">
        <f t="shared" si="25"/>
        <v>1983</v>
      </c>
      <c r="C1536" s="9">
        <f>VLOOKUP('Full 30 Year Yield Data'!A1536,'Yield Raw Data'!$A$3:$L$14453,12)</f>
        <v>10.37</v>
      </c>
      <c r="D1536" s="6"/>
    </row>
    <row r="1537" spans="1:4" x14ac:dyDescent="0.2">
      <c r="A1537" s="7">
        <v>30421</v>
      </c>
      <c r="B1537" s="9">
        <f t="shared" si="25"/>
        <v>1983</v>
      </c>
      <c r="C1537" s="9">
        <f>VLOOKUP('Full 30 Year Yield Data'!A1537,'Yield Raw Data'!$A$3:$L$14453,12)</f>
        <v>10.4</v>
      </c>
      <c r="D1537" s="6"/>
    </row>
    <row r="1538" spans="1:4" x14ac:dyDescent="0.2">
      <c r="A1538" s="7">
        <v>30424</v>
      </c>
      <c r="B1538" s="9">
        <f t="shared" si="25"/>
        <v>1983</v>
      </c>
      <c r="C1538" s="9">
        <f>VLOOKUP('Full 30 Year Yield Data'!A1538,'Yield Raw Data'!$A$3:$L$14453,12)</f>
        <v>10.35</v>
      </c>
      <c r="D1538" s="6"/>
    </row>
    <row r="1539" spans="1:4" x14ac:dyDescent="0.2">
      <c r="A1539" s="7">
        <v>30425</v>
      </c>
      <c r="B1539" s="9">
        <f t="shared" si="25"/>
        <v>1983</v>
      </c>
      <c r="C1539" s="9">
        <f>VLOOKUP('Full 30 Year Yield Data'!A1539,'Yield Raw Data'!$A$3:$L$14453,12)</f>
        <v>10.46</v>
      </c>
      <c r="D1539" s="6"/>
    </row>
    <row r="1540" spans="1:4" x14ac:dyDescent="0.2">
      <c r="A1540" s="7">
        <v>30426</v>
      </c>
      <c r="B1540" s="9">
        <f t="shared" si="25"/>
        <v>1983</v>
      </c>
      <c r="C1540" s="9">
        <f>VLOOKUP('Full 30 Year Yield Data'!A1540,'Yield Raw Data'!$A$3:$L$14453,12)</f>
        <v>10.48</v>
      </c>
      <c r="D1540" s="6"/>
    </row>
    <row r="1541" spans="1:4" x14ac:dyDescent="0.2">
      <c r="A1541" s="7">
        <v>30427</v>
      </c>
      <c r="B1541" s="9">
        <f t="shared" si="25"/>
        <v>1983</v>
      </c>
      <c r="C1541" s="9">
        <f>VLOOKUP('Full 30 Year Yield Data'!A1541,'Yield Raw Data'!$A$3:$L$14453,12)</f>
        <v>10.53</v>
      </c>
      <c r="D1541" s="6"/>
    </row>
    <row r="1542" spans="1:4" x14ac:dyDescent="0.2">
      <c r="A1542" s="7">
        <v>30428</v>
      </c>
      <c r="B1542" s="9">
        <f t="shared" si="25"/>
        <v>1983</v>
      </c>
      <c r="C1542" s="9">
        <f>VLOOKUP('Full 30 Year Yield Data'!A1542,'Yield Raw Data'!$A$3:$L$14453,12)</f>
        <v>10.52</v>
      </c>
      <c r="D1542" s="6"/>
    </row>
    <row r="1543" spans="1:4" x14ac:dyDescent="0.2">
      <c r="A1543" s="7">
        <v>30431</v>
      </c>
      <c r="B1543" s="9">
        <f t="shared" si="25"/>
        <v>1983</v>
      </c>
      <c r="C1543" s="9">
        <f>VLOOKUP('Full 30 Year Yield Data'!A1543,'Yield Raw Data'!$A$3:$L$14453,12)</f>
        <v>10.48</v>
      </c>
      <c r="D1543" s="6"/>
    </row>
    <row r="1544" spans="1:4" x14ac:dyDescent="0.2">
      <c r="A1544" s="7">
        <v>30432</v>
      </c>
      <c r="B1544" s="9">
        <f t="shared" si="25"/>
        <v>1983</v>
      </c>
      <c r="C1544" s="9">
        <f>VLOOKUP('Full 30 Year Yield Data'!A1544,'Yield Raw Data'!$A$3:$L$14453,12)</f>
        <v>10.47</v>
      </c>
      <c r="D1544" s="6"/>
    </row>
    <row r="1545" spans="1:4" x14ac:dyDescent="0.2">
      <c r="A1545" s="7">
        <v>30433</v>
      </c>
      <c r="B1545" s="9">
        <f t="shared" si="25"/>
        <v>1983</v>
      </c>
      <c r="C1545" s="9">
        <f>VLOOKUP('Full 30 Year Yield Data'!A1545,'Yield Raw Data'!$A$3:$L$14453,12)</f>
        <v>10.43</v>
      </c>
      <c r="D1545" s="6"/>
    </row>
    <row r="1546" spans="1:4" x14ac:dyDescent="0.2">
      <c r="A1546" s="7">
        <v>30434</v>
      </c>
      <c r="B1546" s="9">
        <f t="shared" si="25"/>
        <v>1983</v>
      </c>
      <c r="C1546" s="9">
        <f>VLOOKUP('Full 30 Year Yield Data'!A1546,'Yield Raw Data'!$A$3:$L$14453,12)</f>
        <v>10.41</v>
      </c>
      <c r="D1546" s="6"/>
    </row>
    <row r="1547" spans="1:4" x14ac:dyDescent="0.2">
      <c r="A1547" s="7">
        <v>30435</v>
      </c>
      <c r="B1547" s="9">
        <f t="shared" si="25"/>
        <v>1983</v>
      </c>
      <c r="C1547" s="9">
        <f>VLOOKUP('Full 30 Year Yield Data'!A1547,'Yield Raw Data'!$A$3:$L$14453,12)</f>
        <v>10.38</v>
      </c>
      <c r="D1547" s="6"/>
    </row>
    <row r="1548" spans="1:4" x14ac:dyDescent="0.2">
      <c r="A1548" s="7">
        <v>30438</v>
      </c>
      <c r="B1548" s="9">
        <f t="shared" si="25"/>
        <v>1983</v>
      </c>
      <c r="C1548" s="9">
        <f>VLOOKUP('Full 30 Year Yield Data'!A1548,'Yield Raw Data'!$A$3:$L$14453,12)</f>
        <v>10.39</v>
      </c>
      <c r="D1548" s="6"/>
    </row>
    <row r="1549" spans="1:4" x14ac:dyDescent="0.2">
      <c r="A1549" s="7">
        <v>30439</v>
      </c>
      <c r="B1549" s="9">
        <f t="shared" si="25"/>
        <v>1983</v>
      </c>
      <c r="C1549" s="9">
        <f>VLOOKUP('Full 30 Year Yield Data'!A1549,'Yield Raw Data'!$A$3:$L$14453,12)</f>
        <v>10.38</v>
      </c>
      <c r="D1549" s="6"/>
    </row>
    <row r="1550" spans="1:4" x14ac:dyDescent="0.2">
      <c r="A1550" s="7">
        <v>30440</v>
      </c>
      <c r="B1550" s="9">
        <f t="shared" si="25"/>
        <v>1983</v>
      </c>
      <c r="C1550" s="9">
        <f>VLOOKUP('Full 30 Year Yield Data'!A1550,'Yield Raw Data'!$A$3:$L$14453,12)</f>
        <v>10.27</v>
      </c>
      <c r="D1550" s="6"/>
    </row>
    <row r="1551" spans="1:4" x14ac:dyDescent="0.2">
      <c r="A1551" s="7">
        <v>30441</v>
      </c>
      <c r="B1551" s="9">
        <f t="shared" si="25"/>
        <v>1983</v>
      </c>
      <c r="C1551" s="9">
        <f>VLOOKUP('Full 30 Year Yield Data'!A1551,'Yield Raw Data'!$A$3:$L$14453,12)</f>
        <v>10.3</v>
      </c>
      <c r="D1551" s="6"/>
    </row>
    <row r="1552" spans="1:4" x14ac:dyDescent="0.2">
      <c r="A1552" s="7">
        <v>30442</v>
      </c>
      <c r="B1552" s="9">
        <f t="shared" si="25"/>
        <v>1983</v>
      </c>
      <c r="C1552" s="9">
        <f>VLOOKUP('Full 30 Year Yield Data'!A1552,'Yield Raw Data'!$A$3:$L$14453,12)</f>
        <v>10.28</v>
      </c>
      <c r="D1552" s="6"/>
    </row>
    <row r="1553" spans="1:4" x14ac:dyDescent="0.2">
      <c r="A1553" s="7">
        <v>30445</v>
      </c>
      <c r="B1553" s="9">
        <f t="shared" ref="B1553:B1614" si="26">YEAR(A1553)</f>
        <v>1983</v>
      </c>
      <c r="C1553" s="9">
        <f>VLOOKUP('Full 30 Year Yield Data'!A1553,'Yield Raw Data'!$A$3:$L$14453,12)</f>
        <v>10.37</v>
      </c>
      <c r="D1553" s="6"/>
    </row>
    <row r="1554" spans="1:4" x14ac:dyDescent="0.2">
      <c r="A1554" s="7">
        <v>30446</v>
      </c>
      <c r="B1554" s="9">
        <f t="shared" si="26"/>
        <v>1983</v>
      </c>
      <c r="C1554" s="9">
        <f>VLOOKUP('Full 30 Year Yield Data'!A1554,'Yield Raw Data'!$A$3:$L$14453,12)</f>
        <v>10.3</v>
      </c>
      <c r="D1554" s="6"/>
    </row>
    <row r="1555" spans="1:4" x14ac:dyDescent="0.2">
      <c r="A1555" s="7">
        <v>30447</v>
      </c>
      <c r="B1555" s="9">
        <f t="shared" si="26"/>
        <v>1983</v>
      </c>
      <c r="C1555" s="9">
        <f>VLOOKUP('Full 30 Year Yield Data'!A1555,'Yield Raw Data'!$A$3:$L$14453,12)</f>
        <v>10.33</v>
      </c>
      <c r="D1555" s="6"/>
    </row>
    <row r="1556" spans="1:4" x14ac:dyDescent="0.2">
      <c r="A1556" s="7">
        <v>30448</v>
      </c>
      <c r="B1556" s="9">
        <f t="shared" si="26"/>
        <v>1983</v>
      </c>
      <c r="C1556" s="9">
        <f>VLOOKUP('Full 30 Year Yield Data'!A1556,'Yield Raw Data'!$A$3:$L$14453,12)</f>
        <v>10.4</v>
      </c>
      <c r="D1556" s="6"/>
    </row>
    <row r="1557" spans="1:4" x14ac:dyDescent="0.2">
      <c r="A1557" s="7">
        <v>30449</v>
      </c>
      <c r="B1557" s="9">
        <f t="shared" si="26"/>
        <v>1983</v>
      </c>
      <c r="C1557" s="9">
        <f>VLOOKUP('Full 30 Year Yield Data'!A1557,'Yield Raw Data'!$A$3:$L$14453,12)</f>
        <v>10.37</v>
      </c>
      <c r="D1557" s="6"/>
    </row>
    <row r="1558" spans="1:4" x14ac:dyDescent="0.2">
      <c r="A1558" s="7">
        <v>30452</v>
      </c>
      <c r="B1558" s="9">
        <f t="shared" si="26"/>
        <v>1983</v>
      </c>
      <c r="C1558" s="9">
        <f>VLOOKUP('Full 30 Year Yield Data'!A1558,'Yield Raw Data'!$A$3:$L$14453,12)</f>
        <v>10.54</v>
      </c>
      <c r="D1558" s="6"/>
    </row>
    <row r="1559" spans="1:4" x14ac:dyDescent="0.2">
      <c r="A1559" s="7">
        <v>30453</v>
      </c>
      <c r="B1559" s="9">
        <f t="shared" si="26"/>
        <v>1983</v>
      </c>
      <c r="C1559" s="9">
        <f>VLOOKUP('Full 30 Year Yield Data'!A1559,'Yield Raw Data'!$A$3:$L$14453,12)</f>
        <v>10.58</v>
      </c>
      <c r="D1559" s="6"/>
    </row>
    <row r="1560" spans="1:4" x14ac:dyDescent="0.2">
      <c r="A1560" s="7">
        <v>30454</v>
      </c>
      <c r="B1560" s="9">
        <f t="shared" si="26"/>
        <v>1983</v>
      </c>
      <c r="C1560" s="9">
        <f>VLOOKUP('Full 30 Year Yield Data'!A1560,'Yield Raw Data'!$A$3:$L$14453,12)</f>
        <v>10.6</v>
      </c>
      <c r="D1560" s="6"/>
    </row>
    <row r="1561" spans="1:4" x14ac:dyDescent="0.2">
      <c r="A1561" s="7">
        <v>30455</v>
      </c>
      <c r="B1561" s="9">
        <f t="shared" si="26"/>
        <v>1983</v>
      </c>
      <c r="C1561" s="9">
        <f>VLOOKUP('Full 30 Year Yield Data'!A1561,'Yield Raw Data'!$A$3:$L$14453,12)</f>
        <v>10.67</v>
      </c>
      <c r="D1561" s="6"/>
    </row>
    <row r="1562" spans="1:4" x14ac:dyDescent="0.2">
      <c r="A1562" s="7">
        <v>30456</v>
      </c>
      <c r="B1562" s="9">
        <f t="shared" si="26"/>
        <v>1983</v>
      </c>
      <c r="C1562" s="9">
        <f>VLOOKUP('Full 30 Year Yield Data'!A1562,'Yield Raw Data'!$A$3:$L$14453,12)</f>
        <v>10.69</v>
      </c>
      <c r="D1562" s="6"/>
    </row>
    <row r="1563" spans="1:4" x14ac:dyDescent="0.2">
      <c r="A1563" s="7">
        <v>30459</v>
      </c>
      <c r="B1563" s="9">
        <f t="shared" si="26"/>
        <v>1983</v>
      </c>
      <c r="C1563" s="9">
        <f>VLOOKUP('Full 30 Year Yield Data'!A1563,'Yield Raw Data'!$A$3:$L$14453,12)</f>
        <v>10.71</v>
      </c>
      <c r="D1563" s="6"/>
    </row>
    <row r="1564" spans="1:4" x14ac:dyDescent="0.2">
      <c r="A1564" s="7">
        <v>30460</v>
      </c>
      <c r="B1564" s="9">
        <f t="shared" si="26"/>
        <v>1983</v>
      </c>
      <c r="C1564" s="9">
        <f>VLOOKUP('Full 30 Year Yield Data'!A1564,'Yield Raw Data'!$A$3:$L$14453,12)</f>
        <v>10.69</v>
      </c>
      <c r="D1564" s="6"/>
    </row>
    <row r="1565" spans="1:4" x14ac:dyDescent="0.2">
      <c r="A1565" s="7">
        <v>30461</v>
      </c>
      <c r="B1565" s="9">
        <f t="shared" si="26"/>
        <v>1983</v>
      </c>
      <c r="C1565" s="9">
        <f>VLOOKUP('Full 30 Year Yield Data'!A1565,'Yield Raw Data'!$A$3:$L$14453,12)</f>
        <v>10.71</v>
      </c>
      <c r="D1565" s="6"/>
    </row>
    <row r="1566" spans="1:4" x14ac:dyDescent="0.2">
      <c r="A1566" s="7">
        <v>30462</v>
      </c>
      <c r="B1566" s="9">
        <f t="shared" si="26"/>
        <v>1983</v>
      </c>
      <c r="C1566" s="9">
        <f>VLOOKUP('Full 30 Year Yield Data'!A1566,'Yield Raw Data'!$A$3:$L$14453,12)</f>
        <v>10.76</v>
      </c>
      <c r="D1566" s="6"/>
    </row>
    <row r="1567" spans="1:4" x14ac:dyDescent="0.2">
      <c r="A1567" s="7">
        <v>30463</v>
      </c>
      <c r="B1567" s="9">
        <f t="shared" si="26"/>
        <v>1983</v>
      </c>
      <c r="C1567" s="9">
        <f>VLOOKUP('Full 30 Year Yield Data'!A1567,'Yield Raw Data'!$A$3:$L$14453,12)</f>
        <v>10.78</v>
      </c>
      <c r="D1567" s="6"/>
    </row>
    <row r="1568" spans="1:4" x14ac:dyDescent="0.2">
      <c r="A1568" s="7">
        <v>30467</v>
      </c>
      <c r="B1568" s="9">
        <f t="shared" si="26"/>
        <v>1983</v>
      </c>
      <c r="C1568" s="9">
        <f>VLOOKUP('Full 30 Year Yield Data'!A1568,'Yield Raw Data'!$A$3:$L$14453,12)</f>
        <v>10.97</v>
      </c>
      <c r="D1568" s="6"/>
    </row>
    <row r="1569" spans="1:4" x14ac:dyDescent="0.2">
      <c r="A1569" s="7">
        <v>30468</v>
      </c>
      <c r="B1569" s="9">
        <f t="shared" si="26"/>
        <v>1983</v>
      </c>
      <c r="C1569" s="9">
        <f>VLOOKUP('Full 30 Year Yield Data'!A1569,'Yield Raw Data'!$A$3:$L$14453,12)</f>
        <v>10.91</v>
      </c>
      <c r="D1569" s="6"/>
    </row>
    <row r="1570" spans="1:4" x14ac:dyDescent="0.2">
      <c r="A1570" s="7">
        <v>30469</v>
      </c>
      <c r="B1570" s="9">
        <f t="shared" si="26"/>
        <v>1983</v>
      </c>
      <c r="C1570" s="9">
        <f>VLOOKUP('Full 30 Year Yield Data'!A1570,'Yield Raw Data'!$A$3:$L$14453,12)</f>
        <v>10.91</v>
      </c>
      <c r="D1570" s="6"/>
    </row>
    <row r="1571" spans="1:4" x14ac:dyDescent="0.2">
      <c r="A1571" s="7">
        <v>30470</v>
      </c>
      <c r="B1571" s="9">
        <f t="shared" si="26"/>
        <v>1983</v>
      </c>
      <c r="C1571" s="9">
        <f>VLOOKUP('Full 30 Year Yield Data'!A1571,'Yield Raw Data'!$A$3:$L$14453,12)</f>
        <v>10.93</v>
      </c>
      <c r="D1571" s="6"/>
    </row>
    <row r="1572" spans="1:4" x14ac:dyDescent="0.2">
      <c r="A1572" s="7">
        <v>30473</v>
      </c>
      <c r="B1572" s="9">
        <f t="shared" si="26"/>
        <v>1983</v>
      </c>
      <c r="C1572" s="9">
        <f>VLOOKUP('Full 30 Year Yield Data'!A1572,'Yield Raw Data'!$A$3:$L$14453,12)</f>
        <v>10.9</v>
      </c>
      <c r="D1572" s="6"/>
    </row>
    <row r="1573" spans="1:4" x14ac:dyDescent="0.2">
      <c r="A1573" s="7">
        <v>30474</v>
      </c>
      <c r="B1573" s="9">
        <f t="shared" si="26"/>
        <v>1983</v>
      </c>
      <c r="C1573" s="9">
        <f>VLOOKUP('Full 30 Year Yield Data'!A1573,'Yield Raw Data'!$A$3:$L$14453,12)</f>
        <v>10.97</v>
      </c>
      <c r="D1573" s="6"/>
    </row>
    <row r="1574" spans="1:4" x14ac:dyDescent="0.2">
      <c r="A1574" s="7">
        <v>30475</v>
      </c>
      <c r="B1574" s="9">
        <f t="shared" si="26"/>
        <v>1983</v>
      </c>
      <c r="C1574" s="9">
        <f>VLOOKUP('Full 30 Year Yield Data'!A1574,'Yield Raw Data'!$A$3:$L$14453,12)</f>
        <v>11.02</v>
      </c>
      <c r="D1574" s="6"/>
    </row>
    <row r="1575" spans="1:4" x14ac:dyDescent="0.2">
      <c r="A1575" s="7">
        <v>30476</v>
      </c>
      <c r="B1575" s="9">
        <f t="shared" si="26"/>
        <v>1983</v>
      </c>
      <c r="C1575" s="9">
        <f>VLOOKUP('Full 30 Year Yield Data'!A1575,'Yield Raw Data'!$A$3:$L$14453,12)</f>
        <v>10.96</v>
      </c>
      <c r="D1575" s="6"/>
    </row>
    <row r="1576" spans="1:4" x14ac:dyDescent="0.2">
      <c r="A1576" s="7">
        <v>30477</v>
      </c>
      <c r="B1576" s="9">
        <f t="shared" si="26"/>
        <v>1983</v>
      </c>
      <c r="C1576" s="9">
        <f>VLOOKUP('Full 30 Year Yield Data'!A1576,'Yield Raw Data'!$A$3:$L$14453,12)</f>
        <v>10.95</v>
      </c>
      <c r="D1576" s="6"/>
    </row>
    <row r="1577" spans="1:4" x14ac:dyDescent="0.2">
      <c r="A1577" s="7">
        <v>30480</v>
      </c>
      <c r="B1577" s="9">
        <f t="shared" si="26"/>
        <v>1983</v>
      </c>
      <c r="C1577" s="9">
        <f>VLOOKUP('Full 30 Year Yield Data'!A1577,'Yield Raw Data'!$A$3:$L$14453,12)</f>
        <v>10.84</v>
      </c>
      <c r="D1577" s="6"/>
    </row>
    <row r="1578" spans="1:4" x14ac:dyDescent="0.2">
      <c r="A1578" s="7">
        <v>30481</v>
      </c>
      <c r="B1578" s="9">
        <f t="shared" si="26"/>
        <v>1983</v>
      </c>
      <c r="C1578" s="9">
        <f>VLOOKUP('Full 30 Year Yield Data'!A1578,'Yield Raw Data'!$A$3:$L$14453,12)</f>
        <v>10.88</v>
      </c>
      <c r="D1578" s="6"/>
    </row>
    <row r="1579" spans="1:4" x14ac:dyDescent="0.2">
      <c r="A1579" s="7">
        <v>30482</v>
      </c>
      <c r="B1579" s="9">
        <f t="shared" si="26"/>
        <v>1983</v>
      </c>
      <c r="C1579" s="9">
        <f>VLOOKUP('Full 30 Year Yield Data'!A1579,'Yield Raw Data'!$A$3:$L$14453,12)</f>
        <v>10.81</v>
      </c>
      <c r="D1579" s="6"/>
    </row>
    <row r="1580" spans="1:4" x14ac:dyDescent="0.2">
      <c r="A1580" s="7">
        <v>30483</v>
      </c>
      <c r="B1580" s="9">
        <f t="shared" si="26"/>
        <v>1983</v>
      </c>
      <c r="C1580" s="9">
        <f>VLOOKUP('Full 30 Year Yield Data'!A1580,'Yield Raw Data'!$A$3:$L$14453,12)</f>
        <v>10.72</v>
      </c>
      <c r="D1580" s="6"/>
    </row>
    <row r="1581" spans="1:4" x14ac:dyDescent="0.2">
      <c r="A1581" s="7">
        <v>30484</v>
      </c>
      <c r="B1581" s="9">
        <f t="shared" si="26"/>
        <v>1983</v>
      </c>
      <c r="C1581" s="9">
        <f>VLOOKUP('Full 30 Year Yield Data'!A1581,'Yield Raw Data'!$A$3:$L$14453,12)</f>
        <v>10.77</v>
      </c>
      <c r="D1581" s="6"/>
    </row>
    <row r="1582" spans="1:4" x14ac:dyDescent="0.2">
      <c r="A1582" s="7">
        <v>30487</v>
      </c>
      <c r="B1582" s="9">
        <f t="shared" si="26"/>
        <v>1983</v>
      </c>
      <c r="C1582" s="9">
        <f>VLOOKUP('Full 30 Year Yield Data'!A1582,'Yield Raw Data'!$A$3:$L$14453,12)</f>
        <v>10.85</v>
      </c>
      <c r="D1582" s="6"/>
    </row>
    <row r="1583" spans="1:4" x14ac:dyDescent="0.2">
      <c r="A1583" s="7">
        <v>30488</v>
      </c>
      <c r="B1583" s="9">
        <f t="shared" si="26"/>
        <v>1983</v>
      </c>
      <c r="C1583" s="9">
        <f>VLOOKUP('Full 30 Year Yield Data'!A1583,'Yield Raw Data'!$A$3:$L$14453,12)</f>
        <v>10.86</v>
      </c>
      <c r="D1583" s="6"/>
    </row>
    <row r="1584" spans="1:4" x14ac:dyDescent="0.2">
      <c r="A1584" s="7">
        <v>30489</v>
      </c>
      <c r="B1584" s="9">
        <f t="shared" si="26"/>
        <v>1983</v>
      </c>
      <c r="C1584" s="9">
        <f>VLOOKUP('Full 30 Year Yield Data'!A1584,'Yield Raw Data'!$A$3:$L$14453,12)</f>
        <v>10.9</v>
      </c>
      <c r="D1584" s="6"/>
    </row>
    <row r="1585" spans="1:4" x14ac:dyDescent="0.2">
      <c r="A1585" s="7">
        <v>30490</v>
      </c>
      <c r="B1585" s="9">
        <f t="shared" si="26"/>
        <v>1983</v>
      </c>
      <c r="C1585" s="9">
        <f>VLOOKUP('Full 30 Year Yield Data'!A1585,'Yield Raw Data'!$A$3:$L$14453,12)</f>
        <v>10.95</v>
      </c>
      <c r="D1585" s="6"/>
    </row>
    <row r="1586" spans="1:4" x14ac:dyDescent="0.2">
      <c r="A1586" s="7">
        <v>30491</v>
      </c>
      <c r="B1586" s="9">
        <f t="shared" si="26"/>
        <v>1983</v>
      </c>
      <c r="C1586" s="9">
        <f>VLOOKUP('Full 30 Year Yield Data'!A1586,'Yield Raw Data'!$A$3:$L$14453,12)</f>
        <v>11.06</v>
      </c>
      <c r="D1586" s="6"/>
    </row>
    <row r="1587" spans="1:4" x14ac:dyDescent="0.2">
      <c r="A1587" s="7">
        <v>30494</v>
      </c>
      <c r="B1587" s="9">
        <f t="shared" si="26"/>
        <v>1983</v>
      </c>
      <c r="C1587" s="9">
        <f>VLOOKUP('Full 30 Year Yield Data'!A1587,'Yield Raw Data'!$A$3:$L$14453,12)</f>
        <v>11.16</v>
      </c>
      <c r="D1587" s="6"/>
    </row>
    <row r="1588" spans="1:4" x14ac:dyDescent="0.2">
      <c r="A1588" s="7">
        <v>30495</v>
      </c>
      <c r="B1588" s="9">
        <f t="shared" si="26"/>
        <v>1983</v>
      </c>
      <c r="C1588" s="9">
        <f>VLOOKUP('Full 30 Year Yield Data'!A1588,'Yield Raw Data'!$A$3:$L$14453,12)</f>
        <v>11.1</v>
      </c>
      <c r="D1588" s="6"/>
    </row>
    <row r="1589" spans="1:4" x14ac:dyDescent="0.2">
      <c r="A1589" s="7">
        <v>30496</v>
      </c>
      <c r="B1589" s="9">
        <f t="shared" si="26"/>
        <v>1983</v>
      </c>
      <c r="C1589" s="9">
        <f>VLOOKUP('Full 30 Year Yield Data'!A1589,'Yield Raw Data'!$A$3:$L$14453,12)</f>
        <v>11.06</v>
      </c>
      <c r="D1589" s="6"/>
    </row>
    <row r="1590" spans="1:4" x14ac:dyDescent="0.2">
      <c r="A1590" s="7">
        <v>30497</v>
      </c>
      <c r="B1590" s="9">
        <f t="shared" si="26"/>
        <v>1983</v>
      </c>
      <c r="C1590" s="9">
        <f>VLOOKUP('Full 30 Year Yield Data'!A1590,'Yield Raw Data'!$A$3:$L$14453,12)</f>
        <v>11.01</v>
      </c>
      <c r="D1590" s="6"/>
    </row>
    <row r="1591" spans="1:4" x14ac:dyDescent="0.2">
      <c r="A1591" s="7">
        <v>30498</v>
      </c>
      <c r="B1591" s="9">
        <f t="shared" si="26"/>
        <v>1983</v>
      </c>
      <c r="C1591" s="9">
        <f>VLOOKUP('Full 30 Year Yield Data'!A1591,'Yield Raw Data'!$A$3:$L$14453,12)</f>
        <v>11</v>
      </c>
      <c r="D1591" s="6"/>
    </row>
    <row r="1592" spans="1:4" x14ac:dyDescent="0.2">
      <c r="A1592" s="7">
        <v>30502</v>
      </c>
      <c r="B1592" s="9">
        <f t="shared" si="26"/>
        <v>1983</v>
      </c>
      <c r="C1592" s="9">
        <f>VLOOKUP('Full 30 Year Yield Data'!A1592,'Yield Raw Data'!$A$3:$L$14453,12)</f>
        <v>11.25</v>
      </c>
      <c r="D1592" s="6"/>
    </row>
    <row r="1593" spans="1:4" x14ac:dyDescent="0.2">
      <c r="A1593" s="7">
        <v>30503</v>
      </c>
      <c r="B1593" s="9">
        <f t="shared" si="26"/>
        <v>1983</v>
      </c>
      <c r="C1593" s="9">
        <f>VLOOKUP('Full 30 Year Yield Data'!A1593,'Yield Raw Data'!$A$3:$L$14453,12)</f>
        <v>11.21</v>
      </c>
      <c r="D1593" s="6"/>
    </row>
    <row r="1594" spans="1:4" x14ac:dyDescent="0.2">
      <c r="A1594" s="7">
        <v>30504</v>
      </c>
      <c r="B1594" s="9">
        <f t="shared" si="26"/>
        <v>1983</v>
      </c>
      <c r="C1594" s="9">
        <f>VLOOKUP('Full 30 Year Yield Data'!A1594,'Yield Raw Data'!$A$3:$L$14453,12)</f>
        <v>11.31</v>
      </c>
      <c r="D1594" s="6"/>
    </row>
    <row r="1595" spans="1:4" x14ac:dyDescent="0.2">
      <c r="A1595" s="7">
        <v>30505</v>
      </c>
      <c r="B1595" s="9">
        <f t="shared" si="26"/>
        <v>1983</v>
      </c>
      <c r="C1595" s="9">
        <f>VLOOKUP('Full 30 Year Yield Data'!A1595,'Yield Raw Data'!$A$3:$L$14453,12)</f>
        <v>11.37</v>
      </c>
      <c r="D1595" s="6"/>
    </row>
    <row r="1596" spans="1:4" x14ac:dyDescent="0.2">
      <c r="A1596" s="7">
        <v>30508</v>
      </c>
      <c r="B1596" s="9">
        <f t="shared" si="26"/>
        <v>1983</v>
      </c>
      <c r="C1596" s="9">
        <f>VLOOKUP('Full 30 Year Yield Data'!A1596,'Yield Raw Data'!$A$3:$L$14453,12)</f>
        <v>11.29</v>
      </c>
      <c r="D1596" s="6"/>
    </row>
    <row r="1597" spans="1:4" x14ac:dyDescent="0.2">
      <c r="A1597" s="7">
        <v>30509</v>
      </c>
      <c r="B1597" s="9">
        <f t="shared" si="26"/>
        <v>1983</v>
      </c>
      <c r="C1597" s="9">
        <f>VLOOKUP('Full 30 Year Yield Data'!A1597,'Yield Raw Data'!$A$3:$L$14453,12)</f>
        <v>11.45</v>
      </c>
      <c r="D1597" s="6"/>
    </row>
    <row r="1598" spans="1:4" x14ac:dyDescent="0.2">
      <c r="A1598" s="7">
        <v>30510</v>
      </c>
      <c r="B1598" s="9">
        <f t="shared" si="26"/>
        <v>1983</v>
      </c>
      <c r="C1598" s="9">
        <f>VLOOKUP('Full 30 Year Yield Data'!A1598,'Yield Raw Data'!$A$3:$L$14453,12)</f>
        <v>11.44</v>
      </c>
      <c r="D1598" s="6"/>
    </row>
    <row r="1599" spans="1:4" x14ac:dyDescent="0.2">
      <c r="A1599" s="7">
        <v>30511</v>
      </c>
      <c r="B1599" s="9">
        <f t="shared" si="26"/>
        <v>1983</v>
      </c>
      <c r="C1599" s="9">
        <f>VLOOKUP('Full 30 Year Yield Data'!A1599,'Yield Raw Data'!$A$3:$L$14453,12)</f>
        <v>11.38</v>
      </c>
      <c r="D1599" s="6"/>
    </row>
    <row r="1600" spans="1:4" x14ac:dyDescent="0.2">
      <c r="A1600" s="7">
        <v>30512</v>
      </c>
      <c r="B1600" s="9">
        <f t="shared" si="26"/>
        <v>1983</v>
      </c>
      <c r="C1600" s="9">
        <f>VLOOKUP('Full 30 Year Yield Data'!A1600,'Yield Raw Data'!$A$3:$L$14453,12)</f>
        <v>11.47</v>
      </c>
      <c r="D1600" s="6"/>
    </row>
    <row r="1601" spans="1:4" x14ac:dyDescent="0.2">
      <c r="A1601" s="7">
        <v>30515</v>
      </c>
      <c r="B1601" s="9">
        <f t="shared" si="26"/>
        <v>1983</v>
      </c>
      <c r="C1601" s="9">
        <f>VLOOKUP('Full 30 Year Yield Data'!A1601,'Yield Raw Data'!$A$3:$L$14453,12)</f>
        <v>11.37</v>
      </c>
      <c r="D1601" s="6"/>
    </row>
    <row r="1602" spans="1:4" x14ac:dyDescent="0.2">
      <c r="A1602" s="7">
        <v>30516</v>
      </c>
      <c r="B1602" s="9">
        <f t="shared" si="26"/>
        <v>1983</v>
      </c>
      <c r="C1602" s="9">
        <f>VLOOKUP('Full 30 Year Yield Data'!A1602,'Yield Raw Data'!$A$3:$L$14453,12)</f>
        <v>11.33</v>
      </c>
      <c r="D1602" s="6"/>
    </row>
    <row r="1603" spans="1:4" x14ac:dyDescent="0.2">
      <c r="A1603" s="7">
        <v>30517</v>
      </c>
      <c r="B1603" s="9">
        <f t="shared" si="26"/>
        <v>1983</v>
      </c>
      <c r="C1603" s="9">
        <f>VLOOKUP('Full 30 Year Yield Data'!A1603,'Yield Raw Data'!$A$3:$L$14453,12)</f>
        <v>11.28</v>
      </c>
      <c r="D1603" s="6"/>
    </row>
    <row r="1604" spans="1:4" x14ac:dyDescent="0.2">
      <c r="A1604" s="7">
        <v>30518</v>
      </c>
      <c r="B1604" s="9">
        <f t="shared" si="26"/>
        <v>1983</v>
      </c>
      <c r="C1604" s="9">
        <f>VLOOKUP('Full 30 Year Yield Data'!A1604,'Yield Raw Data'!$A$3:$L$14453,12)</f>
        <v>11.34</v>
      </c>
      <c r="D1604" s="6"/>
    </row>
    <row r="1605" spans="1:4" x14ac:dyDescent="0.2">
      <c r="A1605" s="7">
        <v>30519</v>
      </c>
      <c r="B1605" s="9">
        <f t="shared" si="26"/>
        <v>1983</v>
      </c>
      <c r="C1605" s="9">
        <f>VLOOKUP('Full 30 Year Yield Data'!A1605,'Yield Raw Data'!$A$3:$L$14453,12)</f>
        <v>11.48</v>
      </c>
      <c r="D1605" s="6"/>
    </row>
    <row r="1606" spans="1:4" x14ac:dyDescent="0.2">
      <c r="A1606" s="7">
        <v>30522</v>
      </c>
      <c r="B1606" s="9">
        <f t="shared" si="26"/>
        <v>1983</v>
      </c>
      <c r="C1606" s="9">
        <f>VLOOKUP('Full 30 Year Yield Data'!A1606,'Yield Raw Data'!$A$3:$L$14453,12)</f>
        <v>11.42</v>
      </c>
      <c r="D1606" s="6"/>
    </row>
    <row r="1607" spans="1:4" x14ac:dyDescent="0.2">
      <c r="A1607" s="7">
        <v>30523</v>
      </c>
      <c r="B1607" s="9">
        <f t="shared" si="26"/>
        <v>1983</v>
      </c>
      <c r="C1607" s="9">
        <f>VLOOKUP('Full 30 Year Yield Data'!A1607,'Yield Raw Data'!$A$3:$L$14453,12)</f>
        <v>11.5</v>
      </c>
      <c r="D1607" s="6"/>
    </row>
    <row r="1608" spans="1:4" x14ac:dyDescent="0.2">
      <c r="A1608" s="7">
        <v>30524</v>
      </c>
      <c r="B1608" s="9">
        <f t="shared" si="26"/>
        <v>1983</v>
      </c>
      <c r="C1608" s="9">
        <f>VLOOKUP('Full 30 Year Yield Data'!A1608,'Yield Raw Data'!$A$3:$L$14453,12)</f>
        <v>11.53</v>
      </c>
      <c r="D1608" s="6"/>
    </row>
    <row r="1609" spans="1:4" x14ac:dyDescent="0.2">
      <c r="A1609" s="7">
        <v>30525</v>
      </c>
      <c r="B1609" s="9">
        <f t="shared" si="26"/>
        <v>1983</v>
      </c>
      <c r="C1609" s="9">
        <f>VLOOKUP('Full 30 Year Yield Data'!A1609,'Yield Raw Data'!$A$3:$L$14453,12)</f>
        <v>11.68</v>
      </c>
      <c r="D1609" s="6"/>
    </row>
    <row r="1610" spans="1:4" x14ac:dyDescent="0.2">
      <c r="A1610" s="7">
        <v>30526</v>
      </c>
      <c r="B1610" s="9">
        <f t="shared" si="26"/>
        <v>1983</v>
      </c>
      <c r="C1610" s="9">
        <f>VLOOKUP('Full 30 Year Yield Data'!A1610,'Yield Raw Data'!$A$3:$L$14453,12)</f>
        <v>11.8</v>
      </c>
      <c r="D1610" s="6"/>
    </row>
    <row r="1611" spans="1:4" x14ac:dyDescent="0.2">
      <c r="A1611" s="7">
        <v>30529</v>
      </c>
      <c r="B1611" s="9">
        <f t="shared" si="26"/>
        <v>1983</v>
      </c>
      <c r="C1611" s="9">
        <f>VLOOKUP('Full 30 Year Yield Data'!A1611,'Yield Raw Data'!$A$3:$L$14453,12)</f>
        <v>11.82</v>
      </c>
      <c r="D1611" s="6"/>
    </row>
    <row r="1612" spans="1:4" x14ac:dyDescent="0.2">
      <c r="A1612" s="7">
        <v>30530</v>
      </c>
      <c r="B1612" s="9">
        <f t="shared" si="26"/>
        <v>1983</v>
      </c>
      <c r="C1612" s="9">
        <f>VLOOKUP('Full 30 Year Yield Data'!A1612,'Yield Raw Data'!$A$3:$L$14453,12)</f>
        <v>11.78</v>
      </c>
      <c r="D1612" s="6"/>
    </row>
    <row r="1613" spans="1:4" x14ac:dyDescent="0.2">
      <c r="A1613" s="7">
        <v>30531</v>
      </c>
      <c r="B1613" s="9">
        <f t="shared" si="26"/>
        <v>1983</v>
      </c>
      <c r="C1613" s="9">
        <f>VLOOKUP('Full 30 Year Yield Data'!A1613,'Yield Raw Data'!$A$3:$L$14453,12)</f>
        <v>11.87</v>
      </c>
      <c r="D1613" s="6"/>
    </row>
    <row r="1614" spans="1:4" x14ac:dyDescent="0.2">
      <c r="A1614" s="7">
        <v>30532</v>
      </c>
      <c r="B1614" s="9">
        <f t="shared" si="26"/>
        <v>1983</v>
      </c>
      <c r="C1614" s="9">
        <f>VLOOKUP('Full 30 Year Yield Data'!A1614,'Yield Raw Data'!$A$3:$L$14453,12)</f>
        <v>12.12</v>
      </c>
      <c r="D1614" s="6"/>
    </row>
    <row r="1615" spans="1:4" x14ac:dyDescent="0.2">
      <c r="A1615" s="7">
        <v>30533</v>
      </c>
      <c r="B1615" s="9">
        <f t="shared" ref="B1615:B1676" si="27">YEAR(A1615)</f>
        <v>1983</v>
      </c>
      <c r="C1615" s="9">
        <f>VLOOKUP('Full 30 Year Yield Data'!A1615,'Yield Raw Data'!$A$3:$L$14453,12)</f>
        <v>12.07</v>
      </c>
      <c r="D1615" s="6"/>
    </row>
    <row r="1616" spans="1:4" x14ac:dyDescent="0.2">
      <c r="A1616" s="7">
        <v>30536</v>
      </c>
      <c r="B1616" s="9">
        <f t="shared" si="27"/>
        <v>1983</v>
      </c>
      <c r="C1616" s="9">
        <f>VLOOKUP('Full 30 Year Yield Data'!A1616,'Yield Raw Data'!$A$3:$L$14453,12)</f>
        <v>12.15</v>
      </c>
      <c r="D1616" s="6"/>
    </row>
    <row r="1617" spans="1:4" x14ac:dyDescent="0.2">
      <c r="A1617" s="7">
        <v>30537</v>
      </c>
      <c r="B1617" s="9">
        <f t="shared" si="27"/>
        <v>1983</v>
      </c>
      <c r="C1617" s="9">
        <f>VLOOKUP('Full 30 Year Yield Data'!A1617,'Yield Raw Data'!$A$3:$L$14453,12)</f>
        <v>12.09</v>
      </c>
      <c r="D1617" s="6"/>
    </row>
    <row r="1618" spans="1:4" x14ac:dyDescent="0.2">
      <c r="A1618" s="7">
        <v>30538</v>
      </c>
      <c r="B1618" s="9">
        <f t="shared" si="27"/>
        <v>1983</v>
      </c>
      <c r="C1618" s="9">
        <f>VLOOKUP('Full 30 Year Yield Data'!A1618,'Yield Raw Data'!$A$3:$L$14453,12)</f>
        <v>12.13</v>
      </c>
      <c r="D1618" s="6"/>
    </row>
    <row r="1619" spans="1:4" x14ac:dyDescent="0.2">
      <c r="A1619" s="7">
        <v>30539</v>
      </c>
      <c r="B1619" s="9">
        <f t="shared" si="27"/>
        <v>1983</v>
      </c>
      <c r="C1619" s="9">
        <f>VLOOKUP('Full 30 Year Yield Data'!A1619,'Yield Raw Data'!$A$3:$L$14453,12)</f>
        <v>12</v>
      </c>
      <c r="D1619" s="6"/>
    </row>
    <row r="1620" spans="1:4" x14ac:dyDescent="0.2">
      <c r="A1620" s="7">
        <v>30540</v>
      </c>
      <c r="B1620" s="9">
        <f t="shared" si="27"/>
        <v>1983</v>
      </c>
      <c r="C1620" s="9">
        <f>VLOOKUP('Full 30 Year Yield Data'!A1620,'Yield Raw Data'!$A$3:$L$14453,12)</f>
        <v>11.89</v>
      </c>
      <c r="D1620" s="6"/>
    </row>
    <row r="1621" spans="1:4" x14ac:dyDescent="0.2">
      <c r="A1621" s="7">
        <v>30543</v>
      </c>
      <c r="B1621" s="9">
        <f t="shared" si="27"/>
        <v>1983</v>
      </c>
      <c r="C1621" s="9">
        <f>VLOOKUP('Full 30 Year Yield Data'!A1621,'Yield Raw Data'!$A$3:$L$14453,12)</f>
        <v>11.71</v>
      </c>
      <c r="D1621" s="6"/>
    </row>
    <row r="1622" spans="1:4" x14ac:dyDescent="0.2">
      <c r="A1622" s="7">
        <v>30544</v>
      </c>
      <c r="B1622" s="9">
        <f t="shared" si="27"/>
        <v>1983</v>
      </c>
      <c r="C1622" s="9">
        <f>VLOOKUP('Full 30 Year Yield Data'!A1622,'Yield Raw Data'!$A$3:$L$14453,12)</f>
        <v>11.7</v>
      </c>
      <c r="D1622" s="6"/>
    </row>
    <row r="1623" spans="1:4" x14ac:dyDescent="0.2">
      <c r="A1623" s="7">
        <v>30545</v>
      </c>
      <c r="B1623" s="9">
        <f t="shared" si="27"/>
        <v>1983</v>
      </c>
      <c r="C1623" s="9">
        <f>VLOOKUP('Full 30 Year Yield Data'!A1623,'Yield Raw Data'!$A$3:$L$14453,12)</f>
        <v>11.61</v>
      </c>
      <c r="D1623" s="6"/>
    </row>
    <row r="1624" spans="1:4" x14ac:dyDescent="0.2">
      <c r="A1624" s="7">
        <v>30546</v>
      </c>
      <c r="B1624" s="9">
        <f t="shared" si="27"/>
        <v>1983</v>
      </c>
      <c r="C1624" s="9">
        <f>VLOOKUP('Full 30 Year Yield Data'!A1624,'Yield Raw Data'!$A$3:$L$14453,12)</f>
        <v>11.68</v>
      </c>
      <c r="D1624" s="6"/>
    </row>
    <row r="1625" spans="1:4" x14ac:dyDescent="0.2">
      <c r="A1625" s="7">
        <v>30547</v>
      </c>
      <c r="B1625" s="9">
        <f t="shared" si="27"/>
        <v>1983</v>
      </c>
      <c r="C1625" s="9">
        <f>VLOOKUP('Full 30 Year Yield Data'!A1625,'Yield Raw Data'!$A$3:$L$14453,12)</f>
        <v>11.73</v>
      </c>
      <c r="D1625" s="6"/>
    </row>
    <row r="1626" spans="1:4" x14ac:dyDescent="0.2">
      <c r="A1626" s="7">
        <v>30550</v>
      </c>
      <c r="B1626" s="9">
        <f t="shared" si="27"/>
        <v>1983</v>
      </c>
      <c r="C1626" s="9">
        <f>VLOOKUP('Full 30 Year Yield Data'!A1626,'Yield Raw Data'!$A$3:$L$14453,12)</f>
        <v>11.51</v>
      </c>
      <c r="D1626" s="6"/>
    </row>
    <row r="1627" spans="1:4" x14ac:dyDescent="0.2">
      <c r="A1627" s="7">
        <v>30551</v>
      </c>
      <c r="B1627" s="9">
        <f t="shared" si="27"/>
        <v>1983</v>
      </c>
      <c r="C1627" s="9">
        <f>VLOOKUP('Full 30 Year Yield Data'!A1627,'Yield Raw Data'!$A$3:$L$14453,12)</f>
        <v>11.56</v>
      </c>
      <c r="D1627" s="6"/>
    </row>
    <row r="1628" spans="1:4" x14ac:dyDescent="0.2">
      <c r="A1628" s="7">
        <v>30552</v>
      </c>
      <c r="B1628" s="9">
        <f t="shared" si="27"/>
        <v>1983</v>
      </c>
      <c r="C1628" s="9">
        <f>VLOOKUP('Full 30 Year Yield Data'!A1628,'Yield Raw Data'!$A$3:$L$14453,12)</f>
        <v>11.52</v>
      </c>
      <c r="D1628" s="6"/>
    </row>
    <row r="1629" spans="1:4" x14ac:dyDescent="0.2">
      <c r="A1629" s="7">
        <v>30553</v>
      </c>
      <c r="B1629" s="9">
        <f t="shared" si="27"/>
        <v>1983</v>
      </c>
      <c r="C1629" s="9">
        <f>VLOOKUP('Full 30 Year Yield Data'!A1629,'Yield Raw Data'!$A$3:$L$14453,12)</f>
        <v>11.57</v>
      </c>
      <c r="D1629" s="6"/>
    </row>
    <row r="1630" spans="1:4" x14ac:dyDescent="0.2">
      <c r="A1630" s="7">
        <v>30554</v>
      </c>
      <c r="B1630" s="9">
        <f t="shared" si="27"/>
        <v>1983</v>
      </c>
      <c r="C1630" s="9">
        <f>VLOOKUP('Full 30 Year Yield Data'!A1630,'Yield Raw Data'!$A$3:$L$14453,12)</f>
        <v>11.6</v>
      </c>
      <c r="D1630" s="6"/>
    </row>
    <row r="1631" spans="1:4" x14ac:dyDescent="0.2">
      <c r="A1631" s="7">
        <v>30557</v>
      </c>
      <c r="B1631" s="9">
        <f t="shared" si="27"/>
        <v>1983</v>
      </c>
      <c r="C1631" s="9">
        <f>VLOOKUP('Full 30 Year Yield Data'!A1631,'Yield Raw Data'!$A$3:$L$14453,12)</f>
        <v>11.81</v>
      </c>
      <c r="D1631" s="6"/>
    </row>
    <row r="1632" spans="1:4" x14ac:dyDescent="0.2">
      <c r="A1632" s="7">
        <v>30558</v>
      </c>
      <c r="B1632" s="9">
        <f t="shared" si="27"/>
        <v>1983</v>
      </c>
      <c r="C1632" s="9">
        <f>VLOOKUP('Full 30 Year Yield Data'!A1632,'Yield Raw Data'!$A$3:$L$14453,12)</f>
        <v>11.89</v>
      </c>
      <c r="D1632" s="6"/>
    </row>
    <row r="1633" spans="1:4" x14ac:dyDescent="0.2">
      <c r="A1633" s="7">
        <v>30559</v>
      </c>
      <c r="B1633" s="9">
        <f t="shared" si="27"/>
        <v>1983</v>
      </c>
      <c r="C1633" s="9">
        <f>VLOOKUP('Full 30 Year Yield Data'!A1633,'Yield Raw Data'!$A$3:$L$14453,12)</f>
        <v>11.96</v>
      </c>
      <c r="D1633" s="6"/>
    </row>
    <row r="1634" spans="1:4" x14ac:dyDescent="0.2">
      <c r="A1634" s="7">
        <v>30560</v>
      </c>
      <c r="B1634" s="9">
        <f t="shared" si="27"/>
        <v>1983</v>
      </c>
      <c r="C1634" s="9">
        <f>VLOOKUP('Full 30 Year Yield Data'!A1634,'Yield Raw Data'!$A$3:$L$14453,12)</f>
        <v>11.95</v>
      </c>
      <c r="D1634" s="6"/>
    </row>
    <row r="1635" spans="1:4" x14ac:dyDescent="0.2">
      <c r="A1635" s="7">
        <v>30561</v>
      </c>
      <c r="B1635" s="9">
        <f t="shared" si="27"/>
        <v>1983</v>
      </c>
      <c r="C1635" s="9">
        <f>VLOOKUP('Full 30 Year Yield Data'!A1635,'Yield Raw Data'!$A$3:$L$14453,12)</f>
        <v>11.97</v>
      </c>
      <c r="D1635" s="6"/>
    </row>
    <row r="1636" spans="1:4" x14ac:dyDescent="0.2">
      <c r="A1636" s="7">
        <v>30565</v>
      </c>
      <c r="B1636" s="9">
        <f t="shared" si="27"/>
        <v>1983</v>
      </c>
      <c r="C1636" s="9">
        <f>VLOOKUP('Full 30 Year Yield Data'!A1636,'Yield Raw Data'!$A$3:$L$14453,12)</f>
        <v>11.82</v>
      </c>
      <c r="D1636" s="6"/>
    </row>
    <row r="1637" spans="1:4" x14ac:dyDescent="0.2">
      <c r="A1637" s="7">
        <v>30566</v>
      </c>
      <c r="B1637" s="9">
        <f t="shared" si="27"/>
        <v>1983</v>
      </c>
      <c r="C1637" s="9">
        <f>VLOOKUP('Full 30 Year Yield Data'!A1637,'Yield Raw Data'!$A$3:$L$14453,12)</f>
        <v>11.68</v>
      </c>
      <c r="D1637" s="6"/>
    </row>
    <row r="1638" spans="1:4" x14ac:dyDescent="0.2">
      <c r="A1638" s="7">
        <v>30567</v>
      </c>
      <c r="B1638" s="9">
        <f t="shared" si="27"/>
        <v>1983</v>
      </c>
      <c r="C1638" s="9">
        <f>VLOOKUP('Full 30 Year Yield Data'!A1638,'Yield Raw Data'!$A$3:$L$14453,12)</f>
        <v>11.73</v>
      </c>
      <c r="D1638" s="6"/>
    </row>
    <row r="1639" spans="1:4" x14ac:dyDescent="0.2">
      <c r="A1639" s="7">
        <v>30568</v>
      </c>
      <c r="B1639" s="9">
        <f t="shared" si="27"/>
        <v>1983</v>
      </c>
      <c r="C1639" s="9">
        <f>VLOOKUP('Full 30 Year Yield Data'!A1639,'Yield Raw Data'!$A$3:$L$14453,12)</f>
        <v>11.7</v>
      </c>
      <c r="D1639" s="6"/>
    </row>
    <row r="1640" spans="1:4" x14ac:dyDescent="0.2">
      <c r="A1640" s="7">
        <v>30571</v>
      </c>
      <c r="B1640" s="9">
        <f t="shared" si="27"/>
        <v>1983</v>
      </c>
      <c r="C1640" s="9">
        <f>VLOOKUP('Full 30 Year Yield Data'!A1640,'Yield Raw Data'!$A$3:$L$14453,12)</f>
        <v>11.56</v>
      </c>
      <c r="D1640" s="6"/>
    </row>
    <row r="1641" spans="1:4" x14ac:dyDescent="0.2">
      <c r="A1641" s="7">
        <v>30572</v>
      </c>
      <c r="B1641" s="9">
        <f t="shared" si="27"/>
        <v>1983</v>
      </c>
      <c r="C1641" s="9">
        <f>VLOOKUP('Full 30 Year Yield Data'!A1641,'Yield Raw Data'!$A$3:$L$14453,12)</f>
        <v>11.61</v>
      </c>
      <c r="D1641" s="6"/>
    </row>
    <row r="1642" spans="1:4" x14ac:dyDescent="0.2">
      <c r="A1642" s="7">
        <v>30573</v>
      </c>
      <c r="B1642" s="9">
        <f t="shared" si="27"/>
        <v>1983</v>
      </c>
      <c r="C1642" s="9">
        <f>VLOOKUP('Full 30 Year Yield Data'!A1642,'Yield Raw Data'!$A$3:$L$14453,12)</f>
        <v>11.73</v>
      </c>
      <c r="D1642" s="6"/>
    </row>
    <row r="1643" spans="1:4" x14ac:dyDescent="0.2">
      <c r="A1643" s="7">
        <v>30574</v>
      </c>
      <c r="B1643" s="9">
        <f t="shared" si="27"/>
        <v>1983</v>
      </c>
      <c r="C1643" s="9">
        <f>VLOOKUP('Full 30 Year Yield Data'!A1643,'Yield Raw Data'!$A$3:$L$14453,12)</f>
        <v>11.8</v>
      </c>
      <c r="D1643" s="6"/>
    </row>
    <row r="1644" spans="1:4" x14ac:dyDescent="0.2">
      <c r="A1644" s="7">
        <v>30575</v>
      </c>
      <c r="B1644" s="9">
        <f t="shared" si="27"/>
        <v>1983</v>
      </c>
      <c r="C1644" s="9">
        <f>VLOOKUP('Full 30 Year Yield Data'!A1644,'Yield Raw Data'!$A$3:$L$14453,12)</f>
        <v>11.65</v>
      </c>
      <c r="D1644" s="6"/>
    </row>
    <row r="1645" spans="1:4" x14ac:dyDescent="0.2">
      <c r="A1645" s="7">
        <v>30578</v>
      </c>
      <c r="B1645" s="9">
        <f t="shared" si="27"/>
        <v>1983</v>
      </c>
      <c r="C1645" s="9">
        <f>VLOOKUP('Full 30 Year Yield Data'!A1645,'Yield Raw Data'!$A$3:$L$14453,12)</f>
        <v>11.65</v>
      </c>
      <c r="D1645" s="6"/>
    </row>
    <row r="1646" spans="1:4" x14ac:dyDescent="0.2">
      <c r="A1646" s="7">
        <v>30579</v>
      </c>
      <c r="B1646" s="9">
        <f t="shared" si="27"/>
        <v>1983</v>
      </c>
      <c r="C1646" s="9">
        <f>VLOOKUP('Full 30 Year Yield Data'!A1646,'Yield Raw Data'!$A$3:$L$14453,12)</f>
        <v>11.57</v>
      </c>
      <c r="D1646" s="6"/>
    </row>
    <row r="1647" spans="1:4" x14ac:dyDescent="0.2">
      <c r="A1647" s="7">
        <v>30580</v>
      </c>
      <c r="B1647" s="9">
        <f t="shared" si="27"/>
        <v>1983</v>
      </c>
      <c r="C1647" s="9">
        <f>VLOOKUP('Full 30 Year Yield Data'!A1647,'Yield Raw Data'!$A$3:$L$14453,12)</f>
        <v>11.6</v>
      </c>
      <c r="D1647" s="6"/>
    </row>
    <row r="1648" spans="1:4" x14ac:dyDescent="0.2">
      <c r="A1648" s="7">
        <v>30581</v>
      </c>
      <c r="B1648" s="9">
        <f t="shared" si="27"/>
        <v>1983</v>
      </c>
      <c r="C1648" s="9">
        <f>VLOOKUP('Full 30 Year Yield Data'!A1648,'Yield Raw Data'!$A$3:$L$14453,12)</f>
        <v>11.56</v>
      </c>
      <c r="D1648" s="6"/>
    </row>
    <row r="1649" spans="1:4" x14ac:dyDescent="0.2">
      <c r="A1649" s="7">
        <v>30582</v>
      </c>
      <c r="B1649" s="9">
        <f t="shared" si="27"/>
        <v>1983</v>
      </c>
      <c r="C1649" s="9">
        <f>VLOOKUP('Full 30 Year Yield Data'!A1649,'Yield Raw Data'!$A$3:$L$14453,12)</f>
        <v>11.47</v>
      </c>
      <c r="D1649" s="6"/>
    </row>
    <row r="1650" spans="1:4" x14ac:dyDescent="0.2">
      <c r="A1650" s="7">
        <v>30585</v>
      </c>
      <c r="B1650" s="9">
        <f t="shared" si="27"/>
        <v>1983</v>
      </c>
      <c r="C1650" s="9">
        <f>VLOOKUP('Full 30 Year Yield Data'!A1650,'Yield Raw Data'!$A$3:$L$14453,12)</f>
        <v>11.42</v>
      </c>
      <c r="D1650" s="6"/>
    </row>
    <row r="1651" spans="1:4" x14ac:dyDescent="0.2">
      <c r="A1651" s="7">
        <v>30586</v>
      </c>
      <c r="B1651" s="9">
        <f t="shared" si="27"/>
        <v>1983</v>
      </c>
      <c r="C1651" s="9">
        <f>VLOOKUP('Full 30 Year Yield Data'!A1651,'Yield Raw Data'!$A$3:$L$14453,12)</f>
        <v>11.44</v>
      </c>
      <c r="D1651" s="6"/>
    </row>
    <row r="1652" spans="1:4" x14ac:dyDescent="0.2">
      <c r="A1652" s="7">
        <v>30587</v>
      </c>
      <c r="B1652" s="9">
        <f t="shared" si="27"/>
        <v>1983</v>
      </c>
      <c r="C1652" s="9">
        <f>VLOOKUP('Full 30 Year Yield Data'!A1652,'Yield Raw Data'!$A$3:$L$14453,12)</f>
        <v>11.47</v>
      </c>
      <c r="D1652" s="6"/>
    </row>
    <row r="1653" spans="1:4" x14ac:dyDescent="0.2">
      <c r="A1653" s="7">
        <v>30588</v>
      </c>
      <c r="B1653" s="9">
        <f t="shared" si="27"/>
        <v>1983</v>
      </c>
      <c r="C1653" s="9">
        <f>VLOOKUP('Full 30 Year Yield Data'!A1653,'Yield Raw Data'!$A$3:$L$14453,12)</f>
        <v>11.48</v>
      </c>
      <c r="D1653" s="6"/>
    </row>
    <row r="1654" spans="1:4" x14ac:dyDescent="0.2">
      <c r="A1654" s="7">
        <v>30589</v>
      </c>
      <c r="B1654" s="9">
        <f t="shared" si="27"/>
        <v>1983</v>
      </c>
      <c r="C1654" s="9">
        <f>VLOOKUP('Full 30 Year Yield Data'!A1654,'Yield Raw Data'!$A$3:$L$14453,12)</f>
        <v>11.44</v>
      </c>
      <c r="D1654" s="6"/>
    </row>
    <row r="1655" spans="1:4" x14ac:dyDescent="0.2">
      <c r="A1655" s="7">
        <v>30592</v>
      </c>
      <c r="B1655" s="9">
        <f t="shared" si="27"/>
        <v>1983</v>
      </c>
      <c r="C1655" s="9">
        <f>VLOOKUP('Full 30 Year Yield Data'!A1655,'Yield Raw Data'!$A$3:$L$14453,12)</f>
        <v>11.48</v>
      </c>
      <c r="D1655" s="6"/>
    </row>
    <row r="1656" spans="1:4" x14ac:dyDescent="0.2">
      <c r="A1656" s="7">
        <v>30593</v>
      </c>
      <c r="B1656" s="9">
        <f t="shared" si="27"/>
        <v>1983</v>
      </c>
      <c r="C1656" s="9">
        <f>VLOOKUP('Full 30 Year Yield Data'!A1656,'Yield Raw Data'!$A$3:$L$14453,12)</f>
        <v>11.47</v>
      </c>
      <c r="D1656" s="6"/>
    </row>
    <row r="1657" spans="1:4" x14ac:dyDescent="0.2">
      <c r="A1657" s="7">
        <v>30594</v>
      </c>
      <c r="B1657" s="9">
        <f t="shared" si="27"/>
        <v>1983</v>
      </c>
      <c r="C1657" s="9">
        <f>VLOOKUP('Full 30 Year Yield Data'!A1657,'Yield Raw Data'!$A$3:$L$14453,12)</f>
        <v>11.38</v>
      </c>
      <c r="D1657" s="6"/>
    </row>
    <row r="1658" spans="1:4" x14ac:dyDescent="0.2">
      <c r="A1658" s="7">
        <v>30595</v>
      </c>
      <c r="B1658" s="9">
        <f t="shared" si="27"/>
        <v>1983</v>
      </c>
      <c r="C1658" s="9">
        <f>VLOOKUP('Full 30 Year Yield Data'!A1658,'Yield Raw Data'!$A$3:$L$14453,12)</f>
        <v>11.36</v>
      </c>
      <c r="D1658" s="6"/>
    </row>
    <row r="1659" spans="1:4" x14ac:dyDescent="0.2">
      <c r="A1659" s="7">
        <v>30596</v>
      </c>
      <c r="B1659" s="9">
        <f t="shared" si="27"/>
        <v>1983</v>
      </c>
      <c r="C1659" s="9">
        <f>VLOOKUP('Full 30 Year Yield Data'!A1659,'Yield Raw Data'!$A$3:$L$14453,12)</f>
        <v>11.38</v>
      </c>
      <c r="D1659" s="6"/>
    </row>
    <row r="1660" spans="1:4" x14ac:dyDescent="0.2">
      <c r="A1660" s="7">
        <v>30600</v>
      </c>
      <c r="B1660" s="9">
        <f t="shared" si="27"/>
        <v>1983</v>
      </c>
      <c r="C1660" s="9">
        <f>VLOOKUP('Full 30 Year Yield Data'!A1660,'Yield Raw Data'!$A$3:$L$14453,12)</f>
        <v>11.61</v>
      </c>
      <c r="D1660" s="6"/>
    </row>
    <row r="1661" spans="1:4" x14ac:dyDescent="0.2">
      <c r="A1661" s="7">
        <v>30601</v>
      </c>
      <c r="B1661" s="9">
        <f t="shared" si="27"/>
        <v>1983</v>
      </c>
      <c r="C1661" s="9">
        <f>VLOOKUP('Full 30 Year Yield Data'!A1661,'Yield Raw Data'!$A$3:$L$14453,12)</f>
        <v>11.62</v>
      </c>
      <c r="D1661" s="6"/>
    </row>
    <row r="1662" spans="1:4" x14ac:dyDescent="0.2">
      <c r="A1662" s="7">
        <v>30602</v>
      </c>
      <c r="B1662" s="9">
        <f t="shared" si="27"/>
        <v>1983</v>
      </c>
      <c r="C1662" s="9">
        <f>VLOOKUP('Full 30 Year Yield Data'!A1662,'Yield Raw Data'!$A$3:$L$14453,12)</f>
        <v>11.69</v>
      </c>
      <c r="D1662" s="6"/>
    </row>
    <row r="1663" spans="1:4" x14ac:dyDescent="0.2">
      <c r="A1663" s="7">
        <v>30603</v>
      </c>
      <c r="B1663" s="9">
        <f t="shared" si="27"/>
        <v>1983</v>
      </c>
      <c r="C1663" s="9">
        <f>VLOOKUP('Full 30 Year Yield Data'!A1663,'Yield Raw Data'!$A$3:$L$14453,12)</f>
        <v>11.61</v>
      </c>
      <c r="D1663" s="6"/>
    </row>
    <row r="1664" spans="1:4" x14ac:dyDescent="0.2">
      <c r="A1664" s="7">
        <v>30606</v>
      </c>
      <c r="B1664" s="9">
        <f t="shared" si="27"/>
        <v>1983</v>
      </c>
      <c r="C1664" s="9">
        <f>VLOOKUP('Full 30 Year Yield Data'!A1664,'Yield Raw Data'!$A$3:$L$14453,12)</f>
        <v>11.51</v>
      </c>
      <c r="D1664" s="6"/>
    </row>
    <row r="1665" spans="1:4" x14ac:dyDescent="0.2">
      <c r="A1665" s="7">
        <v>30607</v>
      </c>
      <c r="B1665" s="9">
        <f t="shared" si="27"/>
        <v>1983</v>
      </c>
      <c r="C1665" s="9">
        <f>VLOOKUP('Full 30 Year Yield Data'!A1665,'Yield Raw Data'!$A$3:$L$14453,12)</f>
        <v>11.56</v>
      </c>
      <c r="D1665" s="6"/>
    </row>
    <row r="1666" spans="1:4" x14ac:dyDescent="0.2">
      <c r="A1666" s="7">
        <v>30608</v>
      </c>
      <c r="B1666" s="9">
        <f t="shared" si="27"/>
        <v>1983</v>
      </c>
      <c r="C1666" s="9">
        <f>VLOOKUP('Full 30 Year Yield Data'!A1666,'Yield Raw Data'!$A$3:$L$14453,12)</f>
        <v>11.51</v>
      </c>
      <c r="D1666" s="6"/>
    </row>
    <row r="1667" spans="1:4" x14ac:dyDescent="0.2">
      <c r="A1667" s="7">
        <v>30609</v>
      </c>
      <c r="B1667" s="9">
        <f t="shared" si="27"/>
        <v>1983</v>
      </c>
      <c r="C1667" s="9">
        <f>VLOOKUP('Full 30 Year Yield Data'!A1667,'Yield Raw Data'!$A$3:$L$14453,12)</f>
        <v>11.51</v>
      </c>
      <c r="D1667" s="6"/>
    </row>
    <row r="1668" spans="1:4" x14ac:dyDescent="0.2">
      <c r="A1668" s="7">
        <v>30610</v>
      </c>
      <c r="B1668" s="9">
        <f t="shared" si="27"/>
        <v>1983</v>
      </c>
      <c r="C1668" s="9">
        <f>VLOOKUP('Full 30 Year Yield Data'!A1668,'Yield Raw Data'!$A$3:$L$14453,12)</f>
        <v>11.47</v>
      </c>
      <c r="D1668" s="6"/>
    </row>
    <row r="1669" spans="1:4" x14ac:dyDescent="0.2">
      <c r="A1669" s="7">
        <v>30613</v>
      </c>
      <c r="B1669" s="9">
        <f t="shared" si="27"/>
        <v>1983</v>
      </c>
      <c r="C1669" s="9">
        <f>VLOOKUP('Full 30 Year Yield Data'!A1669,'Yield Raw Data'!$A$3:$L$14453,12)</f>
        <v>11.69</v>
      </c>
      <c r="D1669" s="6"/>
    </row>
    <row r="1670" spans="1:4" x14ac:dyDescent="0.2">
      <c r="A1670" s="7">
        <v>30614</v>
      </c>
      <c r="B1670" s="9">
        <f t="shared" si="27"/>
        <v>1983</v>
      </c>
      <c r="C1670" s="9">
        <f>VLOOKUP('Full 30 Year Yield Data'!A1670,'Yield Raw Data'!$A$3:$L$14453,12)</f>
        <v>11.73</v>
      </c>
      <c r="D1670" s="6"/>
    </row>
    <row r="1671" spans="1:4" x14ac:dyDescent="0.2">
      <c r="A1671" s="7">
        <v>30615</v>
      </c>
      <c r="B1671" s="9">
        <f t="shared" si="27"/>
        <v>1983</v>
      </c>
      <c r="C1671" s="9">
        <f>VLOOKUP('Full 30 Year Yield Data'!A1671,'Yield Raw Data'!$A$3:$L$14453,12)</f>
        <v>11.73</v>
      </c>
      <c r="D1671" s="6"/>
    </row>
    <row r="1672" spans="1:4" x14ac:dyDescent="0.2">
      <c r="A1672" s="7">
        <v>30616</v>
      </c>
      <c r="B1672" s="9">
        <f t="shared" si="27"/>
        <v>1983</v>
      </c>
      <c r="C1672" s="9">
        <f>VLOOKUP('Full 30 Year Yield Data'!A1672,'Yield Raw Data'!$A$3:$L$14453,12)</f>
        <v>11.71</v>
      </c>
      <c r="D1672" s="6"/>
    </row>
    <row r="1673" spans="1:4" x14ac:dyDescent="0.2">
      <c r="A1673" s="7">
        <v>30617</v>
      </c>
      <c r="B1673" s="9">
        <f t="shared" si="27"/>
        <v>1983</v>
      </c>
      <c r="C1673" s="9">
        <f>VLOOKUP('Full 30 Year Yield Data'!A1673,'Yield Raw Data'!$A$3:$L$14453,12)</f>
        <v>11.74</v>
      </c>
      <c r="D1673" s="6"/>
    </row>
    <row r="1674" spans="1:4" x14ac:dyDescent="0.2">
      <c r="A1674" s="7">
        <v>30620</v>
      </c>
      <c r="B1674" s="9">
        <f t="shared" si="27"/>
        <v>1983</v>
      </c>
      <c r="C1674" s="9">
        <f>VLOOKUP('Full 30 Year Yield Data'!A1674,'Yield Raw Data'!$A$3:$L$14453,12)</f>
        <v>11.78</v>
      </c>
      <c r="D1674" s="6"/>
    </row>
    <row r="1675" spans="1:4" x14ac:dyDescent="0.2">
      <c r="A1675" s="7">
        <v>30621</v>
      </c>
      <c r="B1675" s="9">
        <f t="shared" si="27"/>
        <v>1983</v>
      </c>
      <c r="C1675" s="9">
        <f>VLOOKUP('Full 30 Year Yield Data'!A1675,'Yield Raw Data'!$A$3:$L$14453,12)</f>
        <v>11.77</v>
      </c>
      <c r="D1675" s="6"/>
    </row>
    <row r="1676" spans="1:4" x14ac:dyDescent="0.2">
      <c r="A1676" s="7">
        <v>30622</v>
      </c>
      <c r="B1676" s="9">
        <f t="shared" si="27"/>
        <v>1983</v>
      </c>
      <c r="C1676" s="9">
        <f>VLOOKUP('Full 30 Year Yield Data'!A1676,'Yield Raw Data'!$A$3:$L$14453,12)</f>
        <v>11.76</v>
      </c>
      <c r="D1676" s="6"/>
    </row>
    <row r="1677" spans="1:4" x14ac:dyDescent="0.2">
      <c r="A1677" s="7">
        <v>30623</v>
      </c>
      <c r="B1677" s="9">
        <f t="shared" ref="B1677:B1735" si="28">YEAR(A1677)</f>
        <v>1983</v>
      </c>
      <c r="C1677" s="9">
        <f>VLOOKUP('Full 30 Year Yield Data'!A1677,'Yield Raw Data'!$A$3:$L$14453,12)</f>
        <v>11.83</v>
      </c>
      <c r="D1677" s="6"/>
    </row>
    <row r="1678" spans="1:4" x14ac:dyDescent="0.2">
      <c r="A1678" s="7">
        <v>30624</v>
      </c>
      <c r="B1678" s="9">
        <f t="shared" si="28"/>
        <v>1983</v>
      </c>
      <c r="C1678" s="9">
        <f>VLOOKUP('Full 30 Year Yield Data'!A1678,'Yield Raw Data'!$A$3:$L$14453,12)</f>
        <v>11.91</v>
      </c>
      <c r="D1678" s="6"/>
    </row>
    <row r="1679" spans="1:4" x14ac:dyDescent="0.2">
      <c r="A1679" s="7">
        <v>30627</v>
      </c>
      <c r="B1679" s="9">
        <f t="shared" si="28"/>
        <v>1983</v>
      </c>
      <c r="C1679" s="9">
        <f>VLOOKUP('Full 30 Year Yield Data'!A1679,'Yield Raw Data'!$A$3:$L$14453,12)</f>
        <v>11.9</v>
      </c>
      <c r="D1679" s="6"/>
    </row>
    <row r="1680" spans="1:4" x14ac:dyDescent="0.2">
      <c r="A1680" s="7">
        <v>30629</v>
      </c>
      <c r="B1680" s="9">
        <f t="shared" si="28"/>
        <v>1983</v>
      </c>
      <c r="C1680" s="9">
        <f>VLOOKUP('Full 30 Year Yield Data'!A1680,'Yield Raw Data'!$A$3:$L$14453,12)</f>
        <v>11.87</v>
      </c>
      <c r="D1680" s="6"/>
    </row>
    <row r="1681" spans="1:4" x14ac:dyDescent="0.2">
      <c r="A1681" s="7">
        <v>30630</v>
      </c>
      <c r="B1681" s="9">
        <f t="shared" si="28"/>
        <v>1983</v>
      </c>
      <c r="C1681" s="9">
        <f>VLOOKUP('Full 30 Year Yield Data'!A1681,'Yield Raw Data'!$A$3:$L$14453,12)</f>
        <v>11.74</v>
      </c>
      <c r="D1681" s="6"/>
    </row>
    <row r="1682" spans="1:4" x14ac:dyDescent="0.2">
      <c r="A1682" s="7">
        <v>30634</v>
      </c>
      <c r="B1682" s="9">
        <f t="shared" si="28"/>
        <v>1983</v>
      </c>
      <c r="C1682" s="9">
        <f>VLOOKUP('Full 30 Year Yield Data'!A1682,'Yield Raw Data'!$A$3:$L$14453,12)</f>
        <v>11.73</v>
      </c>
      <c r="D1682" s="6"/>
    </row>
    <row r="1683" spans="1:4" x14ac:dyDescent="0.2">
      <c r="A1683" s="7">
        <v>30635</v>
      </c>
      <c r="B1683" s="9">
        <f t="shared" si="28"/>
        <v>1983</v>
      </c>
      <c r="C1683" s="9">
        <f>VLOOKUP('Full 30 Year Yield Data'!A1683,'Yield Raw Data'!$A$3:$L$14453,12)</f>
        <v>11.72</v>
      </c>
      <c r="D1683" s="6"/>
    </row>
    <row r="1684" spans="1:4" x14ac:dyDescent="0.2">
      <c r="A1684" s="7">
        <v>30636</v>
      </c>
      <c r="B1684" s="9">
        <f t="shared" si="28"/>
        <v>1983</v>
      </c>
      <c r="C1684" s="9">
        <f>VLOOKUP('Full 30 Year Yield Data'!A1684,'Yield Raw Data'!$A$3:$L$14453,12)</f>
        <v>11.76</v>
      </c>
      <c r="D1684" s="6"/>
    </row>
    <row r="1685" spans="1:4" x14ac:dyDescent="0.2">
      <c r="A1685" s="7">
        <v>30637</v>
      </c>
      <c r="B1685" s="9">
        <f t="shared" si="28"/>
        <v>1983</v>
      </c>
      <c r="C1685" s="9">
        <f>VLOOKUP('Full 30 Year Yield Data'!A1685,'Yield Raw Data'!$A$3:$L$14453,12)</f>
        <v>11.78</v>
      </c>
      <c r="D1685" s="6"/>
    </row>
    <row r="1686" spans="1:4" x14ac:dyDescent="0.2">
      <c r="A1686" s="7">
        <v>30638</v>
      </c>
      <c r="B1686" s="9">
        <f t="shared" si="28"/>
        <v>1983</v>
      </c>
      <c r="C1686" s="9">
        <f>VLOOKUP('Full 30 Year Yield Data'!A1686,'Yield Raw Data'!$A$3:$L$14453,12)</f>
        <v>11.79</v>
      </c>
      <c r="D1686" s="6"/>
    </row>
    <row r="1687" spans="1:4" x14ac:dyDescent="0.2">
      <c r="A1687" s="7">
        <v>30641</v>
      </c>
      <c r="B1687" s="9">
        <f t="shared" si="28"/>
        <v>1983</v>
      </c>
      <c r="C1687" s="9">
        <f>VLOOKUP('Full 30 Year Yield Data'!A1687,'Yield Raw Data'!$A$3:$L$14453,12)</f>
        <v>11.7</v>
      </c>
      <c r="D1687" s="6"/>
    </row>
    <row r="1688" spans="1:4" x14ac:dyDescent="0.2">
      <c r="A1688" s="7">
        <v>30642</v>
      </c>
      <c r="B1688" s="9">
        <f t="shared" si="28"/>
        <v>1983</v>
      </c>
      <c r="C1688" s="9">
        <f>VLOOKUP('Full 30 Year Yield Data'!A1688,'Yield Raw Data'!$A$3:$L$14453,12)</f>
        <v>11.64</v>
      </c>
      <c r="D1688" s="6"/>
    </row>
    <row r="1689" spans="1:4" x14ac:dyDescent="0.2">
      <c r="A1689" s="7">
        <v>30643</v>
      </c>
      <c r="B1689" s="9">
        <f t="shared" si="28"/>
        <v>1983</v>
      </c>
      <c r="C1689" s="9">
        <f>VLOOKUP('Full 30 Year Yield Data'!A1689,'Yield Raw Data'!$A$3:$L$14453,12)</f>
        <v>11.65</v>
      </c>
      <c r="D1689" s="6"/>
    </row>
    <row r="1690" spans="1:4" x14ac:dyDescent="0.2">
      <c r="A1690" s="7">
        <v>30645</v>
      </c>
      <c r="B1690" s="9">
        <f t="shared" si="28"/>
        <v>1983</v>
      </c>
      <c r="C1690" s="9">
        <f>VLOOKUP('Full 30 Year Yield Data'!A1690,'Yield Raw Data'!$A$3:$L$14453,12)</f>
        <v>11.63</v>
      </c>
      <c r="D1690" s="6"/>
    </row>
    <row r="1691" spans="1:4" x14ac:dyDescent="0.2">
      <c r="A1691" s="7">
        <v>30648</v>
      </c>
      <c r="B1691" s="9">
        <f t="shared" si="28"/>
        <v>1983</v>
      </c>
      <c r="C1691" s="9">
        <f>VLOOKUP('Full 30 Year Yield Data'!A1691,'Yield Raw Data'!$A$3:$L$14453,12)</f>
        <v>11.7</v>
      </c>
      <c r="D1691" s="6"/>
    </row>
    <row r="1692" spans="1:4" x14ac:dyDescent="0.2">
      <c r="A1692" s="7">
        <v>30649</v>
      </c>
      <c r="B1692" s="9">
        <f t="shared" si="28"/>
        <v>1983</v>
      </c>
      <c r="C1692" s="9">
        <f>VLOOKUP('Full 30 Year Yield Data'!A1692,'Yield Raw Data'!$A$3:$L$14453,12)</f>
        <v>11.62</v>
      </c>
      <c r="D1692" s="6"/>
    </row>
    <row r="1693" spans="1:4" x14ac:dyDescent="0.2">
      <c r="A1693" s="7">
        <v>30650</v>
      </c>
      <c r="B1693" s="9">
        <f t="shared" si="28"/>
        <v>1983</v>
      </c>
      <c r="C1693" s="9">
        <f>VLOOKUP('Full 30 Year Yield Data'!A1693,'Yield Raw Data'!$A$3:$L$14453,12)</f>
        <v>11.67</v>
      </c>
      <c r="D1693" s="6"/>
    </row>
    <row r="1694" spans="1:4" x14ac:dyDescent="0.2">
      <c r="A1694" s="7">
        <v>30651</v>
      </c>
      <c r="B1694" s="9">
        <f t="shared" si="28"/>
        <v>1983</v>
      </c>
      <c r="C1694" s="9">
        <f>VLOOKUP('Full 30 Year Yield Data'!A1694,'Yield Raw Data'!$A$3:$L$14453,12)</f>
        <v>11.67</v>
      </c>
      <c r="D1694" s="6"/>
    </row>
    <row r="1695" spans="1:4" x14ac:dyDescent="0.2">
      <c r="A1695" s="7">
        <v>30652</v>
      </c>
      <c r="B1695" s="9">
        <f t="shared" si="28"/>
        <v>1983</v>
      </c>
      <c r="C1695" s="9">
        <f>VLOOKUP('Full 30 Year Yield Data'!A1695,'Yield Raw Data'!$A$3:$L$14453,12)</f>
        <v>11.79</v>
      </c>
      <c r="D1695" s="6"/>
    </row>
    <row r="1696" spans="1:4" x14ac:dyDescent="0.2">
      <c r="A1696" s="7">
        <v>30655</v>
      </c>
      <c r="B1696" s="9">
        <f t="shared" si="28"/>
        <v>1983</v>
      </c>
      <c r="C1696" s="9">
        <f>VLOOKUP('Full 30 Year Yield Data'!A1696,'Yield Raw Data'!$A$3:$L$14453,12)</f>
        <v>11.81</v>
      </c>
      <c r="D1696" s="6"/>
    </row>
    <row r="1697" spans="1:4" x14ac:dyDescent="0.2">
      <c r="A1697" s="7">
        <v>30656</v>
      </c>
      <c r="B1697" s="9">
        <f t="shared" si="28"/>
        <v>1983</v>
      </c>
      <c r="C1697" s="9">
        <f>VLOOKUP('Full 30 Year Yield Data'!A1697,'Yield Raw Data'!$A$3:$L$14453,12)</f>
        <v>11.81</v>
      </c>
      <c r="D1697" s="6"/>
    </row>
    <row r="1698" spans="1:4" x14ac:dyDescent="0.2">
      <c r="A1698" s="7">
        <v>30657</v>
      </c>
      <c r="B1698" s="9">
        <f t="shared" si="28"/>
        <v>1983</v>
      </c>
      <c r="C1698" s="9">
        <f>VLOOKUP('Full 30 Year Yield Data'!A1698,'Yield Raw Data'!$A$3:$L$14453,12)</f>
        <v>11.83</v>
      </c>
      <c r="D1698" s="6"/>
    </row>
    <row r="1699" spans="1:4" x14ac:dyDescent="0.2">
      <c r="A1699" s="7">
        <v>30658</v>
      </c>
      <c r="B1699" s="9">
        <f t="shared" si="28"/>
        <v>1983</v>
      </c>
      <c r="C1699" s="9">
        <f>VLOOKUP('Full 30 Year Yield Data'!A1699,'Yield Raw Data'!$A$3:$L$14453,12)</f>
        <v>11.93</v>
      </c>
      <c r="D1699" s="6"/>
    </row>
    <row r="1700" spans="1:4" x14ac:dyDescent="0.2">
      <c r="A1700" s="7">
        <v>30659</v>
      </c>
      <c r="B1700" s="9">
        <f t="shared" si="28"/>
        <v>1983</v>
      </c>
      <c r="C1700" s="9">
        <f>VLOOKUP('Full 30 Year Yield Data'!A1700,'Yield Raw Data'!$A$3:$L$14453,12)</f>
        <v>11.95</v>
      </c>
      <c r="D1700" s="6"/>
    </row>
    <row r="1701" spans="1:4" x14ac:dyDescent="0.2">
      <c r="A1701" s="7">
        <v>30662</v>
      </c>
      <c r="B1701" s="9">
        <f t="shared" si="28"/>
        <v>1983</v>
      </c>
      <c r="C1701" s="9">
        <f>VLOOKUP('Full 30 Year Yield Data'!A1701,'Yield Raw Data'!$A$3:$L$14453,12)</f>
        <v>11.94</v>
      </c>
      <c r="D1701" s="6"/>
    </row>
    <row r="1702" spans="1:4" x14ac:dyDescent="0.2">
      <c r="A1702" s="7">
        <v>30663</v>
      </c>
      <c r="B1702" s="9">
        <f t="shared" si="28"/>
        <v>1983</v>
      </c>
      <c r="C1702" s="9">
        <f>VLOOKUP('Full 30 Year Yield Data'!A1702,'Yield Raw Data'!$A$3:$L$14453,12)</f>
        <v>12</v>
      </c>
      <c r="D1702" s="6"/>
    </row>
    <row r="1703" spans="1:4" x14ac:dyDescent="0.2">
      <c r="A1703" s="7">
        <v>30664</v>
      </c>
      <c r="B1703" s="9">
        <f t="shared" si="28"/>
        <v>1983</v>
      </c>
      <c r="C1703" s="9">
        <f>VLOOKUP('Full 30 Year Yield Data'!A1703,'Yield Raw Data'!$A$3:$L$14453,12)</f>
        <v>12.01</v>
      </c>
      <c r="D1703" s="6"/>
    </row>
    <row r="1704" spans="1:4" x14ac:dyDescent="0.2">
      <c r="A1704" s="7">
        <v>30665</v>
      </c>
      <c r="B1704" s="9">
        <f t="shared" si="28"/>
        <v>1983</v>
      </c>
      <c r="C1704" s="9">
        <f>VLOOKUP('Full 30 Year Yield Data'!A1704,'Yield Raw Data'!$A$3:$L$14453,12)</f>
        <v>11.99</v>
      </c>
      <c r="D1704" s="6"/>
    </row>
    <row r="1705" spans="1:4" x14ac:dyDescent="0.2">
      <c r="A1705" s="7">
        <v>30666</v>
      </c>
      <c r="B1705" s="9">
        <f t="shared" si="28"/>
        <v>1983</v>
      </c>
      <c r="C1705" s="9">
        <f>VLOOKUP('Full 30 Year Yield Data'!A1705,'Yield Raw Data'!$A$3:$L$14453,12)</f>
        <v>11.94</v>
      </c>
      <c r="D1705" s="6"/>
    </row>
    <row r="1706" spans="1:4" x14ac:dyDescent="0.2">
      <c r="A1706" s="7">
        <v>30669</v>
      </c>
      <c r="B1706" s="9">
        <f t="shared" si="28"/>
        <v>1983</v>
      </c>
      <c r="C1706" s="9">
        <f>VLOOKUP('Full 30 Year Yield Data'!A1706,'Yield Raw Data'!$A$3:$L$14453,12)</f>
        <v>11.94</v>
      </c>
      <c r="D1706" s="6"/>
    </row>
    <row r="1707" spans="1:4" x14ac:dyDescent="0.2">
      <c r="A1707" s="7">
        <v>30670</v>
      </c>
      <c r="B1707" s="9">
        <f t="shared" si="28"/>
        <v>1983</v>
      </c>
      <c r="C1707" s="9">
        <f>VLOOKUP('Full 30 Year Yield Data'!A1707,'Yield Raw Data'!$A$3:$L$14453,12)</f>
        <v>11.94</v>
      </c>
      <c r="D1707" s="6"/>
    </row>
    <row r="1708" spans="1:4" x14ac:dyDescent="0.2">
      <c r="A1708" s="7">
        <v>30671</v>
      </c>
      <c r="B1708" s="9">
        <f t="shared" si="28"/>
        <v>1983</v>
      </c>
      <c r="C1708" s="9">
        <f>VLOOKUP('Full 30 Year Yield Data'!A1708,'Yield Raw Data'!$A$3:$L$14453,12)</f>
        <v>11.91</v>
      </c>
      <c r="D1708" s="6"/>
    </row>
    <row r="1709" spans="1:4" x14ac:dyDescent="0.2">
      <c r="A1709" s="7">
        <v>30672</v>
      </c>
      <c r="B1709" s="9">
        <f t="shared" si="28"/>
        <v>1983</v>
      </c>
      <c r="C1709" s="9">
        <f>VLOOKUP('Full 30 Year Yield Data'!A1709,'Yield Raw Data'!$A$3:$L$14453,12)</f>
        <v>11.84</v>
      </c>
      <c r="D1709" s="6"/>
    </row>
    <row r="1710" spans="1:4" x14ac:dyDescent="0.2">
      <c r="A1710" s="7">
        <v>30673</v>
      </c>
      <c r="B1710" s="9">
        <f t="shared" si="28"/>
        <v>1983</v>
      </c>
      <c r="C1710" s="9">
        <f>VLOOKUP('Full 30 Year Yield Data'!A1710,'Yield Raw Data'!$A$3:$L$14453,12)</f>
        <v>11.86</v>
      </c>
      <c r="D1710" s="6"/>
    </row>
    <row r="1711" spans="1:4" x14ac:dyDescent="0.2">
      <c r="A1711" s="7">
        <v>30677</v>
      </c>
      <c r="B1711" s="9">
        <f t="shared" si="28"/>
        <v>1983</v>
      </c>
      <c r="C1711" s="9">
        <f>VLOOKUP('Full 30 Year Yield Data'!A1711,'Yield Raw Data'!$A$3:$L$14453,12)</f>
        <v>11.8</v>
      </c>
      <c r="D1711" s="6"/>
    </row>
    <row r="1712" spans="1:4" x14ac:dyDescent="0.2">
      <c r="A1712" s="7">
        <v>30678</v>
      </c>
      <c r="B1712" s="9">
        <f t="shared" si="28"/>
        <v>1983</v>
      </c>
      <c r="C1712" s="9">
        <f>VLOOKUP('Full 30 Year Yield Data'!A1712,'Yield Raw Data'!$A$3:$L$14453,12)</f>
        <v>11.84</v>
      </c>
      <c r="D1712" s="6"/>
    </row>
    <row r="1713" spans="1:4" x14ac:dyDescent="0.2">
      <c r="A1713" s="7">
        <v>30679</v>
      </c>
      <c r="B1713" s="9">
        <f t="shared" si="28"/>
        <v>1983</v>
      </c>
      <c r="C1713" s="9">
        <f>VLOOKUP('Full 30 Year Yield Data'!A1713,'Yield Raw Data'!$A$3:$L$14453,12)</f>
        <v>11.84</v>
      </c>
      <c r="D1713" s="6"/>
    </row>
    <row r="1714" spans="1:4" x14ac:dyDescent="0.2">
      <c r="A1714" s="7">
        <v>30680</v>
      </c>
      <c r="B1714" s="9">
        <f t="shared" si="28"/>
        <v>1983</v>
      </c>
      <c r="C1714" s="9">
        <f>VLOOKUP('Full 30 Year Yield Data'!A1714,'Yield Raw Data'!$A$3:$L$14453,12)</f>
        <v>11.87</v>
      </c>
      <c r="D1714" s="6"/>
    </row>
    <row r="1715" spans="1:4" x14ac:dyDescent="0.2">
      <c r="A1715" s="7">
        <v>30684</v>
      </c>
      <c r="B1715" s="9">
        <f t="shared" si="28"/>
        <v>1984</v>
      </c>
      <c r="C1715" s="9">
        <f>VLOOKUP('Full 30 Year Yield Data'!A1715,'Yield Raw Data'!$A$3:$L$14453,12)</f>
        <v>11.93</v>
      </c>
      <c r="D1715" s="6"/>
    </row>
    <row r="1716" spans="1:4" x14ac:dyDescent="0.2">
      <c r="A1716" s="7">
        <v>30685</v>
      </c>
      <c r="B1716" s="9">
        <f t="shared" si="28"/>
        <v>1984</v>
      </c>
      <c r="C1716" s="9">
        <f>VLOOKUP('Full 30 Year Yield Data'!A1716,'Yield Raw Data'!$A$3:$L$14453,12)</f>
        <v>11.83</v>
      </c>
      <c r="D1716" s="6"/>
    </row>
    <row r="1717" spans="1:4" x14ac:dyDescent="0.2">
      <c r="A1717" s="7">
        <v>30686</v>
      </c>
      <c r="B1717" s="9">
        <f t="shared" si="28"/>
        <v>1984</v>
      </c>
      <c r="C1717" s="9">
        <f>VLOOKUP('Full 30 Year Yield Data'!A1717,'Yield Raw Data'!$A$3:$L$14453,12)</f>
        <v>11.84</v>
      </c>
      <c r="D1717" s="6"/>
    </row>
    <row r="1718" spans="1:4" x14ac:dyDescent="0.2">
      <c r="A1718" s="7">
        <v>30687</v>
      </c>
      <c r="B1718" s="9">
        <f t="shared" si="28"/>
        <v>1984</v>
      </c>
      <c r="C1718" s="9">
        <f>VLOOKUP('Full 30 Year Yield Data'!A1718,'Yield Raw Data'!$A$3:$L$14453,12)</f>
        <v>11.82</v>
      </c>
      <c r="D1718" s="6"/>
    </row>
    <row r="1719" spans="1:4" x14ac:dyDescent="0.2">
      <c r="A1719" s="7">
        <v>30690</v>
      </c>
      <c r="B1719" s="9">
        <f t="shared" si="28"/>
        <v>1984</v>
      </c>
      <c r="C1719" s="9">
        <f>VLOOKUP('Full 30 Year Yield Data'!A1719,'Yield Raw Data'!$A$3:$L$14453,12)</f>
        <v>11.84</v>
      </c>
      <c r="D1719" s="6"/>
    </row>
    <row r="1720" spans="1:4" x14ac:dyDescent="0.2">
      <c r="A1720" s="7">
        <v>30691</v>
      </c>
      <c r="B1720" s="9">
        <f t="shared" si="28"/>
        <v>1984</v>
      </c>
      <c r="C1720" s="9">
        <f>VLOOKUP('Full 30 Year Yield Data'!A1720,'Yield Raw Data'!$A$3:$L$14453,12)</f>
        <v>11.79</v>
      </c>
      <c r="D1720" s="6"/>
    </row>
    <row r="1721" spans="1:4" x14ac:dyDescent="0.2">
      <c r="A1721" s="7">
        <v>30692</v>
      </c>
      <c r="B1721" s="9">
        <f t="shared" si="28"/>
        <v>1984</v>
      </c>
      <c r="C1721" s="9">
        <f>VLOOKUP('Full 30 Year Yield Data'!A1721,'Yield Raw Data'!$A$3:$L$14453,12)</f>
        <v>11.83</v>
      </c>
      <c r="D1721" s="6"/>
    </row>
    <row r="1722" spans="1:4" x14ac:dyDescent="0.2">
      <c r="A1722" s="7">
        <v>30693</v>
      </c>
      <c r="B1722" s="9">
        <f t="shared" si="28"/>
        <v>1984</v>
      </c>
      <c r="C1722" s="9">
        <f>VLOOKUP('Full 30 Year Yield Data'!A1722,'Yield Raw Data'!$A$3:$L$14453,12)</f>
        <v>11.81</v>
      </c>
      <c r="D1722" s="6"/>
    </row>
    <row r="1723" spans="1:4" x14ac:dyDescent="0.2">
      <c r="A1723" s="7">
        <v>30694</v>
      </c>
      <c r="B1723" s="9">
        <f t="shared" si="28"/>
        <v>1984</v>
      </c>
      <c r="C1723" s="9">
        <f>VLOOKUP('Full 30 Year Yield Data'!A1723,'Yield Raw Data'!$A$3:$L$14453,12)</f>
        <v>11.67</v>
      </c>
      <c r="D1723" s="6"/>
    </row>
    <row r="1724" spans="1:4" x14ac:dyDescent="0.2">
      <c r="A1724" s="7">
        <v>30697</v>
      </c>
      <c r="B1724" s="9">
        <f t="shared" si="28"/>
        <v>1984</v>
      </c>
      <c r="C1724" s="9">
        <f>VLOOKUP('Full 30 Year Yield Data'!A1724,'Yield Raw Data'!$A$3:$L$14453,12)</f>
        <v>11.62</v>
      </c>
      <c r="D1724" s="6"/>
    </row>
    <row r="1725" spans="1:4" x14ac:dyDescent="0.2">
      <c r="A1725" s="7">
        <v>30698</v>
      </c>
      <c r="B1725" s="9">
        <f t="shared" si="28"/>
        <v>1984</v>
      </c>
      <c r="C1725" s="9">
        <f>VLOOKUP('Full 30 Year Yield Data'!A1725,'Yield Raw Data'!$A$3:$L$14453,12)</f>
        <v>11.65</v>
      </c>
      <c r="D1725" s="6"/>
    </row>
    <row r="1726" spans="1:4" x14ac:dyDescent="0.2">
      <c r="A1726" s="7">
        <v>30699</v>
      </c>
      <c r="B1726" s="9">
        <f t="shared" si="28"/>
        <v>1984</v>
      </c>
      <c r="C1726" s="9">
        <f>VLOOKUP('Full 30 Year Yield Data'!A1726,'Yield Raw Data'!$A$3:$L$14453,12)</f>
        <v>11.7</v>
      </c>
      <c r="D1726" s="6"/>
    </row>
    <row r="1727" spans="1:4" x14ac:dyDescent="0.2">
      <c r="A1727" s="7">
        <v>30700</v>
      </c>
      <c r="B1727" s="9">
        <f t="shared" si="28"/>
        <v>1984</v>
      </c>
      <c r="C1727" s="9">
        <f>VLOOKUP('Full 30 Year Yield Data'!A1727,'Yield Raw Data'!$A$3:$L$14453,12)</f>
        <v>11.68</v>
      </c>
      <c r="D1727" s="6"/>
    </row>
    <row r="1728" spans="1:4" x14ac:dyDescent="0.2">
      <c r="A1728" s="7">
        <v>30701</v>
      </c>
      <c r="B1728" s="9">
        <f t="shared" si="28"/>
        <v>1984</v>
      </c>
      <c r="C1728" s="9">
        <f>VLOOKUP('Full 30 Year Yield Data'!A1728,'Yield Raw Data'!$A$3:$L$14453,12)</f>
        <v>11.71</v>
      </c>
      <c r="D1728" s="6"/>
    </row>
    <row r="1729" spans="1:4" x14ac:dyDescent="0.2">
      <c r="A1729" s="7">
        <v>30704</v>
      </c>
      <c r="B1729" s="9">
        <f t="shared" si="28"/>
        <v>1984</v>
      </c>
      <c r="C1729" s="9">
        <f>VLOOKUP('Full 30 Year Yield Data'!A1729,'Yield Raw Data'!$A$3:$L$14453,12)</f>
        <v>11.69</v>
      </c>
      <c r="D1729" s="6"/>
    </row>
    <row r="1730" spans="1:4" x14ac:dyDescent="0.2">
      <c r="A1730" s="7">
        <v>30705</v>
      </c>
      <c r="B1730" s="9">
        <f t="shared" si="28"/>
        <v>1984</v>
      </c>
      <c r="C1730" s="9">
        <f>VLOOKUP('Full 30 Year Yield Data'!A1730,'Yield Raw Data'!$A$3:$L$14453,12)</f>
        <v>11.69</v>
      </c>
      <c r="D1730" s="6"/>
    </row>
    <row r="1731" spans="1:4" x14ac:dyDescent="0.2">
      <c r="A1731" s="7">
        <v>30706</v>
      </c>
      <c r="B1731" s="9">
        <f t="shared" si="28"/>
        <v>1984</v>
      </c>
      <c r="C1731" s="9">
        <f>VLOOKUP('Full 30 Year Yield Data'!A1731,'Yield Raw Data'!$A$3:$L$14453,12)</f>
        <v>11.72</v>
      </c>
      <c r="D1731" s="6"/>
    </row>
    <row r="1732" spans="1:4" x14ac:dyDescent="0.2">
      <c r="A1732" s="7">
        <v>30707</v>
      </c>
      <c r="B1732" s="9">
        <f t="shared" si="28"/>
        <v>1984</v>
      </c>
      <c r="C1732" s="9">
        <f>VLOOKUP('Full 30 Year Yield Data'!A1732,'Yield Raw Data'!$A$3:$L$14453,12)</f>
        <v>11.7</v>
      </c>
      <c r="D1732" s="6"/>
    </row>
    <row r="1733" spans="1:4" x14ac:dyDescent="0.2">
      <c r="A1733" s="7">
        <v>30708</v>
      </c>
      <c r="B1733" s="9">
        <f t="shared" si="28"/>
        <v>1984</v>
      </c>
      <c r="C1733" s="9">
        <f>VLOOKUP('Full 30 Year Yield Data'!A1733,'Yield Raw Data'!$A$3:$L$14453,12)</f>
        <v>11.73</v>
      </c>
      <c r="D1733" s="6"/>
    </row>
    <row r="1734" spans="1:4" x14ac:dyDescent="0.2">
      <c r="A1734" s="7">
        <v>30711</v>
      </c>
      <c r="B1734" s="9">
        <f t="shared" si="28"/>
        <v>1984</v>
      </c>
      <c r="C1734" s="9">
        <f>VLOOKUP('Full 30 Year Yield Data'!A1734,'Yield Raw Data'!$A$3:$L$14453,12)</f>
        <v>11.74</v>
      </c>
      <c r="D1734" s="6"/>
    </row>
    <row r="1735" spans="1:4" x14ac:dyDescent="0.2">
      <c r="A1735" s="7">
        <v>30712</v>
      </c>
      <c r="B1735" s="9">
        <f t="shared" si="28"/>
        <v>1984</v>
      </c>
      <c r="C1735" s="9">
        <f>VLOOKUP('Full 30 Year Yield Data'!A1735,'Yield Raw Data'!$A$3:$L$14453,12)</f>
        <v>11.78</v>
      </c>
      <c r="D1735" s="6"/>
    </row>
    <row r="1736" spans="1:4" x14ac:dyDescent="0.2">
      <c r="A1736" s="7">
        <v>30713</v>
      </c>
      <c r="B1736" s="9">
        <f t="shared" ref="B1736:B1796" si="29">YEAR(A1736)</f>
        <v>1984</v>
      </c>
      <c r="C1736" s="9">
        <f>VLOOKUP('Full 30 Year Yield Data'!A1736,'Yield Raw Data'!$A$3:$L$14453,12)</f>
        <v>11.74</v>
      </c>
      <c r="D1736" s="6"/>
    </row>
    <row r="1737" spans="1:4" x14ac:dyDescent="0.2">
      <c r="A1737" s="7">
        <v>30714</v>
      </c>
      <c r="B1737" s="9">
        <f t="shared" si="29"/>
        <v>1984</v>
      </c>
      <c r="C1737" s="9">
        <f>VLOOKUP('Full 30 Year Yield Data'!A1737,'Yield Raw Data'!$A$3:$L$14453,12)</f>
        <v>11.71</v>
      </c>
      <c r="D1737" s="6"/>
    </row>
    <row r="1738" spans="1:4" x14ac:dyDescent="0.2">
      <c r="A1738" s="7">
        <v>30715</v>
      </c>
      <c r="B1738" s="9">
        <f t="shared" si="29"/>
        <v>1984</v>
      </c>
      <c r="C1738" s="9">
        <f>VLOOKUP('Full 30 Year Yield Data'!A1738,'Yield Raw Data'!$A$3:$L$14453,12)</f>
        <v>11.72</v>
      </c>
      <c r="D1738" s="6"/>
    </row>
    <row r="1739" spans="1:4" x14ac:dyDescent="0.2">
      <c r="A1739" s="7">
        <v>30718</v>
      </c>
      <c r="B1739" s="9">
        <f t="shared" si="29"/>
        <v>1984</v>
      </c>
      <c r="C1739" s="9">
        <f>VLOOKUP('Full 30 Year Yield Data'!A1739,'Yield Raw Data'!$A$3:$L$14453,12)</f>
        <v>11.79</v>
      </c>
      <c r="D1739" s="6"/>
    </row>
    <row r="1740" spans="1:4" x14ac:dyDescent="0.2">
      <c r="A1740" s="7">
        <v>30719</v>
      </c>
      <c r="B1740" s="9">
        <f t="shared" si="29"/>
        <v>1984</v>
      </c>
      <c r="C1740" s="9">
        <f>VLOOKUP('Full 30 Year Yield Data'!A1740,'Yield Raw Data'!$A$3:$L$14453,12)</f>
        <v>11.79</v>
      </c>
      <c r="D1740" s="6"/>
    </row>
    <row r="1741" spans="1:4" x14ac:dyDescent="0.2">
      <c r="A1741" s="7">
        <v>30720</v>
      </c>
      <c r="B1741" s="9">
        <f t="shared" si="29"/>
        <v>1984</v>
      </c>
      <c r="C1741" s="9">
        <f>VLOOKUP('Full 30 Year Yield Data'!A1741,'Yield Raw Data'!$A$3:$L$14453,12)</f>
        <v>11.83</v>
      </c>
      <c r="D1741" s="6"/>
    </row>
    <row r="1742" spans="1:4" x14ac:dyDescent="0.2">
      <c r="A1742" s="7">
        <v>30721</v>
      </c>
      <c r="B1742" s="9">
        <f t="shared" si="29"/>
        <v>1984</v>
      </c>
      <c r="C1742" s="9">
        <f>VLOOKUP('Full 30 Year Yield Data'!A1742,'Yield Raw Data'!$A$3:$L$14453,12)</f>
        <v>11.84</v>
      </c>
      <c r="D1742" s="6"/>
    </row>
    <row r="1743" spans="1:4" x14ac:dyDescent="0.2">
      <c r="A1743" s="7">
        <v>30722</v>
      </c>
      <c r="B1743" s="9">
        <f t="shared" si="29"/>
        <v>1984</v>
      </c>
      <c r="C1743" s="9">
        <f>VLOOKUP('Full 30 Year Yield Data'!A1743,'Yield Raw Data'!$A$3:$L$14453,12)</f>
        <v>11.92</v>
      </c>
      <c r="D1743" s="6"/>
    </row>
    <row r="1744" spans="1:4" x14ac:dyDescent="0.2">
      <c r="A1744" s="7">
        <v>30726</v>
      </c>
      <c r="B1744" s="9">
        <f t="shared" si="29"/>
        <v>1984</v>
      </c>
      <c r="C1744" s="9">
        <f>VLOOKUP('Full 30 Year Yield Data'!A1744,'Yield Raw Data'!$A$3:$L$14453,12)</f>
        <v>11.95</v>
      </c>
      <c r="D1744" s="6"/>
    </row>
    <row r="1745" spans="1:4" x14ac:dyDescent="0.2">
      <c r="A1745" s="7">
        <v>30727</v>
      </c>
      <c r="B1745" s="9">
        <f t="shared" si="29"/>
        <v>1984</v>
      </c>
      <c r="C1745" s="9">
        <f>VLOOKUP('Full 30 Year Yield Data'!A1745,'Yield Raw Data'!$A$3:$L$14453,12)</f>
        <v>11.92</v>
      </c>
      <c r="D1745" s="6"/>
    </row>
    <row r="1746" spans="1:4" x14ac:dyDescent="0.2">
      <c r="A1746" s="7">
        <v>30728</v>
      </c>
      <c r="B1746" s="9">
        <f t="shared" si="29"/>
        <v>1984</v>
      </c>
      <c r="C1746" s="9">
        <f>VLOOKUP('Full 30 Year Yield Data'!A1746,'Yield Raw Data'!$A$3:$L$14453,12)</f>
        <v>11.94</v>
      </c>
      <c r="D1746" s="6"/>
    </row>
    <row r="1747" spans="1:4" x14ac:dyDescent="0.2">
      <c r="A1747" s="7">
        <v>30729</v>
      </c>
      <c r="B1747" s="9">
        <f t="shared" si="29"/>
        <v>1984</v>
      </c>
      <c r="C1747" s="9">
        <f>VLOOKUP('Full 30 Year Yield Data'!A1747,'Yield Raw Data'!$A$3:$L$14453,12)</f>
        <v>12.02</v>
      </c>
      <c r="D1747" s="6"/>
    </row>
    <row r="1748" spans="1:4" x14ac:dyDescent="0.2">
      <c r="A1748" s="7">
        <v>30733</v>
      </c>
      <c r="B1748" s="9">
        <f t="shared" si="29"/>
        <v>1984</v>
      </c>
      <c r="C1748" s="9">
        <f>VLOOKUP('Full 30 Year Yield Data'!A1748,'Yield Raw Data'!$A$3:$L$14453,12)</f>
        <v>12.02</v>
      </c>
      <c r="D1748" s="6"/>
    </row>
    <row r="1749" spans="1:4" x14ac:dyDescent="0.2">
      <c r="A1749" s="7">
        <v>30734</v>
      </c>
      <c r="B1749" s="9">
        <f t="shared" si="29"/>
        <v>1984</v>
      </c>
      <c r="C1749" s="9">
        <f>VLOOKUP('Full 30 Year Yield Data'!A1749,'Yield Raw Data'!$A$3:$L$14453,12)</f>
        <v>12.06</v>
      </c>
      <c r="D1749" s="6"/>
    </row>
    <row r="1750" spans="1:4" x14ac:dyDescent="0.2">
      <c r="A1750" s="7">
        <v>30735</v>
      </c>
      <c r="B1750" s="9">
        <f t="shared" si="29"/>
        <v>1984</v>
      </c>
      <c r="C1750" s="9">
        <f>VLOOKUP('Full 30 Year Yield Data'!A1750,'Yield Raw Data'!$A$3:$L$14453,12)</f>
        <v>12.17</v>
      </c>
      <c r="D1750" s="6"/>
    </row>
    <row r="1751" spans="1:4" x14ac:dyDescent="0.2">
      <c r="A1751" s="7">
        <v>30736</v>
      </c>
      <c r="B1751" s="9">
        <f t="shared" si="29"/>
        <v>1984</v>
      </c>
      <c r="C1751" s="9">
        <f>VLOOKUP('Full 30 Year Yield Data'!A1751,'Yield Raw Data'!$A$3:$L$14453,12)</f>
        <v>12.1</v>
      </c>
      <c r="D1751" s="6"/>
    </row>
    <row r="1752" spans="1:4" x14ac:dyDescent="0.2">
      <c r="A1752" s="7">
        <v>30739</v>
      </c>
      <c r="B1752" s="9">
        <f t="shared" si="29"/>
        <v>1984</v>
      </c>
      <c r="C1752" s="9">
        <f>VLOOKUP('Full 30 Year Yield Data'!A1752,'Yield Raw Data'!$A$3:$L$14453,12)</f>
        <v>12.16</v>
      </c>
      <c r="D1752" s="6"/>
    </row>
    <row r="1753" spans="1:4" x14ac:dyDescent="0.2">
      <c r="A1753" s="7">
        <v>30740</v>
      </c>
      <c r="B1753" s="9">
        <f t="shared" si="29"/>
        <v>1984</v>
      </c>
      <c r="C1753" s="9">
        <f>VLOOKUP('Full 30 Year Yield Data'!A1753,'Yield Raw Data'!$A$3:$L$14453,12)</f>
        <v>12.22</v>
      </c>
      <c r="D1753" s="6"/>
    </row>
    <row r="1754" spans="1:4" x14ac:dyDescent="0.2">
      <c r="A1754" s="7">
        <v>30741</v>
      </c>
      <c r="B1754" s="9">
        <f t="shared" si="29"/>
        <v>1984</v>
      </c>
      <c r="C1754" s="9">
        <f>VLOOKUP('Full 30 Year Yield Data'!A1754,'Yield Raw Data'!$A$3:$L$14453,12)</f>
        <v>12.14</v>
      </c>
      <c r="D1754" s="6"/>
    </row>
    <row r="1755" spans="1:4" x14ac:dyDescent="0.2">
      <c r="A1755" s="7">
        <v>30742</v>
      </c>
      <c r="B1755" s="9">
        <f t="shared" si="29"/>
        <v>1984</v>
      </c>
      <c r="C1755" s="9">
        <f>VLOOKUP('Full 30 Year Yield Data'!A1755,'Yield Raw Data'!$A$3:$L$14453,12)</f>
        <v>12.16</v>
      </c>
      <c r="D1755" s="6"/>
    </row>
    <row r="1756" spans="1:4" x14ac:dyDescent="0.2">
      <c r="A1756" s="7">
        <v>30743</v>
      </c>
      <c r="B1756" s="9">
        <f t="shared" si="29"/>
        <v>1984</v>
      </c>
      <c r="C1756" s="9">
        <f>VLOOKUP('Full 30 Year Yield Data'!A1756,'Yield Raw Data'!$A$3:$L$14453,12)</f>
        <v>12.05</v>
      </c>
      <c r="D1756" s="6"/>
    </row>
    <row r="1757" spans="1:4" x14ac:dyDescent="0.2">
      <c r="A1757" s="7">
        <v>30746</v>
      </c>
      <c r="B1757" s="9">
        <f t="shared" si="29"/>
        <v>1984</v>
      </c>
      <c r="C1757" s="9">
        <f>VLOOKUP('Full 30 Year Yield Data'!A1757,'Yield Raw Data'!$A$3:$L$14453,12)</f>
        <v>12.17</v>
      </c>
      <c r="D1757" s="6"/>
    </row>
    <row r="1758" spans="1:4" x14ac:dyDescent="0.2">
      <c r="A1758" s="7">
        <v>30747</v>
      </c>
      <c r="B1758" s="9">
        <f t="shared" si="29"/>
        <v>1984</v>
      </c>
      <c r="C1758" s="9">
        <f>VLOOKUP('Full 30 Year Yield Data'!A1758,'Yield Raw Data'!$A$3:$L$14453,12)</f>
        <v>12.19</v>
      </c>
      <c r="D1758" s="6"/>
    </row>
    <row r="1759" spans="1:4" x14ac:dyDescent="0.2">
      <c r="A1759" s="7">
        <v>30748</v>
      </c>
      <c r="B1759" s="9">
        <f t="shared" si="29"/>
        <v>1984</v>
      </c>
      <c r="C1759" s="9">
        <f>VLOOKUP('Full 30 Year Yield Data'!A1759,'Yield Raw Data'!$A$3:$L$14453,12)</f>
        <v>12.31</v>
      </c>
      <c r="D1759" s="6"/>
    </row>
    <row r="1760" spans="1:4" x14ac:dyDescent="0.2">
      <c r="A1760" s="7">
        <v>30749</v>
      </c>
      <c r="B1760" s="9">
        <f t="shared" si="29"/>
        <v>1984</v>
      </c>
      <c r="C1760" s="9">
        <f>VLOOKUP('Full 30 Year Yield Data'!A1760,'Yield Raw Data'!$A$3:$L$14453,12)</f>
        <v>12.33</v>
      </c>
      <c r="D1760" s="6"/>
    </row>
    <row r="1761" spans="1:4" x14ac:dyDescent="0.2">
      <c r="A1761" s="7">
        <v>30750</v>
      </c>
      <c r="B1761" s="9">
        <f t="shared" si="29"/>
        <v>1984</v>
      </c>
      <c r="C1761" s="9">
        <f>VLOOKUP('Full 30 Year Yield Data'!A1761,'Yield Raw Data'!$A$3:$L$14453,12)</f>
        <v>12.35</v>
      </c>
      <c r="D1761" s="6"/>
    </row>
    <row r="1762" spans="1:4" x14ac:dyDescent="0.2">
      <c r="A1762" s="7">
        <v>30753</v>
      </c>
      <c r="B1762" s="9">
        <f t="shared" si="29"/>
        <v>1984</v>
      </c>
      <c r="C1762" s="9">
        <f>VLOOKUP('Full 30 Year Yield Data'!A1762,'Yield Raw Data'!$A$3:$L$14453,12)</f>
        <v>12.33</v>
      </c>
      <c r="D1762" s="6"/>
    </row>
    <row r="1763" spans="1:4" x14ac:dyDescent="0.2">
      <c r="A1763" s="7">
        <v>30754</v>
      </c>
      <c r="B1763" s="9">
        <f t="shared" si="29"/>
        <v>1984</v>
      </c>
      <c r="C1763" s="9">
        <f>VLOOKUP('Full 30 Year Yield Data'!A1763,'Yield Raw Data'!$A$3:$L$14453,12)</f>
        <v>12.37</v>
      </c>
      <c r="D1763" s="6"/>
    </row>
    <row r="1764" spans="1:4" x14ac:dyDescent="0.2">
      <c r="A1764" s="7">
        <v>30755</v>
      </c>
      <c r="B1764" s="9">
        <f t="shared" si="29"/>
        <v>1984</v>
      </c>
      <c r="C1764" s="9">
        <f>VLOOKUP('Full 30 Year Yield Data'!A1764,'Yield Raw Data'!$A$3:$L$14453,12)</f>
        <v>12.4</v>
      </c>
      <c r="D1764" s="6"/>
    </row>
    <row r="1765" spans="1:4" x14ac:dyDescent="0.2">
      <c r="A1765" s="7">
        <v>30756</v>
      </c>
      <c r="B1765" s="9">
        <f t="shared" si="29"/>
        <v>1984</v>
      </c>
      <c r="C1765" s="9">
        <f>VLOOKUP('Full 30 Year Yield Data'!A1765,'Yield Raw Data'!$A$3:$L$14453,12)</f>
        <v>12.39</v>
      </c>
      <c r="D1765" s="6"/>
    </row>
    <row r="1766" spans="1:4" x14ac:dyDescent="0.2">
      <c r="A1766" s="7">
        <v>30757</v>
      </c>
      <c r="B1766" s="9">
        <f t="shared" si="29"/>
        <v>1984</v>
      </c>
      <c r="C1766" s="9">
        <f>VLOOKUP('Full 30 Year Yield Data'!A1766,'Yield Raw Data'!$A$3:$L$14453,12)</f>
        <v>12.43</v>
      </c>
      <c r="D1766" s="6"/>
    </row>
    <row r="1767" spans="1:4" x14ac:dyDescent="0.2">
      <c r="A1767" s="7">
        <v>30760</v>
      </c>
      <c r="B1767" s="9">
        <f t="shared" si="29"/>
        <v>1984</v>
      </c>
      <c r="C1767" s="9">
        <f>VLOOKUP('Full 30 Year Yield Data'!A1767,'Yield Raw Data'!$A$3:$L$14453,12)</f>
        <v>12.53</v>
      </c>
      <c r="D1767" s="6"/>
    </row>
    <row r="1768" spans="1:4" x14ac:dyDescent="0.2">
      <c r="A1768" s="7">
        <v>30761</v>
      </c>
      <c r="B1768" s="9">
        <f t="shared" si="29"/>
        <v>1984</v>
      </c>
      <c r="C1768" s="9">
        <f>VLOOKUP('Full 30 Year Yield Data'!A1768,'Yield Raw Data'!$A$3:$L$14453,12)</f>
        <v>12.51</v>
      </c>
      <c r="D1768" s="6"/>
    </row>
    <row r="1769" spans="1:4" x14ac:dyDescent="0.2">
      <c r="A1769" s="7">
        <v>30762</v>
      </c>
      <c r="B1769" s="9">
        <f t="shared" si="29"/>
        <v>1984</v>
      </c>
      <c r="C1769" s="9">
        <f>VLOOKUP('Full 30 Year Yield Data'!A1769,'Yield Raw Data'!$A$3:$L$14453,12)</f>
        <v>12.53</v>
      </c>
      <c r="D1769" s="6"/>
    </row>
    <row r="1770" spans="1:4" x14ac:dyDescent="0.2">
      <c r="A1770" s="7">
        <v>30763</v>
      </c>
      <c r="B1770" s="9">
        <f t="shared" si="29"/>
        <v>1984</v>
      </c>
      <c r="C1770" s="9">
        <f>VLOOKUP('Full 30 Year Yield Data'!A1770,'Yield Raw Data'!$A$3:$L$14453,12)</f>
        <v>12.53</v>
      </c>
      <c r="D1770" s="6"/>
    </row>
    <row r="1771" spans="1:4" x14ac:dyDescent="0.2">
      <c r="A1771" s="7">
        <v>30764</v>
      </c>
      <c r="B1771" s="9">
        <f t="shared" si="29"/>
        <v>1984</v>
      </c>
      <c r="C1771" s="9">
        <f>VLOOKUP('Full 30 Year Yield Data'!A1771,'Yield Raw Data'!$A$3:$L$14453,12)</f>
        <v>12.5</v>
      </c>
      <c r="D1771" s="6"/>
    </row>
    <row r="1772" spans="1:4" x14ac:dyDescent="0.2">
      <c r="A1772" s="7">
        <v>30767</v>
      </c>
      <c r="B1772" s="9">
        <f t="shared" si="29"/>
        <v>1984</v>
      </c>
      <c r="C1772" s="9">
        <f>VLOOKUP('Full 30 Year Yield Data'!A1772,'Yield Raw Data'!$A$3:$L$14453,12)</f>
        <v>12.48</v>
      </c>
      <c r="D1772" s="6"/>
    </row>
    <row r="1773" spans="1:4" x14ac:dyDescent="0.2">
      <c r="A1773" s="7">
        <v>30768</v>
      </c>
      <c r="B1773" s="9">
        <f t="shared" si="29"/>
        <v>1984</v>
      </c>
      <c r="C1773" s="9">
        <f>VLOOKUP('Full 30 Year Yield Data'!A1773,'Yield Raw Data'!$A$3:$L$14453,12)</f>
        <v>12.5</v>
      </c>
      <c r="D1773" s="6"/>
    </row>
    <row r="1774" spans="1:4" x14ac:dyDescent="0.2">
      <c r="A1774" s="7">
        <v>30769</v>
      </c>
      <c r="B1774" s="9">
        <f t="shared" si="29"/>
        <v>1984</v>
      </c>
      <c r="C1774" s="9">
        <f>VLOOKUP('Full 30 Year Yield Data'!A1774,'Yield Raw Data'!$A$3:$L$14453,12)</f>
        <v>12.44</v>
      </c>
      <c r="D1774" s="6"/>
    </row>
    <row r="1775" spans="1:4" x14ac:dyDescent="0.2">
      <c r="A1775" s="7">
        <v>30770</v>
      </c>
      <c r="B1775" s="9">
        <f t="shared" si="29"/>
        <v>1984</v>
      </c>
      <c r="C1775" s="9">
        <f>VLOOKUP('Full 30 Year Yield Data'!A1775,'Yield Raw Data'!$A$3:$L$14453,12)</f>
        <v>12.42</v>
      </c>
      <c r="D1775" s="6"/>
    </row>
    <row r="1776" spans="1:4" x14ac:dyDescent="0.2">
      <c r="A1776" s="7">
        <v>30771</v>
      </c>
      <c r="B1776" s="9">
        <f t="shared" si="29"/>
        <v>1984</v>
      </c>
      <c r="C1776" s="9">
        <f>VLOOKUP('Full 30 Year Yield Data'!A1776,'Yield Raw Data'!$A$3:$L$14453,12)</f>
        <v>12.52</v>
      </c>
      <c r="D1776" s="6"/>
    </row>
    <row r="1777" spans="1:4" x14ac:dyDescent="0.2">
      <c r="A1777" s="7">
        <v>30774</v>
      </c>
      <c r="B1777" s="9">
        <f t="shared" si="29"/>
        <v>1984</v>
      </c>
      <c r="C1777" s="9">
        <f>VLOOKUP('Full 30 Year Yield Data'!A1777,'Yield Raw Data'!$A$3:$L$14453,12)</f>
        <v>12.55</v>
      </c>
      <c r="D1777" s="6"/>
    </row>
    <row r="1778" spans="1:4" x14ac:dyDescent="0.2">
      <c r="A1778" s="7">
        <v>30775</v>
      </c>
      <c r="B1778" s="9">
        <f t="shared" si="29"/>
        <v>1984</v>
      </c>
      <c r="C1778" s="9">
        <f>VLOOKUP('Full 30 Year Yield Data'!A1778,'Yield Raw Data'!$A$3:$L$14453,12)</f>
        <v>12.63</v>
      </c>
      <c r="D1778" s="6"/>
    </row>
    <row r="1779" spans="1:4" x14ac:dyDescent="0.2">
      <c r="A1779" s="7">
        <v>30776</v>
      </c>
      <c r="B1779" s="9">
        <f t="shared" si="29"/>
        <v>1984</v>
      </c>
      <c r="C1779" s="9">
        <f>VLOOKUP('Full 30 Year Yield Data'!A1779,'Yield Raw Data'!$A$3:$L$14453,12)</f>
        <v>12.67</v>
      </c>
      <c r="D1779" s="6"/>
    </row>
    <row r="1780" spans="1:4" x14ac:dyDescent="0.2">
      <c r="A1780" s="7">
        <v>30777</v>
      </c>
      <c r="B1780" s="9">
        <f t="shared" si="29"/>
        <v>1984</v>
      </c>
      <c r="C1780" s="9">
        <f>VLOOKUP('Full 30 Year Yield Data'!A1780,'Yield Raw Data'!$A$3:$L$14453,12)</f>
        <v>12.67</v>
      </c>
      <c r="D1780" s="6"/>
    </row>
    <row r="1781" spans="1:4" x14ac:dyDescent="0.2">
      <c r="A1781" s="7">
        <v>30778</v>
      </c>
      <c r="B1781" s="9">
        <f t="shared" si="29"/>
        <v>1984</v>
      </c>
      <c r="C1781" s="9">
        <f>VLOOKUP('Full 30 Year Yield Data'!A1781,'Yield Raw Data'!$A$3:$L$14453,12)</f>
        <v>12.5</v>
      </c>
      <c r="D1781" s="6"/>
    </row>
    <row r="1782" spans="1:4" x14ac:dyDescent="0.2">
      <c r="A1782" s="7">
        <v>30781</v>
      </c>
      <c r="B1782" s="9">
        <f t="shared" si="29"/>
        <v>1984</v>
      </c>
      <c r="C1782" s="9">
        <f>VLOOKUP('Full 30 Year Yield Data'!A1782,'Yield Raw Data'!$A$3:$L$14453,12)</f>
        <v>12.48</v>
      </c>
      <c r="D1782" s="6"/>
    </row>
    <row r="1783" spans="1:4" x14ac:dyDescent="0.2">
      <c r="A1783" s="7">
        <v>30782</v>
      </c>
      <c r="B1783" s="9">
        <f t="shared" si="29"/>
        <v>1984</v>
      </c>
      <c r="C1783" s="9">
        <f>VLOOKUP('Full 30 Year Yield Data'!A1783,'Yield Raw Data'!$A$3:$L$14453,12)</f>
        <v>12.54</v>
      </c>
      <c r="D1783" s="6"/>
    </row>
    <row r="1784" spans="1:4" x14ac:dyDescent="0.2">
      <c r="A1784" s="7">
        <v>30783</v>
      </c>
      <c r="B1784" s="9">
        <f t="shared" si="29"/>
        <v>1984</v>
      </c>
      <c r="C1784" s="9">
        <f>VLOOKUP('Full 30 Year Yield Data'!A1784,'Yield Raw Data'!$A$3:$L$14453,12)</f>
        <v>12.51</v>
      </c>
      <c r="D1784" s="6"/>
    </row>
    <row r="1785" spans="1:4" x14ac:dyDescent="0.2">
      <c r="A1785" s="7">
        <v>30784</v>
      </c>
      <c r="B1785" s="9">
        <f t="shared" si="29"/>
        <v>1984</v>
      </c>
      <c r="C1785" s="9">
        <f>VLOOKUP('Full 30 Year Yield Data'!A1785,'Yield Raw Data'!$A$3:$L$14453,12)</f>
        <v>12.41</v>
      </c>
      <c r="D1785" s="6"/>
    </row>
    <row r="1786" spans="1:4" x14ac:dyDescent="0.2">
      <c r="A1786" s="7">
        <v>30785</v>
      </c>
      <c r="B1786" s="9">
        <f t="shared" si="29"/>
        <v>1984</v>
      </c>
      <c r="C1786" s="9">
        <f>VLOOKUP('Full 30 Year Yield Data'!A1786,'Yield Raw Data'!$A$3:$L$14453,12)</f>
        <v>12.58</v>
      </c>
      <c r="D1786" s="6"/>
    </row>
    <row r="1787" spans="1:4" x14ac:dyDescent="0.2">
      <c r="A1787" s="7">
        <v>30788</v>
      </c>
      <c r="B1787" s="9">
        <f t="shared" si="29"/>
        <v>1984</v>
      </c>
      <c r="C1787" s="9">
        <f>VLOOKUP('Full 30 Year Yield Data'!A1787,'Yield Raw Data'!$A$3:$L$14453,12)</f>
        <v>12.65</v>
      </c>
      <c r="D1787" s="6"/>
    </row>
    <row r="1788" spans="1:4" x14ac:dyDescent="0.2">
      <c r="A1788" s="7">
        <v>30789</v>
      </c>
      <c r="B1788" s="9">
        <f t="shared" si="29"/>
        <v>1984</v>
      </c>
      <c r="C1788" s="9">
        <f>VLOOKUP('Full 30 Year Yield Data'!A1788,'Yield Raw Data'!$A$3:$L$14453,12)</f>
        <v>12.62</v>
      </c>
      <c r="D1788" s="6"/>
    </row>
    <row r="1789" spans="1:4" x14ac:dyDescent="0.2">
      <c r="A1789" s="7">
        <v>30790</v>
      </c>
      <c r="B1789" s="9">
        <f t="shared" si="29"/>
        <v>1984</v>
      </c>
      <c r="C1789" s="9">
        <f>VLOOKUP('Full 30 Year Yield Data'!A1789,'Yield Raw Data'!$A$3:$L$14453,12)</f>
        <v>12.73</v>
      </c>
      <c r="D1789" s="6"/>
    </row>
    <row r="1790" spans="1:4" x14ac:dyDescent="0.2">
      <c r="A1790" s="7">
        <v>30791</v>
      </c>
      <c r="B1790" s="9">
        <f t="shared" si="29"/>
        <v>1984</v>
      </c>
      <c r="C1790" s="9">
        <f>VLOOKUP('Full 30 Year Yield Data'!A1790,'Yield Raw Data'!$A$3:$L$14453,12)</f>
        <v>12.81</v>
      </c>
      <c r="D1790" s="6"/>
    </row>
    <row r="1791" spans="1:4" x14ac:dyDescent="0.2">
      <c r="A1791" s="7">
        <v>30795</v>
      </c>
      <c r="B1791" s="9">
        <f t="shared" si="29"/>
        <v>1984</v>
      </c>
      <c r="C1791" s="9">
        <f>VLOOKUP('Full 30 Year Yield Data'!A1791,'Yield Raw Data'!$A$3:$L$14453,12)</f>
        <v>12.82</v>
      </c>
      <c r="D1791" s="6"/>
    </row>
    <row r="1792" spans="1:4" x14ac:dyDescent="0.2">
      <c r="A1792" s="7">
        <v>30796</v>
      </c>
      <c r="B1792" s="9">
        <f t="shared" si="29"/>
        <v>1984</v>
      </c>
      <c r="C1792" s="9">
        <f>VLOOKUP('Full 30 Year Yield Data'!A1792,'Yield Raw Data'!$A$3:$L$14453,12)</f>
        <v>12.75</v>
      </c>
      <c r="D1792" s="6"/>
    </row>
    <row r="1793" spans="1:4" x14ac:dyDescent="0.2">
      <c r="A1793" s="7">
        <v>30797</v>
      </c>
      <c r="B1793" s="9">
        <f t="shared" si="29"/>
        <v>1984</v>
      </c>
      <c r="C1793" s="9">
        <f>VLOOKUP('Full 30 Year Yield Data'!A1793,'Yield Raw Data'!$A$3:$L$14453,12)</f>
        <v>12.71</v>
      </c>
      <c r="D1793" s="6"/>
    </row>
    <row r="1794" spans="1:4" x14ac:dyDescent="0.2">
      <c r="A1794" s="7">
        <v>30798</v>
      </c>
      <c r="B1794" s="9">
        <f t="shared" si="29"/>
        <v>1984</v>
      </c>
      <c r="C1794" s="9">
        <f>VLOOKUP('Full 30 Year Yield Data'!A1794,'Yield Raw Data'!$A$3:$L$14453,12)</f>
        <v>12.68</v>
      </c>
      <c r="D1794" s="6"/>
    </row>
    <row r="1795" spans="1:4" x14ac:dyDescent="0.2">
      <c r="A1795" s="7">
        <v>30799</v>
      </c>
      <c r="B1795" s="9">
        <f t="shared" si="29"/>
        <v>1984</v>
      </c>
      <c r="C1795" s="9">
        <f>VLOOKUP('Full 30 Year Yield Data'!A1795,'Yield Raw Data'!$A$3:$L$14453,12)</f>
        <v>12.82</v>
      </c>
      <c r="D1795" s="6"/>
    </row>
    <row r="1796" spans="1:4" x14ac:dyDescent="0.2">
      <c r="A1796" s="7">
        <v>30802</v>
      </c>
      <c r="B1796" s="9">
        <f t="shared" si="29"/>
        <v>1984</v>
      </c>
      <c r="C1796" s="9">
        <f>VLOOKUP('Full 30 Year Yield Data'!A1796,'Yield Raw Data'!$A$3:$L$14453,12)</f>
        <v>12.86</v>
      </c>
      <c r="D1796" s="6"/>
    </row>
    <row r="1797" spans="1:4" x14ac:dyDescent="0.2">
      <c r="A1797" s="7">
        <v>30803</v>
      </c>
      <c r="B1797" s="9">
        <f t="shared" ref="B1797:B1858" si="30">YEAR(A1797)</f>
        <v>1984</v>
      </c>
      <c r="C1797" s="9">
        <f>VLOOKUP('Full 30 Year Yield Data'!A1797,'Yield Raw Data'!$A$3:$L$14453,12)</f>
        <v>12.87</v>
      </c>
      <c r="D1797" s="6"/>
    </row>
    <row r="1798" spans="1:4" x14ac:dyDescent="0.2">
      <c r="A1798" s="7">
        <v>30804</v>
      </c>
      <c r="B1798" s="9">
        <f t="shared" si="30"/>
        <v>1984</v>
      </c>
      <c r="C1798" s="9">
        <f>VLOOKUP('Full 30 Year Yield Data'!A1798,'Yield Raw Data'!$A$3:$L$14453,12)</f>
        <v>12.9</v>
      </c>
      <c r="D1798" s="6"/>
    </row>
    <row r="1799" spans="1:4" x14ac:dyDescent="0.2">
      <c r="A1799" s="7">
        <v>30805</v>
      </c>
      <c r="B1799" s="9">
        <f t="shared" si="30"/>
        <v>1984</v>
      </c>
      <c r="C1799" s="9">
        <f>VLOOKUP('Full 30 Year Yield Data'!A1799,'Yield Raw Data'!$A$3:$L$14453,12)</f>
        <v>12.92</v>
      </c>
      <c r="D1799" s="6"/>
    </row>
    <row r="1800" spans="1:4" x14ac:dyDescent="0.2">
      <c r="A1800" s="7">
        <v>30806</v>
      </c>
      <c r="B1800" s="9">
        <f t="shared" si="30"/>
        <v>1984</v>
      </c>
      <c r="C1800" s="9">
        <f>VLOOKUP('Full 30 Year Yield Data'!A1800,'Yield Raw Data'!$A$3:$L$14453,12)</f>
        <v>13.08</v>
      </c>
      <c r="D1800" s="6"/>
    </row>
    <row r="1801" spans="1:4" x14ac:dyDescent="0.2">
      <c r="A1801" s="7">
        <v>30809</v>
      </c>
      <c r="B1801" s="9">
        <f t="shared" si="30"/>
        <v>1984</v>
      </c>
      <c r="C1801" s="9">
        <f>VLOOKUP('Full 30 Year Yield Data'!A1801,'Yield Raw Data'!$A$3:$L$14453,12)</f>
        <v>13.17</v>
      </c>
      <c r="D1801" s="6"/>
    </row>
    <row r="1802" spans="1:4" x14ac:dyDescent="0.2">
      <c r="A1802" s="7">
        <v>30810</v>
      </c>
      <c r="B1802" s="9">
        <f t="shared" si="30"/>
        <v>1984</v>
      </c>
      <c r="C1802" s="9">
        <f>VLOOKUP('Full 30 Year Yield Data'!A1802,'Yield Raw Data'!$A$3:$L$14453,12)</f>
        <v>13.12</v>
      </c>
      <c r="D1802" s="6"/>
    </row>
    <row r="1803" spans="1:4" x14ac:dyDescent="0.2">
      <c r="A1803" s="7">
        <v>30811</v>
      </c>
      <c r="B1803" s="9">
        <f t="shared" si="30"/>
        <v>1984</v>
      </c>
      <c r="C1803" s="9">
        <f>VLOOKUP('Full 30 Year Yield Data'!A1803,'Yield Raw Data'!$A$3:$L$14453,12)</f>
        <v>13.26</v>
      </c>
      <c r="D1803" s="6"/>
    </row>
    <row r="1804" spans="1:4" x14ac:dyDescent="0.2">
      <c r="A1804" s="7">
        <v>30812</v>
      </c>
      <c r="B1804" s="9">
        <f t="shared" si="30"/>
        <v>1984</v>
      </c>
      <c r="C1804" s="9">
        <f>VLOOKUP('Full 30 Year Yield Data'!A1804,'Yield Raw Data'!$A$3:$L$14453,12)</f>
        <v>13.3</v>
      </c>
      <c r="D1804" s="6"/>
    </row>
    <row r="1805" spans="1:4" x14ac:dyDescent="0.2">
      <c r="A1805" s="7">
        <v>30813</v>
      </c>
      <c r="B1805" s="9">
        <f t="shared" si="30"/>
        <v>1984</v>
      </c>
      <c r="C1805" s="9">
        <f>VLOOKUP('Full 30 Year Yield Data'!A1805,'Yield Raw Data'!$A$3:$L$14453,12)</f>
        <v>13.51</v>
      </c>
      <c r="D1805" s="6"/>
    </row>
    <row r="1806" spans="1:4" x14ac:dyDescent="0.2">
      <c r="A1806" s="7">
        <v>30816</v>
      </c>
      <c r="B1806" s="9">
        <f t="shared" si="30"/>
        <v>1984</v>
      </c>
      <c r="C1806" s="9">
        <f>VLOOKUP('Full 30 Year Yield Data'!A1806,'Yield Raw Data'!$A$3:$L$14453,12)</f>
        <v>13.62</v>
      </c>
      <c r="D1806" s="6"/>
    </row>
    <row r="1807" spans="1:4" x14ac:dyDescent="0.2">
      <c r="A1807" s="7">
        <v>30817</v>
      </c>
      <c r="B1807" s="9">
        <f t="shared" si="30"/>
        <v>1984</v>
      </c>
      <c r="C1807" s="9">
        <f>VLOOKUP('Full 30 Year Yield Data'!A1807,'Yield Raw Data'!$A$3:$L$14453,12)</f>
        <v>13.5</v>
      </c>
      <c r="D1807" s="6"/>
    </row>
    <row r="1808" spans="1:4" x14ac:dyDescent="0.2">
      <c r="A1808" s="7">
        <v>30818</v>
      </c>
      <c r="B1808" s="9">
        <f t="shared" si="30"/>
        <v>1984</v>
      </c>
      <c r="C1808" s="9">
        <f>VLOOKUP('Full 30 Year Yield Data'!A1808,'Yield Raw Data'!$A$3:$L$14453,12)</f>
        <v>13.46</v>
      </c>
      <c r="D1808" s="6"/>
    </row>
    <row r="1809" spans="1:4" x14ac:dyDescent="0.2">
      <c r="A1809" s="7">
        <v>30819</v>
      </c>
      <c r="B1809" s="9">
        <f t="shared" si="30"/>
        <v>1984</v>
      </c>
      <c r="C1809" s="9">
        <f>VLOOKUP('Full 30 Year Yield Data'!A1809,'Yield Raw Data'!$A$3:$L$14453,12)</f>
        <v>13.57</v>
      </c>
      <c r="D1809" s="6"/>
    </row>
    <row r="1810" spans="1:4" x14ac:dyDescent="0.2">
      <c r="A1810" s="7">
        <v>30820</v>
      </c>
      <c r="B1810" s="9">
        <f t="shared" si="30"/>
        <v>1984</v>
      </c>
      <c r="C1810" s="9">
        <f>VLOOKUP('Full 30 Year Yield Data'!A1810,'Yield Raw Data'!$A$3:$L$14453,12)</f>
        <v>13.46</v>
      </c>
      <c r="D1810" s="6"/>
    </row>
    <row r="1811" spans="1:4" x14ac:dyDescent="0.2">
      <c r="A1811" s="7">
        <v>30823</v>
      </c>
      <c r="B1811" s="9">
        <f t="shared" si="30"/>
        <v>1984</v>
      </c>
      <c r="C1811" s="9">
        <f>VLOOKUP('Full 30 Year Yield Data'!A1811,'Yield Raw Data'!$A$3:$L$14453,12)</f>
        <v>13.46</v>
      </c>
      <c r="D1811" s="6"/>
    </row>
    <row r="1812" spans="1:4" x14ac:dyDescent="0.2">
      <c r="A1812" s="7">
        <v>30824</v>
      </c>
      <c r="B1812" s="9">
        <f t="shared" si="30"/>
        <v>1984</v>
      </c>
      <c r="C1812" s="9">
        <f>VLOOKUP('Full 30 Year Yield Data'!A1812,'Yield Raw Data'!$A$3:$L$14453,12)</f>
        <v>13.53</v>
      </c>
      <c r="D1812" s="6"/>
    </row>
    <row r="1813" spans="1:4" x14ac:dyDescent="0.2">
      <c r="A1813" s="7">
        <v>30825</v>
      </c>
      <c r="B1813" s="9">
        <f t="shared" si="30"/>
        <v>1984</v>
      </c>
      <c r="C1813" s="9">
        <f>VLOOKUP('Full 30 Year Yield Data'!A1813,'Yield Raw Data'!$A$3:$L$14453,12)</f>
        <v>13.56</v>
      </c>
      <c r="D1813" s="6"/>
    </row>
    <row r="1814" spans="1:4" x14ac:dyDescent="0.2">
      <c r="A1814" s="7">
        <v>30826</v>
      </c>
      <c r="B1814" s="9">
        <f t="shared" si="30"/>
        <v>1984</v>
      </c>
      <c r="C1814" s="9">
        <f>VLOOKUP('Full 30 Year Yield Data'!A1814,'Yield Raw Data'!$A$3:$L$14453,12)</f>
        <v>13.73</v>
      </c>
      <c r="D1814" s="6"/>
    </row>
    <row r="1815" spans="1:4" x14ac:dyDescent="0.2">
      <c r="A1815" s="7">
        <v>30827</v>
      </c>
      <c r="B1815" s="9">
        <f t="shared" si="30"/>
        <v>1984</v>
      </c>
      <c r="C1815" s="9">
        <f>VLOOKUP('Full 30 Year Yield Data'!A1815,'Yield Raw Data'!$A$3:$L$14453,12)</f>
        <v>13.72</v>
      </c>
      <c r="D1815" s="6"/>
    </row>
    <row r="1816" spans="1:4" x14ac:dyDescent="0.2">
      <c r="A1816" s="7">
        <v>30831</v>
      </c>
      <c r="B1816" s="9">
        <f t="shared" si="30"/>
        <v>1984</v>
      </c>
      <c r="C1816" s="9">
        <f>VLOOKUP('Full 30 Year Yield Data'!A1816,'Yield Raw Data'!$A$3:$L$14453,12)</f>
        <v>13.85</v>
      </c>
      <c r="D1816" s="6"/>
    </row>
    <row r="1817" spans="1:4" x14ac:dyDescent="0.2">
      <c r="A1817" s="7">
        <v>30832</v>
      </c>
      <c r="B1817" s="9">
        <f t="shared" si="30"/>
        <v>1984</v>
      </c>
      <c r="C1817" s="9">
        <f>VLOOKUP('Full 30 Year Yield Data'!A1817,'Yield Raw Data'!$A$3:$L$14453,12)</f>
        <v>13.94</v>
      </c>
      <c r="D1817" s="6"/>
    </row>
    <row r="1818" spans="1:4" x14ac:dyDescent="0.2">
      <c r="A1818" s="7">
        <v>30833</v>
      </c>
      <c r="B1818" s="9">
        <f t="shared" si="30"/>
        <v>1984</v>
      </c>
      <c r="C1818" s="9">
        <f>VLOOKUP('Full 30 Year Yield Data'!A1818,'Yield Raw Data'!$A$3:$L$14453,12)</f>
        <v>13.84</v>
      </c>
      <c r="D1818" s="6"/>
    </row>
    <row r="1819" spans="1:4" x14ac:dyDescent="0.2">
      <c r="A1819" s="7">
        <v>30834</v>
      </c>
      <c r="B1819" s="9">
        <f t="shared" si="30"/>
        <v>1984</v>
      </c>
      <c r="C1819" s="9">
        <f>VLOOKUP('Full 30 Year Yield Data'!A1819,'Yield Raw Data'!$A$3:$L$14453,12)</f>
        <v>13.58</v>
      </c>
      <c r="D1819" s="6"/>
    </row>
    <row r="1820" spans="1:4" x14ac:dyDescent="0.2">
      <c r="A1820" s="7">
        <v>30837</v>
      </c>
      <c r="B1820" s="9">
        <f t="shared" si="30"/>
        <v>1984</v>
      </c>
      <c r="C1820" s="9">
        <f>VLOOKUP('Full 30 Year Yield Data'!A1820,'Yield Raw Data'!$A$3:$L$14453,12)</f>
        <v>13.37</v>
      </c>
      <c r="D1820" s="6"/>
    </row>
    <row r="1821" spans="1:4" x14ac:dyDescent="0.2">
      <c r="A1821" s="7">
        <v>30838</v>
      </c>
      <c r="B1821" s="9">
        <f t="shared" si="30"/>
        <v>1984</v>
      </c>
      <c r="C1821" s="9">
        <f>VLOOKUP('Full 30 Year Yield Data'!A1821,'Yield Raw Data'!$A$3:$L$14453,12)</f>
        <v>13.35</v>
      </c>
      <c r="D1821" s="6"/>
    </row>
    <row r="1822" spans="1:4" x14ac:dyDescent="0.2">
      <c r="A1822" s="7">
        <v>30839</v>
      </c>
      <c r="B1822" s="9">
        <f t="shared" si="30"/>
        <v>1984</v>
      </c>
      <c r="C1822" s="9">
        <f>VLOOKUP('Full 30 Year Yield Data'!A1822,'Yield Raw Data'!$A$3:$L$14453,12)</f>
        <v>13.47</v>
      </c>
      <c r="D1822" s="6"/>
    </row>
    <row r="1823" spans="1:4" x14ac:dyDescent="0.2">
      <c r="A1823" s="7">
        <v>30840</v>
      </c>
      <c r="B1823" s="9">
        <f t="shared" si="30"/>
        <v>1984</v>
      </c>
      <c r="C1823" s="9">
        <f>VLOOKUP('Full 30 Year Yield Data'!A1823,'Yield Raw Data'!$A$3:$L$14453,12)</f>
        <v>13.48</v>
      </c>
      <c r="D1823" s="6"/>
    </row>
    <row r="1824" spans="1:4" x14ac:dyDescent="0.2">
      <c r="A1824" s="7">
        <v>30841</v>
      </c>
      <c r="B1824" s="9">
        <f t="shared" si="30"/>
        <v>1984</v>
      </c>
      <c r="C1824" s="9">
        <f>VLOOKUP('Full 30 Year Yield Data'!A1824,'Yield Raw Data'!$A$3:$L$14453,12)</f>
        <v>13.42</v>
      </c>
      <c r="D1824" s="6"/>
    </row>
    <row r="1825" spans="1:4" x14ac:dyDescent="0.2">
      <c r="A1825" s="7">
        <v>30844</v>
      </c>
      <c r="B1825" s="9">
        <f t="shared" si="30"/>
        <v>1984</v>
      </c>
      <c r="C1825" s="9">
        <f>VLOOKUP('Full 30 Year Yield Data'!A1825,'Yield Raw Data'!$A$3:$L$14453,12)</f>
        <v>13.48</v>
      </c>
      <c r="D1825" s="6"/>
    </row>
    <row r="1826" spans="1:4" x14ac:dyDescent="0.2">
      <c r="A1826" s="7">
        <v>30845</v>
      </c>
      <c r="B1826" s="9">
        <f t="shared" si="30"/>
        <v>1984</v>
      </c>
      <c r="C1826" s="9">
        <f>VLOOKUP('Full 30 Year Yield Data'!A1826,'Yield Raw Data'!$A$3:$L$14453,12)</f>
        <v>13.39</v>
      </c>
      <c r="D1826" s="6"/>
    </row>
    <row r="1827" spans="1:4" x14ac:dyDescent="0.2">
      <c r="A1827" s="7">
        <v>30846</v>
      </c>
      <c r="B1827" s="9">
        <f t="shared" si="30"/>
        <v>1984</v>
      </c>
      <c r="C1827" s="9">
        <f>VLOOKUP('Full 30 Year Yield Data'!A1827,'Yield Raw Data'!$A$3:$L$14453,12)</f>
        <v>13.29</v>
      </c>
      <c r="D1827" s="6"/>
    </row>
    <row r="1828" spans="1:4" x14ac:dyDescent="0.2">
      <c r="A1828" s="7">
        <v>30847</v>
      </c>
      <c r="B1828" s="9">
        <f t="shared" si="30"/>
        <v>1984</v>
      </c>
      <c r="C1828" s="9">
        <f>VLOOKUP('Full 30 Year Yield Data'!A1828,'Yield Raw Data'!$A$3:$L$14453,12)</f>
        <v>13.28</v>
      </c>
      <c r="D1828" s="6"/>
    </row>
    <row r="1829" spans="1:4" x14ac:dyDescent="0.2">
      <c r="A1829" s="7">
        <v>30848</v>
      </c>
      <c r="B1829" s="9">
        <f t="shared" si="30"/>
        <v>1984</v>
      </c>
      <c r="C1829" s="9">
        <f>VLOOKUP('Full 30 Year Yield Data'!A1829,'Yield Raw Data'!$A$3:$L$14453,12)</f>
        <v>13.14</v>
      </c>
      <c r="D1829" s="6"/>
    </row>
    <row r="1830" spans="1:4" x14ac:dyDescent="0.2">
      <c r="A1830" s="7">
        <v>30851</v>
      </c>
      <c r="B1830" s="9">
        <f t="shared" si="30"/>
        <v>1984</v>
      </c>
      <c r="C1830" s="9">
        <f>VLOOKUP('Full 30 Year Yield Data'!A1830,'Yield Raw Data'!$A$3:$L$14453,12)</f>
        <v>13.16</v>
      </c>
      <c r="D1830" s="6"/>
    </row>
    <row r="1831" spans="1:4" x14ac:dyDescent="0.2">
      <c r="A1831" s="7">
        <v>30852</v>
      </c>
      <c r="B1831" s="9">
        <f t="shared" si="30"/>
        <v>1984</v>
      </c>
      <c r="C1831" s="9">
        <f>VLOOKUP('Full 30 Year Yield Data'!A1831,'Yield Raw Data'!$A$3:$L$14453,12)</f>
        <v>13.3</v>
      </c>
      <c r="D1831" s="6"/>
    </row>
    <row r="1832" spans="1:4" x14ac:dyDescent="0.2">
      <c r="A1832" s="7">
        <v>30853</v>
      </c>
      <c r="B1832" s="9">
        <f t="shared" si="30"/>
        <v>1984</v>
      </c>
      <c r="C1832" s="9">
        <f>VLOOKUP('Full 30 Year Yield Data'!A1832,'Yield Raw Data'!$A$3:$L$14453,12)</f>
        <v>13.49</v>
      </c>
      <c r="D1832" s="6"/>
    </row>
    <row r="1833" spans="1:4" x14ac:dyDescent="0.2">
      <c r="A1833" s="7">
        <v>30854</v>
      </c>
      <c r="B1833" s="9">
        <f t="shared" si="30"/>
        <v>1984</v>
      </c>
      <c r="C1833" s="9">
        <f>VLOOKUP('Full 30 Year Yield Data'!A1833,'Yield Raw Data'!$A$3:$L$14453,12)</f>
        <v>13.55</v>
      </c>
      <c r="D1833" s="6"/>
    </row>
    <row r="1834" spans="1:4" x14ac:dyDescent="0.2">
      <c r="A1834" s="7">
        <v>30855</v>
      </c>
      <c r="B1834" s="9">
        <f t="shared" si="30"/>
        <v>1984</v>
      </c>
      <c r="C1834" s="9">
        <f>VLOOKUP('Full 30 Year Yield Data'!A1834,'Yield Raw Data'!$A$3:$L$14453,12)</f>
        <v>13.55</v>
      </c>
      <c r="D1834" s="6"/>
    </row>
    <row r="1835" spans="1:4" x14ac:dyDescent="0.2">
      <c r="A1835" s="7">
        <v>30858</v>
      </c>
      <c r="B1835" s="9">
        <f t="shared" si="30"/>
        <v>1984</v>
      </c>
      <c r="C1835" s="9">
        <f>VLOOKUP('Full 30 Year Yield Data'!A1835,'Yield Raw Data'!$A$3:$L$14453,12)</f>
        <v>13.56</v>
      </c>
      <c r="D1835" s="6"/>
    </row>
    <row r="1836" spans="1:4" x14ac:dyDescent="0.2">
      <c r="A1836" s="7">
        <v>30859</v>
      </c>
      <c r="B1836" s="9">
        <f t="shared" si="30"/>
        <v>1984</v>
      </c>
      <c r="C1836" s="9">
        <f>VLOOKUP('Full 30 Year Yield Data'!A1836,'Yield Raw Data'!$A$3:$L$14453,12)</f>
        <v>13.6</v>
      </c>
      <c r="D1836" s="6"/>
    </row>
    <row r="1837" spans="1:4" x14ac:dyDescent="0.2">
      <c r="A1837" s="7">
        <v>30860</v>
      </c>
      <c r="B1837" s="9">
        <f t="shared" si="30"/>
        <v>1984</v>
      </c>
      <c r="C1837" s="9">
        <f>VLOOKUP('Full 30 Year Yield Data'!A1837,'Yield Raw Data'!$A$3:$L$14453,12)</f>
        <v>13.56</v>
      </c>
      <c r="D1837" s="6"/>
    </row>
    <row r="1838" spans="1:4" x14ac:dyDescent="0.2">
      <c r="A1838" s="7">
        <v>30861</v>
      </c>
      <c r="B1838" s="9">
        <f t="shared" si="30"/>
        <v>1984</v>
      </c>
      <c r="C1838" s="9">
        <f>VLOOKUP('Full 30 Year Yield Data'!A1838,'Yield Raw Data'!$A$3:$L$14453,12)</f>
        <v>13.57</v>
      </c>
      <c r="D1838" s="6"/>
    </row>
    <row r="1839" spans="1:4" x14ac:dyDescent="0.2">
      <c r="A1839" s="7">
        <v>30862</v>
      </c>
      <c r="B1839" s="9">
        <f t="shared" si="30"/>
        <v>1984</v>
      </c>
      <c r="C1839" s="9">
        <f>VLOOKUP('Full 30 Year Yield Data'!A1839,'Yield Raw Data'!$A$3:$L$14453,12)</f>
        <v>13.64</v>
      </c>
      <c r="D1839" s="6"/>
    </row>
    <row r="1840" spans="1:4" x14ac:dyDescent="0.2">
      <c r="A1840" s="7">
        <v>30865</v>
      </c>
      <c r="B1840" s="9">
        <f t="shared" si="30"/>
        <v>1984</v>
      </c>
      <c r="C1840" s="9">
        <f>VLOOKUP('Full 30 Year Yield Data'!A1840,'Yield Raw Data'!$A$3:$L$14453,12)</f>
        <v>13.64</v>
      </c>
      <c r="D1840" s="6"/>
    </row>
    <row r="1841" spans="1:4" x14ac:dyDescent="0.2">
      <c r="A1841" s="7">
        <v>30866</v>
      </c>
      <c r="B1841" s="9">
        <f t="shared" si="30"/>
        <v>1984</v>
      </c>
      <c r="C1841" s="9">
        <f>VLOOKUP('Full 30 Year Yield Data'!A1841,'Yield Raw Data'!$A$3:$L$14453,12)</f>
        <v>13.52</v>
      </c>
      <c r="D1841" s="6"/>
    </row>
    <row r="1842" spans="1:4" x14ac:dyDescent="0.2">
      <c r="A1842" s="7">
        <v>30868</v>
      </c>
      <c r="B1842" s="9">
        <f t="shared" si="30"/>
        <v>1984</v>
      </c>
      <c r="C1842" s="9">
        <f>VLOOKUP('Full 30 Year Yield Data'!A1842,'Yield Raw Data'!$A$3:$L$14453,12)</f>
        <v>13.55</v>
      </c>
      <c r="D1842" s="6"/>
    </row>
    <row r="1843" spans="1:4" x14ac:dyDescent="0.2">
      <c r="A1843" s="7">
        <v>30869</v>
      </c>
      <c r="B1843" s="9">
        <f t="shared" si="30"/>
        <v>1984</v>
      </c>
      <c r="C1843" s="9">
        <f>VLOOKUP('Full 30 Year Yield Data'!A1843,'Yield Raw Data'!$A$3:$L$14453,12)</f>
        <v>13.55</v>
      </c>
      <c r="D1843" s="6"/>
    </row>
    <row r="1844" spans="1:4" x14ac:dyDescent="0.2">
      <c r="A1844" s="7">
        <v>30872</v>
      </c>
      <c r="B1844" s="9">
        <f t="shared" si="30"/>
        <v>1984</v>
      </c>
      <c r="C1844" s="9">
        <f>VLOOKUP('Full 30 Year Yield Data'!A1844,'Yield Raw Data'!$A$3:$L$14453,12)</f>
        <v>13.28</v>
      </c>
      <c r="D1844" s="6"/>
    </row>
    <row r="1845" spans="1:4" x14ac:dyDescent="0.2">
      <c r="A1845" s="7">
        <v>30873</v>
      </c>
      <c r="B1845" s="9">
        <f t="shared" si="30"/>
        <v>1984</v>
      </c>
      <c r="C1845" s="9">
        <f>VLOOKUP('Full 30 Year Yield Data'!A1845,'Yield Raw Data'!$A$3:$L$14453,12)</f>
        <v>13.28</v>
      </c>
      <c r="D1845" s="6"/>
    </row>
    <row r="1846" spans="1:4" x14ac:dyDescent="0.2">
      <c r="A1846" s="7">
        <v>30874</v>
      </c>
      <c r="B1846" s="9">
        <f t="shared" si="30"/>
        <v>1984</v>
      </c>
      <c r="C1846" s="9">
        <f>VLOOKUP('Full 30 Year Yield Data'!A1846,'Yield Raw Data'!$A$3:$L$14453,12)</f>
        <v>13.33</v>
      </c>
      <c r="D1846" s="6"/>
    </row>
    <row r="1847" spans="1:4" x14ac:dyDescent="0.2">
      <c r="A1847" s="7">
        <v>30875</v>
      </c>
      <c r="B1847" s="9">
        <f t="shared" si="30"/>
        <v>1984</v>
      </c>
      <c r="C1847" s="9">
        <f>VLOOKUP('Full 30 Year Yield Data'!A1847,'Yield Raw Data'!$A$3:$L$14453,12)</f>
        <v>13.2</v>
      </c>
      <c r="D1847" s="6"/>
    </row>
    <row r="1848" spans="1:4" x14ac:dyDescent="0.2">
      <c r="A1848" s="7">
        <v>30876</v>
      </c>
      <c r="B1848" s="9">
        <f t="shared" si="30"/>
        <v>1984</v>
      </c>
      <c r="C1848" s="9">
        <f>VLOOKUP('Full 30 Year Yield Data'!A1848,'Yield Raw Data'!$A$3:$L$14453,12)</f>
        <v>13.12</v>
      </c>
      <c r="D1848" s="6"/>
    </row>
    <row r="1849" spans="1:4" x14ac:dyDescent="0.2">
      <c r="A1849" s="7">
        <v>30879</v>
      </c>
      <c r="B1849" s="9">
        <f t="shared" si="30"/>
        <v>1984</v>
      </c>
      <c r="C1849" s="9">
        <f>VLOOKUP('Full 30 Year Yield Data'!A1849,'Yield Raw Data'!$A$3:$L$14453,12)</f>
        <v>13.12</v>
      </c>
      <c r="D1849" s="6"/>
    </row>
    <row r="1850" spans="1:4" x14ac:dyDescent="0.2">
      <c r="A1850" s="7">
        <v>30880</v>
      </c>
      <c r="B1850" s="9">
        <f t="shared" si="30"/>
        <v>1984</v>
      </c>
      <c r="C1850" s="9">
        <f>VLOOKUP('Full 30 Year Yield Data'!A1850,'Yield Raw Data'!$A$3:$L$14453,12)</f>
        <v>13.18</v>
      </c>
      <c r="D1850" s="6"/>
    </row>
    <row r="1851" spans="1:4" x14ac:dyDescent="0.2">
      <c r="A1851" s="7">
        <v>30881</v>
      </c>
      <c r="B1851" s="9">
        <f t="shared" si="30"/>
        <v>1984</v>
      </c>
      <c r="C1851" s="9">
        <f>VLOOKUP('Full 30 Year Yield Data'!A1851,'Yield Raw Data'!$A$3:$L$14453,12)</f>
        <v>13.14</v>
      </c>
      <c r="D1851" s="6"/>
    </row>
    <row r="1852" spans="1:4" x14ac:dyDescent="0.2">
      <c r="A1852" s="7">
        <v>30882</v>
      </c>
      <c r="B1852" s="9">
        <f t="shared" si="30"/>
        <v>1984</v>
      </c>
      <c r="C1852" s="9">
        <f>VLOOKUP('Full 30 Year Yield Data'!A1852,'Yield Raw Data'!$A$3:$L$14453,12)</f>
        <v>13.12</v>
      </c>
      <c r="D1852" s="6"/>
    </row>
    <row r="1853" spans="1:4" x14ac:dyDescent="0.2">
      <c r="A1853" s="7">
        <v>30883</v>
      </c>
      <c r="B1853" s="9">
        <f t="shared" si="30"/>
        <v>1984</v>
      </c>
      <c r="C1853" s="9">
        <f>VLOOKUP('Full 30 Year Yield Data'!A1853,'Yield Raw Data'!$A$3:$L$14453,12)</f>
        <v>13.26</v>
      </c>
      <c r="D1853" s="6"/>
    </row>
    <row r="1854" spans="1:4" x14ac:dyDescent="0.2">
      <c r="A1854" s="7">
        <v>30886</v>
      </c>
      <c r="B1854" s="9">
        <f t="shared" si="30"/>
        <v>1984</v>
      </c>
      <c r="C1854" s="9">
        <f>VLOOKUP('Full 30 Year Yield Data'!A1854,'Yield Raw Data'!$A$3:$L$14453,12)</f>
        <v>13.27</v>
      </c>
      <c r="D1854" s="6"/>
    </row>
    <row r="1855" spans="1:4" x14ac:dyDescent="0.2">
      <c r="A1855" s="7">
        <v>30887</v>
      </c>
      <c r="B1855" s="9">
        <f t="shared" si="30"/>
        <v>1984</v>
      </c>
      <c r="C1855" s="9">
        <f>VLOOKUP('Full 30 Year Yield Data'!A1855,'Yield Raw Data'!$A$3:$L$14453,12)</f>
        <v>13.25</v>
      </c>
      <c r="D1855" s="6"/>
    </row>
    <row r="1856" spans="1:4" x14ac:dyDescent="0.2">
      <c r="A1856" s="7">
        <v>30888</v>
      </c>
      <c r="B1856" s="9">
        <f t="shared" si="30"/>
        <v>1984</v>
      </c>
      <c r="C1856" s="9">
        <f>VLOOKUP('Full 30 Year Yield Data'!A1856,'Yield Raw Data'!$A$3:$L$14453,12)</f>
        <v>12.97</v>
      </c>
      <c r="D1856" s="6"/>
    </row>
    <row r="1857" spans="1:4" x14ac:dyDescent="0.2">
      <c r="A1857" s="7">
        <v>30889</v>
      </c>
      <c r="B1857" s="9">
        <f t="shared" si="30"/>
        <v>1984</v>
      </c>
      <c r="C1857" s="9">
        <f>VLOOKUP('Full 30 Year Yield Data'!A1857,'Yield Raw Data'!$A$3:$L$14453,12)</f>
        <v>12.88</v>
      </c>
      <c r="D1857" s="6"/>
    </row>
    <row r="1858" spans="1:4" x14ac:dyDescent="0.2">
      <c r="A1858" s="7">
        <v>30890</v>
      </c>
      <c r="B1858" s="9">
        <f t="shared" si="30"/>
        <v>1984</v>
      </c>
      <c r="C1858" s="9">
        <f>VLOOKUP('Full 30 Year Yield Data'!A1858,'Yield Raw Data'!$A$3:$L$14453,12)</f>
        <v>12.91</v>
      </c>
      <c r="D1858" s="6"/>
    </row>
    <row r="1859" spans="1:4" x14ac:dyDescent="0.2">
      <c r="A1859" s="7">
        <v>30893</v>
      </c>
      <c r="B1859" s="9">
        <f t="shared" ref="B1859:B1920" si="31">YEAR(A1859)</f>
        <v>1984</v>
      </c>
      <c r="C1859" s="9">
        <f>VLOOKUP('Full 30 Year Yield Data'!A1859,'Yield Raw Data'!$A$3:$L$14453,12)</f>
        <v>12.99</v>
      </c>
      <c r="D1859" s="6"/>
    </row>
    <row r="1860" spans="1:4" x14ac:dyDescent="0.2">
      <c r="A1860" s="7">
        <v>30894</v>
      </c>
      <c r="B1860" s="9">
        <f t="shared" si="31"/>
        <v>1984</v>
      </c>
      <c r="C1860" s="9">
        <f>VLOOKUP('Full 30 Year Yield Data'!A1860,'Yield Raw Data'!$A$3:$L$14453,12)</f>
        <v>12.87</v>
      </c>
      <c r="D1860" s="6"/>
    </row>
    <row r="1861" spans="1:4" x14ac:dyDescent="0.2">
      <c r="A1861" s="7">
        <v>30895</v>
      </c>
      <c r="B1861" s="9">
        <f t="shared" si="31"/>
        <v>1984</v>
      </c>
      <c r="C1861" s="9">
        <f>VLOOKUP('Full 30 Year Yield Data'!A1861,'Yield Raw Data'!$A$3:$L$14453,12)</f>
        <v>12.78</v>
      </c>
      <c r="D1861" s="6"/>
    </row>
    <row r="1862" spans="1:4" x14ac:dyDescent="0.2">
      <c r="A1862" s="7">
        <v>30896</v>
      </c>
      <c r="B1862" s="9">
        <f t="shared" si="31"/>
        <v>1984</v>
      </c>
      <c r="C1862" s="9">
        <f>VLOOKUP('Full 30 Year Yield Data'!A1862,'Yield Raw Data'!$A$3:$L$14453,12)</f>
        <v>12.7</v>
      </c>
      <c r="D1862" s="6"/>
    </row>
    <row r="1863" spans="1:4" x14ac:dyDescent="0.2">
      <c r="A1863" s="7">
        <v>30897</v>
      </c>
      <c r="B1863" s="9">
        <f t="shared" si="31"/>
        <v>1984</v>
      </c>
      <c r="C1863" s="9">
        <f>VLOOKUP('Full 30 Year Yield Data'!A1863,'Yield Raw Data'!$A$3:$L$14453,12)</f>
        <v>12.59</v>
      </c>
      <c r="D1863" s="6"/>
    </row>
    <row r="1864" spans="1:4" x14ac:dyDescent="0.2">
      <c r="A1864" s="7">
        <v>30900</v>
      </c>
      <c r="B1864" s="9">
        <f t="shared" si="31"/>
        <v>1984</v>
      </c>
      <c r="C1864" s="9">
        <f>VLOOKUP('Full 30 Year Yield Data'!A1864,'Yield Raw Data'!$A$3:$L$14453,12)</f>
        <v>12.69</v>
      </c>
      <c r="D1864" s="6"/>
    </row>
    <row r="1865" spans="1:4" x14ac:dyDescent="0.2">
      <c r="A1865" s="7">
        <v>30901</v>
      </c>
      <c r="B1865" s="9">
        <f t="shared" si="31"/>
        <v>1984</v>
      </c>
      <c r="C1865" s="9">
        <f>VLOOKUP('Full 30 Year Yield Data'!A1865,'Yield Raw Data'!$A$3:$L$14453,12)</f>
        <v>12.64</v>
      </c>
      <c r="D1865" s="6"/>
    </row>
    <row r="1866" spans="1:4" x14ac:dyDescent="0.2">
      <c r="A1866" s="7">
        <v>30902</v>
      </c>
      <c r="B1866" s="9">
        <f t="shared" si="31"/>
        <v>1984</v>
      </c>
      <c r="C1866" s="9">
        <f>VLOOKUP('Full 30 Year Yield Data'!A1866,'Yield Raw Data'!$A$3:$L$14453,12)</f>
        <v>12.62</v>
      </c>
      <c r="D1866" s="6"/>
    </row>
    <row r="1867" spans="1:4" x14ac:dyDescent="0.2">
      <c r="A1867" s="7">
        <v>30903</v>
      </c>
      <c r="B1867" s="9">
        <f t="shared" si="31"/>
        <v>1984</v>
      </c>
      <c r="C1867" s="9">
        <f>VLOOKUP('Full 30 Year Yield Data'!A1867,'Yield Raw Data'!$A$3:$L$14453,12)</f>
        <v>12.47</v>
      </c>
      <c r="D1867" s="6"/>
    </row>
    <row r="1868" spans="1:4" x14ac:dyDescent="0.2">
      <c r="A1868" s="7">
        <v>30904</v>
      </c>
      <c r="B1868" s="9">
        <f t="shared" si="31"/>
        <v>1984</v>
      </c>
      <c r="C1868" s="9">
        <f>VLOOKUP('Full 30 Year Yield Data'!A1868,'Yield Raw Data'!$A$3:$L$14453,12)</f>
        <v>12.47</v>
      </c>
      <c r="D1868" s="6"/>
    </row>
    <row r="1869" spans="1:4" x14ac:dyDescent="0.2">
      <c r="A1869" s="7">
        <v>30907</v>
      </c>
      <c r="B1869" s="9">
        <f t="shared" si="31"/>
        <v>1984</v>
      </c>
      <c r="C1869" s="9">
        <f>VLOOKUP('Full 30 Year Yield Data'!A1869,'Yield Raw Data'!$A$3:$L$14453,12)</f>
        <v>12.54</v>
      </c>
      <c r="D1869" s="6"/>
    </row>
    <row r="1870" spans="1:4" x14ac:dyDescent="0.2">
      <c r="A1870" s="7">
        <v>30908</v>
      </c>
      <c r="B1870" s="9">
        <f t="shared" si="31"/>
        <v>1984</v>
      </c>
      <c r="C1870" s="9">
        <f>VLOOKUP('Full 30 Year Yield Data'!A1870,'Yield Raw Data'!$A$3:$L$14453,12)</f>
        <v>12.48</v>
      </c>
      <c r="D1870" s="6"/>
    </row>
    <row r="1871" spans="1:4" x14ac:dyDescent="0.2">
      <c r="A1871" s="7">
        <v>30909</v>
      </c>
      <c r="B1871" s="9">
        <f t="shared" si="31"/>
        <v>1984</v>
      </c>
      <c r="C1871" s="9">
        <f>VLOOKUP('Full 30 Year Yield Data'!A1871,'Yield Raw Data'!$A$3:$L$14453,12)</f>
        <v>12.57</v>
      </c>
      <c r="D1871" s="6"/>
    </row>
    <row r="1872" spans="1:4" x14ac:dyDescent="0.2">
      <c r="A1872" s="7">
        <v>30910</v>
      </c>
      <c r="B1872" s="9">
        <f t="shared" si="31"/>
        <v>1984</v>
      </c>
      <c r="C1872" s="9">
        <f>VLOOKUP('Full 30 Year Yield Data'!A1872,'Yield Raw Data'!$A$3:$L$14453,12)</f>
        <v>12.51</v>
      </c>
      <c r="D1872" s="6"/>
    </row>
    <row r="1873" spans="1:4" x14ac:dyDescent="0.2">
      <c r="A1873" s="7">
        <v>30911</v>
      </c>
      <c r="B1873" s="9">
        <f t="shared" si="31"/>
        <v>1984</v>
      </c>
      <c r="C1873" s="9">
        <f>VLOOKUP('Full 30 Year Yield Data'!A1873,'Yield Raw Data'!$A$3:$L$14453,12)</f>
        <v>12.46</v>
      </c>
      <c r="D1873" s="6"/>
    </row>
    <row r="1874" spans="1:4" x14ac:dyDescent="0.2">
      <c r="A1874" s="7">
        <v>30914</v>
      </c>
      <c r="B1874" s="9">
        <f t="shared" si="31"/>
        <v>1984</v>
      </c>
      <c r="C1874" s="9">
        <f>VLOOKUP('Full 30 Year Yield Data'!A1874,'Yield Raw Data'!$A$3:$L$14453,12)</f>
        <v>12.41</v>
      </c>
      <c r="D1874" s="6"/>
    </row>
    <row r="1875" spans="1:4" x14ac:dyDescent="0.2">
      <c r="A1875" s="7">
        <v>30915</v>
      </c>
      <c r="B1875" s="9">
        <f t="shared" si="31"/>
        <v>1984</v>
      </c>
      <c r="C1875" s="9">
        <f>VLOOKUP('Full 30 Year Yield Data'!A1875,'Yield Raw Data'!$A$3:$L$14453,12)</f>
        <v>12.35</v>
      </c>
      <c r="D1875" s="6"/>
    </row>
    <row r="1876" spans="1:4" x14ac:dyDescent="0.2">
      <c r="A1876" s="7">
        <v>30916</v>
      </c>
      <c r="B1876" s="9">
        <f t="shared" si="31"/>
        <v>1984</v>
      </c>
      <c r="C1876" s="9">
        <f>VLOOKUP('Full 30 Year Yield Data'!A1876,'Yield Raw Data'!$A$3:$L$14453,12)</f>
        <v>12.43</v>
      </c>
      <c r="D1876" s="6"/>
    </row>
    <row r="1877" spans="1:4" x14ac:dyDescent="0.2">
      <c r="A1877" s="7">
        <v>30917</v>
      </c>
      <c r="B1877" s="9">
        <f t="shared" si="31"/>
        <v>1984</v>
      </c>
      <c r="C1877" s="9">
        <f>VLOOKUP('Full 30 Year Yield Data'!A1877,'Yield Raw Data'!$A$3:$L$14453,12)</f>
        <v>12.45</v>
      </c>
      <c r="D1877" s="6"/>
    </row>
    <row r="1878" spans="1:4" x14ac:dyDescent="0.2">
      <c r="A1878" s="7">
        <v>30918</v>
      </c>
      <c r="B1878" s="9">
        <f t="shared" si="31"/>
        <v>1984</v>
      </c>
      <c r="C1878" s="9">
        <f>VLOOKUP('Full 30 Year Yield Data'!A1878,'Yield Raw Data'!$A$3:$L$14453,12)</f>
        <v>12.44</v>
      </c>
      <c r="D1878" s="6"/>
    </row>
    <row r="1879" spans="1:4" x14ac:dyDescent="0.2">
      <c r="A1879" s="7">
        <v>30921</v>
      </c>
      <c r="B1879" s="9">
        <f t="shared" si="31"/>
        <v>1984</v>
      </c>
      <c r="C1879" s="9">
        <f>VLOOKUP('Full 30 Year Yield Data'!A1879,'Yield Raw Data'!$A$3:$L$14453,12)</f>
        <v>12.6</v>
      </c>
      <c r="D1879" s="6"/>
    </row>
    <row r="1880" spans="1:4" x14ac:dyDescent="0.2">
      <c r="A1880" s="7">
        <v>30922</v>
      </c>
      <c r="B1880" s="9">
        <f t="shared" si="31"/>
        <v>1984</v>
      </c>
      <c r="C1880" s="9">
        <f>VLOOKUP('Full 30 Year Yield Data'!A1880,'Yield Raw Data'!$A$3:$L$14453,12)</f>
        <v>12.57</v>
      </c>
      <c r="D1880" s="6"/>
    </row>
    <row r="1881" spans="1:4" x14ac:dyDescent="0.2">
      <c r="A1881" s="7">
        <v>30923</v>
      </c>
      <c r="B1881" s="9">
        <f t="shared" si="31"/>
        <v>1984</v>
      </c>
      <c r="C1881" s="9">
        <f>VLOOKUP('Full 30 Year Yield Data'!A1881,'Yield Raw Data'!$A$3:$L$14453,12)</f>
        <v>12.57</v>
      </c>
      <c r="D1881" s="6"/>
    </row>
    <row r="1882" spans="1:4" x14ac:dyDescent="0.2">
      <c r="A1882" s="7">
        <v>30924</v>
      </c>
      <c r="B1882" s="9">
        <f t="shared" si="31"/>
        <v>1984</v>
      </c>
      <c r="C1882" s="9">
        <f>VLOOKUP('Full 30 Year Yield Data'!A1882,'Yield Raw Data'!$A$3:$L$14453,12)</f>
        <v>12.56</v>
      </c>
      <c r="D1882" s="6"/>
    </row>
    <row r="1883" spans="1:4" x14ac:dyDescent="0.2">
      <c r="A1883" s="7">
        <v>30925</v>
      </c>
      <c r="B1883" s="9">
        <f t="shared" si="31"/>
        <v>1984</v>
      </c>
      <c r="C1883" s="9">
        <f>VLOOKUP('Full 30 Year Yield Data'!A1883,'Yield Raw Data'!$A$3:$L$14453,12)</f>
        <v>12.51</v>
      </c>
      <c r="D1883" s="6"/>
    </row>
    <row r="1884" spans="1:4" x14ac:dyDescent="0.2">
      <c r="A1884" s="7">
        <v>30929</v>
      </c>
      <c r="B1884" s="9">
        <f t="shared" si="31"/>
        <v>1984</v>
      </c>
      <c r="C1884" s="9">
        <f>VLOOKUP('Full 30 Year Yield Data'!A1884,'Yield Raw Data'!$A$3:$L$14453,12)</f>
        <v>12.57</v>
      </c>
      <c r="D1884" s="6"/>
    </row>
    <row r="1885" spans="1:4" x14ac:dyDescent="0.2">
      <c r="A1885" s="7">
        <v>30930</v>
      </c>
      <c r="B1885" s="9">
        <f t="shared" si="31"/>
        <v>1984</v>
      </c>
      <c r="C1885" s="9">
        <f>VLOOKUP('Full 30 Year Yield Data'!A1885,'Yield Raw Data'!$A$3:$L$14453,12)</f>
        <v>12.61</v>
      </c>
      <c r="D1885" s="6"/>
    </row>
    <row r="1886" spans="1:4" x14ac:dyDescent="0.2">
      <c r="A1886" s="7">
        <v>30931</v>
      </c>
      <c r="B1886" s="9">
        <f t="shared" si="31"/>
        <v>1984</v>
      </c>
      <c r="C1886" s="9">
        <f>VLOOKUP('Full 30 Year Yield Data'!A1886,'Yield Raw Data'!$A$3:$L$14453,12)</f>
        <v>12.48</v>
      </c>
      <c r="D1886" s="6"/>
    </row>
    <row r="1887" spans="1:4" x14ac:dyDescent="0.2">
      <c r="A1887" s="7">
        <v>30932</v>
      </c>
      <c r="B1887" s="9">
        <f t="shared" si="31"/>
        <v>1984</v>
      </c>
      <c r="C1887" s="9">
        <f>VLOOKUP('Full 30 Year Yield Data'!A1887,'Yield Raw Data'!$A$3:$L$14453,12)</f>
        <v>12.44</v>
      </c>
      <c r="D1887" s="6"/>
    </row>
    <row r="1888" spans="1:4" x14ac:dyDescent="0.2">
      <c r="A1888" s="7">
        <v>30935</v>
      </c>
      <c r="B1888" s="9">
        <f t="shared" si="31"/>
        <v>1984</v>
      </c>
      <c r="C1888" s="9">
        <f>VLOOKUP('Full 30 Year Yield Data'!A1888,'Yield Raw Data'!$A$3:$L$14453,12)</f>
        <v>12.37</v>
      </c>
      <c r="D1888" s="6"/>
    </row>
    <row r="1889" spans="1:4" x14ac:dyDescent="0.2">
      <c r="A1889" s="7">
        <v>30936</v>
      </c>
      <c r="B1889" s="9">
        <f t="shared" si="31"/>
        <v>1984</v>
      </c>
      <c r="C1889" s="9">
        <f>VLOOKUP('Full 30 Year Yield Data'!A1889,'Yield Raw Data'!$A$3:$L$14453,12)</f>
        <v>12.31</v>
      </c>
      <c r="D1889" s="6"/>
    </row>
    <row r="1890" spans="1:4" x14ac:dyDescent="0.2">
      <c r="A1890" s="7">
        <v>30937</v>
      </c>
      <c r="B1890" s="9">
        <f t="shared" si="31"/>
        <v>1984</v>
      </c>
      <c r="C1890" s="9">
        <f>VLOOKUP('Full 30 Year Yield Data'!A1890,'Yield Raw Data'!$A$3:$L$14453,12)</f>
        <v>12.33</v>
      </c>
      <c r="D1890" s="6"/>
    </row>
    <row r="1891" spans="1:4" x14ac:dyDescent="0.2">
      <c r="A1891" s="7">
        <v>30938</v>
      </c>
      <c r="B1891" s="9">
        <f t="shared" si="31"/>
        <v>1984</v>
      </c>
      <c r="C1891" s="9">
        <f>VLOOKUP('Full 30 Year Yield Data'!A1891,'Yield Raw Data'!$A$3:$L$14453,12)</f>
        <v>12.22</v>
      </c>
      <c r="D1891" s="6"/>
    </row>
    <row r="1892" spans="1:4" x14ac:dyDescent="0.2">
      <c r="A1892" s="7">
        <v>30939</v>
      </c>
      <c r="B1892" s="9">
        <f t="shared" si="31"/>
        <v>1984</v>
      </c>
      <c r="C1892" s="9">
        <f>VLOOKUP('Full 30 Year Yield Data'!A1892,'Yield Raw Data'!$A$3:$L$14453,12)</f>
        <v>12.22</v>
      </c>
      <c r="D1892" s="6"/>
    </row>
    <row r="1893" spans="1:4" x14ac:dyDescent="0.2">
      <c r="A1893" s="7">
        <v>30942</v>
      </c>
      <c r="B1893" s="9">
        <f t="shared" si="31"/>
        <v>1984</v>
      </c>
      <c r="C1893" s="9">
        <f>VLOOKUP('Full 30 Year Yield Data'!A1893,'Yield Raw Data'!$A$3:$L$14453,12)</f>
        <v>12.18</v>
      </c>
      <c r="D1893" s="6"/>
    </row>
    <row r="1894" spans="1:4" x14ac:dyDescent="0.2">
      <c r="A1894" s="7">
        <v>30943</v>
      </c>
      <c r="B1894" s="9">
        <f t="shared" si="31"/>
        <v>1984</v>
      </c>
      <c r="C1894" s="9">
        <f>VLOOKUP('Full 30 Year Yield Data'!A1894,'Yield Raw Data'!$A$3:$L$14453,12)</f>
        <v>12.15</v>
      </c>
      <c r="D1894" s="6"/>
    </row>
    <row r="1895" spans="1:4" x14ac:dyDescent="0.2">
      <c r="A1895" s="7">
        <v>30944</v>
      </c>
      <c r="B1895" s="9">
        <f t="shared" si="31"/>
        <v>1984</v>
      </c>
      <c r="C1895" s="9">
        <f>VLOOKUP('Full 30 Year Yield Data'!A1895,'Yield Raw Data'!$A$3:$L$14453,12)</f>
        <v>12.07</v>
      </c>
      <c r="D1895" s="6"/>
    </row>
    <row r="1896" spans="1:4" x14ac:dyDescent="0.2">
      <c r="A1896" s="7">
        <v>30945</v>
      </c>
      <c r="B1896" s="9">
        <f t="shared" si="31"/>
        <v>1984</v>
      </c>
      <c r="C1896" s="9">
        <f>VLOOKUP('Full 30 Year Yield Data'!A1896,'Yield Raw Data'!$A$3:$L$14453,12)</f>
        <v>12.08</v>
      </c>
      <c r="D1896" s="6"/>
    </row>
    <row r="1897" spans="1:4" x14ac:dyDescent="0.2">
      <c r="A1897" s="7">
        <v>30946</v>
      </c>
      <c r="B1897" s="9">
        <f t="shared" si="31"/>
        <v>1984</v>
      </c>
      <c r="C1897" s="9">
        <f>VLOOKUP('Full 30 Year Yield Data'!A1897,'Yield Raw Data'!$A$3:$L$14453,12)</f>
        <v>12.22</v>
      </c>
      <c r="D1897" s="6"/>
    </row>
    <row r="1898" spans="1:4" x14ac:dyDescent="0.2">
      <c r="A1898" s="7">
        <v>30949</v>
      </c>
      <c r="B1898" s="9">
        <f t="shared" si="31"/>
        <v>1984</v>
      </c>
      <c r="C1898" s="9">
        <f>VLOOKUP('Full 30 Year Yield Data'!A1898,'Yield Raw Data'!$A$3:$L$14453,12)</f>
        <v>12.31</v>
      </c>
      <c r="D1898" s="6"/>
    </row>
    <row r="1899" spans="1:4" x14ac:dyDescent="0.2">
      <c r="A1899" s="7">
        <v>30950</v>
      </c>
      <c r="B1899" s="9">
        <f t="shared" si="31"/>
        <v>1984</v>
      </c>
      <c r="C1899" s="9">
        <f>VLOOKUP('Full 30 Year Yield Data'!A1899,'Yield Raw Data'!$A$3:$L$14453,12)</f>
        <v>12.34</v>
      </c>
      <c r="D1899" s="6"/>
    </row>
    <row r="1900" spans="1:4" x14ac:dyDescent="0.2">
      <c r="A1900" s="7">
        <v>30951</v>
      </c>
      <c r="B1900" s="9">
        <f t="shared" si="31"/>
        <v>1984</v>
      </c>
      <c r="C1900" s="9">
        <f>VLOOKUP('Full 30 Year Yield Data'!A1900,'Yield Raw Data'!$A$3:$L$14453,12)</f>
        <v>12.27</v>
      </c>
      <c r="D1900" s="6"/>
    </row>
    <row r="1901" spans="1:4" x14ac:dyDescent="0.2">
      <c r="A1901" s="7">
        <v>30952</v>
      </c>
      <c r="B1901" s="9">
        <f t="shared" si="31"/>
        <v>1984</v>
      </c>
      <c r="C1901" s="9">
        <f>VLOOKUP('Full 30 Year Yield Data'!A1901,'Yield Raw Data'!$A$3:$L$14453,12)</f>
        <v>12.12</v>
      </c>
      <c r="D1901" s="6"/>
    </row>
    <row r="1902" spans="1:4" x14ac:dyDescent="0.2">
      <c r="A1902" s="7">
        <v>30953</v>
      </c>
      <c r="B1902" s="9">
        <f t="shared" si="31"/>
        <v>1984</v>
      </c>
      <c r="C1902" s="9">
        <f>VLOOKUP('Full 30 Year Yield Data'!A1902,'Yield Raw Data'!$A$3:$L$14453,12)</f>
        <v>12.28</v>
      </c>
      <c r="D1902" s="6"/>
    </row>
    <row r="1903" spans="1:4" x14ac:dyDescent="0.2">
      <c r="A1903" s="7">
        <v>30956</v>
      </c>
      <c r="B1903" s="9">
        <f t="shared" si="31"/>
        <v>1984</v>
      </c>
      <c r="C1903" s="9">
        <f>VLOOKUP('Full 30 Year Yield Data'!A1903,'Yield Raw Data'!$A$3:$L$14453,12)</f>
        <v>12.35</v>
      </c>
      <c r="D1903" s="6"/>
    </row>
    <row r="1904" spans="1:4" x14ac:dyDescent="0.2">
      <c r="A1904" s="7">
        <v>30957</v>
      </c>
      <c r="B1904" s="9">
        <f t="shared" si="31"/>
        <v>1984</v>
      </c>
      <c r="C1904" s="9">
        <f>VLOOKUP('Full 30 Year Yield Data'!A1904,'Yield Raw Data'!$A$3:$L$14453,12)</f>
        <v>12.35</v>
      </c>
      <c r="D1904" s="6"/>
    </row>
    <row r="1905" spans="1:4" x14ac:dyDescent="0.2">
      <c r="A1905" s="7">
        <v>30958</v>
      </c>
      <c r="B1905" s="9">
        <f t="shared" si="31"/>
        <v>1984</v>
      </c>
      <c r="C1905" s="9">
        <f>VLOOKUP('Full 30 Year Yield Data'!A1905,'Yield Raw Data'!$A$3:$L$14453,12)</f>
        <v>12.36</v>
      </c>
      <c r="D1905" s="6"/>
    </row>
    <row r="1906" spans="1:4" x14ac:dyDescent="0.2">
      <c r="A1906" s="7">
        <v>30959</v>
      </c>
      <c r="B1906" s="9">
        <f t="shared" si="31"/>
        <v>1984</v>
      </c>
      <c r="C1906" s="9">
        <f>VLOOKUP('Full 30 Year Yield Data'!A1906,'Yield Raw Data'!$A$3:$L$14453,12)</f>
        <v>12.31</v>
      </c>
      <c r="D1906" s="6"/>
    </row>
    <row r="1907" spans="1:4" x14ac:dyDescent="0.2">
      <c r="A1907" s="7">
        <v>30960</v>
      </c>
      <c r="B1907" s="9">
        <f t="shared" si="31"/>
        <v>1984</v>
      </c>
      <c r="C1907" s="9">
        <f>VLOOKUP('Full 30 Year Yield Data'!A1907,'Yield Raw Data'!$A$3:$L$14453,12)</f>
        <v>12.2</v>
      </c>
      <c r="D1907" s="6"/>
    </row>
    <row r="1908" spans="1:4" x14ac:dyDescent="0.2">
      <c r="A1908" s="7">
        <v>30964</v>
      </c>
      <c r="B1908" s="9">
        <f t="shared" si="31"/>
        <v>1984</v>
      </c>
      <c r="C1908" s="9">
        <f>VLOOKUP('Full 30 Year Yield Data'!A1908,'Yield Raw Data'!$A$3:$L$14453,12)</f>
        <v>12.18</v>
      </c>
      <c r="D1908" s="6"/>
    </row>
    <row r="1909" spans="1:4" x14ac:dyDescent="0.2">
      <c r="A1909" s="7">
        <v>30965</v>
      </c>
      <c r="B1909" s="9">
        <f t="shared" si="31"/>
        <v>1984</v>
      </c>
      <c r="C1909" s="9">
        <f>VLOOKUP('Full 30 Year Yield Data'!A1909,'Yield Raw Data'!$A$3:$L$14453,12)</f>
        <v>12.19</v>
      </c>
      <c r="D1909" s="6"/>
    </row>
    <row r="1910" spans="1:4" x14ac:dyDescent="0.2">
      <c r="A1910" s="7">
        <v>30966</v>
      </c>
      <c r="B1910" s="9">
        <f t="shared" si="31"/>
        <v>1984</v>
      </c>
      <c r="C1910" s="9">
        <f>VLOOKUP('Full 30 Year Yield Data'!A1910,'Yield Raw Data'!$A$3:$L$14453,12)</f>
        <v>12.15</v>
      </c>
      <c r="D1910" s="6"/>
    </row>
    <row r="1911" spans="1:4" x14ac:dyDescent="0.2">
      <c r="A1911" s="7">
        <v>30967</v>
      </c>
      <c r="B1911" s="9">
        <f t="shared" si="31"/>
        <v>1984</v>
      </c>
      <c r="C1911" s="9">
        <f>VLOOKUP('Full 30 Year Yield Data'!A1911,'Yield Raw Data'!$A$3:$L$14453,12)</f>
        <v>12.12</v>
      </c>
      <c r="D1911" s="6"/>
    </row>
    <row r="1912" spans="1:4" x14ac:dyDescent="0.2">
      <c r="A1912" s="7">
        <v>30970</v>
      </c>
      <c r="B1912" s="9">
        <f t="shared" si="31"/>
        <v>1984</v>
      </c>
      <c r="C1912" s="9">
        <f>VLOOKUP('Full 30 Year Yield Data'!A1912,'Yield Raw Data'!$A$3:$L$14453,12)</f>
        <v>12.16</v>
      </c>
      <c r="D1912" s="6"/>
    </row>
    <row r="1913" spans="1:4" x14ac:dyDescent="0.2">
      <c r="A1913" s="7">
        <v>30971</v>
      </c>
      <c r="B1913" s="9">
        <f t="shared" si="31"/>
        <v>1984</v>
      </c>
      <c r="C1913" s="9">
        <f>VLOOKUP('Full 30 Year Yield Data'!A1913,'Yield Raw Data'!$A$3:$L$14453,12)</f>
        <v>12.15</v>
      </c>
      <c r="D1913" s="6"/>
    </row>
    <row r="1914" spans="1:4" x14ac:dyDescent="0.2">
      <c r="A1914" s="7">
        <v>30972</v>
      </c>
      <c r="B1914" s="9">
        <f t="shared" si="31"/>
        <v>1984</v>
      </c>
      <c r="C1914" s="9">
        <f>VLOOKUP('Full 30 Year Yield Data'!A1914,'Yield Raw Data'!$A$3:$L$14453,12)</f>
        <v>12.08</v>
      </c>
      <c r="D1914" s="6"/>
    </row>
    <row r="1915" spans="1:4" x14ac:dyDescent="0.2">
      <c r="A1915" s="7">
        <v>30973</v>
      </c>
      <c r="B1915" s="9">
        <f t="shared" si="31"/>
        <v>1984</v>
      </c>
      <c r="C1915" s="9">
        <f>VLOOKUP('Full 30 Year Yield Data'!A1915,'Yield Raw Data'!$A$3:$L$14453,12)</f>
        <v>11.88</v>
      </c>
      <c r="D1915" s="6"/>
    </row>
    <row r="1916" spans="1:4" x14ac:dyDescent="0.2">
      <c r="A1916" s="7">
        <v>30974</v>
      </c>
      <c r="B1916" s="9">
        <f t="shared" si="31"/>
        <v>1984</v>
      </c>
      <c r="C1916" s="9">
        <f>VLOOKUP('Full 30 Year Yield Data'!A1916,'Yield Raw Data'!$A$3:$L$14453,12)</f>
        <v>11.74</v>
      </c>
      <c r="D1916" s="6"/>
    </row>
    <row r="1917" spans="1:4" x14ac:dyDescent="0.2">
      <c r="A1917" s="7">
        <v>30977</v>
      </c>
      <c r="B1917" s="9">
        <f t="shared" si="31"/>
        <v>1984</v>
      </c>
      <c r="C1917" s="9">
        <f>VLOOKUP('Full 30 Year Yield Data'!A1917,'Yield Raw Data'!$A$3:$L$14453,12)</f>
        <v>11.69</v>
      </c>
      <c r="D1917" s="6"/>
    </row>
    <row r="1918" spans="1:4" x14ac:dyDescent="0.2">
      <c r="A1918" s="7">
        <v>30978</v>
      </c>
      <c r="B1918" s="9">
        <f t="shared" si="31"/>
        <v>1984</v>
      </c>
      <c r="C1918" s="9">
        <f>VLOOKUP('Full 30 Year Yield Data'!A1918,'Yield Raw Data'!$A$3:$L$14453,12)</f>
        <v>11.64</v>
      </c>
      <c r="D1918" s="6"/>
    </row>
    <row r="1919" spans="1:4" x14ac:dyDescent="0.2">
      <c r="A1919" s="7">
        <v>30979</v>
      </c>
      <c r="B1919" s="9">
        <f t="shared" si="31"/>
        <v>1984</v>
      </c>
      <c r="C1919" s="9">
        <f>VLOOKUP('Full 30 Year Yield Data'!A1919,'Yield Raw Data'!$A$3:$L$14453,12)</f>
        <v>11.62</v>
      </c>
      <c r="D1919" s="6"/>
    </row>
    <row r="1920" spans="1:4" x14ac:dyDescent="0.2">
      <c r="A1920" s="7">
        <v>30980</v>
      </c>
      <c r="B1920" s="9">
        <f t="shared" si="31"/>
        <v>1984</v>
      </c>
      <c r="C1920" s="9">
        <f>VLOOKUP('Full 30 Year Yield Data'!A1920,'Yield Raw Data'!$A$3:$L$14453,12)</f>
        <v>11.68</v>
      </c>
      <c r="D1920" s="6"/>
    </row>
    <row r="1921" spans="1:4" x14ac:dyDescent="0.2">
      <c r="A1921" s="7">
        <v>30981</v>
      </c>
      <c r="B1921" s="9">
        <f t="shared" ref="B1921:B1978" si="32">YEAR(A1921)</f>
        <v>1984</v>
      </c>
      <c r="C1921" s="9">
        <f>VLOOKUP('Full 30 Year Yield Data'!A1921,'Yield Raw Data'!$A$3:$L$14453,12)</f>
        <v>11.78</v>
      </c>
      <c r="D1921" s="6"/>
    </row>
    <row r="1922" spans="1:4" x14ac:dyDescent="0.2">
      <c r="A1922" s="7">
        <v>30984</v>
      </c>
      <c r="B1922" s="9">
        <f t="shared" si="32"/>
        <v>1984</v>
      </c>
      <c r="C1922" s="9">
        <f>VLOOKUP('Full 30 Year Yield Data'!A1922,'Yield Raw Data'!$A$3:$L$14453,12)</f>
        <v>11.75</v>
      </c>
      <c r="D1922" s="6"/>
    </row>
    <row r="1923" spans="1:4" x14ac:dyDescent="0.2">
      <c r="A1923" s="7">
        <v>30985</v>
      </c>
      <c r="B1923" s="9">
        <f t="shared" si="32"/>
        <v>1984</v>
      </c>
      <c r="C1923" s="9">
        <f>VLOOKUP('Full 30 Year Yield Data'!A1923,'Yield Raw Data'!$A$3:$L$14453,12)</f>
        <v>11.61</v>
      </c>
      <c r="D1923" s="6"/>
    </row>
    <row r="1924" spans="1:4" x14ac:dyDescent="0.2">
      <c r="A1924" s="7">
        <v>30986</v>
      </c>
      <c r="B1924" s="9">
        <f t="shared" si="32"/>
        <v>1984</v>
      </c>
      <c r="C1924" s="9">
        <f>VLOOKUP('Full 30 Year Yield Data'!A1924,'Yield Raw Data'!$A$3:$L$14453,12)</f>
        <v>11.64</v>
      </c>
      <c r="D1924" s="6"/>
    </row>
    <row r="1925" spans="1:4" x14ac:dyDescent="0.2">
      <c r="A1925" s="7">
        <v>30987</v>
      </c>
      <c r="B1925" s="9">
        <f t="shared" si="32"/>
        <v>1984</v>
      </c>
      <c r="C1925" s="9">
        <f>VLOOKUP('Full 30 Year Yield Data'!A1925,'Yield Raw Data'!$A$3:$L$14453,12)</f>
        <v>11.53</v>
      </c>
      <c r="D1925" s="6"/>
    </row>
    <row r="1926" spans="1:4" x14ac:dyDescent="0.2">
      <c r="A1926" s="7">
        <v>30988</v>
      </c>
      <c r="B1926" s="9">
        <f t="shared" si="32"/>
        <v>1984</v>
      </c>
      <c r="C1926" s="9">
        <f>VLOOKUP('Full 30 Year Yield Data'!A1926,'Yield Raw Data'!$A$3:$L$14453,12)</f>
        <v>11.55</v>
      </c>
      <c r="D1926" s="6"/>
    </row>
    <row r="1927" spans="1:4" x14ac:dyDescent="0.2">
      <c r="A1927" s="7">
        <v>30991</v>
      </c>
      <c r="B1927" s="9">
        <f t="shared" si="32"/>
        <v>1984</v>
      </c>
      <c r="C1927" s="9">
        <f>VLOOKUP('Full 30 Year Yield Data'!A1927,'Yield Raw Data'!$A$3:$L$14453,12)</f>
        <v>11.5</v>
      </c>
      <c r="D1927" s="6"/>
    </row>
    <row r="1928" spans="1:4" x14ac:dyDescent="0.2">
      <c r="A1928" s="7">
        <v>30993</v>
      </c>
      <c r="B1928" s="9">
        <f t="shared" si="32"/>
        <v>1984</v>
      </c>
      <c r="C1928" s="9">
        <f>VLOOKUP('Full 30 Year Yield Data'!A1928,'Yield Raw Data'!$A$3:$L$14453,12)</f>
        <v>11.63</v>
      </c>
      <c r="D1928" s="6"/>
    </row>
    <row r="1929" spans="1:4" x14ac:dyDescent="0.2">
      <c r="A1929" s="7">
        <v>30994</v>
      </c>
      <c r="B1929" s="9">
        <f t="shared" si="32"/>
        <v>1984</v>
      </c>
      <c r="C1929" s="9">
        <f>VLOOKUP('Full 30 Year Yield Data'!A1929,'Yield Raw Data'!$A$3:$L$14453,12)</f>
        <v>11.78</v>
      </c>
      <c r="D1929" s="6"/>
    </row>
    <row r="1930" spans="1:4" x14ac:dyDescent="0.2">
      <c r="A1930" s="7">
        <v>30995</v>
      </c>
      <c r="B1930" s="9">
        <f t="shared" si="32"/>
        <v>1984</v>
      </c>
      <c r="C1930" s="9">
        <f>VLOOKUP('Full 30 Year Yield Data'!A1930,'Yield Raw Data'!$A$3:$L$14453,12)</f>
        <v>11.66</v>
      </c>
      <c r="D1930" s="6"/>
    </row>
    <row r="1931" spans="1:4" x14ac:dyDescent="0.2">
      <c r="A1931" s="7">
        <v>30999</v>
      </c>
      <c r="B1931" s="9">
        <f t="shared" si="32"/>
        <v>1984</v>
      </c>
      <c r="C1931" s="9">
        <f>VLOOKUP('Full 30 Year Yield Data'!A1931,'Yield Raw Data'!$A$3:$L$14453,12)</f>
        <v>11.74</v>
      </c>
      <c r="D1931" s="6"/>
    </row>
    <row r="1932" spans="1:4" x14ac:dyDescent="0.2">
      <c r="A1932" s="7">
        <v>31000</v>
      </c>
      <c r="B1932" s="9">
        <f t="shared" si="32"/>
        <v>1984</v>
      </c>
      <c r="C1932" s="9">
        <f>VLOOKUP('Full 30 Year Yield Data'!A1932,'Yield Raw Data'!$A$3:$L$14453,12)</f>
        <v>11.78</v>
      </c>
      <c r="D1932" s="6"/>
    </row>
    <row r="1933" spans="1:4" x14ac:dyDescent="0.2">
      <c r="A1933" s="7">
        <v>31001</v>
      </c>
      <c r="B1933" s="9">
        <f t="shared" si="32"/>
        <v>1984</v>
      </c>
      <c r="C1933" s="9">
        <f>VLOOKUP('Full 30 Year Yield Data'!A1933,'Yield Raw Data'!$A$3:$L$14453,12)</f>
        <v>11.7</v>
      </c>
      <c r="D1933" s="6"/>
    </row>
    <row r="1934" spans="1:4" x14ac:dyDescent="0.2">
      <c r="A1934" s="7">
        <v>31002</v>
      </c>
      <c r="B1934" s="9">
        <f t="shared" si="32"/>
        <v>1984</v>
      </c>
      <c r="C1934" s="9">
        <f>VLOOKUP('Full 30 Year Yield Data'!A1934,'Yield Raw Data'!$A$3:$L$14453,12)</f>
        <v>11.67</v>
      </c>
      <c r="D1934" s="6"/>
    </row>
    <row r="1935" spans="1:4" x14ac:dyDescent="0.2">
      <c r="A1935" s="7">
        <v>31005</v>
      </c>
      <c r="B1935" s="9">
        <f t="shared" si="32"/>
        <v>1984</v>
      </c>
      <c r="C1935" s="9">
        <f>VLOOKUP('Full 30 Year Yield Data'!A1935,'Yield Raw Data'!$A$3:$L$14453,12)</f>
        <v>11.6</v>
      </c>
      <c r="D1935" s="6"/>
    </row>
    <row r="1936" spans="1:4" x14ac:dyDescent="0.2">
      <c r="A1936" s="7">
        <v>31006</v>
      </c>
      <c r="B1936" s="9">
        <f t="shared" si="32"/>
        <v>1984</v>
      </c>
      <c r="C1936" s="9">
        <f>VLOOKUP('Full 30 Year Yield Data'!A1936,'Yield Raw Data'!$A$3:$L$14453,12)</f>
        <v>11.56</v>
      </c>
      <c r="D1936" s="6"/>
    </row>
    <row r="1937" spans="1:4" x14ac:dyDescent="0.2">
      <c r="A1937" s="7">
        <v>31007</v>
      </c>
      <c r="B1937" s="9">
        <f t="shared" si="32"/>
        <v>1984</v>
      </c>
      <c r="C1937" s="9">
        <f>VLOOKUP('Full 30 Year Yield Data'!A1937,'Yield Raw Data'!$A$3:$L$14453,12)</f>
        <v>11.46</v>
      </c>
      <c r="D1937" s="6"/>
    </row>
    <row r="1938" spans="1:4" x14ac:dyDescent="0.2">
      <c r="A1938" s="7">
        <v>31009</v>
      </c>
      <c r="B1938" s="9">
        <f t="shared" si="32"/>
        <v>1984</v>
      </c>
      <c r="C1938" s="9">
        <f>VLOOKUP('Full 30 Year Yield Data'!A1938,'Yield Raw Data'!$A$3:$L$14453,12)</f>
        <v>11.32</v>
      </c>
      <c r="D1938" s="6"/>
    </row>
    <row r="1939" spans="1:4" x14ac:dyDescent="0.2">
      <c r="A1939" s="7">
        <v>31012</v>
      </c>
      <c r="B1939" s="9">
        <f t="shared" si="32"/>
        <v>1984</v>
      </c>
      <c r="C1939" s="9">
        <f>VLOOKUP('Full 30 Year Yield Data'!A1939,'Yield Raw Data'!$A$3:$L$14453,12)</f>
        <v>11.35</v>
      </c>
      <c r="D1939" s="6"/>
    </row>
    <row r="1940" spans="1:4" x14ac:dyDescent="0.2">
      <c r="A1940" s="7">
        <v>31013</v>
      </c>
      <c r="B1940" s="9">
        <f t="shared" si="32"/>
        <v>1984</v>
      </c>
      <c r="C1940" s="9">
        <f>VLOOKUP('Full 30 Year Yield Data'!A1940,'Yield Raw Data'!$A$3:$L$14453,12)</f>
        <v>11.33</v>
      </c>
      <c r="D1940" s="6"/>
    </row>
    <row r="1941" spans="1:4" x14ac:dyDescent="0.2">
      <c r="A1941" s="7">
        <v>31014</v>
      </c>
      <c r="B1941" s="9">
        <f t="shared" si="32"/>
        <v>1984</v>
      </c>
      <c r="C1941" s="9">
        <f>VLOOKUP('Full 30 Year Yield Data'!A1941,'Yield Raw Data'!$A$3:$L$14453,12)</f>
        <v>11.44</v>
      </c>
      <c r="D1941" s="6"/>
    </row>
    <row r="1942" spans="1:4" x14ac:dyDescent="0.2">
      <c r="A1942" s="7">
        <v>31015</v>
      </c>
      <c r="B1942" s="9">
        <f t="shared" si="32"/>
        <v>1984</v>
      </c>
      <c r="C1942" s="9">
        <f>VLOOKUP('Full 30 Year Yield Data'!A1942,'Yield Raw Data'!$A$3:$L$14453,12)</f>
        <v>11.47</v>
      </c>
      <c r="D1942" s="6"/>
    </row>
    <row r="1943" spans="1:4" x14ac:dyDescent="0.2">
      <c r="A1943" s="7">
        <v>31016</v>
      </c>
      <c r="B1943" s="9">
        <f t="shared" si="32"/>
        <v>1984</v>
      </c>
      <c r="C1943" s="9">
        <f>VLOOKUP('Full 30 Year Yield Data'!A1943,'Yield Raw Data'!$A$3:$L$14453,12)</f>
        <v>11.58</v>
      </c>
      <c r="D1943" s="6"/>
    </row>
    <row r="1944" spans="1:4" x14ac:dyDescent="0.2">
      <c r="A1944" s="7">
        <v>31019</v>
      </c>
      <c r="B1944" s="9">
        <f t="shared" si="32"/>
        <v>1984</v>
      </c>
      <c r="C1944" s="9">
        <f>VLOOKUP('Full 30 Year Yield Data'!A1944,'Yield Raw Data'!$A$3:$L$14453,12)</f>
        <v>11.56</v>
      </c>
      <c r="D1944" s="6"/>
    </row>
    <row r="1945" spans="1:4" x14ac:dyDescent="0.2">
      <c r="A1945" s="7">
        <v>31020</v>
      </c>
      <c r="B1945" s="9">
        <f t="shared" si="32"/>
        <v>1984</v>
      </c>
      <c r="C1945" s="9">
        <f>VLOOKUP('Full 30 Year Yield Data'!A1945,'Yield Raw Data'!$A$3:$L$14453,12)</f>
        <v>11.53</v>
      </c>
      <c r="D1945" s="6"/>
    </row>
    <row r="1946" spans="1:4" x14ac:dyDescent="0.2">
      <c r="A1946" s="7">
        <v>31021</v>
      </c>
      <c r="B1946" s="9">
        <f t="shared" si="32"/>
        <v>1984</v>
      </c>
      <c r="C1946" s="9">
        <f>VLOOKUP('Full 30 Year Yield Data'!A1946,'Yield Raw Data'!$A$3:$L$14453,12)</f>
        <v>11.53</v>
      </c>
      <c r="D1946" s="6"/>
    </row>
    <row r="1947" spans="1:4" x14ac:dyDescent="0.2">
      <c r="A1947" s="7">
        <v>31022</v>
      </c>
      <c r="B1947" s="9">
        <f t="shared" si="32"/>
        <v>1984</v>
      </c>
      <c r="C1947" s="9">
        <f>VLOOKUP('Full 30 Year Yield Data'!A1947,'Yield Raw Data'!$A$3:$L$14453,12)</f>
        <v>11.62</v>
      </c>
      <c r="D1947" s="6"/>
    </row>
    <row r="1948" spans="1:4" x14ac:dyDescent="0.2">
      <c r="A1948" s="7">
        <v>31023</v>
      </c>
      <c r="B1948" s="9">
        <f t="shared" si="32"/>
        <v>1984</v>
      </c>
      <c r="C1948" s="9">
        <f>VLOOKUP('Full 30 Year Yield Data'!A1948,'Yield Raw Data'!$A$3:$L$14453,12)</f>
        <v>11.7</v>
      </c>
      <c r="D1948" s="6"/>
    </row>
    <row r="1949" spans="1:4" x14ac:dyDescent="0.2">
      <c r="A1949" s="7">
        <v>31026</v>
      </c>
      <c r="B1949" s="9">
        <f t="shared" si="32"/>
        <v>1984</v>
      </c>
      <c r="C1949" s="9">
        <f>VLOOKUP('Full 30 Year Yield Data'!A1949,'Yield Raw Data'!$A$3:$L$14453,12)</f>
        <v>11.66</v>
      </c>
      <c r="D1949" s="6"/>
    </row>
    <row r="1950" spans="1:4" x14ac:dyDescent="0.2">
      <c r="A1950" s="7">
        <v>31027</v>
      </c>
      <c r="B1950" s="9">
        <f t="shared" si="32"/>
        <v>1984</v>
      </c>
      <c r="C1950" s="9">
        <f>VLOOKUP('Full 30 Year Yield Data'!A1950,'Yield Raw Data'!$A$3:$L$14453,12)</f>
        <v>11.59</v>
      </c>
      <c r="D1950" s="6"/>
    </row>
    <row r="1951" spans="1:4" x14ac:dyDescent="0.2">
      <c r="A1951" s="7">
        <v>31028</v>
      </c>
      <c r="B1951" s="9">
        <f t="shared" si="32"/>
        <v>1984</v>
      </c>
      <c r="C1951" s="9">
        <f>VLOOKUP('Full 30 Year Yield Data'!A1951,'Yield Raw Data'!$A$3:$L$14453,12)</f>
        <v>11.56</v>
      </c>
      <c r="D1951" s="6"/>
    </row>
    <row r="1952" spans="1:4" x14ac:dyDescent="0.2">
      <c r="A1952" s="7">
        <v>31029</v>
      </c>
      <c r="B1952" s="9">
        <f t="shared" si="32"/>
        <v>1984</v>
      </c>
      <c r="C1952" s="9">
        <f>VLOOKUP('Full 30 Year Yield Data'!A1952,'Yield Raw Data'!$A$3:$L$14453,12)</f>
        <v>11.67</v>
      </c>
      <c r="D1952" s="6"/>
    </row>
    <row r="1953" spans="1:4" x14ac:dyDescent="0.2">
      <c r="A1953" s="7">
        <v>31030</v>
      </c>
      <c r="B1953" s="9">
        <f t="shared" si="32"/>
        <v>1984</v>
      </c>
      <c r="C1953" s="9">
        <f>VLOOKUP('Full 30 Year Yield Data'!A1953,'Yield Raw Data'!$A$3:$L$14453,12)</f>
        <v>11.56</v>
      </c>
      <c r="D1953" s="6"/>
    </row>
    <row r="1954" spans="1:4" x14ac:dyDescent="0.2">
      <c r="A1954" s="7">
        <v>31033</v>
      </c>
      <c r="B1954" s="9">
        <f t="shared" si="32"/>
        <v>1984</v>
      </c>
      <c r="C1954" s="9">
        <f>VLOOKUP('Full 30 Year Yield Data'!A1954,'Yield Raw Data'!$A$3:$L$14453,12)</f>
        <v>11.5</v>
      </c>
      <c r="D1954" s="6"/>
    </row>
    <row r="1955" spans="1:4" x14ac:dyDescent="0.2">
      <c r="A1955" s="7">
        <v>31034</v>
      </c>
      <c r="B1955" s="9">
        <f t="shared" si="32"/>
        <v>1984</v>
      </c>
      <c r="C1955" s="9">
        <f>VLOOKUP('Full 30 Year Yield Data'!A1955,'Yield Raw Data'!$A$3:$L$14453,12)</f>
        <v>11.35</v>
      </c>
      <c r="D1955" s="6"/>
    </row>
    <row r="1956" spans="1:4" x14ac:dyDescent="0.2">
      <c r="A1956" s="7">
        <v>31035</v>
      </c>
      <c r="B1956" s="9">
        <f t="shared" si="32"/>
        <v>1984</v>
      </c>
      <c r="C1956" s="9">
        <f>VLOOKUP('Full 30 Year Yield Data'!A1956,'Yield Raw Data'!$A$3:$L$14453,12)</f>
        <v>11.38</v>
      </c>
      <c r="D1956" s="6"/>
    </row>
    <row r="1957" spans="1:4" x14ac:dyDescent="0.2">
      <c r="A1957" s="7">
        <v>31036</v>
      </c>
      <c r="B1957" s="9">
        <f t="shared" si="32"/>
        <v>1984</v>
      </c>
      <c r="C1957" s="9">
        <f>VLOOKUP('Full 30 Year Yield Data'!A1957,'Yield Raw Data'!$A$3:$L$14453,12)</f>
        <v>11.43</v>
      </c>
      <c r="D1957" s="6"/>
    </row>
    <row r="1958" spans="1:4" x14ac:dyDescent="0.2">
      <c r="A1958" s="7">
        <v>31037</v>
      </c>
      <c r="B1958" s="9">
        <f t="shared" si="32"/>
        <v>1984</v>
      </c>
      <c r="C1958" s="9">
        <f>VLOOKUP('Full 30 Year Yield Data'!A1958,'Yield Raw Data'!$A$3:$L$14453,12)</f>
        <v>11.38</v>
      </c>
      <c r="D1958" s="6"/>
    </row>
    <row r="1959" spans="1:4" x14ac:dyDescent="0.2">
      <c r="A1959" s="7">
        <v>31040</v>
      </c>
      <c r="B1959" s="9">
        <f t="shared" si="32"/>
        <v>1984</v>
      </c>
      <c r="C1959" s="9">
        <f>VLOOKUP('Full 30 Year Yield Data'!A1959,'Yield Raw Data'!$A$3:$L$14453,12)</f>
        <v>11.36</v>
      </c>
      <c r="D1959" s="6"/>
    </row>
    <row r="1960" spans="1:4" x14ac:dyDescent="0.2">
      <c r="A1960" s="7">
        <v>31042</v>
      </c>
      <c r="B1960" s="9">
        <f t="shared" si="32"/>
        <v>1984</v>
      </c>
      <c r="C1960" s="9">
        <f>VLOOKUP('Full 30 Year Yield Data'!A1960,'Yield Raw Data'!$A$3:$L$14453,12)</f>
        <v>11.46</v>
      </c>
      <c r="D1960" s="6"/>
    </row>
    <row r="1961" spans="1:4" x14ac:dyDescent="0.2">
      <c r="A1961" s="7">
        <v>31043</v>
      </c>
      <c r="B1961" s="9">
        <f t="shared" si="32"/>
        <v>1984</v>
      </c>
      <c r="C1961" s="9">
        <f>VLOOKUP('Full 30 Year Yield Data'!A1961,'Yield Raw Data'!$A$3:$L$14453,12)</f>
        <v>11.48</v>
      </c>
      <c r="D1961" s="6"/>
    </row>
    <row r="1962" spans="1:4" x14ac:dyDescent="0.2">
      <c r="A1962" s="7">
        <v>31044</v>
      </c>
      <c r="B1962" s="9">
        <f t="shared" si="32"/>
        <v>1984</v>
      </c>
      <c r="C1962" s="9">
        <f>VLOOKUP('Full 30 Year Yield Data'!A1962,'Yield Raw Data'!$A$3:$L$14453,12)</f>
        <v>11.49</v>
      </c>
      <c r="D1962" s="6"/>
    </row>
    <row r="1963" spans="1:4" x14ac:dyDescent="0.2">
      <c r="A1963" s="7">
        <v>31047</v>
      </c>
      <c r="B1963" s="9">
        <f t="shared" si="32"/>
        <v>1984</v>
      </c>
      <c r="C1963" s="9">
        <f>VLOOKUP('Full 30 Year Yield Data'!A1963,'Yield Raw Data'!$A$3:$L$14453,12)</f>
        <v>11.54</v>
      </c>
      <c r="D1963" s="6"/>
    </row>
    <row r="1964" spans="1:4" x14ac:dyDescent="0.2">
      <c r="A1964" s="7">
        <v>31049</v>
      </c>
      <c r="B1964" s="9">
        <f t="shared" si="32"/>
        <v>1985</v>
      </c>
      <c r="C1964" s="9">
        <f>VLOOKUP('Full 30 Year Yield Data'!A1964,'Yield Raw Data'!$A$3:$L$14453,12)</f>
        <v>11.69</v>
      </c>
      <c r="D1964" s="6"/>
    </row>
    <row r="1965" spans="1:4" x14ac:dyDescent="0.2">
      <c r="A1965" s="7">
        <v>31050</v>
      </c>
      <c r="B1965" s="9">
        <f t="shared" si="32"/>
        <v>1985</v>
      </c>
      <c r="C1965" s="9">
        <f>VLOOKUP('Full 30 Year Yield Data'!A1965,'Yield Raw Data'!$A$3:$L$14453,12)</f>
        <v>11.64</v>
      </c>
      <c r="D1965" s="6"/>
    </row>
    <row r="1966" spans="1:4" x14ac:dyDescent="0.2">
      <c r="A1966" s="7">
        <v>31051</v>
      </c>
      <c r="B1966" s="9">
        <f t="shared" si="32"/>
        <v>1985</v>
      </c>
      <c r="C1966" s="9">
        <f>VLOOKUP('Full 30 Year Yield Data'!A1966,'Yield Raw Data'!$A$3:$L$14453,12)</f>
        <v>11.7</v>
      </c>
      <c r="D1966" s="6"/>
    </row>
    <row r="1967" spans="1:4" x14ac:dyDescent="0.2">
      <c r="A1967" s="7">
        <v>31054</v>
      </c>
      <c r="B1967" s="9">
        <f t="shared" si="32"/>
        <v>1985</v>
      </c>
      <c r="C1967" s="9">
        <f>VLOOKUP('Full 30 Year Yield Data'!A1967,'Yield Raw Data'!$A$3:$L$14453,12)</f>
        <v>11.53</v>
      </c>
      <c r="D1967" s="6"/>
    </row>
    <row r="1968" spans="1:4" x14ac:dyDescent="0.2">
      <c r="A1968" s="7">
        <v>31055</v>
      </c>
      <c r="B1968" s="9">
        <f t="shared" si="32"/>
        <v>1985</v>
      </c>
      <c r="C1968" s="9">
        <f>VLOOKUP('Full 30 Year Yield Data'!A1968,'Yield Raw Data'!$A$3:$L$14453,12)</f>
        <v>11.49</v>
      </c>
      <c r="D1968" s="6"/>
    </row>
    <row r="1969" spans="1:4" x14ac:dyDescent="0.2">
      <c r="A1969" s="7">
        <v>31056</v>
      </c>
      <c r="B1969" s="9">
        <f t="shared" si="32"/>
        <v>1985</v>
      </c>
      <c r="C1969" s="9">
        <f>VLOOKUP('Full 30 Year Yield Data'!A1969,'Yield Raw Data'!$A$3:$L$14453,12)</f>
        <v>11.5</v>
      </c>
      <c r="D1969" s="6"/>
    </row>
    <row r="1970" spans="1:4" x14ac:dyDescent="0.2">
      <c r="A1970" s="7">
        <v>31057</v>
      </c>
      <c r="B1970" s="9">
        <f t="shared" si="32"/>
        <v>1985</v>
      </c>
      <c r="C1970" s="9">
        <f>VLOOKUP('Full 30 Year Yield Data'!A1970,'Yield Raw Data'!$A$3:$L$14453,12)</f>
        <v>11.53</v>
      </c>
      <c r="D1970" s="6"/>
    </row>
    <row r="1971" spans="1:4" x14ac:dyDescent="0.2">
      <c r="A1971" s="7">
        <v>31058</v>
      </c>
      <c r="B1971" s="9">
        <f t="shared" si="32"/>
        <v>1985</v>
      </c>
      <c r="C1971" s="9">
        <f>VLOOKUP('Full 30 Year Yield Data'!A1971,'Yield Raw Data'!$A$3:$L$14453,12)</f>
        <v>11.64</v>
      </c>
      <c r="D1971" s="6"/>
    </row>
    <row r="1972" spans="1:4" x14ac:dyDescent="0.2">
      <c r="A1972" s="7">
        <v>31061</v>
      </c>
      <c r="B1972" s="9">
        <f t="shared" si="32"/>
        <v>1985</v>
      </c>
      <c r="C1972" s="9">
        <f>VLOOKUP('Full 30 Year Yield Data'!A1972,'Yield Raw Data'!$A$3:$L$14453,12)</f>
        <v>11.68</v>
      </c>
      <c r="D1972" s="6"/>
    </row>
    <row r="1973" spans="1:4" x14ac:dyDescent="0.2">
      <c r="A1973" s="7">
        <v>31062</v>
      </c>
      <c r="B1973" s="9">
        <f t="shared" si="32"/>
        <v>1985</v>
      </c>
      <c r="C1973" s="9">
        <f>VLOOKUP('Full 30 Year Yield Data'!A1973,'Yield Raw Data'!$A$3:$L$14453,12)</f>
        <v>11.57</v>
      </c>
      <c r="D1973" s="6"/>
    </row>
    <row r="1974" spans="1:4" x14ac:dyDescent="0.2">
      <c r="A1974" s="7">
        <v>31063</v>
      </c>
      <c r="B1974" s="9">
        <f t="shared" si="32"/>
        <v>1985</v>
      </c>
      <c r="C1974" s="9">
        <f>VLOOKUP('Full 30 Year Yield Data'!A1974,'Yield Raw Data'!$A$3:$L$14453,12)</f>
        <v>11.59</v>
      </c>
      <c r="D1974" s="6"/>
    </row>
    <row r="1975" spans="1:4" x14ac:dyDescent="0.2">
      <c r="A1975" s="7">
        <v>31064</v>
      </c>
      <c r="B1975" s="9">
        <f t="shared" si="32"/>
        <v>1985</v>
      </c>
      <c r="C1975" s="9">
        <f>VLOOKUP('Full 30 Year Yield Data'!A1975,'Yield Raw Data'!$A$3:$L$14453,12)</f>
        <v>11.59</v>
      </c>
      <c r="D1975" s="6"/>
    </row>
    <row r="1976" spans="1:4" x14ac:dyDescent="0.2">
      <c r="A1976" s="7">
        <v>31065</v>
      </c>
      <c r="B1976" s="9">
        <f t="shared" si="32"/>
        <v>1985</v>
      </c>
      <c r="C1976" s="9">
        <f>VLOOKUP('Full 30 Year Yield Data'!A1976,'Yield Raw Data'!$A$3:$L$14453,12)</f>
        <v>11.51</v>
      </c>
      <c r="D1976" s="6"/>
    </row>
    <row r="1977" spans="1:4" x14ac:dyDescent="0.2">
      <c r="A1977" s="7">
        <v>31069</v>
      </c>
      <c r="B1977" s="9">
        <f t="shared" si="32"/>
        <v>1985</v>
      </c>
      <c r="C1977" s="9">
        <f>VLOOKUP('Full 30 Year Yield Data'!A1977,'Yield Raw Data'!$A$3:$L$14453,12)</f>
        <v>11.38</v>
      </c>
      <c r="D1977" s="6"/>
    </row>
    <row r="1978" spans="1:4" x14ac:dyDescent="0.2">
      <c r="A1978" s="7">
        <v>31070</v>
      </c>
      <c r="B1978" s="9">
        <f t="shared" si="32"/>
        <v>1985</v>
      </c>
      <c r="C1978" s="9">
        <f>VLOOKUP('Full 30 Year Yield Data'!A1978,'Yield Raw Data'!$A$3:$L$14453,12)</f>
        <v>11.33</v>
      </c>
      <c r="D1978" s="6"/>
    </row>
    <row r="1979" spans="1:4" x14ac:dyDescent="0.2">
      <c r="A1979" s="7">
        <v>31071</v>
      </c>
      <c r="B1979" s="9">
        <f t="shared" ref="B1979:B2039" si="33">YEAR(A1979)</f>
        <v>1985</v>
      </c>
      <c r="C1979" s="9">
        <f>VLOOKUP('Full 30 Year Yield Data'!A1979,'Yield Raw Data'!$A$3:$L$14453,12)</f>
        <v>11.18</v>
      </c>
      <c r="D1979" s="6"/>
    </row>
    <row r="1980" spans="1:4" x14ac:dyDescent="0.2">
      <c r="A1980" s="7">
        <v>31072</v>
      </c>
      <c r="B1980" s="9">
        <f t="shared" si="33"/>
        <v>1985</v>
      </c>
      <c r="C1980" s="9">
        <f>VLOOKUP('Full 30 Year Yield Data'!A1980,'Yield Raw Data'!$A$3:$L$14453,12)</f>
        <v>11.21</v>
      </c>
      <c r="D1980" s="6"/>
    </row>
    <row r="1981" spans="1:4" x14ac:dyDescent="0.2">
      <c r="A1981" s="7">
        <v>31075</v>
      </c>
      <c r="B1981" s="9">
        <f t="shared" si="33"/>
        <v>1985</v>
      </c>
      <c r="C1981" s="9">
        <f>VLOOKUP('Full 30 Year Yield Data'!A1981,'Yield Raw Data'!$A$3:$L$14453,12)</f>
        <v>11.2</v>
      </c>
      <c r="D1981" s="6"/>
    </row>
    <row r="1982" spans="1:4" x14ac:dyDescent="0.2">
      <c r="A1982" s="7">
        <v>31076</v>
      </c>
      <c r="B1982" s="9">
        <f t="shared" si="33"/>
        <v>1985</v>
      </c>
      <c r="C1982" s="9">
        <f>VLOOKUP('Full 30 Year Yield Data'!A1982,'Yield Raw Data'!$A$3:$L$14453,12)</f>
        <v>11.18</v>
      </c>
      <c r="D1982" s="6"/>
    </row>
    <row r="1983" spans="1:4" x14ac:dyDescent="0.2">
      <c r="A1983" s="7">
        <v>31077</v>
      </c>
      <c r="B1983" s="9">
        <f t="shared" si="33"/>
        <v>1985</v>
      </c>
      <c r="C1983" s="9">
        <f>VLOOKUP('Full 30 Year Yield Data'!A1983,'Yield Raw Data'!$A$3:$L$14453,12)</f>
        <v>11.16</v>
      </c>
      <c r="D1983" s="6"/>
    </row>
    <row r="1984" spans="1:4" x14ac:dyDescent="0.2">
      <c r="A1984" s="7">
        <v>31078</v>
      </c>
      <c r="B1984" s="9">
        <f t="shared" si="33"/>
        <v>1985</v>
      </c>
      <c r="C1984" s="9">
        <f>VLOOKUP('Full 30 Year Yield Data'!A1984,'Yield Raw Data'!$A$3:$L$14453,12)</f>
        <v>11.21</v>
      </c>
      <c r="D1984" s="6"/>
    </row>
    <row r="1985" spans="1:4" x14ac:dyDescent="0.2">
      <c r="A1985" s="7">
        <v>31079</v>
      </c>
      <c r="B1985" s="9">
        <f t="shared" si="33"/>
        <v>1985</v>
      </c>
      <c r="C1985" s="9">
        <f>VLOOKUP('Full 30 Year Yield Data'!A1985,'Yield Raw Data'!$A$3:$L$14453,12)</f>
        <v>11.32</v>
      </c>
      <c r="D1985" s="6"/>
    </row>
    <row r="1986" spans="1:4" x14ac:dyDescent="0.2">
      <c r="A1986" s="7">
        <v>31082</v>
      </c>
      <c r="B1986" s="9">
        <f t="shared" si="33"/>
        <v>1985</v>
      </c>
      <c r="C1986" s="9">
        <f>VLOOKUP('Full 30 Year Yield Data'!A1986,'Yield Raw Data'!$A$3:$L$14453,12)</f>
        <v>11.34</v>
      </c>
      <c r="D1986" s="6"/>
    </row>
    <row r="1987" spans="1:4" x14ac:dyDescent="0.2">
      <c r="A1987" s="7">
        <v>31083</v>
      </c>
      <c r="B1987" s="9">
        <f t="shared" si="33"/>
        <v>1985</v>
      </c>
      <c r="C1987" s="9">
        <f>VLOOKUP('Full 30 Year Yield Data'!A1987,'Yield Raw Data'!$A$3:$L$14453,12)</f>
        <v>11.3</v>
      </c>
      <c r="D1987" s="6"/>
    </row>
    <row r="1988" spans="1:4" x14ac:dyDescent="0.2">
      <c r="A1988" s="7">
        <v>31084</v>
      </c>
      <c r="B1988" s="9">
        <f t="shared" si="33"/>
        <v>1985</v>
      </c>
      <c r="C1988" s="9">
        <f>VLOOKUP('Full 30 Year Yield Data'!A1988,'Yield Raw Data'!$A$3:$L$14453,12)</f>
        <v>11.37</v>
      </c>
      <c r="D1988" s="6"/>
    </row>
    <row r="1989" spans="1:4" x14ac:dyDescent="0.2">
      <c r="A1989" s="7">
        <v>31085</v>
      </c>
      <c r="B1989" s="9">
        <f t="shared" si="33"/>
        <v>1985</v>
      </c>
      <c r="C1989" s="9">
        <f>VLOOKUP('Full 30 Year Yield Data'!A1989,'Yield Raw Data'!$A$3:$L$14453,12)</f>
        <v>11.29</v>
      </c>
      <c r="D1989" s="6"/>
    </row>
    <row r="1990" spans="1:4" x14ac:dyDescent="0.2">
      <c r="A1990" s="7">
        <v>31086</v>
      </c>
      <c r="B1990" s="9">
        <f t="shared" si="33"/>
        <v>1985</v>
      </c>
      <c r="C1990" s="9">
        <f>VLOOKUP('Full 30 Year Yield Data'!A1990,'Yield Raw Data'!$A$3:$L$14453,12)</f>
        <v>11.27</v>
      </c>
      <c r="D1990" s="6"/>
    </row>
    <row r="1991" spans="1:4" x14ac:dyDescent="0.2">
      <c r="A1991" s="7">
        <v>31089</v>
      </c>
      <c r="B1991" s="9">
        <f t="shared" si="33"/>
        <v>1985</v>
      </c>
      <c r="C1991" s="9">
        <f>VLOOKUP('Full 30 Year Yield Data'!A1991,'Yield Raw Data'!$A$3:$L$14453,12)</f>
        <v>11.35</v>
      </c>
      <c r="D1991" s="6"/>
    </row>
    <row r="1992" spans="1:4" x14ac:dyDescent="0.2">
      <c r="A1992" s="7">
        <v>31091</v>
      </c>
      <c r="B1992" s="9">
        <f t="shared" si="33"/>
        <v>1985</v>
      </c>
      <c r="C1992" s="9">
        <f>VLOOKUP('Full 30 Year Yield Data'!A1992,'Yield Raw Data'!$A$3:$L$14453,12)</f>
        <v>11.31</v>
      </c>
      <c r="D1992" s="6"/>
    </row>
    <row r="1993" spans="1:4" x14ac:dyDescent="0.2">
      <c r="A1993" s="7">
        <v>31092</v>
      </c>
      <c r="B1993" s="9">
        <f t="shared" si="33"/>
        <v>1985</v>
      </c>
      <c r="C1993" s="9">
        <f>VLOOKUP('Full 30 Year Yield Data'!A1993,'Yield Raw Data'!$A$3:$L$14453,12)</f>
        <v>11.24</v>
      </c>
      <c r="D1993" s="6"/>
    </row>
    <row r="1994" spans="1:4" x14ac:dyDescent="0.2">
      <c r="A1994" s="7">
        <v>31093</v>
      </c>
      <c r="B1994" s="9">
        <f t="shared" si="33"/>
        <v>1985</v>
      </c>
      <c r="C1994" s="9">
        <f>VLOOKUP('Full 30 Year Yield Data'!A1994,'Yield Raw Data'!$A$3:$L$14453,12)</f>
        <v>11.37</v>
      </c>
      <c r="D1994" s="6"/>
    </row>
    <row r="1995" spans="1:4" x14ac:dyDescent="0.2">
      <c r="A1995" s="7">
        <v>31097</v>
      </c>
      <c r="B1995" s="9">
        <f t="shared" si="33"/>
        <v>1985</v>
      </c>
      <c r="C1995" s="9">
        <f>VLOOKUP('Full 30 Year Yield Data'!A1995,'Yield Raw Data'!$A$3:$L$14453,12)</f>
        <v>11.35</v>
      </c>
      <c r="D1995" s="6"/>
    </row>
    <row r="1996" spans="1:4" x14ac:dyDescent="0.2">
      <c r="A1996" s="7">
        <v>31098</v>
      </c>
      <c r="B1996" s="9">
        <f t="shared" si="33"/>
        <v>1985</v>
      </c>
      <c r="C1996" s="9">
        <f>VLOOKUP('Full 30 Year Yield Data'!A1996,'Yield Raw Data'!$A$3:$L$14453,12)</f>
        <v>11.5</v>
      </c>
      <c r="D1996" s="6"/>
    </row>
    <row r="1997" spans="1:4" x14ac:dyDescent="0.2">
      <c r="A1997" s="7">
        <v>31099</v>
      </c>
      <c r="B1997" s="9">
        <f t="shared" si="33"/>
        <v>1985</v>
      </c>
      <c r="C1997" s="9">
        <f>VLOOKUP('Full 30 Year Yield Data'!A1997,'Yield Raw Data'!$A$3:$L$14453,12)</f>
        <v>11.58</v>
      </c>
      <c r="D1997" s="6"/>
    </row>
    <row r="1998" spans="1:4" x14ac:dyDescent="0.2">
      <c r="A1998" s="7">
        <v>31100</v>
      </c>
      <c r="B1998" s="9">
        <f t="shared" si="33"/>
        <v>1985</v>
      </c>
      <c r="C1998" s="9">
        <f>VLOOKUP('Full 30 Year Yield Data'!A1998,'Yield Raw Data'!$A$3:$L$14453,12)</f>
        <v>11.71</v>
      </c>
      <c r="D1998" s="6"/>
    </row>
    <row r="1999" spans="1:4" x14ac:dyDescent="0.2">
      <c r="A1999" s="7">
        <v>31103</v>
      </c>
      <c r="B1999" s="9">
        <f t="shared" si="33"/>
        <v>1985</v>
      </c>
      <c r="C1999" s="9">
        <f>VLOOKUP('Full 30 Year Yield Data'!A1999,'Yield Raw Data'!$A$3:$L$14453,12)</f>
        <v>11.71</v>
      </c>
      <c r="D1999" s="6"/>
    </row>
    <row r="2000" spans="1:4" x14ac:dyDescent="0.2">
      <c r="A2000" s="7">
        <v>31104</v>
      </c>
      <c r="B2000" s="9">
        <f t="shared" si="33"/>
        <v>1985</v>
      </c>
      <c r="C2000" s="9">
        <f>VLOOKUP('Full 30 Year Yield Data'!A2000,'Yield Raw Data'!$A$3:$L$14453,12)</f>
        <v>11.67</v>
      </c>
      <c r="D2000" s="6"/>
    </row>
    <row r="2001" spans="1:4" x14ac:dyDescent="0.2">
      <c r="A2001" s="7">
        <v>31105</v>
      </c>
      <c r="B2001" s="9">
        <f t="shared" si="33"/>
        <v>1985</v>
      </c>
      <c r="C2001" s="9">
        <f>VLOOKUP('Full 30 Year Yield Data'!A2001,'Yield Raw Data'!$A$3:$L$14453,12)</f>
        <v>11.88</v>
      </c>
      <c r="D2001" s="6"/>
    </row>
    <row r="2002" spans="1:4" x14ac:dyDescent="0.2">
      <c r="A2002" s="7">
        <v>31106</v>
      </c>
      <c r="B2002" s="9">
        <f t="shared" si="33"/>
        <v>1985</v>
      </c>
      <c r="C2002" s="9">
        <f>VLOOKUP('Full 30 Year Yield Data'!A2002,'Yield Raw Data'!$A$3:$L$14453,12)</f>
        <v>11.9</v>
      </c>
      <c r="D2002" s="6"/>
    </row>
    <row r="2003" spans="1:4" x14ac:dyDescent="0.2">
      <c r="A2003" s="7">
        <v>31107</v>
      </c>
      <c r="B2003" s="9">
        <f t="shared" si="33"/>
        <v>1985</v>
      </c>
      <c r="C2003" s="9">
        <f>VLOOKUP('Full 30 Year Yield Data'!A2003,'Yield Raw Data'!$A$3:$L$14453,12)</f>
        <v>11.82</v>
      </c>
      <c r="D2003" s="6"/>
    </row>
    <row r="2004" spans="1:4" x14ac:dyDescent="0.2">
      <c r="A2004" s="7">
        <v>31110</v>
      </c>
      <c r="B2004" s="9">
        <f t="shared" si="33"/>
        <v>1985</v>
      </c>
      <c r="C2004" s="9">
        <f>VLOOKUP('Full 30 Year Yield Data'!A2004,'Yield Raw Data'!$A$3:$L$14453,12)</f>
        <v>11.91</v>
      </c>
      <c r="D2004" s="6"/>
    </row>
    <row r="2005" spans="1:4" x14ac:dyDescent="0.2">
      <c r="A2005" s="7">
        <v>31111</v>
      </c>
      <c r="B2005" s="9">
        <f t="shared" si="33"/>
        <v>1985</v>
      </c>
      <c r="C2005" s="9">
        <f>VLOOKUP('Full 30 Year Yield Data'!A2005,'Yield Raw Data'!$A$3:$L$14453,12)</f>
        <v>11.83</v>
      </c>
      <c r="D2005" s="6"/>
    </row>
    <row r="2006" spans="1:4" x14ac:dyDescent="0.2">
      <c r="A2006" s="7">
        <v>31112</v>
      </c>
      <c r="B2006" s="9">
        <f t="shared" si="33"/>
        <v>1985</v>
      </c>
      <c r="C2006" s="9">
        <f>VLOOKUP('Full 30 Year Yield Data'!A2006,'Yield Raw Data'!$A$3:$L$14453,12)</f>
        <v>11.89</v>
      </c>
      <c r="D2006" s="6"/>
    </row>
    <row r="2007" spans="1:4" x14ac:dyDescent="0.2">
      <c r="A2007" s="7">
        <v>31113</v>
      </c>
      <c r="B2007" s="9">
        <f t="shared" si="33"/>
        <v>1985</v>
      </c>
      <c r="C2007" s="9">
        <f>VLOOKUP('Full 30 Year Yield Data'!A2007,'Yield Raw Data'!$A$3:$L$14453,12)</f>
        <v>11.93</v>
      </c>
      <c r="D2007" s="6"/>
    </row>
    <row r="2008" spans="1:4" x14ac:dyDescent="0.2">
      <c r="A2008" s="7">
        <v>31114</v>
      </c>
      <c r="B2008" s="9">
        <f t="shared" si="33"/>
        <v>1985</v>
      </c>
      <c r="C2008" s="9">
        <f>VLOOKUP('Full 30 Year Yield Data'!A2008,'Yield Raw Data'!$A$3:$L$14453,12)</f>
        <v>11.71</v>
      </c>
      <c r="D2008" s="6"/>
    </row>
    <row r="2009" spans="1:4" x14ac:dyDescent="0.2">
      <c r="A2009" s="7">
        <v>31117</v>
      </c>
      <c r="B2009" s="9">
        <f t="shared" si="33"/>
        <v>1985</v>
      </c>
      <c r="C2009" s="9">
        <f>VLOOKUP('Full 30 Year Yield Data'!A2009,'Yield Raw Data'!$A$3:$L$14453,12)</f>
        <v>11.71</v>
      </c>
      <c r="D2009" s="6"/>
    </row>
    <row r="2010" spans="1:4" x14ac:dyDescent="0.2">
      <c r="A2010" s="7">
        <v>31118</v>
      </c>
      <c r="B2010" s="9">
        <f t="shared" si="33"/>
        <v>1985</v>
      </c>
      <c r="C2010" s="9">
        <f>VLOOKUP('Full 30 Year Yield Data'!A2010,'Yield Raw Data'!$A$3:$L$14453,12)</f>
        <v>11.74</v>
      </c>
      <c r="D2010" s="6"/>
    </row>
    <row r="2011" spans="1:4" x14ac:dyDescent="0.2">
      <c r="A2011" s="7">
        <v>31119</v>
      </c>
      <c r="B2011" s="9">
        <f t="shared" si="33"/>
        <v>1985</v>
      </c>
      <c r="C2011" s="9">
        <f>VLOOKUP('Full 30 Year Yield Data'!A2011,'Yield Raw Data'!$A$3:$L$14453,12)</f>
        <v>11.83</v>
      </c>
      <c r="D2011" s="6"/>
    </row>
    <row r="2012" spans="1:4" x14ac:dyDescent="0.2">
      <c r="A2012" s="7">
        <v>31120</v>
      </c>
      <c r="B2012" s="9">
        <f t="shared" si="33"/>
        <v>1985</v>
      </c>
      <c r="C2012" s="9">
        <f>VLOOKUP('Full 30 Year Yield Data'!A2012,'Yield Raw Data'!$A$3:$L$14453,12)</f>
        <v>11.84</v>
      </c>
      <c r="D2012" s="6"/>
    </row>
    <row r="2013" spans="1:4" x14ac:dyDescent="0.2">
      <c r="A2013" s="7">
        <v>31121</v>
      </c>
      <c r="B2013" s="9">
        <f t="shared" si="33"/>
        <v>1985</v>
      </c>
      <c r="C2013" s="9">
        <f>VLOOKUP('Full 30 Year Yield Data'!A2013,'Yield Raw Data'!$A$3:$L$14453,12)</f>
        <v>11.86</v>
      </c>
      <c r="D2013" s="6"/>
    </row>
    <row r="2014" spans="1:4" x14ac:dyDescent="0.2">
      <c r="A2014" s="7">
        <v>31124</v>
      </c>
      <c r="B2014" s="9">
        <f t="shared" si="33"/>
        <v>1985</v>
      </c>
      <c r="C2014" s="9">
        <f>VLOOKUP('Full 30 Year Yield Data'!A2014,'Yield Raw Data'!$A$3:$L$14453,12)</f>
        <v>11.97</v>
      </c>
      <c r="D2014" s="6"/>
    </row>
    <row r="2015" spans="1:4" x14ac:dyDescent="0.2">
      <c r="A2015" s="7">
        <v>31125</v>
      </c>
      <c r="B2015" s="9">
        <f t="shared" si="33"/>
        <v>1985</v>
      </c>
      <c r="C2015" s="9">
        <f>VLOOKUP('Full 30 Year Yield Data'!A2015,'Yield Raw Data'!$A$3:$L$14453,12)</f>
        <v>11.93</v>
      </c>
      <c r="D2015" s="6"/>
    </row>
    <row r="2016" spans="1:4" x14ac:dyDescent="0.2">
      <c r="A2016" s="7">
        <v>31126</v>
      </c>
      <c r="B2016" s="9">
        <f t="shared" si="33"/>
        <v>1985</v>
      </c>
      <c r="C2016" s="9">
        <f>VLOOKUP('Full 30 Year Yield Data'!A2016,'Yield Raw Data'!$A$3:$L$14453,12)</f>
        <v>11.84</v>
      </c>
      <c r="D2016" s="6"/>
    </row>
    <row r="2017" spans="1:4" x14ac:dyDescent="0.2">
      <c r="A2017" s="7">
        <v>31127</v>
      </c>
      <c r="B2017" s="9">
        <f t="shared" si="33"/>
        <v>1985</v>
      </c>
      <c r="C2017" s="9">
        <f>VLOOKUP('Full 30 Year Yield Data'!A2017,'Yield Raw Data'!$A$3:$L$14453,12)</f>
        <v>11.77</v>
      </c>
      <c r="D2017" s="6"/>
    </row>
    <row r="2018" spans="1:4" x14ac:dyDescent="0.2">
      <c r="A2018" s="7">
        <v>31128</v>
      </c>
      <c r="B2018" s="9">
        <f t="shared" si="33"/>
        <v>1985</v>
      </c>
      <c r="C2018" s="9">
        <f>VLOOKUP('Full 30 Year Yield Data'!A2018,'Yield Raw Data'!$A$3:$L$14453,12)</f>
        <v>11.83</v>
      </c>
      <c r="D2018" s="6"/>
    </row>
    <row r="2019" spans="1:4" x14ac:dyDescent="0.2">
      <c r="A2019" s="7">
        <v>31131</v>
      </c>
      <c r="B2019" s="9">
        <f t="shared" si="33"/>
        <v>1985</v>
      </c>
      <c r="C2019" s="9">
        <f>VLOOKUP('Full 30 Year Yield Data'!A2019,'Yield Raw Data'!$A$3:$L$14453,12)</f>
        <v>11.79</v>
      </c>
      <c r="D2019" s="6"/>
    </row>
    <row r="2020" spans="1:4" x14ac:dyDescent="0.2">
      <c r="A2020" s="7">
        <v>31132</v>
      </c>
      <c r="B2020" s="9">
        <f t="shared" si="33"/>
        <v>1985</v>
      </c>
      <c r="C2020" s="9">
        <f>VLOOKUP('Full 30 Year Yield Data'!A2020,'Yield Raw Data'!$A$3:$L$14453,12)</f>
        <v>11.72</v>
      </c>
      <c r="D2020" s="6"/>
    </row>
    <row r="2021" spans="1:4" x14ac:dyDescent="0.2">
      <c r="A2021" s="7">
        <v>31133</v>
      </c>
      <c r="B2021" s="9">
        <f t="shared" si="33"/>
        <v>1985</v>
      </c>
      <c r="C2021" s="9">
        <f>VLOOKUP('Full 30 Year Yield Data'!A2021,'Yield Raw Data'!$A$3:$L$14453,12)</f>
        <v>11.78</v>
      </c>
      <c r="D2021" s="6"/>
    </row>
    <row r="2022" spans="1:4" x14ac:dyDescent="0.2">
      <c r="A2022" s="7">
        <v>31134</v>
      </c>
      <c r="B2022" s="9">
        <f t="shared" si="33"/>
        <v>1985</v>
      </c>
      <c r="C2022" s="9">
        <f>VLOOKUP('Full 30 Year Yield Data'!A2022,'Yield Raw Data'!$A$3:$L$14453,12)</f>
        <v>11.73</v>
      </c>
      <c r="D2022" s="6"/>
    </row>
    <row r="2023" spans="1:4" x14ac:dyDescent="0.2">
      <c r="A2023" s="7">
        <v>31135</v>
      </c>
      <c r="B2023" s="9">
        <f t="shared" si="33"/>
        <v>1985</v>
      </c>
      <c r="C2023" s="9">
        <f>VLOOKUP('Full 30 Year Yield Data'!A2023,'Yield Raw Data'!$A$3:$L$14453,12)</f>
        <v>11.64</v>
      </c>
      <c r="D2023" s="6"/>
    </row>
    <row r="2024" spans="1:4" x14ac:dyDescent="0.2">
      <c r="A2024" s="7">
        <v>31138</v>
      </c>
      <c r="B2024" s="9">
        <f t="shared" si="33"/>
        <v>1985</v>
      </c>
      <c r="C2024" s="9">
        <f>VLOOKUP('Full 30 Year Yield Data'!A2024,'Yield Raw Data'!$A$3:$L$14453,12)</f>
        <v>11.65</v>
      </c>
      <c r="D2024" s="6"/>
    </row>
    <row r="2025" spans="1:4" x14ac:dyDescent="0.2">
      <c r="A2025" s="7">
        <v>31139</v>
      </c>
      <c r="B2025" s="9">
        <f t="shared" si="33"/>
        <v>1985</v>
      </c>
      <c r="C2025" s="9">
        <f>VLOOKUP('Full 30 Year Yield Data'!A2025,'Yield Raw Data'!$A$3:$L$14453,12)</f>
        <v>11.68</v>
      </c>
      <c r="D2025" s="6"/>
    </row>
    <row r="2026" spans="1:4" x14ac:dyDescent="0.2">
      <c r="A2026" s="7">
        <v>31140</v>
      </c>
      <c r="B2026" s="9">
        <f t="shared" si="33"/>
        <v>1985</v>
      </c>
      <c r="C2026" s="9">
        <f>VLOOKUP('Full 30 Year Yield Data'!A2026,'Yield Raw Data'!$A$3:$L$14453,12)</f>
        <v>11.71</v>
      </c>
      <c r="D2026" s="6"/>
    </row>
    <row r="2027" spans="1:4" x14ac:dyDescent="0.2">
      <c r="A2027" s="7">
        <v>31141</v>
      </c>
      <c r="B2027" s="9">
        <f t="shared" si="33"/>
        <v>1985</v>
      </c>
      <c r="C2027" s="9">
        <f>VLOOKUP('Full 30 Year Yield Data'!A2027,'Yield Raw Data'!$A$3:$L$14453,12)</f>
        <v>11.74</v>
      </c>
      <c r="D2027" s="6"/>
    </row>
    <row r="2028" spans="1:4" x14ac:dyDescent="0.2">
      <c r="A2028" s="7">
        <v>31145</v>
      </c>
      <c r="B2028" s="9">
        <f t="shared" si="33"/>
        <v>1985</v>
      </c>
      <c r="C2028" s="9">
        <f>VLOOKUP('Full 30 Year Yield Data'!A2028,'Yield Raw Data'!$A$3:$L$14453,12)</f>
        <v>11.75</v>
      </c>
      <c r="D2028" s="6"/>
    </row>
    <row r="2029" spans="1:4" x14ac:dyDescent="0.2">
      <c r="A2029" s="7">
        <v>31146</v>
      </c>
      <c r="B2029" s="9">
        <f t="shared" si="33"/>
        <v>1985</v>
      </c>
      <c r="C2029" s="9">
        <f>VLOOKUP('Full 30 Year Yield Data'!A2029,'Yield Raw Data'!$A$3:$L$14453,12)</f>
        <v>11.66</v>
      </c>
      <c r="D2029" s="6"/>
    </row>
    <row r="2030" spans="1:4" x14ac:dyDescent="0.2">
      <c r="A2030" s="7">
        <v>31147</v>
      </c>
      <c r="B2030" s="9">
        <f t="shared" si="33"/>
        <v>1985</v>
      </c>
      <c r="C2030" s="9">
        <f>VLOOKUP('Full 30 Year Yield Data'!A2030,'Yield Raw Data'!$A$3:$L$14453,12)</f>
        <v>11.54</v>
      </c>
      <c r="D2030" s="6"/>
    </row>
    <row r="2031" spans="1:4" x14ac:dyDescent="0.2">
      <c r="A2031" s="7">
        <v>31148</v>
      </c>
      <c r="B2031" s="9">
        <f t="shared" si="33"/>
        <v>1985</v>
      </c>
      <c r="C2031" s="9">
        <f>VLOOKUP('Full 30 Year Yield Data'!A2031,'Yield Raw Data'!$A$3:$L$14453,12)</f>
        <v>11.4</v>
      </c>
      <c r="D2031" s="6"/>
    </row>
    <row r="2032" spans="1:4" x14ac:dyDescent="0.2">
      <c r="A2032" s="7">
        <v>31149</v>
      </c>
      <c r="B2032" s="9">
        <f t="shared" si="33"/>
        <v>1985</v>
      </c>
      <c r="C2032" s="9">
        <f>VLOOKUP('Full 30 Year Yield Data'!A2032,'Yield Raw Data'!$A$3:$L$14453,12)</f>
        <v>11.42</v>
      </c>
      <c r="D2032" s="6"/>
    </row>
    <row r="2033" spans="1:4" x14ac:dyDescent="0.2">
      <c r="A2033" s="7">
        <v>31152</v>
      </c>
      <c r="B2033" s="9">
        <f t="shared" si="33"/>
        <v>1985</v>
      </c>
      <c r="C2033" s="9">
        <f>VLOOKUP('Full 30 Year Yield Data'!A2033,'Yield Raw Data'!$A$3:$L$14453,12)</f>
        <v>11.37</v>
      </c>
      <c r="D2033" s="6"/>
    </row>
    <row r="2034" spans="1:4" x14ac:dyDescent="0.2">
      <c r="A2034" s="7">
        <v>31153</v>
      </c>
      <c r="B2034" s="9">
        <f t="shared" si="33"/>
        <v>1985</v>
      </c>
      <c r="C2034" s="9">
        <f>VLOOKUP('Full 30 Year Yield Data'!A2034,'Yield Raw Data'!$A$3:$L$14453,12)</f>
        <v>11.3</v>
      </c>
      <c r="D2034" s="6"/>
    </row>
    <row r="2035" spans="1:4" x14ac:dyDescent="0.2">
      <c r="A2035" s="7">
        <v>31154</v>
      </c>
      <c r="B2035" s="9">
        <f t="shared" si="33"/>
        <v>1985</v>
      </c>
      <c r="C2035" s="9">
        <f>VLOOKUP('Full 30 Year Yield Data'!A2035,'Yield Raw Data'!$A$3:$L$14453,12)</f>
        <v>11.33</v>
      </c>
      <c r="D2035" s="6"/>
    </row>
    <row r="2036" spans="1:4" x14ac:dyDescent="0.2">
      <c r="A2036" s="7">
        <v>31155</v>
      </c>
      <c r="B2036" s="9">
        <f t="shared" si="33"/>
        <v>1985</v>
      </c>
      <c r="C2036" s="9">
        <f>VLOOKUP('Full 30 Year Yield Data'!A2036,'Yield Raw Data'!$A$3:$L$14453,12)</f>
        <v>11.21</v>
      </c>
      <c r="D2036" s="6"/>
    </row>
    <row r="2037" spans="1:4" x14ac:dyDescent="0.2">
      <c r="A2037" s="7">
        <v>31156</v>
      </c>
      <c r="B2037" s="9">
        <f t="shared" si="33"/>
        <v>1985</v>
      </c>
      <c r="C2037" s="9">
        <f>VLOOKUP('Full 30 Year Yield Data'!A2037,'Yield Raw Data'!$A$3:$L$14453,12)</f>
        <v>11.26</v>
      </c>
      <c r="D2037" s="6"/>
    </row>
    <row r="2038" spans="1:4" x14ac:dyDescent="0.2">
      <c r="A2038" s="7">
        <v>31159</v>
      </c>
      <c r="B2038" s="9">
        <f t="shared" si="33"/>
        <v>1985</v>
      </c>
      <c r="C2038" s="9">
        <f>VLOOKUP('Full 30 Year Yield Data'!A2038,'Yield Raw Data'!$A$3:$L$14453,12)</f>
        <v>11.23</v>
      </c>
      <c r="D2038" s="6"/>
    </row>
    <row r="2039" spans="1:4" x14ac:dyDescent="0.2">
      <c r="A2039" s="7">
        <v>31160</v>
      </c>
      <c r="B2039" s="9">
        <f t="shared" si="33"/>
        <v>1985</v>
      </c>
      <c r="C2039" s="9">
        <f>VLOOKUP('Full 30 Year Yield Data'!A2039,'Yield Raw Data'!$A$3:$L$14453,12)</f>
        <v>11.34</v>
      </c>
      <c r="D2039" s="6"/>
    </row>
    <row r="2040" spans="1:4" x14ac:dyDescent="0.2">
      <c r="A2040" s="7">
        <v>31161</v>
      </c>
      <c r="B2040" s="9">
        <f t="shared" ref="B2040:B2101" si="34">YEAR(A2040)</f>
        <v>1985</v>
      </c>
      <c r="C2040" s="9">
        <f>VLOOKUP('Full 30 Year Yield Data'!A2040,'Yield Raw Data'!$A$3:$L$14453,12)</f>
        <v>11.36</v>
      </c>
      <c r="D2040" s="6"/>
    </row>
    <row r="2041" spans="1:4" x14ac:dyDescent="0.2">
      <c r="A2041" s="7">
        <v>31162</v>
      </c>
      <c r="B2041" s="9">
        <f t="shared" si="34"/>
        <v>1985</v>
      </c>
      <c r="C2041" s="9">
        <f>VLOOKUP('Full 30 Year Yield Data'!A2041,'Yield Raw Data'!$A$3:$L$14453,12)</f>
        <v>11.44</v>
      </c>
      <c r="D2041" s="6"/>
    </row>
    <row r="2042" spans="1:4" x14ac:dyDescent="0.2">
      <c r="A2042" s="7">
        <v>31163</v>
      </c>
      <c r="B2042" s="9">
        <f t="shared" si="34"/>
        <v>1985</v>
      </c>
      <c r="C2042" s="9">
        <f>VLOOKUP('Full 30 Year Yield Data'!A2042,'Yield Raw Data'!$A$3:$L$14453,12)</f>
        <v>11.42</v>
      </c>
      <c r="D2042" s="6"/>
    </row>
    <row r="2043" spans="1:4" x14ac:dyDescent="0.2">
      <c r="A2043" s="7">
        <v>31166</v>
      </c>
      <c r="B2043" s="9">
        <f t="shared" si="34"/>
        <v>1985</v>
      </c>
      <c r="C2043" s="9">
        <f>VLOOKUP('Full 30 Year Yield Data'!A2043,'Yield Raw Data'!$A$3:$L$14453,12)</f>
        <v>11.54</v>
      </c>
      <c r="D2043" s="6"/>
    </row>
    <row r="2044" spans="1:4" x14ac:dyDescent="0.2">
      <c r="A2044" s="7">
        <v>31167</v>
      </c>
      <c r="B2044" s="9">
        <f t="shared" si="34"/>
        <v>1985</v>
      </c>
      <c r="C2044" s="9">
        <f>VLOOKUP('Full 30 Year Yield Data'!A2044,'Yield Raw Data'!$A$3:$L$14453,12)</f>
        <v>11.48</v>
      </c>
      <c r="D2044" s="6"/>
    </row>
    <row r="2045" spans="1:4" x14ac:dyDescent="0.2">
      <c r="A2045" s="7">
        <v>31168</v>
      </c>
      <c r="B2045" s="9">
        <f t="shared" si="34"/>
        <v>1985</v>
      </c>
      <c r="C2045" s="9">
        <f>VLOOKUP('Full 30 Year Yield Data'!A2045,'Yield Raw Data'!$A$3:$L$14453,12)</f>
        <v>11.37</v>
      </c>
      <c r="D2045" s="6"/>
    </row>
    <row r="2046" spans="1:4" x14ac:dyDescent="0.2">
      <c r="A2046" s="7">
        <v>31169</v>
      </c>
      <c r="B2046" s="9">
        <f t="shared" si="34"/>
        <v>1985</v>
      </c>
      <c r="C2046" s="9">
        <f>VLOOKUP('Full 30 Year Yield Data'!A2046,'Yield Raw Data'!$A$3:$L$14453,12)</f>
        <v>11.36</v>
      </c>
      <c r="D2046" s="6"/>
    </row>
    <row r="2047" spans="1:4" x14ac:dyDescent="0.2">
      <c r="A2047" s="7">
        <v>31170</v>
      </c>
      <c r="B2047" s="9">
        <f t="shared" si="34"/>
        <v>1985</v>
      </c>
      <c r="C2047" s="9">
        <f>VLOOKUP('Full 30 Year Yield Data'!A2047,'Yield Raw Data'!$A$3:$L$14453,12)</f>
        <v>11.31</v>
      </c>
      <c r="D2047" s="6"/>
    </row>
    <row r="2048" spans="1:4" x14ac:dyDescent="0.2">
      <c r="A2048" s="7">
        <v>31173</v>
      </c>
      <c r="B2048" s="9">
        <f t="shared" si="34"/>
        <v>1985</v>
      </c>
      <c r="C2048" s="9">
        <f>VLOOKUP('Full 30 Year Yield Data'!A2048,'Yield Raw Data'!$A$3:$L$14453,12)</f>
        <v>11.3</v>
      </c>
      <c r="D2048" s="6"/>
    </row>
    <row r="2049" spans="1:4" x14ac:dyDescent="0.2">
      <c r="A2049" s="7">
        <v>31174</v>
      </c>
      <c r="B2049" s="9">
        <f t="shared" si="34"/>
        <v>1985</v>
      </c>
      <c r="C2049" s="9">
        <f>VLOOKUP('Full 30 Year Yield Data'!A2049,'Yield Raw Data'!$A$3:$L$14453,12)</f>
        <v>11.29</v>
      </c>
      <c r="D2049" s="6"/>
    </row>
    <row r="2050" spans="1:4" x14ac:dyDescent="0.2">
      <c r="A2050" s="7">
        <v>31175</v>
      </c>
      <c r="B2050" s="9">
        <f t="shared" si="34"/>
        <v>1985</v>
      </c>
      <c r="C2050" s="9">
        <f>VLOOKUP('Full 30 Year Yield Data'!A2050,'Yield Raw Data'!$A$3:$L$14453,12)</f>
        <v>11.39</v>
      </c>
      <c r="D2050" s="6"/>
    </row>
    <row r="2051" spans="1:4" x14ac:dyDescent="0.2">
      <c r="A2051" s="7">
        <v>31176</v>
      </c>
      <c r="B2051" s="9">
        <f t="shared" si="34"/>
        <v>1985</v>
      </c>
      <c r="C2051" s="9">
        <f>VLOOKUP('Full 30 Year Yield Data'!A2051,'Yield Raw Data'!$A$3:$L$14453,12)</f>
        <v>11.34</v>
      </c>
      <c r="D2051" s="6"/>
    </row>
    <row r="2052" spans="1:4" x14ac:dyDescent="0.2">
      <c r="A2052" s="7">
        <v>31177</v>
      </c>
      <c r="B2052" s="9">
        <f t="shared" si="34"/>
        <v>1985</v>
      </c>
      <c r="C2052" s="9">
        <f>VLOOKUP('Full 30 Year Yield Data'!A2052,'Yield Raw Data'!$A$3:$L$14453,12)</f>
        <v>11.2</v>
      </c>
      <c r="D2052" s="6"/>
    </row>
    <row r="2053" spans="1:4" x14ac:dyDescent="0.2">
      <c r="A2053" s="7">
        <v>31180</v>
      </c>
      <c r="B2053" s="9">
        <f t="shared" si="34"/>
        <v>1985</v>
      </c>
      <c r="C2053" s="9">
        <f>VLOOKUP('Full 30 Year Yield Data'!A2053,'Yield Raw Data'!$A$3:$L$14453,12)</f>
        <v>11.2</v>
      </c>
      <c r="D2053" s="6"/>
    </row>
    <row r="2054" spans="1:4" x14ac:dyDescent="0.2">
      <c r="A2054" s="7">
        <v>31181</v>
      </c>
      <c r="B2054" s="9">
        <f t="shared" si="34"/>
        <v>1985</v>
      </c>
      <c r="C2054" s="9">
        <f>VLOOKUP('Full 30 Year Yield Data'!A2054,'Yield Raw Data'!$A$3:$L$14453,12)</f>
        <v>11.07</v>
      </c>
      <c r="D2054" s="6"/>
    </row>
    <row r="2055" spans="1:4" x14ac:dyDescent="0.2">
      <c r="A2055" s="7">
        <v>31182</v>
      </c>
      <c r="B2055" s="9">
        <f t="shared" si="34"/>
        <v>1985</v>
      </c>
      <c r="C2055" s="9">
        <f>VLOOKUP('Full 30 Year Yield Data'!A2055,'Yield Raw Data'!$A$3:$L$14453,12)</f>
        <v>11.08</v>
      </c>
      <c r="D2055" s="6"/>
    </row>
    <row r="2056" spans="1:4" x14ac:dyDescent="0.2">
      <c r="A2056" s="7">
        <v>31183</v>
      </c>
      <c r="B2056" s="9">
        <f t="shared" si="34"/>
        <v>1985</v>
      </c>
      <c r="C2056" s="9">
        <f>VLOOKUP('Full 30 Year Yield Data'!A2056,'Yield Raw Data'!$A$3:$L$14453,12)</f>
        <v>11.02</v>
      </c>
      <c r="D2056" s="6"/>
    </row>
    <row r="2057" spans="1:4" x14ac:dyDescent="0.2">
      <c r="A2057" s="7">
        <v>31184</v>
      </c>
      <c r="B2057" s="9">
        <f t="shared" si="34"/>
        <v>1985</v>
      </c>
      <c r="C2057" s="9">
        <f>VLOOKUP('Full 30 Year Yield Data'!A2057,'Yield Raw Data'!$A$3:$L$14453,12)</f>
        <v>11.05</v>
      </c>
      <c r="D2057" s="6"/>
    </row>
    <row r="2058" spans="1:4" x14ac:dyDescent="0.2">
      <c r="A2058" s="7">
        <v>31187</v>
      </c>
      <c r="B2058" s="9">
        <f t="shared" si="34"/>
        <v>1985</v>
      </c>
      <c r="C2058" s="9">
        <f>VLOOKUP('Full 30 Year Yield Data'!A2058,'Yield Raw Data'!$A$3:$L$14453,12)</f>
        <v>10.82</v>
      </c>
      <c r="D2058" s="6"/>
    </row>
    <row r="2059" spans="1:4" x14ac:dyDescent="0.2">
      <c r="A2059" s="7">
        <v>31188</v>
      </c>
      <c r="B2059" s="9">
        <f t="shared" si="34"/>
        <v>1985</v>
      </c>
      <c r="C2059" s="9">
        <f>VLOOKUP('Full 30 Year Yield Data'!A2059,'Yield Raw Data'!$A$3:$L$14453,12)</f>
        <v>10.85</v>
      </c>
      <c r="D2059" s="6"/>
    </row>
    <row r="2060" spans="1:4" x14ac:dyDescent="0.2">
      <c r="A2060" s="7">
        <v>31189</v>
      </c>
      <c r="B2060" s="9">
        <f t="shared" si="34"/>
        <v>1985</v>
      </c>
      <c r="C2060" s="9">
        <f>VLOOKUP('Full 30 Year Yield Data'!A2060,'Yield Raw Data'!$A$3:$L$14453,12)</f>
        <v>10.9</v>
      </c>
      <c r="D2060" s="6"/>
    </row>
    <row r="2061" spans="1:4" x14ac:dyDescent="0.2">
      <c r="A2061" s="7">
        <v>31190</v>
      </c>
      <c r="B2061" s="9">
        <f t="shared" si="34"/>
        <v>1985</v>
      </c>
      <c r="C2061" s="9">
        <f>VLOOKUP('Full 30 Year Yield Data'!A2061,'Yield Raw Data'!$A$3:$L$14453,12)</f>
        <v>10.91</v>
      </c>
      <c r="D2061" s="6"/>
    </row>
    <row r="2062" spans="1:4" x14ac:dyDescent="0.2">
      <c r="A2062" s="7">
        <v>31191</v>
      </c>
      <c r="B2062" s="9">
        <f t="shared" si="34"/>
        <v>1985</v>
      </c>
      <c r="C2062" s="9">
        <f>VLOOKUP('Full 30 Year Yield Data'!A2062,'Yield Raw Data'!$A$3:$L$14453,12)</f>
        <v>10.85</v>
      </c>
      <c r="D2062" s="6"/>
    </row>
    <row r="2063" spans="1:4" x14ac:dyDescent="0.2">
      <c r="A2063" s="7">
        <v>31195</v>
      </c>
      <c r="B2063" s="9">
        <f t="shared" si="34"/>
        <v>1985</v>
      </c>
      <c r="C2063" s="9">
        <f>VLOOKUP('Full 30 Year Yield Data'!A2063,'Yield Raw Data'!$A$3:$L$14453,12)</f>
        <v>10.72</v>
      </c>
      <c r="D2063" s="6"/>
    </row>
    <row r="2064" spans="1:4" x14ac:dyDescent="0.2">
      <c r="A2064" s="7">
        <v>31196</v>
      </c>
      <c r="B2064" s="9">
        <f t="shared" si="34"/>
        <v>1985</v>
      </c>
      <c r="C2064" s="9">
        <f>VLOOKUP('Full 30 Year Yield Data'!A2064,'Yield Raw Data'!$A$3:$L$14453,12)</f>
        <v>10.73</v>
      </c>
      <c r="D2064" s="6"/>
    </row>
    <row r="2065" spans="1:4" x14ac:dyDescent="0.2">
      <c r="A2065" s="7">
        <v>31197</v>
      </c>
      <c r="B2065" s="9">
        <f t="shared" si="34"/>
        <v>1985</v>
      </c>
      <c r="C2065" s="9">
        <f>VLOOKUP('Full 30 Year Yield Data'!A2065,'Yield Raw Data'!$A$3:$L$14453,12)</f>
        <v>10.67</v>
      </c>
      <c r="D2065" s="6"/>
    </row>
    <row r="2066" spans="1:4" x14ac:dyDescent="0.2">
      <c r="A2066" s="7">
        <v>31198</v>
      </c>
      <c r="B2066" s="9">
        <f t="shared" si="34"/>
        <v>1985</v>
      </c>
      <c r="C2066" s="9">
        <f>VLOOKUP('Full 30 Year Yield Data'!A2066,'Yield Raw Data'!$A$3:$L$14453,12)</f>
        <v>10.58</v>
      </c>
      <c r="D2066" s="6"/>
    </row>
    <row r="2067" spans="1:4" x14ac:dyDescent="0.2">
      <c r="A2067" s="7">
        <v>31201</v>
      </c>
      <c r="B2067" s="9">
        <f t="shared" si="34"/>
        <v>1985</v>
      </c>
      <c r="C2067" s="9">
        <f>VLOOKUP('Full 30 Year Yield Data'!A2067,'Yield Raw Data'!$A$3:$L$14453,12)</f>
        <v>10.4</v>
      </c>
      <c r="D2067" s="6"/>
    </row>
    <row r="2068" spans="1:4" x14ac:dyDescent="0.2">
      <c r="A2068" s="7">
        <v>31202</v>
      </c>
      <c r="B2068" s="9">
        <f t="shared" si="34"/>
        <v>1985</v>
      </c>
      <c r="C2068" s="9">
        <f>VLOOKUP('Full 30 Year Yield Data'!A2068,'Yield Raw Data'!$A$3:$L$14453,12)</f>
        <v>10.39</v>
      </c>
      <c r="D2068" s="6"/>
    </row>
    <row r="2069" spans="1:4" x14ac:dyDescent="0.2">
      <c r="A2069" s="7">
        <v>31203</v>
      </c>
      <c r="B2069" s="9">
        <f t="shared" si="34"/>
        <v>1985</v>
      </c>
      <c r="C2069" s="9">
        <f>VLOOKUP('Full 30 Year Yield Data'!A2069,'Yield Raw Data'!$A$3:$L$14453,12)</f>
        <v>10.25</v>
      </c>
      <c r="D2069" s="6"/>
    </row>
    <row r="2070" spans="1:4" x14ac:dyDescent="0.2">
      <c r="A2070" s="7">
        <v>31204</v>
      </c>
      <c r="B2070" s="9">
        <f t="shared" si="34"/>
        <v>1985</v>
      </c>
      <c r="C2070" s="9">
        <f>VLOOKUP('Full 30 Year Yield Data'!A2070,'Yield Raw Data'!$A$3:$L$14453,12)</f>
        <v>10.29</v>
      </c>
      <c r="D2070" s="6"/>
    </row>
    <row r="2071" spans="1:4" x14ac:dyDescent="0.2">
      <c r="A2071" s="7">
        <v>31205</v>
      </c>
      <c r="B2071" s="9">
        <f t="shared" si="34"/>
        <v>1985</v>
      </c>
      <c r="C2071" s="9">
        <f>VLOOKUP('Full 30 Year Yield Data'!A2071,'Yield Raw Data'!$A$3:$L$14453,12)</f>
        <v>10.52</v>
      </c>
      <c r="D2071" s="6"/>
    </row>
    <row r="2072" spans="1:4" x14ac:dyDescent="0.2">
      <c r="A2072" s="7">
        <v>31208</v>
      </c>
      <c r="B2072" s="9">
        <f t="shared" si="34"/>
        <v>1985</v>
      </c>
      <c r="C2072" s="9">
        <f>VLOOKUP('Full 30 Year Yield Data'!A2072,'Yield Raw Data'!$A$3:$L$14453,12)</f>
        <v>10.47</v>
      </c>
      <c r="D2072" s="6"/>
    </row>
    <row r="2073" spans="1:4" x14ac:dyDescent="0.2">
      <c r="A2073" s="7">
        <v>31209</v>
      </c>
      <c r="B2073" s="9">
        <f t="shared" si="34"/>
        <v>1985</v>
      </c>
      <c r="C2073" s="9">
        <f>VLOOKUP('Full 30 Year Yield Data'!A2073,'Yield Raw Data'!$A$3:$L$14453,12)</f>
        <v>10.41</v>
      </c>
      <c r="D2073" s="6"/>
    </row>
    <row r="2074" spans="1:4" x14ac:dyDescent="0.2">
      <c r="A2074" s="7">
        <v>31210</v>
      </c>
      <c r="B2074" s="9">
        <f t="shared" si="34"/>
        <v>1985</v>
      </c>
      <c r="C2074" s="9">
        <f>VLOOKUP('Full 30 Year Yield Data'!A2074,'Yield Raw Data'!$A$3:$L$14453,12)</f>
        <v>10.46</v>
      </c>
      <c r="D2074" s="6"/>
    </row>
    <row r="2075" spans="1:4" x14ac:dyDescent="0.2">
      <c r="A2075" s="7">
        <v>31211</v>
      </c>
      <c r="B2075" s="9">
        <f t="shared" si="34"/>
        <v>1985</v>
      </c>
      <c r="C2075" s="9">
        <f>VLOOKUP('Full 30 Year Yield Data'!A2075,'Yield Raw Data'!$A$3:$L$14453,12)</f>
        <v>10.51</v>
      </c>
      <c r="D2075" s="6"/>
    </row>
    <row r="2076" spans="1:4" x14ac:dyDescent="0.2">
      <c r="A2076" s="7">
        <v>31212</v>
      </c>
      <c r="B2076" s="9">
        <f t="shared" si="34"/>
        <v>1985</v>
      </c>
      <c r="C2076" s="9">
        <f>VLOOKUP('Full 30 Year Yield Data'!A2076,'Yield Raw Data'!$A$3:$L$14453,12)</f>
        <v>10.31</v>
      </c>
      <c r="D2076" s="6"/>
    </row>
    <row r="2077" spans="1:4" x14ac:dyDescent="0.2">
      <c r="A2077" s="7">
        <v>31215</v>
      </c>
      <c r="B2077" s="9">
        <f t="shared" si="34"/>
        <v>1985</v>
      </c>
      <c r="C2077" s="9">
        <f>VLOOKUP('Full 30 Year Yield Data'!A2077,'Yield Raw Data'!$A$3:$L$14453,12)</f>
        <v>10.28</v>
      </c>
      <c r="D2077" s="6"/>
    </row>
    <row r="2078" spans="1:4" x14ac:dyDescent="0.2">
      <c r="A2078" s="7">
        <v>31216</v>
      </c>
      <c r="B2078" s="9">
        <f t="shared" si="34"/>
        <v>1985</v>
      </c>
      <c r="C2078" s="9">
        <f>VLOOKUP('Full 30 Year Yield Data'!A2078,'Yield Raw Data'!$A$3:$L$14453,12)</f>
        <v>10.23</v>
      </c>
      <c r="D2078" s="6"/>
    </row>
    <row r="2079" spans="1:4" x14ac:dyDescent="0.2">
      <c r="A2079" s="7">
        <v>31217</v>
      </c>
      <c r="B2079" s="9">
        <f t="shared" si="34"/>
        <v>1985</v>
      </c>
      <c r="C2079" s="9">
        <f>VLOOKUP('Full 30 Year Yield Data'!A2079,'Yield Raw Data'!$A$3:$L$14453,12)</f>
        <v>10.37</v>
      </c>
      <c r="D2079" s="6"/>
    </row>
    <row r="2080" spans="1:4" x14ac:dyDescent="0.2">
      <c r="A2080" s="7">
        <v>31218</v>
      </c>
      <c r="B2080" s="9">
        <f t="shared" si="34"/>
        <v>1985</v>
      </c>
      <c r="C2080" s="9">
        <f>VLOOKUP('Full 30 Year Yield Data'!A2080,'Yield Raw Data'!$A$3:$L$14453,12)</f>
        <v>10.44</v>
      </c>
      <c r="D2080" s="6"/>
    </row>
    <row r="2081" spans="1:4" x14ac:dyDescent="0.2">
      <c r="A2081" s="7">
        <v>31219</v>
      </c>
      <c r="B2081" s="9">
        <f t="shared" si="34"/>
        <v>1985</v>
      </c>
      <c r="C2081" s="9">
        <f>VLOOKUP('Full 30 Year Yield Data'!A2081,'Yield Raw Data'!$A$3:$L$14453,12)</f>
        <v>10.57</v>
      </c>
      <c r="D2081" s="6"/>
    </row>
    <row r="2082" spans="1:4" x14ac:dyDescent="0.2">
      <c r="A2082" s="7">
        <v>31222</v>
      </c>
      <c r="B2082" s="9">
        <f t="shared" si="34"/>
        <v>1985</v>
      </c>
      <c r="C2082" s="9">
        <f>VLOOKUP('Full 30 Year Yield Data'!A2082,'Yield Raw Data'!$A$3:$L$14453,12)</f>
        <v>10.64</v>
      </c>
      <c r="D2082" s="6"/>
    </row>
    <row r="2083" spans="1:4" x14ac:dyDescent="0.2">
      <c r="A2083" s="7">
        <v>31223</v>
      </c>
      <c r="B2083" s="9">
        <f t="shared" si="34"/>
        <v>1985</v>
      </c>
      <c r="C2083" s="9">
        <f>VLOOKUP('Full 30 Year Yield Data'!A2083,'Yield Raw Data'!$A$3:$L$14453,12)</f>
        <v>10.67</v>
      </c>
      <c r="D2083" s="6"/>
    </row>
    <row r="2084" spans="1:4" x14ac:dyDescent="0.2">
      <c r="A2084" s="7">
        <v>31224</v>
      </c>
      <c r="B2084" s="9">
        <f t="shared" si="34"/>
        <v>1985</v>
      </c>
      <c r="C2084" s="9">
        <f>VLOOKUP('Full 30 Year Yield Data'!A2084,'Yield Raw Data'!$A$3:$L$14453,12)</f>
        <v>10.68</v>
      </c>
      <c r="D2084" s="6"/>
    </row>
    <row r="2085" spans="1:4" x14ac:dyDescent="0.2">
      <c r="A2085" s="7">
        <v>31225</v>
      </c>
      <c r="B2085" s="9">
        <f t="shared" si="34"/>
        <v>1985</v>
      </c>
      <c r="C2085" s="9">
        <f>VLOOKUP('Full 30 Year Yield Data'!A2085,'Yield Raw Data'!$A$3:$L$14453,12)</f>
        <v>10.54</v>
      </c>
      <c r="D2085" s="6"/>
    </row>
    <row r="2086" spans="1:4" x14ac:dyDescent="0.2">
      <c r="A2086" s="7">
        <v>31226</v>
      </c>
      <c r="B2086" s="9">
        <f t="shared" si="34"/>
        <v>1985</v>
      </c>
      <c r="C2086" s="9">
        <f>VLOOKUP('Full 30 Year Yield Data'!A2086,'Yield Raw Data'!$A$3:$L$14453,12)</f>
        <v>10.47</v>
      </c>
      <c r="D2086" s="6"/>
    </row>
    <row r="2087" spans="1:4" x14ac:dyDescent="0.2">
      <c r="A2087" s="7">
        <v>31229</v>
      </c>
      <c r="B2087" s="9">
        <f t="shared" si="34"/>
        <v>1985</v>
      </c>
      <c r="C2087" s="9">
        <f>VLOOKUP('Full 30 Year Yield Data'!A2087,'Yield Raw Data'!$A$3:$L$14453,12)</f>
        <v>10.44</v>
      </c>
      <c r="D2087" s="6"/>
    </row>
    <row r="2088" spans="1:4" x14ac:dyDescent="0.2">
      <c r="A2088" s="7">
        <v>31230</v>
      </c>
      <c r="B2088" s="9">
        <f t="shared" si="34"/>
        <v>1985</v>
      </c>
      <c r="C2088" s="9">
        <f>VLOOKUP('Full 30 Year Yield Data'!A2088,'Yield Raw Data'!$A$3:$L$14453,12)</f>
        <v>10.43</v>
      </c>
      <c r="D2088" s="6"/>
    </row>
    <row r="2089" spans="1:4" x14ac:dyDescent="0.2">
      <c r="A2089" s="7">
        <v>31231</v>
      </c>
      <c r="B2089" s="9">
        <f t="shared" si="34"/>
        <v>1985</v>
      </c>
      <c r="C2089" s="9">
        <f>VLOOKUP('Full 30 Year Yield Data'!A2089,'Yield Raw Data'!$A$3:$L$14453,12)</f>
        <v>10.45</v>
      </c>
      <c r="D2089" s="6"/>
    </row>
    <row r="2090" spans="1:4" x14ac:dyDescent="0.2">
      <c r="A2090" s="7">
        <v>31233</v>
      </c>
      <c r="B2090" s="9">
        <f t="shared" si="34"/>
        <v>1985</v>
      </c>
      <c r="C2090" s="9">
        <f>VLOOKUP('Full 30 Year Yield Data'!A2090,'Yield Raw Data'!$A$3:$L$14453,12)</f>
        <v>10.23</v>
      </c>
      <c r="D2090" s="6"/>
    </row>
    <row r="2091" spans="1:4" x14ac:dyDescent="0.2">
      <c r="A2091" s="7">
        <v>31236</v>
      </c>
      <c r="B2091" s="9">
        <f t="shared" si="34"/>
        <v>1985</v>
      </c>
      <c r="C2091" s="9">
        <f>VLOOKUP('Full 30 Year Yield Data'!A2091,'Yield Raw Data'!$A$3:$L$14453,12)</f>
        <v>10.31</v>
      </c>
      <c r="D2091" s="6"/>
    </row>
    <row r="2092" spans="1:4" x14ac:dyDescent="0.2">
      <c r="A2092" s="7">
        <v>31237</v>
      </c>
      <c r="B2092" s="9">
        <f t="shared" si="34"/>
        <v>1985</v>
      </c>
      <c r="C2092" s="9">
        <f>VLOOKUP('Full 30 Year Yield Data'!A2092,'Yield Raw Data'!$A$3:$L$14453,12)</f>
        <v>10.31</v>
      </c>
      <c r="D2092" s="6"/>
    </row>
    <row r="2093" spans="1:4" x14ac:dyDescent="0.2">
      <c r="A2093" s="7">
        <v>31238</v>
      </c>
      <c r="B2093" s="9">
        <f t="shared" si="34"/>
        <v>1985</v>
      </c>
      <c r="C2093" s="9">
        <f>VLOOKUP('Full 30 Year Yield Data'!A2093,'Yield Raw Data'!$A$3:$L$14453,12)</f>
        <v>10.33</v>
      </c>
      <c r="D2093" s="6"/>
    </row>
    <row r="2094" spans="1:4" x14ac:dyDescent="0.2">
      <c r="A2094" s="7">
        <v>31239</v>
      </c>
      <c r="B2094" s="9">
        <f t="shared" si="34"/>
        <v>1985</v>
      </c>
      <c r="C2094" s="9">
        <f>VLOOKUP('Full 30 Year Yield Data'!A2094,'Yield Raw Data'!$A$3:$L$14453,12)</f>
        <v>10.43</v>
      </c>
      <c r="D2094" s="6"/>
    </row>
    <row r="2095" spans="1:4" x14ac:dyDescent="0.2">
      <c r="A2095" s="7">
        <v>31240</v>
      </c>
      <c r="B2095" s="9">
        <f t="shared" si="34"/>
        <v>1985</v>
      </c>
      <c r="C2095" s="9">
        <f>VLOOKUP('Full 30 Year Yield Data'!A2095,'Yield Raw Data'!$A$3:$L$14453,12)</f>
        <v>10.42</v>
      </c>
      <c r="D2095" s="6"/>
    </row>
    <row r="2096" spans="1:4" x14ac:dyDescent="0.2">
      <c r="A2096" s="7">
        <v>31243</v>
      </c>
      <c r="B2096" s="9">
        <f t="shared" si="34"/>
        <v>1985</v>
      </c>
      <c r="C2096" s="9">
        <f>VLOOKUP('Full 30 Year Yield Data'!A2096,'Yield Raw Data'!$A$3:$L$14453,12)</f>
        <v>10.42</v>
      </c>
      <c r="D2096" s="6"/>
    </row>
    <row r="2097" spans="1:4" x14ac:dyDescent="0.2">
      <c r="A2097" s="7">
        <v>31244</v>
      </c>
      <c r="B2097" s="9">
        <f t="shared" si="34"/>
        <v>1985</v>
      </c>
      <c r="C2097" s="9">
        <f>VLOOKUP('Full 30 Year Yield Data'!A2097,'Yield Raw Data'!$A$3:$L$14453,12)</f>
        <v>10.37</v>
      </c>
      <c r="D2097" s="6"/>
    </row>
    <row r="2098" spans="1:4" x14ac:dyDescent="0.2">
      <c r="A2098" s="7">
        <v>31245</v>
      </c>
      <c r="B2098" s="9">
        <f t="shared" si="34"/>
        <v>1985</v>
      </c>
      <c r="C2098" s="9">
        <f>VLOOKUP('Full 30 Year Yield Data'!A2098,'Yield Raw Data'!$A$3:$L$14453,12)</f>
        <v>10.32</v>
      </c>
      <c r="D2098" s="6"/>
    </row>
    <row r="2099" spans="1:4" x14ac:dyDescent="0.2">
      <c r="A2099" s="7">
        <v>31246</v>
      </c>
      <c r="B2099" s="9">
        <f t="shared" si="34"/>
        <v>1985</v>
      </c>
      <c r="C2099" s="9">
        <f>VLOOKUP('Full 30 Year Yield Data'!A2099,'Yield Raw Data'!$A$3:$L$14453,12)</f>
        <v>10.48</v>
      </c>
      <c r="D2099" s="6"/>
    </row>
    <row r="2100" spans="1:4" x14ac:dyDescent="0.2">
      <c r="A2100" s="7">
        <v>31247</v>
      </c>
      <c r="B2100" s="9">
        <f t="shared" si="34"/>
        <v>1985</v>
      </c>
      <c r="C2100" s="9">
        <f>VLOOKUP('Full 30 Year Yield Data'!A2100,'Yield Raw Data'!$A$3:$L$14453,12)</f>
        <v>10.52</v>
      </c>
      <c r="D2100" s="6"/>
    </row>
    <row r="2101" spans="1:4" x14ac:dyDescent="0.2">
      <c r="A2101" s="7">
        <v>31250</v>
      </c>
      <c r="B2101" s="9">
        <f t="shared" si="34"/>
        <v>1985</v>
      </c>
      <c r="C2101" s="9">
        <f>VLOOKUP('Full 30 Year Yield Data'!A2101,'Yield Raw Data'!$A$3:$L$14453,12)</f>
        <v>10.6</v>
      </c>
      <c r="D2101" s="6"/>
    </row>
    <row r="2102" spans="1:4" x14ac:dyDescent="0.2">
      <c r="A2102" s="7">
        <v>31251</v>
      </c>
      <c r="B2102" s="9">
        <f t="shared" ref="B2102:B2162" si="35">YEAR(A2102)</f>
        <v>1985</v>
      </c>
      <c r="C2102" s="9">
        <f>VLOOKUP('Full 30 Year Yield Data'!A2102,'Yield Raw Data'!$A$3:$L$14453,12)</f>
        <v>10.6</v>
      </c>
      <c r="D2102" s="6"/>
    </row>
    <row r="2103" spans="1:4" x14ac:dyDescent="0.2">
      <c r="A2103" s="7">
        <v>31252</v>
      </c>
      <c r="B2103" s="9">
        <f t="shared" si="35"/>
        <v>1985</v>
      </c>
      <c r="C2103" s="9">
        <f>VLOOKUP('Full 30 Year Yield Data'!A2103,'Yield Raw Data'!$A$3:$L$14453,12)</f>
        <v>10.63</v>
      </c>
      <c r="D2103" s="6"/>
    </row>
    <row r="2104" spans="1:4" x14ac:dyDescent="0.2">
      <c r="A2104" s="7">
        <v>31253</v>
      </c>
      <c r="B2104" s="9">
        <f t="shared" si="35"/>
        <v>1985</v>
      </c>
      <c r="C2104" s="9">
        <f>VLOOKUP('Full 30 Year Yield Data'!A2104,'Yield Raw Data'!$A$3:$L$14453,12)</f>
        <v>10.64</v>
      </c>
      <c r="D2104" s="6"/>
    </row>
    <row r="2105" spans="1:4" x14ac:dyDescent="0.2">
      <c r="A2105" s="7">
        <v>31254</v>
      </c>
      <c r="B2105" s="9">
        <f t="shared" si="35"/>
        <v>1985</v>
      </c>
      <c r="C2105" s="9">
        <f>VLOOKUP('Full 30 Year Yield Data'!A2105,'Yield Raw Data'!$A$3:$L$14453,12)</f>
        <v>10.72</v>
      </c>
      <c r="D2105" s="6"/>
    </row>
    <row r="2106" spans="1:4" x14ac:dyDescent="0.2">
      <c r="A2106" s="7">
        <v>31257</v>
      </c>
      <c r="B2106" s="9">
        <f t="shared" si="35"/>
        <v>1985</v>
      </c>
      <c r="C2106" s="9">
        <f>VLOOKUP('Full 30 Year Yield Data'!A2106,'Yield Raw Data'!$A$3:$L$14453,12)</f>
        <v>10.79</v>
      </c>
      <c r="D2106" s="6"/>
    </row>
    <row r="2107" spans="1:4" x14ac:dyDescent="0.2">
      <c r="A2107" s="7">
        <v>31258</v>
      </c>
      <c r="B2107" s="9">
        <f t="shared" si="35"/>
        <v>1985</v>
      </c>
      <c r="C2107" s="9">
        <f>VLOOKUP('Full 30 Year Yield Data'!A2107,'Yield Raw Data'!$A$3:$L$14453,12)</f>
        <v>10.78</v>
      </c>
      <c r="D2107" s="6"/>
    </row>
    <row r="2108" spans="1:4" x14ac:dyDescent="0.2">
      <c r="A2108" s="7">
        <v>31259</v>
      </c>
      <c r="B2108" s="9">
        <f t="shared" si="35"/>
        <v>1985</v>
      </c>
      <c r="C2108" s="9">
        <f>VLOOKUP('Full 30 Year Yield Data'!A2108,'Yield Raw Data'!$A$3:$L$14453,12)</f>
        <v>10.7</v>
      </c>
      <c r="D2108" s="6"/>
    </row>
    <row r="2109" spans="1:4" x14ac:dyDescent="0.2">
      <c r="A2109" s="7">
        <v>31260</v>
      </c>
      <c r="B2109" s="9">
        <f t="shared" si="35"/>
        <v>1985</v>
      </c>
      <c r="C2109" s="9">
        <f>VLOOKUP('Full 30 Year Yield Data'!A2109,'Yield Raw Data'!$A$3:$L$14453,12)</f>
        <v>10.62</v>
      </c>
      <c r="D2109" s="6"/>
    </row>
    <row r="2110" spans="1:4" x14ac:dyDescent="0.2">
      <c r="A2110" s="7">
        <v>31261</v>
      </c>
      <c r="B2110" s="9">
        <f t="shared" si="35"/>
        <v>1985</v>
      </c>
      <c r="C2110" s="9">
        <f>VLOOKUP('Full 30 Year Yield Data'!A2110,'Yield Raw Data'!$A$3:$L$14453,12)</f>
        <v>10.77</v>
      </c>
      <c r="D2110" s="6"/>
    </row>
    <row r="2111" spans="1:4" x14ac:dyDescent="0.2">
      <c r="A2111" s="7">
        <v>31264</v>
      </c>
      <c r="B2111" s="9">
        <f t="shared" si="35"/>
        <v>1985</v>
      </c>
      <c r="C2111" s="9">
        <f>VLOOKUP('Full 30 Year Yield Data'!A2111,'Yield Raw Data'!$A$3:$L$14453,12)</f>
        <v>10.73</v>
      </c>
      <c r="D2111" s="6"/>
    </row>
    <row r="2112" spans="1:4" x14ac:dyDescent="0.2">
      <c r="A2112" s="7">
        <v>31265</v>
      </c>
      <c r="B2112" s="9">
        <f t="shared" si="35"/>
        <v>1985</v>
      </c>
      <c r="C2112" s="9">
        <f>VLOOKUP('Full 30 Year Yield Data'!A2112,'Yield Raw Data'!$A$3:$L$14453,12)</f>
        <v>10.75</v>
      </c>
      <c r="D2112" s="6"/>
    </row>
    <row r="2113" spans="1:4" x14ac:dyDescent="0.2">
      <c r="A2113" s="7">
        <v>31266</v>
      </c>
      <c r="B2113" s="9">
        <f t="shared" si="35"/>
        <v>1985</v>
      </c>
      <c r="C2113" s="9">
        <f>VLOOKUP('Full 30 Year Yield Data'!A2113,'Yield Raw Data'!$A$3:$L$14453,12)</f>
        <v>10.71</v>
      </c>
      <c r="D2113" s="6"/>
    </row>
    <row r="2114" spans="1:4" x14ac:dyDescent="0.2">
      <c r="A2114" s="7">
        <v>31267</v>
      </c>
      <c r="B2114" s="9">
        <f t="shared" si="35"/>
        <v>1985</v>
      </c>
      <c r="C2114" s="9">
        <f>VLOOKUP('Full 30 Year Yield Data'!A2114,'Yield Raw Data'!$A$3:$L$14453,12)</f>
        <v>10.63</v>
      </c>
      <c r="D2114" s="6"/>
    </row>
    <row r="2115" spans="1:4" x14ac:dyDescent="0.2">
      <c r="A2115" s="7">
        <v>31268</v>
      </c>
      <c r="B2115" s="9">
        <f t="shared" si="35"/>
        <v>1985</v>
      </c>
      <c r="C2115" s="9">
        <f>VLOOKUP('Full 30 Year Yield Data'!A2115,'Yield Raw Data'!$A$3:$L$14453,12)</f>
        <v>10.61</v>
      </c>
      <c r="D2115" s="6"/>
    </row>
    <row r="2116" spans="1:4" x14ac:dyDescent="0.2">
      <c r="A2116" s="7">
        <v>31271</v>
      </c>
      <c r="B2116" s="9">
        <f t="shared" si="35"/>
        <v>1985</v>
      </c>
      <c r="C2116" s="9">
        <f>VLOOKUP('Full 30 Year Yield Data'!A2116,'Yield Raw Data'!$A$3:$L$14453,12)</f>
        <v>10.66</v>
      </c>
      <c r="D2116" s="6"/>
    </row>
    <row r="2117" spans="1:4" x14ac:dyDescent="0.2">
      <c r="A2117" s="7">
        <v>31272</v>
      </c>
      <c r="B2117" s="9">
        <f t="shared" si="35"/>
        <v>1985</v>
      </c>
      <c r="C2117" s="9">
        <f>VLOOKUP('Full 30 Year Yield Data'!A2117,'Yield Raw Data'!$A$3:$L$14453,12)</f>
        <v>10.71</v>
      </c>
      <c r="D2117" s="6"/>
    </row>
    <row r="2118" spans="1:4" x14ac:dyDescent="0.2">
      <c r="A2118" s="7">
        <v>31273</v>
      </c>
      <c r="B2118" s="9">
        <f t="shared" si="35"/>
        <v>1985</v>
      </c>
      <c r="C2118" s="9">
        <f>VLOOKUP('Full 30 Year Yield Data'!A2118,'Yield Raw Data'!$A$3:$L$14453,12)</f>
        <v>10.61</v>
      </c>
      <c r="D2118" s="6"/>
    </row>
    <row r="2119" spans="1:4" x14ac:dyDescent="0.2">
      <c r="A2119" s="7">
        <v>31274</v>
      </c>
      <c r="B2119" s="9">
        <f t="shared" si="35"/>
        <v>1985</v>
      </c>
      <c r="C2119" s="9">
        <f>VLOOKUP('Full 30 Year Yield Data'!A2119,'Yield Raw Data'!$A$3:$L$14453,12)</f>
        <v>10.64</v>
      </c>
      <c r="D2119" s="6"/>
    </row>
    <row r="2120" spans="1:4" x14ac:dyDescent="0.2">
      <c r="A2120" s="7">
        <v>31275</v>
      </c>
      <c r="B2120" s="9">
        <f t="shared" si="35"/>
        <v>1985</v>
      </c>
      <c r="C2120" s="9">
        <f>VLOOKUP('Full 30 Year Yield Data'!A2120,'Yield Raw Data'!$A$3:$L$14453,12)</f>
        <v>10.54</v>
      </c>
      <c r="D2120" s="6"/>
    </row>
    <row r="2121" spans="1:4" x14ac:dyDescent="0.2">
      <c r="A2121" s="7">
        <v>31278</v>
      </c>
      <c r="B2121" s="9">
        <f t="shared" si="35"/>
        <v>1985</v>
      </c>
      <c r="C2121" s="9">
        <f>VLOOKUP('Full 30 Year Yield Data'!A2121,'Yield Raw Data'!$A$3:$L$14453,12)</f>
        <v>10.5</v>
      </c>
      <c r="D2121" s="6"/>
    </row>
    <row r="2122" spans="1:4" x14ac:dyDescent="0.2">
      <c r="A2122" s="7">
        <v>31279</v>
      </c>
      <c r="B2122" s="9">
        <f t="shared" si="35"/>
        <v>1985</v>
      </c>
      <c r="C2122" s="9">
        <f>VLOOKUP('Full 30 Year Yield Data'!A2122,'Yield Raw Data'!$A$3:$L$14453,12)</f>
        <v>10.48</v>
      </c>
      <c r="D2122" s="6"/>
    </row>
    <row r="2123" spans="1:4" x14ac:dyDescent="0.2">
      <c r="A2123" s="7">
        <v>31280</v>
      </c>
      <c r="B2123" s="9">
        <f t="shared" si="35"/>
        <v>1985</v>
      </c>
      <c r="C2123" s="9">
        <f>VLOOKUP('Full 30 Year Yield Data'!A2123,'Yield Raw Data'!$A$3:$L$14453,12)</f>
        <v>10.42</v>
      </c>
      <c r="D2123" s="6"/>
    </row>
    <row r="2124" spans="1:4" x14ac:dyDescent="0.2">
      <c r="A2124" s="7">
        <v>31281</v>
      </c>
      <c r="B2124" s="9">
        <f t="shared" si="35"/>
        <v>1985</v>
      </c>
      <c r="C2124" s="9">
        <f>VLOOKUP('Full 30 Year Yield Data'!A2124,'Yield Raw Data'!$A$3:$L$14453,12)</f>
        <v>10.41</v>
      </c>
      <c r="D2124" s="6"/>
    </row>
    <row r="2125" spans="1:4" x14ac:dyDescent="0.2">
      <c r="A2125" s="7">
        <v>31282</v>
      </c>
      <c r="B2125" s="9">
        <f t="shared" si="35"/>
        <v>1985</v>
      </c>
      <c r="C2125" s="9">
        <f>VLOOKUP('Full 30 Year Yield Data'!A2125,'Yield Raw Data'!$A$3:$L$14453,12)</f>
        <v>10.42</v>
      </c>
      <c r="D2125" s="6"/>
    </row>
    <row r="2126" spans="1:4" x14ac:dyDescent="0.2">
      <c r="A2126" s="7">
        <v>31285</v>
      </c>
      <c r="B2126" s="9">
        <f t="shared" si="35"/>
        <v>1985</v>
      </c>
      <c r="C2126" s="9">
        <f>VLOOKUP('Full 30 Year Yield Data'!A2126,'Yield Raw Data'!$A$3:$L$14453,12)</f>
        <v>10.46</v>
      </c>
      <c r="D2126" s="6"/>
    </row>
    <row r="2127" spans="1:4" x14ac:dyDescent="0.2">
      <c r="A2127" s="7">
        <v>31286</v>
      </c>
      <c r="B2127" s="9">
        <f t="shared" si="35"/>
        <v>1985</v>
      </c>
      <c r="C2127" s="9">
        <f>VLOOKUP('Full 30 Year Yield Data'!A2127,'Yield Raw Data'!$A$3:$L$14453,12)</f>
        <v>10.38</v>
      </c>
      <c r="D2127" s="6"/>
    </row>
    <row r="2128" spans="1:4" x14ac:dyDescent="0.2">
      <c r="A2128" s="7">
        <v>31287</v>
      </c>
      <c r="B2128" s="9">
        <f t="shared" si="35"/>
        <v>1985</v>
      </c>
      <c r="C2128" s="9">
        <f>VLOOKUP('Full 30 Year Yield Data'!A2128,'Yield Raw Data'!$A$3:$L$14453,12)</f>
        <v>10.41</v>
      </c>
      <c r="D2128" s="6"/>
    </row>
    <row r="2129" spans="1:4" x14ac:dyDescent="0.2">
      <c r="A2129" s="7">
        <v>31288</v>
      </c>
      <c r="B2129" s="9">
        <f t="shared" si="35"/>
        <v>1985</v>
      </c>
      <c r="C2129" s="9">
        <f>VLOOKUP('Full 30 Year Yield Data'!A2129,'Yield Raw Data'!$A$3:$L$14453,12)</f>
        <v>10.37</v>
      </c>
      <c r="D2129" s="6"/>
    </row>
    <row r="2130" spans="1:4" x14ac:dyDescent="0.2">
      <c r="A2130" s="7">
        <v>31289</v>
      </c>
      <c r="B2130" s="9">
        <f t="shared" si="35"/>
        <v>1985</v>
      </c>
      <c r="C2130" s="9">
        <f>VLOOKUP('Full 30 Year Yield Data'!A2130,'Yield Raw Data'!$A$3:$L$14453,12)</f>
        <v>10.48</v>
      </c>
      <c r="D2130" s="6"/>
    </row>
    <row r="2131" spans="1:4" x14ac:dyDescent="0.2">
      <c r="A2131" s="7">
        <v>31293</v>
      </c>
      <c r="B2131" s="9">
        <f t="shared" si="35"/>
        <v>1985</v>
      </c>
      <c r="C2131" s="9">
        <f>VLOOKUP('Full 30 Year Yield Data'!A2131,'Yield Raw Data'!$A$3:$L$14453,12)</f>
        <v>10.46</v>
      </c>
      <c r="D2131" s="6"/>
    </row>
    <row r="2132" spans="1:4" x14ac:dyDescent="0.2">
      <c r="A2132" s="7">
        <v>31294</v>
      </c>
      <c r="B2132" s="9">
        <f t="shared" si="35"/>
        <v>1985</v>
      </c>
      <c r="C2132" s="9">
        <f>VLOOKUP('Full 30 Year Yield Data'!A2132,'Yield Raw Data'!$A$3:$L$14453,12)</f>
        <v>10.4</v>
      </c>
      <c r="D2132" s="6"/>
    </row>
    <row r="2133" spans="1:4" x14ac:dyDescent="0.2">
      <c r="A2133" s="7">
        <v>31295</v>
      </c>
      <c r="B2133" s="9">
        <f t="shared" si="35"/>
        <v>1985</v>
      </c>
      <c r="C2133" s="9">
        <f>VLOOKUP('Full 30 Year Yield Data'!A2133,'Yield Raw Data'!$A$3:$L$14453,12)</f>
        <v>10.49</v>
      </c>
      <c r="D2133" s="6"/>
    </row>
    <row r="2134" spans="1:4" x14ac:dyDescent="0.2">
      <c r="A2134" s="7">
        <v>31296</v>
      </c>
      <c r="B2134" s="9">
        <f t="shared" si="35"/>
        <v>1985</v>
      </c>
      <c r="C2134" s="9">
        <f>VLOOKUP('Full 30 Year Yield Data'!A2134,'Yield Raw Data'!$A$3:$L$14453,12)</f>
        <v>10.73</v>
      </c>
      <c r="D2134" s="6"/>
    </row>
    <row r="2135" spans="1:4" x14ac:dyDescent="0.2">
      <c r="A2135" s="7">
        <v>31299</v>
      </c>
      <c r="B2135" s="9">
        <f t="shared" si="35"/>
        <v>1985</v>
      </c>
      <c r="C2135" s="9">
        <f>VLOOKUP('Full 30 Year Yield Data'!A2135,'Yield Raw Data'!$A$3:$L$14453,12)</f>
        <v>10.73</v>
      </c>
      <c r="D2135" s="6"/>
    </row>
    <row r="2136" spans="1:4" x14ac:dyDescent="0.2">
      <c r="A2136" s="7">
        <v>31300</v>
      </c>
      <c r="B2136" s="9">
        <f t="shared" si="35"/>
        <v>1985</v>
      </c>
      <c r="C2136" s="9">
        <f>VLOOKUP('Full 30 Year Yield Data'!A2136,'Yield Raw Data'!$A$3:$L$14453,12)</f>
        <v>10.71</v>
      </c>
      <c r="D2136" s="6"/>
    </row>
    <row r="2137" spans="1:4" x14ac:dyDescent="0.2">
      <c r="A2137" s="7">
        <v>31301</v>
      </c>
      <c r="B2137" s="9">
        <f t="shared" si="35"/>
        <v>1985</v>
      </c>
      <c r="C2137" s="9">
        <f>VLOOKUP('Full 30 Year Yield Data'!A2137,'Yield Raw Data'!$A$3:$L$14453,12)</f>
        <v>10.73</v>
      </c>
      <c r="D2137" s="6"/>
    </row>
    <row r="2138" spans="1:4" x14ac:dyDescent="0.2">
      <c r="A2138" s="7">
        <v>31302</v>
      </c>
      <c r="B2138" s="9">
        <f t="shared" si="35"/>
        <v>1985</v>
      </c>
      <c r="C2138" s="9">
        <f>VLOOKUP('Full 30 Year Yield Data'!A2138,'Yield Raw Data'!$A$3:$L$14453,12)</f>
        <v>10.73</v>
      </c>
      <c r="D2138" s="6"/>
    </row>
    <row r="2139" spans="1:4" x14ac:dyDescent="0.2">
      <c r="A2139" s="7">
        <v>31303</v>
      </c>
      <c r="B2139" s="9">
        <f t="shared" si="35"/>
        <v>1985</v>
      </c>
      <c r="C2139" s="9">
        <f>VLOOKUP('Full 30 Year Yield Data'!A2139,'Yield Raw Data'!$A$3:$L$14453,12)</f>
        <v>10.62</v>
      </c>
      <c r="D2139" s="6"/>
    </row>
    <row r="2140" spans="1:4" x14ac:dyDescent="0.2">
      <c r="A2140" s="7">
        <v>31306</v>
      </c>
      <c r="B2140" s="9">
        <f t="shared" si="35"/>
        <v>1985</v>
      </c>
      <c r="C2140" s="9">
        <f>VLOOKUP('Full 30 Year Yield Data'!A2140,'Yield Raw Data'!$A$3:$L$14453,12)</f>
        <v>10.58</v>
      </c>
      <c r="D2140" s="6"/>
    </row>
    <row r="2141" spans="1:4" x14ac:dyDescent="0.2">
      <c r="A2141" s="7">
        <v>31307</v>
      </c>
      <c r="B2141" s="9">
        <f t="shared" si="35"/>
        <v>1985</v>
      </c>
      <c r="C2141" s="9">
        <f>VLOOKUP('Full 30 Year Yield Data'!A2141,'Yield Raw Data'!$A$3:$L$14453,12)</f>
        <v>10.64</v>
      </c>
      <c r="D2141" s="6"/>
    </row>
    <row r="2142" spans="1:4" x14ac:dyDescent="0.2">
      <c r="A2142" s="7">
        <v>31308</v>
      </c>
      <c r="B2142" s="9">
        <f t="shared" si="35"/>
        <v>1985</v>
      </c>
      <c r="C2142" s="9">
        <f>VLOOKUP('Full 30 Year Yield Data'!A2142,'Yield Raw Data'!$A$3:$L$14453,12)</f>
        <v>10.67</v>
      </c>
      <c r="D2142" s="6"/>
    </row>
    <row r="2143" spans="1:4" x14ac:dyDescent="0.2">
      <c r="A2143" s="7">
        <v>31309</v>
      </c>
      <c r="B2143" s="9">
        <f t="shared" si="35"/>
        <v>1985</v>
      </c>
      <c r="C2143" s="9">
        <f>VLOOKUP('Full 30 Year Yield Data'!A2143,'Yield Raw Data'!$A$3:$L$14453,12)</f>
        <v>10.65</v>
      </c>
      <c r="D2143" s="6"/>
    </row>
    <row r="2144" spans="1:4" x14ac:dyDescent="0.2">
      <c r="A2144" s="7">
        <v>31310</v>
      </c>
      <c r="B2144" s="9">
        <f t="shared" si="35"/>
        <v>1985</v>
      </c>
      <c r="C2144" s="9">
        <f>VLOOKUP('Full 30 Year Yield Data'!A2144,'Yield Raw Data'!$A$3:$L$14453,12)</f>
        <v>10.58</v>
      </c>
      <c r="D2144" s="6"/>
    </row>
    <row r="2145" spans="1:4" x14ac:dyDescent="0.2">
      <c r="A2145" s="7">
        <v>31313</v>
      </c>
      <c r="B2145" s="9">
        <f t="shared" si="35"/>
        <v>1985</v>
      </c>
      <c r="C2145" s="9">
        <f>VLOOKUP('Full 30 Year Yield Data'!A2145,'Yield Raw Data'!$A$3:$L$14453,12)</f>
        <v>10.64</v>
      </c>
      <c r="D2145" s="6"/>
    </row>
    <row r="2146" spans="1:4" x14ac:dyDescent="0.2">
      <c r="A2146" s="7">
        <v>31314</v>
      </c>
      <c r="B2146" s="9">
        <f t="shared" si="35"/>
        <v>1985</v>
      </c>
      <c r="C2146" s="9">
        <f>VLOOKUP('Full 30 Year Yield Data'!A2146,'Yield Raw Data'!$A$3:$L$14453,12)</f>
        <v>10.62</v>
      </c>
      <c r="D2146" s="6"/>
    </row>
    <row r="2147" spans="1:4" x14ac:dyDescent="0.2">
      <c r="A2147" s="7">
        <v>31315</v>
      </c>
      <c r="B2147" s="9">
        <f t="shared" si="35"/>
        <v>1985</v>
      </c>
      <c r="C2147" s="9">
        <f>VLOOKUP('Full 30 Year Yield Data'!A2147,'Yield Raw Data'!$A$3:$L$14453,12)</f>
        <v>10.56</v>
      </c>
      <c r="D2147" s="6"/>
    </row>
    <row r="2148" spans="1:4" x14ac:dyDescent="0.2">
      <c r="A2148" s="7">
        <v>31316</v>
      </c>
      <c r="B2148" s="9">
        <f t="shared" si="35"/>
        <v>1985</v>
      </c>
      <c r="C2148" s="9">
        <f>VLOOKUP('Full 30 Year Yield Data'!A2148,'Yield Raw Data'!$A$3:$L$14453,12)</f>
        <v>10.5</v>
      </c>
      <c r="D2148" s="6"/>
    </row>
    <row r="2149" spans="1:4" x14ac:dyDescent="0.2">
      <c r="A2149" s="7">
        <v>31320</v>
      </c>
      <c r="B2149" s="9">
        <f t="shared" si="35"/>
        <v>1985</v>
      </c>
      <c r="C2149" s="9">
        <f>VLOOKUP('Full 30 Year Yield Data'!A2149,'Yield Raw Data'!$A$3:$L$14453,12)</f>
        <v>10.57</v>
      </c>
      <c r="D2149" s="6"/>
    </row>
    <row r="2150" spans="1:4" x14ac:dyDescent="0.2">
      <c r="A2150" s="7">
        <v>31321</v>
      </c>
      <c r="B2150" s="9">
        <f t="shared" si="35"/>
        <v>1985</v>
      </c>
      <c r="C2150" s="9">
        <f>VLOOKUP('Full 30 Year Yield Data'!A2150,'Yield Raw Data'!$A$3:$L$14453,12)</f>
        <v>10.55</v>
      </c>
      <c r="D2150" s="6"/>
    </row>
    <row r="2151" spans="1:4" x14ac:dyDescent="0.2">
      <c r="A2151" s="7">
        <v>31322</v>
      </c>
      <c r="B2151" s="9">
        <f t="shared" si="35"/>
        <v>1985</v>
      </c>
      <c r="C2151" s="9">
        <f>VLOOKUP('Full 30 Year Yield Data'!A2151,'Yield Raw Data'!$A$3:$L$14453,12)</f>
        <v>10.59</v>
      </c>
      <c r="D2151" s="6"/>
    </row>
    <row r="2152" spans="1:4" x14ac:dyDescent="0.2">
      <c r="A2152" s="7">
        <v>31323</v>
      </c>
      <c r="B2152" s="9">
        <f t="shared" si="35"/>
        <v>1985</v>
      </c>
      <c r="C2152" s="9">
        <f>VLOOKUP('Full 30 Year Yield Data'!A2152,'Yield Raw Data'!$A$3:$L$14453,12)</f>
        <v>10.59</v>
      </c>
      <c r="D2152" s="6"/>
    </row>
    <row r="2153" spans="1:4" x14ac:dyDescent="0.2">
      <c r="A2153" s="7">
        <v>31324</v>
      </c>
      <c r="B2153" s="9">
        <f t="shared" si="35"/>
        <v>1985</v>
      </c>
      <c r="C2153" s="9">
        <f>VLOOKUP('Full 30 Year Yield Data'!A2153,'Yield Raw Data'!$A$3:$L$14453,12)</f>
        <v>10.61</v>
      </c>
      <c r="D2153" s="6"/>
    </row>
    <row r="2154" spans="1:4" x14ac:dyDescent="0.2">
      <c r="A2154" s="7">
        <v>31327</v>
      </c>
      <c r="B2154" s="9">
        <f t="shared" si="35"/>
        <v>1985</v>
      </c>
      <c r="C2154" s="9">
        <f>VLOOKUP('Full 30 Year Yield Data'!A2154,'Yield Raw Data'!$A$3:$L$14453,12)</f>
        <v>10.66</v>
      </c>
      <c r="D2154" s="6"/>
    </row>
    <row r="2155" spans="1:4" x14ac:dyDescent="0.2">
      <c r="A2155" s="7">
        <v>31328</v>
      </c>
      <c r="B2155" s="9">
        <f t="shared" si="35"/>
        <v>1985</v>
      </c>
      <c r="C2155" s="9">
        <f>VLOOKUP('Full 30 Year Yield Data'!A2155,'Yield Raw Data'!$A$3:$L$14453,12)</f>
        <v>10.63</v>
      </c>
      <c r="D2155" s="6"/>
    </row>
    <row r="2156" spans="1:4" x14ac:dyDescent="0.2">
      <c r="A2156" s="7">
        <v>31329</v>
      </c>
      <c r="B2156" s="9">
        <f t="shared" si="35"/>
        <v>1985</v>
      </c>
      <c r="C2156" s="9">
        <f>VLOOKUP('Full 30 Year Yield Data'!A2156,'Yield Raw Data'!$A$3:$L$14453,12)</f>
        <v>10.64</v>
      </c>
      <c r="D2156" s="6"/>
    </row>
    <row r="2157" spans="1:4" x14ac:dyDescent="0.2">
      <c r="A2157" s="7">
        <v>31330</v>
      </c>
      <c r="B2157" s="9">
        <f t="shared" si="35"/>
        <v>1985</v>
      </c>
      <c r="C2157" s="9">
        <f>VLOOKUP('Full 30 Year Yield Data'!A2157,'Yield Raw Data'!$A$3:$L$14453,12)</f>
        <v>10.61</v>
      </c>
      <c r="D2157" s="6"/>
    </row>
    <row r="2158" spans="1:4" x14ac:dyDescent="0.2">
      <c r="A2158" s="7">
        <v>31331</v>
      </c>
      <c r="B2158" s="9">
        <f t="shared" si="35"/>
        <v>1985</v>
      </c>
      <c r="C2158" s="9">
        <f>VLOOKUP('Full 30 Year Yield Data'!A2158,'Yield Raw Data'!$A$3:$L$14453,12)</f>
        <v>10.61</v>
      </c>
      <c r="D2158" s="6"/>
    </row>
    <row r="2159" spans="1:4" x14ac:dyDescent="0.2">
      <c r="A2159" s="7">
        <v>31335</v>
      </c>
      <c r="B2159" s="9">
        <f t="shared" si="35"/>
        <v>1985</v>
      </c>
      <c r="C2159" s="9">
        <f>VLOOKUP('Full 30 Year Yield Data'!A2159,'Yield Raw Data'!$A$3:$L$14453,12)</f>
        <v>10.56</v>
      </c>
      <c r="D2159" s="6"/>
    </row>
    <row r="2160" spans="1:4" x14ac:dyDescent="0.2">
      <c r="A2160" s="7">
        <v>31336</v>
      </c>
      <c r="B2160" s="9">
        <f t="shared" si="35"/>
        <v>1985</v>
      </c>
      <c r="C2160" s="9">
        <f>VLOOKUP('Full 30 Year Yield Data'!A2160,'Yield Raw Data'!$A$3:$L$14453,12)</f>
        <v>10.52</v>
      </c>
      <c r="D2160" s="6"/>
    </row>
    <row r="2161" spans="1:4" x14ac:dyDescent="0.2">
      <c r="A2161" s="7">
        <v>31337</v>
      </c>
      <c r="B2161" s="9">
        <f t="shared" si="35"/>
        <v>1985</v>
      </c>
      <c r="C2161" s="9">
        <f>VLOOKUP('Full 30 Year Yield Data'!A2161,'Yield Raw Data'!$A$3:$L$14453,12)</f>
        <v>10.47</v>
      </c>
      <c r="D2161" s="6"/>
    </row>
    <row r="2162" spans="1:4" x14ac:dyDescent="0.2">
      <c r="A2162" s="7">
        <v>31338</v>
      </c>
      <c r="B2162" s="9">
        <f t="shared" si="35"/>
        <v>1985</v>
      </c>
      <c r="C2162" s="9">
        <f>VLOOKUP('Full 30 Year Yield Data'!A2162,'Yield Raw Data'!$A$3:$L$14453,12)</f>
        <v>10.44</v>
      </c>
      <c r="D2162" s="6"/>
    </row>
    <row r="2163" spans="1:4" x14ac:dyDescent="0.2">
      <c r="A2163" s="7">
        <v>31341</v>
      </c>
      <c r="B2163" s="9">
        <f t="shared" ref="B2163:B2222" si="36">YEAR(A2163)</f>
        <v>1985</v>
      </c>
      <c r="C2163" s="9">
        <f>VLOOKUP('Full 30 Year Yield Data'!A2163,'Yield Raw Data'!$A$3:$L$14453,12)</f>
        <v>10.44</v>
      </c>
      <c r="D2163" s="6"/>
    </row>
    <row r="2164" spans="1:4" x14ac:dyDescent="0.2">
      <c r="A2164" s="7">
        <v>31342</v>
      </c>
      <c r="B2164" s="9">
        <f t="shared" si="36"/>
        <v>1985</v>
      </c>
      <c r="C2164" s="9">
        <f>VLOOKUP('Full 30 Year Yield Data'!A2164,'Yield Raw Data'!$A$3:$L$14453,12)</f>
        <v>10.39</v>
      </c>
      <c r="D2164" s="6"/>
    </row>
    <row r="2165" spans="1:4" x14ac:dyDescent="0.2">
      <c r="A2165" s="7">
        <v>31343</v>
      </c>
      <c r="B2165" s="9">
        <f t="shared" si="36"/>
        <v>1985</v>
      </c>
      <c r="C2165" s="9">
        <f>VLOOKUP('Full 30 Year Yield Data'!A2165,'Yield Raw Data'!$A$3:$L$14453,12)</f>
        <v>10.39</v>
      </c>
      <c r="D2165" s="6"/>
    </row>
    <row r="2166" spans="1:4" x14ac:dyDescent="0.2">
      <c r="A2166" s="7">
        <v>31344</v>
      </c>
      <c r="B2166" s="9">
        <f t="shared" si="36"/>
        <v>1985</v>
      </c>
      <c r="C2166" s="9">
        <f>VLOOKUP('Full 30 Year Yield Data'!A2166,'Yield Raw Data'!$A$3:$L$14453,12)</f>
        <v>10.41</v>
      </c>
      <c r="D2166" s="6"/>
    </row>
    <row r="2167" spans="1:4" x14ac:dyDescent="0.2">
      <c r="A2167" s="7">
        <v>31345</v>
      </c>
      <c r="B2167" s="9">
        <f t="shared" si="36"/>
        <v>1985</v>
      </c>
      <c r="C2167" s="9">
        <f>VLOOKUP('Full 30 Year Yield Data'!A2167,'Yield Raw Data'!$A$3:$L$14453,12)</f>
        <v>10.47</v>
      </c>
      <c r="D2167" s="6"/>
    </row>
    <row r="2168" spans="1:4" x14ac:dyDescent="0.2">
      <c r="A2168" s="7">
        <v>31348</v>
      </c>
      <c r="B2168" s="9">
        <f t="shared" si="36"/>
        <v>1985</v>
      </c>
      <c r="C2168" s="9">
        <f>VLOOKUP('Full 30 Year Yield Data'!A2168,'Yield Raw Data'!$A$3:$L$14453,12)</f>
        <v>10.53</v>
      </c>
      <c r="D2168" s="6"/>
    </row>
    <row r="2169" spans="1:4" x14ac:dyDescent="0.2">
      <c r="A2169" s="7">
        <v>31349</v>
      </c>
      <c r="B2169" s="9">
        <f t="shared" si="36"/>
        <v>1985</v>
      </c>
      <c r="C2169" s="9">
        <f>VLOOKUP('Full 30 Year Yield Data'!A2169,'Yield Raw Data'!$A$3:$L$14453,12)</f>
        <v>10.37</v>
      </c>
      <c r="D2169" s="6"/>
    </row>
    <row r="2170" spans="1:4" x14ac:dyDescent="0.2">
      <c r="A2170" s="7">
        <v>31350</v>
      </c>
      <c r="B2170" s="9">
        <f t="shared" si="36"/>
        <v>1985</v>
      </c>
      <c r="C2170" s="9">
        <f>VLOOKUP('Full 30 Year Yield Data'!A2170,'Yield Raw Data'!$A$3:$L$14453,12)</f>
        <v>10.26</v>
      </c>
      <c r="D2170" s="6"/>
    </row>
    <row r="2171" spans="1:4" x14ac:dyDescent="0.2">
      <c r="A2171" s="7">
        <v>31351</v>
      </c>
      <c r="B2171" s="9">
        <f t="shared" si="36"/>
        <v>1985</v>
      </c>
      <c r="C2171" s="9">
        <f>VLOOKUP('Full 30 Year Yield Data'!A2171,'Yield Raw Data'!$A$3:$L$14453,12)</f>
        <v>10.28</v>
      </c>
      <c r="D2171" s="6"/>
    </row>
    <row r="2172" spans="1:4" x14ac:dyDescent="0.2">
      <c r="A2172" s="7">
        <v>31352</v>
      </c>
      <c r="B2172" s="9">
        <f t="shared" si="36"/>
        <v>1985</v>
      </c>
      <c r="C2172" s="9">
        <f>VLOOKUP('Full 30 Year Yield Data'!A2172,'Yield Raw Data'!$A$3:$L$14453,12)</f>
        <v>10.24</v>
      </c>
      <c r="D2172" s="6"/>
    </row>
    <row r="2173" spans="1:4" x14ac:dyDescent="0.2">
      <c r="A2173" s="7">
        <v>31355</v>
      </c>
      <c r="B2173" s="9">
        <f t="shared" si="36"/>
        <v>1985</v>
      </c>
      <c r="C2173" s="9">
        <f>VLOOKUP('Full 30 Year Yield Data'!A2173,'Yield Raw Data'!$A$3:$L$14453,12)</f>
        <v>10.23</v>
      </c>
      <c r="D2173" s="6"/>
    </row>
    <row r="2174" spans="1:4" x14ac:dyDescent="0.2">
      <c r="A2174" s="7">
        <v>31356</v>
      </c>
      <c r="B2174" s="9">
        <f t="shared" si="36"/>
        <v>1985</v>
      </c>
      <c r="C2174" s="9">
        <f>VLOOKUP('Full 30 Year Yield Data'!A2174,'Yield Raw Data'!$A$3:$L$14453,12)</f>
        <v>10.18</v>
      </c>
      <c r="D2174" s="6"/>
    </row>
    <row r="2175" spans="1:4" x14ac:dyDescent="0.2">
      <c r="A2175" s="7">
        <v>31357</v>
      </c>
      <c r="B2175" s="9">
        <f t="shared" si="36"/>
        <v>1985</v>
      </c>
      <c r="C2175" s="9">
        <f>VLOOKUP('Full 30 Year Yield Data'!A2175,'Yield Raw Data'!$A$3:$L$14453,12)</f>
        <v>10.19</v>
      </c>
      <c r="D2175" s="6"/>
    </row>
    <row r="2176" spans="1:4" x14ac:dyDescent="0.2">
      <c r="A2176" s="7">
        <v>31358</v>
      </c>
      <c r="B2176" s="9">
        <f t="shared" si="36"/>
        <v>1985</v>
      </c>
      <c r="C2176" s="9">
        <f>VLOOKUP('Full 30 Year Yield Data'!A2176,'Yield Raw Data'!$A$3:$L$14453,12)</f>
        <v>10.18</v>
      </c>
      <c r="D2176" s="6"/>
    </row>
    <row r="2177" spans="1:4" x14ac:dyDescent="0.2">
      <c r="A2177" s="7">
        <v>31359</v>
      </c>
      <c r="B2177" s="9">
        <f t="shared" si="36"/>
        <v>1985</v>
      </c>
      <c r="C2177" s="9">
        <f>VLOOKUP('Full 30 Year Yield Data'!A2177,'Yield Raw Data'!$A$3:$L$14453,12)</f>
        <v>10.130000000000001</v>
      </c>
      <c r="D2177" s="6"/>
    </row>
    <row r="2178" spans="1:4" x14ac:dyDescent="0.2">
      <c r="A2178" s="7">
        <v>31363</v>
      </c>
      <c r="B2178" s="9">
        <f t="shared" si="36"/>
        <v>1985</v>
      </c>
      <c r="C2178" s="9">
        <f>VLOOKUP('Full 30 Year Yield Data'!A2178,'Yield Raw Data'!$A$3:$L$14453,12)</f>
        <v>10.029999999999999</v>
      </c>
      <c r="D2178" s="6"/>
    </row>
    <row r="2179" spans="1:4" x14ac:dyDescent="0.2">
      <c r="A2179" s="7">
        <v>31364</v>
      </c>
      <c r="B2179" s="9">
        <f t="shared" si="36"/>
        <v>1985</v>
      </c>
      <c r="C2179" s="9">
        <f>VLOOKUP('Full 30 Year Yield Data'!A2179,'Yield Raw Data'!$A$3:$L$14453,12)</f>
        <v>10.07</v>
      </c>
      <c r="D2179" s="6"/>
    </row>
    <row r="2180" spans="1:4" x14ac:dyDescent="0.2">
      <c r="A2180" s="7">
        <v>31365</v>
      </c>
      <c r="B2180" s="9">
        <f t="shared" si="36"/>
        <v>1985</v>
      </c>
      <c r="C2180" s="9">
        <f>VLOOKUP('Full 30 Year Yield Data'!A2180,'Yield Raw Data'!$A$3:$L$14453,12)</f>
        <v>10.119999999999999</v>
      </c>
      <c r="D2180" s="6"/>
    </row>
    <row r="2181" spans="1:4" x14ac:dyDescent="0.2">
      <c r="A2181" s="7">
        <v>31366</v>
      </c>
      <c r="B2181" s="9">
        <f t="shared" si="36"/>
        <v>1985</v>
      </c>
      <c r="C2181" s="9">
        <f>VLOOKUP('Full 30 Year Yield Data'!A2181,'Yield Raw Data'!$A$3:$L$14453,12)</f>
        <v>10.18</v>
      </c>
      <c r="D2181" s="6"/>
    </row>
    <row r="2182" spans="1:4" x14ac:dyDescent="0.2">
      <c r="A2182" s="7">
        <v>31369</v>
      </c>
      <c r="B2182" s="9">
        <f t="shared" si="36"/>
        <v>1985</v>
      </c>
      <c r="C2182" s="9">
        <f>VLOOKUP('Full 30 Year Yield Data'!A2182,'Yield Raw Data'!$A$3:$L$14453,12)</f>
        <v>10.029999999999999</v>
      </c>
      <c r="D2182" s="6"/>
    </row>
    <row r="2183" spans="1:4" x14ac:dyDescent="0.2">
      <c r="A2183" s="7">
        <v>31370</v>
      </c>
      <c r="B2183" s="9">
        <f t="shared" si="36"/>
        <v>1985</v>
      </c>
      <c r="C2183" s="9">
        <f>VLOOKUP('Full 30 Year Yield Data'!A2183,'Yield Raw Data'!$A$3:$L$14453,12)</f>
        <v>10</v>
      </c>
      <c r="D2183" s="6"/>
    </row>
    <row r="2184" spans="1:4" x14ac:dyDescent="0.2">
      <c r="A2184" s="7">
        <v>31371</v>
      </c>
      <c r="B2184" s="9">
        <f t="shared" si="36"/>
        <v>1985</v>
      </c>
      <c r="C2184" s="9">
        <f>VLOOKUP('Full 30 Year Yield Data'!A2184,'Yield Raw Data'!$A$3:$L$14453,12)</f>
        <v>10</v>
      </c>
      <c r="D2184" s="6"/>
    </row>
    <row r="2185" spans="1:4" x14ac:dyDescent="0.2">
      <c r="A2185" s="7">
        <v>31372</v>
      </c>
      <c r="B2185" s="9">
        <f t="shared" si="36"/>
        <v>1985</v>
      </c>
      <c r="C2185" s="9">
        <f>VLOOKUP('Full 30 Year Yield Data'!A2185,'Yield Raw Data'!$A$3:$L$14453,12)</f>
        <v>9.93</v>
      </c>
      <c r="D2185" s="6"/>
    </row>
    <row r="2186" spans="1:4" x14ac:dyDescent="0.2">
      <c r="A2186" s="7">
        <v>31373</v>
      </c>
      <c r="B2186" s="9">
        <f t="shared" si="36"/>
        <v>1985</v>
      </c>
      <c r="C2186" s="9">
        <f>VLOOKUP('Full 30 Year Yield Data'!A2186,'Yield Raw Data'!$A$3:$L$14453,12)</f>
        <v>9.9499999999999993</v>
      </c>
      <c r="D2186" s="6"/>
    </row>
    <row r="2187" spans="1:4" x14ac:dyDescent="0.2">
      <c r="A2187" s="7">
        <v>31376</v>
      </c>
      <c r="B2187" s="9">
        <f t="shared" si="36"/>
        <v>1985</v>
      </c>
      <c r="C2187" s="9">
        <f>VLOOKUP('Full 30 Year Yield Data'!A2187,'Yield Raw Data'!$A$3:$L$14453,12)</f>
        <v>9.98</v>
      </c>
      <c r="D2187" s="6"/>
    </row>
    <row r="2188" spans="1:4" x14ac:dyDescent="0.2">
      <c r="A2188" s="7">
        <v>31377</v>
      </c>
      <c r="B2188" s="9">
        <f t="shared" si="36"/>
        <v>1985</v>
      </c>
      <c r="C2188" s="9">
        <f>VLOOKUP('Full 30 Year Yield Data'!A2188,'Yield Raw Data'!$A$3:$L$14453,12)</f>
        <v>9.9600000000000009</v>
      </c>
      <c r="D2188" s="6"/>
    </row>
    <row r="2189" spans="1:4" x14ac:dyDescent="0.2">
      <c r="A2189" s="7">
        <v>31378</v>
      </c>
      <c r="B2189" s="9">
        <f t="shared" si="36"/>
        <v>1985</v>
      </c>
      <c r="C2189" s="9">
        <f>VLOOKUP('Full 30 Year Yield Data'!A2189,'Yield Raw Data'!$A$3:$L$14453,12)</f>
        <v>9.91</v>
      </c>
      <c r="D2189" s="6"/>
    </row>
    <row r="2190" spans="1:4" x14ac:dyDescent="0.2">
      <c r="A2190" s="7">
        <v>31380</v>
      </c>
      <c r="B2190" s="9">
        <f t="shared" si="36"/>
        <v>1985</v>
      </c>
      <c r="C2190" s="9">
        <f>VLOOKUP('Full 30 Year Yield Data'!A2190,'Yield Raw Data'!$A$3:$L$14453,12)</f>
        <v>9.86</v>
      </c>
      <c r="D2190" s="6"/>
    </row>
    <row r="2191" spans="1:4" x14ac:dyDescent="0.2">
      <c r="A2191" s="7">
        <v>31383</v>
      </c>
      <c r="B2191" s="9">
        <f t="shared" si="36"/>
        <v>1985</v>
      </c>
      <c r="C2191" s="9">
        <f>VLOOKUP('Full 30 Year Yield Data'!A2191,'Yield Raw Data'!$A$3:$L$14453,12)</f>
        <v>9.94</v>
      </c>
      <c r="D2191" s="6"/>
    </row>
    <row r="2192" spans="1:4" x14ac:dyDescent="0.2">
      <c r="A2192" s="7">
        <v>31384</v>
      </c>
      <c r="B2192" s="9">
        <f t="shared" si="36"/>
        <v>1985</v>
      </c>
      <c r="C2192" s="9">
        <f>VLOOKUP('Full 30 Year Yield Data'!A2192,'Yield Raw Data'!$A$3:$L$14453,12)</f>
        <v>9.92</v>
      </c>
      <c r="D2192" s="6"/>
    </row>
    <row r="2193" spans="1:4" x14ac:dyDescent="0.2">
      <c r="A2193" s="7">
        <v>31385</v>
      </c>
      <c r="B2193" s="9">
        <f t="shared" si="36"/>
        <v>1985</v>
      </c>
      <c r="C2193" s="9">
        <f>VLOOKUP('Full 30 Year Yield Data'!A2193,'Yield Raw Data'!$A$3:$L$14453,12)</f>
        <v>9.8800000000000008</v>
      </c>
      <c r="D2193" s="6"/>
    </row>
    <row r="2194" spans="1:4" x14ac:dyDescent="0.2">
      <c r="A2194" s="7">
        <v>31386</v>
      </c>
      <c r="B2194" s="9">
        <f t="shared" si="36"/>
        <v>1985</v>
      </c>
      <c r="C2194" s="9">
        <f>VLOOKUP('Full 30 Year Yield Data'!A2194,'Yield Raw Data'!$A$3:$L$14453,12)</f>
        <v>9.8800000000000008</v>
      </c>
      <c r="D2194" s="6"/>
    </row>
    <row r="2195" spans="1:4" x14ac:dyDescent="0.2">
      <c r="A2195" s="7">
        <v>31387</v>
      </c>
      <c r="B2195" s="9">
        <f t="shared" si="36"/>
        <v>1985</v>
      </c>
      <c r="C2195" s="9">
        <f>VLOOKUP('Full 30 Year Yield Data'!A2195,'Yield Raw Data'!$A$3:$L$14453,12)</f>
        <v>9.9</v>
      </c>
      <c r="D2195" s="6"/>
    </row>
    <row r="2196" spans="1:4" x14ac:dyDescent="0.2">
      <c r="A2196" s="7">
        <v>31390</v>
      </c>
      <c r="B2196" s="9">
        <f t="shared" si="36"/>
        <v>1985</v>
      </c>
      <c r="C2196" s="9">
        <f>VLOOKUP('Full 30 Year Yield Data'!A2196,'Yield Raw Data'!$A$3:$L$14453,12)</f>
        <v>9.77</v>
      </c>
      <c r="D2196" s="6"/>
    </row>
    <row r="2197" spans="1:4" x14ac:dyDescent="0.2">
      <c r="A2197" s="7">
        <v>31391</v>
      </c>
      <c r="B2197" s="9">
        <f t="shared" si="36"/>
        <v>1985</v>
      </c>
      <c r="C2197" s="9">
        <f>VLOOKUP('Full 30 Year Yield Data'!A2197,'Yield Raw Data'!$A$3:$L$14453,12)</f>
        <v>9.65</v>
      </c>
      <c r="D2197" s="6"/>
    </row>
    <row r="2198" spans="1:4" x14ac:dyDescent="0.2">
      <c r="A2198" s="7">
        <v>31392</v>
      </c>
      <c r="B2198" s="9">
        <f t="shared" si="36"/>
        <v>1985</v>
      </c>
      <c r="C2198" s="9">
        <f>VLOOKUP('Full 30 Year Yield Data'!A2198,'Yield Raw Data'!$A$3:$L$14453,12)</f>
        <v>9.5299999999999994</v>
      </c>
      <c r="D2198" s="6"/>
    </row>
    <row r="2199" spans="1:4" x14ac:dyDescent="0.2">
      <c r="A2199" s="7">
        <v>31393</v>
      </c>
      <c r="B2199" s="9">
        <f t="shared" si="36"/>
        <v>1985</v>
      </c>
      <c r="C2199" s="9">
        <f>VLOOKUP('Full 30 Year Yield Data'!A2199,'Yield Raw Data'!$A$3:$L$14453,12)</f>
        <v>9.58</v>
      </c>
      <c r="D2199" s="6"/>
    </row>
    <row r="2200" spans="1:4" x14ac:dyDescent="0.2">
      <c r="A2200" s="7">
        <v>31394</v>
      </c>
      <c r="B2200" s="9">
        <f t="shared" si="36"/>
        <v>1985</v>
      </c>
      <c r="C2200" s="9">
        <f>VLOOKUP('Full 30 Year Yield Data'!A2200,'Yield Raw Data'!$A$3:$L$14453,12)</f>
        <v>9.5299999999999994</v>
      </c>
      <c r="D2200" s="6"/>
    </row>
    <row r="2201" spans="1:4" x14ac:dyDescent="0.2">
      <c r="A2201" s="7">
        <v>31397</v>
      </c>
      <c r="B2201" s="9">
        <f t="shared" si="36"/>
        <v>1985</v>
      </c>
      <c r="C2201" s="9">
        <f>VLOOKUP('Full 30 Year Yield Data'!A2201,'Yield Raw Data'!$A$3:$L$14453,12)</f>
        <v>9.4499999999999993</v>
      </c>
      <c r="D2201" s="6"/>
    </row>
    <row r="2202" spans="1:4" x14ac:dyDescent="0.2">
      <c r="A2202" s="7">
        <v>31398</v>
      </c>
      <c r="B2202" s="9">
        <f t="shared" si="36"/>
        <v>1985</v>
      </c>
      <c r="C2202" s="9">
        <f>VLOOKUP('Full 30 Year Yield Data'!A2202,'Yield Raw Data'!$A$3:$L$14453,12)</f>
        <v>9.35</v>
      </c>
      <c r="D2202" s="6"/>
    </row>
    <row r="2203" spans="1:4" x14ac:dyDescent="0.2">
      <c r="A2203" s="7">
        <v>31399</v>
      </c>
      <c r="B2203" s="9">
        <f t="shared" si="36"/>
        <v>1985</v>
      </c>
      <c r="C2203" s="9">
        <f>VLOOKUP('Full 30 Year Yield Data'!A2203,'Yield Raw Data'!$A$3:$L$14453,12)</f>
        <v>9.4</v>
      </c>
      <c r="D2203" s="6"/>
    </row>
    <row r="2204" spans="1:4" x14ac:dyDescent="0.2">
      <c r="A2204" s="7">
        <v>31400</v>
      </c>
      <c r="B2204" s="9">
        <f t="shared" si="36"/>
        <v>1985</v>
      </c>
      <c r="C2204" s="9">
        <f>VLOOKUP('Full 30 Year Yield Data'!A2204,'Yield Raw Data'!$A$3:$L$14453,12)</f>
        <v>9.3699999999999992</v>
      </c>
      <c r="D2204" s="6"/>
    </row>
    <row r="2205" spans="1:4" x14ac:dyDescent="0.2">
      <c r="A2205" s="7">
        <v>31401</v>
      </c>
      <c r="B2205" s="9">
        <f t="shared" si="36"/>
        <v>1985</v>
      </c>
      <c r="C2205" s="9">
        <f>VLOOKUP('Full 30 Year Yield Data'!A2205,'Yield Raw Data'!$A$3:$L$14453,12)</f>
        <v>9.33</v>
      </c>
      <c r="D2205" s="6"/>
    </row>
    <row r="2206" spans="1:4" x14ac:dyDescent="0.2">
      <c r="A2206" s="7">
        <v>31404</v>
      </c>
      <c r="B2206" s="9">
        <f t="shared" si="36"/>
        <v>1985</v>
      </c>
      <c r="C2206" s="9">
        <f>VLOOKUP('Full 30 Year Yield Data'!A2206,'Yield Raw Data'!$A$3:$L$14453,12)</f>
        <v>9.34</v>
      </c>
      <c r="D2206" s="6"/>
    </row>
    <row r="2207" spans="1:4" x14ac:dyDescent="0.2">
      <c r="A2207" s="7">
        <v>31405</v>
      </c>
      <c r="B2207" s="9">
        <f t="shared" si="36"/>
        <v>1985</v>
      </c>
      <c r="C2207" s="9">
        <f>VLOOKUP('Full 30 Year Yield Data'!A2207,'Yield Raw Data'!$A$3:$L$14453,12)</f>
        <v>9.33</v>
      </c>
      <c r="D2207" s="6"/>
    </row>
    <row r="2208" spans="1:4" x14ac:dyDescent="0.2">
      <c r="A2208" s="7">
        <v>31407</v>
      </c>
      <c r="B2208" s="9">
        <f t="shared" si="36"/>
        <v>1985</v>
      </c>
      <c r="C2208" s="9">
        <f>VLOOKUP('Full 30 Year Yield Data'!A2208,'Yield Raw Data'!$A$3:$L$14453,12)</f>
        <v>9.31</v>
      </c>
      <c r="D2208" s="6"/>
    </row>
    <row r="2209" spans="1:4" x14ac:dyDescent="0.2">
      <c r="A2209" s="7">
        <v>31408</v>
      </c>
      <c r="B2209" s="9">
        <f t="shared" si="36"/>
        <v>1985</v>
      </c>
      <c r="C2209" s="9">
        <f>VLOOKUP('Full 30 Year Yield Data'!A2209,'Yield Raw Data'!$A$3:$L$14453,12)</f>
        <v>9.27</v>
      </c>
      <c r="D2209" s="6"/>
    </row>
    <row r="2210" spans="1:4" x14ac:dyDescent="0.2">
      <c r="A2210" s="7">
        <v>31411</v>
      </c>
      <c r="B2210" s="9">
        <f t="shared" si="36"/>
        <v>1985</v>
      </c>
      <c r="C2210" s="9">
        <f>VLOOKUP('Full 30 Year Yield Data'!A2210,'Yield Raw Data'!$A$3:$L$14453,12)</f>
        <v>9.2799999999999994</v>
      </c>
      <c r="D2210" s="6"/>
    </row>
    <row r="2211" spans="1:4" x14ac:dyDescent="0.2">
      <c r="A2211" s="7">
        <v>31412</v>
      </c>
      <c r="B2211" s="9">
        <f t="shared" si="36"/>
        <v>1985</v>
      </c>
      <c r="C2211" s="9">
        <f>VLOOKUP('Full 30 Year Yield Data'!A2211,'Yield Raw Data'!$A$3:$L$14453,12)</f>
        <v>9.27</v>
      </c>
      <c r="D2211" s="6"/>
    </row>
    <row r="2212" spans="1:4" x14ac:dyDescent="0.2">
      <c r="A2212" s="7">
        <v>31414</v>
      </c>
      <c r="B2212" s="9">
        <f t="shared" si="36"/>
        <v>1986</v>
      </c>
      <c r="C2212" s="9">
        <f>VLOOKUP('Full 30 Year Yield Data'!A2212,'Yield Raw Data'!$A$3:$L$14453,12)</f>
        <v>9.2799999999999994</v>
      </c>
      <c r="D2212" s="6"/>
    </row>
    <row r="2213" spans="1:4" x14ac:dyDescent="0.2">
      <c r="A2213" s="7">
        <v>31415</v>
      </c>
      <c r="B2213" s="9">
        <f t="shared" si="36"/>
        <v>1986</v>
      </c>
      <c r="C2213" s="9">
        <f>VLOOKUP('Full 30 Year Yield Data'!A2213,'Yield Raw Data'!$A$3:$L$14453,12)</f>
        <v>9.3000000000000007</v>
      </c>
      <c r="D2213" s="6"/>
    </row>
    <row r="2214" spans="1:4" x14ac:dyDescent="0.2">
      <c r="A2214" s="7">
        <v>31418</v>
      </c>
      <c r="B2214" s="9">
        <f t="shared" si="36"/>
        <v>1986</v>
      </c>
      <c r="C2214" s="9">
        <f>VLOOKUP('Full 30 Year Yield Data'!A2214,'Yield Raw Data'!$A$3:$L$14453,12)</f>
        <v>9.31</v>
      </c>
      <c r="D2214" s="6"/>
    </row>
    <row r="2215" spans="1:4" x14ac:dyDescent="0.2">
      <c r="A2215" s="7">
        <v>31419</v>
      </c>
      <c r="B2215" s="9">
        <f t="shared" si="36"/>
        <v>1986</v>
      </c>
      <c r="C2215" s="9">
        <f>VLOOKUP('Full 30 Year Yield Data'!A2215,'Yield Raw Data'!$A$3:$L$14453,12)</f>
        <v>9.18</v>
      </c>
      <c r="D2215" s="6"/>
    </row>
    <row r="2216" spans="1:4" x14ac:dyDescent="0.2">
      <c r="A2216" s="7">
        <v>31420</v>
      </c>
      <c r="B2216" s="9">
        <f t="shared" si="36"/>
        <v>1986</v>
      </c>
      <c r="C2216" s="9">
        <f>VLOOKUP('Full 30 Year Yield Data'!A2216,'Yield Raw Data'!$A$3:$L$14453,12)</f>
        <v>9.36</v>
      </c>
      <c r="D2216" s="6"/>
    </row>
    <row r="2217" spans="1:4" x14ac:dyDescent="0.2">
      <c r="A2217" s="7">
        <v>31421</v>
      </c>
      <c r="B2217" s="9">
        <f t="shared" si="36"/>
        <v>1986</v>
      </c>
      <c r="C2217" s="9">
        <f>VLOOKUP('Full 30 Year Yield Data'!A2217,'Yield Raw Data'!$A$3:$L$14453,12)</f>
        <v>9.4499999999999993</v>
      </c>
      <c r="D2217" s="6"/>
    </row>
    <row r="2218" spans="1:4" x14ac:dyDescent="0.2">
      <c r="A2218" s="7">
        <v>31422</v>
      </c>
      <c r="B2218" s="9">
        <f t="shared" si="36"/>
        <v>1986</v>
      </c>
      <c r="C2218" s="9">
        <f>VLOOKUP('Full 30 Year Yield Data'!A2218,'Yield Raw Data'!$A$3:$L$14453,12)</f>
        <v>9.5399999999999991</v>
      </c>
      <c r="D2218" s="6"/>
    </row>
    <row r="2219" spans="1:4" x14ac:dyDescent="0.2">
      <c r="A2219" s="7">
        <v>31425</v>
      </c>
      <c r="B2219" s="9">
        <f t="shared" si="36"/>
        <v>1986</v>
      </c>
      <c r="C2219" s="9">
        <f>VLOOKUP('Full 30 Year Yield Data'!A2219,'Yield Raw Data'!$A$3:$L$14453,12)</f>
        <v>9.65</v>
      </c>
      <c r="D2219" s="6"/>
    </row>
    <row r="2220" spans="1:4" x14ac:dyDescent="0.2">
      <c r="A2220" s="7">
        <v>31426</v>
      </c>
      <c r="B2220" s="9">
        <f t="shared" si="36"/>
        <v>1986</v>
      </c>
      <c r="C2220" s="9">
        <f>VLOOKUP('Full 30 Year Yield Data'!A2220,'Yield Raw Data'!$A$3:$L$14453,12)</f>
        <v>9.56</v>
      </c>
      <c r="D2220" s="6"/>
    </row>
    <row r="2221" spans="1:4" x14ac:dyDescent="0.2">
      <c r="A2221" s="7">
        <v>31427</v>
      </c>
      <c r="B2221" s="9">
        <f t="shared" si="36"/>
        <v>1986</v>
      </c>
      <c r="C2221" s="9">
        <f>VLOOKUP('Full 30 Year Yield Data'!A2221,'Yield Raw Data'!$A$3:$L$14453,12)</f>
        <v>9.42</v>
      </c>
      <c r="D2221" s="6"/>
    </row>
    <row r="2222" spans="1:4" x14ac:dyDescent="0.2">
      <c r="A2222" s="7">
        <v>31428</v>
      </c>
      <c r="B2222" s="9">
        <f t="shared" si="36"/>
        <v>1986</v>
      </c>
      <c r="C2222" s="9">
        <f>VLOOKUP('Full 30 Year Yield Data'!A2222,'Yield Raw Data'!$A$3:$L$14453,12)</f>
        <v>9.43</v>
      </c>
      <c r="D2222" s="6"/>
    </row>
    <row r="2223" spans="1:4" x14ac:dyDescent="0.2">
      <c r="A2223" s="7">
        <v>31429</v>
      </c>
      <c r="B2223" s="9">
        <f t="shared" ref="B2223:B2283" si="37">YEAR(A2223)</f>
        <v>1986</v>
      </c>
      <c r="C2223" s="9">
        <f>VLOOKUP('Full 30 Year Yield Data'!A2223,'Yield Raw Data'!$A$3:$L$14453,12)</f>
        <v>9.4</v>
      </c>
      <c r="D2223" s="6"/>
    </row>
    <row r="2224" spans="1:4" x14ac:dyDescent="0.2">
      <c r="A2224" s="7">
        <v>31433</v>
      </c>
      <c r="B2224" s="9">
        <f t="shared" si="37"/>
        <v>1986</v>
      </c>
      <c r="C2224" s="9">
        <f>VLOOKUP('Full 30 Year Yield Data'!A2224,'Yield Raw Data'!$A$3:$L$14453,12)</f>
        <v>9.4</v>
      </c>
      <c r="D2224" s="6"/>
    </row>
    <row r="2225" spans="1:4" x14ac:dyDescent="0.2">
      <c r="A2225" s="7">
        <v>31434</v>
      </c>
      <c r="B2225" s="9">
        <f t="shared" si="37"/>
        <v>1986</v>
      </c>
      <c r="C2225" s="9">
        <f>VLOOKUP('Full 30 Year Yield Data'!A2225,'Yield Raw Data'!$A$3:$L$14453,12)</f>
        <v>9.4499999999999993</v>
      </c>
      <c r="D2225" s="6"/>
    </row>
    <row r="2226" spans="1:4" x14ac:dyDescent="0.2">
      <c r="A2226" s="7">
        <v>31435</v>
      </c>
      <c r="B2226" s="9">
        <f t="shared" si="37"/>
        <v>1986</v>
      </c>
      <c r="C2226" s="9">
        <f>VLOOKUP('Full 30 Year Yield Data'!A2226,'Yield Raw Data'!$A$3:$L$14453,12)</f>
        <v>9.42</v>
      </c>
      <c r="D2226" s="6"/>
    </row>
    <row r="2227" spans="1:4" x14ac:dyDescent="0.2">
      <c r="A2227" s="7">
        <v>31436</v>
      </c>
      <c r="B2227" s="9">
        <f t="shared" si="37"/>
        <v>1986</v>
      </c>
      <c r="C2227" s="9">
        <f>VLOOKUP('Full 30 Year Yield Data'!A2227,'Yield Raw Data'!$A$3:$L$14453,12)</f>
        <v>9.4499999999999993</v>
      </c>
      <c r="D2227" s="6"/>
    </row>
    <row r="2228" spans="1:4" x14ac:dyDescent="0.2">
      <c r="A2228" s="7">
        <v>31439</v>
      </c>
      <c r="B2228" s="9">
        <f t="shared" si="37"/>
        <v>1986</v>
      </c>
      <c r="C2228" s="9">
        <f>VLOOKUP('Full 30 Year Yield Data'!A2228,'Yield Raw Data'!$A$3:$L$14453,12)</f>
        <v>9.3699999999999992</v>
      </c>
      <c r="D2228" s="6"/>
    </row>
    <row r="2229" spans="1:4" x14ac:dyDescent="0.2">
      <c r="A2229" s="7">
        <v>31440</v>
      </c>
      <c r="B2229" s="9">
        <f t="shared" si="37"/>
        <v>1986</v>
      </c>
      <c r="C2229" s="9">
        <f>VLOOKUP('Full 30 Year Yield Data'!A2229,'Yield Raw Data'!$A$3:$L$14453,12)</f>
        <v>9.3000000000000007</v>
      </c>
      <c r="D2229" s="6"/>
    </row>
    <row r="2230" spans="1:4" x14ac:dyDescent="0.2">
      <c r="A2230" s="7">
        <v>31441</v>
      </c>
      <c r="B2230" s="9">
        <f t="shared" si="37"/>
        <v>1986</v>
      </c>
      <c r="C2230" s="9">
        <f>VLOOKUP('Full 30 Year Yield Data'!A2230,'Yield Raw Data'!$A$3:$L$14453,12)</f>
        <v>9.35</v>
      </c>
      <c r="D2230" s="6"/>
    </row>
    <row r="2231" spans="1:4" x14ac:dyDescent="0.2">
      <c r="A2231" s="7">
        <v>31442</v>
      </c>
      <c r="B2231" s="9">
        <f t="shared" si="37"/>
        <v>1986</v>
      </c>
      <c r="C2231" s="9">
        <f>VLOOKUP('Full 30 Year Yield Data'!A2231,'Yield Raw Data'!$A$3:$L$14453,12)</f>
        <v>9.36</v>
      </c>
      <c r="D2231" s="6"/>
    </row>
    <row r="2232" spans="1:4" x14ac:dyDescent="0.2">
      <c r="A2232" s="7">
        <v>31443</v>
      </c>
      <c r="B2232" s="9">
        <f t="shared" si="37"/>
        <v>1986</v>
      </c>
      <c r="C2232" s="9">
        <f>VLOOKUP('Full 30 Year Yield Data'!A2232,'Yield Raw Data'!$A$3:$L$14453,12)</f>
        <v>9.34</v>
      </c>
      <c r="D2232" s="6"/>
    </row>
    <row r="2233" spans="1:4" x14ac:dyDescent="0.2">
      <c r="A2233" s="7">
        <v>31446</v>
      </c>
      <c r="B2233" s="9">
        <f t="shared" si="37"/>
        <v>1986</v>
      </c>
      <c r="C2233" s="9">
        <f>VLOOKUP('Full 30 Year Yield Data'!A2233,'Yield Raw Data'!$A$3:$L$14453,12)</f>
        <v>9.2799999999999994</v>
      </c>
      <c r="D2233" s="6"/>
    </row>
    <row r="2234" spans="1:4" x14ac:dyDescent="0.2">
      <c r="A2234" s="7">
        <v>31447</v>
      </c>
      <c r="B2234" s="9">
        <f t="shared" si="37"/>
        <v>1986</v>
      </c>
      <c r="C2234" s="9">
        <f>VLOOKUP('Full 30 Year Yield Data'!A2234,'Yield Raw Data'!$A$3:$L$14453,12)</f>
        <v>9.23</v>
      </c>
      <c r="D2234" s="6"/>
    </row>
    <row r="2235" spans="1:4" x14ac:dyDescent="0.2">
      <c r="A2235" s="7">
        <v>31448</v>
      </c>
      <c r="B2235" s="9">
        <f t="shared" si="37"/>
        <v>1986</v>
      </c>
      <c r="C2235" s="9">
        <f>VLOOKUP('Full 30 Year Yield Data'!A2235,'Yield Raw Data'!$A$3:$L$14453,12)</f>
        <v>9.2799999999999994</v>
      </c>
      <c r="D2235" s="6"/>
    </row>
    <row r="2236" spans="1:4" x14ac:dyDescent="0.2">
      <c r="A2236" s="7">
        <v>31449</v>
      </c>
      <c r="B2236" s="9">
        <f t="shared" si="37"/>
        <v>1986</v>
      </c>
      <c r="C2236" s="9">
        <f>VLOOKUP('Full 30 Year Yield Data'!A2236,'Yield Raw Data'!$A$3:$L$14453,12)</f>
        <v>9.25</v>
      </c>
      <c r="D2236" s="6"/>
    </row>
    <row r="2237" spans="1:4" x14ac:dyDescent="0.2">
      <c r="A2237" s="7">
        <v>31450</v>
      </c>
      <c r="B2237" s="9">
        <f t="shared" si="37"/>
        <v>1986</v>
      </c>
      <c r="C2237" s="9">
        <f>VLOOKUP('Full 30 Year Yield Data'!A2237,'Yield Raw Data'!$A$3:$L$14453,12)</f>
        <v>9.32</v>
      </c>
      <c r="D2237" s="6"/>
    </row>
    <row r="2238" spans="1:4" x14ac:dyDescent="0.2">
      <c r="A2238" s="7">
        <v>31453</v>
      </c>
      <c r="B2238" s="9">
        <f t="shared" si="37"/>
        <v>1986</v>
      </c>
      <c r="C2238" s="9">
        <f>VLOOKUP('Full 30 Year Yield Data'!A2238,'Yield Raw Data'!$A$3:$L$14453,12)</f>
        <v>9.23</v>
      </c>
      <c r="D2238" s="6"/>
    </row>
    <row r="2239" spans="1:4" x14ac:dyDescent="0.2">
      <c r="A2239" s="7">
        <v>31454</v>
      </c>
      <c r="B2239" s="9">
        <f t="shared" si="37"/>
        <v>1986</v>
      </c>
      <c r="C2239" s="9">
        <f>VLOOKUP('Full 30 Year Yield Data'!A2239,'Yield Raw Data'!$A$3:$L$14453,12)</f>
        <v>9.16</v>
      </c>
      <c r="D2239" s="6"/>
    </row>
    <row r="2240" spans="1:4" x14ac:dyDescent="0.2">
      <c r="A2240" s="7">
        <v>31455</v>
      </c>
      <c r="B2240" s="9">
        <f t="shared" si="37"/>
        <v>1986</v>
      </c>
      <c r="C2240" s="9">
        <f>VLOOKUP('Full 30 Year Yield Data'!A2240,'Yield Raw Data'!$A$3:$L$14453,12)</f>
        <v>9.1300000000000008</v>
      </c>
      <c r="D2240" s="6"/>
    </row>
    <row r="2241" spans="1:4" x14ac:dyDescent="0.2">
      <c r="A2241" s="7">
        <v>31456</v>
      </c>
      <c r="B2241" s="9">
        <f t="shared" si="37"/>
        <v>1986</v>
      </c>
      <c r="C2241" s="9">
        <f>VLOOKUP('Full 30 Year Yield Data'!A2241,'Yield Raw Data'!$A$3:$L$14453,12)</f>
        <v>9.08</v>
      </c>
      <c r="D2241" s="6"/>
    </row>
    <row r="2242" spans="1:4" x14ac:dyDescent="0.2">
      <c r="A2242" s="7">
        <v>31457</v>
      </c>
      <c r="B2242" s="9">
        <f t="shared" si="37"/>
        <v>1986</v>
      </c>
      <c r="C2242" s="9">
        <f>VLOOKUP('Full 30 Year Yield Data'!A2242,'Yield Raw Data'!$A$3:$L$14453,12)</f>
        <v>8.93</v>
      </c>
      <c r="D2242" s="6"/>
    </row>
    <row r="2243" spans="1:4" x14ac:dyDescent="0.2">
      <c r="A2243" s="7">
        <v>31461</v>
      </c>
      <c r="B2243" s="9">
        <f t="shared" si="37"/>
        <v>1986</v>
      </c>
      <c r="C2243" s="9">
        <f>VLOOKUP('Full 30 Year Yield Data'!A2243,'Yield Raw Data'!$A$3:$L$14453,12)</f>
        <v>8.89</v>
      </c>
      <c r="D2243" s="6"/>
    </row>
    <row r="2244" spans="1:4" x14ac:dyDescent="0.2">
      <c r="A2244" s="7">
        <v>31462</v>
      </c>
      <c r="B2244" s="9">
        <f t="shared" si="37"/>
        <v>1986</v>
      </c>
      <c r="C2244" s="9">
        <f>VLOOKUP('Full 30 Year Yield Data'!A2244,'Yield Raw Data'!$A$3:$L$14453,12)</f>
        <v>8.92</v>
      </c>
      <c r="D2244" s="6"/>
    </row>
    <row r="2245" spans="1:4" x14ac:dyDescent="0.2">
      <c r="A2245" s="7">
        <v>31463</v>
      </c>
      <c r="B2245" s="9">
        <f t="shared" si="37"/>
        <v>1986</v>
      </c>
      <c r="C2245" s="9">
        <f>VLOOKUP('Full 30 Year Yield Data'!A2245,'Yield Raw Data'!$A$3:$L$14453,12)</f>
        <v>8.8800000000000008</v>
      </c>
      <c r="D2245" s="6"/>
    </row>
    <row r="2246" spans="1:4" x14ac:dyDescent="0.2">
      <c r="A2246" s="7">
        <v>31464</v>
      </c>
      <c r="B2246" s="9">
        <f t="shared" si="37"/>
        <v>1986</v>
      </c>
      <c r="C2246" s="9">
        <f>VLOOKUP('Full 30 Year Yield Data'!A2246,'Yield Raw Data'!$A$3:$L$14453,12)</f>
        <v>8.73</v>
      </c>
      <c r="D2246" s="6"/>
    </row>
    <row r="2247" spans="1:4" x14ac:dyDescent="0.2">
      <c r="A2247" s="7">
        <v>31467</v>
      </c>
      <c r="B2247" s="9">
        <f t="shared" si="37"/>
        <v>1986</v>
      </c>
      <c r="C2247" s="9">
        <f>VLOOKUP('Full 30 Year Yield Data'!A2247,'Yield Raw Data'!$A$3:$L$14453,12)</f>
        <v>8.61</v>
      </c>
      <c r="D2247" s="6"/>
    </row>
    <row r="2248" spans="1:4" x14ac:dyDescent="0.2">
      <c r="A2248" s="7">
        <v>31468</v>
      </c>
      <c r="B2248" s="9">
        <f t="shared" si="37"/>
        <v>1986</v>
      </c>
      <c r="C2248" s="9">
        <f>VLOOKUP('Full 30 Year Yield Data'!A2248,'Yield Raw Data'!$A$3:$L$14453,12)</f>
        <v>8.6</v>
      </c>
      <c r="D2248" s="6"/>
    </row>
    <row r="2249" spans="1:4" x14ac:dyDescent="0.2">
      <c r="A2249" s="7">
        <v>31469</v>
      </c>
      <c r="B2249" s="9">
        <f t="shared" si="37"/>
        <v>1986</v>
      </c>
      <c r="C2249" s="9">
        <f>VLOOKUP('Full 30 Year Yield Data'!A2249,'Yield Raw Data'!$A$3:$L$14453,12)</f>
        <v>8.5399999999999991</v>
      </c>
      <c r="D2249" s="6"/>
    </row>
    <row r="2250" spans="1:4" x14ac:dyDescent="0.2">
      <c r="A2250" s="7">
        <v>31470</v>
      </c>
      <c r="B2250" s="9">
        <f t="shared" si="37"/>
        <v>1986</v>
      </c>
      <c r="C2250" s="9">
        <f>VLOOKUP('Full 30 Year Yield Data'!A2250,'Yield Raw Data'!$A$3:$L$14453,12)</f>
        <v>8.32</v>
      </c>
      <c r="D2250" s="6"/>
    </row>
    <row r="2251" spans="1:4" x14ac:dyDescent="0.2">
      <c r="A2251" s="7">
        <v>31471</v>
      </c>
      <c r="B2251" s="9">
        <f t="shared" si="37"/>
        <v>1986</v>
      </c>
      <c r="C2251" s="9">
        <f>VLOOKUP('Full 30 Year Yield Data'!A2251,'Yield Raw Data'!$A$3:$L$14453,12)</f>
        <v>8.27</v>
      </c>
      <c r="D2251" s="6"/>
    </row>
    <row r="2252" spans="1:4" x14ac:dyDescent="0.2">
      <c r="A2252" s="7">
        <v>31474</v>
      </c>
      <c r="B2252" s="9">
        <f t="shared" si="37"/>
        <v>1986</v>
      </c>
      <c r="C2252" s="9">
        <f>VLOOKUP('Full 30 Year Yield Data'!A2252,'Yield Raw Data'!$A$3:$L$14453,12)</f>
        <v>8.16</v>
      </c>
      <c r="D2252" s="6"/>
    </row>
    <row r="2253" spans="1:4" x14ac:dyDescent="0.2">
      <c r="A2253" s="7">
        <v>31475</v>
      </c>
      <c r="B2253" s="9">
        <f t="shared" si="37"/>
        <v>1986</v>
      </c>
      <c r="C2253" s="9">
        <f>VLOOKUP('Full 30 Year Yield Data'!A2253,'Yield Raw Data'!$A$3:$L$14453,12)</f>
        <v>8.1</v>
      </c>
      <c r="D2253" s="6"/>
    </row>
    <row r="2254" spans="1:4" x14ac:dyDescent="0.2">
      <c r="A2254" s="7">
        <v>31476</v>
      </c>
      <c r="B2254" s="9">
        <f t="shared" si="37"/>
        <v>1986</v>
      </c>
      <c r="C2254" s="9">
        <f>VLOOKUP('Full 30 Year Yield Data'!A2254,'Yield Raw Data'!$A$3:$L$14453,12)</f>
        <v>8.26</v>
      </c>
      <c r="D2254" s="6"/>
    </row>
    <row r="2255" spans="1:4" x14ac:dyDescent="0.2">
      <c r="A2255" s="7">
        <v>31477</v>
      </c>
      <c r="B2255" s="9">
        <f t="shared" si="37"/>
        <v>1986</v>
      </c>
      <c r="C2255" s="9">
        <f>VLOOKUP('Full 30 Year Yield Data'!A2255,'Yield Raw Data'!$A$3:$L$14453,12)</f>
        <v>8.19</v>
      </c>
      <c r="D2255" s="6"/>
    </row>
    <row r="2256" spans="1:4" x14ac:dyDescent="0.2">
      <c r="A2256" s="7">
        <v>31478</v>
      </c>
      <c r="B2256" s="9">
        <f t="shared" si="37"/>
        <v>1986</v>
      </c>
      <c r="C2256" s="9">
        <f>VLOOKUP('Full 30 Year Yield Data'!A2256,'Yield Raw Data'!$A$3:$L$14453,12)</f>
        <v>8.15</v>
      </c>
      <c r="D2256" s="6"/>
    </row>
    <row r="2257" spans="1:4" x14ac:dyDescent="0.2">
      <c r="A2257" s="7">
        <v>31481</v>
      </c>
      <c r="B2257" s="9">
        <f t="shared" si="37"/>
        <v>1986</v>
      </c>
      <c r="C2257" s="9">
        <f>VLOOKUP('Full 30 Year Yield Data'!A2257,'Yield Raw Data'!$A$3:$L$14453,12)</f>
        <v>8</v>
      </c>
      <c r="D2257" s="6"/>
    </row>
    <row r="2258" spans="1:4" x14ac:dyDescent="0.2">
      <c r="A2258" s="7">
        <v>31482</v>
      </c>
      <c r="B2258" s="9">
        <f t="shared" si="37"/>
        <v>1986</v>
      </c>
      <c r="C2258" s="9">
        <f>VLOOKUP('Full 30 Year Yield Data'!A2258,'Yield Raw Data'!$A$3:$L$14453,12)</f>
        <v>7.94</v>
      </c>
      <c r="D2258" s="6"/>
    </row>
    <row r="2259" spans="1:4" x14ac:dyDescent="0.2">
      <c r="A2259" s="7">
        <v>31483</v>
      </c>
      <c r="B2259" s="9">
        <f t="shared" si="37"/>
        <v>1986</v>
      </c>
      <c r="C2259" s="9">
        <f>VLOOKUP('Full 30 Year Yield Data'!A2259,'Yield Raw Data'!$A$3:$L$14453,12)</f>
        <v>7.91</v>
      </c>
      <c r="D2259" s="6"/>
    </row>
    <row r="2260" spans="1:4" x14ac:dyDescent="0.2">
      <c r="A2260" s="7">
        <v>31484</v>
      </c>
      <c r="B2260" s="9">
        <f t="shared" si="37"/>
        <v>1986</v>
      </c>
      <c r="C2260" s="9">
        <f>VLOOKUP('Full 30 Year Yield Data'!A2260,'Yield Raw Data'!$A$3:$L$14453,12)</f>
        <v>7.95</v>
      </c>
      <c r="D2260" s="6"/>
    </row>
    <row r="2261" spans="1:4" x14ac:dyDescent="0.2">
      <c r="A2261" s="7">
        <v>31485</v>
      </c>
      <c r="B2261" s="9">
        <f t="shared" si="37"/>
        <v>1986</v>
      </c>
      <c r="C2261" s="9">
        <f>VLOOKUP('Full 30 Year Yield Data'!A2261,'Yield Raw Data'!$A$3:$L$14453,12)</f>
        <v>7.95</v>
      </c>
      <c r="D2261" s="6"/>
    </row>
    <row r="2262" spans="1:4" x14ac:dyDescent="0.2">
      <c r="A2262" s="7">
        <v>31488</v>
      </c>
      <c r="B2262" s="9">
        <f t="shared" si="37"/>
        <v>1986</v>
      </c>
      <c r="C2262" s="9">
        <f>VLOOKUP('Full 30 Year Yield Data'!A2262,'Yield Raw Data'!$A$3:$L$14453,12)</f>
        <v>7.97</v>
      </c>
      <c r="D2262" s="6"/>
    </row>
    <row r="2263" spans="1:4" x14ac:dyDescent="0.2">
      <c r="A2263" s="7">
        <v>31489</v>
      </c>
      <c r="B2263" s="9">
        <f t="shared" si="37"/>
        <v>1986</v>
      </c>
      <c r="C2263" s="9">
        <f>VLOOKUP('Full 30 Year Yield Data'!A2263,'Yield Raw Data'!$A$3:$L$14453,12)</f>
        <v>8</v>
      </c>
      <c r="D2263" s="6"/>
    </row>
    <row r="2264" spans="1:4" x14ac:dyDescent="0.2">
      <c r="A2264" s="7">
        <v>31490</v>
      </c>
      <c r="B2264" s="9">
        <f t="shared" si="37"/>
        <v>1986</v>
      </c>
      <c r="C2264" s="9">
        <f>VLOOKUP('Full 30 Year Yield Data'!A2264,'Yield Raw Data'!$A$3:$L$14453,12)</f>
        <v>8</v>
      </c>
      <c r="D2264" s="6"/>
    </row>
    <row r="2265" spans="1:4" x14ac:dyDescent="0.2">
      <c r="A2265" s="7">
        <v>31491</v>
      </c>
      <c r="B2265" s="9">
        <f t="shared" si="37"/>
        <v>1986</v>
      </c>
      <c r="C2265" s="9">
        <f>VLOOKUP('Full 30 Year Yield Data'!A2265,'Yield Raw Data'!$A$3:$L$14453,12)</f>
        <v>7.95</v>
      </c>
      <c r="D2265" s="6"/>
    </row>
    <row r="2266" spans="1:4" x14ac:dyDescent="0.2">
      <c r="A2266" s="7">
        <v>31492</v>
      </c>
      <c r="B2266" s="9">
        <f t="shared" si="37"/>
        <v>1986</v>
      </c>
      <c r="C2266" s="9">
        <f>VLOOKUP('Full 30 Year Yield Data'!A2266,'Yield Raw Data'!$A$3:$L$14453,12)</f>
        <v>7.98</v>
      </c>
      <c r="D2266" s="6"/>
    </row>
    <row r="2267" spans="1:4" x14ac:dyDescent="0.2">
      <c r="A2267" s="7">
        <v>31495</v>
      </c>
      <c r="B2267" s="9">
        <f t="shared" si="37"/>
        <v>1986</v>
      </c>
      <c r="C2267" s="9">
        <f>VLOOKUP('Full 30 Year Yield Data'!A2267,'Yield Raw Data'!$A$3:$L$14453,12)</f>
        <v>7.89</v>
      </c>
      <c r="D2267" s="6"/>
    </row>
    <row r="2268" spans="1:4" x14ac:dyDescent="0.2">
      <c r="A2268" s="7">
        <v>31496</v>
      </c>
      <c r="B2268" s="9">
        <f t="shared" si="37"/>
        <v>1986</v>
      </c>
      <c r="C2268" s="9">
        <f>VLOOKUP('Full 30 Year Yield Data'!A2268,'Yield Raw Data'!$A$3:$L$14453,12)</f>
        <v>7.9</v>
      </c>
      <c r="D2268" s="6"/>
    </row>
    <row r="2269" spans="1:4" x14ac:dyDescent="0.2">
      <c r="A2269" s="7">
        <v>31497</v>
      </c>
      <c r="B2269" s="9">
        <f t="shared" si="37"/>
        <v>1986</v>
      </c>
      <c r="C2269" s="9">
        <f>VLOOKUP('Full 30 Year Yield Data'!A2269,'Yield Raw Data'!$A$3:$L$14453,12)</f>
        <v>7.82</v>
      </c>
      <c r="D2269" s="6"/>
    </row>
    <row r="2270" spans="1:4" x14ac:dyDescent="0.2">
      <c r="A2270" s="7">
        <v>31498</v>
      </c>
      <c r="B2270" s="9">
        <f t="shared" si="37"/>
        <v>1986</v>
      </c>
      <c r="C2270" s="9">
        <f>VLOOKUP('Full 30 Year Yield Data'!A2270,'Yield Raw Data'!$A$3:$L$14453,12)</f>
        <v>7.63</v>
      </c>
      <c r="D2270" s="6"/>
    </row>
    <row r="2271" spans="1:4" x14ac:dyDescent="0.2">
      <c r="A2271" s="7">
        <v>31502</v>
      </c>
      <c r="B2271" s="9">
        <f t="shared" si="37"/>
        <v>1986</v>
      </c>
      <c r="C2271" s="9">
        <f>VLOOKUP('Full 30 Year Yield Data'!A2271,'Yield Raw Data'!$A$3:$L$14453,12)</f>
        <v>7.44</v>
      </c>
      <c r="D2271" s="6"/>
    </row>
    <row r="2272" spans="1:4" x14ac:dyDescent="0.2">
      <c r="A2272" s="7">
        <v>31503</v>
      </c>
      <c r="B2272" s="9">
        <f t="shared" si="37"/>
        <v>1986</v>
      </c>
      <c r="C2272" s="9">
        <f>VLOOKUP('Full 30 Year Yield Data'!A2272,'Yield Raw Data'!$A$3:$L$14453,12)</f>
        <v>7.47</v>
      </c>
      <c r="D2272" s="6"/>
    </row>
    <row r="2273" spans="1:4" x14ac:dyDescent="0.2">
      <c r="A2273" s="7">
        <v>31504</v>
      </c>
      <c r="B2273" s="9">
        <f t="shared" si="37"/>
        <v>1986</v>
      </c>
      <c r="C2273" s="9">
        <f>VLOOKUP('Full 30 Year Yield Data'!A2273,'Yield Raw Data'!$A$3:$L$14453,12)</f>
        <v>7.43</v>
      </c>
      <c r="D2273" s="6"/>
    </row>
    <row r="2274" spans="1:4" x14ac:dyDescent="0.2">
      <c r="A2274" s="7">
        <v>31505</v>
      </c>
      <c r="B2274" s="9">
        <f t="shared" si="37"/>
        <v>1986</v>
      </c>
      <c r="C2274" s="9">
        <f>VLOOKUP('Full 30 Year Yield Data'!A2274,'Yield Raw Data'!$A$3:$L$14453,12)</f>
        <v>7.46</v>
      </c>
      <c r="D2274" s="6"/>
    </row>
    <row r="2275" spans="1:4" x14ac:dyDescent="0.2">
      <c r="A2275" s="7">
        <v>31506</v>
      </c>
      <c r="B2275" s="9">
        <f t="shared" si="37"/>
        <v>1986</v>
      </c>
      <c r="C2275" s="9">
        <f>VLOOKUP('Full 30 Year Yield Data'!A2275,'Yield Raw Data'!$A$3:$L$14453,12)</f>
        <v>7.53</v>
      </c>
      <c r="D2275" s="6"/>
    </row>
    <row r="2276" spans="1:4" x14ac:dyDescent="0.2">
      <c r="A2276" s="7">
        <v>31509</v>
      </c>
      <c r="B2276" s="9">
        <f t="shared" si="37"/>
        <v>1986</v>
      </c>
      <c r="C2276" s="9">
        <f>VLOOKUP('Full 30 Year Yield Data'!A2276,'Yield Raw Data'!$A$3:$L$14453,12)</f>
        <v>7.54</v>
      </c>
      <c r="D2276" s="6"/>
    </row>
    <row r="2277" spans="1:4" x14ac:dyDescent="0.2">
      <c r="A2277" s="7">
        <v>31510</v>
      </c>
      <c r="B2277" s="9">
        <f t="shared" si="37"/>
        <v>1986</v>
      </c>
      <c r="C2277" s="9">
        <f>VLOOKUP('Full 30 Year Yield Data'!A2277,'Yield Raw Data'!$A$3:$L$14453,12)</f>
        <v>7.39</v>
      </c>
      <c r="D2277" s="6"/>
    </row>
    <row r="2278" spans="1:4" x14ac:dyDescent="0.2">
      <c r="A2278" s="7">
        <v>31511</v>
      </c>
      <c r="B2278" s="9">
        <f t="shared" si="37"/>
        <v>1986</v>
      </c>
      <c r="C2278" s="9">
        <f>VLOOKUP('Full 30 Year Yield Data'!A2278,'Yield Raw Data'!$A$3:$L$14453,12)</f>
        <v>7.33</v>
      </c>
      <c r="D2278" s="6"/>
    </row>
    <row r="2279" spans="1:4" x14ac:dyDescent="0.2">
      <c r="A2279" s="7">
        <v>31512</v>
      </c>
      <c r="B2279" s="9">
        <f t="shared" si="37"/>
        <v>1986</v>
      </c>
      <c r="C2279" s="9">
        <f>VLOOKUP('Full 30 Year Yield Data'!A2279,'Yield Raw Data'!$A$3:$L$14453,12)</f>
        <v>7.31</v>
      </c>
      <c r="D2279" s="6"/>
    </row>
    <row r="2280" spans="1:4" x14ac:dyDescent="0.2">
      <c r="A2280" s="7">
        <v>31513</v>
      </c>
      <c r="B2280" s="9">
        <f t="shared" si="37"/>
        <v>1986</v>
      </c>
      <c r="C2280" s="9">
        <f>VLOOKUP('Full 30 Year Yield Data'!A2280,'Yield Raw Data'!$A$3:$L$14453,12)</f>
        <v>7.37</v>
      </c>
      <c r="D2280" s="6"/>
    </row>
    <row r="2281" spans="1:4" x14ac:dyDescent="0.2">
      <c r="A2281" s="7">
        <v>31516</v>
      </c>
      <c r="B2281" s="9">
        <f t="shared" si="37"/>
        <v>1986</v>
      </c>
      <c r="C2281" s="9">
        <f>VLOOKUP('Full 30 Year Yield Data'!A2281,'Yield Raw Data'!$A$3:$L$14453,12)</f>
        <v>7.29</v>
      </c>
      <c r="D2281" s="6"/>
    </row>
    <row r="2282" spans="1:4" x14ac:dyDescent="0.2">
      <c r="A2282" s="7">
        <v>31517</v>
      </c>
      <c r="B2282" s="9">
        <f t="shared" si="37"/>
        <v>1986</v>
      </c>
      <c r="C2282" s="9">
        <f>VLOOKUP('Full 30 Year Yield Data'!A2282,'Yield Raw Data'!$A$3:$L$14453,12)</f>
        <v>7.34</v>
      </c>
      <c r="D2282" s="6"/>
    </row>
    <row r="2283" spans="1:4" x14ac:dyDescent="0.2">
      <c r="A2283" s="7">
        <v>31518</v>
      </c>
      <c r="B2283" s="9">
        <f t="shared" si="37"/>
        <v>1986</v>
      </c>
      <c r="C2283" s="9">
        <f>VLOOKUP('Full 30 Year Yield Data'!A2283,'Yield Raw Data'!$A$3:$L$14453,12)</f>
        <v>7.14</v>
      </c>
      <c r="D2283" s="6"/>
    </row>
    <row r="2284" spans="1:4" x14ac:dyDescent="0.2">
      <c r="A2284" s="7">
        <v>31519</v>
      </c>
      <c r="B2284" s="9">
        <f t="shared" ref="B2284:B2345" si="38">YEAR(A2284)</f>
        <v>1986</v>
      </c>
      <c r="C2284" s="9">
        <f>VLOOKUP('Full 30 Year Yield Data'!A2284,'Yield Raw Data'!$A$3:$L$14453,12)</f>
        <v>7.16</v>
      </c>
      <c r="D2284" s="6"/>
    </row>
    <row r="2285" spans="1:4" x14ac:dyDescent="0.2">
      <c r="A2285" s="7">
        <v>31520</v>
      </c>
      <c r="B2285" s="9">
        <f t="shared" si="38"/>
        <v>1986</v>
      </c>
      <c r="C2285" s="9">
        <f>VLOOKUP('Full 30 Year Yield Data'!A2285,'Yield Raw Data'!$A$3:$L$14453,12)</f>
        <v>7.19</v>
      </c>
      <c r="D2285" s="6"/>
    </row>
    <row r="2286" spans="1:4" x14ac:dyDescent="0.2">
      <c r="A2286" s="7">
        <v>31523</v>
      </c>
      <c r="B2286" s="9">
        <f t="shared" si="38"/>
        <v>1986</v>
      </c>
      <c r="C2286" s="9">
        <f>VLOOKUP('Full 30 Year Yield Data'!A2286,'Yield Raw Data'!$A$3:$L$14453,12)</f>
        <v>7.16</v>
      </c>
      <c r="D2286" s="6"/>
    </row>
    <row r="2287" spans="1:4" x14ac:dyDescent="0.2">
      <c r="A2287" s="7">
        <v>31524</v>
      </c>
      <c r="B2287" s="9">
        <f t="shared" si="38"/>
        <v>1986</v>
      </c>
      <c r="C2287" s="9">
        <f>VLOOKUP('Full 30 Year Yield Data'!A2287,'Yield Raw Data'!$A$3:$L$14453,12)</f>
        <v>7.28</v>
      </c>
      <c r="D2287" s="6"/>
    </row>
    <row r="2288" spans="1:4" x14ac:dyDescent="0.2">
      <c r="A2288" s="7">
        <v>31525</v>
      </c>
      <c r="B2288" s="9">
        <f t="shared" si="38"/>
        <v>1986</v>
      </c>
      <c r="C2288" s="9">
        <f>VLOOKUP('Full 30 Year Yield Data'!A2288,'Yield Raw Data'!$A$3:$L$14453,12)</f>
        <v>7.45</v>
      </c>
      <c r="D2288" s="6"/>
    </row>
    <row r="2289" spans="1:4" x14ac:dyDescent="0.2">
      <c r="A2289" s="7">
        <v>31526</v>
      </c>
      <c r="B2289" s="9">
        <f t="shared" si="38"/>
        <v>1986</v>
      </c>
      <c r="C2289" s="9">
        <f>VLOOKUP('Full 30 Year Yield Data'!A2289,'Yield Raw Data'!$A$3:$L$14453,12)</f>
        <v>7.59</v>
      </c>
      <c r="D2289" s="6"/>
    </row>
    <row r="2290" spans="1:4" x14ac:dyDescent="0.2">
      <c r="A2290" s="7">
        <v>31527</v>
      </c>
      <c r="B2290" s="9">
        <f t="shared" si="38"/>
        <v>1986</v>
      </c>
      <c r="C2290" s="9">
        <f>VLOOKUP('Full 30 Year Yield Data'!A2290,'Yield Raw Data'!$A$3:$L$14453,12)</f>
        <v>7.61</v>
      </c>
      <c r="D2290" s="6"/>
    </row>
    <row r="2291" spans="1:4" x14ac:dyDescent="0.2">
      <c r="A2291" s="7">
        <v>31530</v>
      </c>
      <c r="B2291" s="9">
        <f t="shared" si="38"/>
        <v>1986</v>
      </c>
      <c r="C2291" s="9">
        <f>VLOOKUP('Full 30 Year Yield Data'!A2291,'Yield Raw Data'!$A$3:$L$14453,12)</f>
        <v>7.54</v>
      </c>
      <c r="D2291" s="6"/>
    </row>
    <row r="2292" spans="1:4" x14ac:dyDescent="0.2">
      <c r="A2292" s="7">
        <v>31531</v>
      </c>
      <c r="B2292" s="9">
        <f t="shared" si="38"/>
        <v>1986</v>
      </c>
      <c r="C2292" s="9">
        <f>VLOOKUP('Full 30 Year Yield Data'!A2292,'Yield Raw Data'!$A$3:$L$14453,12)</f>
        <v>7.45</v>
      </c>
      <c r="D2292" s="6"/>
    </row>
    <row r="2293" spans="1:4" x14ac:dyDescent="0.2">
      <c r="A2293" s="7">
        <v>31532</v>
      </c>
      <c r="B2293" s="9">
        <f t="shared" si="38"/>
        <v>1986</v>
      </c>
      <c r="C2293" s="9">
        <f>VLOOKUP('Full 30 Year Yield Data'!A2293,'Yield Raw Data'!$A$3:$L$14453,12)</f>
        <v>7.47</v>
      </c>
      <c r="D2293" s="6"/>
    </row>
    <row r="2294" spans="1:4" x14ac:dyDescent="0.2">
      <c r="A2294" s="7">
        <v>31533</v>
      </c>
      <c r="B2294" s="9">
        <f t="shared" si="38"/>
        <v>1986</v>
      </c>
      <c r="C2294" s="9">
        <f>VLOOKUP('Full 30 Year Yield Data'!A2294,'Yield Raw Data'!$A$3:$L$14453,12)</f>
        <v>7.54</v>
      </c>
      <c r="D2294" s="6"/>
    </row>
    <row r="2295" spans="1:4" x14ac:dyDescent="0.2">
      <c r="A2295" s="7">
        <v>31534</v>
      </c>
      <c r="B2295" s="9">
        <f t="shared" si="38"/>
        <v>1986</v>
      </c>
      <c r="C2295" s="9">
        <f>VLOOKUP('Full 30 Year Yield Data'!A2295,'Yield Raw Data'!$A$3:$L$14453,12)</f>
        <v>7.62</v>
      </c>
      <c r="D2295" s="6"/>
    </row>
    <row r="2296" spans="1:4" x14ac:dyDescent="0.2">
      <c r="A2296" s="7">
        <v>31537</v>
      </c>
      <c r="B2296" s="9">
        <f t="shared" si="38"/>
        <v>1986</v>
      </c>
      <c r="C2296" s="9">
        <f>VLOOKUP('Full 30 Year Yield Data'!A2296,'Yield Raw Data'!$A$3:$L$14453,12)</f>
        <v>7.49</v>
      </c>
      <c r="D2296" s="6"/>
    </row>
    <row r="2297" spans="1:4" x14ac:dyDescent="0.2">
      <c r="A2297" s="7">
        <v>31538</v>
      </c>
      <c r="B2297" s="9">
        <f t="shared" si="38"/>
        <v>1986</v>
      </c>
      <c r="C2297" s="9">
        <f>VLOOKUP('Full 30 Year Yield Data'!A2297,'Yield Raw Data'!$A$3:$L$14453,12)</f>
        <v>7.5</v>
      </c>
      <c r="D2297" s="6"/>
    </row>
    <row r="2298" spans="1:4" x14ac:dyDescent="0.2">
      <c r="A2298" s="7">
        <v>31539</v>
      </c>
      <c r="B2298" s="9">
        <f t="shared" si="38"/>
        <v>1986</v>
      </c>
      <c r="C2298" s="9">
        <f>VLOOKUP('Full 30 Year Yield Data'!A2298,'Yield Raw Data'!$A$3:$L$14453,12)</f>
        <v>7.53</v>
      </c>
      <c r="D2298" s="6"/>
    </row>
    <row r="2299" spans="1:4" x14ac:dyDescent="0.2">
      <c r="A2299" s="7">
        <v>31540</v>
      </c>
      <c r="B2299" s="9">
        <f t="shared" si="38"/>
        <v>1986</v>
      </c>
      <c r="C2299" s="9">
        <f>VLOOKUP('Full 30 Year Yield Data'!A2299,'Yield Raw Data'!$A$3:$L$14453,12)</f>
        <v>7.36</v>
      </c>
      <c r="D2299" s="6"/>
    </row>
    <row r="2300" spans="1:4" x14ac:dyDescent="0.2">
      <c r="A2300" s="7">
        <v>31541</v>
      </c>
      <c r="B2300" s="9">
        <f t="shared" si="38"/>
        <v>1986</v>
      </c>
      <c r="C2300" s="9">
        <f>VLOOKUP('Full 30 Year Yield Data'!A2300,'Yield Raw Data'!$A$3:$L$14453,12)</f>
        <v>7.37</v>
      </c>
      <c r="D2300" s="6"/>
    </row>
    <row r="2301" spans="1:4" x14ac:dyDescent="0.2">
      <c r="A2301" s="7">
        <v>31544</v>
      </c>
      <c r="B2301" s="9">
        <f t="shared" si="38"/>
        <v>1986</v>
      </c>
      <c r="C2301" s="9">
        <f>VLOOKUP('Full 30 Year Yield Data'!A2301,'Yield Raw Data'!$A$3:$L$14453,12)</f>
        <v>7.41</v>
      </c>
      <c r="D2301" s="6"/>
    </row>
    <row r="2302" spans="1:4" x14ac:dyDescent="0.2">
      <c r="A2302" s="7">
        <v>31545</v>
      </c>
      <c r="B2302" s="9">
        <f t="shared" si="38"/>
        <v>1986</v>
      </c>
      <c r="C2302" s="9">
        <f>VLOOKUP('Full 30 Year Yield Data'!A2302,'Yield Raw Data'!$A$3:$L$14453,12)</f>
        <v>7.42</v>
      </c>
      <c r="D2302" s="6"/>
    </row>
    <row r="2303" spans="1:4" x14ac:dyDescent="0.2">
      <c r="A2303" s="7">
        <v>31546</v>
      </c>
      <c r="B2303" s="9">
        <f t="shared" si="38"/>
        <v>1986</v>
      </c>
      <c r="C2303" s="9">
        <f>VLOOKUP('Full 30 Year Yield Data'!A2303,'Yield Raw Data'!$A$3:$L$14453,12)</f>
        <v>7.43</v>
      </c>
      <c r="D2303" s="6"/>
    </row>
    <row r="2304" spans="1:4" x14ac:dyDescent="0.2">
      <c r="A2304" s="7">
        <v>31547</v>
      </c>
      <c r="B2304" s="9">
        <f t="shared" si="38"/>
        <v>1986</v>
      </c>
      <c r="C2304" s="9">
        <f>VLOOKUP('Full 30 Year Yield Data'!A2304,'Yield Raw Data'!$A$3:$L$14453,12)</f>
        <v>7.5</v>
      </c>
      <c r="D2304" s="6"/>
    </row>
    <row r="2305" spans="1:4" x14ac:dyDescent="0.2">
      <c r="A2305" s="7">
        <v>31548</v>
      </c>
      <c r="B2305" s="9">
        <f t="shared" si="38"/>
        <v>1986</v>
      </c>
      <c r="C2305" s="9">
        <f>VLOOKUP('Full 30 Year Yield Data'!A2305,'Yield Raw Data'!$A$3:$L$14453,12)</f>
        <v>7.64</v>
      </c>
      <c r="D2305" s="6"/>
    </row>
    <row r="2306" spans="1:4" x14ac:dyDescent="0.2">
      <c r="A2306" s="7">
        <v>31551</v>
      </c>
      <c r="B2306" s="9">
        <f t="shared" si="38"/>
        <v>1986</v>
      </c>
      <c r="C2306" s="9">
        <f>VLOOKUP('Full 30 Year Yield Data'!A2306,'Yield Raw Data'!$A$3:$L$14453,12)</f>
        <v>7.68</v>
      </c>
      <c r="D2306" s="6"/>
    </row>
    <row r="2307" spans="1:4" x14ac:dyDescent="0.2">
      <c r="A2307" s="7">
        <v>31552</v>
      </c>
      <c r="B2307" s="9">
        <f t="shared" si="38"/>
        <v>1986</v>
      </c>
      <c r="C2307" s="9">
        <f>VLOOKUP('Full 30 Year Yield Data'!A2307,'Yield Raw Data'!$A$3:$L$14453,12)</f>
        <v>7.58</v>
      </c>
      <c r="D2307" s="6"/>
    </row>
    <row r="2308" spans="1:4" x14ac:dyDescent="0.2">
      <c r="A2308" s="7">
        <v>31553</v>
      </c>
      <c r="B2308" s="9">
        <f t="shared" si="38"/>
        <v>1986</v>
      </c>
      <c r="C2308" s="9">
        <f>VLOOKUP('Full 30 Year Yield Data'!A2308,'Yield Raw Data'!$A$3:$L$14453,12)</f>
        <v>7.58</v>
      </c>
      <c r="D2308" s="6"/>
    </row>
    <row r="2309" spans="1:4" x14ac:dyDescent="0.2">
      <c r="A2309" s="7">
        <v>31554</v>
      </c>
      <c r="B2309" s="9">
        <f t="shared" si="38"/>
        <v>1986</v>
      </c>
      <c r="C2309" s="9">
        <f>VLOOKUP('Full 30 Year Yield Data'!A2309,'Yield Raw Data'!$A$3:$L$14453,12)</f>
        <v>7.5</v>
      </c>
      <c r="D2309" s="6"/>
    </row>
    <row r="2310" spans="1:4" x14ac:dyDescent="0.2">
      <c r="A2310" s="7">
        <v>31555</v>
      </c>
      <c r="B2310" s="9">
        <f t="shared" si="38"/>
        <v>1986</v>
      </c>
      <c r="C2310" s="9">
        <f>VLOOKUP('Full 30 Year Yield Data'!A2310,'Yield Raw Data'!$A$3:$L$14453,12)</f>
        <v>7.45</v>
      </c>
      <c r="D2310" s="6"/>
    </row>
    <row r="2311" spans="1:4" x14ac:dyDescent="0.2">
      <c r="A2311" s="7">
        <v>31559</v>
      </c>
      <c r="B2311" s="9">
        <f t="shared" si="38"/>
        <v>1986</v>
      </c>
      <c r="C2311" s="9">
        <f>VLOOKUP('Full 30 Year Yield Data'!A2311,'Yield Raw Data'!$A$3:$L$14453,12)</f>
        <v>7.41</v>
      </c>
      <c r="D2311" s="6"/>
    </row>
    <row r="2312" spans="1:4" x14ac:dyDescent="0.2">
      <c r="A2312" s="7">
        <v>31560</v>
      </c>
      <c r="B2312" s="9">
        <f t="shared" si="38"/>
        <v>1986</v>
      </c>
      <c r="C2312" s="9">
        <f>VLOOKUP('Full 30 Year Yield Data'!A2312,'Yield Raw Data'!$A$3:$L$14453,12)</f>
        <v>7.45</v>
      </c>
      <c r="D2312" s="6"/>
    </row>
    <row r="2313" spans="1:4" x14ac:dyDescent="0.2">
      <c r="A2313" s="7">
        <v>31561</v>
      </c>
      <c r="B2313" s="9">
        <f t="shared" si="38"/>
        <v>1986</v>
      </c>
      <c r="C2313" s="9">
        <f>VLOOKUP('Full 30 Year Yield Data'!A2313,'Yield Raw Data'!$A$3:$L$14453,12)</f>
        <v>7.66</v>
      </c>
      <c r="D2313" s="6"/>
    </row>
    <row r="2314" spans="1:4" x14ac:dyDescent="0.2">
      <c r="A2314" s="7">
        <v>31562</v>
      </c>
      <c r="B2314" s="9">
        <f t="shared" si="38"/>
        <v>1986</v>
      </c>
      <c r="C2314" s="9">
        <f>VLOOKUP('Full 30 Year Yield Data'!A2314,'Yield Raw Data'!$A$3:$L$14453,12)</f>
        <v>7.74</v>
      </c>
      <c r="D2314" s="6"/>
    </row>
    <row r="2315" spans="1:4" x14ac:dyDescent="0.2">
      <c r="A2315" s="7">
        <v>31565</v>
      </c>
      <c r="B2315" s="9">
        <f t="shared" si="38"/>
        <v>1986</v>
      </c>
      <c r="C2315" s="9">
        <f>VLOOKUP('Full 30 Year Yield Data'!A2315,'Yield Raw Data'!$A$3:$L$14453,12)</f>
        <v>7.91</v>
      </c>
      <c r="D2315" s="6"/>
    </row>
    <row r="2316" spans="1:4" x14ac:dyDescent="0.2">
      <c r="A2316" s="7">
        <v>31566</v>
      </c>
      <c r="B2316" s="9">
        <f t="shared" si="38"/>
        <v>1986</v>
      </c>
      <c r="C2316" s="9">
        <f>VLOOKUP('Full 30 Year Yield Data'!A2316,'Yield Raw Data'!$A$3:$L$14453,12)</f>
        <v>7.81</v>
      </c>
      <c r="D2316" s="6"/>
    </row>
    <row r="2317" spans="1:4" x14ac:dyDescent="0.2">
      <c r="A2317" s="7">
        <v>31567</v>
      </c>
      <c r="B2317" s="9">
        <f t="shared" si="38"/>
        <v>1986</v>
      </c>
      <c r="C2317" s="9">
        <f>VLOOKUP('Full 30 Year Yield Data'!A2317,'Yield Raw Data'!$A$3:$L$14453,12)</f>
        <v>7.93</v>
      </c>
      <c r="D2317" s="6"/>
    </row>
    <row r="2318" spans="1:4" x14ac:dyDescent="0.2">
      <c r="A2318" s="7">
        <v>31568</v>
      </c>
      <c r="B2318" s="9">
        <f t="shared" si="38"/>
        <v>1986</v>
      </c>
      <c r="C2318" s="9">
        <f>VLOOKUP('Full 30 Year Yield Data'!A2318,'Yield Raw Data'!$A$3:$L$14453,12)</f>
        <v>7.9</v>
      </c>
      <c r="D2318" s="6"/>
    </row>
    <row r="2319" spans="1:4" x14ac:dyDescent="0.2">
      <c r="A2319" s="7">
        <v>31569</v>
      </c>
      <c r="B2319" s="9">
        <f t="shared" si="38"/>
        <v>1986</v>
      </c>
      <c r="C2319" s="9">
        <f>VLOOKUP('Full 30 Year Yield Data'!A2319,'Yield Raw Data'!$A$3:$L$14453,12)</f>
        <v>7.65</v>
      </c>
      <c r="D2319" s="6"/>
    </row>
    <row r="2320" spans="1:4" x14ac:dyDescent="0.2">
      <c r="A2320" s="7">
        <v>31572</v>
      </c>
      <c r="B2320" s="9">
        <f t="shared" si="38"/>
        <v>1986</v>
      </c>
      <c r="C2320" s="9">
        <f>VLOOKUP('Full 30 Year Yield Data'!A2320,'Yield Raw Data'!$A$3:$L$14453,12)</f>
        <v>7.79</v>
      </c>
      <c r="D2320" s="6"/>
    </row>
    <row r="2321" spans="1:4" x14ac:dyDescent="0.2">
      <c r="A2321" s="7">
        <v>31573</v>
      </c>
      <c r="B2321" s="9">
        <f t="shared" si="38"/>
        <v>1986</v>
      </c>
      <c r="C2321" s="9">
        <f>VLOOKUP('Full 30 Year Yield Data'!A2321,'Yield Raw Data'!$A$3:$L$14453,12)</f>
        <v>7.78</v>
      </c>
      <c r="D2321" s="6"/>
    </row>
    <row r="2322" spans="1:4" x14ac:dyDescent="0.2">
      <c r="A2322" s="7">
        <v>31574</v>
      </c>
      <c r="B2322" s="9">
        <f t="shared" si="38"/>
        <v>1986</v>
      </c>
      <c r="C2322" s="9">
        <f>VLOOKUP('Full 30 Year Yield Data'!A2322,'Yield Raw Data'!$A$3:$L$14453,12)</f>
        <v>7.7</v>
      </c>
      <c r="D2322" s="6"/>
    </row>
    <row r="2323" spans="1:4" x14ac:dyDescent="0.2">
      <c r="A2323" s="7">
        <v>31575</v>
      </c>
      <c r="B2323" s="9">
        <f t="shared" si="38"/>
        <v>1986</v>
      </c>
      <c r="C2323" s="9">
        <f>VLOOKUP('Full 30 Year Yield Data'!A2323,'Yield Raw Data'!$A$3:$L$14453,12)</f>
        <v>7.7</v>
      </c>
      <c r="D2323" s="6"/>
    </row>
    <row r="2324" spans="1:4" x14ac:dyDescent="0.2">
      <c r="A2324" s="7">
        <v>31576</v>
      </c>
      <c r="B2324" s="9">
        <f t="shared" si="38"/>
        <v>1986</v>
      </c>
      <c r="C2324" s="9">
        <f>VLOOKUP('Full 30 Year Yield Data'!A2324,'Yield Raw Data'!$A$3:$L$14453,12)</f>
        <v>7.52</v>
      </c>
      <c r="D2324" s="6"/>
    </row>
    <row r="2325" spans="1:4" x14ac:dyDescent="0.2">
      <c r="A2325" s="7">
        <v>31579</v>
      </c>
      <c r="B2325" s="9">
        <f t="shared" si="38"/>
        <v>1986</v>
      </c>
      <c r="C2325" s="9">
        <f>VLOOKUP('Full 30 Year Yield Data'!A2325,'Yield Raw Data'!$A$3:$L$14453,12)</f>
        <v>7.43</v>
      </c>
      <c r="D2325" s="6"/>
    </row>
    <row r="2326" spans="1:4" x14ac:dyDescent="0.2">
      <c r="A2326" s="7">
        <v>31580</v>
      </c>
      <c r="B2326" s="9">
        <f t="shared" si="38"/>
        <v>1986</v>
      </c>
      <c r="C2326" s="9">
        <f>VLOOKUP('Full 30 Year Yield Data'!A2326,'Yield Raw Data'!$A$3:$L$14453,12)</f>
        <v>7.43</v>
      </c>
      <c r="D2326" s="6"/>
    </row>
    <row r="2327" spans="1:4" x14ac:dyDescent="0.2">
      <c r="A2327" s="7">
        <v>31581</v>
      </c>
      <c r="B2327" s="9">
        <f t="shared" si="38"/>
        <v>1986</v>
      </c>
      <c r="C2327" s="9">
        <f>VLOOKUP('Full 30 Year Yield Data'!A2327,'Yield Raw Data'!$A$3:$L$14453,12)</f>
        <v>7.44</v>
      </c>
      <c r="D2327" s="6"/>
    </row>
    <row r="2328" spans="1:4" x14ac:dyDescent="0.2">
      <c r="A2328" s="7">
        <v>31582</v>
      </c>
      <c r="B2328" s="9">
        <f t="shared" si="38"/>
        <v>1986</v>
      </c>
      <c r="C2328" s="9">
        <f>VLOOKUP('Full 30 Year Yield Data'!A2328,'Yield Raw Data'!$A$3:$L$14453,12)</f>
        <v>7.52</v>
      </c>
      <c r="D2328" s="6"/>
    </row>
    <row r="2329" spans="1:4" x14ac:dyDescent="0.2">
      <c r="A2329" s="7">
        <v>31583</v>
      </c>
      <c r="B2329" s="9">
        <f t="shared" si="38"/>
        <v>1986</v>
      </c>
      <c r="C2329" s="9">
        <f>VLOOKUP('Full 30 Year Yield Data'!A2329,'Yield Raw Data'!$A$3:$L$14453,12)</f>
        <v>7.47</v>
      </c>
      <c r="D2329" s="6"/>
    </row>
    <row r="2330" spans="1:4" x14ac:dyDescent="0.2">
      <c r="A2330" s="7">
        <v>31586</v>
      </c>
      <c r="B2330" s="9">
        <f t="shared" si="38"/>
        <v>1986</v>
      </c>
      <c r="C2330" s="9">
        <f>VLOOKUP('Full 30 Year Yield Data'!A2330,'Yield Raw Data'!$A$3:$L$14453,12)</f>
        <v>7.43</v>
      </c>
      <c r="D2330" s="6"/>
    </row>
    <row r="2331" spans="1:4" x14ac:dyDescent="0.2">
      <c r="A2331" s="7">
        <v>31587</v>
      </c>
      <c r="B2331" s="9">
        <f t="shared" si="38"/>
        <v>1986</v>
      </c>
      <c r="C2331" s="9">
        <f>VLOOKUP('Full 30 Year Yield Data'!A2331,'Yield Raw Data'!$A$3:$L$14453,12)</f>
        <v>7.39</v>
      </c>
      <c r="D2331" s="6"/>
    </row>
    <row r="2332" spans="1:4" x14ac:dyDescent="0.2">
      <c r="A2332" s="7">
        <v>31588</v>
      </c>
      <c r="B2332" s="9">
        <f t="shared" si="38"/>
        <v>1986</v>
      </c>
      <c r="C2332" s="9">
        <f>VLOOKUP('Full 30 Year Yield Data'!A2332,'Yield Raw Data'!$A$3:$L$14453,12)</f>
        <v>7.36</v>
      </c>
      <c r="D2332" s="6"/>
    </row>
    <row r="2333" spans="1:4" x14ac:dyDescent="0.2">
      <c r="A2333" s="7">
        <v>31589</v>
      </c>
      <c r="B2333" s="9">
        <f t="shared" si="38"/>
        <v>1986</v>
      </c>
      <c r="C2333" s="9">
        <f>VLOOKUP('Full 30 Year Yield Data'!A2333,'Yield Raw Data'!$A$3:$L$14453,12)</f>
        <v>7.35</v>
      </c>
      <c r="D2333" s="6"/>
    </row>
    <row r="2334" spans="1:4" x14ac:dyDescent="0.2">
      <c r="A2334" s="7">
        <v>31590</v>
      </c>
      <c r="B2334" s="9">
        <f t="shared" si="38"/>
        <v>1986</v>
      </c>
      <c r="C2334" s="9">
        <f>VLOOKUP('Full 30 Year Yield Data'!A2334,'Yield Raw Data'!$A$3:$L$14453,12)</f>
        <v>7.29</v>
      </c>
      <c r="D2334" s="6"/>
    </row>
    <row r="2335" spans="1:4" x14ac:dyDescent="0.2">
      <c r="A2335" s="7">
        <v>31593</v>
      </c>
      <c r="B2335" s="9">
        <f t="shared" si="38"/>
        <v>1986</v>
      </c>
      <c r="C2335" s="9">
        <f>VLOOKUP('Full 30 Year Yield Data'!A2335,'Yield Raw Data'!$A$3:$L$14453,12)</f>
        <v>7.24</v>
      </c>
      <c r="D2335" s="6"/>
    </row>
    <row r="2336" spans="1:4" x14ac:dyDescent="0.2">
      <c r="A2336" s="7">
        <v>31594</v>
      </c>
      <c r="B2336" s="9">
        <f t="shared" si="38"/>
        <v>1986</v>
      </c>
      <c r="C2336" s="9">
        <f>VLOOKUP('Full 30 Year Yield Data'!A2336,'Yield Raw Data'!$A$3:$L$14453,12)</f>
        <v>7.21</v>
      </c>
      <c r="D2336" s="6"/>
    </row>
    <row r="2337" spans="1:4" x14ac:dyDescent="0.2">
      <c r="A2337" s="7">
        <v>31595</v>
      </c>
      <c r="B2337" s="9">
        <f t="shared" si="38"/>
        <v>1986</v>
      </c>
      <c r="C2337" s="9">
        <f>VLOOKUP('Full 30 Year Yield Data'!A2337,'Yield Raw Data'!$A$3:$L$14453,12)</f>
        <v>7.22</v>
      </c>
      <c r="D2337" s="6"/>
    </row>
    <row r="2338" spans="1:4" x14ac:dyDescent="0.2">
      <c r="A2338" s="7">
        <v>31596</v>
      </c>
      <c r="B2338" s="9">
        <f t="shared" si="38"/>
        <v>1986</v>
      </c>
      <c r="C2338" s="9">
        <f>VLOOKUP('Full 30 Year Yield Data'!A2338,'Yield Raw Data'!$A$3:$L$14453,12)</f>
        <v>7.18</v>
      </c>
      <c r="D2338" s="6"/>
    </row>
    <row r="2339" spans="1:4" x14ac:dyDescent="0.2">
      <c r="A2339" s="7">
        <v>31600</v>
      </c>
      <c r="B2339" s="9">
        <f t="shared" si="38"/>
        <v>1986</v>
      </c>
      <c r="C2339" s="9">
        <f>VLOOKUP('Full 30 Year Yield Data'!A2339,'Yield Raw Data'!$A$3:$L$14453,12)</f>
        <v>7.16</v>
      </c>
      <c r="D2339" s="6"/>
    </row>
    <row r="2340" spans="1:4" x14ac:dyDescent="0.2">
      <c r="A2340" s="7">
        <v>31601</v>
      </c>
      <c r="B2340" s="9">
        <f t="shared" si="38"/>
        <v>1986</v>
      </c>
      <c r="C2340" s="9">
        <f>VLOOKUP('Full 30 Year Yield Data'!A2340,'Yield Raw Data'!$A$3:$L$14453,12)</f>
        <v>7.23</v>
      </c>
      <c r="D2340" s="6"/>
    </row>
    <row r="2341" spans="1:4" x14ac:dyDescent="0.2">
      <c r="A2341" s="7">
        <v>31602</v>
      </c>
      <c r="B2341" s="9">
        <f t="shared" si="38"/>
        <v>1986</v>
      </c>
      <c r="C2341" s="9">
        <f>VLOOKUP('Full 30 Year Yield Data'!A2341,'Yield Raw Data'!$A$3:$L$14453,12)</f>
        <v>7.15</v>
      </c>
      <c r="D2341" s="6"/>
    </row>
    <row r="2342" spans="1:4" x14ac:dyDescent="0.2">
      <c r="A2342" s="7">
        <v>31603</v>
      </c>
      <c r="B2342" s="9">
        <f t="shared" si="38"/>
        <v>1986</v>
      </c>
      <c r="C2342" s="9">
        <f>VLOOKUP('Full 30 Year Yield Data'!A2342,'Yield Raw Data'!$A$3:$L$14453,12)</f>
        <v>7.16</v>
      </c>
      <c r="D2342" s="6"/>
    </row>
    <row r="2343" spans="1:4" x14ac:dyDescent="0.2">
      <c r="A2343" s="7">
        <v>31604</v>
      </c>
      <c r="B2343" s="9">
        <f t="shared" si="38"/>
        <v>1986</v>
      </c>
      <c r="C2343" s="9">
        <f>VLOOKUP('Full 30 Year Yield Data'!A2343,'Yield Raw Data'!$A$3:$L$14453,12)</f>
        <v>7.19</v>
      </c>
      <c r="D2343" s="6"/>
    </row>
    <row r="2344" spans="1:4" x14ac:dyDescent="0.2">
      <c r="A2344" s="7">
        <v>31607</v>
      </c>
      <c r="B2344" s="9">
        <f t="shared" si="38"/>
        <v>1986</v>
      </c>
      <c r="C2344" s="9">
        <f>VLOOKUP('Full 30 Year Yield Data'!A2344,'Yield Raw Data'!$A$3:$L$14453,12)</f>
        <v>7.14</v>
      </c>
      <c r="D2344" s="6"/>
    </row>
    <row r="2345" spans="1:4" x14ac:dyDescent="0.2">
      <c r="A2345" s="7">
        <v>31608</v>
      </c>
      <c r="B2345" s="9">
        <f t="shared" si="38"/>
        <v>1986</v>
      </c>
      <c r="C2345" s="9">
        <f>VLOOKUP('Full 30 Year Yield Data'!A2345,'Yield Raw Data'!$A$3:$L$14453,12)</f>
        <v>7.12</v>
      </c>
      <c r="D2345" s="6"/>
    </row>
    <row r="2346" spans="1:4" x14ac:dyDescent="0.2">
      <c r="A2346" s="7">
        <v>31609</v>
      </c>
      <c r="B2346" s="9">
        <f t="shared" ref="B2346:B2407" si="39">YEAR(A2346)</f>
        <v>1986</v>
      </c>
      <c r="C2346" s="9">
        <f>VLOOKUP('Full 30 Year Yield Data'!A2346,'Yield Raw Data'!$A$3:$L$14453,12)</f>
        <v>7.17</v>
      </c>
      <c r="D2346" s="6"/>
    </row>
    <row r="2347" spans="1:4" x14ac:dyDescent="0.2">
      <c r="A2347" s="7">
        <v>31610</v>
      </c>
      <c r="B2347" s="9">
        <f t="shared" si="39"/>
        <v>1986</v>
      </c>
      <c r="C2347" s="9">
        <f>VLOOKUP('Full 30 Year Yield Data'!A2347,'Yield Raw Data'!$A$3:$L$14453,12)</f>
        <v>7.2</v>
      </c>
      <c r="D2347" s="6"/>
    </row>
    <row r="2348" spans="1:4" x14ac:dyDescent="0.2">
      <c r="A2348" s="7">
        <v>31611</v>
      </c>
      <c r="B2348" s="9">
        <f t="shared" si="39"/>
        <v>1986</v>
      </c>
      <c r="C2348" s="9">
        <f>VLOOKUP('Full 30 Year Yield Data'!A2348,'Yield Raw Data'!$A$3:$L$14453,12)</f>
        <v>7.19</v>
      </c>
      <c r="D2348" s="6"/>
    </row>
    <row r="2349" spans="1:4" x14ac:dyDescent="0.2">
      <c r="A2349" s="7">
        <v>31614</v>
      </c>
      <c r="B2349" s="9">
        <f t="shared" si="39"/>
        <v>1986</v>
      </c>
      <c r="C2349" s="9">
        <f>VLOOKUP('Full 30 Year Yield Data'!A2349,'Yield Raw Data'!$A$3:$L$14453,12)</f>
        <v>7.17</v>
      </c>
      <c r="D2349" s="6"/>
    </row>
    <row r="2350" spans="1:4" x14ac:dyDescent="0.2">
      <c r="A2350" s="7">
        <v>31615</v>
      </c>
      <c r="B2350" s="9">
        <f t="shared" si="39"/>
        <v>1986</v>
      </c>
      <c r="C2350" s="9">
        <f>VLOOKUP('Full 30 Year Yield Data'!A2350,'Yield Raw Data'!$A$3:$L$14453,12)</f>
        <v>7.27</v>
      </c>
      <c r="D2350" s="6"/>
    </row>
    <row r="2351" spans="1:4" x14ac:dyDescent="0.2">
      <c r="A2351" s="7">
        <v>31616</v>
      </c>
      <c r="B2351" s="9">
        <f t="shared" si="39"/>
        <v>1986</v>
      </c>
      <c r="C2351" s="9">
        <f>VLOOKUP('Full 30 Year Yield Data'!A2351,'Yield Raw Data'!$A$3:$L$14453,12)</f>
        <v>7.36</v>
      </c>
      <c r="D2351" s="6"/>
    </row>
    <row r="2352" spans="1:4" x14ac:dyDescent="0.2">
      <c r="A2352" s="7">
        <v>31617</v>
      </c>
      <c r="B2352" s="9">
        <f t="shared" si="39"/>
        <v>1986</v>
      </c>
      <c r="C2352" s="9">
        <f>VLOOKUP('Full 30 Year Yield Data'!A2352,'Yield Raw Data'!$A$3:$L$14453,12)</f>
        <v>7.41</v>
      </c>
      <c r="D2352" s="6"/>
    </row>
    <row r="2353" spans="1:4" x14ac:dyDescent="0.2">
      <c r="A2353" s="7">
        <v>31618</v>
      </c>
      <c r="B2353" s="9">
        <f t="shared" si="39"/>
        <v>1986</v>
      </c>
      <c r="C2353" s="9">
        <f>VLOOKUP('Full 30 Year Yield Data'!A2353,'Yield Raw Data'!$A$3:$L$14453,12)</f>
        <v>7.4</v>
      </c>
      <c r="D2353" s="6"/>
    </row>
    <row r="2354" spans="1:4" x14ac:dyDescent="0.2">
      <c r="A2354" s="7">
        <v>31621</v>
      </c>
      <c r="B2354" s="9">
        <f t="shared" si="39"/>
        <v>1986</v>
      </c>
      <c r="C2354" s="9">
        <f>VLOOKUP('Full 30 Year Yield Data'!A2354,'Yield Raw Data'!$A$3:$L$14453,12)</f>
        <v>7.59</v>
      </c>
      <c r="D2354" s="6"/>
    </row>
    <row r="2355" spans="1:4" x14ac:dyDescent="0.2">
      <c r="A2355" s="7">
        <v>31622</v>
      </c>
      <c r="B2355" s="9">
        <f t="shared" si="39"/>
        <v>1986</v>
      </c>
      <c r="C2355" s="9">
        <f>VLOOKUP('Full 30 Year Yield Data'!A2355,'Yield Raw Data'!$A$3:$L$14453,12)</f>
        <v>7.5</v>
      </c>
      <c r="D2355" s="6"/>
    </row>
    <row r="2356" spans="1:4" x14ac:dyDescent="0.2">
      <c r="A2356" s="7">
        <v>31623</v>
      </c>
      <c r="B2356" s="9">
        <f t="shared" si="39"/>
        <v>1986</v>
      </c>
      <c r="C2356" s="9">
        <f>VLOOKUP('Full 30 Year Yield Data'!A2356,'Yield Raw Data'!$A$3:$L$14453,12)</f>
        <v>7.51</v>
      </c>
      <c r="D2356" s="6"/>
    </row>
    <row r="2357" spans="1:4" x14ac:dyDescent="0.2">
      <c r="A2357" s="7">
        <v>31624</v>
      </c>
      <c r="B2357" s="9">
        <f t="shared" si="39"/>
        <v>1986</v>
      </c>
      <c r="C2357" s="9">
        <f>VLOOKUP('Full 30 Year Yield Data'!A2357,'Yield Raw Data'!$A$3:$L$14453,12)</f>
        <v>7.46</v>
      </c>
      <c r="D2357" s="6"/>
    </row>
    <row r="2358" spans="1:4" x14ac:dyDescent="0.2">
      <c r="A2358" s="7">
        <v>31625</v>
      </c>
      <c r="B2358" s="9">
        <f t="shared" si="39"/>
        <v>1986</v>
      </c>
      <c r="C2358" s="9">
        <f>VLOOKUP('Full 30 Year Yield Data'!A2358,'Yield Raw Data'!$A$3:$L$14453,12)</f>
        <v>7.46</v>
      </c>
      <c r="D2358" s="6"/>
    </row>
    <row r="2359" spans="1:4" x14ac:dyDescent="0.2">
      <c r="A2359" s="7">
        <v>31628</v>
      </c>
      <c r="B2359" s="9">
        <f t="shared" si="39"/>
        <v>1986</v>
      </c>
      <c r="C2359" s="9">
        <f>VLOOKUP('Full 30 Year Yield Data'!A2359,'Yield Raw Data'!$A$3:$L$14453,12)</f>
        <v>7.46</v>
      </c>
      <c r="D2359" s="6"/>
    </row>
    <row r="2360" spans="1:4" x14ac:dyDescent="0.2">
      <c r="A2360" s="7">
        <v>31629</v>
      </c>
      <c r="B2360" s="9">
        <f t="shared" si="39"/>
        <v>1986</v>
      </c>
      <c r="C2360" s="9">
        <f>VLOOKUP('Full 30 Year Yield Data'!A2360,'Yield Raw Data'!$A$3:$L$14453,12)</f>
        <v>7.54</v>
      </c>
      <c r="D2360" s="6"/>
    </row>
    <row r="2361" spans="1:4" x14ac:dyDescent="0.2">
      <c r="A2361" s="7">
        <v>31630</v>
      </c>
      <c r="B2361" s="9">
        <f t="shared" si="39"/>
        <v>1986</v>
      </c>
      <c r="C2361" s="9">
        <f>VLOOKUP('Full 30 Year Yield Data'!A2361,'Yield Raw Data'!$A$3:$L$14453,12)</f>
        <v>7.57</v>
      </c>
      <c r="D2361" s="6"/>
    </row>
    <row r="2362" spans="1:4" x14ac:dyDescent="0.2">
      <c r="A2362" s="7">
        <v>31631</v>
      </c>
      <c r="B2362" s="9">
        <f t="shared" si="39"/>
        <v>1986</v>
      </c>
      <c r="C2362" s="9">
        <f>VLOOKUP('Full 30 Year Yield Data'!A2362,'Yield Raw Data'!$A$3:$L$14453,12)</f>
        <v>7.56</v>
      </c>
      <c r="D2362" s="6"/>
    </row>
    <row r="2363" spans="1:4" x14ac:dyDescent="0.2">
      <c r="A2363" s="7">
        <v>31632</v>
      </c>
      <c r="B2363" s="9">
        <f t="shared" si="39"/>
        <v>1986</v>
      </c>
      <c r="C2363" s="9">
        <f>VLOOKUP('Full 30 Year Yield Data'!A2363,'Yield Raw Data'!$A$3:$L$14453,12)</f>
        <v>7.41</v>
      </c>
      <c r="D2363" s="6"/>
    </row>
    <row r="2364" spans="1:4" x14ac:dyDescent="0.2">
      <c r="A2364" s="7">
        <v>31635</v>
      </c>
      <c r="B2364" s="9">
        <f t="shared" si="39"/>
        <v>1986</v>
      </c>
      <c r="C2364" s="9">
        <f>VLOOKUP('Full 30 Year Yield Data'!A2364,'Yield Raw Data'!$A$3:$L$14453,12)</f>
        <v>7.35</v>
      </c>
      <c r="D2364" s="6"/>
    </row>
    <row r="2365" spans="1:4" x14ac:dyDescent="0.2">
      <c r="A2365" s="7">
        <v>31636</v>
      </c>
      <c r="B2365" s="9">
        <f t="shared" si="39"/>
        <v>1986</v>
      </c>
      <c r="C2365" s="9">
        <f>VLOOKUP('Full 30 Year Yield Data'!A2365,'Yield Raw Data'!$A$3:$L$14453,12)</f>
        <v>7.34</v>
      </c>
      <c r="D2365" s="6"/>
    </row>
    <row r="2366" spans="1:4" x14ac:dyDescent="0.2">
      <c r="A2366" s="7">
        <v>31637</v>
      </c>
      <c r="B2366" s="9">
        <f t="shared" si="39"/>
        <v>1986</v>
      </c>
      <c r="C2366" s="9">
        <f>VLOOKUP('Full 30 Year Yield Data'!A2366,'Yield Raw Data'!$A$3:$L$14453,12)</f>
        <v>7.28</v>
      </c>
      <c r="D2366" s="6"/>
    </row>
    <row r="2367" spans="1:4" x14ac:dyDescent="0.2">
      <c r="A2367" s="7">
        <v>31638</v>
      </c>
      <c r="B2367" s="9">
        <f t="shared" si="39"/>
        <v>1986</v>
      </c>
      <c r="C2367" s="9">
        <f>VLOOKUP('Full 30 Year Yield Data'!A2367,'Yield Raw Data'!$A$3:$L$14453,12)</f>
        <v>7.29</v>
      </c>
      <c r="D2367" s="6"/>
    </row>
    <row r="2368" spans="1:4" x14ac:dyDescent="0.2">
      <c r="A2368" s="7">
        <v>31639</v>
      </c>
      <c r="B2368" s="9">
        <f t="shared" si="39"/>
        <v>1986</v>
      </c>
      <c r="C2368" s="9">
        <f>VLOOKUP('Full 30 Year Yield Data'!A2368,'Yield Raw Data'!$A$3:$L$14453,12)</f>
        <v>7.29</v>
      </c>
      <c r="D2368" s="6"/>
    </row>
    <row r="2369" spans="1:4" x14ac:dyDescent="0.2">
      <c r="A2369" s="7">
        <v>31642</v>
      </c>
      <c r="B2369" s="9">
        <f t="shared" si="39"/>
        <v>1986</v>
      </c>
      <c r="C2369" s="9">
        <f>VLOOKUP('Full 30 Year Yield Data'!A2369,'Yield Raw Data'!$A$3:$L$14453,12)</f>
        <v>7.28</v>
      </c>
      <c r="D2369" s="6"/>
    </row>
    <row r="2370" spans="1:4" x14ac:dyDescent="0.2">
      <c r="A2370" s="7">
        <v>31643</v>
      </c>
      <c r="B2370" s="9">
        <f t="shared" si="39"/>
        <v>1986</v>
      </c>
      <c r="C2370" s="9">
        <f>VLOOKUP('Full 30 Year Yield Data'!A2370,'Yield Raw Data'!$A$3:$L$14453,12)</f>
        <v>7.19</v>
      </c>
      <c r="D2370" s="6"/>
    </row>
    <row r="2371" spans="1:4" x14ac:dyDescent="0.2">
      <c r="A2371" s="7">
        <v>31644</v>
      </c>
      <c r="B2371" s="9">
        <f t="shared" si="39"/>
        <v>1986</v>
      </c>
      <c r="C2371" s="9">
        <f>VLOOKUP('Full 30 Year Yield Data'!A2371,'Yield Raw Data'!$A$3:$L$14453,12)</f>
        <v>7.17</v>
      </c>
      <c r="D2371" s="6"/>
    </row>
    <row r="2372" spans="1:4" x14ac:dyDescent="0.2">
      <c r="A2372" s="7">
        <v>31645</v>
      </c>
      <c r="B2372" s="9">
        <f t="shared" si="39"/>
        <v>1986</v>
      </c>
      <c r="C2372" s="9">
        <f>VLOOKUP('Full 30 Year Yield Data'!A2372,'Yield Raw Data'!$A$3:$L$14453,12)</f>
        <v>7.19</v>
      </c>
      <c r="D2372" s="6"/>
    </row>
    <row r="2373" spans="1:4" x14ac:dyDescent="0.2">
      <c r="A2373" s="7">
        <v>31646</v>
      </c>
      <c r="B2373" s="9">
        <f t="shared" si="39"/>
        <v>1986</v>
      </c>
      <c r="C2373" s="9">
        <f>VLOOKUP('Full 30 Year Yield Data'!A2373,'Yield Raw Data'!$A$3:$L$14453,12)</f>
        <v>7.27</v>
      </c>
      <c r="D2373" s="6"/>
    </row>
    <row r="2374" spans="1:4" x14ac:dyDescent="0.2">
      <c r="A2374" s="7">
        <v>31649</v>
      </c>
      <c r="B2374" s="9">
        <f t="shared" si="39"/>
        <v>1986</v>
      </c>
      <c r="C2374" s="9">
        <f>VLOOKUP('Full 30 Year Yield Data'!A2374,'Yield Raw Data'!$A$3:$L$14453,12)</f>
        <v>7.25</v>
      </c>
      <c r="D2374" s="6"/>
    </row>
    <row r="2375" spans="1:4" x14ac:dyDescent="0.2">
      <c r="A2375" s="7">
        <v>31650</v>
      </c>
      <c r="B2375" s="9">
        <f t="shared" si="39"/>
        <v>1986</v>
      </c>
      <c r="C2375" s="9">
        <f>VLOOKUP('Full 30 Year Yield Data'!A2375,'Yield Raw Data'!$A$3:$L$14453,12)</f>
        <v>7.2</v>
      </c>
      <c r="D2375" s="6"/>
    </row>
    <row r="2376" spans="1:4" x14ac:dyDescent="0.2">
      <c r="A2376" s="7">
        <v>31651</v>
      </c>
      <c r="B2376" s="9">
        <f t="shared" si="39"/>
        <v>1986</v>
      </c>
      <c r="C2376" s="9">
        <f>VLOOKUP('Full 30 Year Yield Data'!A2376,'Yield Raw Data'!$A$3:$L$14453,12)</f>
        <v>7.28</v>
      </c>
      <c r="D2376" s="6"/>
    </row>
    <row r="2377" spans="1:4" x14ac:dyDescent="0.2">
      <c r="A2377" s="7">
        <v>31652</v>
      </c>
      <c r="B2377" s="9">
        <f t="shared" si="39"/>
        <v>1986</v>
      </c>
      <c r="C2377" s="9">
        <f>VLOOKUP('Full 30 Year Yield Data'!A2377,'Yield Raw Data'!$A$3:$L$14453,12)</f>
        <v>7.26</v>
      </c>
      <c r="D2377" s="6"/>
    </row>
    <row r="2378" spans="1:4" x14ac:dyDescent="0.2">
      <c r="A2378" s="7">
        <v>31653</v>
      </c>
      <c r="B2378" s="9">
        <f t="shared" si="39"/>
        <v>1986</v>
      </c>
      <c r="C2378" s="9">
        <f>VLOOKUP('Full 30 Year Yield Data'!A2378,'Yield Raw Data'!$A$3:$L$14453,12)</f>
        <v>7.21</v>
      </c>
      <c r="D2378" s="6"/>
    </row>
    <row r="2379" spans="1:4" x14ac:dyDescent="0.2">
      <c r="A2379" s="7">
        <v>31657</v>
      </c>
      <c r="B2379" s="9">
        <f t="shared" si="39"/>
        <v>1986</v>
      </c>
      <c r="C2379" s="9">
        <f>VLOOKUP('Full 30 Year Yield Data'!A2379,'Yield Raw Data'!$A$3:$L$14453,12)</f>
        <v>7.23</v>
      </c>
      <c r="D2379" s="6"/>
    </row>
    <row r="2380" spans="1:4" x14ac:dyDescent="0.2">
      <c r="A2380" s="7">
        <v>31658</v>
      </c>
      <c r="B2380" s="9">
        <f t="shared" si="39"/>
        <v>1986</v>
      </c>
      <c r="C2380" s="9">
        <f>VLOOKUP('Full 30 Year Yield Data'!A2380,'Yield Raw Data'!$A$3:$L$14453,12)</f>
        <v>7.43</v>
      </c>
      <c r="D2380" s="6"/>
    </row>
    <row r="2381" spans="1:4" x14ac:dyDescent="0.2">
      <c r="A2381" s="7">
        <v>31659</v>
      </c>
      <c r="B2381" s="9">
        <f t="shared" si="39"/>
        <v>1986</v>
      </c>
      <c r="C2381" s="9">
        <f>VLOOKUP('Full 30 Year Yield Data'!A2381,'Yield Raw Data'!$A$3:$L$14453,12)</f>
        <v>7.4</v>
      </c>
      <c r="D2381" s="6"/>
    </row>
    <row r="2382" spans="1:4" x14ac:dyDescent="0.2">
      <c r="A2382" s="7">
        <v>31660</v>
      </c>
      <c r="B2382" s="9">
        <f t="shared" si="39"/>
        <v>1986</v>
      </c>
      <c r="C2382" s="9">
        <f>VLOOKUP('Full 30 Year Yield Data'!A2382,'Yield Raw Data'!$A$3:$L$14453,12)</f>
        <v>7.54</v>
      </c>
      <c r="D2382" s="6"/>
    </row>
    <row r="2383" spans="1:4" x14ac:dyDescent="0.2">
      <c r="A2383" s="7">
        <v>31663</v>
      </c>
      <c r="B2383" s="9">
        <f t="shared" si="39"/>
        <v>1986</v>
      </c>
      <c r="C2383" s="9">
        <f>VLOOKUP('Full 30 Year Yield Data'!A2383,'Yield Raw Data'!$A$3:$L$14453,12)</f>
        <v>7.59</v>
      </c>
      <c r="D2383" s="6"/>
    </row>
    <row r="2384" spans="1:4" x14ac:dyDescent="0.2">
      <c r="A2384" s="7">
        <v>31664</v>
      </c>
      <c r="B2384" s="9">
        <f t="shared" si="39"/>
        <v>1986</v>
      </c>
      <c r="C2384" s="9">
        <f>VLOOKUP('Full 30 Year Yield Data'!A2384,'Yield Raw Data'!$A$3:$L$14453,12)</f>
        <v>7.53</v>
      </c>
      <c r="D2384" s="6"/>
    </row>
    <row r="2385" spans="1:4" x14ac:dyDescent="0.2">
      <c r="A2385" s="7">
        <v>31665</v>
      </c>
      <c r="B2385" s="9">
        <f t="shared" si="39"/>
        <v>1986</v>
      </c>
      <c r="C2385" s="9">
        <f>VLOOKUP('Full 30 Year Yield Data'!A2385,'Yield Raw Data'!$A$3:$L$14453,12)</f>
        <v>7.54</v>
      </c>
      <c r="D2385" s="6"/>
    </row>
    <row r="2386" spans="1:4" x14ac:dyDescent="0.2">
      <c r="A2386" s="7">
        <v>31666</v>
      </c>
      <c r="B2386" s="9">
        <f t="shared" si="39"/>
        <v>1986</v>
      </c>
      <c r="C2386" s="9">
        <f>VLOOKUP('Full 30 Year Yield Data'!A2386,'Yield Raw Data'!$A$3:$L$14453,12)</f>
        <v>7.74</v>
      </c>
      <c r="D2386" s="6"/>
    </row>
    <row r="2387" spans="1:4" x14ac:dyDescent="0.2">
      <c r="A2387" s="7">
        <v>31667</v>
      </c>
      <c r="B2387" s="9">
        <f t="shared" si="39"/>
        <v>1986</v>
      </c>
      <c r="C2387" s="9">
        <f>VLOOKUP('Full 30 Year Yield Data'!A2387,'Yield Raw Data'!$A$3:$L$14453,12)</f>
        <v>7.74</v>
      </c>
      <c r="D2387" s="6"/>
    </row>
    <row r="2388" spans="1:4" x14ac:dyDescent="0.2">
      <c r="A2388" s="7">
        <v>31670</v>
      </c>
      <c r="B2388" s="9">
        <f t="shared" si="39"/>
        <v>1986</v>
      </c>
      <c r="C2388" s="9">
        <f>VLOOKUP('Full 30 Year Yield Data'!A2388,'Yield Raw Data'!$A$3:$L$14453,12)</f>
        <v>7.66</v>
      </c>
      <c r="D2388" s="6"/>
    </row>
    <row r="2389" spans="1:4" x14ac:dyDescent="0.2">
      <c r="A2389" s="7">
        <v>31671</v>
      </c>
      <c r="B2389" s="9">
        <f t="shared" si="39"/>
        <v>1986</v>
      </c>
      <c r="C2389" s="9">
        <f>VLOOKUP('Full 30 Year Yield Data'!A2389,'Yield Raw Data'!$A$3:$L$14453,12)</f>
        <v>7.67</v>
      </c>
      <c r="D2389" s="6"/>
    </row>
    <row r="2390" spans="1:4" x14ac:dyDescent="0.2">
      <c r="A2390" s="7">
        <v>31672</v>
      </c>
      <c r="B2390" s="9">
        <f t="shared" si="39"/>
        <v>1986</v>
      </c>
      <c r="C2390" s="9">
        <f>VLOOKUP('Full 30 Year Yield Data'!A2390,'Yield Raw Data'!$A$3:$L$14453,12)</f>
        <v>7.64</v>
      </c>
      <c r="D2390" s="6"/>
    </row>
    <row r="2391" spans="1:4" x14ac:dyDescent="0.2">
      <c r="A2391" s="7">
        <v>31673</v>
      </c>
      <c r="B2391" s="9">
        <f t="shared" si="39"/>
        <v>1986</v>
      </c>
      <c r="C2391" s="9">
        <f>VLOOKUP('Full 30 Year Yield Data'!A2391,'Yield Raw Data'!$A$3:$L$14453,12)</f>
        <v>7.74</v>
      </c>
      <c r="D2391" s="6"/>
    </row>
    <row r="2392" spans="1:4" x14ac:dyDescent="0.2">
      <c r="A2392" s="7">
        <v>31674</v>
      </c>
      <c r="B2392" s="9">
        <f t="shared" si="39"/>
        <v>1986</v>
      </c>
      <c r="C2392" s="9">
        <f>VLOOKUP('Full 30 Year Yield Data'!A2392,'Yield Raw Data'!$A$3:$L$14453,12)</f>
        <v>7.83</v>
      </c>
      <c r="D2392" s="6"/>
    </row>
    <row r="2393" spans="1:4" x14ac:dyDescent="0.2">
      <c r="A2393" s="7">
        <v>31677</v>
      </c>
      <c r="B2393" s="9">
        <f t="shared" si="39"/>
        <v>1986</v>
      </c>
      <c r="C2393" s="9">
        <f>VLOOKUP('Full 30 Year Yield Data'!A2393,'Yield Raw Data'!$A$3:$L$14453,12)</f>
        <v>7.79</v>
      </c>
      <c r="D2393" s="6"/>
    </row>
    <row r="2394" spans="1:4" x14ac:dyDescent="0.2">
      <c r="A2394" s="7">
        <v>31678</v>
      </c>
      <c r="B2394" s="9">
        <f t="shared" si="39"/>
        <v>1986</v>
      </c>
      <c r="C2394" s="9">
        <f>VLOOKUP('Full 30 Year Yield Data'!A2394,'Yield Raw Data'!$A$3:$L$14453,12)</f>
        <v>7.76</v>
      </c>
      <c r="D2394" s="6"/>
    </row>
    <row r="2395" spans="1:4" x14ac:dyDescent="0.2">
      <c r="A2395" s="7">
        <v>31679</v>
      </c>
      <c r="B2395" s="9">
        <f t="shared" si="39"/>
        <v>1986</v>
      </c>
      <c r="C2395" s="9">
        <f>VLOOKUP('Full 30 Year Yield Data'!A2395,'Yield Raw Data'!$A$3:$L$14453,12)</f>
        <v>7.64</v>
      </c>
      <c r="D2395" s="6"/>
    </row>
    <row r="2396" spans="1:4" x14ac:dyDescent="0.2">
      <c r="A2396" s="7">
        <v>31680</v>
      </c>
      <c r="B2396" s="9">
        <f t="shared" si="39"/>
        <v>1986</v>
      </c>
      <c r="C2396" s="9">
        <f>VLOOKUP('Full 30 Year Yield Data'!A2396,'Yield Raw Data'!$A$3:$L$14453,12)</f>
        <v>7.64</v>
      </c>
      <c r="D2396" s="6"/>
    </row>
    <row r="2397" spans="1:4" x14ac:dyDescent="0.2">
      <c r="A2397" s="7">
        <v>31681</v>
      </c>
      <c r="B2397" s="9">
        <f t="shared" si="39"/>
        <v>1986</v>
      </c>
      <c r="C2397" s="9">
        <f>VLOOKUP('Full 30 Year Yield Data'!A2397,'Yield Raw Data'!$A$3:$L$14453,12)</f>
        <v>7.63</v>
      </c>
      <c r="D2397" s="6"/>
    </row>
    <row r="2398" spans="1:4" x14ac:dyDescent="0.2">
      <c r="A2398" s="7">
        <v>31684</v>
      </c>
      <c r="B2398" s="9">
        <f t="shared" si="39"/>
        <v>1986</v>
      </c>
      <c r="C2398" s="9">
        <f>VLOOKUP('Full 30 Year Yield Data'!A2398,'Yield Raw Data'!$A$3:$L$14453,12)</f>
        <v>7.69</v>
      </c>
      <c r="D2398" s="6"/>
    </row>
    <row r="2399" spans="1:4" x14ac:dyDescent="0.2">
      <c r="A2399" s="7">
        <v>31685</v>
      </c>
      <c r="B2399" s="9">
        <f t="shared" si="39"/>
        <v>1986</v>
      </c>
      <c r="C2399" s="9">
        <f>VLOOKUP('Full 30 Year Yield Data'!A2399,'Yield Raw Data'!$A$3:$L$14453,12)</f>
        <v>7.6</v>
      </c>
      <c r="D2399" s="6"/>
    </row>
    <row r="2400" spans="1:4" x14ac:dyDescent="0.2">
      <c r="A2400" s="7">
        <v>31686</v>
      </c>
      <c r="B2400" s="9">
        <f t="shared" si="39"/>
        <v>1986</v>
      </c>
      <c r="C2400" s="9">
        <f>VLOOKUP('Full 30 Year Yield Data'!A2400,'Yield Raw Data'!$A$3:$L$14453,12)</f>
        <v>7.57</v>
      </c>
      <c r="D2400" s="6"/>
    </row>
    <row r="2401" spans="1:4" x14ac:dyDescent="0.2">
      <c r="A2401" s="7">
        <v>31687</v>
      </c>
      <c r="B2401" s="9">
        <f t="shared" si="39"/>
        <v>1986</v>
      </c>
      <c r="C2401" s="9">
        <f>VLOOKUP('Full 30 Year Yield Data'!A2401,'Yield Raw Data'!$A$3:$L$14453,12)</f>
        <v>7.61</v>
      </c>
      <c r="D2401" s="6"/>
    </row>
    <row r="2402" spans="1:4" x14ac:dyDescent="0.2">
      <c r="A2402" s="7">
        <v>31688</v>
      </c>
      <c r="B2402" s="9">
        <f t="shared" si="39"/>
        <v>1986</v>
      </c>
      <c r="C2402" s="9">
        <f>VLOOKUP('Full 30 Year Yield Data'!A2402,'Yield Raw Data'!$A$3:$L$14453,12)</f>
        <v>7.53</v>
      </c>
      <c r="D2402" s="6"/>
    </row>
    <row r="2403" spans="1:4" x14ac:dyDescent="0.2">
      <c r="A2403" s="7">
        <v>31691</v>
      </c>
      <c r="B2403" s="9">
        <f t="shared" si="39"/>
        <v>1986</v>
      </c>
      <c r="C2403" s="9">
        <f>VLOOKUP('Full 30 Year Yield Data'!A2403,'Yield Raw Data'!$A$3:$L$14453,12)</f>
        <v>7.53</v>
      </c>
      <c r="D2403" s="6"/>
    </row>
    <row r="2404" spans="1:4" x14ac:dyDescent="0.2">
      <c r="A2404" s="7">
        <v>31692</v>
      </c>
      <c r="B2404" s="9">
        <f t="shared" si="39"/>
        <v>1986</v>
      </c>
      <c r="C2404" s="9">
        <f>VLOOKUP('Full 30 Year Yield Data'!A2404,'Yield Raw Data'!$A$3:$L$14453,12)</f>
        <v>7.54</v>
      </c>
      <c r="D2404" s="6"/>
    </row>
    <row r="2405" spans="1:4" x14ac:dyDescent="0.2">
      <c r="A2405" s="7">
        <v>31693</v>
      </c>
      <c r="B2405" s="9">
        <f t="shared" si="39"/>
        <v>1986</v>
      </c>
      <c r="C2405" s="9">
        <f>VLOOKUP('Full 30 Year Yield Data'!A2405,'Yield Raw Data'!$A$3:$L$14453,12)</f>
        <v>7.6</v>
      </c>
      <c r="D2405" s="6"/>
    </row>
    <row r="2406" spans="1:4" x14ac:dyDescent="0.2">
      <c r="A2406" s="7">
        <v>31694</v>
      </c>
      <c r="B2406" s="9">
        <f t="shared" si="39"/>
        <v>1986</v>
      </c>
      <c r="C2406" s="9">
        <f>VLOOKUP('Full 30 Year Yield Data'!A2406,'Yield Raw Data'!$A$3:$L$14453,12)</f>
        <v>7.63</v>
      </c>
      <c r="D2406" s="6"/>
    </row>
    <row r="2407" spans="1:4" x14ac:dyDescent="0.2">
      <c r="A2407" s="7">
        <v>31695</v>
      </c>
      <c r="B2407" s="9">
        <f t="shared" si="39"/>
        <v>1986</v>
      </c>
      <c r="C2407" s="9">
        <f>VLOOKUP('Full 30 Year Yield Data'!A2407,'Yield Raw Data'!$A$3:$L$14453,12)</f>
        <v>7.66</v>
      </c>
      <c r="D2407" s="6"/>
    </row>
    <row r="2408" spans="1:4" x14ac:dyDescent="0.2">
      <c r="A2408" s="7">
        <v>31699</v>
      </c>
      <c r="B2408" s="9">
        <f t="shared" ref="B2408:B2467" si="40">YEAR(A2408)</f>
        <v>1986</v>
      </c>
      <c r="C2408" s="9">
        <f>VLOOKUP('Full 30 Year Yield Data'!A2408,'Yield Raw Data'!$A$3:$L$14453,12)</f>
        <v>7.79</v>
      </c>
      <c r="D2408" s="6"/>
    </row>
    <row r="2409" spans="1:4" x14ac:dyDescent="0.2">
      <c r="A2409" s="7">
        <v>31700</v>
      </c>
      <c r="B2409" s="9">
        <f t="shared" si="40"/>
        <v>1986</v>
      </c>
      <c r="C2409" s="9">
        <f>VLOOKUP('Full 30 Year Yield Data'!A2409,'Yield Raw Data'!$A$3:$L$14453,12)</f>
        <v>7.78</v>
      </c>
      <c r="D2409" s="6"/>
    </row>
    <row r="2410" spans="1:4" x14ac:dyDescent="0.2">
      <c r="A2410" s="7">
        <v>31701</v>
      </c>
      <c r="B2410" s="9">
        <f t="shared" si="40"/>
        <v>1986</v>
      </c>
      <c r="C2410" s="9">
        <f>VLOOKUP('Full 30 Year Yield Data'!A2410,'Yield Raw Data'!$A$3:$L$14453,12)</f>
        <v>7.81</v>
      </c>
      <c r="D2410" s="6"/>
    </row>
    <row r="2411" spans="1:4" x14ac:dyDescent="0.2">
      <c r="A2411" s="7">
        <v>31702</v>
      </c>
      <c r="B2411" s="9">
        <f t="shared" si="40"/>
        <v>1986</v>
      </c>
      <c r="C2411" s="9">
        <f>VLOOKUP('Full 30 Year Yield Data'!A2411,'Yield Raw Data'!$A$3:$L$14453,12)</f>
        <v>7.84</v>
      </c>
      <c r="D2411" s="6"/>
    </row>
    <row r="2412" spans="1:4" x14ac:dyDescent="0.2">
      <c r="A2412" s="7">
        <v>31705</v>
      </c>
      <c r="B2412" s="9">
        <f t="shared" si="40"/>
        <v>1986</v>
      </c>
      <c r="C2412" s="9">
        <f>VLOOKUP('Full 30 Year Yield Data'!A2412,'Yield Raw Data'!$A$3:$L$14453,12)</f>
        <v>7.92</v>
      </c>
      <c r="D2412" s="6"/>
    </row>
    <row r="2413" spans="1:4" x14ac:dyDescent="0.2">
      <c r="A2413" s="7">
        <v>31706</v>
      </c>
      <c r="B2413" s="9">
        <f t="shared" si="40"/>
        <v>1986</v>
      </c>
      <c r="C2413" s="9">
        <f>VLOOKUP('Full 30 Year Yield Data'!A2413,'Yield Raw Data'!$A$3:$L$14453,12)</f>
        <v>7.84</v>
      </c>
      <c r="D2413" s="6"/>
    </row>
    <row r="2414" spans="1:4" x14ac:dyDescent="0.2">
      <c r="A2414" s="7">
        <v>31707</v>
      </c>
      <c r="B2414" s="9">
        <f t="shared" si="40"/>
        <v>1986</v>
      </c>
      <c r="C2414" s="9">
        <f>VLOOKUP('Full 30 Year Yield Data'!A2414,'Yield Raw Data'!$A$3:$L$14453,12)</f>
        <v>7.78</v>
      </c>
      <c r="D2414" s="6"/>
    </row>
    <row r="2415" spans="1:4" x14ac:dyDescent="0.2">
      <c r="A2415" s="7">
        <v>31708</v>
      </c>
      <c r="B2415" s="9">
        <f t="shared" si="40"/>
        <v>1986</v>
      </c>
      <c r="C2415" s="9">
        <f>VLOOKUP('Full 30 Year Yield Data'!A2415,'Yield Raw Data'!$A$3:$L$14453,12)</f>
        <v>7.72</v>
      </c>
      <c r="D2415" s="6"/>
    </row>
    <row r="2416" spans="1:4" x14ac:dyDescent="0.2">
      <c r="A2416" s="7">
        <v>31709</v>
      </c>
      <c r="B2416" s="9">
        <f t="shared" si="40"/>
        <v>1986</v>
      </c>
      <c r="C2416" s="9">
        <f>VLOOKUP('Full 30 Year Yield Data'!A2416,'Yield Raw Data'!$A$3:$L$14453,12)</f>
        <v>7.76</v>
      </c>
      <c r="D2416" s="6"/>
    </row>
    <row r="2417" spans="1:4" x14ac:dyDescent="0.2">
      <c r="A2417" s="7">
        <v>31712</v>
      </c>
      <c r="B2417" s="9">
        <f t="shared" si="40"/>
        <v>1986</v>
      </c>
      <c r="C2417" s="9">
        <f>VLOOKUP('Full 30 Year Yield Data'!A2417,'Yield Raw Data'!$A$3:$L$14453,12)</f>
        <v>7.71</v>
      </c>
      <c r="D2417" s="6"/>
    </row>
    <row r="2418" spans="1:4" x14ac:dyDescent="0.2">
      <c r="A2418" s="7">
        <v>31713</v>
      </c>
      <c r="B2418" s="9">
        <f t="shared" si="40"/>
        <v>1986</v>
      </c>
      <c r="C2418" s="9">
        <f>VLOOKUP('Full 30 Year Yield Data'!A2418,'Yield Raw Data'!$A$3:$L$14453,12)</f>
        <v>7.75</v>
      </c>
      <c r="D2418" s="6"/>
    </row>
    <row r="2419" spans="1:4" x14ac:dyDescent="0.2">
      <c r="A2419" s="7">
        <v>31714</v>
      </c>
      <c r="B2419" s="9">
        <f t="shared" si="40"/>
        <v>1986</v>
      </c>
      <c r="C2419" s="9">
        <f>VLOOKUP('Full 30 Year Yield Data'!A2419,'Yield Raw Data'!$A$3:$L$14453,12)</f>
        <v>7.71</v>
      </c>
      <c r="D2419" s="6"/>
    </row>
    <row r="2420" spans="1:4" x14ac:dyDescent="0.2">
      <c r="A2420" s="7">
        <v>31715</v>
      </c>
      <c r="B2420" s="9">
        <f t="shared" si="40"/>
        <v>1986</v>
      </c>
      <c r="C2420" s="9">
        <f>VLOOKUP('Full 30 Year Yield Data'!A2420,'Yield Raw Data'!$A$3:$L$14453,12)</f>
        <v>7.61</v>
      </c>
      <c r="D2420" s="6"/>
    </row>
    <row r="2421" spans="1:4" x14ac:dyDescent="0.2">
      <c r="A2421" s="7">
        <v>31716</v>
      </c>
      <c r="B2421" s="9">
        <f t="shared" si="40"/>
        <v>1986</v>
      </c>
      <c r="C2421" s="9">
        <f>VLOOKUP('Full 30 Year Yield Data'!A2421,'Yield Raw Data'!$A$3:$L$14453,12)</f>
        <v>7.61</v>
      </c>
      <c r="D2421" s="6"/>
    </row>
    <row r="2422" spans="1:4" x14ac:dyDescent="0.2">
      <c r="A2422" s="7">
        <v>31719</v>
      </c>
      <c r="B2422" s="9">
        <f t="shared" si="40"/>
        <v>1986</v>
      </c>
      <c r="C2422" s="9">
        <f>VLOOKUP('Full 30 Year Yield Data'!A2422,'Yield Raw Data'!$A$3:$L$14453,12)</f>
        <v>7.57</v>
      </c>
      <c r="D2422" s="6"/>
    </row>
    <row r="2423" spans="1:4" x14ac:dyDescent="0.2">
      <c r="A2423" s="7">
        <v>31720</v>
      </c>
      <c r="B2423" s="9">
        <f t="shared" si="40"/>
        <v>1986</v>
      </c>
      <c r="C2423" s="9">
        <f>VLOOKUP('Full 30 Year Yield Data'!A2423,'Yield Raw Data'!$A$3:$L$14453,12)</f>
        <v>7.59</v>
      </c>
      <c r="D2423" s="6"/>
    </row>
    <row r="2424" spans="1:4" x14ac:dyDescent="0.2">
      <c r="A2424" s="7">
        <v>31721</v>
      </c>
      <c r="B2424" s="9">
        <f t="shared" si="40"/>
        <v>1986</v>
      </c>
      <c r="C2424" s="9">
        <f>VLOOKUP('Full 30 Year Yield Data'!A2424,'Yield Raw Data'!$A$3:$L$14453,12)</f>
        <v>7.58</v>
      </c>
      <c r="D2424" s="6"/>
    </row>
    <row r="2425" spans="1:4" x14ac:dyDescent="0.2">
      <c r="A2425" s="7">
        <v>31722</v>
      </c>
      <c r="B2425" s="9">
        <f t="shared" si="40"/>
        <v>1986</v>
      </c>
      <c r="C2425" s="9">
        <f>VLOOKUP('Full 30 Year Yield Data'!A2425,'Yield Raw Data'!$A$3:$L$14453,12)</f>
        <v>7.55</v>
      </c>
      <c r="D2425" s="6"/>
    </row>
    <row r="2426" spans="1:4" x14ac:dyDescent="0.2">
      <c r="A2426" s="7">
        <v>31723</v>
      </c>
      <c r="B2426" s="9">
        <f t="shared" si="40"/>
        <v>1986</v>
      </c>
      <c r="C2426" s="9">
        <f>VLOOKUP('Full 30 Year Yield Data'!A2426,'Yield Raw Data'!$A$3:$L$14453,12)</f>
        <v>7.63</v>
      </c>
      <c r="D2426" s="6"/>
    </row>
    <row r="2427" spans="1:4" x14ac:dyDescent="0.2">
      <c r="A2427" s="7">
        <v>31726</v>
      </c>
      <c r="B2427" s="9">
        <f t="shared" si="40"/>
        <v>1986</v>
      </c>
      <c r="C2427" s="9">
        <f>VLOOKUP('Full 30 Year Yield Data'!A2427,'Yield Raw Data'!$A$3:$L$14453,12)</f>
        <v>7.64</v>
      </c>
      <c r="D2427" s="6"/>
    </row>
    <row r="2428" spans="1:4" x14ac:dyDescent="0.2">
      <c r="A2428" s="7">
        <v>31728</v>
      </c>
      <c r="B2428" s="9">
        <f t="shared" si="40"/>
        <v>1986</v>
      </c>
      <c r="C2428" s="9">
        <f>VLOOKUP('Full 30 Year Yield Data'!A2428,'Yield Raw Data'!$A$3:$L$14453,12)</f>
        <v>7.59</v>
      </c>
      <c r="D2428" s="6"/>
    </row>
    <row r="2429" spans="1:4" x14ac:dyDescent="0.2">
      <c r="A2429" s="7">
        <v>31729</v>
      </c>
      <c r="B2429" s="9">
        <f t="shared" si="40"/>
        <v>1986</v>
      </c>
      <c r="C2429" s="9">
        <f>VLOOKUP('Full 30 Year Yield Data'!A2429,'Yield Raw Data'!$A$3:$L$14453,12)</f>
        <v>7.59</v>
      </c>
      <c r="D2429" s="6"/>
    </row>
    <row r="2430" spans="1:4" x14ac:dyDescent="0.2">
      <c r="A2430" s="7">
        <v>31730</v>
      </c>
      <c r="B2430" s="9">
        <f t="shared" si="40"/>
        <v>1986</v>
      </c>
      <c r="C2430" s="9">
        <f>VLOOKUP('Full 30 Year Yield Data'!A2430,'Yield Raw Data'!$A$3:$L$14453,12)</f>
        <v>7.53</v>
      </c>
      <c r="D2430" s="6"/>
    </row>
    <row r="2431" spans="1:4" x14ac:dyDescent="0.2">
      <c r="A2431" s="7">
        <v>31733</v>
      </c>
      <c r="B2431" s="9">
        <f t="shared" si="40"/>
        <v>1986</v>
      </c>
      <c r="C2431" s="9">
        <f>VLOOKUP('Full 30 Year Yield Data'!A2431,'Yield Raw Data'!$A$3:$L$14453,12)</f>
        <v>7.48</v>
      </c>
      <c r="D2431" s="6"/>
    </row>
    <row r="2432" spans="1:4" x14ac:dyDescent="0.2">
      <c r="A2432" s="7">
        <v>31734</v>
      </c>
      <c r="B2432" s="9">
        <f t="shared" si="40"/>
        <v>1986</v>
      </c>
      <c r="C2432" s="9">
        <f>VLOOKUP('Full 30 Year Yield Data'!A2432,'Yield Raw Data'!$A$3:$L$14453,12)</f>
        <v>7.52</v>
      </c>
      <c r="D2432" s="6"/>
    </row>
    <row r="2433" spans="1:4" x14ac:dyDescent="0.2">
      <c r="A2433" s="7">
        <v>31735</v>
      </c>
      <c r="B2433" s="9">
        <f t="shared" si="40"/>
        <v>1986</v>
      </c>
      <c r="C2433" s="9">
        <f>VLOOKUP('Full 30 Year Yield Data'!A2433,'Yield Raw Data'!$A$3:$L$14453,12)</f>
        <v>7.44</v>
      </c>
      <c r="D2433" s="6"/>
    </row>
    <row r="2434" spans="1:4" x14ac:dyDescent="0.2">
      <c r="A2434" s="7">
        <v>31736</v>
      </c>
      <c r="B2434" s="9">
        <f t="shared" si="40"/>
        <v>1986</v>
      </c>
      <c r="C2434" s="9">
        <f>VLOOKUP('Full 30 Year Yield Data'!A2434,'Yield Raw Data'!$A$3:$L$14453,12)</f>
        <v>7.45</v>
      </c>
      <c r="D2434" s="6"/>
    </row>
    <row r="2435" spans="1:4" x14ac:dyDescent="0.2">
      <c r="A2435" s="7">
        <v>31737</v>
      </c>
      <c r="B2435" s="9">
        <f t="shared" si="40"/>
        <v>1986</v>
      </c>
      <c r="C2435" s="9">
        <f>VLOOKUP('Full 30 Year Yield Data'!A2435,'Yield Raw Data'!$A$3:$L$14453,12)</f>
        <v>7.44</v>
      </c>
      <c r="D2435" s="6"/>
    </row>
    <row r="2436" spans="1:4" x14ac:dyDescent="0.2">
      <c r="A2436" s="7">
        <v>31740</v>
      </c>
      <c r="B2436" s="9">
        <f t="shared" si="40"/>
        <v>1986</v>
      </c>
      <c r="C2436" s="9">
        <f>VLOOKUP('Full 30 Year Yield Data'!A2436,'Yield Raw Data'!$A$3:$L$14453,12)</f>
        <v>7.4</v>
      </c>
      <c r="D2436" s="6"/>
    </row>
    <row r="2437" spans="1:4" x14ac:dyDescent="0.2">
      <c r="A2437" s="7">
        <v>31741</v>
      </c>
      <c r="B2437" s="9">
        <f t="shared" si="40"/>
        <v>1986</v>
      </c>
      <c r="C2437" s="9">
        <f>VLOOKUP('Full 30 Year Yield Data'!A2437,'Yield Raw Data'!$A$3:$L$14453,12)</f>
        <v>7.44</v>
      </c>
      <c r="D2437" s="6"/>
    </row>
    <row r="2438" spans="1:4" x14ac:dyDescent="0.2">
      <c r="A2438" s="7">
        <v>31742</v>
      </c>
      <c r="B2438" s="9">
        <f t="shared" si="40"/>
        <v>1986</v>
      </c>
      <c r="C2438" s="9">
        <f>VLOOKUP('Full 30 Year Yield Data'!A2438,'Yield Raw Data'!$A$3:$L$14453,12)</f>
        <v>7.42</v>
      </c>
      <c r="D2438" s="6"/>
    </row>
    <row r="2439" spans="1:4" x14ac:dyDescent="0.2">
      <c r="A2439" s="7">
        <v>31744</v>
      </c>
      <c r="B2439" s="9">
        <f t="shared" si="40"/>
        <v>1986</v>
      </c>
      <c r="C2439" s="9">
        <f>VLOOKUP('Full 30 Year Yield Data'!A2439,'Yield Raw Data'!$A$3:$L$14453,12)</f>
        <v>7.41</v>
      </c>
      <c r="D2439" s="6"/>
    </row>
    <row r="2440" spans="1:4" x14ac:dyDescent="0.2">
      <c r="A2440" s="7">
        <v>31747</v>
      </c>
      <c r="B2440" s="9">
        <f t="shared" si="40"/>
        <v>1986</v>
      </c>
      <c r="C2440" s="9">
        <f>VLOOKUP('Full 30 Year Yield Data'!A2440,'Yield Raw Data'!$A$3:$L$14453,12)</f>
        <v>7.42</v>
      </c>
      <c r="D2440" s="6"/>
    </row>
    <row r="2441" spans="1:4" x14ac:dyDescent="0.2">
      <c r="A2441" s="7">
        <v>31748</v>
      </c>
      <c r="B2441" s="9">
        <f t="shared" si="40"/>
        <v>1986</v>
      </c>
      <c r="C2441" s="9">
        <f>VLOOKUP('Full 30 Year Yield Data'!A2441,'Yield Raw Data'!$A$3:$L$14453,12)</f>
        <v>7.34</v>
      </c>
      <c r="D2441" s="6"/>
    </row>
    <row r="2442" spans="1:4" x14ac:dyDescent="0.2">
      <c r="A2442" s="7">
        <v>31749</v>
      </c>
      <c r="B2442" s="9">
        <f t="shared" si="40"/>
        <v>1986</v>
      </c>
      <c r="C2442" s="9">
        <f>VLOOKUP('Full 30 Year Yield Data'!A2442,'Yield Raw Data'!$A$3:$L$14453,12)</f>
        <v>7.31</v>
      </c>
      <c r="D2442" s="6"/>
    </row>
    <row r="2443" spans="1:4" x14ac:dyDescent="0.2">
      <c r="A2443" s="7">
        <v>31750</v>
      </c>
      <c r="B2443" s="9">
        <f t="shared" si="40"/>
        <v>1986</v>
      </c>
      <c r="C2443" s="9">
        <f>VLOOKUP('Full 30 Year Yield Data'!A2443,'Yield Raw Data'!$A$3:$L$14453,12)</f>
        <v>7.29</v>
      </c>
      <c r="D2443" s="6"/>
    </row>
    <row r="2444" spans="1:4" x14ac:dyDescent="0.2">
      <c r="A2444" s="7">
        <v>31751</v>
      </c>
      <c r="B2444" s="9">
        <f t="shared" si="40"/>
        <v>1986</v>
      </c>
      <c r="C2444" s="9">
        <f>VLOOKUP('Full 30 Year Yield Data'!A2444,'Yield Raw Data'!$A$3:$L$14453,12)</f>
        <v>7.38</v>
      </c>
      <c r="D2444" s="6"/>
    </row>
    <row r="2445" spans="1:4" x14ac:dyDescent="0.2">
      <c r="A2445" s="7">
        <v>31754</v>
      </c>
      <c r="B2445" s="9">
        <f t="shared" si="40"/>
        <v>1986</v>
      </c>
      <c r="C2445" s="9">
        <f>VLOOKUP('Full 30 Year Yield Data'!A2445,'Yield Raw Data'!$A$3:$L$14453,12)</f>
        <v>7.34</v>
      </c>
      <c r="D2445" s="6"/>
    </row>
    <row r="2446" spans="1:4" x14ac:dyDescent="0.2">
      <c r="A2446" s="7">
        <v>31755</v>
      </c>
      <c r="B2446" s="9">
        <f t="shared" si="40"/>
        <v>1986</v>
      </c>
      <c r="C2446" s="9">
        <f>VLOOKUP('Full 30 Year Yield Data'!A2446,'Yield Raw Data'!$A$3:$L$14453,12)</f>
        <v>7.33</v>
      </c>
      <c r="D2446" s="6"/>
    </row>
    <row r="2447" spans="1:4" x14ac:dyDescent="0.2">
      <c r="A2447" s="7">
        <v>31756</v>
      </c>
      <c r="B2447" s="9">
        <f t="shared" si="40"/>
        <v>1986</v>
      </c>
      <c r="C2447" s="9">
        <f>VLOOKUP('Full 30 Year Yield Data'!A2447,'Yield Raw Data'!$A$3:$L$14453,12)</f>
        <v>7.32</v>
      </c>
      <c r="D2447" s="6"/>
    </row>
    <row r="2448" spans="1:4" x14ac:dyDescent="0.2">
      <c r="A2448" s="7">
        <v>31757</v>
      </c>
      <c r="B2448" s="9">
        <f t="shared" si="40"/>
        <v>1986</v>
      </c>
      <c r="C2448" s="9">
        <f>VLOOKUP('Full 30 Year Yield Data'!A2448,'Yield Raw Data'!$A$3:$L$14453,12)</f>
        <v>7.38</v>
      </c>
      <c r="D2448" s="6"/>
    </row>
    <row r="2449" spans="1:4" x14ac:dyDescent="0.2">
      <c r="A2449" s="7">
        <v>31758</v>
      </c>
      <c r="B2449" s="9">
        <f t="shared" si="40"/>
        <v>1986</v>
      </c>
      <c r="C2449" s="9">
        <f>VLOOKUP('Full 30 Year Yield Data'!A2449,'Yield Raw Data'!$A$3:$L$14453,12)</f>
        <v>7.39</v>
      </c>
      <c r="D2449" s="6"/>
    </row>
    <row r="2450" spans="1:4" x14ac:dyDescent="0.2">
      <c r="A2450" s="7">
        <v>31761</v>
      </c>
      <c r="B2450" s="9">
        <f t="shared" si="40"/>
        <v>1986</v>
      </c>
      <c r="C2450" s="9">
        <f>VLOOKUP('Full 30 Year Yield Data'!A2450,'Yield Raw Data'!$A$3:$L$14453,12)</f>
        <v>7.41</v>
      </c>
      <c r="D2450" s="6"/>
    </row>
    <row r="2451" spans="1:4" x14ac:dyDescent="0.2">
      <c r="A2451" s="7">
        <v>31762</v>
      </c>
      <c r="B2451" s="9">
        <f t="shared" si="40"/>
        <v>1986</v>
      </c>
      <c r="C2451" s="9">
        <f>VLOOKUP('Full 30 Year Yield Data'!A2451,'Yield Raw Data'!$A$3:$L$14453,12)</f>
        <v>7.39</v>
      </c>
      <c r="D2451" s="6"/>
    </row>
    <row r="2452" spans="1:4" x14ac:dyDescent="0.2">
      <c r="A2452" s="7">
        <v>31763</v>
      </c>
      <c r="B2452" s="9">
        <f t="shared" si="40"/>
        <v>1986</v>
      </c>
      <c r="C2452" s="9">
        <f>VLOOKUP('Full 30 Year Yield Data'!A2452,'Yield Raw Data'!$A$3:$L$14453,12)</f>
        <v>7.39</v>
      </c>
      <c r="D2452" s="6"/>
    </row>
    <row r="2453" spans="1:4" x14ac:dyDescent="0.2">
      <c r="A2453" s="7">
        <v>31764</v>
      </c>
      <c r="B2453" s="9">
        <f t="shared" si="40"/>
        <v>1986</v>
      </c>
      <c r="C2453" s="9">
        <f>VLOOKUP('Full 30 Year Yield Data'!A2453,'Yield Raw Data'!$A$3:$L$14453,12)</f>
        <v>7.38</v>
      </c>
      <c r="D2453" s="6"/>
    </row>
    <row r="2454" spans="1:4" x14ac:dyDescent="0.2">
      <c r="A2454" s="7">
        <v>31765</v>
      </c>
      <c r="B2454" s="9">
        <f t="shared" si="40"/>
        <v>1986</v>
      </c>
      <c r="C2454" s="9">
        <f>VLOOKUP('Full 30 Year Yield Data'!A2454,'Yield Raw Data'!$A$3:$L$14453,12)</f>
        <v>7.36</v>
      </c>
      <c r="D2454" s="6"/>
    </row>
    <row r="2455" spans="1:4" x14ac:dyDescent="0.2">
      <c r="A2455" s="7">
        <v>31768</v>
      </c>
      <c r="B2455" s="9">
        <f t="shared" si="40"/>
        <v>1986</v>
      </c>
      <c r="C2455" s="9">
        <f>VLOOKUP('Full 30 Year Yield Data'!A2455,'Yield Raw Data'!$A$3:$L$14453,12)</f>
        <v>7.36</v>
      </c>
      <c r="D2455" s="6"/>
    </row>
    <row r="2456" spans="1:4" x14ac:dyDescent="0.2">
      <c r="A2456" s="7">
        <v>31769</v>
      </c>
      <c r="B2456" s="9">
        <f t="shared" si="40"/>
        <v>1986</v>
      </c>
      <c r="C2456" s="9">
        <f>VLOOKUP('Full 30 Year Yield Data'!A2456,'Yield Raw Data'!$A$3:$L$14453,12)</f>
        <v>7.34</v>
      </c>
      <c r="D2456" s="6"/>
    </row>
    <row r="2457" spans="1:4" x14ac:dyDescent="0.2">
      <c r="A2457" s="7">
        <v>31770</v>
      </c>
      <c r="B2457" s="9">
        <f t="shared" si="40"/>
        <v>1986</v>
      </c>
      <c r="C2457" s="9">
        <f>VLOOKUP('Full 30 Year Yield Data'!A2457,'Yield Raw Data'!$A$3:$L$14453,12)</f>
        <v>7.34</v>
      </c>
      <c r="D2457" s="6"/>
    </row>
    <row r="2458" spans="1:4" x14ac:dyDescent="0.2">
      <c r="A2458" s="7">
        <v>31772</v>
      </c>
      <c r="B2458" s="9">
        <f t="shared" si="40"/>
        <v>1986</v>
      </c>
      <c r="C2458" s="9">
        <f>VLOOKUP('Full 30 Year Yield Data'!A2458,'Yield Raw Data'!$A$3:$L$14453,12)</f>
        <v>7.34</v>
      </c>
      <c r="D2458" s="6"/>
    </row>
    <row r="2459" spans="1:4" x14ac:dyDescent="0.2">
      <c r="A2459" s="7">
        <v>31775</v>
      </c>
      <c r="B2459" s="9">
        <f t="shared" si="40"/>
        <v>1986</v>
      </c>
      <c r="C2459" s="9">
        <f>VLOOKUP('Full 30 Year Yield Data'!A2459,'Yield Raw Data'!$A$3:$L$14453,12)</f>
        <v>7.41</v>
      </c>
      <c r="D2459" s="6"/>
    </row>
    <row r="2460" spans="1:4" x14ac:dyDescent="0.2">
      <c r="A2460" s="7">
        <v>31776</v>
      </c>
      <c r="B2460" s="9">
        <f t="shared" si="40"/>
        <v>1986</v>
      </c>
      <c r="C2460" s="9">
        <f>VLOOKUP('Full 30 Year Yield Data'!A2460,'Yield Raw Data'!$A$3:$L$14453,12)</f>
        <v>7.46</v>
      </c>
      <c r="D2460" s="6"/>
    </row>
    <row r="2461" spans="1:4" x14ac:dyDescent="0.2">
      <c r="A2461" s="7">
        <v>31777</v>
      </c>
      <c r="B2461" s="9">
        <f t="shared" si="40"/>
        <v>1986</v>
      </c>
      <c r="C2461" s="9">
        <f>VLOOKUP('Full 30 Year Yield Data'!A2461,'Yield Raw Data'!$A$3:$L$14453,12)</f>
        <v>7.49</v>
      </c>
      <c r="D2461" s="6"/>
    </row>
    <row r="2462" spans="1:4" x14ac:dyDescent="0.2">
      <c r="A2462" s="7">
        <v>31779</v>
      </c>
      <c r="B2462" s="9">
        <f t="shared" si="40"/>
        <v>1987</v>
      </c>
      <c r="C2462" s="9">
        <f>VLOOKUP('Full 30 Year Yield Data'!A2462,'Yield Raw Data'!$A$3:$L$14453,12)</f>
        <v>7.44</v>
      </c>
      <c r="D2462" s="6"/>
    </row>
    <row r="2463" spans="1:4" x14ac:dyDescent="0.2">
      <c r="A2463" s="7">
        <v>31782</v>
      </c>
      <c r="B2463" s="9">
        <f t="shared" si="40"/>
        <v>1987</v>
      </c>
      <c r="C2463" s="9">
        <f>VLOOKUP('Full 30 Year Yield Data'!A2463,'Yield Raw Data'!$A$3:$L$14453,12)</f>
        <v>7.35</v>
      </c>
      <c r="D2463" s="6"/>
    </row>
    <row r="2464" spans="1:4" x14ac:dyDescent="0.2">
      <c r="A2464" s="7">
        <v>31783</v>
      </c>
      <c r="B2464" s="9">
        <f t="shared" si="40"/>
        <v>1987</v>
      </c>
      <c r="C2464" s="9">
        <f>VLOOKUP('Full 30 Year Yield Data'!A2464,'Yield Raw Data'!$A$3:$L$14453,12)</f>
        <v>7.36</v>
      </c>
      <c r="D2464" s="6"/>
    </row>
    <row r="2465" spans="1:4" x14ac:dyDescent="0.2">
      <c r="A2465" s="7">
        <v>31784</v>
      </c>
      <c r="B2465" s="9">
        <f t="shared" si="40"/>
        <v>1987</v>
      </c>
      <c r="C2465" s="9">
        <f>VLOOKUP('Full 30 Year Yield Data'!A2465,'Yield Raw Data'!$A$3:$L$14453,12)</f>
        <v>7.33</v>
      </c>
      <c r="D2465" s="6"/>
    </row>
    <row r="2466" spans="1:4" x14ac:dyDescent="0.2">
      <c r="A2466" s="7">
        <v>31785</v>
      </c>
      <c r="B2466" s="9">
        <f t="shared" si="40"/>
        <v>1987</v>
      </c>
      <c r="C2466" s="9">
        <f>VLOOKUP('Full 30 Year Yield Data'!A2466,'Yield Raw Data'!$A$3:$L$14453,12)</f>
        <v>7.31</v>
      </c>
      <c r="D2466" s="6"/>
    </row>
    <row r="2467" spans="1:4" x14ac:dyDescent="0.2">
      <c r="A2467" s="7">
        <v>31786</v>
      </c>
      <c r="B2467" s="9">
        <f t="shared" si="40"/>
        <v>1987</v>
      </c>
      <c r="C2467" s="9">
        <f>VLOOKUP('Full 30 Year Yield Data'!A2467,'Yield Raw Data'!$A$3:$L$14453,12)</f>
        <v>7.29</v>
      </c>
      <c r="D2467" s="6"/>
    </row>
    <row r="2468" spans="1:4" x14ac:dyDescent="0.2">
      <c r="A2468" s="7">
        <v>31789</v>
      </c>
      <c r="B2468" s="9">
        <f t="shared" ref="B2468:B2529" si="41">YEAR(A2468)</f>
        <v>1987</v>
      </c>
      <c r="C2468" s="9">
        <f>VLOOKUP('Full 30 Year Yield Data'!A2468,'Yield Raw Data'!$A$3:$L$14453,12)</f>
        <v>7.33</v>
      </c>
      <c r="D2468" s="6"/>
    </row>
    <row r="2469" spans="1:4" x14ac:dyDescent="0.2">
      <c r="A2469" s="7">
        <v>31790</v>
      </c>
      <c r="B2469" s="9">
        <f t="shared" si="41"/>
        <v>1987</v>
      </c>
      <c r="C2469" s="9">
        <f>VLOOKUP('Full 30 Year Yield Data'!A2469,'Yield Raw Data'!$A$3:$L$14453,12)</f>
        <v>7.37</v>
      </c>
      <c r="D2469" s="6"/>
    </row>
    <row r="2470" spans="1:4" x14ac:dyDescent="0.2">
      <c r="A2470" s="7">
        <v>31791</v>
      </c>
      <c r="B2470" s="9">
        <f t="shared" si="41"/>
        <v>1987</v>
      </c>
      <c r="C2470" s="9">
        <f>VLOOKUP('Full 30 Year Yield Data'!A2470,'Yield Raw Data'!$A$3:$L$14453,12)</f>
        <v>7.41</v>
      </c>
      <c r="D2470" s="6"/>
    </row>
    <row r="2471" spans="1:4" x14ac:dyDescent="0.2">
      <c r="A2471" s="7">
        <v>31792</v>
      </c>
      <c r="B2471" s="9">
        <f t="shared" si="41"/>
        <v>1987</v>
      </c>
      <c r="C2471" s="9">
        <f>VLOOKUP('Full 30 Year Yield Data'!A2471,'Yield Raw Data'!$A$3:$L$14453,12)</f>
        <v>7.39</v>
      </c>
      <c r="D2471" s="6"/>
    </row>
    <row r="2472" spans="1:4" x14ac:dyDescent="0.2">
      <c r="A2472" s="7">
        <v>31793</v>
      </c>
      <c r="B2472" s="9">
        <f t="shared" si="41"/>
        <v>1987</v>
      </c>
      <c r="C2472" s="9">
        <f>VLOOKUP('Full 30 Year Yield Data'!A2472,'Yield Raw Data'!$A$3:$L$14453,12)</f>
        <v>7.34</v>
      </c>
      <c r="D2472" s="6"/>
    </row>
    <row r="2473" spans="1:4" x14ac:dyDescent="0.2">
      <c r="A2473" s="7">
        <v>31797</v>
      </c>
      <c r="B2473" s="9">
        <f t="shared" si="41"/>
        <v>1987</v>
      </c>
      <c r="C2473" s="9">
        <f>VLOOKUP('Full 30 Year Yield Data'!A2473,'Yield Raw Data'!$A$3:$L$14453,12)</f>
        <v>7.32</v>
      </c>
      <c r="D2473" s="6"/>
    </row>
    <row r="2474" spans="1:4" x14ac:dyDescent="0.2">
      <c r="A2474" s="7">
        <v>31798</v>
      </c>
      <c r="B2474" s="9">
        <f t="shared" si="41"/>
        <v>1987</v>
      </c>
      <c r="C2474" s="9">
        <f>VLOOKUP('Full 30 Year Yield Data'!A2474,'Yield Raw Data'!$A$3:$L$14453,12)</f>
        <v>7.33</v>
      </c>
      <c r="D2474" s="6"/>
    </row>
    <row r="2475" spans="1:4" x14ac:dyDescent="0.2">
      <c r="A2475" s="7">
        <v>31799</v>
      </c>
      <c r="B2475" s="9">
        <f t="shared" si="41"/>
        <v>1987</v>
      </c>
      <c r="C2475" s="9">
        <f>VLOOKUP('Full 30 Year Yield Data'!A2475,'Yield Raw Data'!$A$3:$L$14453,12)</f>
        <v>7.36</v>
      </c>
      <c r="D2475" s="6"/>
    </row>
    <row r="2476" spans="1:4" x14ac:dyDescent="0.2">
      <c r="A2476" s="7">
        <v>31800</v>
      </c>
      <c r="B2476" s="9">
        <f t="shared" si="41"/>
        <v>1987</v>
      </c>
      <c r="C2476" s="9">
        <f>VLOOKUP('Full 30 Year Yield Data'!A2476,'Yield Raw Data'!$A$3:$L$14453,12)</f>
        <v>7.42</v>
      </c>
      <c r="D2476" s="6"/>
    </row>
    <row r="2477" spans="1:4" x14ac:dyDescent="0.2">
      <c r="A2477" s="7">
        <v>31803</v>
      </c>
      <c r="B2477" s="9">
        <f t="shared" si="41"/>
        <v>1987</v>
      </c>
      <c r="C2477" s="9">
        <f>VLOOKUP('Full 30 Year Yield Data'!A2477,'Yield Raw Data'!$A$3:$L$14453,12)</f>
        <v>7.49</v>
      </c>
      <c r="D2477" s="6"/>
    </row>
    <row r="2478" spans="1:4" x14ac:dyDescent="0.2">
      <c r="A2478" s="7">
        <v>31804</v>
      </c>
      <c r="B2478" s="9">
        <f t="shared" si="41"/>
        <v>1987</v>
      </c>
      <c r="C2478" s="9">
        <f>VLOOKUP('Full 30 Year Yield Data'!A2478,'Yield Raw Data'!$A$3:$L$14453,12)</f>
        <v>7.49</v>
      </c>
      <c r="D2478" s="6"/>
    </row>
    <row r="2479" spans="1:4" x14ac:dyDescent="0.2">
      <c r="A2479" s="7">
        <v>31805</v>
      </c>
      <c r="B2479" s="9">
        <f t="shared" si="41"/>
        <v>1987</v>
      </c>
      <c r="C2479" s="9">
        <f>VLOOKUP('Full 30 Year Yield Data'!A2479,'Yield Raw Data'!$A$3:$L$14453,12)</f>
        <v>7.46</v>
      </c>
      <c r="D2479" s="6"/>
    </row>
    <row r="2480" spans="1:4" x14ac:dyDescent="0.2">
      <c r="A2480" s="7">
        <v>31806</v>
      </c>
      <c r="B2480" s="9">
        <f t="shared" si="41"/>
        <v>1987</v>
      </c>
      <c r="C2480" s="9">
        <f>VLOOKUP('Full 30 Year Yield Data'!A2480,'Yield Raw Data'!$A$3:$L$14453,12)</f>
        <v>7.45</v>
      </c>
      <c r="D2480" s="6"/>
    </row>
    <row r="2481" spans="1:4" x14ac:dyDescent="0.2">
      <c r="A2481" s="7">
        <v>31807</v>
      </c>
      <c r="B2481" s="9">
        <f t="shared" si="41"/>
        <v>1987</v>
      </c>
      <c r="C2481" s="9">
        <f>VLOOKUP('Full 30 Year Yield Data'!A2481,'Yield Raw Data'!$A$3:$L$14453,12)</f>
        <v>7.48</v>
      </c>
      <c r="D2481" s="6"/>
    </row>
    <row r="2482" spans="1:4" x14ac:dyDescent="0.2">
      <c r="A2482" s="7">
        <v>31810</v>
      </c>
      <c r="B2482" s="9">
        <f t="shared" si="41"/>
        <v>1987</v>
      </c>
      <c r="C2482" s="9">
        <f>VLOOKUP('Full 30 Year Yield Data'!A2482,'Yield Raw Data'!$A$3:$L$14453,12)</f>
        <v>7.52</v>
      </c>
      <c r="D2482" s="6"/>
    </row>
    <row r="2483" spans="1:4" x14ac:dyDescent="0.2">
      <c r="A2483" s="7">
        <v>31811</v>
      </c>
      <c r="B2483" s="9">
        <f t="shared" si="41"/>
        <v>1987</v>
      </c>
      <c r="C2483" s="9">
        <f>VLOOKUP('Full 30 Year Yield Data'!A2483,'Yield Raw Data'!$A$3:$L$14453,12)</f>
        <v>7.53</v>
      </c>
      <c r="D2483" s="6"/>
    </row>
    <row r="2484" spans="1:4" x14ac:dyDescent="0.2">
      <c r="A2484" s="7">
        <v>31812</v>
      </c>
      <c r="B2484" s="9">
        <f t="shared" si="41"/>
        <v>1987</v>
      </c>
      <c r="C2484" s="9">
        <f>VLOOKUP('Full 30 Year Yield Data'!A2484,'Yield Raw Data'!$A$3:$L$14453,12)</f>
        <v>7.51</v>
      </c>
      <c r="D2484" s="6"/>
    </row>
    <row r="2485" spans="1:4" x14ac:dyDescent="0.2">
      <c r="A2485" s="7">
        <v>31813</v>
      </c>
      <c r="B2485" s="9">
        <f t="shared" si="41"/>
        <v>1987</v>
      </c>
      <c r="C2485" s="9">
        <f>VLOOKUP('Full 30 Year Yield Data'!A2485,'Yield Raw Data'!$A$3:$L$14453,12)</f>
        <v>7.47</v>
      </c>
      <c r="D2485" s="6"/>
    </row>
    <row r="2486" spans="1:4" x14ac:dyDescent="0.2">
      <c r="A2486" s="7">
        <v>31814</v>
      </c>
      <c r="B2486" s="9">
        <f t="shared" si="41"/>
        <v>1987</v>
      </c>
      <c r="C2486" s="9">
        <f>VLOOKUP('Full 30 Year Yield Data'!A2486,'Yield Raw Data'!$A$3:$L$14453,12)</f>
        <v>7.47</v>
      </c>
      <c r="D2486" s="6"/>
    </row>
    <row r="2487" spans="1:4" x14ac:dyDescent="0.2">
      <c r="A2487" s="7">
        <v>31817</v>
      </c>
      <c r="B2487" s="9">
        <f t="shared" si="41"/>
        <v>1987</v>
      </c>
      <c r="C2487" s="9">
        <f>VLOOKUP('Full 30 Year Yield Data'!A2487,'Yield Raw Data'!$A$3:$L$14453,12)</f>
        <v>7.53</v>
      </c>
      <c r="D2487" s="6"/>
    </row>
    <row r="2488" spans="1:4" x14ac:dyDescent="0.2">
      <c r="A2488" s="7">
        <v>31818</v>
      </c>
      <c r="B2488" s="9">
        <f t="shared" si="41"/>
        <v>1987</v>
      </c>
      <c r="C2488" s="9">
        <f>VLOOKUP('Full 30 Year Yield Data'!A2488,'Yield Raw Data'!$A$3:$L$14453,12)</f>
        <v>7.61</v>
      </c>
      <c r="D2488" s="6"/>
    </row>
    <row r="2489" spans="1:4" x14ac:dyDescent="0.2">
      <c r="A2489" s="7">
        <v>31819</v>
      </c>
      <c r="B2489" s="9">
        <f t="shared" si="41"/>
        <v>1987</v>
      </c>
      <c r="C2489" s="9">
        <f>VLOOKUP('Full 30 Year Yield Data'!A2489,'Yield Raw Data'!$A$3:$L$14453,12)</f>
        <v>7.64</v>
      </c>
      <c r="D2489" s="6"/>
    </row>
    <row r="2490" spans="1:4" x14ac:dyDescent="0.2">
      <c r="A2490" s="7">
        <v>31820</v>
      </c>
      <c r="B2490" s="9">
        <f t="shared" si="41"/>
        <v>1987</v>
      </c>
      <c r="C2490" s="9">
        <f>VLOOKUP('Full 30 Year Yield Data'!A2490,'Yield Raw Data'!$A$3:$L$14453,12)</f>
        <v>7.59</v>
      </c>
      <c r="D2490" s="6"/>
    </row>
    <row r="2491" spans="1:4" x14ac:dyDescent="0.2">
      <c r="A2491" s="7">
        <v>31821</v>
      </c>
      <c r="B2491" s="9">
        <f t="shared" si="41"/>
        <v>1987</v>
      </c>
      <c r="C2491" s="9">
        <f>VLOOKUP('Full 30 Year Yield Data'!A2491,'Yield Raw Data'!$A$3:$L$14453,12)</f>
        <v>7.57</v>
      </c>
      <c r="D2491" s="6"/>
    </row>
    <row r="2492" spans="1:4" x14ac:dyDescent="0.2">
      <c r="A2492" s="7">
        <v>31825</v>
      </c>
      <c r="B2492" s="9">
        <f t="shared" si="41"/>
        <v>1987</v>
      </c>
      <c r="C2492" s="9">
        <f>VLOOKUP('Full 30 Year Yield Data'!A2492,'Yield Raw Data'!$A$3:$L$14453,12)</f>
        <v>7.63</v>
      </c>
      <c r="D2492" s="6"/>
    </row>
    <row r="2493" spans="1:4" x14ac:dyDescent="0.2">
      <c r="A2493" s="7">
        <v>31826</v>
      </c>
      <c r="B2493" s="9">
        <f t="shared" si="41"/>
        <v>1987</v>
      </c>
      <c r="C2493" s="9">
        <f>VLOOKUP('Full 30 Year Yield Data'!A2493,'Yield Raw Data'!$A$3:$L$14453,12)</f>
        <v>7.6</v>
      </c>
      <c r="D2493" s="6"/>
    </row>
    <row r="2494" spans="1:4" x14ac:dyDescent="0.2">
      <c r="A2494" s="7">
        <v>31827</v>
      </c>
      <c r="B2494" s="9">
        <f t="shared" si="41"/>
        <v>1987</v>
      </c>
      <c r="C2494" s="9">
        <f>VLOOKUP('Full 30 Year Yield Data'!A2494,'Yield Raw Data'!$A$3:$L$14453,12)</f>
        <v>7.55</v>
      </c>
      <c r="D2494" s="6"/>
    </row>
    <row r="2495" spans="1:4" x14ac:dyDescent="0.2">
      <c r="A2495" s="7">
        <v>31828</v>
      </c>
      <c r="B2495" s="9">
        <f t="shared" si="41"/>
        <v>1987</v>
      </c>
      <c r="C2495" s="9">
        <f>VLOOKUP('Full 30 Year Yield Data'!A2495,'Yield Raw Data'!$A$3:$L$14453,12)</f>
        <v>7.55</v>
      </c>
      <c r="D2495" s="6"/>
    </row>
    <row r="2496" spans="1:4" x14ac:dyDescent="0.2">
      <c r="A2496" s="7">
        <v>31831</v>
      </c>
      <c r="B2496" s="9">
        <f t="shared" si="41"/>
        <v>1987</v>
      </c>
      <c r="C2496" s="9">
        <f>VLOOKUP('Full 30 Year Yield Data'!A2496,'Yield Raw Data'!$A$3:$L$14453,12)</f>
        <v>7.53</v>
      </c>
      <c r="D2496" s="6"/>
    </row>
    <row r="2497" spans="1:4" x14ac:dyDescent="0.2">
      <c r="A2497" s="7">
        <v>31832</v>
      </c>
      <c r="B2497" s="9">
        <f t="shared" si="41"/>
        <v>1987</v>
      </c>
      <c r="C2497" s="9">
        <f>VLOOKUP('Full 30 Year Yield Data'!A2497,'Yield Raw Data'!$A$3:$L$14453,12)</f>
        <v>7.48</v>
      </c>
      <c r="D2497" s="6"/>
    </row>
    <row r="2498" spans="1:4" x14ac:dyDescent="0.2">
      <c r="A2498" s="7">
        <v>31833</v>
      </c>
      <c r="B2498" s="9">
        <f t="shared" si="41"/>
        <v>1987</v>
      </c>
      <c r="C2498" s="9">
        <f>VLOOKUP('Full 30 Year Yield Data'!A2498,'Yield Raw Data'!$A$3:$L$14453,12)</f>
        <v>7.5</v>
      </c>
      <c r="D2498" s="6"/>
    </row>
    <row r="2499" spans="1:4" x14ac:dyDescent="0.2">
      <c r="A2499" s="7">
        <v>31834</v>
      </c>
      <c r="B2499" s="9">
        <f t="shared" si="41"/>
        <v>1987</v>
      </c>
      <c r="C2499" s="9">
        <f>VLOOKUP('Full 30 Year Yield Data'!A2499,'Yield Raw Data'!$A$3:$L$14453,12)</f>
        <v>7.5</v>
      </c>
      <c r="D2499" s="6"/>
    </row>
    <row r="2500" spans="1:4" x14ac:dyDescent="0.2">
      <c r="A2500" s="7">
        <v>31835</v>
      </c>
      <c r="B2500" s="9">
        <f t="shared" si="41"/>
        <v>1987</v>
      </c>
      <c r="C2500" s="9">
        <f>VLOOKUP('Full 30 Year Yield Data'!A2500,'Yield Raw Data'!$A$3:$L$14453,12)</f>
        <v>7.48</v>
      </c>
      <c r="D2500" s="6"/>
    </row>
    <row r="2501" spans="1:4" x14ac:dyDescent="0.2">
      <c r="A2501" s="7">
        <v>31838</v>
      </c>
      <c r="B2501" s="9">
        <f t="shared" si="41"/>
        <v>1987</v>
      </c>
      <c r="C2501" s="9">
        <f>VLOOKUP('Full 30 Year Yield Data'!A2501,'Yield Raw Data'!$A$3:$L$14453,12)</f>
        <v>7.46</v>
      </c>
      <c r="D2501" s="6"/>
    </row>
    <row r="2502" spans="1:4" x14ac:dyDescent="0.2">
      <c r="A2502" s="7">
        <v>31839</v>
      </c>
      <c r="B2502" s="9">
        <f t="shared" si="41"/>
        <v>1987</v>
      </c>
      <c r="C2502" s="9">
        <f>VLOOKUP('Full 30 Year Yield Data'!A2502,'Yield Raw Data'!$A$3:$L$14453,12)</f>
        <v>7.49</v>
      </c>
      <c r="D2502" s="6"/>
    </row>
    <row r="2503" spans="1:4" x14ac:dyDescent="0.2">
      <c r="A2503" s="7">
        <v>31840</v>
      </c>
      <c r="B2503" s="9">
        <f t="shared" si="41"/>
        <v>1987</v>
      </c>
      <c r="C2503" s="9">
        <f>VLOOKUP('Full 30 Year Yield Data'!A2503,'Yield Raw Data'!$A$3:$L$14453,12)</f>
        <v>7.44</v>
      </c>
      <c r="D2503" s="6"/>
    </row>
    <row r="2504" spans="1:4" x14ac:dyDescent="0.2">
      <c r="A2504" s="7">
        <v>31841</v>
      </c>
      <c r="B2504" s="9">
        <f t="shared" si="41"/>
        <v>1987</v>
      </c>
      <c r="C2504" s="9">
        <f>VLOOKUP('Full 30 Year Yield Data'!A2504,'Yield Raw Data'!$A$3:$L$14453,12)</f>
        <v>7.45</v>
      </c>
      <c r="D2504" s="6"/>
    </row>
    <row r="2505" spans="1:4" x14ac:dyDescent="0.2">
      <c r="A2505" s="7">
        <v>31842</v>
      </c>
      <c r="B2505" s="9">
        <f t="shared" si="41"/>
        <v>1987</v>
      </c>
      <c r="C2505" s="9">
        <f>VLOOKUP('Full 30 Year Yield Data'!A2505,'Yield Raw Data'!$A$3:$L$14453,12)</f>
        <v>7.52</v>
      </c>
      <c r="D2505" s="6"/>
    </row>
    <row r="2506" spans="1:4" x14ac:dyDescent="0.2">
      <c r="A2506" s="7">
        <v>31845</v>
      </c>
      <c r="B2506" s="9">
        <f t="shared" si="41"/>
        <v>1987</v>
      </c>
      <c r="C2506" s="9">
        <f>VLOOKUP('Full 30 Year Yield Data'!A2506,'Yield Raw Data'!$A$3:$L$14453,12)</f>
        <v>7.53</v>
      </c>
      <c r="D2506" s="6"/>
    </row>
    <row r="2507" spans="1:4" x14ac:dyDescent="0.2">
      <c r="A2507" s="7">
        <v>31846</v>
      </c>
      <c r="B2507" s="9">
        <f t="shared" si="41"/>
        <v>1987</v>
      </c>
      <c r="C2507" s="9">
        <f>VLOOKUP('Full 30 Year Yield Data'!A2507,'Yield Raw Data'!$A$3:$L$14453,12)</f>
        <v>7.53</v>
      </c>
      <c r="D2507" s="6"/>
    </row>
    <row r="2508" spans="1:4" x14ac:dyDescent="0.2">
      <c r="A2508" s="7">
        <v>31847</v>
      </c>
      <c r="B2508" s="9">
        <f t="shared" si="41"/>
        <v>1987</v>
      </c>
      <c r="C2508" s="9">
        <f>VLOOKUP('Full 30 Year Yield Data'!A2508,'Yield Raw Data'!$A$3:$L$14453,12)</f>
        <v>7.53</v>
      </c>
      <c r="D2508" s="6"/>
    </row>
    <row r="2509" spans="1:4" x14ac:dyDescent="0.2">
      <c r="A2509" s="7">
        <v>31848</v>
      </c>
      <c r="B2509" s="9">
        <f t="shared" si="41"/>
        <v>1987</v>
      </c>
      <c r="C2509" s="9">
        <f>VLOOKUP('Full 30 Year Yield Data'!A2509,'Yield Raw Data'!$A$3:$L$14453,12)</f>
        <v>7.52</v>
      </c>
      <c r="D2509" s="6"/>
    </row>
    <row r="2510" spans="1:4" x14ac:dyDescent="0.2">
      <c r="A2510" s="7">
        <v>31849</v>
      </c>
      <c r="B2510" s="9">
        <f t="shared" si="41"/>
        <v>1987</v>
      </c>
      <c r="C2510" s="9">
        <f>VLOOKUP('Full 30 Year Yield Data'!A2510,'Yield Raw Data'!$A$3:$L$14453,12)</f>
        <v>7.49</v>
      </c>
      <c r="D2510" s="6"/>
    </row>
    <row r="2511" spans="1:4" x14ac:dyDescent="0.2">
      <c r="A2511" s="7">
        <v>31852</v>
      </c>
      <c r="B2511" s="9">
        <f t="shared" si="41"/>
        <v>1987</v>
      </c>
      <c r="C2511" s="9">
        <f>VLOOKUP('Full 30 Year Yield Data'!A2511,'Yield Raw Data'!$A$3:$L$14453,12)</f>
        <v>7.52</v>
      </c>
      <c r="D2511" s="6"/>
    </row>
    <row r="2512" spans="1:4" x14ac:dyDescent="0.2">
      <c r="A2512" s="7">
        <v>31853</v>
      </c>
      <c r="B2512" s="9">
        <f t="shared" si="41"/>
        <v>1987</v>
      </c>
      <c r="C2512" s="9">
        <f>VLOOKUP('Full 30 Year Yield Data'!A2512,'Yield Raw Data'!$A$3:$L$14453,12)</f>
        <v>7.51</v>
      </c>
      <c r="D2512" s="6"/>
    </row>
    <row r="2513" spans="1:4" x14ac:dyDescent="0.2">
      <c r="A2513" s="7">
        <v>31854</v>
      </c>
      <c r="B2513" s="9">
        <f t="shared" si="41"/>
        <v>1987</v>
      </c>
      <c r="C2513" s="9">
        <f>VLOOKUP('Full 30 Year Yield Data'!A2513,'Yield Raw Data'!$A$3:$L$14453,12)</f>
        <v>7.52</v>
      </c>
      <c r="D2513" s="6"/>
    </row>
    <row r="2514" spans="1:4" x14ac:dyDescent="0.2">
      <c r="A2514" s="7">
        <v>31855</v>
      </c>
      <c r="B2514" s="9">
        <f t="shared" si="41"/>
        <v>1987</v>
      </c>
      <c r="C2514" s="9">
        <f>VLOOKUP('Full 30 Year Yield Data'!A2514,'Yield Raw Data'!$A$3:$L$14453,12)</f>
        <v>7.51</v>
      </c>
      <c r="D2514" s="6"/>
    </row>
    <row r="2515" spans="1:4" x14ac:dyDescent="0.2">
      <c r="A2515" s="7">
        <v>31856</v>
      </c>
      <c r="B2515" s="9">
        <f t="shared" si="41"/>
        <v>1987</v>
      </c>
      <c r="C2515" s="9">
        <f>VLOOKUP('Full 30 Year Yield Data'!A2515,'Yield Raw Data'!$A$3:$L$14453,12)</f>
        <v>7.53</v>
      </c>
      <c r="D2515" s="6"/>
    </row>
    <row r="2516" spans="1:4" x14ac:dyDescent="0.2">
      <c r="A2516" s="7">
        <v>31859</v>
      </c>
      <c r="B2516" s="9">
        <f t="shared" si="41"/>
        <v>1987</v>
      </c>
      <c r="C2516" s="9">
        <f>VLOOKUP('Full 30 Year Yield Data'!A2516,'Yield Raw Data'!$A$3:$L$14453,12)</f>
        <v>7.56</v>
      </c>
      <c r="D2516" s="6"/>
    </row>
    <row r="2517" spans="1:4" x14ac:dyDescent="0.2">
      <c r="A2517" s="7">
        <v>31860</v>
      </c>
      <c r="B2517" s="9">
        <f t="shared" si="41"/>
        <v>1987</v>
      </c>
      <c r="C2517" s="9">
        <f>VLOOKUP('Full 30 Year Yield Data'!A2517,'Yield Raw Data'!$A$3:$L$14453,12)</f>
        <v>7.59</v>
      </c>
      <c r="D2517" s="6"/>
    </row>
    <row r="2518" spans="1:4" x14ac:dyDescent="0.2">
      <c r="A2518" s="7">
        <v>31861</v>
      </c>
      <c r="B2518" s="9">
        <f t="shared" si="41"/>
        <v>1987</v>
      </c>
      <c r="C2518" s="9">
        <f>VLOOKUP('Full 30 Year Yield Data'!A2518,'Yield Raw Data'!$A$3:$L$14453,12)</f>
        <v>7.58</v>
      </c>
      <c r="D2518" s="6"/>
    </row>
    <row r="2519" spans="1:4" x14ac:dyDescent="0.2">
      <c r="A2519" s="7">
        <v>31862</v>
      </c>
      <c r="B2519" s="9">
        <f t="shared" si="41"/>
        <v>1987</v>
      </c>
      <c r="C2519" s="9">
        <f>VLOOKUP('Full 30 Year Yield Data'!A2519,'Yield Raw Data'!$A$3:$L$14453,12)</f>
        <v>7.56</v>
      </c>
      <c r="D2519" s="6"/>
    </row>
    <row r="2520" spans="1:4" x14ac:dyDescent="0.2">
      <c r="A2520" s="7">
        <v>31863</v>
      </c>
      <c r="B2520" s="9">
        <f t="shared" si="41"/>
        <v>1987</v>
      </c>
      <c r="C2520" s="9">
        <f>VLOOKUP('Full 30 Year Yield Data'!A2520,'Yield Raw Data'!$A$3:$L$14453,12)</f>
        <v>7.64</v>
      </c>
      <c r="D2520" s="6"/>
    </row>
    <row r="2521" spans="1:4" x14ac:dyDescent="0.2">
      <c r="A2521" s="7">
        <v>31866</v>
      </c>
      <c r="B2521" s="9">
        <f t="shared" si="41"/>
        <v>1987</v>
      </c>
      <c r="C2521" s="9">
        <f>VLOOKUP('Full 30 Year Yield Data'!A2521,'Yield Raw Data'!$A$3:$L$14453,12)</f>
        <v>7.84</v>
      </c>
      <c r="D2521" s="6"/>
    </row>
    <row r="2522" spans="1:4" x14ac:dyDescent="0.2">
      <c r="A2522" s="7">
        <v>31867</v>
      </c>
      <c r="B2522" s="9">
        <f t="shared" si="41"/>
        <v>1987</v>
      </c>
      <c r="C2522" s="9">
        <f>VLOOKUP('Full 30 Year Yield Data'!A2522,'Yield Raw Data'!$A$3:$L$14453,12)</f>
        <v>7.81</v>
      </c>
      <c r="D2522" s="6"/>
    </row>
    <row r="2523" spans="1:4" x14ac:dyDescent="0.2">
      <c r="A2523" s="7">
        <v>31868</v>
      </c>
      <c r="B2523" s="9">
        <f t="shared" si="41"/>
        <v>1987</v>
      </c>
      <c r="C2523" s="9">
        <f>VLOOKUP('Full 30 Year Yield Data'!A2523,'Yield Raw Data'!$A$3:$L$14453,12)</f>
        <v>7.89</v>
      </c>
      <c r="D2523" s="6"/>
    </row>
    <row r="2524" spans="1:4" x14ac:dyDescent="0.2">
      <c r="A2524" s="7">
        <v>31869</v>
      </c>
      <c r="B2524" s="9">
        <f t="shared" si="41"/>
        <v>1987</v>
      </c>
      <c r="C2524" s="9">
        <f>VLOOKUP('Full 30 Year Yield Data'!A2524,'Yield Raw Data'!$A$3:$L$14453,12)</f>
        <v>7.9</v>
      </c>
      <c r="D2524" s="6"/>
    </row>
    <row r="2525" spans="1:4" x14ac:dyDescent="0.2">
      <c r="A2525" s="7">
        <v>31870</v>
      </c>
      <c r="B2525" s="9">
        <f t="shared" si="41"/>
        <v>1987</v>
      </c>
      <c r="C2525" s="9">
        <f>VLOOKUP('Full 30 Year Yield Data'!A2525,'Yield Raw Data'!$A$3:$L$14453,12)</f>
        <v>7.89</v>
      </c>
      <c r="D2525" s="6"/>
    </row>
    <row r="2526" spans="1:4" x14ac:dyDescent="0.2">
      <c r="A2526" s="7">
        <v>31873</v>
      </c>
      <c r="B2526" s="9">
        <f t="shared" si="41"/>
        <v>1987</v>
      </c>
      <c r="C2526" s="9">
        <f>VLOOKUP('Full 30 Year Yield Data'!A2526,'Yield Raw Data'!$A$3:$L$14453,12)</f>
        <v>7.84</v>
      </c>
      <c r="D2526" s="6"/>
    </row>
    <row r="2527" spans="1:4" x14ac:dyDescent="0.2">
      <c r="A2527" s="7">
        <v>31874</v>
      </c>
      <c r="B2527" s="9">
        <f t="shared" si="41"/>
        <v>1987</v>
      </c>
      <c r="C2527" s="9">
        <f>VLOOKUP('Full 30 Year Yield Data'!A2527,'Yield Raw Data'!$A$3:$L$14453,12)</f>
        <v>7.92</v>
      </c>
      <c r="D2527" s="6"/>
    </row>
    <row r="2528" spans="1:4" x14ac:dyDescent="0.2">
      <c r="A2528" s="7">
        <v>31875</v>
      </c>
      <c r="B2528" s="9">
        <f t="shared" si="41"/>
        <v>1987</v>
      </c>
      <c r="C2528" s="9">
        <f>VLOOKUP('Full 30 Year Yield Data'!A2528,'Yield Raw Data'!$A$3:$L$14453,12)</f>
        <v>7.9</v>
      </c>
      <c r="D2528" s="6"/>
    </row>
    <row r="2529" spans="1:4" x14ac:dyDescent="0.2">
      <c r="A2529" s="7">
        <v>31876</v>
      </c>
      <c r="B2529" s="9">
        <f t="shared" si="41"/>
        <v>1987</v>
      </c>
      <c r="C2529" s="9">
        <f>VLOOKUP('Full 30 Year Yield Data'!A2529,'Yield Raw Data'!$A$3:$L$14453,12)</f>
        <v>8.06</v>
      </c>
      <c r="D2529" s="6"/>
    </row>
    <row r="2530" spans="1:4" x14ac:dyDescent="0.2">
      <c r="A2530" s="7">
        <v>31877</v>
      </c>
      <c r="B2530" s="9">
        <f t="shared" ref="B2530:B2590" si="42">YEAR(A2530)</f>
        <v>1987</v>
      </c>
      <c r="C2530" s="9">
        <f>VLOOKUP('Full 30 Year Yield Data'!A2530,'Yield Raw Data'!$A$3:$L$14453,12)</f>
        <v>8.19</v>
      </c>
      <c r="D2530" s="6"/>
    </row>
    <row r="2531" spans="1:4" x14ac:dyDescent="0.2">
      <c r="A2531" s="7">
        <v>31880</v>
      </c>
      <c r="B2531" s="9">
        <f t="shared" si="42"/>
        <v>1987</v>
      </c>
      <c r="C2531" s="9">
        <f>VLOOKUP('Full 30 Year Yield Data'!A2531,'Yield Raw Data'!$A$3:$L$14453,12)</f>
        <v>8.26</v>
      </c>
      <c r="D2531" s="6"/>
    </row>
    <row r="2532" spans="1:4" x14ac:dyDescent="0.2">
      <c r="A2532" s="7">
        <v>31881</v>
      </c>
      <c r="B2532" s="9">
        <f t="shared" si="42"/>
        <v>1987</v>
      </c>
      <c r="C2532" s="9">
        <f>VLOOKUP('Full 30 Year Yield Data'!A2532,'Yield Raw Data'!$A$3:$L$14453,12)</f>
        <v>8.4</v>
      </c>
      <c r="D2532" s="6"/>
    </row>
    <row r="2533" spans="1:4" x14ac:dyDescent="0.2">
      <c r="A2533" s="7">
        <v>31882</v>
      </c>
      <c r="B2533" s="9">
        <f t="shared" si="42"/>
        <v>1987</v>
      </c>
      <c r="C2533" s="9">
        <f>VLOOKUP('Full 30 Year Yield Data'!A2533,'Yield Raw Data'!$A$3:$L$14453,12)</f>
        <v>8.32</v>
      </c>
      <c r="D2533" s="6"/>
    </row>
    <row r="2534" spans="1:4" x14ac:dyDescent="0.2">
      <c r="A2534" s="7">
        <v>31883</v>
      </c>
      <c r="B2534" s="9">
        <f t="shared" si="42"/>
        <v>1987</v>
      </c>
      <c r="C2534" s="9">
        <f>VLOOKUP('Full 30 Year Yield Data'!A2534,'Yield Raw Data'!$A$3:$L$14453,12)</f>
        <v>8.2200000000000006</v>
      </c>
      <c r="D2534" s="6"/>
    </row>
    <row r="2535" spans="1:4" x14ac:dyDescent="0.2">
      <c r="A2535" s="7">
        <v>31887</v>
      </c>
      <c r="B2535" s="9">
        <f t="shared" si="42"/>
        <v>1987</v>
      </c>
      <c r="C2535" s="9">
        <f>VLOOKUP('Full 30 Year Yield Data'!A2535,'Yield Raw Data'!$A$3:$L$14453,12)</f>
        <v>8.39</v>
      </c>
      <c r="D2535" s="6"/>
    </row>
    <row r="2536" spans="1:4" x14ac:dyDescent="0.2">
      <c r="A2536" s="7">
        <v>31888</v>
      </c>
      <c r="B2536" s="9">
        <f t="shared" si="42"/>
        <v>1987</v>
      </c>
      <c r="C2536" s="9">
        <f>VLOOKUP('Full 30 Year Yield Data'!A2536,'Yield Raw Data'!$A$3:$L$14453,12)</f>
        <v>8.3800000000000008</v>
      </c>
      <c r="D2536" s="6"/>
    </row>
    <row r="2537" spans="1:4" x14ac:dyDescent="0.2">
      <c r="A2537" s="7">
        <v>31889</v>
      </c>
      <c r="B2537" s="9">
        <f t="shared" si="42"/>
        <v>1987</v>
      </c>
      <c r="C2537" s="9">
        <f>VLOOKUP('Full 30 Year Yield Data'!A2537,'Yield Raw Data'!$A$3:$L$14453,12)</f>
        <v>8.44</v>
      </c>
      <c r="D2537" s="6"/>
    </row>
    <row r="2538" spans="1:4" x14ac:dyDescent="0.2">
      <c r="A2538" s="7">
        <v>31890</v>
      </c>
      <c r="B2538" s="9">
        <f t="shared" si="42"/>
        <v>1987</v>
      </c>
      <c r="C2538" s="9">
        <f>VLOOKUP('Full 30 Year Yield Data'!A2538,'Yield Raw Data'!$A$3:$L$14453,12)</f>
        <v>8.51</v>
      </c>
      <c r="D2538" s="6"/>
    </row>
    <row r="2539" spans="1:4" x14ac:dyDescent="0.2">
      <c r="A2539" s="7">
        <v>31891</v>
      </c>
      <c r="B2539" s="9">
        <f t="shared" si="42"/>
        <v>1987</v>
      </c>
      <c r="C2539" s="9">
        <f>VLOOKUP('Full 30 Year Yield Data'!A2539,'Yield Raw Data'!$A$3:$L$14453,12)</f>
        <v>8.69</v>
      </c>
      <c r="D2539" s="6"/>
    </row>
    <row r="2540" spans="1:4" x14ac:dyDescent="0.2">
      <c r="A2540" s="7">
        <v>31894</v>
      </c>
      <c r="B2540" s="9">
        <f t="shared" si="42"/>
        <v>1987</v>
      </c>
      <c r="C2540" s="9">
        <f>VLOOKUP('Full 30 Year Yield Data'!A2540,'Yield Raw Data'!$A$3:$L$14453,12)</f>
        <v>8.59</v>
      </c>
      <c r="D2540" s="6"/>
    </row>
    <row r="2541" spans="1:4" x14ac:dyDescent="0.2">
      <c r="A2541" s="7">
        <v>31895</v>
      </c>
      <c r="B2541" s="9">
        <f t="shared" si="42"/>
        <v>1987</v>
      </c>
      <c r="C2541" s="9">
        <f>VLOOKUP('Full 30 Year Yield Data'!A2541,'Yield Raw Data'!$A$3:$L$14453,12)</f>
        <v>8.5</v>
      </c>
      <c r="D2541" s="6"/>
    </row>
    <row r="2542" spans="1:4" x14ac:dyDescent="0.2">
      <c r="A2542" s="7">
        <v>31896</v>
      </c>
      <c r="B2542" s="9">
        <f t="shared" si="42"/>
        <v>1987</v>
      </c>
      <c r="C2542" s="9">
        <f>VLOOKUP('Full 30 Year Yield Data'!A2542,'Yield Raw Data'!$A$3:$L$14453,12)</f>
        <v>8.56</v>
      </c>
      <c r="D2542" s="6"/>
    </row>
    <row r="2543" spans="1:4" x14ac:dyDescent="0.2">
      <c r="A2543" s="7">
        <v>31897</v>
      </c>
      <c r="B2543" s="9">
        <f t="shared" si="42"/>
        <v>1987</v>
      </c>
      <c r="C2543" s="9">
        <f>VLOOKUP('Full 30 Year Yield Data'!A2543,'Yield Raw Data'!$A$3:$L$14453,12)</f>
        <v>8.4499999999999993</v>
      </c>
      <c r="D2543" s="6"/>
    </row>
    <row r="2544" spans="1:4" x14ac:dyDescent="0.2">
      <c r="A2544" s="7">
        <v>31898</v>
      </c>
      <c r="B2544" s="9">
        <f t="shared" si="42"/>
        <v>1987</v>
      </c>
      <c r="C2544" s="9">
        <f>VLOOKUP('Full 30 Year Yield Data'!A2544,'Yield Raw Data'!$A$3:$L$14453,12)</f>
        <v>8.59</v>
      </c>
      <c r="D2544" s="6"/>
    </row>
    <row r="2545" spans="1:4" x14ac:dyDescent="0.2">
      <c r="A2545" s="7">
        <v>31901</v>
      </c>
      <c r="B2545" s="9">
        <f t="shared" si="42"/>
        <v>1987</v>
      </c>
      <c r="C2545" s="9">
        <f>VLOOKUP('Full 30 Year Yield Data'!A2545,'Yield Raw Data'!$A$3:$L$14453,12)</f>
        <v>8.7200000000000006</v>
      </c>
      <c r="D2545" s="6"/>
    </row>
    <row r="2546" spans="1:4" x14ac:dyDescent="0.2">
      <c r="A2546" s="7">
        <v>31902</v>
      </c>
      <c r="B2546" s="9">
        <f t="shared" si="42"/>
        <v>1987</v>
      </c>
      <c r="C2546" s="9">
        <f>VLOOKUP('Full 30 Year Yield Data'!A2546,'Yield Raw Data'!$A$3:$L$14453,12)</f>
        <v>8.64</v>
      </c>
      <c r="D2546" s="6"/>
    </row>
    <row r="2547" spans="1:4" x14ac:dyDescent="0.2">
      <c r="A2547" s="7">
        <v>31903</v>
      </c>
      <c r="B2547" s="9">
        <f t="shared" si="42"/>
        <v>1987</v>
      </c>
      <c r="C2547" s="9">
        <f>VLOOKUP('Full 30 Year Yield Data'!A2547,'Yield Raw Data'!$A$3:$L$14453,12)</f>
        <v>8.75</v>
      </c>
      <c r="D2547" s="6"/>
    </row>
    <row r="2548" spans="1:4" x14ac:dyDescent="0.2">
      <c r="A2548" s="7">
        <v>31904</v>
      </c>
      <c r="B2548" s="9">
        <f t="shared" si="42"/>
        <v>1987</v>
      </c>
      <c r="C2548" s="9">
        <f>VLOOKUP('Full 30 Year Yield Data'!A2548,'Yield Raw Data'!$A$3:$L$14453,12)</f>
        <v>8.6300000000000008</v>
      </c>
      <c r="D2548" s="6"/>
    </row>
    <row r="2549" spans="1:4" x14ac:dyDescent="0.2">
      <c r="A2549" s="7">
        <v>31905</v>
      </c>
      <c r="B2549" s="9">
        <f t="shared" si="42"/>
        <v>1987</v>
      </c>
      <c r="C2549" s="9">
        <f>VLOOKUP('Full 30 Year Yield Data'!A2549,'Yield Raw Data'!$A$3:$L$14453,12)</f>
        <v>8.61</v>
      </c>
      <c r="D2549" s="6"/>
    </row>
    <row r="2550" spans="1:4" x14ac:dyDescent="0.2">
      <c r="A2550" s="7">
        <v>31908</v>
      </c>
      <c r="B2550" s="9">
        <f t="shared" si="42"/>
        <v>1987</v>
      </c>
      <c r="C2550" s="9">
        <f>VLOOKUP('Full 30 Year Yield Data'!A2550,'Yield Raw Data'!$A$3:$L$14453,12)</f>
        <v>8.76</v>
      </c>
      <c r="D2550" s="6"/>
    </row>
    <row r="2551" spans="1:4" x14ac:dyDescent="0.2">
      <c r="A2551" s="7">
        <v>31909</v>
      </c>
      <c r="B2551" s="9">
        <f t="shared" si="42"/>
        <v>1987</v>
      </c>
      <c r="C2551" s="9">
        <f>VLOOKUP('Full 30 Year Yield Data'!A2551,'Yield Raw Data'!$A$3:$L$14453,12)</f>
        <v>8.7200000000000006</v>
      </c>
      <c r="D2551" s="6"/>
    </row>
    <row r="2552" spans="1:4" x14ac:dyDescent="0.2">
      <c r="A2552" s="7">
        <v>31910</v>
      </c>
      <c r="B2552" s="9">
        <f t="shared" si="42"/>
        <v>1987</v>
      </c>
      <c r="C2552" s="9">
        <f>VLOOKUP('Full 30 Year Yield Data'!A2552,'Yield Raw Data'!$A$3:$L$14453,12)</f>
        <v>8.7100000000000009</v>
      </c>
      <c r="D2552" s="6"/>
    </row>
    <row r="2553" spans="1:4" x14ac:dyDescent="0.2">
      <c r="A2553" s="7">
        <v>31911</v>
      </c>
      <c r="B2553" s="9">
        <f t="shared" si="42"/>
        <v>1987</v>
      </c>
      <c r="C2553" s="9">
        <f>VLOOKUP('Full 30 Year Yield Data'!A2553,'Yield Raw Data'!$A$3:$L$14453,12)</f>
        <v>8.73</v>
      </c>
      <c r="D2553" s="6"/>
    </row>
    <row r="2554" spans="1:4" x14ac:dyDescent="0.2">
      <c r="A2554" s="7">
        <v>31912</v>
      </c>
      <c r="B2554" s="9">
        <f t="shared" si="42"/>
        <v>1987</v>
      </c>
      <c r="C2554" s="9">
        <f>VLOOKUP('Full 30 Year Yield Data'!A2554,'Yield Raw Data'!$A$3:$L$14453,12)</f>
        <v>8.92</v>
      </c>
      <c r="D2554" s="6"/>
    </row>
    <row r="2555" spans="1:4" x14ac:dyDescent="0.2">
      <c r="A2555" s="7">
        <v>31915</v>
      </c>
      <c r="B2555" s="9">
        <f t="shared" si="42"/>
        <v>1987</v>
      </c>
      <c r="C2555" s="9">
        <f>VLOOKUP('Full 30 Year Yield Data'!A2555,'Yield Raw Data'!$A$3:$L$14453,12)</f>
        <v>8.8800000000000008</v>
      </c>
      <c r="D2555" s="6"/>
    </row>
    <row r="2556" spans="1:4" x14ac:dyDescent="0.2">
      <c r="A2556" s="7">
        <v>31916</v>
      </c>
      <c r="B2556" s="9">
        <f t="shared" si="42"/>
        <v>1987</v>
      </c>
      <c r="C2556" s="9">
        <f>VLOOKUP('Full 30 Year Yield Data'!A2556,'Yield Raw Data'!$A$3:$L$14453,12)</f>
        <v>9.06</v>
      </c>
      <c r="D2556" s="6"/>
    </row>
    <row r="2557" spans="1:4" x14ac:dyDescent="0.2">
      <c r="A2557" s="7">
        <v>31917</v>
      </c>
      <c r="B2557" s="9">
        <f t="shared" si="42"/>
        <v>1987</v>
      </c>
      <c r="C2557" s="9">
        <f>VLOOKUP('Full 30 Year Yield Data'!A2557,'Yield Raw Data'!$A$3:$L$14453,12)</f>
        <v>9.07</v>
      </c>
      <c r="D2557" s="6"/>
    </row>
    <row r="2558" spans="1:4" x14ac:dyDescent="0.2">
      <c r="A2558" s="7">
        <v>31918</v>
      </c>
      <c r="B2558" s="9">
        <f t="shared" si="42"/>
        <v>1987</v>
      </c>
      <c r="C2558" s="9">
        <f>VLOOKUP('Full 30 Year Yield Data'!A2558,'Yield Raw Data'!$A$3:$L$14453,12)</f>
        <v>9.0299999999999994</v>
      </c>
      <c r="D2558" s="6"/>
    </row>
    <row r="2559" spans="1:4" x14ac:dyDescent="0.2">
      <c r="A2559" s="7">
        <v>31919</v>
      </c>
      <c r="B2559" s="9">
        <f t="shared" si="42"/>
        <v>1987</v>
      </c>
      <c r="C2559" s="9">
        <f>VLOOKUP('Full 30 Year Yield Data'!A2559,'Yield Raw Data'!$A$3:$L$14453,12)</f>
        <v>8.9499999999999993</v>
      </c>
      <c r="D2559" s="6"/>
    </row>
    <row r="2560" spans="1:4" x14ac:dyDescent="0.2">
      <c r="A2560" s="7">
        <v>31923</v>
      </c>
      <c r="B2560" s="9">
        <f t="shared" si="42"/>
        <v>1987</v>
      </c>
      <c r="C2560" s="9">
        <f>VLOOKUP('Full 30 Year Yield Data'!A2560,'Yield Raw Data'!$A$3:$L$14453,12)</f>
        <v>8.69</v>
      </c>
      <c r="D2560" s="6"/>
    </row>
    <row r="2561" spans="1:4" x14ac:dyDescent="0.2">
      <c r="A2561" s="7">
        <v>31924</v>
      </c>
      <c r="B2561" s="9">
        <f t="shared" si="42"/>
        <v>1987</v>
      </c>
      <c r="C2561" s="9">
        <f>VLOOKUP('Full 30 Year Yield Data'!A2561,'Yield Raw Data'!$A$3:$L$14453,12)</f>
        <v>8.75</v>
      </c>
      <c r="D2561" s="6"/>
    </row>
    <row r="2562" spans="1:4" x14ac:dyDescent="0.2">
      <c r="A2562" s="7">
        <v>31925</v>
      </c>
      <c r="B2562" s="9">
        <f t="shared" si="42"/>
        <v>1987</v>
      </c>
      <c r="C2562" s="9">
        <f>VLOOKUP('Full 30 Year Yield Data'!A2562,'Yield Raw Data'!$A$3:$L$14453,12)</f>
        <v>8.74</v>
      </c>
      <c r="D2562" s="6"/>
    </row>
    <row r="2563" spans="1:4" x14ac:dyDescent="0.2">
      <c r="A2563" s="7">
        <v>31926</v>
      </c>
      <c r="B2563" s="9">
        <f t="shared" si="42"/>
        <v>1987</v>
      </c>
      <c r="C2563" s="9">
        <f>VLOOKUP('Full 30 Year Yield Data'!A2563,'Yield Raw Data'!$A$3:$L$14453,12)</f>
        <v>8.65</v>
      </c>
      <c r="D2563" s="6"/>
    </row>
    <row r="2564" spans="1:4" x14ac:dyDescent="0.2">
      <c r="A2564" s="7">
        <v>31929</v>
      </c>
      <c r="B2564" s="9">
        <f t="shared" si="42"/>
        <v>1987</v>
      </c>
      <c r="C2564" s="9">
        <f>VLOOKUP('Full 30 Year Yield Data'!A2564,'Yield Raw Data'!$A$3:$L$14453,12)</f>
        <v>8.6300000000000008</v>
      </c>
      <c r="D2564" s="6"/>
    </row>
    <row r="2565" spans="1:4" x14ac:dyDescent="0.2">
      <c r="A2565" s="7">
        <v>31930</v>
      </c>
      <c r="B2565" s="9">
        <f t="shared" si="42"/>
        <v>1987</v>
      </c>
      <c r="C2565" s="9">
        <f>VLOOKUP('Full 30 Year Yield Data'!A2565,'Yield Raw Data'!$A$3:$L$14453,12)</f>
        <v>8.9</v>
      </c>
      <c r="D2565" s="6"/>
    </row>
    <row r="2566" spans="1:4" x14ac:dyDescent="0.2">
      <c r="A2566" s="7">
        <v>31931</v>
      </c>
      <c r="B2566" s="9">
        <f t="shared" si="42"/>
        <v>1987</v>
      </c>
      <c r="C2566" s="9">
        <f>VLOOKUP('Full 30 Year Yield Data'!A2566,'Yield Raw Data'!$A$3:$L$14453,12)</f>
        <v>8.7899999999999991</v>
      </c>
      <c r="D2566" s="6"/>
    </row>
    <row r="2567" spans="1:4" x14ac:dyDescent="0.2">
      <c r="A2567" s="7">
        <v>31932</v>
      </c>
      <c r="B2567" s="9">
        <f t="shared" si="42"/>
        <v>1987</v>
      </c>
      <c r="C2567" s="9">
        <f>VLOOKUP('Full 30 Year Yield Data'!A2567,'Yield Raw Data'!$A$3:$L$14453,12)</f>
        <v>8.76</v>
      </c>
      <c r="D2567" s="6"/>
    </row>
    <row r="2568" spans="1:4" x14ac:dyDescent="0.2">
      <c r="A2568" s="7">
        <v>31933</v>
      </c>
      <c r="B2568" s="9">
        <f t="shared" si="42"/>
        <v>1987</v>
      </c>
      <c r="C2568" s="9">
        <f>VLOOKUP('Full 30 Year Yield Data'!A2568,'Yield Raw Data'!$A$3:$L$14453,12)</f>
        <v>8.66</v>
      </c>
      <c r="D2568" s="6"/>
    </row>
    <row r="2569" spans="1:4" x14ac:dyDescent="0.2">
      <c r="A2569" s="7">
        <v>31936</v>
      </c>
      <c r="B2569" s="9">
        <f t="shared" si="42"/>
        <v>1987</v>
      </c>
      <c r="C2569" s="9">
        <f>VLOOKUP('Full 30 Year Yield Data'!A2569,'Yield Raw Data'!$A$3:$L$14453,12)</f>
        <v>8.68</v>
      </c>
      <c r="D2569" s="6"/>
    </row>
    <row r="2570" spans="1:4" x14ac:dyDescent="0.2">
      <c r="A2570" s="7">
        <v>31937</v>
      </c>
      <c r="B2570" s="9">
        <f t="shared" si="42"/>
        <v>1987</v>
      </c>
      <c r="C2570" s="9">
        <f>VLOOKUP('Full 30 Year Yield Data'!A2570,'Yield Raw Data'!$A$3:$L$14453,12)</f>
        <v>8.73</v>
      </c>
      <c r="D2570" s="6"/>
    </row>
    <row r="2571" spans="1:4" x14ac:dyDescent="0.2">
      <c r="A2571" s="7">
        <v>31938</v>
      </c>
      <c r="B2571" s="9">
        <f t="shared" si="42"/>
        <v>1987</v>
      </c>
      <c r="C2571" s="9">
        <f>VLOOKUP('Full 30 Year Yield Data'!A2571,'Yield Raw Data'!$A$3:$L$14453,12)</f>
        <v>8.7200000000000006</v>
      </c>
      <c r="D2571" s="6"/>
    </row>
    <row r="2572" spans="1:4" x14ac:dyDescent="0.2">
      <c r="A2572" s="7">
        <v>31939</v>
      </c>
      <c r="B2572" s="9">
        <f t="shared" si="42"/>
        <v>1987</v>
      </c>
      <c r="C2572" s="9">
        <f>VLOOKUP('Full 30 Year Yield Data'!A2572,'Yield Raw Data'!$A$3:$L$14453,12)</f>
        <v>8.69</v>
      </c>
      <c r="D2572" s="6"/>
    </row>
    <row r="2573" spans="1:4" x14ac:dyDescent="0.2">
      <c r="A2573" s="7">
        <v>31940</v>
      </c>
      <c r="B2573" s="9">
        <f t="shared" si="42"/>
        <v>1987</v>
      </c>
      <c r="C2573" s="9">
        <f>VLOOKUP('Full 30 Year Yield Data'!A2573,'Yield Raw Data'!$A$3:$L$14453,12)</f>
        <v>8.5</v>
      </c>
      <c r="D2573" s="6"/>
    </row>
    <row r="2574" spans="1:4" x14ac:dyDescent="0.2">
      <c r="A2574" s="7">
        <v>31943</v>
      </c>
      <c r="B2574" s="9">
        <f t="shared" si="42"/>
        <v>1987</v>
      </c>
      <c r="C2574" s="9">
        <f>VLOOKUP('Full 30 Year Yield Data'!A2574,'Yield Raw Data'!$A$3:$L$14453,12)</f>
        <v>8.4600000000000009</v>
      </c>
      <c r="D2574" s="6"/>
    </row>
    <row r="2575" spans="1:4" x14ac:dyDescent="0.2">
      <c r="A2575" s="7">
        <v>31944</v>
      </c>
      <c r="B2575" s="9">
        <f t="shared" si="42"/>
        <v>1987</v>
      </c>
      <c r="C2575" s="9">
        <f>VLOOKUP('Full 30 Year Yield Data'!A2575,'Yield Raw Data'!$A$3:$L$14453,12)</f>
        <v>8.4700000000000006</v>
      </c>
      <c r="D2575" s="6"/>
    </row>
    <row r="2576" spans="1:4" x14ac:dyDescent="0.2">
      <c r="A2576" s="7">
        <v>31945</v>
      </c>
      <c r="B2576" s="9">
        <f t="shared" si="42"/>
        <v>1987</v>
      </c>
      <c r="C2576" s="9">
        <f>VLOOKUP('Full 30 Year Yield Data'!A2576,'Yield Raw Data'!$A$3:$L$14453,12)</f>
        <v>8.42</v>
      </c>
      <c r="D2576" s="6"/>
    </row>
    <row r="2577" spans="1:4" x14ac:dyDescent="0.2">
      <c r="A2577" s="7">
        <v>31946</v>
      </c>
      <c r="B2577" s="9">
        <f t="shared" si="42"/>
        <v>1987</v>
      </c>
      <c r="C2577" s="9">
        <f>VLOOKUP('Full 30 Year Yield Data'!A2577,'Yield Raw Data'!$A$3:$L$14453,12)</f>
        <v>8.4499999999999993</v>
      </c>
      <c r="D2577" s="6"/>
    </row>
    <row r="2578" spans="1:4" x14ac:dyDescent="0.2">
      <c r="A2578" s="7">
        <v>31947</v>
      </c>
      <c r="B2578" s="9">
        <f t="shared" si="42"/>
        <v>1987</v>
      </c>
      <c r="C2578" s="9">
        <f>VLOOKUP('Full 30 Year Yield Data'!A2578,'Yield Raw Data'!$A$3:$L$14453,12)</f>
        <v>8.48</v>
      </c>
      <c r="D2578" s="6"/>
    </row>
    <row r="2579" spans="1:4" x14ac:dyDescent="0.2">
      <c r="A2579" s="7">
        <v>31950</v>
      </c>
      <c r="B2579" s="9">
        <f t="shared" si="42"/>
        <v>1987</v>
      </c>
      <c r="C2579" s="9">
        <f>VLOOKUP('Full 30 Year Yield Data'!A2579,'Yield Raw Data'!$A$3:$L$14453,12)</f>
        <v>8.41</v>
      </c>
      <c r="D2579" s="6"/>
    </row>
    <row r="2580" spans="1:4" x14ac:dyDescent="0.2">
      <c r="A2580" s="7">
        <v>31951</v>
      </c>
      <c r="B2580" s="9">
        <f t="shared" si="42"/>
        <v>1987</v>
      </c>
      <c r="C2580" s="9">
        <f>VLOOKUP('Full 30 Year Yield Data'!A2580,'Yield Raw Data'!$A$3:$L$14453,12)</f>
        <v>8.41</v>
      </c>
      <c r="D2580" s="6"/>
    </row>
    <row r="2581" spans="1:4" x14ac:dyDescent="0.2">
      <c r="A2581" s="7">
        <v>31952</v>
      </c>
      <c r="B2581" s="9">
        <f t="shared" si="42"/>
        <v>1987</v>
      </c>
      <c r="C2581" s="9">
        <f>VLOOKUP('Full 30 Year Yield Data'!A2581,'Yield Raw Data'!$A$3:$L$14453,12)</f>
        <v>8.4700000000000006</v>
      </c>
      <c r="D2581" s="6"/>
    </row>
    <row r="2582" spans="1:4" x14ac:dyDescent="0.2">
      <c r="A2582" s="7">
        <v>31953</v>
      </c>
      <c r="B2582" s="9">
        <f t="shared" si="42"/>
        <v>1987</v>
      </c>
      <c r="C2582" s="9">
        <f>VLOOKUP('Full 30 Year Yield Data'!A2582,'Yield Raw Data'!$A$3:$L$14453,12)</f>
        <v>8.4</v>
      </c>
      <c r="D2582" s="6"/>
    </row>
    <row r="2583" spans="1:4" x14ac:dyDescent="0.2">
      <c r="A2583" s="7">
        <v>31954</v>
      </c>
      <c r="B2583" s="9">
        <f t="shared" si="42"/>
        <v>1987</v>
      </c>
      <c r="C2583" s="9">
        <f>VLOOKUP('Full 30 Year Yield Data'!A2583,'Yield Raw Data'!$A$3:$L$14453,12)</f>
        <v>8.5</v>
      </c>
      <c r="D2583" s="6"/>
    </row>
    <row r="2584" spans="1:4" x14ac:dyDescent="0.2">
      <c r="A2584" s="7">
        <v>31957</v>
      </c>
      <c r="B2584" s="9">
        <f t="shared" si="42"/>
        <v>1987</v>
      </c>
      <c r="C2584" s="9">
        <f>VLOOKUP('Full 30 Year Yield Data'!A2584,'Yield Raw Data'!$A$3:$L$14453,12)</f>
        <v>8.49</v>
      </c>
      <c r="D2584" s="6"/>
    </row>
    <row r="2585" spans="1:4" x14ac:dyDescent="0.2">
      <c r="A2585" s="7">
        <v>31958</v>
      </c>
      <c r="B2585" s="9">
        <f t="shared" si="42"/>
        <v>1987</v>
      </c>
      <c r="C2585" s="9">
        <f>VLOOKUP('Full 30 Year Yield Data'!A2585,'Yield Raw Data'!$A$3:$L$14453,12)</f>
        <v>8.51</v>
      </c>
      <c r="D2585" s="6"/>
    </row>
    <row r="2586" spans="1:4" x14ac:dyDescent="0.2">
      <c r="A2586" s="7">
        <v>31959</v>
      </c>
      <c r="B2586" s="9">
        <f t="shared" si="42"/>
        <v>1987</v>
      </c>
      <c r="C2586" s="9">
        <f>VLOOKUP('Full 30 Year Yield Data'!A2586,'Yield Raw Data'!$A$3:$L$14453,12)</f>
        <v>8.49</v>
      </c>
      <c r="D2586" s="6"/>
    </row>
    <row r="2587" spans="1:4" x14ac:dyDescent="0.2">
      <c r="A2587" s="7">
        <v>31960</v>
      </c>
      <c r="B2587" s="9">
        <f t="shared" si="42"/>
        <v>1987</v>
      </c>
      <c r="C2587" s="9">
        <f>VLOOKUP('Full 30 Year Yield Data'!A2587,'Yield Raw Data'!$A$3:$L$14453,12)</f>
        <v>8.43</v>
      </c>
      <c r="D2587" s="6"/>
    </row>
    <row r="2588" spans="1:4" x14ac:dyDescent="0.2">
      <c r="A2588" s="7">
        <v>31964</v>
      </c>
      <c r="B2588" s="9">
        <f t="shared" si="42"/>
        <v>1987</v>
      </c>
      <c r="C2588" s="9">
        <f>VLOOKUP('Full 30 Year Yield Data'!A2588,'Yield Raw Data'!$A$3:$L$14453,12)</f>
        <v>8.42</v>
      </c>
      <c r="D2588" s="6"/>
    </row>
    <row r="2589" spans="1:4" x14ac:dyDescent="0.2">
      <c r="A2589" s="7">
        <v>31965</v>
      </c>
      <c r="B2589" s="9">
        <f t="shared" si="42"/>
        <v>1987</v>
      </c>
      <c r="C2589" s="9">
        <f>VLOOKUP('Full 30 Year Yield Data'!A2589,'Yield Raw Data'!$A$3:$L$14453,12)</f>
        <v>8.4</v>
      </c>
      <c r="D2589" s="6"/>
    </row>
    <row r="2590" spans="1:4" x14ac:dyDescent="0.2">
      <c r="A2590" s="7">
        <v>31966</v>
      </c>
      <c r="B2590" s="9">
        <f t="shared" si="42"/>
        <v>1987</v>
      </c>
      <c r="C2590" s="9">
        <f>VLOOKUP('Full 30 Year Yield Data'!A2590,'Yield Raw Data'!$A$3:$L$14453,12)</f>
        <v>8.4499999999999993</v>
      </c>
      <c r="D2590" s="6"/>
    </row>
    <row r="2591" spans="1:4" x14ac:dyDescent="0.2">
      <c r="A2591" s="7">
        <v>31967</v>
      </c>
      <c r="B2591" s="9">
        <f t="shared" ref="B2591:B2653" si="43">YEAR(A2591)</f>
        <v>1987</v>
      </c>
      <c r="C2591" s="9">
        <f>VLOOKUP('Full 30 Year Yield Data'!A2591,'Yield Raw Data'!$A$3:$L$14453,12)</f>
        <v>8.52</v>
      </c>
      <c r="D2591" s="6"/>
    </row>
    <row r="2592" spans="1:4" x14ac:dyDescent="0.2">
      <c r="A2592" s="7">
        <v>31968</v>
      </c>
      <c r="B2592" s="9">
        <f t="shared" si="43"/>
        <v>1987</v>
      </c>
      <c r="C2592" s="9">
        <f>VLOOKUP('Full 30 Year Yield Data'!A2592,'Yield Raw Data'!$A$3:$L$14453,12)</f>
        <v>8.4600000000000009</v>
      </c>
      <c r="D2592" s="6"/>
    </row>
    <row r="2593" spans="1:4" x14ac:dyDescent="0.2">
      <c r="A2593" s="7">
        <v>31971</v>
      </c>
      <c r="B2593" s="9">
        <f t="shared" si="43"/>
        <v>1987</v>
      </c>
      <c r="C2593" s="9">
        <f>VLOOKUP('Full 30 Year Yield Data'!A2593,'Yield Raw Data'!$A$3:$L$14453,12)</f>
        <v>8.5399999999999991</v>
      </c>
      <c r="D2593" s="6"/>
    </row>
    <row r="2594" spans="1:4" x14ac:dyDescent="0.2">
      <c r="A2594" s="7">
        <v>31972</v>
      </c>
      <c r="B2594" s="9">
        <f t="shared" si="43"/>
        <v>1987</v>
      </c>
      <c r="C2594" s="9">
        <f>VLOOKUP('Full 30 Year Yield Data'!A2594,'Yield Raw Data'!$A$3:$L$14453,12)</f>
        <v>8.51</v>
      </c>
      <c r="D2594" s="6"/>
    </row>
    <row r="2595" spans="1:4" x14ac:dyDescent="0.2">
      <c r="A2595" s="7">
        <v>31973</v>
      </c>
      <c r="B2595" s="9">
        <f t="shared" si="43"/>
        <v>1987</v>
      </c>
      <c r="C2595" s="9">
        <f>VLOOKUP('Full 30 Year Yield Data'!A2595,'Yield Raw Data'!$A$3:$L$14453,12)</f>
        <v>8.61</v>
      </c>
      <c r="D2595" s="6"/>
    </row>
    <row r="2596" spans="1:4" x14ac:dyDescent="0.2">
      <c r="A2596" s="7">
        <v>31974</v>
      </c>
      <c r="B2596" s="9">
        <f t="shared" si="43"/>
        <v>1987</v>
      </c>
      <c r="C2596" s="9">
        <f>VLOOKUP('Full 30 Year Yield Data'!A2596,'Yield Raw Data'!$A$3:$L$14453,12)</f>
        <v>8.59</v>
      </c>
      <c r="D2596" s="6"/>
    </row>
    <row r="2597" spans="1:4" x14ac:dyDescent="0.2">
      <c r="A2597" s="7">
        <v>31975</v>
      </c>
      <c r="B2597" s="9">
        <f t="shared" si="43"/>
        <v>1987</v>
      </c>
      <c r="C2597" s="9">
        <f>VLOOKUP('Full 30 Year Yield Data'!A2597,'Yield Raw Data'!$A$3:$L$14453,12)</f>
        <v>8.5500000000000007</v>
      </c>
      <c r="D2597" s="6"/>
    </row>
    <row r="2598" spans="1:4" x14ac:dyDescent="0.2">
      <c r="A2598" s="7">
        <v>31978</v>
      </c>
      <c r="B2598" s="9">
        <f t="shared" si="43"/>
        <v>1987</v>
      </c>
      <c r="C2598" s="9">
        <f>VLOOKUP('Full 30 Year Yield Data'!A2598,'Yield Raw Data'!$A$3:$L$14453,12)</f>
        <v>8.61</v>
      </c>
      <c r="D2598" s="6"/>
    </row>
    <row r="2599" spans="1:4" x14ac:dyDescent="0.2">
      <c r="A2599" s="7">
        <v>31979</v>
      </c>
      <c r="B2599" s="9">
        <f t="shared" si="43"/>
        <v>1987</v>
      </c>
      <c r="C2599" s="9">
        <f>VLOOKUP('Full 30 Year Yield Data'!A2599,'Yield Raw Data'!$A$3:$L$14453,12)</f>
        <v>8.7200000000000006</v>
      </c>
      <c r="D2599" s="6"/>
    </row>
    <row r="2600" spans="1:4" x14ac:dyDescent="0.2">
      <c r="A2600" s="7">
        <v>31980</v>
      </c>
      <c r="B2600" s="9">
        <f t="shared" si="43"/>
        <v>1987</v>
      </c>
      <c r="C2600" s="9">
        <f>VLOOKUP('Full 30 Year Yield Data'!A2600,'Yield Raw Data'!$A$3:$L$14453,12)</f>
        <v>8.7799999999999994</v>
      </c>
      <c r="D2600" s="6"/>
    </row>
    <row r="2601" spans="1:4" x14ac:dyDescent="0.2">
      <c r="A2601" s="7">
        <v>31981</v>
      </c>
      <c r="B2601" s="9">
        <f t="shared" si="43"/>
        <v>1987</v>
      </c>
      <c r="C2601" s="9">
        <f>VLOOKUP('Full 30 Year Yield Data'!A2601,'Yield Raw Data'!$A$3:$L$14453,12)</f>
        <v>8.8000000000000007</v>
      </c>
      <c r="D2601" s="6"/>
    </row>
    <row r="2602" spans="1:4" x14ac:dyDescent="0.2">
      <c r="A2602" s="7">
        <v>31982</v>
      </c>
      <c r="B2602" s="9">
        <f t="shared" si="43"/>
        <v>1987</v>
      </c>
      <c r="C2602" s="9">
        <f>VLOOKUP('Full 30 Year Yield Data'!A2602,'Yield Raw Data'!$A$3:$L$14453,12)</f>
        <v>8.83</v>
      </c>
      <c r="D2602" s="6"/>
    </row>
    <row r="2603" spans="1:4" x14ac:dyDescent="0.2">
      <c r="A2603" s="7">
        <v>31985</v>
      </c>
      <c r="B2603" s="9">
        <f t="shared" si="43"/>
        <v>1987</v>
      </c>
      <c r="C2603" s="9">
        <f>VLOOKUP('Full 30 Year Yield Data'!A2603,'Yield Raw Data'!$A$3:$L$14453,12)</f>
        <v>8.84</v>
      </c>
      <c r="D2603" s="6"/>
    </row>
    <row r="2604" spans="1:4" x14ac:dyDescent="0.2">
      <c r="A2604" s="7">
        <v>31986</v>
      </c>
      <c r="B2604" s="9">
        <f t="shared" si="43"/>
        <v>1987</v>
      </c>
      <c r="C2604" s="9">
        <f>VLOOKUP('Full 30 Year Yield Data'!A2604,'Yield Raw Data'!$A$3:$L$14453,12)</f>
        <v>8.86</v>
      </c>
      <c r="D2604" s="6"/>
    </row>
    <row r="2605" spans="1:4" x14ac:dyDescent="0.2">
      <c r="A2605" s="7">
        <v>31987</v>
      </c>
      <c r="B2605" s="9">
        <f t="shared" si="43"/>
        <v>1987</v>
      </c>
      <c r="C2605" s="9">
        <f>VLOOKUP('Full 30 Year Yield Data'!A2605,'Yield Raw Data'!$A$3:$L$14453,12)</f>
        <v>8.85</v>
      </c>
      <c r="D2605" s="6"/>
    </row>
    <row r="2606" spans="1:4" x14ac:dyDescent="0.2">
      <c r="A2606" s="7">
        <v>31988</v>
      </c>
      <c r="B2606" s="9">
        <f t="shared" si="43"/>
        <v>1987</v>
      </c>
      <c r="C2606" s="9">
        <f>VLOOKUP('Full 30 Year Yield Data'!A2606,'Yield Raw Data'!$A$3:$L$14453,12)</f>
        <v>8.84</v>
      </c>
      <c r="D2606" s="6"/>
    </row>
    <row r="2607" spans="1:4" x14ac:dyDescent="0.2">
      <c r="A2607" s="7">
        <v>31989</v>
      </c>
      <c r="B2607" s="9">
        <f t="shared" si="43"/>
        <v>1987</v>
      </c>
      <c r="C2607" s="9">
        <f>VLOOKUP('Full 30 Year Yield Data'!A2607,'Yield Raw Data'!$A$3:$L$14453,12)</f>
        <v>8.89</v>
      </c>
      <c r="D2607" s="6"/>
    </row>
    <row r="2608" spans="1:4" x14ac:dyDescent="0.2">
      <c r="A2608" s="7">
        <v>31992</v>
      </c>
      <c r="B2608" s="9">
        <f t="shared" si="43"/>
        <v>1987</v>
      </c>
      <c r="C2608" s="9">
        <f>VLOOKUP('Full 30 Year Yield Data'!A2608,'Yield Raw Data'!$A$3:$L$14453,12)</f>
        <v>9.02</v>
      </c>
      <c r="D2608" s="6"/>
    </row>
    <row r="2609" spans="1:4" x14ac:dyDescent="0.2">
      <c r="A2609" s="7">
        <v>31993</v>
      </c>
      <c r="B2609" s="9">
        <f t="shared" si="43"/>
        <v>1987</v>
      </c>
      <c r="C2609" s="9">
        <f>VLOOKUP('Full 30 Year Yield Data'!A2609,'Yield Raw Data'!$A$3:$L$14453,12)</f>
        <v>9.0399999999999991</v>
      </c>
      <c r="D2609" s="6"/>
    </row>
    <row r="2610" spans="1:4" x14ac:dyDescent="0.2">
      <c r="A2610" s="7">
        <v>31994</v>
      </c>
      <c r="B2610" s="9">
        <f t="shared" si="43"/>
        <v>1987</v>
      </c>
      <c r="C2610" s="9">
        <f>VLOOKUP('Full 30 Year Yield Data'!A2610,'Yield Raw Data'!$A$3:$L$14453,12)</f>
        <v>8.9499999999999993</v>
      </c>
      <c r="D2610" s="6"/>
    </row>
    <row r="2611" spans="1:4" x14ac:dyDescent="0.2">
      <c r="A2611" s="7">
        <v>31995</v>
      </c>
      <c r="B2611" s="9">
        <f t="shared" si="43"/>
        <v>1987</v>
      </c>
      <c r="C2611" s="9">
        <f>VLOOKUP('Full 30 Year Yield Data'!A2611,'Yield Raw Data'!$A$3:$L$14453,12)</f>
        <v>8.9600000000000009</v>
      </c>
      <c r="D2611" s="6"/>
    </row>
    <row r="2612" spans="1:4" x14ac:dyDescent="0.2">
      <c r="A2612" s="7">
        <v>31996</v>
      </c>
      <c r="B2612" s="9">
        <f t="shared" si="43"/>
        <v>1987</v>
      </c>
      <c r="C2612" s="9">
        <f>VLOOKUP('Full 30 Year Yield Data'!A2612,'Yield Raw Data'!$A$3:$L$14453,12)</f>
        <v>8.93</v>
      </c>
      <c r="D2612" s="6"/>
    </row>
    <row r="2613" spans="1:4" x14ac:dyDescent="0.2">
      <c r="A2613" s="7">
        <v>31999</v>
      </c>
      <c r="B2613" s="9">
        <f t="shared" si="43"/>
        <v>1987</v>
      </c>
      <c r="C2613" s="9">
        <f>VLOOKUP('Full 30 Year Yield Data'!A2613,'Yield Raw Data'!$A$3:$L$14453,12)</f>
        <v>8.9600000000000009</v>
      </c>
      <c r="D2613" s="6"/>
    </row>
    <row r="2614" spans="1:4" x14ac:dyDescent="0.2">
      <c r="A2614" s="7">
        <v>32000</v>
      </c>
      <c r="B2614" s="9">
        <f t="shared" si="43"/>
        <v>1987</v>
      </c>
      <c r="C2614" s="9">
        <f>VLOOKUP('Full 30 Year Yield Data'!A2614,'Yield Raw Data'!$A$3:$L$14453,12)</f>
        <v>8.9499999999999993</v>
      </c>
      <c r="D2614" s="6"/>
    </row>
    <row r="2615" spans="1:4" x14ac:dyDescent="0.2">
      <c r="A2615" s="7">
        <v>32001</v>
      </c>
      <c r="B2615" s="9">
        <f t="shared" si="43"/>
        <v>1987</v>
      </c>
      <c r="C2615" s="9">
        <f>VLOOKUP('Full 30 Year Yield Data'!A2615,'Yield Raw Data'!$A$3:$L$14453,12)</f>
        <v>8.9499999999999993</v>
      </c>
      <c r="D2615" s="6"/>
    </row>
    <row r="2616" spans="1:4" x14ac:dyDescent="0.2">
      <c r="A2616" s="7">
        <v>32002</v>
      </c>
      <c r="B2616" s="9">
        <f t="shared" si="43"/>
        <v>1987</v>
      </c>
      <c r="C2616" s="9">
        <f>VLOOKUP('Full 30 Year Yield Data'!A2616,'Yield Raw Data'!$A$3:$L$14453,12)</f>
        <v>8.85</v>
      </c>
      <c r="D2616" s="6"/>
    </row>
    <row r="2617" spans="1:4" x14ac:dyDescent="0.2">
      <c r="A2617" s="7">
        <v>32003</v>
      </c>
      <c r="B2617" s="9">
        <f t="shared" si="43"/>
        <v>1987</v>
      </c>
      <c r="C2617" s="9">
        <f>VLOOKUP('Full 30 Year Yield Data'!A2617,'Yield Raw Data'!$A$3:$L$14453,12)</f>
        <v>8.77</v>
      </c>
      <c r="D2617" s="6"/>
    </row>
    <row r="2618" spans="1:4" x14ac:dyDescent="0.2">
      <c r="A2618" s="7">
        <v>32006</v>
      </c>
      <c r="B2618" s="9">
        <f t="shared" si="43"/>
        <v>1987</v>
      </c>
      <c r="C2618" s="9">
        <f>VLOOKUP('Full 30 Year Yield Data'!A2618,'Yield Raw Data'!$A$3:$L$14453,12)</f>
        <v>8.77</v>
      </c>
      <c r="D2618" s="6"/>
    </row>
    <row r="2619" spans="1:4" x14ac:dyDescent="0.2">
      <c r="A2619" s="7">
        <v>32007</v>
      </c>
      <c r="B2619" s="9">
        <f t="shared" si="43"/>
        <v>1987</v>
      </c>
      <c r="C2619" s="9">
        <f>VLOOKUP('Full 30 Year Yield Data'!A2619,'Yield Raw Data'!$A$3:$L$14453,12)</f>
        <v>8.9499999999999993</v>
      </c>
      <c r="D2619" s="6"/>
    </row>
    <row r="2620" spans="1:4" x14ac:dyDescent="0.2">
      <c r="A2620" s="7">
        <v>32008</v>
      </c>
      <c r="B2620" s="9">
        <f t="shared" si="43"/>
        <v>1987</v>
      </c>
      <c r="C2620" s="9">
        <f>VLOOKUP('Full 30 Year Yield Data'!A2620,'Yield Raw Data'!$A$3:$L$14453,12)</f>
        <v>8.98</v>
      </c>
      <c r="D2620" s="6"/>
    </row>
    <row r="2621" spans="1:4" x14ac:dyDescent="0.2">
      <c r="A2621" s="7">
        <v>32009</v>
      </c>
      <c r="B2621" s="9">
        <f t="shared" si="43"/>
        <v>1987</v>
      </c>
      <c r="C2621" s="9">
        <f>VLOOKUP('Full 30 Year Yield Data'!A2621,'Yield Raw Data'!$A$3:$L$14453,12)</f>
        <v>8.94</v>
      </c>
      <c r="D2621" s="6"/>
    </row>
    <row r="2622" spans="1:4" x14ac:dyDescent="0.2">
      <c r="A2622" s="7">
        <v>32010</v>
      </c>
      <c r="B2622" s="9">
        <f t="shared" si="43"/>
        <v>1987</v>
      </c>
      <c r="C2622" s="9">
        <f>VLOOKUP('Full 30 Year Yield Data'!A2622,'Yield Raw Data'!$A$3:$L$14453,12)</f>
        <v>8.9700000000000006</v>
      </c>
      <c r="D2622" s="6"/>
    </row>
    <row r="2623" spans="1:4" x14ac:dyDescent="0.2">
      <c r="A2623" s="7">
        <v>32013</v>
      </c>
      <c r="B2623" s="9">
        <f t="shared" si="43"/>
        <v>1987</v>
      </c>
      <c r="C2623" s="9">
        <f>VLOOKUP('Full 30 Year Yield Data'!A2623,'Yield Raw Data'!$A$3:$L$14453,12)</f>
        <v>8.99</v>
      </c>
      <c r="D2623" s="6"/>
    </row>
    <row r="2624" spans="1:4" x14ac:dyDescent="0.2">
      <c r="A2624" s="7">
        <v>32014</v>
      </c>
      <c r="B2624" s="9">
        <f t="shared" si="43"/>
        <v>1987</v>
      </c>
      <c r="C2624" s="9">
        <f>VLOOKUP('Full 30 Year Yield Data'!A2624,'Yield Raw Data'!$A$3:$L$14453,12)</f>
        <v>8.94</v>
      </c>
      <c r="D2624" s="6"/>
    </row>
    <row r="2625" spans="1:4" x14ac:dyDescent="0.2">
      <c r="A2625" s="7">
        <v>32015</v>
      </c>
      <c r="B2625" s="9">
        <f t="shared" si="43"/>
        <v>1987</v>
      </c>
      <c r="C2625" s="9">
        <f>VLOOKUP('Full 30 Year Yield Data'!A2625,'Yield Raw Data'!$A$3:$L$14453,12)</f>
        <v>8.99</v>
      </c>
      <c r="D2625" s="6"/>
    </row>
    <row r="2626" spans="1:4" x14ac:dyDescent="0.2">
      <c r="A2626" s="7">
        <v>32016</v>
      </c>
      <c r="B2626" s="9">
        <f t="shared" si="43"/>
        <v>1987</v>
      </c>
      <c r="C2626" s="9">
        <f>VLOOKUP('Full 30 Year Yield Data'!A2626,'Yield Raw Data'!$A$3:$L$14453,12)</f>
        <v>9.11</v>
      </c>
      <c r="D2626" s="6"/>
    </row>
    <row r="2627" spans="1:4" x14ac:dyDescent="0.2">
      <c r="A2627" s="7">
        <v>32017</v>
      </c>
      <c r="B2627" s="9">
        <f t="shared" si="43"/>
        <v>1987</v>
      </c>
      <c r="C2627" s="9">
        <f>VLOOKUP('Full 30 Year Yield Data'!A2627,'Yield Raw Data'!$A$3:$L$14453,12)</f>
        <v>9.18</v>
      </c>
      <c r="D2627" s="6"/>
    </row>
    <row r="2628" spans="1:4" x14ac:dyDescent="0.2">
      <c r="A2628" s="7">
        <v>32020</v>
      </c>
      <c r="B2628" s="9">
        <f t="shared" si="43"/>
        <v>1987</v>
      </c>
      <c r="C2628" s="9">
        <f>VLOOKUP('Full 30 Year Yield Data'!A2628,'Yield Raw Data'!$A$3:$L$14453,12)</f>
        <v>9.17</v>
      </c>
      <c r="D2628" s="6"/>
    </row>
    <row r="2629" spans="1:4" x14ac:dyDescent="0.2">
      <c r="A2629" s="7">
        <v>32021</v>
      </c>
      <c r="B2629" s="9">
        <f t="shared" si="43"/>
        <v>1987</v>
      </c>
      <c r="C2629" s="9">
        <f>VLOOKUP('Full 30 Year Yield Data'!A2629,'Yield Raw Data'!$A$3:$L$14453,12)</f>
        <v>9.24</v>
      </c>
      <c r="D2629" s="6"/>
    </row>
    <row r="2630" spans="1:4" x14ac:dyDescent="0.2">
      <c r="A2630" s="7">
        <v>32022</v>
      </c>
      <c r="B2630" s="9">
        <f t="shared" si="43"/>
        <v>1987</v>
      </c>
      <c r="C2630" s="9">
        <f>VLOOKUP('Full 30 Year Yield Data'!A2630,'Yield Raw Data'!$A$3:$L$14453,12)</f>
        <v>9.4499999999999993</v>
      </c>
      <c r="D2630" s="6"/>
    </row>
    <row r="2631" spans="1:4" x14ac:dyDescent="0.2">
      <c r="A2631" s="7">
        <v>32023</v>
      </c>
      <c r="B2631" s="9">
        <f t="shared" si="43"/>
        <v>1987</v>
      </c>
      <c r="C2631" s="9">
        <f>VLOOKUP('Full 30 Year Yield Data'!A2631,'Yield Raw Data'!$A$3:$L$14453,12)</f>
        <v>9.4700000000000006</v>
      </c>
      <c r="D2631" s="6"/>
    </row>
    <row r="2632" spans="1:4" x14ac:dyDescent="0.2">
      <c r="A2632" s="7">
        <v>32024</v>
      </c>
      <c r="B2632" s="9">
        <f t="shared" si="43"/>
        <v>1987</v>
      </c>
      <c r="C2632" s="9">
        <f>VLOOKUP('Full 30 Year Yield Data'!A2632,'Yield Raw Data'!$A$3:$L$14453,12)</f>
        <v>9.4700000000000006</v>
      </c>
      <c r="D2632" s="6"/>
    </row>
    <row r="2633" spans="1:4" x14ac:dyDescent="0.2">
      <c r="A2633" s="7">
        <v>32028</v>
      </c>
      <c r="B2633" s="9">
        <f t="shared" si="43"/>
        <v>1987</v>
      </c>
      <c r="C2633" s="9">
        <f>VLOOKUP('Full 30 Year Yield Data'!A2633,'Yield Raw Data'!$A$3:$L$14453,12)</f>
        <v>9.65</v>
      </c>
      <c r="D2633" s="6"/>
    </row>
    <row r="2634" spans="1:4" x14ac:dyDescent="0.2">
      <c r="A2634" s="7">
        <v>32029</v>
      </c>
      <c r="B2634" s="9">
        <f t="shared" si="43"/>
        <v>1987</v>
      </c>
      <c r="C2634" s="9">
        <f>VLOOKUP('Full 30 Year Yield Data'!A2634,'Yield Raw Data'!$A$3:$L$14453,12)</f>
        <v>9.66</v>
      </c>
      <c r="D2634" s="6"/>
    </row>
    <row r="2635" spans="1:4" x14ac:dyDescent="0.2">
      <c r="A2635" s="7">
        <v>32030</v>
      </c>
      <c r="B2635" s="9">
        <f t="shared" si="43"/>
        <v>1987</v>
      </c>
      <c r="C2635" s="9">
        <f>VLOOKUP('Full 30 Year Yield Data'!A2635,'Yield Raw Data'!$A$3:$L$14453,12)</f>
        <v>9.6</v>
      </c>
      <c r="D2635" s="6"/>
    </row>
    <row r="2636" spans="1:4" x14ac:dyDescent="0.2">
      <c r="A2636" s="7">
        <v>32031</v>
      </c>
      <c r="B2636" s="9">
        <f t="shared" si="43"/>
        <v>1987</v>
      </c>
      <c r="C2636" s="9">
        <f>VLOOKUP('Full 30 Year Yield Data'!A2636,'Yield Raw Data'!$A$3:$L$14453,12)</f>
        <v>9.5</v>
      </c>
      <c r="D2636" s="6"/>
    </row>
    <row r="2637" spans="1:4" x14ac:dyDescent="0.2">
      <c r="A2637" s="7">
        <v>32034</v>
      </c>
      <c r="B2637" s="9">
        <f t="shared" si="43"/>
        <v>1987</v>
      </c>
      <c r="C2637" s="9">
        <f>VLOOKUP('Full 30 Year Yield Data'!A2637,'Yield Raw Data'!$A$3:$L$14453,12)</f>
        <v>9.52</v>
      </c>
      <c r="D2637" s="6"/>
    </row>
    <row r="2638" spans="1:4" x14ac:dyDescent="0.2">
      <c r="A2638" s="7">
        <v>32035</v>
      </c>
      <c r="B2638" s="9">
        <f t="shared" si="43"/>
        <v>1987</v>
      </c>
      <c r="C2638" s="9">
        <f>VLOOKUP('Full 30 Year Yield Data'!A2638,'Yield Raw Data'!$A$3:$L$14453,12)</f>
        <v>9.64</v>
      </c>
      <c r="D2638" s="6"/>
    </row>
    <row r="2639" spans="1:4" x14ac:dyDescent="0.2">
      <c r="A2639" s="7">
        <v>32036</v>
      </c>
      <c r="B2639" s="9">
        <f t="shared" si="43"/>
        <v>1987</v>
      </c>
      <c r="C2639" s="9">
        <f>VLOOKUP('Full 30 Year Yield Data'!A2639,'Yield Raw Data'!$A$3:$L$14453,12)</f>
        <v>9.6999999999999993</v>
      </c>
      <c r="D2639" s="6"/>
    </row>
    <row r="2640" spans="1:4" x14ac:dyDescent="0.2">
      <c r="A2640" s="7">
        <v>32037</v>
      </c>
      <c r="B2640" s="9">
        <f t="shared" si="43"/>
        <v>1987</v>
      </c>
      <c r="C2640" s="9">
        <f>VLOOKUP('Full 30 Year Yield Data'!A2640,'Yield Raw Data'!$A$3:$L$14453,12)</f>
        <v>9.65</v>
      </c>
      <c r="D2640" s="6"/>
    </row>
    <row r="2641" spans="1:4" x14ac:dyDescent="0.2">
      <c r="A2641" s="7">
        <v>32038</v>
      </c>
      <c r="B2641" s="9">
        <f t="shared" si="43"/>
        <v>1987</v>
      </c>
      <c r="C2641" s="9">
        <f>VLOOKUP('Full 30 Year Yield Data'!A2641,'Yield Raw Data'!$A$3:$L$14453,12)</f>
        <v>9.56</v>
      </c>
      <c r="D2641" s="6"/>
    </row>
    <row r="2642" spans="1:4" x14ac:dyDescent="0.2">
      <c r="A2642" s="7">
        <v>32041</v>
      </c>
      <c r="B2642" s="9">
        <f t="shared" si="43"/>
        <v>1987</v>
      </c>
      <c r="C2642" s="9">
        <f>VLOOKUP('Full 30 Year Yield Data'!A2642,'Yield Raw Data'!$A$3:$L$14453,12)</f>
        <v>9.6300000000000008</v>
      </c>
      <c r="D2642" s="6"/>
    </row>
    <row r="2643" spans="1:4" x14ac:dyDescent="0.2">
      <c r="A2643" s="7">
        <v>32042</v>
      </c>
      <c r="B2643" s="9">
        <f t="shared" si="43"/>
        <v>1987</v>
      </c>
      <c r="C2643" s="9">
        <f>VLOOKUP('Full 30 Year Yield Data'!A2643,'Yield Raw Data'!$A$3:$L$14453,12)</f>
        <v>9.5299999999999994</v>
      </c>
      <c r="D2643" s="6"/>
    </row>
    <row r="2644" spans="1:4" x14ac:dyDescent="0.2">
      <c r="A2644" s="7">
        <v>32043</v>
      </c>
      <c r="B2644" s="9">
        <f t="shared" si="43"/>
        <v>1987</v>
      </c>
      <c r="C2644" s="9">
        <f>VLOOKUP('Full 30 Year Yield Data'!A2644,'Yield Raw Data'!$A$3:$L$14453,12)</f>
        <v>9.5500000000000007</v>
      </c>
      <c r="D2644" s="6"/>
    </row>
    <row r="2645" spans="1:4" x14ac:dyDescent="0.2">
      <c r="A2645" s="7">
        <v>32044</v>
      </c>
      <c r="B2645" s="9">
        <f t="shared" si="43"/>
        <v>1987</v>
      </c>
      <c r="C2645" s="9">
        <f>VLOOKUP('Full 30 Year Yield Data'!A2645,'Yield Raw Data'!$A$3:$L$14453,12)</f>
        <v>9.67</v>
      </c>
      <c r="D2645" s="6"/>
    </row>
    <row r="2646" spans="1:4" x14ac:dyDescent="0.2">
      <c r="A2646" s="7">
        <v>32045</v>
      </c>
      <c r="B2646" s="9">
        <f t="shared" si="43"/>
        <v>1987</v>
      </c>
      <c r="C2646" s="9">
        <f>VLOOKUP('Full 30 Year Yield Data'!A2646,'Yield Raw Data'!$A$3:$L$14453,12)</f>
        <v>9.68</v>
      </c>
      <c r="D2646" s="6"/>
    </row>
    <row r="2647" spans="1:4" x14ac:dyDescent="0.2">
      <c r="A2647" s="7">
        <v>32048</v>
      </c>
      <c r="B2647" s="9">
        <f t="shared" si="43"/>
        <v>1987</v>
      </c>
      <c r="C2647" s="9">
        <f>VLOOKUP('Full 30 Year Yield Data'!A2647,'Yield Raw Data'!$A$3:$L$14453,12)</f>
        <v>9.67</v>
      </c>
      <c r="D2647" s="6"/>
    </row>
    <row r="2648" spans="1:4" x14ac:dyDescent="0.2">
      <c r="A2648" s="7">
        <v>32049</v>
      </c>
      <c r="B2648" s="9">
        <f t="shared" si="43"/>
        <v>1987</v>
      </c>
      <c r="C2648" s="9">
        <f>VLOOKUP('Full 30 Year Yield Data'!A2648,'Yield Raw Data'!$A$3:$L$14453,12)</f>
        <v>9.8000000000000007</v>
      </c>
      <c r="D2648" s="6"/>
    </row>
    <row r="2649" spans="1:4" x14ac:dyDescent="0.2">
      <c r="A2649" s="7">
        <v>32050</v>
      </c>
      <c r="B2649" s="9">
        <f t="shared" si="43"/>
        <v>1987</v>
      </c>
      <c r="C2649" s="9">
        <f>VLOOKUP('Full 30 Year Yield Data'!A2649,'Yield Raw Data'!$A$3:$L$14453,12)</f>
        <v>9.7899999999999991</v>
      </c>
      <c r="D2649" s="6"/>
    </row>
    <row r="2650" spans="1:4" x14ac:dyDescent="0.2">
      <c r="A2650" s="7">
        <v>32051</v>
      </c>
      <c r="B2650" s="9">
        <f t="shared" si="43"/>
        <v>1987</v>
      </c>
      <c r="C2650" s="9">
        <f>VLOOKUP('Full 30 Year Yield Data'!A2650,'Yield Raw Data'!$A$3:$L$14453,12)</f>
        <v>9.8000000000000007</v>
      </c>
      <c r="D2650" s="6"/>
    </row>
    <row r="2651" spans="1:4" x14ac:dyDescent="0.2">
      <c r="A2651" s="7">
        <v>32052</v>
      </c>
      <c r="B2651" s="9">
        <f t="shared" si="43"/>
        <v>1987</v>
      </c>
      <c r="C2651" s="9">
        <f>VLOOKUP('Full 30 Year Yield Data'!A2651,'Yield Raw Data'!$A$3:$L$14453,12)</f>
        <v>9.6999999999999993</v>
      </c>
      <c r="D2651" s="6"/>
    </row>
    <row r="2652" spans="1:4" x14ac:dyDescent="0.2">
      <c r="A2652" s="7">
        <v>32055</v>
      </c>
      <c r="B2652" s="9">
        <f t="shared" si="43"/>
        <v>1987</v>
      </c>
      <c r="C2652" s="9">
        <f>VLOOKUP('Full 30 Year Yield Data'!A2652,'Yield Raw Data'!$A$3:$L$14453,12)</f>
        <v>9.7899999999999991</v>
      </c>
      <c r="D2652" s="6"/>
    </row>
    <row r="2653" spans="1:4" x14ac:dyDescent="0.2">
      <c r="A2653" s="7">
        <v>32056</v>
      </c>
      <c r="B2653" s="9">
        <f t="shared" si="43"/>
        <v>1987</v>
      </c>
      <c r="C2653" s="9">
        <f>VLOOKUP('Full 30 Year Yield Data'!A2653,'Yield Raw Data'!$A$3:$L$14453,12)</f>
        <v>9.81</v>
      </c>
      <c r="D2653" s="6"/>
    </row>
    <row r="2654" spans="1:4" x14ac:dyDescent="0.2">
      <c r="A2654" s="7">
        <v>32057</v>
      </c>
      <c r="B2654" s="9">
        <f t="shared" ref="B2654:B2712" si="44">YEAR(A2654)</f>
        <v>1987</v>
      </c>
      <c r="C2654" s="9">
        <f>VLOOKUP('Full 30 Year Yield Data'!A2654,'Yield Raw Data'!$A$3:$L$14453,12)</f>
        <v>9.7899999999999991</v>
      </c>
      <c r="D2654" s="6"/>
    </row>
    <row r="2655" spans="1:4" x14ac:dyDescent="0.2">
      <c r="A2655" s="7">
        <v>32058</v>
      </c>
      <c r="B2655" s="9">
        <f t="shared" si="44"/>
        <v>1987</v>
      </c>
      <c r="C2655" s="9">
        <f>VLOOKUP('Full 30 Year Yield Data'!A2655,'Yield Raw Data'!$A$3:$L$14453,12)</f>
        <v>9.86</v>
      </c>
      <c r="D2655" s="6"/>
    </row>
    <row r="2656" spans="1:4" x14ac:dyDescent="0.2">
      <c r="A2656" s="7">
        <v>32059</v>
      </c>
      <c r="B2656" s="9">
        <f t="shared" si="44"/>
        <v>1987</v>
      </c>
      <c r="C2656" s="9">
        <f>VLOOKUP('Full 30 Year Yield Data'!A2656,'Yield Raw Data'!$A$3:$L$14453,12)</f>
        <v>9.9600000000000009</v>
      </c>
      <c r="D2656" s="6"/>
    </row>
    <row r="2657" spans="1:4" x14ac:dyDescent="0.2">
      <c r="A2657" s="7">
        <v>32063</v>
      </c>
      <c r="B2657" s="9">
        <f t="shared" si="44"/>
        <v>1987</v>
      </c>
      <c r="C2657" s="9">
        <f>VLOOKUP('Full 30 Year Yield Data'!A2657,'Yield Raw Data'!$A$3:$L$14453,12)</f>
        <v>9.92</v>
      </c>
      <c r="D2657" s="6"/>
    </row>
    <row r="2658" spans="1:4" x14ac:dyDescent="0.2">
      <c r="A2658" s="7">
        <v>32064</v>
      </c>
      <c r="B2658" s="9">
        <f t="shared" si="44"/>
        <v>1987</v>
      </c>
      <c r="C2658" s="9">
        <f>VLOOKUP('Full 30 Year Yield Data'!A2658,'Yield Raw Data'!$A$3:$L$14453,12)</f>
        <v>10.119999999999999</v>
      </c>
      <c r="D2658" s="6"/>
    </row>
    <row r="2659" spans="1:4" x14ac:dyDescent="0.2">
      <c r="A2659" s="7">
        <v>32065</v>
      </c>
      <c r="B2659" s="9">
        <f t="shared" si="44"/>
        <v>1987</v>
      </c>
      <c r="C2659" s="9">
        <f>VLOOKUP('Full 30 Year Yield Data'!A2659,'Yield Raw Data'!$A$3:$L$14453,12)</f>
        <v>10.24</v>
      </c>
      <c r="D2659" s="6"/>
    </row>
    <row r="2660" spans="1:4" x14ac:dyDescent="0.2">
      <c r="A2660" s="7">
        <v>32066</v>
      </c>
      <c r="B2660" s="9">
        <f t="shared" si="44"/>
        <v>1987</v>
      </c>
      <c r="C2660" s="9">
        <f>VLOOKUP('Full 30 Year Yield Data'!A2660,'Yield Raw Data'!$A$3:$L$14453,12)</f>
        <v>10.24</v>
      </c>
      <c r="D2660" s="6"/>
    </row>
    <row r="2661" spans="1:4" x14ac:dyDescent="0.2">
      <c r="A2661" s="7">
        <v>32069</v>
      </c>
      <c r="B2661" s="9">
        <f t="shared" si="44"/>
        <v>1987</v>
      </c>
      <c r="C2661" s="9">
        <f>VLOOKUP('Full 30 Year Yield Data'!A2661,'Yield Raw Data'!$A$3:$L$14453,12)</f>
        <v>10.25</v>
      </c>
      <c r="D2661" s="6"/>
    </row>
    <row r="2662" spans="1:4" x14ac:dyDescent="0.2">
      <c r="A2662" s="7">
        <v>32070</v>
      </c>
      <c r="B2662" s="9">
        <f t="shared" si="44"/>
        <v>1987</v>
      </c>
      <c r="C2662" s="9">
        <f>VLOOKUP('Full 30 Year Yield Data'!A2662,'Yield Raw Data'!$A$3:$L$14453,12)</f>
        <v>9.49</v>
      </c>
      <c r="D2662" s="6"/>
    </row>
    <row r="2663" spans="1:4" x14ac:dyDescent="0.2">
      <c r="A2663" s="7">
        <v>32071</v>
      </c>
      <c r="B2663" s="9">
        <f t="shared" si="44"/>
        <v>1987</v>
      </c>
      <c r="C2663" s="9">
        <f>VLOOKUP('Full 30 Year Yield Data'!A2663,'Yield Raw Data'!$A$3:$L$14453,12)</f>
        <v>9.44</v>
      </c>
      <c r="D2663" s="6"/>
    </row>
    <row r="2664" spans="1:4" x14ac:dyDescent="0.2">
      <c r="A2664" s="7">
        <v>32072</v>
      </c>
      <c r="B2664" s="9">
        <f t="shared" si="44"/>
        <v>1987</v>
      </c>
      <c r="C2664" s="9">
        <f>VLOOKUP('Full 30 Year Yield Data'!A2664,'Yield Raw Data'!$A$3:$L$14453,12)</f>
        <v>9.15</v>
      </c>
      <c r="D2664" s="6"/>
    </row>
    <row r="2665" spans="1:4" x14ac:dyDescent="0.2">
      <c r="A2665" s="7">
        <v>32073</v>
      </c>
      <c r="B2665" s="9">
        <f t="shared" si="44"/>
        <v>1987</v>
      </c>
      <c r="C2665" s="9">
        <f>VLOOKUP('Full 30 Year Yield Data'!A2665,'Yield Raw Data'!$A$3:$L$14453,12)</f>
        <v>9.11</v>
      </c>
      <c r="D2665" s="6"/>
    </row>
    <row r="2666" spans="1:4" x14ac:dyDescent="0.2">
      <c r="A2666" s="7">
        <v>32076</v>
      </c>
      <c r="B2666" s="9">
        <f t="shared" si="44"/>
        <v>1987</v>
      </c>
      <c r="C2666" s="9">
        <f>VLOOKUP('Full 30 Year Yield Data'!A2666,'Yield Raw Data'!$A$3:$L$14453,12)</f>
        <v>8.94</v>
      </c>
      <c r="D2666" s="6"/>
    </row>
    <row r="2667" spans="1:4" x14ac:dyDescent="0.2">
      <c r="A2667" s="7">
        <v>32077</v>
      </c>
      <c r="B2667" s="9">
        <f t="shared" si="44"/>
        <v>1987</v>
      </c>
      <c r="C2667" s="9">
        <f>VLOOKUP('Full 30 Year Yield Data'!A2667,'Yield Raw Data'!$A$3:$L$14453,12)</f>
        <v>9.0399999999999991</v>
      </c>
      <c r="D2667" s="6"/>
    </row>
    <row r="2668" spans="1:4" x14ac:dyDescent="0.2">
      <c r="A2668" s="7">
        <v>32078</v>
      </c>
      <c r="B2668" s="9">
        <f t="shared" si="44"/>
        <v>1987</v>
      </c>
      <c r="C2668" s="9">
        <f>VLOOKUP('Full 30 Year Yield Data'!A2668,'Yield Raw Data'!$A$3:$L$14453,12)</f>
        <v>9.14</v>
      </c>
      <c r="D2668" s="6"/>
    </row>
    <row r="2669" spans="1:4" x14ac:dyDescent="0.2">
      <c r="A2669" s="7">
        <v>32079</v>
      </c>
      <c r="B2669" s="9">
        <f t="shared" si="44"/>
        <v>1987</v>
      </c>
      <c r="C2669" s="9">
        <f>VLOOKUP('Full 30 Year Yield Data'!A2669,'Yield Raw Data'!$A$3:$L$14453,12)</f>
        <v>9.08</v>
      </c>
      <c r="D2669" s="6"/>
    </row>
    <row r="2670" spans="1:4" x14ac:dyDescent="0.2">
      <c r="A2670" s="7">
        <v>32080</v>
      </c>
      <c r="B2670" s="9">
        <f t="shared" si="44"/>
        <v>1987</v>
      </c>
      <c r="C2670" s="9">
        <f>VLOOKUP('Full 30 Year Yield Data'!A2670,'Yield Raw Data'!$A$3:$L$14453,12)</f>
        <v>9.0299999999999994</v>
      </c>
      <c r="D2670" s="6"/>
    </row>
    <row r="2671" spans="1:4" x14ac:dyDescent="0.2">
      <c r="A2671" s="7">
        <v>32083</v>
      </c>
      <c r="B2671" s="9">
        <f t="shared" si="44"/>
        <v>1987</v>
      </c>
      <c r="C2671" s="9">
        <f>VLOOKUP('Full 30 Year Yield Data'!A2671,'Yield Raw Data'!$A$3:$L$14453,12)</f>
        <v>9.1300000000000008</v>
      </c>
      <c r="D2671" s="6"/>
    </row>
    <row r="2672" spans="1:4" x14ac:dyDescent="0.2">
      <c r="A2672" s="7">
        <v>32084</v>
      </c>
      <c r="B2672" s="9">
        <f t="shared" si="44"/>
        <v>1987</v>
      </c>
      <c r="C2672" s="9">
        <f>VLOOKUP('Full 30 Year Yield Data'!A2672,'Yield Raw Data'!$A$3:$L$14453,12)</f>
        <v>9.0299999999999994</v>
      </c>
      <c r="D2672" s="6"/>
    </row>
    <row r="2673" spans="1:4" x14ac:dyDescent="0.2">
      <c r="A2673" s="7">
        <v>32085</v>
      </c>
      <c r="B2673" s="9">
        <f t="shared" si="44"/>
        <v>1987</v>
      </c>
      <c r="C2673" s="9">
        <f>VLOOKUP('Full 30 Year Yield Data'!A2673,'Yield Raw Data'!$A$3:$L$14453,12)</f>
        <v>8.92</v>
      </c>
      <c r="D2673" s="6"/>
    </row>
    <row r="2674" spans="1:4" x14ac:dyDescent="0.2">
      <c r="A2674" s="7">
        <v>32086</v>
      </c>
      <c r="B2674" s="9">
        <f t="shared" si="44"/>
        <v>1987</v>
      </c>
      <c r="C2674" s="9">
        <f>VLOOKUP('Full 30 Year Yield Data'!A2674,'Yield Raw Data'!$A$3:$L$14453,12)</f>
        <v>8.8000000000000007</v>
      </c>
      <c r="D2674" s="6"/>
    </row>
    <row r="2675" spans="1:4" x14ac:dyDescent="0.2">
      <c r="A2675" s="7">
        <v>32087</v>
      </c>
      <c r="B2675" s="9">
        <f t="shared" si="44"/>
        <v>1987</v>
      </c>
      <c r="C2675" s="9">
        <f>VLOOKUP('Full 30 Year Yield Data'!A2675,'Yield Raw Data'!$A$3:$L$14453,12)</f>
        <v>8.85</v>
      </c>
      <c r="D2675" s="6"/>
    </row>
    <row r="2676" spans="1:4" x14ac:dyDescent="0.2">
      <c r="A2676" s="7">
        <v>32090</v>
      </c>
      <c r="B2676" s="9">
        <f t="shared" si="44"/>
        <v>1987</v>
      </c>
      <c r="C2676" s="9">
        <f>VLOOKUP('Full 30 Year Yield Data'!A2676,'Yield Raw Data'!$A$3:$L$14453,12)</f>
        <v>8.86</v>
      </c>
      <c r="D2676" s="6"/>
    </row>
    <row r="2677" spans="1:4" x14ac:dyDescent="0.2">
      <c r="A2677" s="7">
        <v>32091</v>
      </c>
      <c r="B2677" s="9">
        <f t="shared" si="44"/>
        <v>1987</v>
      </c>
      <c r="C2677" s="9">
        <f>VLOOKUP('Full 30 Year Yield Data'!A2677,'Yield Raw Data'!$A$3:$L$14453,12)</f>
        <v>8.8800000000000008</v>
      </c>
      <c r="D2677" s="6"/>
    </row>
    <row r="2678" spans="1:4" x14ac:dyDescent="0.2">
      <c r="A2678" s="7">
        <v>32093</v>
      </c>
      <c r="B2678" s="9">
        <f t="shared" si="44"/>
        <v>1987</v>
      </c>
      <c r="C2678" s="9">
        <f>VLOOKUP('Full 30 Year Yield Data'!A2678,'Yield Raw Data'!$A$3:$L$14453,12)</f>
        <v>8.8800000000000008</v>
      </c>
      <c r="D2678" s="6"/>
    </row>
    <row r="2679" spans="1:4" x14ac:dyDescent="0.2">
      <c r="A2679" s="7">
        <v>32094</v>
      </c>
      <c r="B2679" s="9">
        <f t="shared" si="44"/>
        <v>1987</v>
      </c>
      <c r="C2679" s="9">
        <f>VLOOKUP('Full 30 Year Yield Data'!A2679,'Yield Raw Data'!$A$3:$L$14453,12)</f>
        <v>8.93</v>
      </c>
      <c r="D2679" s="6"/>
    </row>
    <row r="2680" spans="1:4" x14ac:dyDescent="0.2">
      <c r="A2680" s="7">
        <v>32097</v>
      </c>
      <c r="B2680" s="9">
        <f t="shared" si="44"/>
        <v>1987</v>
      </c>
      <c r="C2680" s="9">
        <f>VLOOKUP('Full 30 Year Yield Data'!A2680,'Yield Raw Data'!$A$3:$L$14453,12)</f>
        <v>8.9</v>
      </c>
      <c r="D2680" s="6"/>
    </row>
    <row r="2681" spans="1:4" x14ac:dyDescent="0.2">
      <c r="A2681" s="7">
        <v>32098</v>
      </c>
      <c r="B2681" s="9">
        <f t="shared" si="44"/>
        <v>1987</v>
      </c>
      <c r="C2681" s="9">
        <f>VLOOKUP('Full 30 Year Yield Data'!A2681,'Yield Raw Data'!$A$3:$L$14453,12)</f>
        <v>8.94</v>
      </c>
      <c r="D2681" s="6"/>
    </row>
    <row r="2682" spans="1:4" x14ac:dyDescent="0.2">
      <c r="A2682" s="7">
        <v>32099</v>
      </c>
      <c r="B2682" s="9">
        <f t="shared" si="44"/>
        <v>1987</v>
      </c>
      <c r="C2682" s="9">
        <f>VLOOKUP('Full 30 Year Yield Data'!A2682,'Yield Raw Data'!$A$3:$L$14453,12)</f>
        <v>8.94</v>
      </c>
      <c r="D2682" s="6"/>
    </row>
    <row r="2683" spans="1:4" x14ac:dyDescent="0.2">
      <c r="A2683" s="7">
        <v>32100</v>
      </c>
      <c r="B2683" s="9">
        <f t="shared" si="44"/>
        <v>1987</v>
      </c>
      <c r="C2683" s="9">
        <f>VLOOKUP('Full 30 Year Yield Data'!A2683,'Yield Raw Data'!$A$3:$L$14453,12)</f>
        <v>8.92</v>
      </c>
      <c r="D2683" s="6"/>
    </row>
    <row r="2684" spans="1:4" x14ac:dyDescent="0.2">
      <c r="A2684" s="7">
        <v>32101</v>
      </c>
      <c r="B2684" s="9">
        <f t="shared" si="44"/>
        <v>1987</v>
      </c>
      <c r="C2684" s="9">
        <f>VLOOKUP('Full 30 Year Yield Data'!A2684,'Yield Raw Data'!$A$3:$L$14453,12)</f>
        <v>8.8800000000000008</v>
      </c>
      <c r="D2684" s="6"/>
    </row>
    <row r="2685" spans="1:4" x14ac:dyDescent="0.2">
      <c r="A2685" s="7">
        <v>32104</v>
      </c>
      <c r="B2685" s="9">
        <f t="shared" si="44"/>
        <v>1987</v>
      </c>
      <c r="C2685" s="9">
        <f>VLOOKUP('Full 30 Year Yield Data'!A2685,'Yield Raw Data'!$A$3:$L$14453,12)</f>
        <v>8.89</v>
      </c>
      <c r="D2685" s="6"/>
    </row>
    <row r="2686" spans="1:4" x14ac:dyDescent="0.2">
      <c r="A2686" s="7">
        <v>32105</v>
      </c>
      <c r="B2686" s="9">
        <f t="shared" si="44"/>
        <v>1987</v>
      </c>
      <c r="C2686" s="9">
        <f>VLOOKUP('Full 30 Year Yield Data'!A2686,'Yield Raw Data'!$A$3:$L$14453,12)</f>
        <v>9</v>
      </c>
      <c r="D2686" s="6"/>
    </row>
    <row r="2687" spans="1:4" x14ac:dyDescent="0.2">
      <c r="A2687" s="7">
        <v>32106</v>
      </c>
      <c r="B2687" s="9">
        <f t="shared" si="44"/>
        <v>1987</v>
      </c>
      <c r="C2687" s="9">
        <f>VLOOKUP('Full 30 Year Yield Data'!A2687,'Yield Raw Data'!$A$3:$L$14453,12)</f>
        <v>9.06</v>
      </c>
      <c r="D2687" s="6"/>
    </row>
    <row r="2688" spans="1:4" x14ac:dyDescent="0.2">
      <c r="A2688" s="7">
        <v>32108</v>
      </c>
      <c r="B2688" s="9">
        <f t="shared" si="44"/>
        <v>1987</v>
      </c>
      <c r="C2688" s="9">
        <f>VLOOKUP('Full 30 Year Yield Data'!A2688,'Yield Raw Data'!$A$3:$L$14453,12)</f>
        <v>9.18</v>
      </c>
      <c r="D2688" s="6"/>
    </row>
    <row r="2689" spans="1:4" x14ac:dyDescent="0.2">
      <c r="A2689" s="7">
        <v>32111</v>
      </c>
      <c r="B2689" s="9">
        <f t="shared" si="44"/>
        <v>1987</v>
      </c>
      <c r="C2689" s="9">
        <f>VLOOKUP('Full 30 Year Yield Data'!A2689,'Yield Raw Data'!$A$3:$L$14453,12)</f>
        <v>9.1</v>
      </c>
      <c r="D2689" s="6"/>
    </row>
    <row r="2690" spans="1:4" x14ac:dyDescent="0.2">
      <c r="A2690" s="7">
        <v>32112</v>
      </c>
      <c r="B2690" s="9">
        <f t="shared" si="44"/>
        <v>1987</v>
      </c>
      <c r="C2690" s="9">
        <f>VLOOKUP('Full 30 Year Yield Data'!A2690,'Yield Raw Data'!$A$3:$L$14453,12)</f>
        <v>9.15</v>
      </c>
      <c r="D2690" s="6"/>
    </row>
    <row r="2691" spans="1:4" x14ac:dyDescent="0.2">
      <c r="A2691" s="7">
        <v>32113</v>
      </c>
      <c r="B2691" s="9">
        <f t="shared" si="44"/>
        <v>1987</v>
      </c>
      <c r="C2691" s="9">
        <f>VLOOKUP('Full 30 Year Yield Data'!A2691,'Yield Raw Data'!$A$3:$L$14453,12)</f>
        <v>9.15</v>
      </c>
      <c r="D2691" s="6"/>
    </row>
    <row r="2692" spans="1:4" x14ac:dyDescent="0.2">
      <c r="A2692" s="7">
        <v>32114</v>
      </c>
      <c r="B2692" s="9">
        <f t="shared" si="44"/>
        <v>1987</v>
      </c>
      <c r="C2692" s="9">
        <f>VLOOKUP('Full 30 Year Yield Data'!A2692,'Yield Raw Data'!$A$3:$L$14453,12)</f>
        <v>9.09</v>
      </c>
      <c r="D2692" s="6"/>
    </row>
    <row r="2693" spans="1:4" x14ac:dyDescent="0.2">
      <c r="A2693" s="7">
        <v>32115</v>
      </c>
      <c r="B2693" s="9">
        <f t="shared" si="44"/>
        <v>1987</v>
      </c>
      <c r="C2693" s="9">
        <f>VLOOKUP('Full 30 Year Yield Data'!A2693,'Yield Raw Data'!$A$3:$L$14453,12)</f>
        <v>9.1199999999999992</v>
      </c>
      <c r="D2693" s="6"/>
    </row>
    <row r="2694" spans="1:4" x14ac:dyDescent="0.2">
      <c r="A2694" s="7">
        <v>32118</v>
      </c>
      <c r="B2694" s="9">
        <f t="shared" si="44"/>
        <v>1987</v>
      </c>
      <c r="C2694" s="9">
        <f>VLOOKUP('Full 30 Year Yield Data'!A2694,'Yield Raw Data'!$A$3:$L$14453,12)</f>
        <v>9.2200000000000006</v>
      </c>
      <c r="D2694" s="6"/>
    </row>
    <row r="2695" spans="1:4" x14ac:dyDescent="0.2">
      <c r="A2695" s="7">
        <v>32119</v>
      </c>
      <c r="B2695" s="9">
        <f t="shared" si="44"/>
        <v>1987</v>
      </c>
      <c r="C2695" s="9">
        <f>VLOOKUP('Full 30 Year Yield Data'!A2695,'Yield Raw Data'!$A$3:$L$14453,12)</f>
        <v>9.26</v>
      </c>
      <c r="D2695" s="6"/>
    </row>
    <row r="2696" spans="1:4" x14ac:dyDescent="0.2">
      <c r="A2696" s="7">
        <v>32120</v>
      </c>
      <c r="B2696" s="9">
        <f t="shared" si="44"/>
        <v>1987</v>
      </c>
      <c r="C2696" s="9">
        <f>VLOOKUP('Full 30 Year Yield Data'!A2696,'Yield Raw Data'!$A$3:$L$14453,12)</f>
        <v>9.2200000000000006</v>
      </c>
      <c r="D2696" s="6"/>
    </row>
    <row r="2697" spans="1:4" x14ac:dyDescent="0.2">
      <c r="A2697" s="7">
        <v>32121</v>
      </c>
      <c r="B2697" s="9">
        <f t="shared" si="44"/>
        <v>1987</v>
      </c>
      <c r="C2697" s="9">
        <f>VLOOKUP('Full 30 Year Yield Data'!A2697,'Yield Raw Data'!$A$3:$L$14453,12)</f>
        <v>9.4</v>
      </c>
      <c r="D2697" s="6"/>
    </row>
    <row r="2698" spans="1:4" x14ac:dyDescent="0.2">
      <c r="A2698" s="7">
        <v>32122</v>
      </c>
      <c r="B2698" s="9">
        <f t="shared" si="44"/>
        <v>1987</v>
      </c>
      <c r="C2698" s="9">
        <f>VLOOKUP('Full 30 Year Yield Data'!A2698,'Yield Raw Data'!$A$3:$L$14453,12)</f>
        <v>9.4499999999999993</v>
      </c>
      <c r="D2698" s="6"/>
    </row>
    <row r="2699" spans="1:4" x14ac:dyDescent="0.2">
      <c r="A2699" s="7">
        <v>32125</v>
      </c>
      <c r="B2699" s="9">
        <f t="shared" si="44"/>
        <v>1987</v>
      </c>
      <c r="C2699" s="9">
        <f>VLOOKUP('Full 30 Year Yield Data'!A2699,'Yield Raw Data'!$A$3:$L$14453,12)</f>
        <v>9.41</v>
      </c>
      <c r="D2699" s="6"/>
    </row>
    <row r="2700" spans="1:4" x14ac:dyDescent="0.2">
      <c r="A2700" s="7">
        <v>32126</v>
      </c>
      <c r="B2700" s="9">
        <f t="shared" si="44"/>
        <v>1987</v>
      </c>
      <c r="C2700" s="9">
        <f>VLOOKUP('Full 30 Year Yield Data'!A2700,'Yield Raw Data'!$A$3:$L$14453,12)</f>
        <v>9.24</v>
      </c>
      <c r="D2700" s="6"/>
    </row>
    <row r="2701" spans="1:4" x14ac:dyDescent="0.2">
      <c r="A2701" s="7">
        <v>32127</v>
      </c>
      <c r="B2701" s="9">
        <f t="shared" si="44"/>
        <v>1987</v>
      </c>
      <c r="C2701" s="9">
        <f>VLOOKUP('Full 30 Year Yield Data'!A2701,'Yield Raw Data'!$A$3:$L$14453,12)</f>
        <v>9.14</v>
      </c>
      <c r="D2701" s="6"/>
    </row>
    <row r="2702" spans="1:4" x14ac:dyDescent="0.2">
      <c r="A2702" s="7">
        <v>32128</v>
      </c>
      <c r="B2702" s="9">
        <f t="shared" si="44"/>
        <v>1987</v>
      </c>
      <c r="C2702" s="9">
        <f>VLOOKUP('Full 30 Year Yield Data'!A2702,'Yield Raw Data'!$A$3:$L$14453,12)</f>
        <v>9.15</v>
      </c>
      <c r="D2702" s="6"/>
    </row>
    <row r="2703" spans="1:4" x14ac:dyDescent="0.2">
      <c r="A2703" s="7">
        <v>32129</v>
      </c>
      <c r="B2703" s="9">
        <f t="shared" si="44"/>
        <v>1987</v>
      </c>
      <c r="C2703" s="9">
        <f>VLOOKUP('Full 30 Year Yield Data'!A2703,'Yield Raw Data'!$A$3:$L$14453,12)</f>
        <v>8.9600000000000009</v>
      </c>
      <c r="D2703" s="6"/>
    </row>
    <row r="2704" spans="1:4" x14ac:dyDescent="0.2">
      <c r="A2704" s="7">
        <v>32132</v>
      </c>
      <c r="B2704" s="9">
        <f t="shared" si="44"/>
        <v>1987</v>
      </c>
      <c r="C2704" s="9">
        <f>VLOOKUP('Full 30 Year Yield Data'!A2704,'Yield Raw Data'!$A$3:$L$14453,12)</f>
        <v>9.01</v>
      </c>
      <c r="D2704" s="6"/>
    </row>
    <row r="2705" spans="1:4" x14ac:dyDescent="0.2">
      <c r="A2705" s="7">
        <v>32133</v>
      </c>
      <c r="B2705" s="9">
        <f t="shared" si="44"/>
        <v>1987</v>
      </c>
      <c r="C2705" s="9">
        <f>VLOOKUP('Full 30 Year Yield Data'!A2705,'Yield Raw Data'!$A$3:$L$14453,12)</f>
        <v>9.0500000000000007</v>
      </c>
      <c r="D2705" s="6"/>
    </row>
    <row r="2706" spans="1:4" x14ac:dyDescent="0.2">
      <c r="A2706" s="7">
        <v>32134</v>
      </c>
      <c r="B2706" s="9">
        <f t="shared" si="44"/>
        <v>1987</v>
      </c>
      <c r="C2706" s="9">
        <f>VLOOKUP('Full 30 Year Yield Data'!A2706,'Yield Raw Data'!$A$3:$L$14453,12)</f>
        <v>8.91</v>
      </c>
      <c r="D2706" s="6"/>
    </row>
    <row r="2707" spans="1:4" x14ac:dyDescent="0.2">
      <c r="A2707" s="7">
        <v>32135</v>
      </c>
      <c r="B2707" s="9">
        <f t="shared" si="44"/>
        <v>1987</v>
      </c>
      <c r="C2707" s="9">
        <f>VLOOKUP('Full 30 Year Yield Data'!A2707,'Yield Raw Data'!$A$3:$L$14453,12)</f>
        <v>8.9</v>
      </c>
      <c r="D2707" s="6"/>
    </row>
    <row r="2708" spans="1:4" x14ac:dyDescent="0.2">
      <c r="A2708" s="7">
        <v>32139</v>
      </c>
      <c r="B2708" s="9">
        <f t="shared" si="44"/>
        <v>1987</v>
      </c>
      <c r="C2708" s="9">
        <f>VLOOKUP('Full 30 Year Yield Data'!A2708,'Yield Raw Data'!$A$3:$L$14453,12)</f>
        <v>9.01</v>
      </c>
      <c r="D2708" s="6"/>
    </row>
    <row r="2709" spans="1:4" x14ac:dyDescent="0.2">
      <c r="A2709" s="7">
        <v>32140</v>
      </c>
      <c r="B2709" s="9">
        <f t="shared" si="44"/>
        <v>1987</v>
      </c>
      <c r="C2709" s="9">
        <f>VLOOKUP('Full 30 Year Yield Data'!A2709,'Yield Raw Data'!$A$3:$L$14453,12)</f>
        <v>8.9499999999999993</v>
      </c>
      <c r="D2709" s="6"/>
    </row>
    <row r="2710" spans="1:4" x14ac:dyDescent="0.2">
      <c r="A2710" s="7">
        <v>32141</v>
      </c>
      <c r="B2710" s="9">
        <f t="shared" si="44"/>
        <v>1987</v>
      </c>
      <c r="C2710" s="9">
        <f>VLOOKUP('Full 30 Year Yield Data'!A2710,'Yield Raw Data'!$A$3:$L$14453,12)</f>
        <v>8.9</v>
      </c>
      <c r="D2710" s="6"/>
    </row>
    <row r="2711" spans="1:4" x14ac:dyDescent="0.2">
      <c r="A2711" s="7">
        <v>32142</v>
      </c>
      <c r="B2711" s="9">
        <f t="shared" si="44"/>
        <v>1987</v>
      </c>
      <c r="C2711" s="9">
        <f>VLOOKUP('Full 30 Year Yield Data'!A2711,'Yield Raw Data'!$A$3:$L$14453,12)</f>
        <v>8.9499999999999993</v>
      </c>
      <c r="D2711" s="6"/>
    </row>
    <row r="2712" spans="1:4" x14ac:dyDescent="0.2">
      <c r="A2712" s="7">
        <v>32146</v>
      </c>
      <c r="B2712" s="9">
        <f t="shared" si="44"/>
        <v>1988</v>
      </c>
      <c r="C2712" s="9">
        <f>VLOOKUP('Full 30 Year Yield Data'!A2712,'Yield Raw Data'!$A$3:$L$14453,12)</f>
        <v>8.9499999999999993</v>
      </c>
      <c r="D2712" s="6"/>
    </row>
    <row r="2713" spans="1:4" x14ac:dyDescent="0.2">
      <c r="A2713" s="7">
        <v>32147</v>
      </c>
      <c r="B2713" s="9">
        <f t="shared" ref="B2713:B2773" si="45">YEAR(A2713)</f>
        <v>1988</v>
      </c>
      <c r="C2713" s="9">
        <f>VLOOKUP('Full 30 Year Yield Data'!A2713,'Yield Raw Data'!$A$3:$L$14453,12)</f>
        <v>8.8800000000000008</v>
      </c>
      <c r="D2713" s="6"/>
    </row>
    <row r="2714" spans="1:4" x14ac:dyDescent="0.2">
      <c r="A2714" s="7">
        <v>32148</v>
      </c>
      <c r="B2714" s="9">
        <f t="shared" si="45"/>
        <v>1988</v>
      </c>
      <c r="C2714" s="9">
        <f>VLOOKUP('Full 30 Year Yield Data'!A2714,'Yield Raw Data'!$A$3:$L$14453,12)</f>
        <v>8.9700000000000006</v>
      </c>
      <c r="D2714" s="6"/>
    </row>
    <row r="2715" spans="1:4" x14ac:dyDescent="0.2">
      <c r="A2715" s="7">
        <v>32149</v>
      </c>
      <c r="B2715" s="9">
        <f t="shared" si="45"/>
        <v>1988</v>
      </c>
      <c r="C2715" s="9">
        <f>VLOOKUP('Full 30 Year Yield Data'!A2715,'Yield Raw Data'!$A$3:$L$14453,12)</f>
        <v>8.9700000000000006</v>
      </c>
      <c r="D2715" s="6"/>
    </row>
    <row r="2716" spans="1:4" x14ac:dyDescent="0.2">
      <c r="A2716" s="7">
        <v>32150</v>
      </c>
      <c r="B2716" s="9">
        <f t="shared" si="45"/>
        <v>1988</v>
      </c>
      <c r="C2716" s="9">
        <f>VLOOKUP('Full 30 Year Yield Data'!A2716,'Yield Raw Data'!$A$3:$L$14453,12)</f>
        <v>9.1199999999999992</v>
      </c>
      <c r="D2716" s="6"/>
    </row>
    <row r="2717" spans="1:4" x14ac:dyDescent="0.2">
      <c r="A2717" s="7">
        <v>32153</v>
      </c>
      <c r="B2717" s="9">
        <f t="shared" si="45"/>
        <v>1988</v>
      </c>
      <c r="C2717" s="9">
        <f>VLOOKUP('Full 30 Year Yield Data'!A2717,'Yield Raw Data'!$A$3:$L$14453,12)</f>
        <v>9.1</v>
      </c>
      <c r="D2717" s="6"/>
    </row>
    <row r="2718" spans="1:4" x14ac:dyDescent="0.2">
      <c r="A2718" s="7">
        <v>32154</v>
      </c>
      <c r="B2718" s="9">
        <f t="shared" si="45"/>
        <v>1988</v>
      </c>
      <c r="C2718" s="9">
        <f>VLOOKUP('Full 30 Year Yield Data'!A2718,'Yield Raw Data'!$A$3:$L$14453,12)</f>
        <v>9.1</v>
      </c>
      <c r="D2718" s="6"/>
    </row>
    <row r="2719" spans="1:4" x14ac:dyDescent="0.2">
      <c r="A2719" s="7">
        <v>32155</v>
      </c>
      <c r="B2719" s="9">
        <f t="shared" si="45"/>
        <v>1988</v>
      </c>
      <c r="C2719" s="9">
        <f>VLOOKUP('Full 30 Year Yield Data'!A2719,'Yield Raw Data'!$A$3:$L$14453,12)</f>
        <v>9.0500000000000007</v>
      </c>
      <c r="D2719" s="6"/>
    </row>
    <row r="2720" spans="1:4" x14ac:dyDescent="0.2">
      <c r="A2720" s="7">
        <v>32156</v>
      </c>
      <c r="B2720" s="9">
        <f t="shared" si="45"/>
        <v>1988</v>
      </c>
      <c r="C2720" s="9">
        <f>VLOOKUP('Full 30 Year Yield Data'!A2720,'Yield Raw Data'!$A$3:$L$14453,12)</f>
        <v>9.0500000000000007</v>
      </c>
      <c r="D2720" s="6"/>
    </row>
    <row r="2721" spans="1:4" x14ac:dyDescent="0.2">
      <c r="A2721" s="7">
        <v>32157</v>
      </c>
      <c r="B2721" s="9">
        <f t="shared" si="45"/>
        <v>1988</v>
      </c>
      <c r="C2721" s="9">
        <f>VLOOKUP('Full 30 Year Yield Data'!A2721,'Yield Raw Data'!$A$3:$L$14453,12)</f>
        <v>8.76</v>
      </c>
      <c r="D2721" s="6"/>
    </row>
    <row r="2722" spans="1:4" x14ac:dyDescent="0.2">
      <c r="A2722" s="7">
        <v>32161</v>
      </c>
      <c r="B2722" s="9">
        <f t="shared" si="45"/>
        <v>1988</v>
      </c>
      <c r="C2722" s="9">
        <f>VLOOKUP('Full 30 Year Yield Data'!A2722,'Yield Raw Data'!$A$3:$L$14453,12)</f>
        <v>8.81</v>
      </c>
      <c r="D2722" s="6"/>
    </row>
    <row r="2723" spans="1:4" x14ac:dyDescent="0.2">
      <c r="A2723" s="7">
        <v>32162</v>
      </c>
      <c r="B2723" s="9">
        <f t="shared" si="45"/>
        <v>1988</v>
      </c>
      <c r="C2723" s="9">
        <f>VLOOKUP('Full 30 Year Yield Data'!A2723,'Yield Raw Data'!$A$3:$L$14453,12)</f>
        <v>8.7799999999999994</v>
      </c>
      <c r="D2723" s="6"/>
    </row>
    <row r="2724" spans="1:4" x14ac:dyDescent="0.2">
      <c r="A2724" s="7">
        <v>32163</v>
      </c>
      <c r="B2724" s="9">
        <f t="shared" si="45"/>
        <v>1988</v>
      </c>
      <c r="C2724" s="9">
        <f>VLOOKUP('Full 30 Year Yield Data'!A2724,'Yield Raw Data'!$A$3:$L$14453,12)</f>
        <v>8.6999999999999993</v>
      </c>
      <c r="D2724" s="6"/>
    </row>
    <row r="2725" spans="1:4" x14ac:dyDescent="0.2">
      <c r="A2725" s="7">
        <v>32164</v>
      </c>
      <c r="B2725" s="9">
        <f t="shared" si="45"/>
        <v>1988</v>
      </c>
      <c r="C2725" s="9">
        <f>VLOOKUP('Full 30 Year Yield Data'!A2725,'Yield Raw Data'!$A$3:$L$14453,12)</f>
        <v>8.67</v>
      </c>
      <c r="D2725" s="6"/>
    </row>
    <row r="2726" spans="1:4" x14ac:dyDescent="0.2">
      <c r="A2726" s="7">
        <v>32167</v>
      </c>
      <c r="B2726" s="9">
        <f t="shared" si="45"/>
        <v>1988</v>
      </c>
      <c r="C2726" s="9">
        <f>VLOOKUP('Full 30 Year Yield Data'!A2726,'Yield Raw Data'!$A$3:$L$14453,12)</f>
        <v>8.6199999999999992</v>
      </c>
      <c r="D2726" s="6"/>
    </row>
    <row r="2727" spans="1:4" x14ac:dyDescent="0.2">
      <c r="A2727" s="7">
        <v>32168</v>
      </c>
      <c r="B2727" s="9">
        <f t="shared" si="45"/>
        <v>1988</v>
      </c>
      <c r="C2727" s="9">
        <f>VLOOKUP('Full 30 Year Yield Data'!A2727,'Yield Raw Data'!$A$3:$L$14453,12)</f>
        <v>8.7100000000000009</v>
      </c>
      <c r="D2727" s="6"/>
    </row>
    <row r="2728" spans="1:4" x14ac:dyDescent="0.2">
      <c r="A2728" s="7">
        <v>32169</v>
      </c>
      <c r="B2728" s="9">
        <f t="shared" si="45"/>
        <v>1988</v>
      </c>
      <c r="C2728" s="9">
        <f>VLOOKUP('Full 30 Year Yield Data'!A2728,'Yield Raw Data'!$A$3:$L$14453,12)</f>
        <v>8.5500000000000007</v>
      </c>
      <c r="D2728" s="6"/>
    </row>
    <row r="2729" spans="1:4" x14ac:dyDescent="0.2">
      <c r="A2729" s="7">
        <v>32170</v>
      </c>
      <c r="B2729" s="9">
        <f t="shared" si="45"/>
        <v>1988</v>
      </c>
      <c r="C2729" s="9">
        <f>VLOOKUP('Full 30 Year Yield Data'!A2729,'Yield Raw Data'!$A$3:$L$14453,12)</f>
        <v>8.49</v>
      </c>
      <c r="D2729" s="6"/>
    </row>
    <row r="2730" spans="1:4" x14ac:dyDescent="0.2">
      <c r="A2730" s="7">
        <v>32171</v>
      </c>
      <c r="B2730" s="9">
        <f t="shared" si="45"/>
        <v>1988</v>
      </c>
      <c r="C2730" s="9">
        <f>VLOOKUP('Full 30 Year Yield Data'!A2730,'Yield Raw Data'!$A$3:$L$14453,12)</f>
        <v>8.42</v>
      </c>
      <c r="D2730" s="6"/>
    </row>
    <row r="2731" spans="1:4" x14ac:dyDescent="0.2">
      <c r="A2731" s="7">
        <v>32174</v>
      </c>
      <c r="B2731" s="9">
        <f t="shared" si="45"/>
        <v>1988</v>
      </c>
      <c r="C2731" s="9">
        <f>VLOOKUP('Full 30 Year Yield Data'!A2731,'Yield Raw Data'!$A$3:$L$14453,12)</f>
        <v>8.42</v>
      </c>
      <c r="D2731" s="6"/>
    </row>
    <row r="2732" spans="1:4" x14ac:dyDescent="0.2">
      <c r="A2732" s="7">
        <v>32175</v>
      </c>
      <c r="B2732" s="9">
        <f t="shared" si="45"/>
        <v>1988</v>
      </c>
      <c r="C2732" s="9">
        <f>VLOOKUP('Full 30 Year Yield Data'!A2732,'Yield Raw Data'!$A$3:$L$14453,12)</f>
        <v>8.32</v>
      </c>
      <c r="D2732" s="6"/>
    </row>
    <row r="2733" spans="1:4" x14ac:dyDescent="0.2">
      <c r="A2733" s="7">
        <v>32176</v>
      </c>
      <c r="B2733" s="9">
        <f t="shared" si="45"/>
        <v>1988</v>
      </c>
      <c r="C2733" s="9">
        <f>VLOOKUP('Full 30 Year Yield Data'!A2733,'Yield Raw Data'!$A$3:$L$14453,12)</f>
        <v>8.39</v>
      </c>
      <c r="D2733" s="6"/>
    </row>
    <row r="2734" spans="1:4" x14ac:dyDescent="0.2">
      <c r="A2734" s="7">
        <v>32177</v>
      </c>
      <c r="B2734" s="9">
        <f t="shared" si="45"/>
        <v>1988</v>
      </c>
      <c r="C2734" s="9">
        <f>VLOOKUP('Full 30 Year Yield Data'!A2734,'Yield Raw Data'!$A$3:$L$14453,12)</f>
        <v>8.4600000000000009</v>
      </c>
      <c r="D2734" s="6"/>
    </row>
    <row r="2735" spans="1:4" x14ac:dyDescent="0.2">
      <c r="A2735" s="7">
        <v>32178</v>
      </c>
      <c r="B2735" s="9">
        <f t="shared" si="45"/>
        <v>1988</v>
      </c>
      <c r="C2735" s="9">
        <f>VLOOKUP('Full 30 Year Yield Data'!A2735,'Yield Raw Data'!$A$3:$L$14453,12)</f>
        <v>8.36</v>
      </c>
      <c r="D2735" s="6"/>
    </row>
    <row r="2736" spans="1:4" x14ac:dyDescent="0.2">
      <c r="A2736" s="7">
        <v>32181</v>
      </c>
      <c r="B2736" s="9">
        <f t="shared" si="45"/>
        <v>1988</v>
      </c>
      <c r="C2736" s="9">
        <f>VLOOKUP('Full 30 Year Yield Data'!A2736,'Yield Raw Data'!$A$3:$L$14453,12)</f>
        <v>8.41</v>
      </c>
      <c r="D2736" s="6"/>
    </row>
    <row r="2737" spans="1:4" x14ac:dyDescent="0.2">
      <c r="A2737" s="7">
        <v>32182</v>
      </c>
      <c r="B2737" s="9">
        <f t="shared" si="45"/>
        <v>1988</v>
      </c>
      <c r="C2737" s="9">
        <f>VLOOKUP('Full 30 Year Yield Data'!A2737,'Yield Raw Data'!$A$3:$L$14453,12)</f>
        <v>8.4</v>
      </c>
      <c r="D2737" s="6"/>
    </row>
    <row r="2738" spans="1:4" x14ac:dyDescent="0.2">
      <c r="A2738" s="7">
        <v>32183</v>
      </c>
      <c r="B2738" s="9">
        <f t="shared" si="45"/>
        <v>1988</v>
      </c>
      <c r="C2738" s="9">
        <f>VLOOKUP('Full 30 Year Yield Data'!A2738,'Yield Raw Data'!$A$3:$L$14453,12)</f>
        <v>8.35</v>
      </c>
      <c r="D2738" s="6"/>
    </row>
    <row r="2739" spans="1:4" x14ac:dyDescent="0.2">
      <c r="A2739" s="7">
        <v>32184</v>
      </c>
      <c r="B2739" s="9">
        <f t="shared" si="45"/>
        <v>1988</v>
      </c>
      <c r="C2739" s="9">
        <f>VLOOKUP('Full 30 Year Yield Data'!A2739,'Yield Raw Data'!$A$3:$L$14453,12)</f>
        <v>8.4</v>
      </c>
      <c r="D2739" s="6"/>
    </row>
    <row r="2740" spans="1:4" x14ac:dyDescent="0.2">
      <c r="A2740" s="7">
        <v>32185</v>
      </c>
      <c r="B2740" s="9">
        <f t="shared" si="45"/>
        <v>1988</v>
      </c>
      <c r="C2740" s="9">
        <f>VLOOKUP('Full 30 Year Yield Data'!A2740,'Yield Raw Data'!$A$3:$L$14453,12)</f>
        <v>8.5</v>
      </c>
      <c r="D2740" s="6"/>
    </row>
    <row r="2741" spans="1:4" x14ac:dyDescent="0.2">
      <c r="A2741" s="7">
        <v>32189</v>
      </c>
      <c r="B2741" s="9">
        <f t="shared" si="45"/>
        <v>1988</v>
      </c>
      <c r="C2741" s="9">
        <f>VLOOKUP('Full 30 Year Yield Data'!A2741,'Yield Raw Data'!$A$3:$L$14453,12)</f>
        <v>8.5299999999999994</v>
      </c>
      <c r="D2741" s="6"/>
    </row>
    <row r="2742" spans="1:4" x14ac:dyDescent="0.2">
      <c r="A2742" s="7">
        <v>32190</v>
      </c>
      <c r="B2742" s="9">
        <f t="shared" si="45"/>
        <v>1988</v>
      </c>
      <c r="C2742" s="9">
        <f>VLOOKUP('Full 30 Year Yield Data'!A2742,'Yield Raw Data'!$A$3:$L$14453,12)</f>
        <v>8.5399999999999991</v>
      </c>
      <c r="D2742" s="6"/>
    </row>
    <row r="2743" spans="1:4" x14ac:dyDescent="0.2">
      <c r="A2743" s="7">
        <v>32191</v>
      </c>
      <c r="B2743" s="9">
        <f t="shared" si="45"/>
        <v>1988</v>
      </c>
      <c r="C2743" s="9">
        <f>VLOOKUP('Full 30 Year Yield Data'!A2743,'Yield Raw Data'!$A$3:$L$14453,12)</f>
        <v>8.51</v>
      </c>
      <c r="D2743" s="6"/>
    </row>
    <row r="2744" spans="1:4" x14ac:dyDescent="0.2">
      <c r="A2744" s="7">
        <v>32192</v>
      </c>
      <c r="B2744" s="9">
        <f t="shared" si="45"/>
        <v>1988</v>
      </c>
      <c r="C2744" s="9">
        <f>VLOOKUP('Full 30 Year Yield Data'!A2744,'Yield Raw Data'!$A$3:$L$14453,12)</f>
        <v>8.5</v>
      </c>
      <c r="D2744" s="6"/>
    </row>
    <row r="2745" spans="1:4" x14ac:dyDescent="0.2">
      <c r="A2745" s="7">
        <v>32195</v>
      </c>
      <c r="B2745" s="9">
        <f t="shared" si="45"/>
        <v>1988</v>
      </c>
      <c r="C2745" s="9">
        <f>VLOOKUP('Full 30 Year Yield Data'!A2745,'Yield Raw Data'!$A$3:$L$14453,12)</f>
        <v>8.48</v>
      </c>
      <c r="D2745" s="6"/>
    </row>
    <row r="2746" spans="1:4" x14ac:dyDescent="0.2">
      <c r="A2746" s="7">
        <v>32196</v>
      </c>
      <c r="B2746" s="9">
        <f t="shared" si="45"/>
        <v>1988</v>
      </c>
      <c r="C2746" s="9">
        <f>VLOOKUP('Full 30 Year Yield Data'!A2746,'Yield Raw Data'!$A$3:$L$14453,12)</f>
        <v>8.4</v>
      </c>
      <c r="D2746" s="6"/>
    </row>
    <row r="2747" spans="1:4" x14ac:dyDescent="0.2">
      <c r="A2747" s="7">
        <v>32197</v>
      </c>
      <c r="B2747" s="9">
        <f t="shared" si="45"/>
        <v>1988</v>
      </c>
      <c r="C2747" s="9">
        <f>VLOOKUP('Full 30 Year Yield Data'!A2747,'Yield Raw Data'!$A$3:$L$14453,12)</f>
        <v>8.41</v>
      </c>
      <c r="D2747" s="6"/>
    </row>
    <row r="2748" spans="1:4" x14ac:dyDescent="0.2">
      <c r="A2748" s="7">
        <v>32198</v>
      </c>
      <c r="B2748" s="9">
        <f t="shared" si="45"/>
        <v>1988</v>
      </c>
      <c r="C2748" s="9">
        <f>VLOOKUP('Full 30 Year Yield Data'!A2748,'Yield Raw Data'!$A$3:$L$14453,12)</f>
        <v>8.4499999999999993</v>
      </c>
      <c r="D2748" s="6"/>
    </row>
    <row r="2749" spans="1:4" x14ac:dyDescent="0.2">
      <c r="A2749" s="7">
        <v>32199</v>
      </c>
      <c r="B2749" s="9">
        <f t="shared" si="45"/>
        <v>1988</v>
      </c>
      <c r="C2749" s="9">
        <f>VLOOKUP('Full 30 Year Yield Data'!A2749,'Yield Raw Data'!$A$3:$L$14453,12)</f>
        <v>8.42</v>
      </c>
      <c r="D2749" s="6"/>
    </row>
    <row r="2750" spans="1:4" x14ac:dyDescent="0.2">
      <c r="A2750" s="7">
        <v>32202</v>
      </c>
      <c r="B2750" s="9">
        <f t="shared" si="45"/>
        <v>1988</v>
      </c>
      <c r="C2750" s="9">
        <f>VLOOKUP('Full 30 Year Yield Data'!A2750,'Yield Raw Data'!$A$3:$L$14453,12)</f>
        <v>8.39</v>
      </c>
      <c r="D2750" s="6"/>
    </row>
    <row r="2751" spans="1:4" x14ac:dyDescent="0.2">
      <c r="A2751" s="7">
        <v>32203</v>
      </c>
      <c r="B2751" s="9">
        <f t="shared" si="45"/>
        <v>1988</v>
      </c>
      <c r="C2751" s="9">
        <f>VLOOKUP('Full 30 Year Yield Data'!A2751,'Yield Raw Data'!$A$3:$L$14453,12)</f>
        <v>8.4</v>
      </c>
      <c r="D2751" s="6"/>
    </row>
    <row r="2752" spans="1:4" x14ac:dyDescent="0.2">
      <c r="A2752" s="7">
        <v>32204</v>
      </c>
      <c r="B2752" s="9">
        <f t="shared" si="45"/>
        <v>1988</v>
      </c>
      <c r="C2752" s="9">
        <f>VLOOKUP('Full 30 Year Yield Data'!A2752,'Yield Raw Data'!$A$3:$L$14453,12)</f>
        <v>8.3699999999999992</v>
      </c>
      <c r="D2752" s="6"/>
    </row>
    <row r="2753" spans="1:4" x14ac:dyDescent="0.2">
      <c r="A2753" s="7">
        <v>32205</v>
      </c>
      <c r="B2753" s="9">
        <f t="shared" si="45"/>
        <v>1988</v>
      </c>
      <c r="C2753" s="9">
        <f>VLOOKUP('Full 30 Year Yield Data'!A2753,'Yield Raw Data'!$A$3:$L$14453,12)</f>
        <v>8.36</v>
      </c>
      <c r="D2753" s="6"/>
    </row>
    <row r="2754" spans="1:4" x14ac:dyDescent="0.2">
      <c r="A2754" s="7">
        <v>32206</v>
      </c>
      <c r="B2754" s="9">
        <f t="shared" si="45"/>
        <v>1988</v>
      </c>
      <c r="C2754" s="9">
        <f>VLOOKUP('Full 30 Year Yield Data'!A2754,'Yield Raw Data'!$A$3:$L$14453,12)</f>
        <v>8.52</v>
      </c>
      <c r="D2754" s="6"/>
    </row>
    <row r="2755" spans="1:4" x14ac:dyDescent="0.2">
      <c r="A2755" s="7">
        <v>32209</v>
      </c>
      <c r="B2755" s="9">
        <f t="shared" si="45"/>
        <v>1988</v>
      </c>
      <c r="C2755" s="9">
        <f>VLOOKUP('Full 30 Year Yield Data'!A2755,'Yield Raw Data'!$A$3:$L$14453,12)</f>
        <v>8.5399999999999991</v>
      </c>
      <c r="D2755" s="6"/>
    </row>
    <row r="2756" spans="1:4" x14ac:dyDescent="0.2">
      <c r="A2756" s="7">
        <v>32210</v>
      </c>
      <c r="B2756" s="9">
        <f t="shared" si="45"/>
        <v>1988</v>
      </c>
      <c r="C2756" s="9">
        <f>VLOOKUP('Full 30 Year Yield Data'!A2756,'Yield Raw Data'!$A$3:$L$14453,12)</f>
        <v>8.58</v>
      </c>
      <c r="D2756" s="6"/>
    </row>
    <row r="2757" spans="1:4" x14ac:dyDescent="0.2">
      <c r="A2757" s="7">
        <v>32211</v>
      </c>
      <c r="B2757" s="9">
        <f t="shared" si="45"/>
        <v>1988</v>
      </c>
      <c r="C2757" s="9">
        <f>VLOOKUP('Full 30 Year Yield Data'!A2757,'Yield Raw Data'!$A$3:$L$14453,12)</f>
        <v>8.58</v>
      </c>
      <c r="D2757" s="6"/>
    </row>
    <row r="2758" spans="1:4" x14ac:dyDescent="0.2">
      <c r="A2758" s="7">
        <v>32212</v>
      </c>
      <c r="B2758" s="9">
        <f t="shared" si="45"/>
        <v>1988</v>
      </c>
      <c r="C2758" s="9">
        <f>VLOOKUP('Full 30 Year Yield Data'!A2758,'Yield Raw Data'!$A$3:$L$14453,12)</f>
        <v>8.6</v>
      </c>
      <c r="D2758" s="6"/>
    </row>
    <row r="2759" spans="1:4" x14ac:dyDescent="0.2">
      <c r="A2759" s="7">
        <v>32213</v>
      </c>
      <c r="B2759" s="9">
        <f t="shared" si="45"/>
        <v>1988</v>
      </c>
      <c r="C2759" s="9">
        <f>VLOOKUP('Full 30 Year Yield Data'!A2759,'Yield Raw Data'!$A$3:$L$14453,12)</f>
        <v>8.5500000000000007</v>
      </c>
      <c r="D2759" s="6"/>
    </row>
    <row r="2760" spans="1:4" x14ac:dyDescent="0.2">
      <c r="A2760" s="7">
        <v>32216</v>
      </c>
      <c r="B2760" s="9">
        <f t="shared" si="45"/>
        <v>1988</v>
      </c>
      <c r="C2760" s="9">
        <f>VLOOKUP('Full 30 Year Yield Data'!A2760,'Yield Raw Data'!$A$3:$L$14453,12)</f>
        <v>8.5500000000000007</v>
      </c>
      <c r="D2760" s="6"/>
    </row>
    <row r="2761" spans="1:4" x14ac:dyDescent="0.2">
      <c r="A2761" s="7">
        <v>32217</v>
      </c>
      <c r="B2761" s="9">
        <f t="shared" si="45"/>
        <v>1988</v>
      </c>
      <c r="C2761" s="9">
        <f>VLOOKUP('Full 30 Year Yield Data'!A2761,'Yield Raw Data'!$A$3:$L$14453,12)</f>
        <v>8.56</v>
      </c>
      <c r="D2761" s="6"/>
    </row>
    <row r="2762" spans="1:4" x14ac:dyDescent="0.2">
      <c r="A2762" s="7">
        <v>32218</v>
      </c>
      <c r="B2762" s="9">
        <f t="shared" si="45"/>
        <v>1988</v>
      </c>
      <c r="C2762" s="9">
        <f>VLOOKUP('Full 30 Year Yield Data'!A2762,'Yield Raw Data'!$A$3:$L$14453,12)</f>
        <v>8.6300000000000008</v>
      </c>
      <c r="D2762" s="6"/>
    </row>
    <row r="2763" spans="1:4" x14ac:dyDescent="0.2">
      <c r="A2763" s="7">
        <v>32219</v>
      </c>
      <c r="B2763" s="9">
        <f t="shared" si="45"/>
        <v>1988</v>
      </c>
      <c r="C2763" s="9">
        <f>VLOOKUP('Full 30 Year Yield Data'!A2763,'Yield Raw Data'!$A$3:$L$14453,12)</f>
        <v>8.57</v>
      </c>
      <c r="D2763" s="6"/>
    </row>
    <row r="2764" spans="1:4" x14ac:dyDescent="0.2">
      <c r="A2764" s="7">
        <v>32220</v>
      </c>
      <c r="B2764" s="9">
        <f t="shared" si="45"/>
        <v>1988</v>
      </c>
      <c r="C2764" s="9">
        <f>VLOOKUP('Full 30 Year Yield Data'!A2764,'Yield Raw Data'!$A$3:$L$14453,12)</f>
        <v>8.69</v>
      </c>
      <c r="D2764" s="6"/>
    </row>
    <row r="2765" spans="1:4" x14ac:dyDescent="0.2">
      <c r="A2765" s="7">
        <v>32223</v>
      </c>
      <c r="B2765" s="9">
        <f t="shared" si="45"/>
        <v>1988</v>
      </c>
      <c r="C2765" s="9">
        <f>VLOOKUP('Full 30 Year Yield Data'!A2765,'Yield Raw Data'!$A$3:$L$14453,12)</f>
        <v>8.74</v>
      </c>
      <c r="D2765" s="6"/>
    </row>
    <row r="2766" spans="1:4" x14ac:dyDescent="0.2">
      <c r="A2766" s="7">
        <v>32224</v>
      </c>
      <c r="B2766" s="9">
        <f t="shared" si="45"/>
        <v>1988</v>
      </c>
      <c r="C2766" s="9">
        <f>VLOOKUP('Full 30 Year Yield Data'!A2766,'Yield Raw Data'!$A$3:$L$14453,12)</f>
        <v>8.73</v>
      </c>
      <c r="D2766" s="6"/>
    </row>
    <row r="2767" spans="1:4" x14ac:dyDescent="0.2">
      <c r="A2767" s="7">
        <v>32225</v>
      </c>
      <c r="B2767" s="9">
        <f t="shared" si="45"/>
        <v>1988</v>
      </c>
      <c r="C2767" s="9">
        <f>VLOOKUP('Full 30 Year Yield Data'!A2767,'Yield Raw Data'!$A$3:$L$14453,12)</f>
        <v>8.76</v>
      </c>
      <c r="D2767" s="6"/>
    </row>
    <row r="2768" spans="1:4" x14ac:dyDescent="0.2">
      <c r="A2768" s="7">
        <v>32226</v>
      </c>
      <c r="B2768" s="9">
        <f t="shared" si="45"/>
        <v>1988</v>
      </c>
      <c r="C2768" s="9">
        <f>VLOOKUP('Full 30 Year Yield Data'!A2768,'Yield Raw Data'!$A$3:$L$14453,12)</f>
        <v>8.77</v>
      </c>
      <c r="D2768" s="6"/>
    </row>
    <row r="2769" spans="1:4" x14ac:dyDescent="0.2">
      <c r="A2769" s="7">
        <v>32227</v>
      </c>
      <c r="B2769" s="9">
        <f t="shared" si="45"/>
        <v>1988</v>
      </c>
      <c r="C2769" s="9">
        <f>VLOOKUP('Full 30 Year Yield Data'!A2769,'Yield Raw Data'!$A$3:$L$14453,12)</f>
        <v>8.7200000000000006</v>
      </c>
      <c r="D2769" s="6"/>
    </row>
    <row r="2770" spans="1:4" x14ac:dyDescent="0.2">
      <c r="A2770" s="7">
        <v>32230</v>
      </c>
      <c r="B2770" s="9">
        <f t="shared" si="45"/>
        <v>1988</v>
      </c>
      <c r="C2770" s="9">
        <f>VLOOKUP('Full 30 Year Yield Data'!A2770,'Yield Raw Data'!$A$3:$L$14453,12)</f>
        <v>8.83</v>
      </c>
      <c r="D2770" s="6"/>
    </row>
    <row r="2771" spans="1:4" x14ac:dyDescent="0.2">
      <c r="A2771" s="7">
        <v>32231</v>
      </c>
      <c r="B2771" s="9">
        <f t="shared" si="45"/>
        <v>1988</v>
      </c>
      <c r="C2771" s="9">
        <f>VLOOKUP('Full 30 Year Yield Data'!A2771,'Yield Raw Data'!$A$3:$L$14453,12)</f>
        <v>8.81</v>
      </c>
      <c r="D2771" s="6"/>
    </row>
    <row r="2772" spans="1:4" x14ac:dyDescent="0.2">
      <c r="A2772" s="7">
        <v>32232</v>
      </c>
      <c r="B2772" s="9">
        <f t="shared" si="45"/>
        <v>1988</v>
      </c>
      <c r="C2772" s="9">
        <f>VLOOKUP('Full 30 Year Yield Data'!A2772,'Yield Raw Data'!$A$3:$L$14453,12)</f>
        <v>8.83</v>
      </c>
      <c r="D2772" s="6"/>
    </row>
    <row r="2773" spans="1:4" x14ac:dyDescent="0.2">
      <c r="A2773" s="7">
        <v>32233</v>
      </c>
      <c r="B2773" s="9">
        <f t="shared" si="45"/>
        <v>1988</v>
      </c>
      <c r="C2773" s="9">
        <f>VLOOKUP('Full 30 Year Yield Data'!A2773,'Yield Raw Data'!$A$3:$L$14453,12)</f>
        <v>8.82</v>
      </c>
      <c r="D2773" s="6"/>
    </row>
    <row r="2774" spans="1:4" x14ac:dyDescent="0.2">
      <c r="A2774" s="7">
        <v>32237</v>
      </c>
      <c r="B2774" s="9">
        <f t="shared" ref="B2774:B2836" si="46">YEAR(A2774)</f>
        <v>1988</v>
      </c>
      <c r="C2774" s="9">
        <f>VLOOKUP('Full 30 Year Yield Data'!A2774,'Yield Raw Data'!$A$3:$L$14453,12)</f>
        <v>8.92</v>
      </c>
      <c r="D2774" s="6"/>
    </row>
    <row r="2775" spans="1:4" x14ac:dyDescent="0.2">
      <c r="A2775" s="7">
        <v>32238</v>
      </c>
      <c r="B2775" s="9">
        <f t="shared" si="46"/>
        <v>1988</v>
      </c>
      <c r="C2775" s="9">
        <f>VLOOKUP('Full 30 Year Yield Data'!A2775,'Yield Raw Data'!$A$3:$L$14453,12)</f>
        <v>8.9</v>
      </c>
      <c r="D2775" s="6"/>
    </row>
    <row r="2776" spans="1:4" x14ac:dyDescent="0.2">
      <c r="A2776" s="7">
        <v>32239</v>
      </c>
      <c r="B2776" s="9">
        <f t="shared" si="46"/>
        <v>1988</v>
      </c>
      <c r="C2776" s="9">
        <f>VLOOKUP('Full 30 Year Yield Data'!A2776,'Yield Raw Data'!$A$3:$L$14453,12)</f>
        <v>8.83</v>
      </c>
      <c r="D2776" s="6"/>
    </row>
    <row r="2777" spans="1:4" x14ac:dyDescent="0.2">
      <c r="A2777" s="7">
        <v>32240</v>
      </c>
      <c r="B2777" s="9">
        <f t="shared" si="46"/>
        <v>1988</v>
      </c>
      <c r="C2777" s="9">
        <f>VLOOKUP('Full 30 Year Yield Data'!A2777,'Yield Raw Data'!$A$3:$L$14453,12)</f>
        <v>8.82</v>
      </c>
      <c r="D2777" s="6"/>
    </row>
    <row r="2778" spans="1:4" x14ac:dyDescent="0.2">
      <c r="A2778" s="7">
        <v>32241</v>
      </c>
      <c r="B2778" s="9">
        <f t="shared" si="46"/>
        <v>1988</v>
      </c>
      <c r="C2778" s="9">
        <f>VLOOKUP('Full 30 Year Yield Data'!A2778,'Yield Raw Data'!$A$3:$L$14453,12)</f>
        <v>8.74</v>
      </c>
      <c r="D2778" s="6"/>
    </row>
    <row r="2779" spans="1:4" x14ac:dyDescent="0.2">
      <c r="A2779" s="7">
        <v>32244</v>
      </c>
      <c r="B2779" s="9">
        <f t="shared" si="46"/>
        <v>1988</v>
      </c>
      <c r="C2779" s="9">
        <f>VLOOKUP('Full 30 Year Yield Data'!A2779,'Yield Raw Data'!$A$3:$L$14453,12)</f>
        <v>8.82</v>
      </c>
      <c r="D2779" s="6"/>
    </row>
    <row r="2780" spans="1:4" x14ac:dyDescent="0.2">
      <c r="A2780" s="7">
        <v>32245</v>
      </c>
      <c r="B2780" s="9">
        <f t="shared" si="46"/>
        <v>1988</v>
      </c>
      <c r="C2780" s="9">
        <f>VLOOKUP('Full 30 Year Yield Data'!A2780,'Yield Raw Data'!$A$3:$L$14453,12)</f>
        <v>8.7899999999999991</v>
      </c>
      <c r="D2780" s="6"/>
    </row>
    <row r="2781" spans="1:4" x14ac:dyDescent="0.2">
      <c r="A2781" s="7">
        <v>32246</v>
      </c>
      <c r="B2781" s="9">
        <f t="shared" si="46"/>
        <v>1988</v>
      </c>
      <c r="C2781" s="9">
        <f>VLOOKUP('Full 30 Year Yield Data'!A2781,'Yield Raw Data'!$A$3:$L$14453,12)</f>
        <v>8.77</v>
      </c>
      <c r="D2781" s="6"/>
    </row>
    <row r="2782" spans="1:4" x14ac:dyDescent="0.2">
      <c r="A2782" s="7">
        <v>32247</v>
      </c>
      <c r="B2782" s="9">
        <f t="shared" si="46"/>
        <v>1988</v>
      </c>
      <c r="C2782" s="9">
        <f>VLOOKUP('Full 30 Year Yield Data'!A2782,'Yield Raw Data'!$A$3:$L$14453,12)</f>
        <v>8.91</v>
      </c>
      <c r="D2782" s="6"/>
    </row>
    <row r="2783" spans="1:4" x14ac:dyDescent="0.2">
      <c r="A2783" s="7">
        <v>32248</v>
      </c>
      <c r="B2783" s="9">
        <f t="shared" si="46"/>
        <v>1988</v>
      </c>
      <c r="C2783" s="9">
        <f>VLOOKUP('Full 30 Year Yield Data'!A2783,'Yield Raw Data'!$A$3:$L$14453,12)</f>
        <v>8.9700000000000006</v>
      </c>
      <c r="D2783" s="6"/>
    </row>
    <row r="2784" spans="1:4" x14ac:dyDescent="0.2">
      <c r="A2784" s="7">
        <v>32251</v>
      </c>
      <c r="B2784" s="9">
        <f t="shared" si="46"/>
        <v>1988</v>
      </c>
      <c r="C2784" s="9">
        <f>VLOOKUP('Full 30 Year Yield Data'!A2784,'Yield Raw Data'!$A$3:$L$14453,12)</f>
        <v>9.0299999999999994</v>
      </c>
      <c r="D2784" s="6"/>
    </row>
    <row r="2785" spans="1:4" x14ac:dyDescent="0.2">
      <c r="A2785" s="7">
        <v>32252</v>
      </c>
      <c r="B2785" s="9">
        <f t="shared" si="46"/>
        <v>1988</v>
      </c>
      <c r="C2785" s="9">
        <f>VLOOKUP('Full 30 Year Yield Data'!A2785,'Yield Raw Data'!$A$3:$L$14453,12)</f>
        <v>9.06</v>
      </c>
      <c r="D2785" s="6"/>
    </row>
    <row r="2786" spans="1:4" x14ac:dyDescent="0.2">
      <c r="A2786" s="7">
        <v>32253</v>
      </c>
      <c r="B2786" s="9">
        <f t="shared" si="46"/>
        <v>1988</v>
      </c>
      <c r="C2786" s="9">
        <f>VLOOKUP('Full 30 Year Yield Data'!A2786,'Yield Raw Data'!$A$3:$L$14453,12)</f>
        <v>9.06</v>
      </c>
      <c r="D2786" s="6"/>
    </row>
    <row r="2787" spans="1:4" x14ac:dyDescent="0.2">
      <c r="A2787" s="7">
        <v>32254</v>
      </c>
      <c r="B2787" s="9">
        <f t="shared" si="46"/>
        <v>1988</v>
      </c>
      <c r="C2787" s="9">
        <f>VLOOKUP('Full 30 Year Yield Data'!A2787,'Yield Raw Data'!$A$3:$L$14453,12)</f>
        <v>9.06</v>
      </c>
      <c r="D2787" s="6"/>
    </row>
    <row r="2788" spans="1:4" x14ac:dyDescent="0.2">
      <c r="A2788" s="7">
        <v>32255</v>
      </c>
      <c r="B2788" s="9">
        <f t="shared" si="46"/>
        <v>1988</v>
      </c>
      <c r="C2788" s="9">
        <f>VLOOKUP('Full 30 Year Yield Data'!A2788,'Yield Raw Data'!$A$3:$L$14453,12)</f>
        <v>9.0299999999999994</v>
      </c>
      <c r="D2788" s="6"/>
    </row>
    <row r="2789" spans="1:4" x14ac:dyDescent="0.2">
      <c r="A2789" s="7">
        <v>32258</v>
      </c>
      <c r="B2789" s="9">
        <f t="shared" si="46"/>
        <v>1988</v>
      </c>
      <c r="C2789" s="9">
        <f>VLOOKUP('Full 30 Year Yield Data'!A2789,'Yield Raw Data'!$A$3:$L$14453,12)</f>
        <v>9.0299999999999994</v>
      </c>
      <c r="D2789" s="6"/>
    </row>
    <row r="2790" spans="1:4" x14ac:dyDescent="0.2">
      <c r="A2790" s="7">
        <v>32259</v>
      </c>
      <c r="B2790" s="9">
        <f t="shared" si="46"/>
        <v>1988</v>
      </c>
      <c r="C2790" s="9">
        <f>VLOOKUP('Full 30 Year Yield Data'!A2790,'Yield Raw Data'!$A$3:$L$14453,12)</f>
        <v>9.0399999999999991</v>
      </c>
      <c r="D2790" s="6"/>
    </row>
    <row r="2791" spans="1:4" x14ac:dyDescent="0.2">
      <c r="A2791" s="7">
        <v>32260</v>
      </c>
      <c r="B2791" s="9">
        <f t="shared" si="46"/>
        <v>1988</v>
      </c>
      <c r="C2791" s="9">
        <f>VLOOKUP('Full 30 Year Yield Data'!A2791,'Yield Raw Data'!$A$3:$L$14453,12)</f>
        <v>9.0500000000000007</v>
      </c>
      <c r="D2791" s="6"/>
    </row>
    <row r="2792" spans="1:4" x14ac:dyDescent="0.2">
      <c r="A2792" s="7">
        <v>32261</v>
      </c>
      <c r="B2792" s="9">
        <f t="shared" si="46"/>
        <v>1988</v>
      </c>
      <c r="C2792" s="9">
        <f>VLOOKUP('Full 30 Year Yield Data'!A2792,'Yield Raw Data'!$A$3:$L$14453,12)</f>
        <v>9.11</v>
      </c>
      <c r="D2792" s="6"/>
    </row>
    <row r="2793" spans="1:4" x14ac:dyDescent="0.2">
      <c r="A2793" s="7">
        <v>32262</v>
      </c>
      <c r="B2793" s="9">
        <f t="shared" si="46"/>
        <v>1988</v>
      </c>
      <c r="C2793" s="9">
        <f>VLOOKUP('Full 30 Year Yield Data'!A2793,'Yield Raw Data'!$A$3:$L$14453,12)</f>
        <v>9.11</v>
      </c>
      <c r="D2793" s="6"/>
    </row>
    <row r="2794" spans="1:4" x14ac:dyDescent="0.2">
      <c r="A2794" s="7">
        <v>32265</v>
      </c>
      <c r="B2794" s="9">
        <f t="shared" si="46"/>
        <v>1988</v>
      </c>
      <c r="C2794" s="9">
        <f>VLOOKUP('Full 30 Year Yield Data'!A2794,'Yield Raw Data'!$A$3:$L$14453,12)</f>
        <v>9.17</v>
      </c>
      <c r="D2794" s="6"/>
    </row>
    <row r="2795" spans="1:4" x14ac:dyDescent="0.2">
      <c r="A2795" s="7">
        <v>32266</v>
      </c>
      <c r="B2795" s="9">
        <f t="shared" si="46"/>
        <v>1988</v>
      </c>
      <c r="C2795" s="9">
        <f>VLOOKUP('Full 30 Year Yield Data'!A2795,'Yield Raw Data'!$A$3:$L$14453,12)</f>
        <v>9.1199999999999992</v>
      </c>
      <c r="D2795" s="6"/>
    </row>
    <row r="2796" spans="1:4" x14ac:dyDescent="0.2">
      <c r="A2796" s="7">
        <v>32267</v>
      </c>
      <c r="B2796" s="9">
        <f t="shared" si="46"/>
        <v>1988</v>
      </c>
      <c r="C2796" s="9">
        <f>VLOOKUP('Full 30 Year Yield Data'!A2796,'Yield Raw Data'!$A$3:$L$14453,12)</f>
        <v>9.1300000000000008</v>
      </c>
      <c r="D2796" s="6"/>
    </row>
    <row r="2797" spans="1:4" x14ac:dyDescent="0.2">
      <c r="A2797" s="7">
        <v>32268</v>
      </c>
      <c r="B2797" s="9">
        <f t="shared" si="46"/>
        <v>1988</v>
      </c>
      <c r="C2797" s="9">
        <f>VLOOKUP('Full 30 Year Yield Data'!A2797,'Yield Raw Data'!$A$3:$L$14453,12)</f>
        <v>9.1199999999999992</v>
      </c>
      <c r="D2797" s="6"/>
    </row>
    <row r="2798" spans="1:4" x14ac:dyDescent="0.2">
      <c r="A2798" s="7">
        <v>32269</v>
      </c>
      <c r="B2798" s="9">
        <f t="shared" si="46"/>
        <v>1988</v>
      </c>
      <c r="C2798" s="9">
        <f>VLOOKUP('Full 30 Year Yield Data'!A2798,'Yield Raw Data'!$A$3:$L$14453,12)</f>
        <v>9.18</v>
      </c>
      <c r="D2798" s="6"/>
    </row>
    <row r="2799" spans="1:4" x14ac:dyDescent="0.2">
      <c r="A2799" s="7">
        <v>32272</v>
      </c>
      <c r="B2799" s="9">
        <f t="shared" si="46"/>
        <v>1988</v>
      </c>
      <c r="C2799" s="9">
        <f>VLOOKUP('Full 30 Year Yield Data'!A2799,'Yield Raw Data'!$A$3:$L$14453,12)</f>
        <v>9.18</v>
      </c>
      <c r="D2799" s="6"/>
    </row>
    <row r="2800" spans="1:4" x14ac:dyDescent="0.2">
      <c r="A2800" s="7">
        <v>32273</v>
      </c>
      <c r="B2800" s="9">
        <f t="shared" si="46"/>
        <v>1988</v>
      </c>
      <c r="C2800" s="9">
        <f>VLOOKUP('Full 30 Year Yield Data'!A2800,'Yield Raw Data'!$A$3:$L$14453,12)</f>
        <v>9.1999999999999993</v>
      </c>
      <c r="D2800" s="6"/>
    </row>
    <row r="2801" spans="1:4" x14ac:dyDescent="0.2">
      <c r="A2801" s="7">
        <v>32274</v>
      </c>
      <c r="B2801" s="9">
        <f t="shared" si="46"/>
        <v>1988</v>
      </c>
      <c r="C2801" s="9">
        <f>VLOOKUP('Full 30 Year Yield Data'!A2801,'Yield Raw Data'!$A$3:$L$14453,12)</f>
        <v>9.2200000000000006</v>
      </c>
      <c r="D2801" s="6"/>
    </row>
    <row r="2802" spans="1:4" x14ac:dyDescent="0.2">
      <c r="A2802" s="7">
        <v>32275</v>
      </c>
      <c r="B2802" s="9">
        <f t="shared" si="46"/>
        <v>1988</v>
      </c>
      <c r="C2802" s="9">
        <f>VLOOKUP('Full 30 Year Yield Data'!A2802,'Yield Raw Data'!$A$3:$L$14453,12)</f>
        <v>9.17</v>
      </c>
      <c r="D2802" s="6"/>
    </row>
    <row r="2803" spans="1:4" x14ac:dyDescent="0.2">
      <c r="A2803" s="7">
        <v>32276</v>
      </c>
      <c r="B2803" s="9">
        <f t="shared" si="46"/>
        <v>1988</v>
      </c>
      <c r="C2803" s="9">
        <f>VLOOKUP('Full 30 Year Yield Data'!A2803,'Yield Raw Data'!$A$3:$L$14453,12)</f>
        <v>9.11</v>
      </c>
      <c r="D2803" s="6"/>
    </row>
    <row r="2804" spans="1:4" x14ac:dyDescent="0.2">
      <c r="A2804" s="7">
        <v>32279</v>
      </c>
      <c r="B2804" s="9">
        <f t="shared" si="46"/>
        <v>1988</v>
      </c>
      <c r="C2804" s="9">
        <f>VLOOKUP('Full 30 Year Yield Data'!A2804,'Yield Raw Data'!$A$3:$L$14453,12)</f>
        <v>9.1300000000000008</v>
      </c>
      <c r="D2804" s="6"/>
    </row>
    <row r="2805" spans="1:4" x14ac:dyDescent="0.2">
      <c r="A2805" s="7">
        <v>32280</v>
      </c>
      <c r="B2805" s="9">
        <f t="shared" si="46"/>
        <v>1988</v>
      </c>
      <c r="C2805" s="9">
        <f>VLOOKUP('Full 30 Year Yield Data'!A2805,'Yield Raw Data'!$A$3:$L$14453,12)</f>
        <v>9.2200000000000006</v>
      </c>
      <c r="D2805" s="6"/>
    </row>
    <row r="2806" spans="1:4" x14ac:dyDescent="0.2">
      <c r="A2806" s="7">
        <v>32281</v>
      </c>
      <c r="B2806" s="9">
        <f t="shared" si="46"/>
        <v>1988</v>
      </c>
      <c r="C2806" s="9">
        <f>VLOOKUP('Full 30 Year Yield Data'!A2806,'Yield Raw Data'!$A$3:$L$14453,12)</f>
        <v>9.31</v>
      </c>
      <c r="D2806" s="6"/>
    </row>
    <row r="2807" spans="1:4" x14ac:dyDescent="0.2">
      <c r="A2807" s="7">
        <v>32282</v>
      </c>
      <c r="B2807" s="9">
        <f t="shared" si="46"/>
        <v>1988</v>
      </c>
      <c r="C2807" s="9">
        <f>VLOOKUP('Full 30 Year Yield Data'!A2807,'Yield Raw Data'!$A$3:$L$14453,12)</f>
        <v>9.3000000000000007</v>
      </c>
      <c r="D2807" s="6"/>
    </row>
    <row r="2808" spans="1:4" x14ac:dyDescent="0.2">
      <c r="A2808" s="7">
        <v>32283</v>
      </c>
      <c r="B2808" s="9">
        <f t="shared" si="46"/>
        <v>1988</v>
      </c>
      <c r="C2808" s="9">
        <f>VLOOKUP('Full 30 Year Yield Data'!A2808,'Yield Raw Data'!$A$3:$L$14453,12)</f>
        <v>9.35</v>
      </c>
      <c r="D2808" s="6"/>
    </row>
    <row r="2809" spans="1:4" x14ac:dyDescent="0.2">
      <c r="A2809" s="7">
        <v>32286</v>
      </c>
      <c r="B2809" s="9">
        <f t="shared" si="46"/>
        <v>1988</v>
      </c>
      <c r="C2809" s="9">
        <f>VLOOKUP('Full 30 Year Yield Data'!A2809,'Yield Raw Data'!$A$3:$L$14453,12)</f>
        <v>9.36</v>
      </c>
      <c r="D2809" s="6"/>
    </row>
    <row r="2810" spans="1:4" x14ac:dyDescent="0.2">
      <c r="A2810" s="7">
        <v>32287</v>
      </c>
      <c r="B2810" s="9">
        <f t="shared" si="46"/>
        <v>1988</v>
      </c>
      <c r="C2810" s="9">
        <f>VLOOKUP('Full 30 Year Yield Data'!A2810,'Yield Raw Data'!$A$3:$L$14453,12)</f>
        <v>9.34</v>
      </c>
      <c r="D2810" s="6"/>
    </row>
    <row r="2811" spans="1:4" x14ac:dyDescent="0.2">
      <c r="A2811" s="7">
        <v>32288</v>
      </c>
      <c r="B2811" s="9">
        <f t="shared" si="46"/>
        <v>1988</v>
      </c>
      <c r="C2811" s="9">
        <f>VLOOKUP('Full 30 Year Yield Data'!A2811,'Yield Raw Data'!$A$3:$L$14453,12)</f>
        <v>9.31</v>
      </c>
      <c r="D2811" s="6"/>
    </row>
    <row r="2812" spans="1:4" x14ac:dyDescent="0.2">
      <c r="A2812" s="7">
        <v>32289</v>
      </c>
      <c r="B2812" s="9">
        <f t="shared" si="46"/>
        <v>1988</v>
      </c>
      <c r="C2812" s="9">
        <f>VLOOKUP('Full 30 Year Yield Data'!A2812,'Yield Raw Data'!$A$3:$L$14453,12)</f>
        <v>9.32</v>
      </c>
      <c r="D2812" s="6"/>
    </row>
    <row r="2813" spans="1:4" x14ac:dyDescent="0.2">
      <c r="A2813" s="7">
        <v>32290</v>
      </c>
      <c r="B2813" s="9">
        <f t="shared" si="46"/>
        <v>1988</v>
      </c>
      <c r="C2813" s="9">
        <f>VLOOKUP('Full 30 Year Yield Data'!A2813,'Yield Raw Data'!$A$3:$L$14453,12)</f>
        <v>9.33</v>
      </c>
      <c r="D2813" s="6"/>
    </row>
    <row r="2814" spans="1:4" x14ac:dyDescent="0.2">
      <c r="A2814" s="7">
        <v>32294</v>
      </c>
      <c r="B2814" s="9">
        <f t="shared" si="46"/>
        <v>1988</v>
      </c>
      <c r="C2814" s="9">
        <f>VLOOKUP('Full 30 Year Yield Data'!A2814,'Yield Raw Data'!$A$3:$L$14453,12)</f>
        <v>9.3000000000000007</v>
      </c>
      <c r="D2814" s="6"/>
    </row>
    <row r="2815" spans="1:4" x14ac:dyDescent="0.2">
      <c r="A2815" s="7">
        <v>32295</v>
      </c>
      <c r="B2815" s="9">
        <f t="shared" si="46"/>
        <v>1988</v>
      </c>
      <c r="C2815" s="9">
        <f>VLOOKUP('Full 30 Year Yield Data'!A2815,'Yield Raw Data'!$A$3:$L$14453,12)</f>
        <v>9.1199999999999992</v>
      </c>
      <c r="D2815" s="6"/>
    </row>
    <row r="2816" spans="1:4" x14ac:dyDescent="0.2">
      <c r="A2816" s="7">
        <v>32296</v>
      </c>
      <c r="B2816" s="9">
        <f t="shared" si="46"/>
        <v>1988</v>
      </c>
      <c r="C2816" s="9">
        <f>VLOOKUP('Full 30 Year Yield Data'!A2816,'Yield Raw Data'!$A$3:$L$14453,12)</f>
        <v>9.16</v>
      </c>
      <c r="D2816" s="6"/>
    </row>
    <row r="2817" spans="1:4" x14ac:dyDescent="0.2">
      <c r="A2817" s="7">
        <v>32297</v>
      </c>
      <c r="B2817" s="9">
        <f t="shared" si="46"/>
        <v>1988</v>
      </c>
      <c r="C2817" s="9">
        <f>VLOOKUP('Full 30 Year Yield Data'!A2817,'Yield Raw Data'!$A$3:$L$14453,12)</f>
        <v>9.07</v>
      </c>
      <c r="D2817" s="6"/>
    </row>
    <row r="2818" spans="1:4" x14ac:dyDescent="0.2">
      <c r="A2818" s="7">
        <v>32300</v>
      </c>
      <c r="B2818" s="9">
        <f t="shared" si="46"/>
        <v>1988</v>
      </c>
      <c r="C2818" s="9">
        <f>VLOOKUP('Full 30 Year Yield Data'!A2818,'Yield Raw Data'!$A$3:$L$14453,12)</f>
        <v>9.06</v>
      </c>
      <c r="D2818" s="6"/>
    </row>
    <row r="2819" spans="1:4" x14ac:dyDescent="0.2">
      <c r="A2819" s="7">
        <v>32301</v>
      </c>
      <c r="B2819" s="9">
        <f t="shared" si="46"/>
        <v>1988</v>
      </c>
      <c r="C2819" s="9">
        <f>VLOOKUP('Full 30 Year Yield Data'!A2819,'Yield Raw Data'!$A$3:$L$14453,12)</f>
        <v>9.1199999999999992</v>
      </c>
      <c r="D2819" s="6"/>
    </row>
    <row r="2820" spans="1:4" x14ac:dyDescent="0.2">
      <c r="A2820" s="7">
        <v>32302</v>
      </c>
      <c r="B2820" s="9">
        <f t="shared" si="46"/>
        <v>1988</v>
      </c>
      <c r="C2820" s="9">
        <f>VLOOKUP('Full 30 Year Yield Data'!A2820,'Yield Raw Data'!$A$3:$L$14453,12)</f>
        <v>9.02</v>
      </c>
      <c r="D2820" s="6"/>
    </row>
    <row r="2821" spans="1:4" x14ac:dyDescent="0.2">
      <c r="A2821" s="7">
        <v>32303</v>
      </c>
      <c r="B2821" s="9">
        <f t="shared" si="46"/>
        <v>1988</v>
      </c>
      <c r="C2821" s="9">
        <f>VLOOKUP('Full 30 Year Yield Data'!A2821,'Yield Raw Data'!$A$3:$L$14453,12)</f>
        <v>9.06</v>
      </c>
      <c r="D2821" s="6"/>
    </row>
    <row r="2822" spans="1:4" x14ac:dyDescent="0.2">
      <c r="A2822" s="7">
        <v>32304</v>
      </c>
      <c r="B2822" s="9">
        <f t="shared" si="46"/>
        <v>1988</v>
      </c>
      <c r="C2822" s="9">
        <f>VLOOKUP('Full 30 Year Yield Data'!A2822,'Yield Raw Data'!$A$3:$L$14453,12)</f>
        <v>9.0399999999999991</v>
      </c>
      <c r="D2822" s="6"/>
    </row>
    <row r="2823" spans="1:4" x14ac:dyDescent="0.2">
      <c r="A2823" s="7">
        <v>32307</v>
      </c>
      <c r="B2823" s="9">
        <f t="shared" si="46"/>
        <v>1988</v>
      </c>
      <c r="C2823" s="9">
        <f>VLOOKUP('Full 30 Year Yield Data'!A2823,'Yield Raw Data'!$A$3:$L$14453,12)</f>
        <v>9.02</v>
      </c>
      <c r="D2823" s="6"/>
    </row>
    <row r="2824" spans="1:4" x14ac:dyDescent="0.2">
      <c r="A2824" s="7">
        <v>32308</v>
      </c>
      <c r="B2824" s="9">
        <f t="shared" si="46"/>
        <v>1988</v>
      </c>
      <c r="C2824" s="9">
        <f>VLOOKUP('Full 30 Year Yield Data'!A2824,'Yield Raw Data'!$A$3:$L$14453,12)</f>
        <v>8.81</v>
      </c>
      <c r="D2824" s="6"/>
    </row>
    <row r="2825" spans="1:4" x14ac:dyDescent="0.2">
      <c r="A2825" s="7">
        <v>32309</v>
      </c>
      <c r="B2825" s="9">
        <f t="shared" si="46"/>
        <v>1988</v>
      </c>
      <c r="C2825" s="9">
        <f>VLOOKUP('Full 30 Year Yield Data'!A2825,'Yield Raw Data'!$A$3:$L$14453,12)</f>
        <v>8.83</v>
      </c>
      <c r="D2825" s="6"/>
    </row>
    <row r="2826" spans="1:4" x14ac:dyDescent="0.2">
      <c r="A2826" s="7">
        <v>32310</v>
      </c>
      <c r="B2826" s="9">
        <f t="shared" si="46"/>
        <v>1988</v>
      </c>
      <c r="C2826" s="9">
        <f>VLOOKUP('Full 30 Year Yield Data'!A2826,'Yield Raw Data'!$A$3:$L$14453,12)</f>
        <v>8.98</v>
      </c>
      <c r="D2826" s="6"/>
    </row>
    <row r="2827" spans="1:4" x14ac:dyDescent="0.2">
      <c r="A2827" s="7">
        <v>32311</v>
      </c>
      <c r="B2827" s="9">
        <f t="shared" si="46"/>
        <v>1988</v>
      </c>
      <c r="C2827" s="9">
        <f>VLOOKUP('Full 30 Year Yield Data'!A2827,'Yield Raw Data'!$A$3:$L$14453,12)</f>
        <v>9.1199999999999992</v>
      </c>
      <c r="D2827" s="6"/>
    </row>
    <row r="2828" spans="1:4" x14ac:dyDescent="0.2">
      <c r="A2828" s="7">
        <v>32314</v>
      </c>
      <c r="B2828" s="9">
        <f t="shared" si="46"/>
        <v>1988</v>
      </c>
      <c r="C2828" s="9">
        <f>VLOOKUP('Full 30 Year Yield Data'!A2828,'Yield Raw Data'!$A$3:$L$14453,12)</f>
        <v>9.09</v>
      </c>
      <c r="D2828" s="6"/>
    </row>
    <row r="2829" spans="1:4" x14ac:dyDescent="0.2">
      <c r="A2829" s="7">
        <v>32315</v>
      </c>
      <c r="B2829" s="9">
        <f t="shared" si="46"/>
        <v>1988</v>
      </c>
      <c r="C2829" s="9">
        <f>VLOOKUP('Full 30 Year Yield Data'!A2829,'Yield Raw Data'!$A$3:$L$14453,12)</f>
        <v>9.1</v>
      </c>
      <c r="D2829" s="6"/>
    </row>
    <row r="2830" spans="1:4" x14ac:dyDescent="0.2">
      <c r="A2830" s="7">
        <v>32316</v>
      </c>
      <c r="B2830" s="9">
        <f t="shared" si="46"/>
        <v>1988</v>
      </c>
      <c r="C2830" s="9">
        <f>VLOOKUP('Full 30 Year Yield Data'!A2830,'Yield Raw Data'!$A$3:$L$14453,12)</f>
        <v>8.94</v>
      </c>
      <c r="D2830" s="6"/>
    </row>
    <row r="2831" spans="1:4" x14ac:dyDescent="0.2">
      <c r="A2831" s="7">
        <v>32317</v>
      </c>
      <c r="B2831" s="9">
        <f t="shared" si="46"/>
        <v>1988</v>
      </c>
      <c r="C2831" s="9">
        <f>VLOOKUP('Full 30 Year Yield Data'!A2831,'Yield Raw Data'!$A$3:$L$14453,12)</f>
        <v>8.9</v>
      </c>
      <c r="D2831" s="6"/>
    </row>
    <row r="2832" spans="1:4" x14ac:dyDescent="0.2">
      <c r="A2832" s="7">
        <v>32318</v>
      </c>
      <c r="B2832" s="9">
        <f t="shared" si="46"/>
        <v>1988</v>
      </c>
      <c r="C2832" s="9">
        <f>VLOOKUP('Full 30 Year Yield Data'!A2832,'Yield Raw Data'!$A$3:$L$14453,12)</f>
        <v>8.8699999999999992</v>
      </c>
      <c r="D2832" s="6"/>
    </row>
    <row r="2833" spans="1:4" x14ac:dyDescent="0.2">
      <c r="A2833" s="7">
        <v>32321</v>
      </c>
      <c r="B2833" s="9">
        <f t="shared" si="46"/>
        <v>1988</v>
      </c>
      <c r="C2833" s="9">
        <f>VLOOKUP('Full 30 Year Yield Data'!A2833,'Yield Raw Data'!$A$3:$L$14453,12)</f>
        <v>8.9600000000000009</v>
      </c>
      <c r="D2833" s="6"/>
    </row>
    <row r="2834" spans="1:4" x14ac:dyDescent="0.2">
      <c r="A2834" s="7">
        <v>32322</v>
      </c>
      <c r="B2834" s="9">
        <f t="shared" si="46"/>
        <v>1988</v>
      </c>
      <c r="C2834" s="9">
        <f>VLOOKUP('Full 30 Year Yield Data'!A2834,'Yield Raw Data'!$A$3:$L$14453,12)</f>
        <v>8.89</v>
      </c>
      <c r="D2834" s="6"/>
    </row>
    <row r="2835" spans="1:4" x14ac:dyDescent="0.2">
      <c r="A2835" s="7">
        <v>32323</v>
      </c>
      <c r="B2835" s="9">
        <f t="shared" si="46"/>
        <v>1988</v>
      </c>
      <c r="C2835" s="9">
        <f>VLOOKUP('Full 30 Year Yield Data'!A2835,'Yield Raw Data'!$A$3:$L$14453,12)</f>
        <v>8.92</v>
      </c>
      <c r="D2835" s="6"/>
    </row>
    <row r="2836" spans="1:4" x14ac:dyDescent="0.2">
      <c r="A2836" s="7">
        <v>32324</v>
      </c>
      <c r="B2836" s="9">
        <f t="shared" si="46"/>
        <v>1988</v>
      </c>
      <c r="C2836" s="9">
        <f>VLOOKUP('Full 30 Year Yield Data'!A2836,'Yield Raw Data'!$A$3:$L$14453,12)</f>
        <v>8.8699999999999992</v>
      </c>
      <c r="D2836" s="6"/>
    </row>
    <row r="2837" spans="1:4" x14ac:dyDescent="0.2">
      <c r="A2837" s="7">
        <v>32325</v>
      </c>
      <c r="B2837" s="9">
        <f t="shared" ref="B2837:B2898" si="47">YEAR(A2837)</f>
        <v>1988</v>
      </c>
      <c r="C2837" s="9">
        <f>VLOOKUP('Full 30 Year Yield Data'!A2837,'Yield Raw Data'!$A$3:$L$14453,12)</f>
        <v>8.84</v>
      </c>
      <c r="D2837" s="6"/>
    </row>
    <row r="2838" spans="1:4" x14ac:dyDescent="0.2">
      <c r="A2838" s="7">
        <v>32329</v>
      </c>
      <c r="B2838" s="9">
        <f t="shared" si="47"/>
        <v>1988</v>
      </c>
      <c r="C2838" s="9">
        <f>VLOOKUP('Full 30 Year Yield Data'!A2838,'Yield Raw Data'!$A$3:$L$14453,12)</f>
        <v>8.8800000000000008</v>
      </c>
      <c r="D2838" s="6"/>
    </row>
    <row r="2839" spans="1:4" x14ac:dyDescent="0.2">
      <c r="A2839" s="7">
        <v>32330</v>
      </c>
      <c r="B2839" s="9">
        <f t="shared" si="47"/>
        <v>1988</v>
      </c>
      <c r="C2839" s="9">
        <f>VLOOKUP('Full 30 Year Yield Data'!A2839,'Yield Raw Data'!$A$3:$L$14453,12)</f>
        <v>8.98</v>
      </c>
      <c r="D2839" s="6"/>
    </row>
    <row r="2840" spans="1:4" x14ac:dyDescent="0.2">
      <c r="A2840" s="7">
        <v>32331</v>
      </c>
      <c r="B2840" s="9">
        <f t="shared" si="47"/>
        <v>1988</v>
      </c>
      <c r="C2840" s="9">
        <f>VLOOKUP('Full 30 Year Yield Data'!A2840,'Yield Raw Data'!$A$3:$L$14453,12)</f>
        <v>9</v>
      </c>
      <c r="D2840" s="6"/>
    </row>
    <row r="2841" spans="1:4" x14ac:dyDescent="0.2">
      <c r="A2841" s="7">
        <v>32332</v>
      </c>
      <c r="B2841" s="9">
        <f t="shared" si="47"/>
        <v>1988</v>
      </c>
      <c r="C2841" s="9">
        <f>VLOOKUP('Full 30 Year Yield Data'!A2841,'Yield Raw Data'!$A$3:$L$14453,12)</f>
        <v>9.1</v>
      </c>
      <c r="D2841" s="6"/>
    </row>
    <row r="2842" spans="1:4" x14ac:dyDescent="0.2">
      <c r="A2842" s="7">
        <v>32335</v>
      </c>
      <c r="B2842" s="9">
        <f t="shared" si="47"/>
        <v>1988</v>
      </c>
      <c r="C2842" s="9">
        <f>VLOOKUP('Full 30 Year Yield Data'!A2842,'Yield Raw Data'!$A$3:$L$14453,12)</f>
        <v>9.06</v>
      </c>
      <c r="D2842" s="6"/>
    </row>
    <row r="2843" spans="1:4" x14ac:dyDescent="0.2">
      <c r="A2843" s="7">
        <v>32336</v>
      </c>
      <c r="B2843" s="9">
        <f t="shared" si="47"/>
        <v>1988</v>
      </c>
      <c r="C2843" s="9">
        <f>VLOOKUP('Full 30 Year Yield Data'!A2843,'Yield Raw Data'!$A$3:$L$14453,12)</f>
        <v>9.11</v>
      </c>
      <c r="D2843" s="6"/>
    </row>
    <row r="2844" spans="1:4" x14ac:dyDescent="0.2">
      <c r="A2844" s="7">
        <v>32337</v>
      </c>
      <c r="B2844" s="9">
        <f t="shared" si="47"/>
        <v>1988</v>
      </c>
      <c r="C2844" s="9">
        <f>VLOOKUP('Full 30 Year Yield Data'!A2844,'Yield Raw Data'!$A$3:$L$14453,12)</f>
        <v>9.1999999999999993</v>
      </c>
      <c r="D2844" s="6"/>
    </row>
    <row r="2845" spans="1:4" x14ac:dyDescent="0.2">
      <c r="A2845" s="7">
        <v>32338</v>
      </c>
      <c r="B2845" s="9">
        <f t="shared" si="47"/>
        <v>1988</v>
      </c>
      <c r="C2845" s="9">
        <f>VLOOKUP('Full 30 Year Yield Data'!A2845,'Yield Raw Data'!$A$3:$L$14453,12)</f>
        <v>9.19</v>
      </c>
      <c r="D2845" s="6"/>
    </row>
    <row r="2846" spans="1:4" x14ac:dyDescent="0.2">
      <c r="A2846" s="7">
        <v>32339</v>
      </c>
      <c r="B2846" s="9">
        <f t="shared" si="47"/>
        <v>1988</v>
      </c>
      <c r="C2846" s="9">
        <f>VLOOKUP('Full 30 Year Yield Data'!A2846,'Yield Raw Data'!$A$3:$L$14453,12)</f>
        <v>9.16</v>
      </c>
      <c r="D2846" s="6"/>
    </row>
    <row r="2847" spans="1:4" x14ac:dyDescent="0.2">
      <c r="A2847" s="7">
        <v>32342</v>
      </c>
      <c r="B2847" s="9">
        <f t="shared" si="47"/>
        <v>1988</v>
      </c>
      <c r="C2847" s="9">
        <f>VLOOKUP('Full 30 Year Yield Data'!A2847,'Yield Raw Data'!$A$3:$L$14453,12)</f>
        <v>9.24</v>
      </c>
      <c r="D2847" s="6"/>
    </row>
    <row r="2848" spans="1:4" x14ac:dyDescent="0.2">
      <c r="A2848" s="7">
        <v>32343</v>
      </c>
      <c r="B2848" s="9">
        <f t="shared" si="47"/>
        <v>1988</v>
      </c>
      <c r="C2848" s="9">
        <f>VLOOKUP('Full 30 Year Yield Data'!A2848,'Yield Raw Data'!$A$3:$L$14453,12)</f>
        <v>9.2100000000000009</v>
      </c>
      <c r="D2848" s="6"/>
    </row>
    <row r="2849" spans="1:4" x14ac:dyDescent="0.2">
      <c r="A2849" s="7">
        <v>32344</v>
      </c>
      <c r="B2849" s="9">
        <f t="shared" si="47"/>
        <v>1988</v>
      </c>
      <c r="C2849" s="9">
        <f>VLOOKUP('Full 30 Year Yield Data'!A2849,'Yield Raw Data'!$A$3:$L$14453,12)</f>
        <v>9.24</v>
      </c>
      <c r="D2849" s="6"/>
    </row>
    <row r="2850" spans="1:4" x14ac:dyDescent="0.2">
      <c r="A2850" s="7">
        <v>32345</v>
      </c>
      <c r="B2850" s="9">
        <f t="shared" si="47"/>
        <v>1988</v>
      </c>
      <c r="C2850" s="9">
        <f>VLOOKUP('Full 30 Year Yield Data'!A2850,'Yield Raw Data'!$A$3:$L$14453,12)</f>
        <v>9.27</v>
      </c>
      <c r="D2850" s="6"/>
    </row>
    <row r="2851" spans="1:4" x14ac:dyDescent="0.2">
      <c r="A2851" s="7">
        <v>32346</v>
      </c>
      <c r="B2851" s="9">
        <f t="shared" si="47"/>
        <v>1988</v>
      </c>
      <c r="C2851" s="9">
        <f>VLOOKUP('Full 30 Year Yield Data'!A2851,'Yield Raw Data'!$A$3:$L$14453,12)</f>
        <v>9.2100000000000009</v>
      </c>
      <c r="D2851" s="6"/>
    </row>
    <row r="2852" spans="1:4" x14ac:dyDescent="0.2">
      <c r="A2852" s="7">
        <v>32349</v>
      </c>
      <c r="B2852" s="9">
        <f t="shared" si="47"/>
        <v>1988</v>
      </c>
      <c r="C2852" s="9">
        <f>VLOOKUP('Full 30 Year Yield Data'!A2852,'Yield Raw Data'!$A$3:$L$14453,12)</f>
        <v>9.16</v>
      </c>
      <c r="D2852" s="6"/>
    </row>
    <row r="2853" spans="1:4" x14ac:dyDescent="0.2">
      <c r="A2853" s="7">
        <v>32350</v>
      </c>
      <c r="B2853" s="9">
        <f t="shared" si="47"/>
        <v>1988</v>
      </c>
      <c r="C2853" s="9">
        <f>VLOOKUP('Full 30 Year Yield Data'!A2853,'Yield Raw Data'!$A$3:$L$14453,12)</f>
        <v>9.19</v>
      </c>
      <c r="D2853" s="6"/>
    </row>
    <row r="2854" spans="1:4" x14ac:dyDescent="0.2">
      <c r="A2854" s="7">
        <v>32351</v>
      </c>
      <c r="B2854" s="9">
        <f t="shared" si="47"/>
        <v>1988</v>
      </c>
      <c r="C2854" s="9">
        <f>VLOOKUP('Full 30 Year Yield Data'!A2854,'Yield Raw Data'!$A$3:$L$14453,12)</f>
        <v>9.26</v>
      </c>
      <c r="D2854" s="6"/>
    </row>
    <row r="2855" spans="1:4" x14ac:dyDescent="0.2">
      <c r="A2855" s="7">
        <v>32352</v>
      </c>
      <c r="B2855" s="9">
        <f t="shared" si="47"/>
        <v>1988</v>
      </c>
      <c r="C2855" s="9">
        <f>VLOOKUP('Full 30 Year Yield Data'!A2855,'Yield Raw Data'!$A$3:$L$14453,12)</f>
        <v>9.27</v>
      </c>
      <c r="D2855" s="6"/>
    </row>
    <row r="2856" spans="1:4" x14ac:dyDescent="0.2">
      <c r="A2856" s="7">
        <v>32353</v>
      </c>
      <c r="B2856" s="9">
        <f t="shared" si="47"/>
        <v>1988</v>
      </c>
      <c r="C2856" s="9">
        <f>VLOOKUP('Full 30 Year Yield Data'!A2856,'Yield Raw Data'!$A$3:$L$14453,12)</f>
        <v>9.23</v>
      </c>
      <c r="D2856" s="6"/>
    </row>
    <row r="2857" spans="1:4" x14ac:dyDescent="0.2">
      <c r="A2857" s="7">
        <v>32356</v>
      </c>
      <c r="B2857" s="9">
        <f t="shared" si="47"/>
        <v>1988</v>
      </c>
      <c r="C2857" s="9">
        <f>VLOOKUP('Full 30 Year Yield Data'!A2857,'Yield Raw Data'!$A$3:$L$14453,12)</f>
        <v>9.17</v>
      </c>
      <c r="D2857" s="6"/>
    </row>
    <row r="2858" spans="1:4" x14ac:dyDescent="0.2">
      <c r="A2858" s="7">
        <v>32357</v>
      </c>
      <c r="B2858" s="9">
        <f t="shared" si="47"/>
        <v>1988</v>
      </c>
      <c r="C2858" s="9">
        <f>VLOOKUP('Full 30 Year Yield Data'!A2858,'Yield Raw Data'!$A$3:$L$14453,12)</f>
        <v>9.08</v>
      </c>
      <c r="D2858" s="6"/>
    </row>
    <row r="2859" spans="1:4" x14ac:dyDescent="0.2">
      <c r="A2859" s="7">
        <v>32358</v>
      </c>
      <c r="B2859" s="9">
        <f t="shared" si="47"/>
        <v>1988</v>
      </c>
      <c r="C2859" s="9">
        <f>VLOOKUP('Full 30 Year Yield Data'!A2859,'Yield Raw Data'!$A$3:$L$14453,12)</f>
        <v>9.1</v>
      </c>
      <c r="D2859" s="6"/>
    </row>
    <row r="2860" spans="1:4" x14ac:dyDescent="0.2">
      <c r="A2860" s="7">
        <v>32359</v>
      </c>
      <c r="B2860" s="9">
        <f t="shared" si="47"/>
        <v>1988</v>
      </c>
      <c r="C2860" s="9">
        <f>VLOOKUP('Full 30 Year Yield Data'!A2860,'Yield Raw Data'!$A$3:$L$14453,12)</f>
        <v>9.0399999999999991</v>
      </c>
      <c r="D2860" s="6"/>
    </row>
    <row r="2861" spans="1:4" x14ac:dyDescent="0.2">
      <c r="A2861" s="7">
        <v>32360</v>
      </c>
      <c r="B2861" s="9">
        <f t="shared" si="47"/>
        <v>1988</v>
      </c>
      <c r="C2861" s="9">
        <f>VLOOKUP('Full 30 Year Yield Data'!A2861,'Yield Raw Data'!$A$3:$L$14453,12)</f>
        <v>9.14</v>
      </c>
      <c r="D2861" s="6"/>
    </row>
    <row r="2862" spans="1:4" x14ac:dyDescent="0.2">
      <c r="A2862" s="7">
        <v>32363</v>
      </c>
      <c r="B2862" s="9">
        <f t="shared" si="47"/>
        <v>1988</v>
      </c>
      <c r="C2862" s="9">
        <f>VLOOKUP('Full 30 Year Yield Data'!A2862,'Yield Raw Data'!$A$3:$L$14453,12)</f>
        <v>9.1300000000000008</v>
      </c>
      <c r="D2862" s="6"/>
    </row>
    <row r="2863" spans="1:4" x14ac:dyDescent="0.2">
      <c r="A2863" s="7">
        <v>32364</v>
      </c>
      <c r="B2863" s="9">
        <f t="shared" si="47"/>
        <v>1988</v>
      </c>
      <c r="C2863" s="9">
        <f>VLOOKUP('Full 30 Year Yield Data'!A2863,'Yield Raw Data'!$A$3:$L$14453,12)</f>
        <v>9.2100000000000009</v>
      </c>
      <c r="D2863" s="6"/>
    </row>
    <row r="2864" spans="1:4" x14ac:dyDescent="0.2">
      <c r="A2864" s="7">
        <v>32365</v>
      </c>
      <c r="B2864" s="9">
        <f t="shared" si="47"/>
        <v>1988</v>
      </c>
      <c r="C2864" s="9">
        <f>VLOOKUP('Full 30 Year Yield Data'!A2864,'Yield Raw Data'!$A$3:$L$14453,12)</f>
        <v>9.36</v>
      </c>
      <c r="D2864" s="6"/>
    </row>
    <row r="2865" spans="1:4" x14ac:dyDescent="0.2">
      <c r="A2865" s="7">
        <v>32366</v>
      </c>
      <c r="B2865" s="9">
        <f t="shared" si="47"/>
        <v>1988</v>
      </c>
      <c r="C2865" s="9">
        <f>VLOOKUP('Full 30 Year Yield Data'!A2865,'Yield Raw Data'!$A$3:$L$14453,12)</f>
        <v>9.4</v>
      </c>
      <c r="D2865" s="6"/>
    </row>
    <row r="2866" spans="1:4" x14ac:dyDescent="0.2">
      <c r="A2866" s="7">
        <v>32367</v>
      </c>
      <c r="B2866" s="9">
        <f t="shared" si="47"/>
        <v>1988</v>
      </c>
      <c r="C2866" s="9">
        <f>VLOOKUP('Full 30 Year Yield Data'!A2866,'Yield Raw Data'!$A$3:$L$14453,12)</f>
        <v>9.42</v>
      </c>
      <c r="D2866" s="6"/>
    </row>
    <row r="2867" spans="1:4" x14ac:dyDescent="0.2">
      <c r="A2867" s="7">
        <v>32370</v>
      </c>
      <c r="B2867" s="9">
        <f t="shared" si="47"/>
        <v>1988</v>
      </c>
      <c r="C2867" s="9">
        <f>VLOOKUP('Full 30 Year Yield Data'!A2867,'Yield Raw Data'!$A$3:$L$14453,12)</f>
        <v>9.44</v>
      </c>
      <c r="D2867" s="6"/>
    </row>
    <row r="2868" spans="1:4" x14ac:dyDescent="0.2">
      <c r="A2868" s="7">
        <v>32371</v>
      </c>
      <c r="B2868" s="9">
        <f t="shared" si="47"/>
        <v>1988</v>
      </c>
      <c r="C2868" s="9">
        <f>VLOOKUP('Full 30 Year Yield Data'!A2868,'Yield Raw Data'!$A$3:$L$14453,12)</f>
        <v>9.4</v>
      </c>
      <c r="D2868" s="6"/>
    </row>
    <row r="2869" spans="1:4" x14ac:dyDescent="0.2">
      <c r="A2869" s="7">
        <v>32372</v>
      </c>
      <c r="B2869" s="9">
        <f t="shared" si="47"/>
        <v>1988</v>
      </c>
      <c r="C2869" s="9">
        <f>VLOOKUP('Full 30 Year Yield Data'!A2869,'Yield Raw Data'!$A$3:$L$14453,12)</f>
        <v>9.43</v>
      </c>
      <c r="D2869" s="6"/>
    </row>
    <row r="2870" spans="1:4" x14ac:dyDescent="0.2">
      <c r="A2870" s="7">
        <v>32373</v>
      </c>
      <c r="B2870" s="9">
        <f t="shared" si="47"/>
        <v>1988</v>
      </c>
      <c r="C2870" s="9">
        <f>VLOOKUP('Full 30 Year Yield Data'!A2870,'Yield Raw Data'!$A$3:$L$14453,12)</f>
        <v>9.41</v>
      </c>
      <c r="D2870" s="6"/>
    </row>
    <row r="2871" spans="1:4" x14ac:dyDescent="0.2">
      <c r="A2871" s="7">
        <v>32374</v>
      </c>
      <c r="B2871" s="9">
        <f t="shared" si="47"/>
        <v>1988</v>
      </c>
      <c r="C2871" s="9">
        <f>VLOOKUP('Full 30 Year Yield Data'!A2871,'Yield Raw Data'!$A$3:$L$14453,12)</f>
        <v>9.41</v>
      </c>
      <c r="D2871" s="6"/>
    </row>
    <row r="2872" spans="1:4" x14ac:dyDescent="0.2">
      <c r="A2872" s="7">
        <v>32377</v>
      </c>
      <c r="B2872" s="9">
        <f t="shared" si="47"/>
        <v>1988</v>
      </c>
      <c r="C2872" s="9">
        <f>VLOOKUP('Full 30 Year Yield Data'!A2872,'Yield Raw Data'!$A$3:$L$14453,12)</f>
        <v>9.44</v>
      </c>
      <c r="D2872" s="6"/>
    </row>
    <row r="2873" spans="1:4" x14ac:dyDescent="0.2">
      <c r="A2873" s="7">
        <v>32378</v>
      </c>
      <c r="B2873" s="9">
        <f t="shared" si="47"/>
        <v>1988</v>
      </c>
      <c r="C2873" s="9">
        <f>VLOOKUP('Full 30 Year Yield Data'!A2873,'Yield Raw Data'!$A$3:$L$14453,12)</f>
        <v>9.39</v>
      </c>
      <c r="D2873" s="6"/>
    </row>
    <row r="2874" spans="1:4" x14ac:dyDescent="0.2">
      <c r="A2874" s="7">
        <v>32379</v>
      </c>
      <c r="B2874" s="9">
        <f t="shared" si="47"/>
        <v>1988</v>
      </c>
      <c r="C2874" s="9">
        <f>VLOOKUP('Full 30 Year Yield Data'!A2874,'Yield Raw Data'!$A$3:$L$14453,12)</f>
        <v>9.4</v>
      </c>
      <c r="D2874" s="6"/>
    </row>
    <row r="2875" spans="1:4" x14ac:dyDescent="0.2">
      <c r="A2875" s="7">
        <v>32380</v>
      </c>
      <c r="B2875" s="9">
        <f t="shared" si="47"/>
        <v>1988</v>
      </c>
      <c r="C2875" s="9">
        <f>VLOOKUP('Full 30 Year Yield Data'!A2875,'Yield Raw Data'!$A$3:$L$14453,12)</f>
        <v>9.4600000000000009</v>
      </c>
      <c r="D2875" s="6"/>
    </row>
    <row r="2876" spans="1:4" x14ac:dyDescent="0.2">
      <c r="A2876" s="7">
        <v>32381</v>
      </c>
      <c r="B2876" s="9">
        <f t="shared" si="47"/>
        <v>1988</v>
      </c>
      <c r="C2876" s="9">
        <f>VLOOKUP('Full 30 Year Yield Data'!A2876,'Yield Raw Data'!$A$3:$L$14453,12)</f>
        <v>9.43</v>
      </c>
      <c r="D2876" s="6"/>
    </row>
    <row r="2877" spans="1:4" x14ac:dyDescent="0.2">
      <c r="A2877" s="7">
        <v>32384</v>
      </c>
      <c r="B2877" s="9">
        <f t="shared" si="47"/>
        <v>1988</v>
      </c>
      <c r="C2877" s="9">
        <f>VLOOKUP('Full 30 Year Yield Data'!A2877,'Yield Raw Data'!$A$3:$L$14453,12)</f>
        <v>9.36</v>
      </c>
      <c r="D2877" s="6"/>
    </row>
    <row r="2878" spans="1:4" x14ac:dyDescent="0.2">
      <c r="A2878" s="7">
        <v>32385</v>
      </c>
      <c r="B2878" s="9">
        <f t="shared" si="47"/>
        <v>1988</v>
      </c>
      <c r="C2878" s="9">
        <f>VLOOKUP('Full 30 Year Yield Data'!A2878,'Yield Raw Data'!$A$3:$L$14453,12)</f>
        <v>9.33</v>
      </c>
      <c r="D2878" s="6"/>
    </row>
    <row r="2879" spans="1:4" x14ac:dyDescent="0.2">
      <c r="A2879" s="7">
        <v>32386</v>
      </c>
      <c r="B2879" s="9">
        <f t="shared" si="47"/>
        <v>1988</v>
      </c>
      <c r="C2879" s="9">
        <f>VLOOKUP('Full 30 Year Yield Data'!A2879,'Yield Raw Data'!$A$3:$L$14453,12)</f>
        <v>9.31</v>
      </c>
      <c r="D2879" s="6"/>
    </row>
    <row r="2880" spans="1:4" x14ac:dyDescent="0.2">
      <c r="A2880" s="7">
        <v>32387</v>
      </c>
      <c r="B2880" s="9">
        <f t="shared" si="47"/>
        <v>1988</v>
      </c>
      <c r="C2880" s="9">
        <f>VLOOKUP('Full 30 Year Yield Data'!A2880,'Yield Raw Data'!$A$3:$L$14453,12)</f>
        <v>9.31</v>
      </c>
      <c r="D2880" s="6"/>
    </row>
    <row r="2881" spans="1:4" x14ac:dyDescent="0.2">
      <c r="A2881" s="7">
        <v>32388</v>
      </c>
      <c r="B2881" s="9">
        <f t="shared" si="47"/>
        <v>1988</v>
      </c>
      <c r="C2881" s="9">
        <f>VLOOKUP('Full 30 Year Yield Data'!A2881,'Yield Raw Data'!$A$3:$L$14453,12)</f>
        <v>9.0500000000000007</v>
      </c>
      <c r="D2881" s="6"/>
    </row>
    <row r="2882" spans="1:4" x14ac:dyDescent="0.2">
      <c r="A2882" s="7">
        <v>32392</v>
      </c>
      <c r="B2882" s="9">
        <f t="shared" si="47"/>
        <v>1988</v>
      </c>
      <c r="C2882" s="9">
        <f>VLOOKUP('Full 30 Year Yield Data'!A2882,'Yield Raw Data'!$A$3:$L$14453,12)</f>
        <v>9.0500000000000007</v>
      </c>
      <c r="D2882" s="6"/>
    </row>
    <row r="2883" spans="1:4" x14ac:dyDescent="0.2">
      <c r="A2883" s="7">
        <v>32393</v>
      </c>
      <c r="B2883" s="9">
        <f t="shared" si="47"/>
        <v>1988</v>
      </c>
      <c r="C2883" s="9">
        <f>VLOOKUP('Full 30 Year Yield Data'!A2883,'Yield Raw Data'!$A$3:$L$14453,12)</f>
        <v>9.0399999999999991</v>
      </c>
      <c r="D2883" s="6"/>
    </row>
    <row r="2884" spans="1:4" x14ac:dyDescent="0.2">
      <c r="A2884" s="7">
        <v>32394</v>
      </c>
      <c r="B2884" s="9">
        <f t="shared" si="47"/>
        <v>1988</v>
      </c>
      <c r="C2884" s="9">
        <f>VLOOKUP('Full 30 Year Yield Data'!A2884,'Yield Raw Data'!$A$3:$L$14453,12)</f>
        <v>9.0500000000000007</v>
      </c>
      <c r="D2884" s="6"/>
    </row>
    <row r="2885" spans="1:4" x14ac:dyDescent="0.2">
      <c r="A2885" s="7">
        <v>32395</v>
      </c>
      <c r="B2885" s="9">
        <f t="shared" si="47"/>
        <v>1988</v>
      </c>
      <c r="C2885" s="9">
        <f>VLOOKUP('Full 30 Year Yield Data'!A2885,'Yield Raw Data'!$A$3:$L$14453,12)</f>
        <v>8.99</v>
      </c>
      <c r="D2885" s="6"/>
    </row>
    <row r="2886" spans="1:4" x14ac:dyDescent="0.2">
      <c r="A2886" s="7">
        <v>32398</v>
      </c>
      <c r="B2886" s="9">
        <f t="shared" si="47"/>
        <v>1988</v>
      </c>
      <c r="C2886" s="9">
        <f>VLOOKUP('Full 30 Year Yield Data'!A2886,'Yield Raw Data'!$A$3:$L$14453,12)</f>
        <v>9.0399999999999991</v>
      </c>
      <c r="D2886" s="6"/>
    </row>
    <row r="2887" spans="1:4" x14ac:dyDescent="0.2">
      <c r="A2887" s="7">
        <v>32399</v>
      </c>
      <c r="B2887" s="9">
        <f t="shared" si="47"/>
        <v>1988</v>
      </c>
      <c r="C2887" s="9">
        <f>VLOOKUP('Full 30 Year Yield Data'!A2887,'Yield Raw Data'!$A$3:$L$14453,12)</f>
        <v>9.01</v>
      </c>
      <c r="D2887" s="6"/>
    </row>
    <row r="2888" spans="1:4" x14ac:dyDescent="0.2">
      <c r="A2888" s="7">
        <v>32400</v>
      </c>
      <c r="B2888" s="9">
        <f t="shared" si="47"/>
        <v>1988</v>
      </c>
      <c r="C2888" s="9">
        <f>VLOOKUP('Full 30 Year Yield Data'!A2888,'Yield Raw Data'!$A$3:$L$14453,12)</f>
        <v>8.9600000000000009</v>
      </c>
      <c r="D2888" s="6"/>
    </row>
    <row r="2889" spans="1:4" x14ac:dyDescent="0.2">
      <c r="A2889" s="7">
        <v>32401</v>
      </c>
      <c r="B2889" s="9">
        <f t="shared" si="47"/>
        <v>1988</v>
      </c>
      <c r="C2889" s="9">
        <f>VLOOKUP('Full 30 Year Yield Data'!A2889,'Yield Raw Data'!$A$3:$L$14453,12)</f>
        <v>9</v>
      </c>
      <c r="D2889" s="6"/>
    </row>
    <row r="2890" spans="1:4" x14ac:dyDescent="0.2">
      <c r="A2890" s="7">
        <v>32402</v>
      </c>
      <c r="B2890" s="9">
        <f t="shared" si="47"/>
        <v>1988</v>
      </c>
      <c r="C2890" s="9">
        <f>VLOOKUP('Full 30 Year Yield Data'!A2890,'Yield Raw Data'!$A$3:$L$14453,12)</f>
        <v>9.01</v>
      </c>
      <c r="D2890" s="6"/>
    </row>
    <row r="2891" spans="1:4" x14ac:dyDescent="0.2">
      <c r="A2891" s="7">
        <v>32405</v>
      </c>
      <c r="B2891" s="9">
        <f t="shared" si="47"/>
        <v>1988</v>
      </c>
      <c r="C2891" s="9">
        <f>VLOOKUP('Full 30 Year Yield Data'!A2891,'Yield Raw Data'!$A$3:$L$14453,12)</f>
        <v>9.07</v>
      </c>
      <c r="D2891" s="6"/>
    </row>
    <row r="2892" spans="1:4" x14ac:dyDescent="0.2">
      <c r="A2892" s="7">
        <v>32406</v>
      </c>
      <c r="B2892" s="9">
        <f t="shared" si="47"/>
        <v>1988</v>
      </c>
      <c r="C2892" s="9">
        <f>VLOOKUP('Full 30 Year Yield Data'!A2892,'Yield Raw Data'!$A$3:$L$14453,12)</f>
        <v>9.06</v>
      </c>
      <c r="D2892" s="6"/>
    </row>
    <row r="2893" spans="1:4" x14ac:dyDescent="0.2">
      <c r="A2893" s="7">
        <v>32407</v>
      </c>
      <c r="B2893" s="9">
        <f t="shared" si="47"/>
        <v>1988</v>
      </c>
      <c r="C2893" s="9">
        <f>VLOOKUP('Full 30 Year Yield Data'!A2893,'Yield Raw Data'!$A$3:$L$14453,12)</f>
        <v>9.02</v>
      </c>
      <c r="D2893" s="6"/>
    </row>
    <row r="2894" spans="1:4" x14ac:dyDescent="0.2">
      <c r="A2894" s="7">
        <v>32408</v>
      </c>
      <c r="B2894" s="9">
        <f t="shared" si="47"/>
        <v>1988</v>
      </c>
      <c r="C2894" s="9">
        <f>VLOOKUP('Full 30 Year Yield Data'!A2894,'Yield Raw Data'!$A$3:$L$14453,12)</f>
        <v>9.0500000000000007</v>
      </c>
      <c r="D2894" s="6"/>
    </row>
    <row r="2895" spans="1:4" x14ac:dyDescent="0.2">
      <c r="A2895" s="7">
        <v>32409</v>
      </c>
      <c r="B2895" s="9">
        <f t="shared" si="47"/>
        <v>1988</v>
      </c>
      <c r="C2895" s="9">
        <f>VLOOKUP('Full 30 Year Yield Data'!A2895,'Yield Raw Data'!$A$3:$L$14453,12)</f>
        <v>9.0500000000000007</v>
      </c>
      <c r="D2895" s="6"/>
    </row>
    <row r="2896" spans="1:4" x14ac:dyDescent="0.2">
      <c r="A2896" s="7">
        <v>32412</v>
      </c>
      <c r="B2896" s="9">
        <f t="shared" si="47"/>
        <v>1988</v>
      </c>
      <c r="C2896" s="9">
        <f>VLOOKUP('Full 30 Year Yield Data'!A2896,'Yield Raw Data'!$A$3:$L$14453,12)</f>
        <v>9.09</v>
      </c>
      <c r="D2896" s="6"/>
    </row>
    <row r="2897" spans="1:4" x14ac:dyDescent="0.2">
      <c r="A2897" s="7">
        <v>32413</v>
      </c>
      <c r="B2897" s="9">
        <f t="shared" si="47"/>
        <v>1988</v>
      </c>
      <c r="C2897" s="9">
        <f>VLOOKUP('Full 30 Year Yield Data'!A2897,'Yield Raw Data'!$A$3:$L$14453,12)</f>
        <v>9.11</v>
      </c>
      <c r="D2897" s="6"/>
    </row>
    <row r="2898" spans="1:4" x14ac:dyDescent="0.2">
      <c r="A2898" s="7">
        <v>32414</v>
      </c>
      <c r="B2898" s="9">
        <f t="shared" si="47"/>
        <v>1988</v>
      </c>
      <c r="C2898" s="9">
        <f>VLOOKUP('Full 30 Year Yield Data'!A2898,'Yield Raw Data'!$A$3:$L$14453,12)</f>
        <v>9.15</v>
      </c>
      <c r="D2898" s="6"/>
    </row>
    <row r="2899" spans="1:4" x14ac:dyDescent="0.2">
      <c r="A2899" s="7">
        <v>32415</v>
      </c>
      <c r="B2899" s="9">
        <f t="shared" ref="B2899:B2958" si="48">YEAR(A2899)</f>
        <v>1988</v>
      </c>
      <c r="C2899" s="9">
        <f>VLOOKUP('Full 30 Year Yield Data'!A2899,'Yield Raw Data'!$A$3:$L$14453,12)</f>
        <v>9.08</v>
      </c>
      <c r="D2899" s="6"/>
    </row>
    <row r="2900" spans="1:4" x14ac:dyDescent="0.2">
      <c r="A2900" s="7">
        <v>32416</v>
      </c>
      <c r="B2900" s="9">
        <f t="shared" si="48"/>
        <v>1988</v>
      </c>
      <c r="C2900" s="9">
        <f>VLOOKUP('Full 30 Year Yield Data'!A2900,'Yield Raw Data'!$A$3:$L$14453,12)</f>
        <v>8.98</v>
      </c>
      <c r="D2900" s="6"/>
    </row>
    <row r="2901" spans="1:4" x14ac:dyDescent="0.2">
      <c r="A2901" s="7">
        <v>32419</v>
      </c>
      <c r="B2901" s="9">
        <f t="shared" si="48"/>
        <v>1988</v>
      </c>
      <c r="C2901" s="9">
        <f>VLOOKUP('Full 30 Year Yield Data'!A2901,'Yield Raw Data'!$A$3:$L$14453,12)</f>
        <v>8.9600000000000009</v>
      </c>
      <c r="D2901" s="6"/>
    </row>
    <row r="2902" spans="1:4" x14ac:dyDescent="0.2">
      <c r="A2902" s="7">
        <v>32420</v>
      </c>
      <c r="B2902" s="9">
        <f t="shared" si="48"/>
        <v>1988</v>
      </c>
      <c r="C2902" s="9">
        <f>VLOOKUP('Full 30 Year Yield Data'!A2902,'Yield Raw Data'!$A$3:$L$14453,12)</f>
        <v>8.9700000000000006</v>
      </c>
      <c r="D2902" s="6"/>
    </row>
    <row r="2903" spans="1:4" x14ac:dyDescent="0.2">
      <c r="A2903" s="7">
        <v>32421</v>
      </c>
      <c r="B2903" s="9">
        <f t="shared" si="48"/>
        <v>1988</v>
      </c>
      <c r="C2903" s="9">
        <f>VLOOKUP('Full 30 Year Yield Data'!A2903,'Yield Raw Data'!$A$3:$L$14453,12)</f>
        <v>8.98</v>
      </c>
      <c r="D2903" s="6"/>
    </row>
    <row r="2904" spans="1:4" x14ac:dyDescent="0.2">
      <c r="A2904" s="7">
        <v>32422</v>
      </c>
      <c r="B2904" s="9">
        <f t="shared" si="48"/>
        <v>1988</v>
      </c>
      <c r="C2904" s="9">
        <f>VLOOKUP('Full 30 Year Yield Data'!A2904,'Yield Raw Data'!$A$3:$L$14453,12)</f>
        <v>8.9700000000000006</v>
      </c>
      <c r="D2904" s="6"/>
    </row>
    <row r="2905" spans="1:4" x14ac:dyDescent="0.2">
      <c r="A2905" s="7">
        <v>32423</v>
      </c>
      <c r="B2905" s="9">
        <f t="shared" si="48"/>
        <v>1988</v>
      </c>
      <c r="C2905" s="9">
        <f>VLOOKUP('Full 30 Year Yield Data'!A2905,'Yield Raw Data'!$A$3:$L$14453,12)</f>
        <v>8.81</v>
      </c>
      <c r="D2905" s="6"/>
    </row>
    <row r="2906" spans="1:4" x14ac:dyDescent="0.2">
      <c r="A2906" s="7">
        <v>32427</v>
      </c>
      <c r="B2906" s="9">
        <f t="shared" si="48"/>
        <v>1988</v>
      </c>
      <c r="C2906" s="9">
        <f>VLOOKUP('Full 30 Year Yield Data'!A2906,'Yield Raw Data'!$A$3:$L$14453,12)</f>
        <v>8.86</v>
      </c>
      <c r="D2906" s="6"/>
    </row>
    <row r="2907" spans="1:4" x14ac:dyDescent="0.2">
      <c r="A2907" s="7">
        <v>32428</v>
      </c>
      <c r="B2907" s="9">
        <f t="shared" si="48"/>
        <v>1988</v>
      </c>
      <c r="C2907" s="9">
        <f>VLOOKUP('Full 30 Year Yield Data'!A2907,'Yield Raw Data'!$A$3:$L$14453,12)</f>
        <v>8.94</v>
      </c>
      <c r="D2907" s="6"/>
    </row>
    <row r="2908" spans="1:4" x14ac:dyDescent="0.2">
      <c r="A2908" s="7">
        <v>32429</v>
      </c>
      <c r="B2908" s="9">
        <f t="shared" si="48"/>
        <v>1988</v>
      </c>
      <c r="C2908" s="9">
        <f>VLOOKUP('Full 30 Year Yield Data'!A2908,'Yield Raw Data'!$A$3:$L$14453,12)</f>
        <v>8.94</v>
      </c>
      <c r="D2908" s="6"/>
    </row>
    <row r="2909" spans="1:4" x14ac:dyDescent="0.2">
      <c r="A2909" s="7">
        <v>32430</v>
      </c>
      <c r="B2909" s="9">
        <f t="shared" si="48"/>
        <v>1988</v>
      </c>
      <c r="C2909" s="9">
        <f>VLOOKUP('Full 30 Year Yield Data'!A2909,'Yield Raw Data'!$A$3:$L$14453,12)</f>
        <v>8.9</v>
      </c>
      <c r="D2909" s="6"/>
    </row>
    <row r="2910" spans="1:4" x14ac:dyDescent="0.2">
      <c r="A2910" s="7">
        <v>32433</v>
      </c>
      <c r="B2910" s="9">
        <f t="shared" si="48"/>
        <v>1988</v>
      </c>
      <c r="C2910" s="9">
        <f>VLOOKUP('Full 30 Year Yield Data'!A2910,'Yield Raw Data'!$A$3:$L$14453,12)</f>
        <v>8.8800000000000008</v>
      </c>
      <c r="D2910" s="6"/>
    </row>
    <row r="2911" spans="1:4" x14ac:dyDescent="0.2">
      <c r="A2911" s="7">
        <v>32434</v>
      </c>
      <c r="B2911" s="9">
        <f t="shared" si="48"/>
        <v>1988</v>
      </c>
      <c r="C2911" s="9">
        <f>VLOOKUP('Full 30 Year Yield Data'!A2911,'Yield Raw Data'!$A$3:$L$14453,12)</f>
        <v>8.8699999999999992</v>
      </c>
      <c r="D2911" s="6"/>
    </row>
    <row r="2912" spans="1:4" x14ac:dyDescent="0.2">
      <c r="A2912" s="7">
        <v>32435</v>
      </c>
      <c r="B2912" s="9">
        <f t="shared" si="48"/>
        <v>1988</v>
      </c>
      <c r="C2912" s="9">
        <f>VLOOKUP('Full 30 Year Yield Data'!A2912,'Yield Raw Data'!$A$3:$L$14453,12)</f>
        <v>8.91</v>
      </c>
      <c r="D2912" s="6"/>
    </row>
    <row r="2913" spans="1:4" x14ac:dyDescent="0.2">
      <c r="A2913" s="7">
        <v>32436</v>
      </c>
      <c r="B2913" s="9">
        <f t="shared" si="48"/>
        <v>1988</v>
      </c>
      <c r="C2913" s="9">
        <f>VLOOKUP('Full 30 Year Yield Data'!A2913,'Yield Raw Data'!$A$3:$L$14453,12)</f>
        <v>8.85</v>
      </c>
      <c r="D2913" s="6"/>
    </row>
    <row r="2914" spans="1:4" x14ac:dyDescent="0.2">
      <c r="A2914" s="7">
        <v>32437</v>
      </c>
      <c r="B2914" s="9">
        <f t="shared" si="48"/>
        <v>1988</v>
      </c>
      <c r="C2914" s="9">
        <f>VLOOKUP('Full 30 Year Yield Data'!A2914,'Yield Raw Data'!$A$3:$L$14453,12)</f>
        <v>8.89</v>
      </c>
      <c r="D2914" s="6"/>
    </row>
    <row r="2915" spans="1:4" x14ac:dyDescent="0.2">
      <c r="A2915" s="7">
        <v>32440</v>
      </c>
      <c r="B2915" s="9">
        <f t="shared" si="48"/>
        <v>1988</v>
      </c>
      <c r="C2915" s="9">
        <f>VLOOKUP('Full 30 Year Yield Data'!A2915,'Yield Raw Data'!$A$3:$L$14453,12)</f>
        <v>8.93</v>
      </c>
      <c r="D2915" s="6"/>
    </row>
    <row r="2916" spans="1:4" x14ac:dyDescent="0.2">
      <c r="A2916" s="7">
        <v>32441</v>
      </c>
      <c r="B2916" s="9">
        <f t="shared" si="48"/>
        <v>1988</v>
      </c>
      <c r="C2916" s="9">
        <f>VLOOKUP('Full 30 Year Yield Data'!A2916,'Yield Raw Data'!$A$3:$L$14453,12)</f>
        <v>8.93</v>
      </c>
      <c r="D2916" s="6"/>
    </row>
    <row r="2917" spans="1:4" x14ac:dyDescent="0.2">
      <c r="A2917" s="7">
        <v>32442</v>
      </c>
      <c r="B2917" s="9">
        <f t="shared" si="48"/>
        <v>1988</v>
      </c>
      <c r="C2917" s="9">
        <f>VLOOKUP('Full 30 Year Yield Data'!A2917,'Yield Raw Data'!$A$3:$L$14453,12)</f>
        <v>8.92</v>
      </c>
      <c r="D2917" s="6"/>
    </row>
    <row r="2918" spans="1:4" x14ac:dyDescent="0.2">
      <c r="A2918" s="7">
        <v>32443</v>
      </c>
      <c r="B2918" s="9">
        <f t="shared" si="48"/>
        <v>1988</v>
      </c>
      <c r="C2918" s="9">
        <f>VLOOKUP('Full 30 Year Yield Data'!A2918,'Yield Raw Data'!$A$3:$L$14453,12)</f>
        <v>8.84</v>
      </c>
      <c r="D2918" s="6"/>
    </row>
    <row r="2919" spans="1:4" x14ac:dyDescent="0.2">
      <c r="A2919" s="7">
        <v>32444</v>
      </c>
      <c r="B2919" s="9">
        <f t="shared" si="48"/>
        <v>1988</v>
      </c>
      <c r="C2919" s="9">
        <f>VLOOKUP('Full 30 Year Yield Data'!A2919,'Yield Raw Data'!$A$3:$L$14453,12)</f>
        <v>8.8000000000000007</v>
      </c>
      <c r="D2919" s="6"/>
    </row>
    <row r="2920" spans="1:4" x14ac:dyDescent="0.2">
      <c r="A2920" s="7">
        <v>32447</v>
      </c>
      <c r="B2920" s="9">
        <f t="shared" si="48"/>
        <v>1988</v>
      </c>
      <c r="C2920" s="9">
        <f>VLOOKUP('Full 30 Year Yield Data'!A2920,'Yield Raw Data'!$A$3:$L$14453,12)</f>
        <v>8.74</v>
      </c>
      <c r="D2920" s="6"/>
    </row>
    <row r="2921" spans="1:4" x14ac:dyDescent="0.2">
      <c r="A2921" s="7">
        <v>32448</v>
      </c>
      <c r="B2921" s="9">
        <f t="shared" si="48"/>
        <v>1988</v>
      </c>
      <c r="C2921" s="9">
        <f>VLOOKUP('Full 30 Year Yield Data'!A2921,'Yield Raw Data'!$A$3:$L$14453,12)</f>
        <v>8.76</v>
      </c>
      <c r="D2921" s="6"/>
    </row>
    <row r="2922" spans="1:4" x14ac:dyDescent="0.2">
      <c r="A2922" s="7">
        <v>32449</v>
      </c>
      <c r="B2922" s="9">
        <f t="shared" si="48"/>
        <v>1988</v>
      </c>
      <c r="C2922" s="9">
        <f>VLOOKUP('Full 30 Year Yield Data'!A2922,'Yield Raw Data'!$A$3:$L$14453,12)</f>
        <v>8.81</v>
      </c>
      <c r="D2922" s="6"/>
    </row>
    <row r="2923" spans="1:4" x14ac:dyDescent="0.2">
      <c r="A2923" s="7">
        <v>32450</v>
      </c>
      <c r="B2923" s="9">
        <f t="shared" si="48"/>
        <v>1988</v>
      </c>
      <c r="C2923" s="9">
        <f>VLOOKUP('Full 30 Year Yield Data'!A2923,'Yield Raw Data'!$A$3:$L$14453,12)</f>
        <v>8.76</v>
      </c>
      <c r="D2923" s="6"/>
    </row>
    <row r="2924" spans="1:4" x14ac:dyDescent="0.2">
      <c r="A2924" s="7">
        <v>32451</v>
      </c>
      <c r="B2924" s="9">
        <f t="shared" si="48"/>
        <v>1988</v>
      </c>
      <c r="C2924" s="9">
        <f>VLOOKUP('Full 30 Year Yield Data'!A2924,'Yield Raw Data'!$A$3:$L$14453,12)</f>
        <v>8.91</v>
      </c>
      <c r="D2924" s="6"/>
    </row>
    <row r="2925" spans="1:4" x14ac:dyDescent="0.2">
      <c r="A2925" s="7">
        <v>32454</v>
      </c>
      <c r="B2925" s="9">
        <f t="shared" si="48"/>
        <v>1988</v>
      </c>
      <c r="C2925" s="9">
        <f>VLOOKUP('Full 30 Year Yield Data'!A2925,'Yield Raw Data'!$A$3:$L$14453,12)</f>
        <v>8.9600000000000009</v>
      </c>
      <c r="D2925" s="6"/>
    </row>
    <row r="2926" spans="1:4" x14ac:dyDescent="0.2">
      <c r="A2926" s="7">
        <v>32455</v>
      </c>
      <c r="B2926" s="9">
        <f t="shared" si="48"/>
        <v>1988</v>
      </c>
      <c r="C2926" s="9">
        <f>VLOOKUP('Full 30 Year Yield Data'!A2926,'Yield Raw Data'!$A$3:$L$14453,12)</f>
        <v>8.9700000000000006</v>
      </c>
      <c r="D2926" s="6"/>
    </row>
    <row r="2927" spans="1:4" x14ac:dyDescent="0.2">
      <c r="A2927" s="7">
        <v>32456</v>
      </c>
      <c r="B2927" s="9">
        <f t="shared" si="48"/>
        <v>1988</v>
      </c>
      <c r="C2927" s="9">
        <f>VLOOKUP('Full 30 Year Yield Data'!A2927,'Yield Raw Data'!$A$3:$L$14453,12)</f>
        <v>9.01</v>
      </c>
      <c r="D2927" s="6"/>
    </row>
    <row r="2928" spans="1:4" x14ac:dyDescent="0.2">
      <c r="A2928" s="7">
        <v>32457</v>
      </c>
      <c r="B2928" s="9">
        <f t="shared" si="48"/>
        <v>1988</v>
      </c>
      <c r="C2928" s="9">
        <f>VLOOKUP('Full 30 Year Yield Data'!A2928,'Yield Raw Data'!$A$3:$L$14453,12)</f>
        <v>8.99</v>
      </c>
      <c r="D2928" s="6"/>
    </row>
    <row r="2929" spans="1:4" x14ac:dyDescent="0.2">
      <c r="A2929" s="7">
        <v>32461</v>
      </c>
      <c r="B2929" s="9">
        <f t="shared" si="48"/>
        <v>1988</v>
      </c>
      <c r="C2929" s="9">
        <f>VLOOKUP('Full 30 Year Yield Data'!A2929,'Yield Raw Data'!$A$3:$L$14453,12)</f>
        <v>9.01</v>
      </c>
      <c r="D2929" s="6"/>
    </row>
    <row r="2930" spans="1:4" x14ac:dyDescent="0.2">
      <c r="A2930" s="7">
        <v>32462</v>
      </c>
      <c r="B2930" s="9">
        <f t="shared" si="48"/>
        <v>1988</v>
      </c>
      <c r="C2930" s="9">
        <f>VLOOKUP('Full 30 Year Yield Data'!A2930,'Yield Raw Data'!$A$3:$L$14453,12)</f>
        <v>9.01</v>
      </c>
      <c r="D2930" s="6"/>
    </row>
    <row r="2931" spans="1:4" x14ac:dyDescent="0.2">
      <c r="A2931" s="7">
        <v>32463</v>
      </c>
      <c r="B2931" s="9">
        <f t="shared" si="48"/>
        <v>1988</v>
      </c>
      <c r="C2931" s="9">
        <f>VLOOKUP('Full 30 Year Yield Data'!A2931,'Yield Raw Data'!$A$3:$L$14453,12)</f>
        <v>9.1</v>
      </c>
      <c r="D2931" s="6"/>
    </row>
    <row r="2932" spans="1:4" x14ac:dyDescent="0.2">
      <c r="A2932" s="7">
        <v>32464</v>
      </c>
      <c r="B2932" s="9">
        <f t="shared" si="48"/>
        <v>1988</v>
      </c>
      <c r="C2932" s="9">
        <f>VLOOKUP('Full 30 Year Yield Data'!A2932,'Yield Raw Data'!$A$3:$L$14453,12)</f>
        <v>9.14</v>
      </c>
      <c r="D2932" s="6"/>
    </row>
    <row r="2933" spans="1:4" x14ac:dyDescent="0.2">
      <c r="A2933" s="7">
        <v>32465</v>
      </c>
      <c r="B2933" s="9">
        <f t="shared" si="48"/>
        <v>1988</v>
      </c>
      <c r="C2933" s="9">
        <f>VLOOKUP('Full 30 Year Yield Data'!A2933,'Yield Raw Data'!$A$3:$L$14453,12)</f>
        <v>9.1199999999999992</v>
      </c>
      <c r="D2933" s="6"/>
    </row>
    <row r="2934" spans="1:4" x14ac:dyDescent="0.2">
      <c r="A2934" s="7">
        <v>32468</v>
      </c>
      <c r="B2934" s="9">
        <f t="shared" si="48"/>
        <v>1988</v>
      </c>
      <c r="C2934" s="9">
        <f>VLOOKUP('Full 30 Year Yield Data'!A2934,'Yield Raw Data'!$A$3:$L$14453,12)</f>
        <v>9.11</v>
      </c>
      <c r="D2934" s="6"/>
    </row>
    <row r="2935" spans="1:4" x14ac:dyDescent="0.2">
      <c r="A2935" s="7">
        <v>32469</v>
      </c>
      <c r="B2935" s="9">
        <f t="shared" si="48"/>
        <v>1988</v>
      </c>
      <c r="C2935" s="9">
        <f>VLOOKUP('Full 30 Year Yield Data'!A2935,'Yield Raw Data'!$A$3:$L$14453,12)</f>
        <v>9.1199999999999992</v>
      </c>
      <c r="D2935" s="6"/>
    </row>
    <row r="2936" spans="1:4" x14ac:dyDescent="0.2">
      <c r="A2936" s="7">
        <v>32470</v>
      </c>
      <c r="B2936" s="9">
        <f t="shared" si="48"/>
        <v>1988</v>
      </c>
      <c r="C2936" s="9">
        <f>VLOOKUP('Full 30 Year Yield Data'!A2936,'Yield Raw Data'!$A$3:$L$14453,12)</f>
        <v>9.11</v>
      </c>
      <c r="D2936" s="6"/>
    </row>
    <row r="2937" spans="1:4" x14ac:dyDescent="0.2">
      <c r="A2937" s="7">
        <v>32472</v>
      </c>
      <c r="B2937" s="9">
        <f t="shared" si="48"/>
        <v>1988</v>
      </c>
      <c r="C2937" s="9">
        <f>VLOOKUP('Full 30 Year Yield Data'!A2937,'Yield Raw Data'!$A$3:$L$14453,12)</f>
        <v>9.18</v>
      </c>
      <c r="D2937" s="6"/>
    </row>
    <row r="2938" spans="1:4" x14ac:dyDescent="0.2">
      <c r="A2938" s="7">
        <v>32475</v>
      </c>
      <c r="B2938" s="9">
        <f t="shared" si="48"/>
        <v>1988</v>
      </c>
      <c r="C2938" s="9">
        <f>VLOOKUP('Full 30 Year Yield Data'!A2938,'Yield Raw Data'!$A$3:$L$14453,12)</f>
        <v>9.15</v>
      </c>
      <c r="D2938" s="6"/>
    </row>
    <row r="2939" spans="1:4" x14ac:dyDescent="0.2">
      <c r="A2939" s="7">
        <v>32476</v>
      </c>
      <c r="B2939" s="9">
        <f t="shared" si="48"/>
        <v>1988</v>
      </c>
      <c r="C2939" s="9">
        <f>VLOOKUP('Full 30 Year Yield Data'!A2939,'Yield Raw Data'!$A$3:$L$14453,12)</f>
        <v>9.1300000000000008</v>
      </c>
      <c r="D2939" s="6"/>
    </row>
    <row r="2940" spans="1:4" x14ac:dyDescent="0.2">
      <c r="A2940" s="7">
        <v>32477</v>
      </c>
      <c r="B2940" s="9">
        <f t="shared" si="48"/>
        <v>1988</v>
      </c>
      <c r="C2940" s="9">
        <f>VLOOKUP('Full 30 Year Yield Data'!A2940,'Yield Raw Data'!$A$3:$L$14453,12)</f>
        <v>9.07</v>
      </c>
      <c r="D2940" s="6"/>
    </row>
    <row r="2941" spans="1:4" x14ac:dyDescent="0.2">
      <c r="A2941" s="7">
        <v>32478</v>
      </c>
      <c r="B2941" s="9">
        <f t="shared" si="48"/>
        <v>1988</v>
      </c>
      <c r="C2941" s="9">
        <f>VLOOKUP('Full 30 Year Yield Data'!A2941,'Yield Raw Data'!$A$3:$L$14453,12)</f>
        <v>9.02</v>
      </c>
      <c r="D2941" s="6"/>
    </row>
    <row r="2942" spans="1:4" x14ac:dyDescent="0.2">
      <c r="A2942" s="7">
        <v>32479</v>
      </c>
      <c r="B2942" s="9">
        <f t="shared" si="48"/>
        <v>1988</v>
      </c>
      <c r="C2942" s="9">
        <f>VLOOKUP('Full 30 Year Yield Data'!A2942,'Yield Raw Data'!$A$3:$L$14453,12)</f>
        <v>9.18</v>
      </c>
      <c r="D2942" s="6"/>
    </row>
    <row r="2943" spans="1:4" x14ac:dyDescent="0.2">
      <c r="A2943" s="7">
        <v>32482</v>
      </c>
      <c r="B2943" s="9">
        <f t="shared" si="48"/>
        <v>1988</v>
      </c>
      <c r="C2943" s="9">
        <f>VLOOKUP('Full 30 Year Yield Data'!A2943,'Yield Raw Data'!$A$3:$L$14453,12)</f>
        <v>9.1300000000000008</v>
      </c>
      <c r="D2943" s="6"/>
    </row>
    <row r="2944" spans="1:4" x14ac:dyDescent="0.2">
      <c r="A2944" s="7">
        <v>32483</v>
      </c>
      <c r="B2944" s="9">
        <f t="shared" si="48"/>
        <v>1988</v>
      </c>
      <c r="C2944" s="9">
        <f>VLOOKUP('Full 30 Year Yield Data'!A2944,'Yield Raw Data'!$A$3:$L$14453,12)</f>
        <v>8.9499999999999993</v>
      </c>
      <c r="D2944" s="6"/>
    </row>
    <row r="2945" spans="1:4" x14ac:dyDescent="0.2">
      <c r="A2945" s="7">
        <v>32484</v>
      </c>
      <c r="B2945" s="9">
        <f t="shared" si="48"/>
        <v>1988</v>
      </c>
      <c r="C2945" s="9">
        <f>VLOOKUP('Full 30 Year Yield Data'!A2945,'Yield Raw Data'!$A$3:$L$14453,12)</f>
        <v>8.98</v>
      </c>
      <c r="D2945" s="6"/>
    </row>
    <row r="2946" spans="1:4" x14ac:dyDescent="0.2">
      <c r="A2946" s="7">
        <v>32485</v>
      </c>
      <c r="B2946" s="9">
        <f t="shared" si="48"/>
        <v>1988</v>
      </c>
      <c r="C2946" s="9">
        <f>VLOOKUP('Full 30 Year Yield Data'!A2946,'Yield Raw Data'!$A$3:$L$14453,12)</f>
        <v>8.9700000000000006</v>
      </c>
      <c r="D2946" s="6"/>
    </row>
    <row r="2947" spans="1:4" x14ac:dyDescent="0.2">
      <c r="A2947" s="7">
        <v>32486</v>
      </c>
      <c r="B2947" s="9">
        <f t="shared" si="48"/>
        <v>1988</v>
      </c>
      <c r="C2947" s="9">
        <f>VLOOKUP('Full 30 Year Yield Data'!A2947,'Yield Raw Data'!$A$3:$L$14453,12)</f>
        <v>8.9700000000000006</v>
      </c>
      <c r="D2947" s="6"/>
    </row>
    <row r="2948" spans="1:4" x14ac:dyDescent="0.2">
      <c r="A2948" s="7">
        <v>32489</v>
      </c>
      <c r="B2948" s="9">
        <f t="shared" si="48"/>
        <v>1988</v>
      </c>
      <c r="C2948" s="9">
        <f>VLOOKUP('Full 30 Year Yield Data'!A2948,'Yield Raw Data'!$A$3:$L$14453,12)</f>
        <v>8.94</v>
      </c>
      <c r="D2948" s="6"/>
    </row>
    <row r="2949" spans="1:4" x14ac:dyDescent="0.2">
      <c r="A2949" s="7">
        <v>32490</v>
      </c>
      <c r="B2949" s="9">
        <f t="shared" si="48"/>
        <v>1988</v>
      </c>
      <c r="C2949" s="9">
        <f>VLOOKUP('Full 30 Year Yield Data'!A2949,'Yield Raw Data'!$A$3:$L$14453,12)</f>
        <v>8.98</v>
      </c>
      <c r="D2949" s="6"/>
    </row>
    <row r="2950" spans="1:4" x14ac:dyDescent="0.2">
      <c r="A2950" s="7">
        <v>32491</v>
      </c>
      <c r="B2950" s="9">
        <f t="shared" si="48"/>
        <v>1988</v>
      </c>
      <c r="C2950" s="9">
        <f>VLOOKUP('Full 30 Year Yield Data'!A2950,'Yield Raw Data'!$A$3:$L$14453,12)</f>
        <v>9.06</v>
      </c>
      <c r="D2950" s="6"/>
    </row>
    <row r="2951" spans="1:4" x14ac:dyDescent="0.2">
      <c r="A2951" s="7">
        <v>32492</v>
      </c>
      <c r="B2951" s="9">
        <f t="shared" si="48"/>
        <v>1988</v>
      </c>
      <c r="C2951" s="9">
        <f>VLOOKUP('Full 30 Year Yield Data'!A2951,'Yield Raw Data'!$A$3:$L$14453,12)</f>
        <v>9.07</v>
      </c>
      <c r="D2951" s="6"/>
    </row>
    <row r="2952" spans="1:4" x14ac:dyDescent="0.2">
      <c r="A2952" s="7">
        <v>32493</v>
      </c>
      <c r="B2952" s="9">
        <f t="shared" si="48"/>
        <v>1988</v>
      </c>
      <c r="C2952" s="9">
        <f>VLOOKUP('Full 30 Year Yield Data'!A2952,'Yield Raw Data'!$A$3:$L$14453,12)</f>
        <v>9.0500000000000007</v>
      </c>
      <c r="D2952" s="6"/>
    </row>
    <row r="2953" spans="1:4" x14ac:dyDescent="0.2">
      <c r="A2953" s="7">
        <v>32496</v>
      </c>
      <c r="B2953" s="9">
        <f t="shared" si="48"/>
        <v>1988</v>
      </c>
      <c r="C2953" s="9">
        <f>VLOOKUP('Full 30 Year Yield Data'!A2953,'Yield Raw Data'!$A$3:$L$14453,12)</f>
        <v>9.0500000000000007</v>
      </c>
      <c r="D2953" s="6"/>
    </row>
    <row r="2954" spans="1:4" x14ac:dyDescent="0.2">
      <c r="A2954" s="7">
        <v>32497</v>
      </c>
      <c r="B2954" s="9">
        <f t="shared" si="48"/>
        <v>1988</v>
      </c>
      <c r="C2954" s="9">
        <f>VLOOKUP('Full 30 Year Yield Data'!A2954,'Yield Raw Data'!$A$3:$L$14453,12)</f>
        <v>8.9600000000000009</v>
      </c>
      <c r="D2954" s="6"/>
    </row>
    <row r="2955" spans="1:4" x14ac:dyDescent="0.2">
      <c r="A2955" s="7">
        <v>32498</v>
      </c>
      <c r="B2955" s="9">
        <f t="shared" si="48"/>
        <v>1988</v>
      </c>
      <c r="C2955" s="9">
        <f>VLOOKUP('Full 30 Year Yield Data'!A2955,'Yield Raw Data'!$A$3:$L$14453,12)</f>
        <v>8.9600000000000009</v>
      </c>
      <c r="D2955" s="6"/>
    </row>
    <row r="2956" spans="1:4" x14ac:dyDescent="0.2">
      <c r="A2956" s="7">
        <v>32499</v>
      </c>
      <c r="B2956" s="9">
        <f t="shared" si="48"/>
        <v>1988</v>
      </c>
      <c r="C2956" s="9">
        <f>VLOOKUP('Full 30 Year Yield Data'!A2956,'Yield Raw Data'!$A$3:$L$14453,12)</f>
        <v>8.94</v>
      </c>
      <c r="D2956" s="6"/>
    </row>
    <row r="2957" spans="1:4" x14ac:dyDescent="0.2">
      <c r="A2957" s="7">
        <v>32500</v>
      </c>
      <c r="B2957" s="9">
        <f t="shared" si="48"/>
        <v>1988</v>
      </c>
      <c r="C2957" s="9">
        <f>VLOOKUP('Full 30 Year Yield Data'!A2957,'Yield Raw Data'!$A$3:$L$14453,12)</f>
        <v>8.92</v>
      </c>
      <c r="D2957" s="6"/>
    </row>
    <row r="2958" spans="1:4" x14ac:dyDescent="0.2">
      <c r="A2958" s="7">
        <v>32504</v>
      </c>
      <c r="B2958" s="9">
        <f t="shared" si="48"/>
        <v>1988</v>
      </c>
      <c r="C2958" s="9">
        <f>VLOOKUP('Full 30 Year Yield Data'!A2958,'Yield Raw Data'!$A$3:$L$14453,12)</f>
        <v>8.9600000000000009</v>
      </c>
      <c r="D2958" s="6"/>
    </row>
    <row r="2959" spans="1:4" x14ac:dyDescent="0.2">
      <c r="A2959" s="7">
        <v>32505</v>
      </c>
      <c r="B2959" s="9">
        <f t="shared" ref="B2959:B3018" si="49">YEAR(A2959)</f>
        <v>1988</v>
      </c>
      <c r="C2959" s="9">
        <f>VLOOKUP('Full 30 Year Yield Data'!A2959,'Yield Raw Data'!$A$3:$L$14453,12)</f>
        <v>9.01</v>
      </c>
      <c r="D2959" s="6"/>
    </row>
    <row r="2960" spans="1:4" x14ac:dyDescent="0.2">
      <c r="A2960" s="7">
        <v>32506</v>
      </c>
      <c r="B2960" s="9">
        <f t="shared" si="49"/>
        <v>1988</v>
      </c>
      <c r="C2960" s="9">
        <f>VLOOKUP('Full 30 Year Yield Data'!A2960,'Yield Raw Data'!$A$3:$L$14453,12)</f>
        <v>9.01</v>
      </c>
      <c r="D2960" s="6"/>
    </row>
    <row r="2961" spans="1:4" x14ac:dyDescent="0.2">
      <c r="A2961" s="7">
        <v>32507</v>
      </c>
      <c r="B2961" s="9">
        <f t="shared" si="49"/>
        <v>1988</v>
      </c>
      <c r="C2961" s="9">
        <f>VLOOKUP('Full 30 Year Yield Data'!A2961,'Yield Raw Data'!$A$3:$L$14453,12)</f>
        <v>9</v>
      </c>
      <c r="D2961" s="6"/>
    </row>
    <row r="2962" spans="1:4" x14ac:dyDescent="0.2">
      <c r="A2962" s="7">
        <v>32511</v>
      </c>
      <c r="B2962" s="9">
        <f t="shared" si="49"/>
        <v>1989</v>
      </c>
      <c r="C2962" s="9">
        <f>VLOOKUP('Full 30 Year Yield Data'!A2962,'Yield Raw Data'!$A$3:$L$14453,12)</f>
        <v>9.09</v>
      </c>
      <c r="D2962" s="6"/>
    </row>
    <row r="2963" spans="1:4" x14ac:dyDescent="0.2">
      <c r="A2963" s="7">
        <v>32512</v>
      </c>
      <c r="B2963" s="9">
        <f t="shared" si="49"/>
        <v>1989</v>
      </c>
      <c r="C2963" s="9">
        <f>VLOOKUP('Full 30 Year Yield Data'!A2963,'Yield Raw Data'!$A$3:$L$14453,12)</f>
        <v>9.08</v>
      </c>
      <c r="D2963" s="6"/>
    </row>
    <row r="2964" spans="1:4" x14ac:dyDescent="0.2">
      <c r="A2964" s="7">
        <v>32513</v>
      </c>
      <c r="B2964" s="9">
        <f t="shared" si="49"/>
        <v>1989</v>
      </c>
      <c r="C2964" s="9">
        <f>VLOOKUP('Full 30 Year Yield Data'!A2964,'Yield Raw Data'!$A$3:$L$14453,12)</f>
        <v>9.1</v>
      </c>
      <c r="D2964" s="6"/>
    </row>
    <row r="2965" spans="1:4" x14ac:dyDescent="0.2">
      <c r="A2965" s="7">
        <v>32514</v>
      </c>
      <c r="B2965" s="9">
        <f t="shared" si="49"/>
        <v>1989</v>
      </c>
      <c r="C2965" s="9">
        <f>VLOOKUP('Full 30 Year Yield Data'!A2965,'Yield Raw Data'!$A$3:$L$14453,12)</f>
        <v>9.06</v>
      </c>
      <c r="D2965" s="6"/>
    </row>
    <row r="2966" spans="1:4" x14ac:dyDescent="0.2">
      <c r="A2966" s="7">
        <v>32517</v>
      </c>
      <c r="B2966" s="9">
        <f t="shared" si="49"/>
        <v>1989</v>
      </c>
      <c r="C2966" s="9">
        <f>VLOOKUP('Full 30 Year Yield Data'!A2966,'Yield Raw Data'!$A$3:$L$14453,12)</f>
        <v>9.0500000000000007</v>
      </c>
      <c r="D2966" s="6"/>
    </row>
    <row r="2967" spans="1:4" x14ac:dyDescent="0.2">
      <c r="A2967" s="7">
        <v>32518</v>
      </c>
      <c r="B2967" s="9">
        <f t="shared" si="49"/>
        <v>1989</v>
      </c>
      <c r="C2967" s="9">
        <f>VLOOKUP('Full 30 Year Yield Data'!A2967,'Yield Raw Data'!$A$3:$L$14453,12)</f>
        <v>9.0500000000000007</v>
      </c>
      <c r="D2967" s="6"/>
    </row>
    <row r="2968" spans="1:4" x14ac:dyDescent="0.2">
      <c r="A2968" s="7">
        <v>32519</v>
      </c>
      <c r="B2968" s="9">
        <f t="shared" si="49"/>
        <v>1989</v>
      </c>
      <c r="C2968" s="9">
        <f>VLOOKUP('Full 30 Year Yield Data'!A2968,'Yield Raw Data'!$A$3:$L$14453,12)</f>
        <v>9.0500000000000007</v>
      </c>
      <c r="D2968" s="6"/>
    </row>
    <row r="2969" spans="1:4" x14ac:dyDescent="0.2">
      <c r="A2969" s="7">
        <v>32520</v>
      </c>
      <c r="B2969" s="9">
        <f t="shared" si="49"/>
        <v>1989</v>
      </c>
      <c r="C2969" s="9">
        <f>VLOOKUP('Full 30 Year Yield Data'!A2969,'Yield Raw Data'!$A$3:$L$14453,12)</f>
        <v>8.98</v>
      </c>
      <c r="D2969" s="6"/>
    </row>
    <row r="2970" spans="1:4" x14ac:dyDescent="0.2">
      <c r="A2970" s="7">
        <v>32521</v>
      </c>
      <c r="B2970" s="9">
        <f t="shared" si="49"/>
        <v>1989</v>
      </c>
      <c r="C2970" s="9">
        <f>VLOOKUP('Full 30 Year Yield Data'!A2970,'Yield Raw Data'!$A$3:$L$14453,12)</f>
        <v>8.89</v>
      </c>
      <c r="D2970" s="6"/>
    </row>
    <row r="2971" spans="1:4" x14ac:dyDescent="0.2">
      <c r="A2971" s="7">
        <v>32525</v>
      </c>
      <c r="B2971" s="9">
        <f t="shared" si="49"/>
        <v>1989</v>
      </c>
      <c r="C2971" s="9">
        <f>VLOOKUP('Full 30 Year Yield Data'!A2971,'Yield Raw Data'!$A$3:$L$14453,12)</f>
        <v>8.89</v>
      </c>
      <c r="D2971" s="6"/>
    </row>
    <row r="2972" spans="1:4" x14ac:dyDescent="0.2">
      <c r="A2972" s="7">
        <v>32526</v>
      </c>
      <c r="B2972" s="9">
        <f t="shared" si="49"/>
        <v>1989</v>
      </c>
      <c r="C2972" s="9">
        <f>VLOOKUP('Full 30 Year Yield Data'!A2972,'Yield Raw Data'!$A$3:$L$14453,12)</f>
        <v>8.84</v>
      </c>
      <c r="D2972" s="6"/>
    </row>
    <row r="2973" spans="1:4" x14ac:dyDescent="0.2">
      <c r="A2973" s="7">
        <v>32527</v>
      </c>
      <c r="B2973" s="9">
        <f t="shared" si="49"/>
        <v>1989</v>
      </c>
      <c r="C2973" s="9">
        <f>VLOOKUP('Full 30 Year Yield Data'!A2973,'Yield Raw Data'!$A$3:$L$14453,12)</f>
        <v>8.86</v>
      </c>
      <c r="D2973" s="6"/>
    </row>
    <row r="2974" spans="1:4" x14ac:dyDescent="0.2">
      <c r="A2974" s="7">
        <v>32528</v>
      </c>
      <c r="B2974" s="9">
        <f t="shared" si="49"/>
        <v>1989</v>
      </c>
      <c r="C2974" s="9">
        <f>VLOOKUP('Full 30 Year Yield Data'!A2974,'Yield Raw Data'!$A$3:$L$14453,12)</f>
        <v>8.89</v>
      </c>
      <c r="D2974" s="6"/>
    </row>
    <row r="2975" spans="1:4" x14ac:dyDescent="0.2">
      <c r="A2975" s="7">
        <v>32531</v>
      </c>
      <c r="B2975" s="9">
        <f t="shared" si="49"/>
        <v>1989</v>
      </c>
      <c r="C2975" s="9">
        <f>VLOOKUP('Full 30 Year Yield Data'!A2975,'Yield Raw Data'!$A$3:$L$14453,12)</f>
        <v>8.8699999999999992</v>
      </c>
      <c r="D2975" s="6"/>
    </row>
    <row r="2976" spans="1:4" x14ac:dyDescent="0.2">
      <c r="A2976" s="7">
        <v>32532</v>
      </c>
      <c r="B2976" s="9">
        <f t="shared" si="49"/>
        <v>1989</v>
      </c>
      <c r="C2976" s="9">
        <f>VLOOKUP('Full 30 Year Yield Data'!A2976,'Yield Raw Data'!$A$3:$L$14453,12)</f>
        <v>8.7799999999999994</v>
      </c>
      <c r="D2976" s="6"/>
    </row>
    <row r="2977" spans="1:4" x14ac:dyDescent="0.2">
      <c r="A2977" s="7">
        <v>32533</v>
      </c>
      <c r="B2977" s="9">
        <f t="shared" si="49"/>
        <v>1989</v>
      </c>
      <c r="C2977" s="9">
        <f>VLOOKUP('Full 30 Year Yield Data'!A2977,'Yield Raw Data'!$A$3:$L$14453,12)</f>
        <v>8.82</v>
      </c>
      <c r="D2977" s="6"/>
    </row>
    <row r="2978" spans="1:4" x14ac:dyDescent="0.2">
      <c r="A2978" s="7">
        <v>32534</v>
      </c>
      <c r="B2978" s="9">
        <f t="shared" si="49"/>
        <v>1989</v>
      </c>
      <c r="C2978" s="9">
        <f>VLOOKUP('Full 30 Year Yield Data'!A2978,'Yield Raw Data'!$A$3:$L$14453,12)</f>
        <v>8.81</v>
      </c>
      <c r="D2978" s="6"/>
    </row>
    <row r="2979" spans="1:4" x14ac:dyDescent="0.2">
      <c r="A2979" s="7">
        <v>32535</v>
      </c>
      <c r="B2979" s="9">
        <f t="shared" si="49"/>
        <v>1989</v>
      </c>
      <c r="C2979" s="9">
        <f>VLOOKUP('Full 30 Year Yield Data'!A2979,'Yield Raw Data'!$A$3:$L$14453,12)</f>
        <v>8.76</v>
      </c>
      <c r="D2979" s="6"/>
    </row>
    <row r="2980" spans="1:4" x14ac:dyDescent="0.2">
      <c r="A2980" s="7">
        <v>32538</v>
      </c>
      <c r="B2980" s="9">
        <f t="shared" si="49"/>
        <v>1989</v>
      </c>
      <c r="C2980" s="9">
        <f>VLOOKUP('Full 30 Year Yield Data'!A2980,'Yield Raw Data'!$A$3:$L$14453,12)</f>
        <v>8.83</v>
      </c>
      <c r="D2980" s="6"/>
    </row>
    <row r="2981" spans="1:4" x14ac:dyDescent="0.2">
      <c r="A2981" s="7">
        <v>32539</v>
      </c>
      <c r="B2981" s="9">
        <f t="shared" si="49"/>
        <v>1989</v>
      </c>
      <c r="C2981" s="9">
        <f>VLOOKUP('Full 30 Year Yield Data'!A2981,'Yield Raw Data'!$A$3:$L$14453,12)</f>
        <v>8.84</v>
      </c>
      <c r="D2981" s="6"/>
    </row>
    <row r="2982" spans="1:4" x14ac:dyDescent="0.2">
      <c r="A2982" s="7">
        <v>32540</v>
      </c>
      <c r="B2982" s="9">
        <f t="shared" si="49"/>
        <v>1989</v>
      </c>
      <c r="C2982" s="9">
        <f>VLOOKUP('Full 30 Year Yield Data'!A2982,'Yield Raw Data'!$A$3:$L$14453,12)</f>
        <v>8.83</v>
      </c>
      <c r="D2982" s="6"/>
    </row>
    <row r="2983" spans="1:4" x14ac:dyDescent="0.2">
      <c r="A2983" s="7">
        <v>32541</v>
      </c>
      <c r="B2983" s="9">
        <f t="shared" si="49"/>
        <v>1989</v>
      </c>
      <c r="C2983" s="9">
        <f>VLOOKUP('Full 30 Year Yield Data'!A2983,'Yield Raw Data'!$A$3:$L$14453,12)</f>
        <v>8.82</v>
      </c>
      <c r="D2983" s="6"/>
    </row>
    <row r="2984" spans="1:4" x14ac:dyDescent="0.2">
      <c r="A2984" s="7">
        <v>32542</v>
      </c>
      <c r="B2984" s="9">
        <f t="shared" si="49"/>
        <v>1989</v>
      </c>
      <c r="C2984" s="9">
        <f>VLOOKUP('Full 30 Year Yield Data'!A2984,'Yield Raw Data'!$A$3:$L$14453,12)</f>
        <v>8.84</v>
      </c>
      <c r="D2984" s="6"/>
    </row>
    <row r="2985" spans="1:4" x14ac:dyDescent="0.2">
      <c r="A2985" s="7">
        <v>32545</v>
      </c>
      <c r="B2985" s="9">
        <f t="shared" si="49"/>
        <v>1989</v>
      </c>
      <c r="C2985" s="9">
        <f>VLOOKUP('Full 30 Year Yield Data'!A2985,'Yield Raw Data'!$A$3:$L$14453,12)</f>
        <v>8.85</v>
      </c>
      <c r="D2985" s="6"/>
    </row>
    <row r="2986" spans="1:4" x14ac:dyDescent="0.2">
      <c r="A2986" s="7">
        <v>32546</v>
      </c>
      <c r="B2986" s="9">
        <f t="shared" si="49"/>
        <v>1989</v>
      </c>
      <c r="C2986" s="9">
        <f>VLOOKUP('Full 30 Year Yield Data'!A2986,'Yield Raw Data'!$A$3:$L$14453,12)</f>
        <v>8.8000000000000007</v>
      </c>
      <c r="D2986" s="6"/>
    </row>
    <row r="2987" spans="1:4" x14ac:dyDescent="0.2">
      <c r="A2987" s="7">
        <v>32547</v>
      </c>
      <c r="B2987" s="9">
        <f t="shared" si="49"/>
        <v>1989</v>
      </c>
      <c r="C2987" s="9">
        <f>VLOOKUP('Full 30 Year Yield Data'!A2987,'Yield Raw Data'!$A$3:$L$14453,12)</f>
        <v>8.82</v>
      </c>
      <c r="D2987" s="6"/>
    </row>
    <row r="2988" spans="1:4" x14ac:dyDescent="0.2">
      <c r="A2988" s="7">
        <v>32548</v>
      </c>
      <c r="B2988" s="9">
        <f t="shared" si="49"/>
        <v>1989</v>
      </c>
      <c r="C2988" s="9">
        <f>VLOOKUP('Full 30 Year Yield Data'!A2988,'Yield Raw Data'!$A$3:$L$14453,12)</f>
        <v>8.99</v>
      </c>
      <c r="D2988" s="6"/>
    </row>
    <row r="2989" spans="1:4" x14ac:dyDescent="0.2">
      <c r="A2989" s="7">
        <v>32549</v>
      </c>
      <c r="B2989" s="9">
        <f t="shared" si="49"/>
        <v>1989</v>
      </c>
      <c r="C2989" s="9">
        <f>VLOOKUP('Full 30 Year Yield Data'!A2989,'Yield Raw Data'!$A$3:$L$14453,12)</f>
        <v>9.0500000000000007</v>
      </c>
      <c r="D2989" s="6"/>
    </row>
    <row r="2990" spans="1:4" x14ac:dyDescent="0.2">
      <c r="A2990" s="7">
        <v>32552</v>
      </c>
      <c r="B2990" s="9">
        <f t="shared" si="49"/>
        <v>1989</v>
      </c>
      <c r="C2990" s="9">
        <f>VLOOKUP('Full 30 Year Yield Data'!A2990,'Yield Raw Data'!$A$3:$L$14453,12)</f>
        <v>9.06</v>
      </c>
      <c r="D2990" s="6"/>
    </row>
    <row r="2991" spans="1:4" x14ac:dyDescent="0.2">
      <c r="A2991" s="7">
        <v>32553</v>
      </c>
      <c r="B2991" s="9">
        <f t="shared" si="49"/>
        <v>1989</v>
      </c>
      <c r="C2991" s="9">
        <f>VLOOKUP('Full 30 Year Yield Data'!A2991,'Yield Raw Data'!$A$3:$L$14453,12)</f>
        <v>9.1</v>
      </c>
      <c r="D2991" s="6"/>
    </row>
    <row r="2992" spans="1:4" x14ac:dyDescent="0.2">
      <c r="A2992" s="7">
        <v>32554</v>
      </c>
      <c r="B2992" s="9">
        <f t="shared" si="49"/>
        <v>1989</v>
      </c>
      <c r="C2992" s="9">
        <f>VLOOKUP('Full 30 Year Yield Data'!A2992,'Yield Raw Data'!$A$3:$L$14453,12)</f>
        <v>9.09</v>
      </c>
      <c r="D2992" s="6"/>
    </row>
    <row r="2993" spans="1:4" x14ac:dyDescent="0.2">
      <c r="A2993" s="7">
        <v>32555</v>
      </c>
      <c r="B2993" s="9">
        <f t="shared" si="49"/>
        <v>1989</v>
      </c>
      <c r="C2993" s="9">
        <f>VLOOKUP('Full 30 Year Yield Data'!A2993,'Yield Raw Data'!$A$3:$L$14453,12)</f>
        <v>9.06</v>
      </c>
      <c r="D2993" s="6"/>
    </row>
    <row r="2994" spans="1:4" x14ac:dyDescent="0.2">
      <c r="A2994" s="7">
        <v>32556</v>
      </c>
      <c r="B2994" s="9">
        <f t="shared" si="49"/>
        <v>1989</v>
      </c>
      <c r="C2994" s="9">
        <f>VLOOKUP('Full 30 Year Yield Data'!A2994,'Yield Raw Data'!$A$3:$L$14453,12)</f>
        <v>9.0500000000000007</v>
      </c>
      <c r="D2994" s="6"/>
    </row>
    <row r="2995" spans="1:4" x14ac:dyDescent="0.2">
      <c r="A2995" s="7">
        <v>32560</v>
      </c>
      <c r="B2995" s="9">
        <f t="shared" si="49"/>
        <v>1989</v>
      </c>
      <c r="C2995" s="9">
        <f>VLOOKUP('Full 30 Year Yield Data'!A2995,'Yield Raw Data'!$A$3:$L$14453,12)</f>
        <v>9.0500000000000007</v>
      </c>
      <c r="D2995" s="6"/>
    </row>
    <row r="2996" spans="1:4" x14ac:dyDescent="0.2">
      <c r="A2996" s="7">
        <v>32561</v>
      </c>
      <c r="B2996" s="9">
        <f t="shared" si="49"/>
        <v>1989</v>
      </c>
      <c r="C2996" s="9">
        <f>VLOOKUP('Full 30 Year Yield Data'!A2996,'Yield Raw Data'!$A$3:$L$14453,12)</f>
        <v>9.1199999999999992</v>
      </c>
      <c r="D2996" s="6"/>
    </row>
    <row r="2997" spans="1:4" x14ac:dyDescent="0.2">
      <c r="A2997" s="7">
        <v>32562</v>
      </c>
      <c r="B2997" s="9">
        <f t="shared" si="49"/>
        <v>1989</v>
      </c>
      <c r="C2997" s="9">
        <f>VLOOKUP('Full 30 Year Yield Data'!A2997,'Yield Raw Data'!$A$3:$L$14453,12)</f>
        <v>9.17</v>
      </c>
      <c r="D2997" s="6"/>
    </row>
    <row r="2998" spans="1:4" x14ac:dyDescent="0.2">
      <c r="A2998" s="7">
        <v>32563</v>
      </c>
      <c r="B2998" s="9">
        <f t="shared" si="49"/>
        <v>1989</v>
      </c>
      <c r="C2998" s="9">
        <f>VLOOKUP('Full 30 Year Yield Data'!A2998,'Yield Raw Data'!$A$3:$L$14453,12)</f>
        <v>9.18</v>
      </c>
      <c r="D2998" s="6"/>
    </row>
    <row r="2999" spans="1:4" x14ac:dyDescent="0.2">
      <c r="A2999" s="7">
        <v>32566</v>
      </c>
      <c r="B2999" s="9">
        <f t="shared" si="49"/>
        <v>1989</v>
      </c>
      <c r="C2999" s="9">
        <f>VLOOKUP('Full 30 Year Yield Data'!A2999,'Yield Raw Data'!$A$3:$L$14453,12)</f>
        <v>9.17</v>
      </c>
      <c r="D2999" s="6"/>
    </row>
    <row r="3000" spans="1:4" x14ac:dyDescent="0.2">
      <c r="A3000" s="7">
        <v>32567</v>
      </c>
      <c r="B3000" s="9">
        <f t="shared" si="49"/>
        <v>1989</v>
      </c>
      <c r="C3000" s="9">
        <f>VLOOKUP('Full 30 Year Yield Data'!A3000,'Yield Raw Data'!$A$3:$L$14453,12)</f>
        <v>9.14</v>
      </c>
      <c r="D3000" s="6"/>
    </row>
    <row r="3001" spans="1:4" x14ac:dyDescent="0.2">
      <c r="A3001" s="7">
        <v>32568</v>
      </c>
      <c r="B3001" s="9">
        <f t="shared" si="49"/>
        <v>1989</v>
      </c>
      <c r="C3001" s="9">
        <f>VLOOKUP('Full 30 Year Yield Data'!A3001,'Yield Raw Data'!$A$3:$L$14453,12)</f>
        <v>9.18</v>
      </c>
      <c r="D3001" s="6"/>
    </row>
    <row r="3002" spans="1:4" x14ac:dyDescent="0.2">
      <c r="A3002" s="7">
        <v>32569</v>
      </c>
      <c r="B3002" s="9">
        <f t="shared" si="49"/>
        <v>1989</v>
      </c>
      <c r="C3002" s="9">
        <f>VLOOKUP('Full 30 Year Yield Data'!A3002,'Yield Raw Data'!$A$3:$L$14453,12)</f>
        <v>9.1300000000000008</v>
      </c>
      <c r="D3002" s="6"/>
    </row>
    <row r="3003" spans="1:4" x14ac:dyDescent="0.2">
      <c r="A3003" s="7">
        <v>32570</v>
      </c>
      <c r="B3003" s="9">
        <f t="shared" si="49"/>
        <v>1989</v>
      </c>
      <c r="C3003" s="9">
        <f>VLOOKUP('Full 30 Year Yield Data'!A3003,'Yield Raw Data'!$A$3:$L$14453,12)</f>
        <v>9.1300000000000008</v>
      </c>
      <c r="D3003" s="6"/>
    </row>
    <row r="3004" spans="1:4" x14ac:dyDescent="0.2">
      <c r="A3004" s="7">
        <v>32573</v>
      </c>
      <c r="B3004" s="9">
        <f t="shared" si="49"/>
        <v>1989</v>
      </c>
      <c r="C3004" s="9">
        <f>VLOOKUP('Full 30 Year Yield Data'!A3004,'Yield Raw Data'!$A$3:$L$14453,12)</f>
        <v>9.09</v>
      </c>
      <c r="D3004" s="6"/>
    </row>
    <row r="3005" spans="1:4" x14ac:dyDescent="0.2">
      <c r="A3005" s="7">
        <v>32574</v>
      </c>
      <c r="B3005" s="9">
        <f t="shared" si="49"/>
        <v>1989</v>
      </c>
      <c r="C3005" s="9">
        <f>VLOOKUP('Full 30 Year Yield Data'!A3005,'Yield Raw Data'!$A$3:$L$14453,12)</f>
        <v>9.09</v>
      </c>
      <c r="D3005" s="6"/>
    </row>
    <row r="3006" spans="1:4" x14ac:dyDescent="0.2">
      <c r="A3006" s="7">
        <v>32575</v>
      </c>
      <c r="B3006" s="9">
        <f t="shared" si="49"/>
        <v>1989</v>
      </c>
      <c r="C3006" s="9">
        <f>VLOOKUP('Full 30 Year Yield Data'!A3006,'Yield Raw Data'!$A$3:$L$14453,12)</f>
        <v>9.0500000000000007</v>
      </c>
      <c r="D3006" s="6"/>
    </row>
    <row r="3007" spans="1:4" x14ac:dyDescent="0.2">
      <c r="A3007" s="7">
        <v>32576</v>
      </c>
      <c r="B3007" s="9">
        <f t="shared" si="49"/>
        <v>1989</v>
      </c>
      <c r="C3007" s="9">
        <f>VLOOKUP('Full 30 Year Yield Data'!A3007,'Yield Raw Data'!$A$3:$L$14453,12)</f>
        <v>9.07</v>
      </c>
      <c r="D3007" s="6"/>
    </row>
    <row r="3008" spans="1:4" x14ac:dyDescent="0.2">
      <c r="A3008" s="7">
        <v>32577</v>
      </c>
      <c r="B3008" s="9">
        <f t="shared" si="49"/>
        <v>1989</v>
      </c>
      <c r="C3008" s="9">
        <f>VLOOKUP('Full 30 Year Yield Data'!A3008,'Yield Raw Data'!$A$3:$L$14453,12)</f>
        <v>9.15</v>
      </c>
      <c r="D3008" s="6"/>
    </row>
    <row r="3009" spans="1:4" x14ac:dyDescent="0.2">
      <c r="A3009" s="7">
        <v>32580</v>
      </c>
      <c r="B3009" s="9">
        <f t="shared" si="49"/>
        <v>1989</v>
      </c>
      <c r="C3009" s="9">
        <f>VLOOKUP('Full 30 Year Yield Data'!A3009,'Yield Raw Data'!$A$3:$L$14453,12)</f>
        <v>9.15</v>
      </c>
      <c r="D3009" s="6"/>
    </row>
    <row r="3010" spans="1:4" x14ac:dyDescent="0.2">
      <c r="A3010" s="7">
        <v>32581</v>
      </c>
      <c r="B3010" s="9">
        <f t="shared" si="49"/>
        <v>1989</v>
      </c>
      <c r="C3010" s="9">
        <f>VLOOKUP('Full 30 Year Yield Data'!A3010,'Yield Raw Data'!$A$3:$L$14453,12)</f>
        <v>9.1300000000000008</v>
      </c>
      <c r="D3010" s="6"/>
    </row>
    <row r="3011" spans="1:4" x14ac:dyDescent="0.2">
      <c r="A3011" s="7">
        <v>32582</v>
      </c>
      <c r="B3011" s="9">
        <f t="shared" si="49"/>
        <v>1989</v>
      </c>
      <c r="C3011" s="9">
        <f>VLOOKUP('Full 30 Year Yield Data'!A3011,'Yield Raw Data'!$A$3:$L$14453,12)</f>
        <v>9.1300000000000008</v>
      </c>
      <c r="D3011" s="6"/>
    </row>
    <row r="3012" spans="1:4" x14ac:dyDescent="0.2">
      <c r="A3012" s="7">
        <v>32583</v>
      </c>
      <c r="B3012" s="9">
        <f t="shared" si="49"/>
        <v>1989</v>
      </c>
      <c r="C3012" s="9">
        <f>VLOOKUP('Full 30 Year Yield Data'!A3012,'Yield Raw Data'!$A$3:$L$14453,12)</f>
        <v>9.1199999999999992</v>
      </c>
      <c r="D3012" s="6"/>
    </row>
    <row r="3013" spans="1:4" x14ac:dyDescent="0.2">
      <c r="A3013" s="7">
        <v>32584</v>
      </c>
      <c r="B3013" s="9">
        <f t="shared" si="49"/>
        <v>1989</v>
      </c>
      <c r="C3013" s="9">
        <f>VLOOKUP('Full 30 Year Yield Data'!A3013,'Yield Raw Data'!$A$3:$L$14453,12)</f>
        <v>9.3000000000000007</v>
      </c>
      <c r="D3013" s="6"/>
    </row>
    <row r="3014" spans="1:4" x14ac:dyDescent="0.2">
      <c r="A3014" s="7">
        <v>32587</v>
      </c>
      <c r="B3014" s="9">
        <f t="shared" si="49"/>
        <v>1989</v>
      </c>
      <c r="C3014" s="9">
        <f>VLOOKUP('Full 30 Year Yield Data'!A3014,'Yield Raw Data'!$A$3:$L$14453,12)</f>
        <v>9.31</v>
      </c>
      <c r="D3014" s="6"/>
    </row>
    <row r="3015" spans="1:4" x14ac:dyDescent="0.2">
      <c r="A3015" s="7">
        <v>32588</v>
      </c>
      <c r="B3015" s="9">
        <f t="shared" si="49"/>
        <v>1989</v>
      </c>
      <c r="C3015" s="9">
        <f>VLOOKUP('Full 30 Year Yield Data'!A3015,'Yield Raw Data'!$A$3:$L$14453,12)</f>
        <v>9.3000000000000007</v>
      </c>
      <c r="D3015" s="6"/>
    </row>
    <row r="3016" spans="1:4" x14ac:dyDescent="0.2">
      <c r="A3016" s="7">
        <v>32589</v>
      </c>
      <c r="B3016" s="9">
        <f t="shared" si="49"/>
        <v>1989</v>
      </c>
      <c r="C3016" s="9">
        <f>VLOOKUP('Full 30 Year Yield Data'!A3016,'Yield Raw Data'!$A$3:$L$14453,12)</f>
        <v>9.25</v>
      </c>
      <c r="D3016" s="6"/>
    </row>
    <row r="3017" spans="1:4" x14ac:dyDescent="0.2">
      <c r="A3017" s="7">
        <v>32590</v>
      </c>
      <c r="B3017" s="9">
        <f t="shared" si="49"/>
        <v>1989</v>
      </c>
      <c r="C3017" s="9">
        <f>VLOOKUP('Full 30 Year Yield Data'!A3017,'Yield Raw Data'!$A$3:$L$14453,12)</f>
        <v>9.23</v>
      </c>
      <c r="D3017" s="6"/>
    </row>
    <row r="3018" spans="1:4" x14ac:dyDescent="0.2">
      <c r="A3018" s="7">
        <v>32594</v>
      </c>
      <c r="B3018" s="9">
        <f t="shared" si="49"/>
        <v>1989</v>
      </c>
      <c r="C3018" s="9">
        <f>VLOOKUP('Full 30 Year Yield Data'!A3018,'Yield Raw Data'!$A$3:$L$14453,12)</f>
        <v>9.23</v>
      </c>
      <c r="D3018" s="6"/>
    </row>
    <row r="3019" spans="1:4" x14ac:dyDescent="0.2">
      <c r="A3019" s="7">
        <v>32595</v>
      </c>
      <c r="B3019" s="9">
        <f t="shared" ref="B3019:B3081" si="50">YEAR(A3019)</f>
        <v>1989</v>
      </c>
      <c r="C3019" s="9">
        <f>VLOOKUP('Full 30 Year Yield Data'!A3019,'Yield Raw Data'!$A$3:$L$14453,12)</f>
        <v>9.1999999999999993</v>
      </c>
      <c r="D3019" s="6"/>
    </row>
    <row r="3020" spans="1:4" x14ac:dyDescent="0.2">
      <c r="A3020" s="7">
        <v>32596</v>
      </c>
      <c r="B3020" s="9">
        <f t="shared" si="50"/>
        <v>1989</v>
      </c>
      <c r="C3020" s="9">
        <f>VLOOKUP('Full 30 Year Yield Data'!A3020,'Yield Raw Data'!$A$3:$L$14453,12)</f>
        <v>9.15</v>
      </c>
      <c r="D3020" s="6"/>
    </row>
    <row r="3021" spans="1:4" x14ac:dyDescent="0.2">
      <c r="A3021" s="7">
        <v>32597</v>
      </c>
      <c r="B3021" s="9">
        <f t="shared" si="50"/>
        <v>1989</v>
      </c>
      <c r="C3021" s="9">
        <f>VLOOKUP('Full 30 Year Yield Data'!A3021,'Yield Raw Data'!$A$3:$L$14453,12)</f>
        <v>9.14</v>
      </c>
      <c r="D3021" s="6"/>
    </row>
    <row r="3022" spans="1:4" x14ac:dyDescent="0.2">
      <c r="A3022" s="7">
        <v>32598</v>
      </c>
      <c r="B3022" s="9">
        <f t="shared" si="50"/>
        <v>1989</v>
      </c>
      <c r="C3022" s="9">
        <f>VLOOKUP('Full 30 Year Yield Data'!A3022,'Yield Raw Data'!$A$3:$L$14453,12)</f>
        <v>9.11</v>
      </c>
      <c r="D3022" s="6"/>
    </row>
    <row r="3023" spans="1:4" x14ac:dyDescent="0.2">
      <c r="A3023" s="7">
        <v>32601</v>
      </c>
      <c r="B3023" s="9">
        <f t="shared" si="50"/>
        <v>1989</v>
      </c>
      <c r="C3023" s="9">
        <f>VLOOKUP('Full 30 Year Yield Data'!A3023,'Yield Raw Data'!$A$3:$L$14453,12)</f>
        <v>9.07</v>
      </c>
      <c r="D3023" s="6"/>
    </row>
    <row r="3024" spans="1:4" x14ac:dyDescent="0.2">
      <c r="A3024" s="7">
        <v>32602</v>
      </c>
      <c r="B3024" s="9">
        <f t="shared" si="50"/>
        <v>1989</v>
      </c>
      <c r="C3024" s="9">
        <f>VLOOKUP('Full 30 Year Yield Data'!A3024,'Yield Raw Data'!$A$3:$L$14453,12)</f>
        <v>9.0299999999999994</v>
      </c>
      <c r="D3024" s="6"/>
    </row>
    <row r="3025" spans="1:4" x14ac:dyDescent="0.2">
      <c r="A3025" s="7">
        <v>32603</v>
      </c>
      <c r="B3025" s="9">
        <f t="shared" si="50"/>
        <v>1989</v>
      </c>
      <c r="C3025" s="9">
        <f>VLOOKUP('Full 30 Year Yield Data'!A3025,'Yield Raw Data'!$A$3:$L$14453,12)</f>
        <v>9.02</v>
      </c>
      <c r="D3025" s="6"/>
    </row>
    <row r="3026" spans="1:4" x14ac:dyDescent="0.2">
      <c r="A3026" s="7">
        <v>32604</v>
      </c>
      <c r="B3026" s="9">
        <f t="shared" si="50"/>
        <v>1989</v>
      </c>
      <c r="C3026" s="9">
        <f>VLOOKUP('Full 30 Year Yield Data'!A3026,'Yield Raw Data'!$A$3:$L$14453,12)</f>
        <v>9.0399999999999991</v>
      </c>
      <c r="D3026" s="6"/>
    </row>
    <row r="3027" spans="1:4" x14ac:dyDescent="0.2">
      <c r="A3027" s="7">
        <v>32605</v>
      </c>
      <c r="B3027" s="9">
        <f t="shared" si="50"/>
        <v>1989</v>
      </c>
      <c r="C3027" s="9">
        <f>VLOOKUP('Full 30 Year Yield Data'!A3027,'Yield Raw Data'!$A$3:$L$14453,12)</f>
        <v>9.11</v>
      </c>
      <c r="D3027" s="6"/>
    </row>
    <row r="3028" spans="1:4" x14ac:dyDescent="0.2">
      <c r="A3028" s="7">
        <v>32608</v>
      </c>
      <c r="B3028" s="9">
        <f t="shared" si="50"/>
        <v>1989</v>
      </c>
      <c r="C3028" s="9">
        <f>VLOOKUP('Full 30 Year Yield Data'!A3028,'Yield Raw Data'!$A$3:$L$14453,12)</f>
        <v>9.1</v>
      </c>
      <c r="D3028" s="6"/>
    </row>
    <row r="3029" spans="1:4" x14ac:dyDescent="0.2">
      <c r="A3029" s="7">
        <v>32609</v>
      </c>
      <c r="B3029" s="9">
        <f t="shared" si="50"/>
        <v>1989</v>
      </c>
      <c r="C3029" s="9">
        <f>VLOOKUP('Full 30 Year Yield Data'!A3029,'Yield Raw Data'!$A$3:$L$14453,12)</f>
        <v>9.1</v>
      </c>
      <c r="D3029" s="6"/>
    </row>
    <row r="3030" spans="1:4" x14ac:dyDescent="0.2">
      <c r="A3030" s="7">
        <v>32610</v>
      </c>
      <c r="B3030" s="9">
        <f t="shared" si="50"/>
        <v>1989</v>
      </c>
      <c r="C3030" s="9">
        <f>VLOOKUP('Full 30 Year Yield Data'!A3030,'Yield Raw Data'!$A$3:$L$14453,12)</f>
        <v>9.11</v>
      </c>
      <c r="D3030" s="6"/>
    </row>
    <row r="3031" spans="1:4" x14ac:dyDescent="0.2">
      <c r="A3031" s="7">
        <v>32611</v>
      </c>
      <c r="B3031" s="9">
        <f t="shared" si="50"/>
        <v>1989</v>
      </c>
      <c r="C3031" s="9">
        <f>VLOOKUP('Full 30 Year Yield Data'!A3031,'Yield Raw Data'!$A$3:$L$14453,12)</f>
        <v>9.15</v>
      </c>
      <c r="D3031" s="6"/>
    </row>
    <row r="3032" spans="1:4" x14ac:dyDescent="0.2">
      <c r="A3032" s="7">
        <v>32612</v>
      </c>
      <c r="B3032" s="9">
        <f t="shared" si="50"/>
        <v>1989</v>
      </c>
      <c r="C3032" s="9">
        <f>VLOOKUP('Full 30 Year Yield Data'!A3032,'Yield Raw Data'!$A$3:$L$14453,12)</f>
        <v>9.0399999999999991</v>
      </c>
      <c r="D3032" s="6"/>
    </row>
    <row r="3033" spans="1:4" x14ac:dyDescent="0.2">
      <c r="A3033" s="7">
        <v>32615</v>
      </c>
      <c r="B3033" s="9">
        <f t="shared" si="50"/>
        <v>1989</v>
      </c>
      <c r="C3033" s="9">
        <f>VLOOKUP('Full 30 Year Yield Data'!A3033,'Yield Raw Data'!$A$3:$L$14453,12)</f>
        <v>9.06</v>
      </c>
      <c r="D3033" s="6"/>
    </row>
    <row r="3034" spans="1:4" x14ac:dyDescent="0.2">
      <c r="A3034" s="7">
        <v>32616</v>
      </c>
      <c r="B3034" s="9">
        <f t="shared" si="50"/>
        <v>1989</v>
      </c>
      <c r="C3034" s="9">
        <f>VLOOKUP('Full 30 Year Yield Data'!A3034,'Yield Raw Data'!$A$3:$L$14453,12)</f>
        <v>8.94</v>
      </c>
      <c r="D3034" s="6"/>
    </row>
    <row r="3035" spans="1:4" x14ac:dyDescent="0.2">
      <c r="A3035" s="7">
        <v>32617</v>
      </c>
      <c r="B3035" s="9">
        <f t="shared" si="50"/>
        <v>1989</v>
      </c>
      <c r="C3035" s="9">
        <f>VLOOKUP('Full 30 Year Yield Data'!A3035,'Yield Raw Data'!$A$3:$L$14453,12)</f>
        <v>8.9600000000000009</v>
      </c>
      <c r="D3035" s="6"/>
    </row>
    <row r="3036" spans="1:4" x14ac:dyDescent="0.2">
      <c r="A3036" s="7">
        <v>32618</v>
      </c>
      <c r="B3036" s="9">
        <f t="shared" si="50"/>
        <v>1989</v>
      </c>
      <c r="C3036" s="9">
        <f>VLOOKUP('Full 30 Year Yield Data'!A3036,'Yield Raw Data'!$A$3:$L$14453,12)</f>
        <v>9.0299999999999994</v>
      </c>
      <c r="D3036" s="6"/>
    </row>
    <row r="3037" spans="1:4" x14ac:dyDescent="0.2">
      <c r="A3037" s="7">
        <v>32619</v>
      </c>
      <c r="B3037" s="9">
        <f t="shared" si="50"/>
        <v>1989</v>
      </c>
      <c r="C3037" s="9">
        <f>VLOOKUP('Full 30 Year Yield Data'!A3037,'Yield Raw Data'!$A$3:$L$14453,12)</f>
        <v>8.99</v>
      </c>
      <c r="D3037" s="6"/>
    </row>
    <row r="3038" spans="1:4" x14ac:dyDescent="0.2">
      <c r="A3038" s="7">
        <v>32622</v>
      </c>
      <c r="B3038" s="9">
        <f t="shared" si="50"/>
        <v>1989</v>
      </c>
      <c r="C3038" s="9">
        <f>VLOOKUP('Full 30 Year Yield Data'!A3038,'Yield Raw Data'!$A$3:$L$14453,12)</f>
        <v>8.99</v>
      </c>
      <c r="D3038" s="6"/>
    </row>
    <row r="3039" spans="1:4" x14ac:dyDescent="0.2">
      <c r="A3039" s="7">
        <v>32623</v>
      </c>
      <c r="B3039" s="9">
        <f t="shared" si="50"/>
        <v>1989</v>
      </c>
      <c r="C3039" s="9">
        <f>VLOOKUP('Full 30 Year Yield Data'!A3039,'Yield Raw Data'!$A$3:$L$14453,12)</f>
        <v>8.9700000000000006</v>
      </c>
      <c r="D3039" s="6"/>
    </row>
    <row r="3040" spans="1:4" x14ac:dyDescent="0.2">
      <c r="A3040" s="7">
        <v>32624</v>
      </c>
      <c r="B3040" s="9">
        <f t="shared" si="50"/>
        <v>1989</v>
      </c>
      <c r="C3040" s="9">
        <f>VLOOKUP('Full 30 Year Yield Data'!A3040,'Yield Raw Data'!$A$3:$L$14453,12)</f>
        <v>8.9600000000000009</v>
      </c>
      <c r="D3040" s="6"/>
    </row>
    <row r="3041" spans="1:4" x14ac:dyDescent="0.2">
      <c r="A3041" s="7">
        <v>32625</v>
      </c>
      <c r="B3041" s="9">
        <f t="shared" si="50"/>
        <v>1989</v>
      </c>
      <c r="C3041" s="9">
        <f>VLOOKUP('Full 30 Year Yield Data'!A3041,'Yield Raw Data'!$A$3:$L$14453,12)</f>
        <v>8.92</v>
      </c>
      <c r="D3041" s="6"/>
    </row>
    <row r="3042" spans="1:4" x14ac:dyDescent="0.2">
      <c r="A3042" s="7">
        <v>32626</v>
      </c>
      <c r="B3042" s="9">
        <f t="shared" si="50"/>
        <v>1989</v>
      </c>
      <c r="C3042" s="9">
        <f>VLOOKUP('Full 30 Year Yield Data'!A3042,'Yield Raw Data'!$A$3:$L$14453,12)</f>
        <v>8.91</v>
      </c>
      <c r="D3042" s="6"/>
    </row>
    <row r="3043" spans="1:4" x14ac:dyDescent="0.2">
      <c r="A3043" s="7">
        <v>32629</v>
      </c>
      <c r="B3043" s="9">
        <f t="shared" si="50"/>
        <v>1989</v>
      </c>
      <c r="C3043" s="9">
        <f>VLOOKUP('Full 30 Year Yield Data'!A3043,'Yield Raw Data'!$A$3:$L$14453,12)</f>
        <v>9</v>
      </c>
      <c r="D3043" s="6"/>
    </row>
    <row r="3044" spans="1:4" x14ac:dyDescent="0.2">
      <c r="A3044" s="7">
        <v>32630</v>
      </c>
      <c r="B3044" s="9">
        <f t="shared" si="50"/>
        <v>1989</v>
      </c>
      <c r="C3044" s="9">
        <f>VLOOKUP('Full 30 Year Yield Data'!A3044,'Yield Raw Data'!$A$3:$L$14453,12)</f>
        <v>8.9499999999999993</v>
      </c>
      <c r="D3044" s="6"/>
    </row>
    <row r="3045" spans="1:4" x14ac:dyDescent="0.2">
      <c r="A3045" s="7">
        <v>32631</v>
      </c>
      <c r="B3045" s="9">
        <f t="shared" si="50"/>
        <v>1989</v>
      </c>
      <c r="C3045" s="9">
        <f>VLOOKUP('Full 30 Year Yield Data'!A3045,'Yield Raw Data'!$A$3:$L$14453,12)</f>
        <v>8.9499999999999993</v>
      </c>
      <c r="D3045" s="6"/>
    </row>
    <row r="3046" spans="1:4" x14ac:dyDescent="0.2">
      <c r="A3046" s="7">
        <v>32632</v>
      </c>
      <c r="B3046" s="9">
        <f t="shared" si="50"/>
        <v>1989</v>
      </c>
      <c r="C3046" s="9">
        <f>VLOOKUP('Full 30 Year Yield Data'!A3046,'Yield Raw Data'!$A$3:$L$14453,12)</f>
        <v>8.99</v>
      </c>
      <c r="D3046" s="6"/>
    </row>
    <row r="3047" spans="1:4" x14ac:dyDescent="0.2">
      <c r="A3047" s="7">
        <v>32633</v>
      </c>
      <c r="B3047" s="9">
        <f t="shared" si="50"/>
        <v>1989</v>
      </c>
      <c r="C3047" s="9">
        <f>VLOOKUP('Full 30 Year Yield Data'!A3047,'Yield Raw Data'!$A$3:$L$14453,12)</f>
        <v>8.9499999999999993</v>
      </c>
      <c r="D3047" s="6"/>
    </row>
    <row r="3048" spans="1:4" x14ac:dyDescent="0.2">
      <c r="A3048" s="7">
        <v>32636</v>
      </c>
      <c r="B3048" s="9">
        <f t="shared" si="50"/>
        <v>1989</v>
      </c>
      <c r="C3048" s="9">
        <f>VLOOKUP('Full 30 Year Yield Data'!A3048,'Yield Raw Data'!$A$3:$L$14453,12)</f>
        <v>8.99</v>
      </c>
      <c r="D3048" s="6"/>
    </row>
    <row r="3049" spans="1:4" x14ac:dyDescent="0.2">
      <c r="A3049" s="7">
        <v>32637</v>
      </c>
      <c r="B3049" s="9">
        <f t="shared" si="50"/>
        <v>1989</v>
      </c>
      <c r="C3049" s="9">
        <f>VLOOKUP('Full 30 Year Yield Data'!A3049,'Yield Raw Data'!$A$3:$L$14453,12)</f>
        <v>9.08</v>
      </c>
      <c r="D3049" s="6"/>
    </row>
    <row r="3050" spans="1:4" x14ac:dyDescent="0.2">
      <c r="A3050" s="7">
        <v>32638</v>
      </c>
      <c r="B3050" s="9">
        <f t="shared" si="50"/>
        <v>1989</v>
      </c>
      <c r="C3050" s="9">
        <f>VLOOKUP('Full 30 Year Yield Data'!A3050,'Yield Raw Data'!$A$3:$L$14453,12)</f>
        <v>9.1199999999999992</v>
      </c>
      <c r="D3050" s="6"/>
    </row>
    <row r="3051" spans="1:4" x14ac:dyDescent="0.2">
      <c r="A3051" s="7">
        <v>32639</v>
      </c>
      <c r="B3051" s="9">
        <f t="shared" si="50"/>
        <v>1989</v>
      </c>
      <c r="C3051" s="9">
        <f>VLOOKUP('Full 30 Year Yield Data'!A3051,'Yield Raw Data'!$A$3:$L$14453,12)</f>
        <v>9.07</v>
      </c>
      <c r="D3051" s="6"/>
    </row>
    <row r="3052" spans="1:4" x14ac:dyDescent="0.2">
      <c r="A3052" s="7">
        <v>32640</v>
      </c>
      <c r="B3052" s="9">
        <f t="shared" si="50"/>
        <v>1989</v>
      </c>
      <c r="C3052" s="9">
        <f>VLOOKUP('Full 30 Year Yield Data'!A3052,'Yield Raw Data'!$A$3:$L$14453,12)</f>
        <v>8.84</v>
      </c>
      <c r="D3052" s="6"/>
    </row>
    <row r="3053" spans="1:4" x14ac:dyDescent="0.2">
      <c r="A3053" s="7">
        <v>32643</v>
      </c>
      <c r="B3053" s="9">
        <f t="shared" si="50"/>
        <v>1989</v>
      </c>
      <c r="C3053" s="9">
        <f>VLOOKUP('Full 30 Year Yield Data'!A3053,'Yield Raw Data'!$A$3:$L$14453,12)</f>
        <v>8.85</v>
      </c>
      <c r="D3053" s="6"/>
    </row>
    <row r="3054" spans="1:4" x14ac:dyDescent="0.2">
      <c r="A3054" s="7">
        <v>32644</v>
      </c>
      <c r="B3054" s="9">
        <f t="shared" si="50"/>
        <v>1989</v>
      </c>
      <c r="C3054" s="9">
        <f>VLOOKUP('Full 30 Year Yield Data'!A3054,'Yield Raw Data'!$A$3:$L$14453,12)</f>
        <v>8.84</v>
      </c>
      <c r="D3054" s="6"/>
    </row>
    <row r="3055" spans="1:4" x14ac:dyDescent="0.2">
      <c r="A3055" s="7">
        <v>32645</v>
      </c>
      <c r="B3055" s="9">
        <f t="shared" si="50"/>
        <v>1989</v>
      </c>
      <c r="C3055" s="9">
        <f>VLOOKUP('Full 30 Year Yield Data'!A3055,'Yield Raw Data'!$A$3:$L$14453,12)</f>
        <v>8.81</v>
      </c>
      <c r="D3055" s="6"/>
    </row>
    <row r="3056" spans="1:4" x14ac:dyDescent="0.2">
      <c r="A3056" s="7">
        <v>32646</v>
      </c>
      <c r="B3056" s="9">
        <f t="shared" si="50"/>
        <v>1989</v>
      </c>
      <c r="C3056" s="9">
        <f>VLOOKUP('Full 30 Year Yield Data'!A3056,'Yield Raw Data'!$A$3:$L$14453,12)</f>
        <v>8.7799999999999994</v>
      </c>
      <c r="D3056" s="6"/>
    </row>
    <row r="3057" spans="1:4" x14ac:dyDescent="0.2">
      <c r="A3057" s="7">
        <v>32647</v>
      </c>
      <c r="B3057" s="9">
        <f t="shared" si="50"/>
        <v>1989</v>
      </c>
      <c r="C3057" s="9">
        <f>VLOOKUP('Full 30 Year Yield Data'!A3057,'Yield Raw Data'!$A$3:$L$14453,12)</f>
        <v>8.7200000000000006</v>
      </c>
      <c r="D3057" s="6"/>
    </row>
    <row r="3058" spans="1:4" x14ac:dyDescent="0.2">
      <c r="A3058" s="7">
        <v>32650</v>
      </c>
      <c r="B3058" s="9">
        <f t="shared" si="50"/>
        <v>1989</v>
      </c>
      <c r="C3058" s="9">
        <f>VLOOKUP('Full 30 Year Yield Data'!A3058,'Yield Raw Data'!$A$3:$L$14453,12)</f>
        <v>8.6</v>
      </c>
      <c r="D3058" s="6"/>
    </row>
    <row r="3059" spans="1:4" x14ac:dyDescent="0.2">
      <c r="A3059" s="7">
        <v>32651</v>
      </c>
      <c r="B3059" s="9">
        <f t="shared" si="50"/>
        <v>1989</v>
      </c>
      <c r="C3059" s="9">
        <f>VLOOKUP('Full 30 Year Yield Data'!A3059,'Yield Raw Data'!$A$3:$L$14453,12)</f>
        <v>8.6199999999999992</v>
      </c>
      <c r="D3059" s="6"/>
    </row>
    <row r="3060" spans="1:4" x14ac:dyDescent="0.2">
      <c r="A3060" s="7">
        <v>32652</v>
      </c>
      <c r="B3060" s="9">
        <f t="shared" si="50"/>
        <v>1989</v>
      </c>
      <c r="C3060" s="9">
        <f>VLOOKUP('Full 30 Year Yield Data'!A3060,'Yield Raw Data'!$A$3:$L$14453,12)</f>
        <v>8.6300000000000008</v>
      </c>
      <c r="D3060" s="6"/>
    </row>
    <row r="3061" spans="1:4" x14ac:dyDescent="0.2">
      <c r="A3061" s="7">
        <v>32653</v>
      </c>
      <c r="B3061" s="9">
        <f t="shared" si="50"/>
        <v>1989</v>
      </c>
      <c r="C3061" s="9">
        <f>VLOOKUP('Full 30 Year Yield Data'!A3061,'Yield Raw Data'!$A$3:$L$14453,12)</f>
        <v>8.66</v>
      </c>
      <c r="D3061" s="6"/>
    </row>
    <row r="3062" spans="1:4" x14ac:dyDescent="0.2">
      <c r="A3062" s="7">
        <v>32654</v>
      </c>
      <c r="B3062" s="9">
        <f t="shared" si="50"/>
        <v>1989</v>
      </c>
      <c r="C3062" s="9">
        <f>VLOOKUP('Full 30 Year Yield Data'!A3062,'Yield Raw Data'!$A$3:$L$14453,12)</f>
        <v>8.6300000000000008</v>
      </c>
      <c r="D3062" s="6"/>
    </row>
    <row r="3063" spans="1:4" x14ac:dyDescent="0.2">
      <c r="A3063" s="7">
        <v>32658</v>
      </c>
      <c r="B3063" s="9">
        <f t="shared" si="50"/>
        <v>1989</v>
      </c>
      <c r="C3063" s="9">
        <f>VLOOKUP('Full 30 Year Yield Data'!A3063,'Yield Raw Data'!$A$3:$L$14453,12)</f>
        <v>8.6300000000000008</v>
      </c>
      <c r="D3063" s="6"/>
    </row>
    <row r="3064" spans="1:4" x14ac:dyDescent="0.2">
      <c r="A3064" s="7">
        <v>32659</v>
      </c>
      <c r="B3064" s="9">
        <f t="shared" si="50"/>
        <v>1989</v>
      </c>
      <c r="C3064" s="9">
        <f>VLOOKUP('Full 30 Year Yield Data'!A3064,'Yield Raw Data'!$A$3:$L$14453,12)</f>
        <v>8.6</v>
      </c>
      <c r="D3064" s="6"/>
    </row>
    <row r="3065" spans="1:4" x14ac:dyDescent="0.2">
      <c r="A3065" s="7">
        <v>32660</v>
      </c>
      <c r="B3065" s="9">
        <f t="shared" si="50"/>
        <v>1989</v>
      </c>
      <c r="C3065" s="9">
        <f>VLOOKUP('Full 30 Year Yield Data'!A3065,'Yield Raw Data'!$A$3:$L$14453,12)</f>
        <v>8.61</v>
      </c>
      <c r="D3065" s="6"/>
    </row>
    <row r="3066" spans="1:4" x14ac:dyDescent="0.2">
      <c r="A3066" s="7">
        <v>32661</v>
      </c>
      <c r="B3066" s="9">
        <f t="shared" si="50"/>
        <v>1989</v>
      </c>
      <c r="C3066" s="9">
        <f>VLOOKUP('Full 30 Year Yield Data'!A3066,'Yield Raw Data'!$A$3:$L$14453,12)</f>
        <v>8.48</v>
      </c>
      <c r="D3066" s="6"/>
    </row>
    <row r="3067" spans="1:4" x14ac:dyDescent="0.2">
      <c r="A3067" s="7">
        <v>32664</v>
      </c>
      <c r="B3067" s="9">
        <f t="shared" si="50"/>
        <v>1989</v>
      </c>
      <c r="C3067" s="9">
        <f>VLOOKUP('Full 30 Year Yield Data'!A3067,'Yield Raw Data'!$A$3:$L$14453,12)</f>
        <v>8.44</v>
      </c>
      <c r="D3067" s="6"/>
    </row>
    <row r="3068" spans="1:4" x14ac:dyDescent="0.2">
      <c r="A3068" s="7">
        <v>32665</v>
      </c>
      <c r="B3068" s="9">
        <f t="shared" si="50"/>
        <v>1989</v>
      </c>
      <c r="C3068" s="9">
        <f>VLOOKUP('Full 30 Year Yield Data'!A3068,'Yield Raw Data'!$A$3:$L$14453,12)</f>
        <v>8.41</v>
      </c>
      <c r="D3068" s="6"/>
    </row>
    <row r="3069" spans="1:4" x14ac:dyDescent="0.2">
      <c r="A3069" s="7">
        <v>32666</v>
      </c>
      <c r="B3069" s="9">
        <f t="shared" si="50"/>
        <v>1989</v>
      </c>
      <c r="C3069" s="9">
        <f>VLOOKUP('Full 30 Year Yield Data'!A3069,'Yield Raw Data'!$A$3:$L$14453,12)</f>
        <v>8.34</v>
      </c>
      <c r="D3069" s="6"/>
    </row>
    <row r="3070" spans="1:4" x14ac:dyDescent="0.2">
      <c r="A3070" s="7">
        <v>32667</v>
      </c>
      <c r="B3070" s="9">
        <f t="shared" si="50"/>
        <v>1989</v>
      </c>
      <c r="C3070" s="9">
        <f>VLOOKUP('Full 30 Year Yield Data'!A3070,'Yield Raw Data'!$A$3:$L$14453,12)</f>
        <v>8.31</v>
      </c>
      <c r="D3070" s="6"/>
    </row>
    <row r="3071" spans="1:4" x14ac:dyDescent="0.2">
      <c r="A3071" s="7">
        <v>32668</v>
      </c>
      <c r="B3071" s="9">
        <f t="shared" si="50"/>
        <v>1989</v>
      </c>
      <c r="C3071" s="9">
        <f>VLOOKUP('Full 30 Year Yield Data'!A3071,'Yield Raw Data'!$A$3:$L$14453,12)</f>
        <v>8.15</v>
      </c>
      <c r="D3071" s="6"/>
    </row>
    <row r="3072" spans="1:4" x14ac:dyDescent="0.2">
      <c r="A3072" s="7">
        <v>32671</v>
      </c>
      <c r="B3072" s="9">
        <f t="shared" si="50"/>
        <v>1989</v>
      </c>
      <c r="C3072" s="9">
        <f>VLOOKUP('Full 30 Year Yield Data'!A3072,'Yield Raw Data'!$A$3:$L$14453,12)</f>
        <v>8.1300000000000008</v>
      </c>
      <c r="D3072" s="6"/>
    </row>
    <row r="3073" spans="1:4" x14ac:dyDescent="0.2">
      <c r="A3073" s="7">
        <v>32672</v>
      </c>
      <c r="B3073" s="9">
        <f t="shared" si="50"/>
        <v>1989</v>
      </c>
      <c r="C3073" s="9">
        <f>VLOOKUP('Full 30 Year Yield Data'!A3073,'Yield Raw Data'!$A$3:$L$14453,12)</f>
        <v>8.2100000000000009</v>
      </c>
      <c r="D3073" s="6"/>
    </row>
    <row r="3074" spans="1:4" x14ac:dyDescent="0.2">
      <c r="A3074" s="7">
        <v>32673</v>
      </c>
      <c r="B3074" s="9">
        <f t="shared" si="50"/>
        <v>1989</v>
      </c>
      <c r="C3074" s="9">
        <f>VLOOKUP('Full 30 Year Yield Data'!A3074,'Yield Raw Data'!$A$3:$L$14453,12)</f>
        <v>8.17</v>
      </c>
      <c r="D3074" s="6"/>
    </row>
    <row r="3075" spans="1:4" x14ac:dyDescent="0.2">
      <c r="A3075" s="7">
        <v>32674</v>
      </c>
      <c r="B3075" s="9">
        <f t="shared" si="50"/>
        <v>1989</v>
      </c>
      <c r="C3075" s="9">
        <f>VLOOKUP('Full 30 Year Yield Data'!A3075,'Yield Raw Data'!$A$3:$L$14453,12)</f>
        <v>8.3000000000000007</v>
      </c>
      <c r="D3075" s="6"/>
    </row>
    <row r="3076" spans="1:4" x14ac:dyDescent="0.2">
      <c r="A3076" s="7">
        <v>32675</v>
      </c>
      <c r="B3076" s="9">
        <f t="shared" si="50"/>
        <v>1989</v>
      </c>
      <c r="C3076" s="9">
        <f>VLOOKUP('Full 30 Year Yield Data'!A3076,'Yield Raw Data'!$A$3:$L$14453,12)</f>
        <v>8.31</v>
      </c>
      <c r="D3076" s="6"/>
    </row>
    <row r="3077" spans="1:4" x14ac:dyDescent="0.2">
      <c r="A3077" s="7">
        <v>32678</v>
      </c>
      <c r="B3077" s="9">
        <f t="shared" si="50"/>
        <v>1989</v>
      </c>
      <c r="C3077" s="9">
        <f>VLOOKUP('Full 30 Year Yield Data'!A3077,'Yield Raw Data'!$A$3:$L$14453,12)</f>
        <v>8.34</v>
      </c>
      <c r="D3077" s="6"/>
    </row>
    <row r="3078" spans="1:4" x14ac:dyDescent="0.2">
      <c r="A3078" s="7">
        <v>32679</v>
      </c>
      <c r="B3078" s="9">
        <f t="shared" si="50"/>
        <v>1989</v>
      </c>
      <c r="C3078" s="9">
        <f>VLOOKUP('Full 30 Year Yield Data'!A3078,'Yield Raw Data'!$A$3:$L$14453,12)</f>
        <v>8.2799999999999994</v>
      </c>
      <c r="D3078" s="6"/>
    </row>
    <row r="3079" spans="1:4" x14ac:dyDescent="0.2">
      <c r="A3079" s="7">
        <v>32680</v>
      </c>
      <c r="B3079" s="9">
        <f t="shared" si="50"/>
        <v>1989</v>
      </c>
      <c r="C3079" s="9">
        <f>VLOOKUP('Full 30 Year Yield Data'!A3079,'Yield Raw Data'!$A$3:$L$14453,12)</f>
        <v>8.33</v>
      </c>
      <c r="D3079" s="6"/>
    </row>
    <row r="3080" spans="1:4" x14ac:dyDescent="0.2">
      <c r="A3080" s="7">
        <v>32681</v>
      </c>
      <c r="B3080" s="9">
        <f t="shared" si="50"/>
        <v>1989</v>
      </c>
      <c r="C3080" s="9">
        <f>VLOOKUP('Full 30 Year Yield Data'!A3080,'Yield Raw Data'!$A$3:$L$14453,12)</f>
        <v>8.34</v>
      </c>
      <c r="D3080" s="6"/>
    </row>
    <row r="3081" spans="1:4" x14ac:dyDescent="0.2">
      <c r="A3081" s="7">
        <v>32682</v>
      </c>
      <c r="B3081" s="9">
        <f t="shared" si="50"/>
        <v>1989</v>
      </c>
      <c r="C3081" s="9">
        <f>VLOOKUP('Full 30 Year Yield Data'!A3081,'Yield Raw Data'!$A$3:$L$14453,12)</f>
        <v>8.1999999999999993</v>
      </c>
      <c r="D3081" s="6"/>
    </row>
    <row r="3082" spans="1:4" x14ac:dyDescent="0.2">
      <c r="A3082" s="7">
        <v>32685</v>
      </c>
      <c r="B3082" s="9">
        <f t="shared" ref="B3082:B3143" si="51">YEAR(A3082)</f>
        <v>1989</v>
      </c>
      <c r="C3082" s="9">
        <f>VLOOKUP('Full 30 Year Yield Data'!A3082,'Yield Raw Data'!$A$3:$L$14453,12)</f>
        <v>8.16</v>
      </c>
      <c r="D3082" s="6"/>
    </row>
    <row r="3083" spans="1:4" x14ac:dyDescent="0.2">
      <c r="A3083" s="7">
        <v>32686</v>
      </c>
      <c r="B3083" s="9">
        <f t="shared" si="51"/>
        <v>1989</v>
      </c>
      <c r="C3083" s="9">
        <f>VLOOKUP('Full 30 Year Yield Data'!A3083,'Yield Raw Data'!$A$3:$L$14453,12)</f>
        <v>8.08</v>
      </c>
      <c r="D3083" s="6"/>
    </row>
    <row r="3084" spans="1:4" x14ac:dyDescent="0.2">
      <c r="A3084" s="7">
        <v>32687</v>
      </c>
      <c r="B3084" s="9">
        <f t="shared" si="51"/>
        <v>1989</v>
      </c>
      <c r="C3084" s="9">
        <f>VLOOKUP('Full 30 Year Yield Data'!A3084,'Yield Raw Data'!$A$3:$L$14453,12)</f>
        <v>8.1300000000000008</v>
      </c>
      <c r="D3084" s="6"/>
    </row>
    <row r="3085" spans="1:4" x14ac:dyDescent="0.2">
      <c r="A3085" s="7">
        <v>32688</v>
      </c>
      <c r="B3085" s="9">
        <f t="shared" si="51"/>
        <v>1989</v>
      </c>
      <c r="C3085" s="9">
        <f>VLOOKUP('Full 30 Year Yield Data'!A3085,'Yield Raw Data'!$A$3:$L$14453,12)</f>
        <v>8.09</v>
      </c>
      <c r="D3085" s="6"/>
    </row>
    <row r="3086" spans="1:4" x14ac:dyDescent="0.2">
      <c r="A3086" s="7">
        <v>32689</v>
      </c>
      <c r="B3086" s="9">
        <f t="shared" si="51"/>
        <v>1989</v>
      </c>
      <c r="C3086" s="9">
        <f>VLOOKUP('Full 30 Year Yield Data'!A3086,'Yield Raw Data'!$A$3:$L$14453,12)</f>
        <v>8.0500000000000007</v>
      </c>
      <c r="D3086" s="6"/>
    </row>
    <row r="3087" spans="1:4" x14ac:dyDescent="0.2">
      <c r="A3087" s="7">
        <v>32692</v>
      </c>
      <c r="B3087" s="9">
        <f t="shared" si="51"/>
        <v>1989</v>
      </c>
      <c r="C3087" s="9">
        <f>VLOOKUP('Full 30 Year Yield Data'!A3087,'Yield Raw Data'!$A$3:$L$14453,12)</f>
        <v>8.07</v>
      </c>
      <c r="D3087" s="6"/>
    </row>
    <row r="3088" spans="1:4" x14ac:dyDescent="0.2">
      <c r="A3088" s="7">
        <v>32694</v>
      </c>
      <c r="B3088" s="9">
        <f t="shared" si="51"/>
        <v>1989</v>
      </c>
      <c r="C3088" s="9">
        <f>VLOOKUP('Full 30 Year Yield Data'!A3088,'Yield Raw Data'!$A$3:$L$14453,12)</f>
        <v>8.14</v>
      </c>
      <c r="D3088" s="6"/>
    </row>
    <row r="3089" spans="1:4" x14ac:dyDescent="0.2">
      <c r="A3089" s="7">
        <v>32695</v>
      </c>
      <c r="B3089" s="9">
        <f t="shared" si="51"/>
        <v>1989</v>
      </c>
      <c r="C3089" s="9">
        <f>VLOOKUP('Full 30 Year Yield Data'!A3089,'Yield Raw Data'!$A$3:$L$14453,12)</f>
        <v>8.1</v>
      </c>
      <c r="D3089" s="6"/>
    </row>
    <row r="3090" spans="1:4" x14ac:dyDescent="0.2">
      <c r="A3090" s="7">
        <v>32696</v>
      </c>
      <c r="B3090" s="9">
        <f t="shared" si="51"/>
        <v>1989</v>
      </c>
      <c r="C3090" s="9">
        <f>VLOOKUP('Full 30 Year Yield Data'!A3090,'Yield Raw Data'!$A$3:$L$14453,12)</f>
        <v>8.0399999999999991</v>
      </c>
      <c r="D3090" s="6"/>
    </row>
    <row r="3091" spans="1:4" x14ac:dyDescent="0.2">
      <c r="A3091" s="7">
        <v>32699</v>
      </c>
      <c r="B3091" s="9">
        <f t="shared" si="51"/>
        <v>1989</v>
      </c>
      <c r="C3091" s="9">
        <f>VLOOKUP('Full 30 Year Yield Data'!A3091,'Yield Raw Data'!$A$3:$L$14453,12)</f>
        <v>8.02</v>
      </c>
      <c r="D3091" s="6"/>
    </row>
    <row r="3092" spans="1:4" x14ac:dyDescent="0.2">
      <c r="A3092" s="7">
        <v>32700</v>
      </c>
      <c r="B3092" s="9">
        <f t="shared" si="51"/>
        <v>1989</v>
      </c>
      <c r="C3092" s="9">
        <f>VLOOKUP('Full 30 Year Yield Data'!A3092,'Yield Raw Data'!$A$3:$L$14453,12)</f>
        <v>8.0399999999999991</v>
      </c>
      <c r="D3092" s="6"/>
    </row>
    <row r="3093" spans="1:4" x14ac:dyDescent="0.2">
      <c r="A3093" s="7">
        <v>32701</v>
      </c>
      <c r="B3093" s="9">
        <f t="shared" si="51"/>
        <v>1989</v>
      </c>
      <c r="C3093" s="9">
        <f>VLOOKUP('Full 30 Year Yield Data'!A3093,'Yield Raw Data'!$A$3:$L$14453,12)</f>
        <v>8.0399999999999991</v>
      </c>
      <c r="D3093" s="6"/>
    </row>
    <row r="3094" spans="1:4" x14ac:dyDescent="0.2">
      <c r="A3094" s="7">
        <v>32702</v>
      </c>
      <c r="B3094" s="9">
        <f t="shared" si="51"/>
        <v>1989</v>
      </c>
      <c r="C3094" s="9">
        <f>VLOOKUP('Full 30 Year Yield Data'!A3094,'Yield Raw Data'!$A$3:$L$14453,12)</f>
        <v>8.0500000000000007</v>
      </c>
      <c r="D3094" s="6"/>
    </row>
    <row r="3095" spans="1:4" x14ac:dyDescent="0.2">
      <c r="A3095" s="7">
        <v>32703</v>
      </c>
      <c r="B3095" s="9">
        <f t="shared" si="51"/>
        <v>1989</v>
      </c>
      <c r="C3095" s="9">
        <f>VLOOKUP('Full 30 Year Yield Data'!A3095,'Yield Raw Data'!$A$3:$L$14453,12)</f>
        <v>8.09</v>
      </c>
      <c r="D3095" s="6"/>
    </row>
    <row r="3096" spans="1:4" x14ac:dyDescent="0.2">
      <c r="A3096" s="7">
        <v>32706</v>
      </c>
      <c r="B3096" s="9">
        <f t="shared" si="51"/>
        <v>1989</v>
      </c>
      <c r="C3096" s="9">
        <f>VLOOKUP('Full 30 Year Yield Data'!A3096,'Yield Raw Data'!$A$3:$L$14453,12)</f>
        <v>8.11</v>
      </c>
      <c r="D3096" s="6"/>
    </row>
    <row r="3097" spans="1:4" x14ac:dyDescent="0.2">
      <c r="A3097" s="7">
        <v>32707</v>
      </c>
      <c r="B3097" s="9">
        <f t="shared" si="51"/>
        <v>1989</v>
      </c>
      <c r="C3097" s="9">
        <f>VLOOKUP('Full 30 Year Yield Data'!A3097,'Yield Raw Data'!$A$3:$L$14453,12)</f>
        <v>8.17</v>
      </c>
      <c r="D3097" s="6"/>
    </row>
    <row r="3098" spans="1:4" x14ac:dyDescent="0.2">
      <c r="A3098" s="7">
        <v>32708</v>
      </c>
      <c r="B3098" s="9">
        <f t="shared" si="51"/>
        <v>1989</v>
      </c>
      <c r="C3098" s="9">
        <f>VLOOKUP('Full 30 Year Yield Data'!A3098,'Yield Raw Data'!$A$3:$L$14453,12)</f>
        <v>8.14</v>
      </c>
      <c r="D3098" s="6"/>
    </row>
    <row r="3099" spans="1:4" x14ac:dyDescent="0.2">
      <c r="A3099" s="7">
        <v>32709</v>
      </c>
      <c r="B3099" s="9">
        <f t="shared" si="51"/>
        <v>1989</v>
      </c>
      <c r="C3099" s="9">
        <f>VLOOKUP('Full 30 Year Yield Data'!A3099,'Yield Raw Data'!$A$3:$L$14453,12)</f>
        <v>8.1</v>
      </c>
      <c r="D3099" s="6"/>
    </row>
    <row r="3100" spans="1:4" x14ac:dyDescent="0.2">
      <c r="A3100" s="7">
        <v>32710</v>
      </c>
      <c r="B3100" s="9">
        <f t="shared" si="51"/>
        <v>1989</v>
      </c>
      <c r="C3100" s="9">
        <f>VLOOKUP('Full 30 Year Yield Data'!A3100,'Yield Raw Data'!$A$3:$L$14453,12)</f>
        <v>8.16</v>
      </c>
      <c r="D3100" s="6"/>
    </row>
    <row r="3101" spans="1:4" x14ac:dyDescent="0.2">
      <c r="A3101" s="7">
        <v>32713</v>
      </c>
      <c r="B3101" s="9">
        <f t="shared" si="51"/>
        <v>1989</v>
      </c>
      <c r="C3101" s="9">
        <f>VLOOKUP('Full 30 Year Yield Data'!A3101,'Yield Raw Data'!$A$3:$L$14453,12)</f>
        <v>8.14</v>
      </c>
      <c r="D3101" s="6"/>
    </row>
    <row r="3102" spans="1:4" x14ac:dyDescent="0.2">
      <c r="A3102" s="7">
        <v>32714</v>
      </c>
      <c r="B3102" s="9">
        <f t="shared" si="51"/>
        <v>1989</v>
      </c>
      <c r="C3102" s="9">
        <f>VLOOKUP('Full 30 Year Yield Data'!A3102,'Yield Raw Data'!$A$3:$L$14453,12)</f>
        <v>8.1199999999999992</v>
      </c>
      <c r="D3102" s="6"/>
    </row>
    <row r="3103" spans="1:4" x14ac:dyDescent="0.2">
      <c r="A3103" s="7">
        <v>32715</v>
      </c>
      <c r="B3103" s="9">
        <f t="shared" si="51"/>
        <v>1989</v>
      </c>
      <c r="C3103" s="9">
        <f>VLOOKUP('Full 30 Year Yield Data'!A3103,'Yield Raw Data'!$A$3:$L$14453,12)</f>
        <v>8.11</v>
      </c>
      <c r="D3103" s="6"/>
    </row>
    <row r="3104" spans="1:4" x14ac:dyDescent="0.2">
      <c r="A3104" s="7">
        <v>32716</v>
      </c>
      <c r="B3104" s="9">
        <f t="shared" si="51"/>
        <v>1989</v>
      </c>
      <c r="C3104" s="9">
        <f>VLOOKUP('Full 30 Year Yield Data'!A3104,'Yield Raw Data'!$A$3:$L$14453,12)</f>
        <v>8.0299999999999994</v>
      </c>
      <c r="D3104" s="6"/>
    </row>
    <row r="3105" spans="1:4" x14ac:dyDescent="0.2">
      <c r="A3105" s="7">
        <v>32717</v>
      </c>
      <c r="B3105" s="9">
        <f t="shared" si="51"/>
        <v>1989</v>
      </c>
      <c r="C3105" s="9">
        <f>VLOOKUP('Full 30 Year Yield Data'!A3105,'Yield Raw Data'!$A$3:$L$14453,12)</f>
        <v>7.99</v>
      </c>
      <c r="D3105" s="6"/>
    </row>
    <row r="3106" spans="1:4" x14ac:dyDescent="0.2">
      <c r="A3106" s="7">
        <v>32720</v>
      </c>
      <c r="B3106" s="9">
        <f t="shared" si="51"/>
        <v>1989</v>
      </c>
      <c r="C3106" s="9">
        <f>VLOOKUP('Full 30 Year Yield Data'!A3106,'Yield Raw Data'!$A$3:$L$14453,12)</f>
        <v>7.92</v>
      </c>
      <c r="D3106" s="6"/>
    </row>
    <row r="3107" spans="1:4" x14ac:dyDescent="0.2">
      <c r="A3107" s="7">
        <v>32721</v>
      </c>
      <c r="B3107" s="9">
        <f t="shared" si="51"/>
        <v>1989</v>
      </c>
      <c r="C3107" s="9">
        <f>VLOOKUP('Full 30 Year Yield Data'!A3107,'Yield Raw Data'!$A$3:$L$14453,12)</f>
        <v>7.83</v>
      </c>
      <c r="D3107" s="6"/>
    </row>
    <row r="3108" spans="1:4" x14ac:dyDescent="0.2">
      <c r="A3108" s="7">
        <v>32722</v>
      </c>
      <c r="B3108" s="9">
        <f t="shared" si="51"/>
        <v>1989</v>
      </c>
      <c r="C3108" s="9">
        <f>VLOOKUP('Full 30 Year Yield Data'!A3108,'Yield Raw Data'!$A$3:$L$14453,12)</f>
        <v>7.84</v>
      </c>
      <c r="D3108" s="6"/>
    </row>
    <row r="3109" spans="1:4" x14ac:dyDescent="0.2">
      <c r="A3109" s="7">
        <v>32723</v>
      </c>
      <c r="B3109" s="9">
        <f t="shared" si="51"/>
        <v>1989</v>
      </c>
      <c r="C3109" s="9">
        <f>VLOOKUP('Full 30 Year Yield Data'!A3109,'Yield Raw Data'!$A$3:$L$14453,12)</f>
        <v>7.9</v>
      </c>
      <c r="D3109" s="6"/>
    </row>
    <row r="3110" spans="1:4" x14ac:dyDescent="0.2">
      <c r="A3110" s="7">
        <v>32724</v>
      </c>
      <c r="B3110" s="9">
        <f t="shared" si="51"/>
        <v>1989</v>
      </c>
      <c r="C3110" s="9">
        <f>VLOOKUP('Full 30 Year Yield Data'!A3110,'Yield Raw Data'!$A$3:$L$14453,12)</f>
        <v>8.08</v>
      </c>
      <c r="D3110" s="6"/>
    </row>
    <row r="3111" spans="1:4" x14ac:dyDescent="0.2">
      <c r="A3111" s="7">
        <v>32727</v>
      </c>
      <c r="B3111" s="9">
        <f t="shared" si="51"/>
        <v>1989</v>
      </c>
      <c r="C3111" s="9">
        <f>VLOOKUP('Full 30 Year Yield Data'!A3111,'Yield Raw Data'!$A$3:$L$14453,12)</f>
        <v>8.08</v>
      </c>
      <c r="D3111" s="6"/>
    </row>
    <row r="3112" spans="1:4" x14ac:dyDescent="0.2">
      <c r="A3112" s="7">
        <v>32728</v>
      </c>
      <c r="B3112" s="9">
        <f t="shared" si="51"/>
        <v>1989</v>
      </c>
      <c r="C3112" s="9">
        <f>VLOOKUP('Full 30 Year Yield Data'!A3112,'Yield Raw Data'!$A$3:$L$14453,12)</f>
        <v>8.08</v>
      </c>
      <c r="D3112" s="6"/>
    </row>
    <row r="3113" spans="1:4" x14ac:dyDescent="0.2">
      <c r="A3113" s="7">
        <v>32729</v>
      </c>
      <c r="B3113" s="9">
        <f t="shared" si="51"/>
        <v>1989</v>
      </c>
      <c r="C3113" s="9">
        <f>VLOOKUP('Full 30 Year Yield Data'!A3113,'Yield Raw Data'!$A$3:$L$14453,12)</f>
        <v>8.1199999999999992</v>
      </c>
      <c r="D3113" s="6"/>
    </row>
    <row r="3114" spans="1:4" x14ac:dyDescent="0.2">
      <c r="A3114" s="7">
        <v>32730</v>
      </c>
      <c r="B3114" s="9">
        <f t="shared" si="51"/>
        <v>1989</v>
      </c>
      <c r="C3114" s="9">
        <f>VLOOKUP('Full 30 Year Yield Data'!A3114,'Yield Raw Data'!$A$3:$L$14453,12)</f>
        <v>8.08</v>
      </c>
      <c r="D3114" s="6"/>
    </row>
    <row r="3115" spans="1:4" x14ac:dyDescent="0.2">
      <c r="A3115" s="7">
        <v>32731</v>
      </c>
      <c r="B3115" s="9">
        <f t="shared" si="51"/>
        <v>1989</v>
      </c>
      <c r="C3115" s="9">
        <f>VLOOKUP('Full 30 Year Yield Data'!A3115,'Yield Raw Data'!$A$3:$L$14453,12)</f>
        <v>8.1300000000000008</v>
      </c>
      <c r="D3115" s="6"/>
    </row>
    <row r="3116" spans="1:4" x14ac:dyDescent="0.2">
      <c r="A3116" s="7">
        <v>32734</v>
      </c>
      <c r="B3116" s="9">
        <f t="shared" si="51"/>
        <v>1989</v>
      </c>
      <c r="C3116" s="9">
        <f>VLOOKUP('Full 30 Year Yield Data'!A3116,'Yield Raw Data'!$A$3:$L$14453,12)</f>
        <v>8.23</v>
      </c>
      <c r="D3116" s="6"/>
    </row>
    <row r="3117" spans="1:4" x14ac:dyDescent="0.2">
      <c r="A3117" s="7">
        <v>32735</v>
      </c>
      <c r="B3117" s="9">
        <f t="shared" si="51"/>
        <v>1989</v>
      </c>
      <c r="C3117" s="9">
        <f>VLOOKUP('Full 30 Year Yield Data'!A3117,'Yield Raw Data'!$A$3:$L$14453,12)</f>
        <v>8.19</v>
      </c>
      <c r="D3117" s="6"/>
    </row>
    <row r="3118" spans="1:4" x14ac:dyDescent="0.2">
      <c r="A3118" s="7">
        <v>32736</v>
      </c>
      <c r="B3118" s="9">
        <f t="shared" si="51"/>
        <v>1989</v>
      </c>
      <c r="C3118" s="9">
        <f>VLOOKUP('Full 30 Year Yield Data'!A3118,'Yield Raw Data'!$A$3:$L$14453,12)</f>
        <v>8.1300000000000008</v>
      </c>
      <c r="D3118" s="6"/>
    </row>
    <row r="3119" spans="1:4" x14ac:dyDescent="0.2">
      <c r="A3119" s="7">
        <v>32737</v>
      </c>
      <c r="B3119" s="9">
        <f t="shared" si="51"/>
        <v>1989</v>
      </c>
      <c r="C3119" s="9">
        <f>VLOOKUP('Full 30 Year Yield Data'!A3119,'Yield Raw Data'!$A$3:$L$14453,12)</f>
        <v>8.16</v>
      </c>
      <c r="D3119" s="6"/>
    </row>
    <row r="3120" spans="1:4" x14ac:dyDescent="0.2">
      <c r="A3120" s="7">
        <v>32738</v>
      </c>
      <c r="B3120" s="9">
        <f t="shared" si="51"/>
        <v>1989</v>
      </c>
      <c r="C3120" s="9">
        <f>VLOOKUP('Full 30 Year Yield Data'!A3120,'Yield Raw Data'!$A$3:$L$14453,12)</f>
        <v>8.15</v>
      </c>
      <c r="D3120" s="6"/>
    </row>
    <row r="3121" spans="1:4" x14ac:dyDescent="0.2">
      <c r="A3121" s="7">
        <v>32741</v>
      </c>
      <c r="B3121" s="9">
        <f t="shared" si="51"/>
        <v>1989</v>
      </c>
      <c r="C3121" s="9">
        <f>VLOOKUP('Full 30 Year Yield Data'!A3121,'Yield Raw Data'!$A$3:$L$14453,12)</f>
        <v>8.18</v>
      </c>
      <c r="D3121" s="6"/>
    </row>
    <row r="3122" spans="1:4" x14ac:dyDescent="0.2">
      <c r="A3122" s="7">
        <v>32742</v>
      </c>
      <c r="B3122" s="9">
        <f t="shared" si="51"/>
        <v>1989</v>
      </c>
      <c r="C3122" s="9">
        <f>VLOOKUP('Full 30 Year Yield Data'!A3122,'Yield Raw Data'!$A$3:$L$14453,12)</f>
        <v>8.25</v>
      </c>
      <c r="D3122" s="6"/>
    </row>
    <row r="3123" spans="1:4" x14ac:dyDescent="0.2">
      <c r="A3123" s="7">
        <v>32743</v>
      </c>
      <c r="B3123" s="9">
        <f t="shared" si="51"/>
        <v>1989</v>
      </c>
      <c r="C3123" s="9">
        <f>VLOOKUP('Full 30 Year Yield Data'!A3123,'Yield Raw Data'!$A$3:$L$14453,12)</f>
        <v>8.19</v>
      </c>
      <c r="D3123" s="6"/>
    </row>
    <row r="3124" spans="1:4" x14ac:dyDescent="0.2">
      <c r="A3124" s="7">
        <v>32744</v>
      </c>
      <c r="B3124" s="9">
        <f t="shared" si="51"/>
        <v>1989</v>
      </c>
      <c r="C3124" s="9">
        <f>VLOOKUP('Full 30 Year Yield Data'!A3124,'Yield Raw Data'!$A$3:$L$14453,12)</f>
        <v>8.16</v>
      </c>
      <c r="D3124" s="6"/>
    </row>
    <row r="3125" spans="1:4" x14ac:dyDescent="0.2">
      <c r="A3125" s="7">
        <v>32745</v>
      </c>
      <c r="B3125" s="9">
        <f t="shared" si="51"/>
        <v>1989</v>
      </c>
      <c r="C3125" s="9">
        <f>VLOOKUP('Full 30 Year Yield Data'!A3125,'Yield Raw Data'!$A$3:$L$14453,12)</f>
        <v>8.18</v>
      </c>
      <c r="D3125" s="6"/>
    </row>
    <row r="3126" spans="1:4" x14ac:dyDescent="0.2">
      <c r="A3126" s="7">
        <v>32748</v>
      </c>
      <c r="B3126" s="9">
        <f t="shared" si="51"/>
        <v>1989</v>
      </c>
      <c r="C3126" s="9">
        <f>VLOOKUP('Full 30 Year Yield Data'!A3126,'Yield Raw Data'!$A$3:$L$14453,12)</f>
        <v>8.23</v>
      </c>
      <c r="D3126" s="6"/>
    </row>
    <row r="3127" spans="1:4" x14ac:dyDescent="0.2">
      <c r="A3127" s="7">
        <v>32749</v>
      </c>
      <c r="B3127" s="9">
        <f t="shared" si="51"/>
        <v>1989</v>
      </c>
      <c r="C3127" s="9">
        <f>VLOOKUP('Full 30 Year Yield Data'!A3127,'Yield Raw Data'!$A$3:$L$14453,12)</f>
        <v>8.2100000000000009</v>
      </c>
      <c r="D3127" s="6"/>
    </row>
    <row r="3128" spans="1:4" x14ac:dyDescent="0.2">
      <c r="A3128" s="7">
        <v>32750</v>
      </c>
      <c r="B3128" s="9">
        <f t="shared" si="51"/>
        <v>1989</v>
      </c>
      <c r="C3128" s="9">
        <f>VLOOKUP('Full 30 Year Yield Data'!A3128,'Yield Raw Data'!$A$3:$L$14453,12)</f>
        <v>8.1999999999999993</v>
      </c>
      <c r="D3128" s="6"/>
    </row>
    <row r="3129" spans="1:4" x14ac:dyDescent="0.2">
      <c r="A3129" s="7">
        <v>32751</v>
      </c>
      <c r="B3129" s="9">
        <f t="shared" si="51"/>
        <v>1989</v>
      </c>
      <c r="C3129" s="9">
        <f>VLOOKUP('Full 30 Year Yield Data'!A3129,'Yield Raw Data'!$A$3:$L$14453,12)</f>
        <v>8.2100000000000009</v>
      </c>
      <c r="D3129" s="6"/>
    </row>
    <row r="3130" spans="1:4" x14ac:dyDescent="0.2">
      <c r="A3130" s="7">
        <v>32752</v>
      </c>
      <c r="B3130" s="9">
        <f t="shared" si="51"/>
        <v>1989</v>
      </c>
      <c r="C3130" s="9">
        <f>VLOOKUP('Full 30 Year Yield Data'!A3130,'Yield Raw Data'!$A$3:$L$14453,12)</f>
        <v>8.14</v>
      </c>
      <c r="D3130" s="6"/>
    </row>
    <row r="3131" spans="1:4" x14ac:dyDescent="0.2">
      <c r="A3131" s="7">
        <v>32756</v>
      </c>
      <c r="B3131" s="9">
        <f t="shared" si="51"/>
        <v>1989</v>
      </c>
      <c r="C3131" s="9">
        <f>VLOOKUP('Full 30 Year Yield Data'!A3131,'Yield Raw Data'!$A$3:$L$14453,12)</f>
        <v>8.14</v>
      </c>
      <c r="D3131" s="6"/>
    </row>
    <row r="3132" spans="1:4" x14ac:dyDescent="0.2">
      <c r="A3132" s="7">
        <v>32757</v>
      </c>
      <c r="B3132" s="9">
        <f t="shared" si="51"/>
        <v>1989</v>
      </c>
      <c r="C3132" s="9">
        <f>VLOOKUP('Full 30 Year Yield Data'!A3132,'Yield Raw Data'!$A$3:$L$14453,12)</f>
        <v>8.11</v>
      </c>
      <c r="D3132" s="6"/>
    </row>
    <row r="3133" spans="1:4" x14ac:dyDescent="0.2">
      <c r="A3133" s="7">
        <v>32758</v>
      </c>
      <c r="B3133" s="9">
        <f t="shared" si="51"/>
        <v>1989</v>
      </c>
      <c r="C3133" s="9">
        <f>VLOOKUP('Full 30 Year Yield Data'!A3133,'Yield Raw Data'!$A$3:$L$14453,12)</f>
        <v>8.11</v>
      </c>
      <c r="D3133" s="6"/>
    </row>
    <row r="3134" spans="1:4" x14ac:dyDescent="0.2">
      <c r="A3134" s="7">
        <v>32759</v>
      </c>
      <c r="B3134" s="9">
        <f t="shared" si="51"/>
        <v>1989</v>
      </c>
      <c r="C3134" s="9">
        <f>VLOOKUP('Full 30 Year Yield Data'!A3134,'Yield Raw Data'!$A$3:$L$14453,12)</f>
        <v>8.07</v>
      </c>
      <c r="D3134" s="6"/>
    </row>
    <row r="3135" spans="1:4" x14ac:dyDescent="0.2">
      <c r="A3135" s="7">
        <v>32762</v>
      </c>
      <c r="B3135" s="9">
        <f t="shared" si="51"/>
        <v>1989</v>
      </c>
      <c r="C3135" s="9">
        <f>VLOOKUP('Full 30 Year Yield Data'!A3135,'Yield Raw Data'!$A$3:$L$14453,12)</f>
        <v>8.07</v>
      </c>
      <c r="D3135" s="6"/>
    </row>
    <row r="3136" spans="1:4" x14ac:dyDescent="0.2">
      <c r="A3136" s="7">
        <v>32763</v>
      </c>
      <c r="B3136" s="9">
        <f t="shared" si="51"/>
        <v>1989</v>
      </c>
      <c r="C3136" s="9">
        <f>VLOOKUP('Full 30 Year Yield Data'!A3136,'Yield Raw Data'!$A$3:$L$14453,12)</f>
        <v>8.09</v>
      </c>
      <c r="D3136" s="6"/>
    </row>
    <row r="3137" spans="1:4" x14ac:dyDescent="0.2">
      <c r="A3137" s="7">
        <v>32764</v>
      </c>
      <c r="B3137" s="9">
        <f t="shared" si="51"/>
        <v>1989</v>
      </c>
      <c r="C3137" s="9">
        <f>VLOOKUP('Full 30 Year Yield Data'!A3137,'Yield Raw Data'!$A$3:$L$14453,12)</f>
        <v>8.15</v>
      </c>
      <c r="D3137" s="6"/>
    </row>
    <row r="3138" spans="1:4" x14ac:dyDescent="0.2">
      <c r="A3138" s="7">
        <v>32765</v>
      </c>
      <c r="B3138" s="9">
        <f t="shared" si="51"/>
        <v>1989</v>
      </c>
      <c r="C3138" s="9">
        <f>VLOOKUP('Full 30 Year Yield Data'!A3138,'Yield Raw Data'!$A$3:$L$14453,12)</f>
        <v>8.1199999999999992</v>
      </c>
      <c r="D3138" s="6"/>
    </row>
    <row r="3139" spans="1:4" x14ac:dyDescent="0.2">
      <c r="A3139" s="7">
        <v>32766</v>
      </c>
      <c r="B3139" s="9">
        <f t="shared" si="51"/>
        <v>1989</v>
      </c>
      <c r="C3139" s="9">
        <f>VLOOKUP('Full 30 Year Yield Data'!A3139,'Yield Raw Data'!$A$3:$L$14453,12)</f>
        <v>8.08</v>
      </c>
      <c r="D3139" s="6"/>
    </row>
    <row r="3140" spans="1:4" x14ac:dyDescent="0.2">
      <c r="A3140" s="7">
        <v>32769</v>
      </c>
      <c r="B3140" s="9">
        <f t="shared" si="51"/>
        <v>1989</v>
      </c>
      <c r="C3140" s="9">
        <f>VLOOKUP('Full 30 Year Yield Data'!A3140,'Yield Raw Data'!$A$3:$L$14453,12)</f>
        <v>8.09</v>
      </c>
      <c r="D3140" s="6"/>
    </row>
    <row r="3141" spans="1:4" x14ac:dyDescent="0.2">
      <c r="A3141" s="7">
        <v>32770</v>
      </c>
      <c r="B3141" s="9">
        <f t="shared" si="51"/>
        <v>1989</v>
      </c>
      <c r="C3141" s="9">
        <f>VLOOKUP('Full 30 Year Yield Data'!A3141,'Yield Raw Data'!$A$3:$L$14453,12)</f>
        <v>8.09</v>
      </c>
      <c r="D3141" s="6"/>
    </row>
    <row r="3142" spans="1:4" x14ac:dyDescent="0.2">
      <c r="A3142" s="7">
        <v>32771</v>
      </c>
      <c r="B3142" s="9">
        <f t="shared" si="51"/>
        <v>1989</v>
      </c>
      <c r="C3142" s="9">
        <f>VLOOKUP('Full 30 Year Yield Data'!A3142,'Yield Raw Data'!$A$3:$L$14453,12)</f>
        <v>8.15</v>
      </c>
      <c r="D3142" s="6"/>
    </row>
    <row r="3143" spans="1:4" x14ac:dyDescent="0.2">
      <c r="A3143" s="7">
        <v>32772</v>
      </c>
      <c r="B3143" s="9">
        <f t="shared" si="51"/>
        <v>1989</v>
      </c>
      <c r="C3143" s="9">
        <f>VLOOKUP('Full 30 Year Yield Data'!A3143,'Yield Raw Data'!$A$3:$L$14453,12)</f>
        <v>8.19</v>
      </c>
      <c r="D3143" s="6"/>
    </row>
    <row r="3144" spans="1:4" x14ac:dyDescent="0.2">
      <c r="A3144" s="7">
        <v>32773</v>
      </c>
      <c r="B3144" s="9">
        <f t="shared" ref="B3144:B3205" si="52">YEAR(A3144)</f>
        <v>1989</v>
      </c>
      <c r="C3144" s="9">
        <f>VLOOKUP('Full 30 Year Yield Data'!A3144,'Yield Raw Data'!$A$3:$L$14453,12)</f>
        <v>8.1999999999999993</v>
      </c>
      <c r="D3144" s="6"/>
    </row>
    <row r="3145" spans="1:4" x14ac:dyDescent="0.2">
      <c r="A3145" s="7">
        <v>32776</v>
      </c>
      <c r="B3145" s="9">
        <f t="shared" si="52"/>
        <v>1989</v>
      </c>
      <c r="C3145" s="9">
        <f>VLOOKUP('Full 30 Year Yield Data'!A3145,'Yield Raw Data'!$A$3:$L$14453,12)</f>
        <v>8.3000000000000007</v>
      </c>
      <c r="D3145" s="6"/>
    </row>
    <row r="3146" spans="1:4" x14ac:dyDescent="0.2">
      <c r="A3146" s="7">
        <v>32777</v>
      </c>
      <c r="B3146" s="9">
        <f t="shared" si="52"/>
        <v>1989</v>
      </c>
      <c r="C3146" s="9">
        <f>VLOOKUP('Full 30 Year Yield Data'!A3146,'Yield Raw Data'!$A$3:$L$14453,12)</f>
        <v>8.25</v>
      </c>
      <c r="D3146" s="6"/>
    </row>
    <row r="3147" spans="1:4" x14ac:dyDescent="0.2">
      <c r="A3147" s="7">
        <v>32778</v>
      </c>
      <c r="B3147" s="9">
        <f t="shared" si="52"/>
        <v>1989</v>
      </c>
      <c r="C3147" s="9">
        <f>VLOOKUP('Full 30 Year Yield Data'!A3147,'Yield Raw Data'!$A$3:$L$14453,12)</f>
        <v>8.25</v>
      </c>
      <c r="D3147" s="6"/>
    </row>
    <row r="3148" spans="1:4" x14ac:dyDescent="0.2">
      <c r="A3148" s="7">
        <v>32779</v>
      </c>
      <c r="B3148" s="9">
        <f t="shared" si="52"/>
        <v>1989</v>
      </c>
      <c r="C3148" s="9">
        <f>VLOOKUP('Full 30 Year Yield Data'!A3148,'Yield Raw Data'!$A$3:$L$14453,12)</f>
        <v>8.25</v>
      </c>
      <c r="D3148" s="6"/>
    </row>
    <row r="3149" spans="1:4" x14ac:dyDescent="0.2">
      <c r="A3149" s="7">
        <v>32780</v>
      </c>
      <c r="B3149" s="9">
        <f t="shared" si="52"/>
        <v>1989</v>
      </c>
      <c r="C3149" s="9">
        <f>VLOOKUP('Full 30 Year Yield Data'!A3149,'Yield Raw Data'!$A$3:$L$14453,12)</f>
        <v>8.24</v>
      </c>
      <c r="D3149" s="6"/>
    </row>
    <row r="3150" spans="1:4" x14ac:dyDescent="0.2">
      <c r="A3150" s="7">
        <v>32783</v>
      </c>
      <c r="B3150" s="9">
        <f t="shared" si="52"/>
        <v>1989</v>
      </c>
      <c r="C3150" s="9">
        <f>VLOOKUP('Full 30 Year Yield Data'!A3150,'Yield Raw Data'!$A$3:$L$14453,12)</f>
        <v>8.2200000000000006</v>
      </c>
      <c r="D3150" s="6"/>
    </row>
    <row r="3151" spans="1:4" x14ac:dyDescent="0.2">
      <c r="A3151" s="7">
        <v>32784</v>
      </c>
      <c r="B3151" s="9">
        <f t="shared" si="52"/>
        <v>1989</v>
      </c>
      <c r="C3151" s="9">
        <f>VLOOKUP('Full 30 Year Yield Data'!A3151,'Yield Raw Data'!$A$3:$L$14453,12)</f>
        <v>8.19</v>
      </c>
      <c r="D3151" s="6"/>
    </row>
    <row r="3152" spans="1:4" x14ac:dyDescent="0.2">
      <c r="A3152" s="7">
        <v>32785</v>
      </c>
      <c r="B3152" s="9">
        <f t="shared" si="52"/>
        <v>1989</v>
      </c>
      <c r="C3152" s="9">
        <f>VLOOKUP('Full 30 Year Yield Data'!A3152,'Yield Raw Data'!$A$3:$L$14453,12)</f>
        <v>8.16</v>
      </c>
      <c r="D3152" s="6"/>
    </row>
    <row r="3153" spans="1:4" x14ac:dyDescent="0.2">
      <c r="A3153" s="7">
        <v>32786</v>
      </c>
      <c r="B3153" s="9">
        <f t="shared" si="52"/>
        <v>1989</v>
      </c>
      <c r="C3153" s="9">
        <f>VLOOKUP('Full 30 Year Yield Data'!A3153,'Yield Raw Data'!$A$3:$L$14453,12)</f>
        <v>8.09</v>
      </c>
      <c r="D3153" s="6"/>
    </row>
    <row r="3154" spans="1:4" x14ac:dyDescent="0.2">
      <c r="A3154" s="7">
        <v>32787</v>
      </c>
      <c r="B3154" s="9">
        <f t="shared" si="52"/>
        <v>1989</v>
      </c>
      <c r="C3154" s="9">
        <f>VLOOKUP('Full 30 Year Yield Data'!A3154,'Yield Raw Data'!$A$3:$L$14453,12)</f>
        <v>8.01</v>
      </c>
      <c r="D3154" s="6"/>
    </row>
    <row r="3155" spans="1:4" x14ac:dyDescent="0.2">
      <c r="A3155" s="7">
        <v>32791</v>
      </c>
      <c r="B3155" s="9">
        <f t="shared" si="52"/>
        <v>1989</v>
      </c>
      <c r="C3155" s="9">
        <f>VLOOKUP('Full 30 Year Yield Data'!A3155,'Yield Raw Data'!$A$3:$L$14453,12)</f>
        <v>8.01</v>
      </c>
      <c r="D3155" s="6"/>
    </row>
    <row r="3156" spans="1:4" x14ac:dyDescent="0.2">
      <c r="A3156" s="7">
        <v>32792</v>
      </c>
      <c r="B3156" s="9">
        <f t="shared" si="52"/>
        <v>1989</v>
      </c>
      <c r="C3156" s="9">
        <f>VLOOKUP('Full 30 Year Yield Data'!A3156,'Yield Raw Data'!$A$3:$L$14453,12)</f>
        <v>8.0500000000000007</v>
      </c>
      <c r="D3156" s="6"/>
    </row>
    <row r="3157" spans="1:4" x14ac:dyDescent="0.2">
      <c r="A3157" s="7">
        <v>32793</v>
      </c>
      <c r="B3157" s="9">
        <f t="shared" si="52"/>
        <v>1989</v>
      </c>
      <c r="C3157" s="9">
        <f>VLOOKUP('Full 30 Year Yield Data'!A3157,'Yield Raw Data'!$A$3:$L$14453,12)</f>
        <v>8.02</v>
      </c>
      <c r="D3157" s="6"/>
    </row>
    <row r="3158" spans="1:4" x14ac:dyDescent="0.2">
      <c r="A3158" s="7">
        <v>32794</v>
      </c>
      <c r="B3158" s="9">
        <f t="shared" si="52"/>
        <v>1989</v>
      </c>
      <c r="C3158" s="9">
        <f>VLOOKUP('Full 30 Year Yield Data'!A3158,'Yield Raw Data'!$A$3:$L$14453,12)</f>
        <v>7.88</v>
      </c>
      <c r="D3158" s="6"/>
    </row>
    <row r="3159" spans="1:4" x14ac:dyDescent="0.2">
      <c r="A3159" s="7">
        <v>32797</v>
      </c>
      <c r="B3159" s="9">
        <f t="shared" si="52"/>
        <v>1989</v>
      </c>
      <c r="C3159" s="9">
        <f>VLOOKUP('Full 30 Year Yield Data'!A3159,'Yield Raw Data'!$A$3:$L$14453,12)</f>
        <v>7.98</v>
      </c>
      <c r="D3159" s="6"/>
    </row>
    <row r="3160" spans="1:4" x14ac:dyDescent="0.2">
      <c r="A3160" s="7">
        <v>32798</v>
      </c>
      <c r="B3160" s="9">
        <f t="shared" si="52"/>
        <v>1989</v>
      </c>
      <c r="C3160" s="9">
        <f>VLOOKUP('Full 30 Year Yield Data'!A3160,'Yield Raw Data'!$A$3:$L$14453,12)</f>
        <v>8.01</v>
      </c>
      <c r="D3160" s="6"/>
    </row>
    <row r="3161" spans="1:4" x14ac:dyDescent="0.2">
      <c r="A3161" s="7">
        <v>32799</v>
      </c>
      <c r="B3161" s="9">
        <f t="shared" si="52"/>
        <v>1989</v>
      </c>
      <c r="C3161" s="9">
        <f>VLOOKUP('Full 30 Year Yield Data'!A3161,'Yield Raw Data'!$A$3:$L$14453,12)</f>
        <v>8.0299999999999994</v>
      </c>
      <c r="D3161" s="6"/>
    </row>
    <row r="3162" spans="1:4" x14ac:dyDescent="0.2">
      <c r="A3162" s="7">
        <v>32800</v>
      </c>
      <c r="B3162" s="9">
        <f t="shared" si="52"/>
        <v>1989</v>
      </c>
      <c r="C3162" s="9">
        <f>VLOOKUP('Full 30 Year Yield Data'!A3162,'Yield Raw Data'!$A$3:$L$14453,12)</f>
        <v>7.97</v>
      </c>
      <c r="D3162" s="6"/>
    </row>
    <row r="3163" spans="1:4" x14ac:dyDescent="0.2">
      <c r="A3163" s="7">
        <v>32801</v>
      </c>
      <c r="B3163" s="9">
        <f t="shared" si="52"/>
        <v>1989</v>
      </c>
      <c r="C3163" s="9">
        <f>VLOOKUP('Full 30 Year Yield Data'!A3163,'Yield Raw Data'!$A$3:$L$14453,12)</f>
        <v>7.98</v>
      </c>
      <c r="D3163" s="6"/>
    </row>
    <row r="3164" spans="1:4" x14ac:dyDescent="0.2">
      <c r="A3164" s="7">
        <v>32804</v>
      </c>
      <c r="B3164" s="9">
        <f t="shared" si="52"/>
        <v>1989</v>
      </c>
      <c r="C3164" s="9">
        <f>VLOOKUP('Full 30 Year Yield Data'!A3164,'Yield Raw Data'!$A$3:$L$14453,12)</f>
        <v>7.94</v>
      </c>
      <c r="D3164" s="6"/>
    </row>
    <row r="3165" spans="1:4" x14ac:dyDescent="0.2">
      <c r="A3165" s="7">
        <v>32805</v>
      </c>
      <c r="B3165" s="9">
        <f t="shared" si="52"/>
        <v>1989</v>
      </c>
      <c r="C3165" s="9">
        <f>VLOOKUP('Full 30 Year Yield Data'!A3165,'Yield Raw Data'!$A$3:$L$14453,12)</f>
        <v>7.87</v>
      </c>
      <c r="D3165" s="6"/>
    </row>
    <row r="3166" spans="1:4" x14ac:dyDescent="0.2">
      <c r="A3166" s="7">
        <v>32806</v>
      </c>
      <c r="B3166" s="9">
        <f t="shared" si="52"/>
        <v>1989</v>
      </c>
      <c r="C3166" s="9">
        <f>VLOOKUP('Full 30 Year Yield Data'!A3166,'Yield Raw Data'!$A$3:$L$14453,12)</f>
        <v>7.88</v>
      </c>
      <c r="D3166" s="6"/>
    </row>
    <row r="3167" spans="1:4" x14ac:dyDescent="0.2">
      <c r="A3167" s="7">
        <v>32807</v>
      </c>
      <c r="B3167" s="9">
        <f t="shared" si="52"/>
        <v>1989</v>
      </c>
      <c r="C3167" s="9">
        <f>VLOOKUP('Full 30 Year Yield Data'!A3167,'Yield Raw Data'!$A$3:$L$14453,12)</f>
        <v>7.89</v>
      </c>
      <c r="D3167" s="6"/>
    </row>
    <row r="3168" spans="1:4" x14ac:dyDescent="0.2">
      <c r="A3168" s="7">
        <v>32808</v>
      </c>
      <c r="B3168" s="9">
        <f t="shared" si="52"/>
        <v>1989</v>
      </c>
      <c r="C3168" s="9">
        <f>VLOOKUP('Full 30 Year Yield Data'!A3168,'Yield Raw Data'!$A$3:$L$14453,12)</f>
        <v>7.95</v>
      </c>
      <c r="D3168" s="6"/>
    </row>
    <row r="3169" spans="1:4" x14ac:dyDescent="0.2">
      <c r="A3169" s="7">
        <v>32811</v>
      </c>
      <c r="B3169" s="9">
        <f t="shared" si="52"/>
        <v>1989</v>
      </c>
      <c r="C3169" s="9">
        <f>VLOOKUP('Full 30 Year Yield Data'!A3169,'Yield Raw Data'!$A$3:$L$14453,12)</f>
        <v>7.93</v>
      </c>
      <c r="D3169" s="6"/>
    </row>
    <row r="3170" spans="1:4" x14ac:dyDescent="0.2">
      <c r="A3170" s="7">
        <v>32812</v>
      </c>
      <c r="B3170" s="9">
        <f t="shared" si="52"/>
        <v>1989</v>
      </c>
      <c r="C3170" s="9">
        <f>VLOOKUP('Full 30 Year Yield Data'!A3170,'Yield Raw Data'!$A$3:$L$14453,12)</f>
        <v>7.92</v>
      </c>
      <c r="D3170" s="6"/>
    </row>
    <row r="3171" spans="1:4" x14ac:dyDescent="0.2">
      <c r="A3171" s="7">
        <v>32813</v>
      </c>
      <c r="B3171" s="9">
        <f t="shared" si="52"/>
        <v>1989</v>
      </c>
      <c r="C3171" s="9">
        <f>VLOOKUP('Full 30 Year Yield Data'!A3171,'Yield Raw Data'!$A$3:$L$14453,12)</f>
        <v>7.89</v>
      </c>
      <c r="D3171" s="6"/>
    </row>
    <row r="3172" spans="1:4" x14ac:dyDescent="0.2">
      <c r="A3172" s="7">
        <v>32814</v>
      </c>
      <c r="B3172" s="9">
        <f t="shared" si="52"/>
        <v>1989</v>
      </c>
      <c r="C3172" s="9">
        <f>VLOOKUP('Full 30 Year Yield Data'!A3172,'Yield Raw Data'!$A$3:$L$14453,12)</f>
        <v>7.88</v>
      </c>
      <c r="D3172" s="6"/>
    </row>
    <row r="3173" spans="1:4" x14ac:dyDescent="0.2">
      <c r="A3173" s="7">
        <v>32815</v>
      </c>
      <c r="B3173" s="9">
        <f t="shared" si="52"/>
        <v>1989</v>
      </c>
      <c r="C3173" s="9">
        <f>VLOOKUP('Full 30 Year Yield Data'!A3173,'Yield Raw Data'!$A$3:$L$14453,12)</f>
        <v>7.92</v>
      </c>
      <c r="D3173" s="6"/>
    </row>
    <row r="3174" spans="1:4" x14ac:dyDescent="0.2">
      <c r="A3174" s="7">
        <v>32818</v>
      </c>
      <c r="B3174" s="9">
        <f t="shared" si="52"/>
        <v>1989</v>
      </c>
      <c r="C3174" s="9">
        <f>VLOOKUP('Full 30 Year Yield Data'!A3174,'Yield Raw Data'!$A$3:$L$14453,12)</f>
        <v>7.97</v>
      </c>
      <c r="D3174" s="6"/>
    </row>
    <row r="3175" spans="1:4" x14ac:dyDescent="0.2">
      <c r="A3175" s="7">
        <v>32819</v>
      </c>
      <c r="B3175" s="9">
        <f t="shared" si="52"/>
        <v>1989</v>
      </c>
      <c r="C3175" s="9">
        <f>VLOOKUP('Full 30 Year Yield Data'!A3175,'Yield Raw Data'!$A$3:$L$14453,12)</f>
        <v>7.88</v>
      </c>
      <c r="D3175" s="6"/>
    </row>
    <row r="3176" spans="1:4" x14ac:dyDescent="0.2">
      <c r="A3176" s="7">
        <v>32820</v>
      </c>
      <c r="B3176" s="9">
        <f t="shared" si="52"/>
        <v>1989</v>
      </c>
      <c r="C3176" s="9">
        <f>VLOOKUP('Full 30 Year Yield Data'!A3176,'Yield Raw Data'!$A$3:$L$14453,12)</f>
        <v>7.88</v>
      </c>
      <c r="D3176" s="6"/>
    </row>
    <row r="3177" spans="1:4" x14ac:dyDescent="0.2">
      <c r="A3177" s="7">
        <v>32821</v>
      </c>
      <c r="B3177" s="9">
        <f t="shared" si="52"/>
        <v>1989</v>
      </c>
      <c r="C3177" s="9">
        <f>VLOOKUP('Full 30 Year Yield Data'!A3177,'Yield Raw Data'!$A$3:$L$14453,12)</f>
        <v>7.91</v>
      </c>
      <c r="D3177" s="6"/>
    </row>
    <row r="3178" spans="1:4" x14ac:dyDescent="0.2">
      <c r="A3178" s="7">
        <v>32822</v>
      </c>
      <c r="B3178" s="9">
        <f t="shared" si="52"/>
        <v>1989</v>
      </c>
      <c r="C3178" s="9">
        <f>VLOOKUP('Full 30 Year Yield Data'!A3178,'Yield Raw Data'!$A$3:$L$14453,12)</f>
        <v>7.9</v>
      </c>
      <c r="D3178" s="6"/>
    </row>
    <row r="3179" spans="1:4" x14ac:dyDescent="0.2">
      <c r="A3179" s="7">
        <v>32825</v>
      </c>
      <c r="B3179" s="9">
        <f t="shared" si="52"/>
        <v>1989</v>
      </c>
      <c r="C3179" s="9">
        <f>VLOOKUP('Full 30 Year Yield Data'!A3179,'Yield Raw Data'!$A$3:$L$14453,12)</f>
        <v>7.89</v>
      </c>
      <c r="D3179" s="6"/>
    </row>
    <row r="3180" spans="1:4" x14ac:dyDescent="0.2">
      <c r="A3180" s="7">
        <v>32826</v>
      </c>
      <c r="B3180" s="9">
        <f t="shared" si="52"/>
        <v>1989</v>
      </c>
      <c r="C3180" s="9">
        <f>VLOOKUP('Full 30 Year Yield Data'!A3180,'Yield Raw Data'!$A$3:$L$14453,12)</f>
        <v>7.9</v>
      </c>
      <c r="D3180" s="6"/>
    </row>
    <row r="3181" spans="1:4" x14ac:dyDescent="0.2">
      <c r="A3181" s="7">
        <v>32827</v>
      </c>
      <c r="B3181" s="9">
        <f t="shared" si="52"/>
        <v>1989</v>
      </c>
      <c r="C3181" s="9">
        <f>VLOOKUP('Full 30 Year Yield Data'!A3181,'Yield Raw Data'!$A$3:$L$14453,12)</f>
        <v>7.87</v>
      </c>
      <c r="D3181" s="6"/>
    </row>
    <row r="3182" spans="1:4" x14ac:dyDescent="0.2">
      <c r="A3182" s="7">
        <v>32828</v>
      </c>
      <c r="B3182" s="9">
        <f t="shared" si="52"/>
        <v>1989</v>
      </c>
      <c r="C3182" s="9">
        <f>VLOOKUP('Full 30 Year Yield Data'!A3182,'Yield Raw Data'!$A$3:$L$14453,12)</f>
        <v>7.87</v>
      </c>
      <c r="D3182" s="6"/>
    </row>
    <row r="3183" spans="1:4" x14ac:dyDescent="0.2">
      <c r="A3183" s="7">
        <v>32829</v>
      </c>
      <c r="B3183" s="9">
        <f t="shared" si="52"/>
        <v>1989</v>
      </c>
      <c r="C3183" s="9">
        <f>VLOOKUP('Full 30 Year Yield Data'!A3183,'Yield Raw Data'!$A$3:$L$14453,12)</f>
        <v>7.94</v>
      </c>
      <c r="D3183" s="6"/>
    </row>
    <row r="3184" spans="1:4" x14ac:dyDescent="0.2">
      <c r="A3184" s="7">
        <v>32832</v>
      </c>
      <c r="B3184" s="9">
        <f t="shared" si="52"/>
        <v>1989</v>
      </c>
      <c r="C3184" s="9">
        <f>VLOOKUP('Full 30 Year Yield Data'!A3184,'Yield Raw Data'!$A$3:$L$14453,12)</f>
        <v>7.92</v>
      </c>
      <c r="D3184" s="6"/>
    </row>
    <row r="3185" spans="1:4" x14ac:dyDescent="0.2">
      <c r="A3185" s="7">
        <v>32833</v>
      </c>
      <c r="B3185" s="9">
        <f t="shared" si="52"/>
        <v>1989</v>
      </c>
      <c r="C3185" s="9">
        <f>VLOOKUP('Full 30 Year Yield Data'!A3185,'Yield Raw Data'!$A$3:$L$14453,12)</f>
        <v>7.91</v>
      </c>
      <c r="D3185" s="6"/>
    </row>
    <row r="3186" spans="1:4" x14ac:dyDescent="0.2">
      <c r="A3186" s="7">
        <v>32834</v>
      </c>
      <c r="B3186" s="9">
        <f t="shared" si="52"/>
        <v>1989</v>
      </c>
      <c r="C3186" s="9">
        <f>VLOOKUP('Full 30 Year Yield Data'!A3186,'Yield Raw Data'!$A$3:$L$14453,12)</f>
        <v>7.88</v>
      </c>
      <c r="D3186" s="6"/>
    </row>
    <row r="3187" spans="1:4" x14ac:dyDescent="0.2">
      <c r="A3187" s="7">
        <v>32836</v>
      </c>
      <c r="B3187" s="9">
        <f t="shared" si="52"/>
        <v>1989</v>
      </c>
      <c r="C3187" s="9">
        <f>VLOOKUP('Full 30 Year Yield Data'!A3187,'Yield Raw Data'!$A$3:$L$14453,12)</f>
        <v>7.88</v>
      </c>
      <c r="D3187" s="6"/>
    </row>
    <row r="3188" spans="1:4" x14ac:dyDescent="0.2">
      <c r="A3188" s="7">
        <v>32839</v>
      </c>
      <c r="B3188" s="9">
        <f t="shared" si="52"/>
        <v>1989</v>
      </c>
      <c r="C3188" s="9">
        <f>VLOOKUP('Full 30 Year Yield Data'!A3188,'Yield Raw Data'!$A$3:$L$14453,12)</f>
        <v>7.92</v>
      </c>
      <c r="D3188" s="6"/>
    </row>
    <row r="3189" spans="1:4" x14ac:dyDescent="0.2">
      <c r="A3189" s="7">
        <v>32840</v>
      </c>
      <c r="B3189" s="9">
        <f t="shared" si="52"/>
        <v>1989</v>
      </c>
      <c r="C3189" s="9">
        <f>VLOOKUP('Full 30 Year Yield Data'!A3189,'Yield Raw Data'!$A$3:$L$14453,12)</f>
        <v>7.91</v>
      </c>
      <c r="D3189" s="6"/>
    </row>
    <row r="3190" spans="1:4" x14ac:dyDescent="0.2">
      <c r="A3190" s="7">
        <v>32841</v>
      </c>
      <c r="B3190" s="9">
        <f t="shared" si="52"/>
        <v>1989</v>
      </c>
      <c r="C3190" s="9">
        <f>VLOOKUP('Full 30 Year Yield Data'!A3190,'Yield Raw Data'!$A$3:$L$14453,12)</f>
        <v>7.93</v>
      </c>
      <c r="D3190" s="6"/>
    </row>
    <row r="3191" spans="1:4" x14ac:dyDescent="0.2">
      <c r="A3191" s="7">
        <v>32842</v>
      </c>
      <c r="B3191" s="9">
        <f t="shared" si="52"/>
        <v>1989</v>
      </c>
      <c r="C3191" s="9">
        <f>VLOOKUP('Full 30 Year Yield Data'!A3191,'Yield Raw Data'!$A$3:$L$14453,12)</f>
        <v>7.9</v>
      </c>
      <c r="D3191" s="6"/>
    </row>
    <row r="3192" spans="1:4" x14ac:dyDescent="0.2">
      <c r="A3192" s="7">
        <v>32843</v>
      </c>
      <c r="B3192" s="9">
        <f t="shared" si="52"/>
        <v>1989</v>
      </c>
      <c r="C3192" s="9">
        <f>VLOOKUP('Full 30 Year Yield Data'!A3192,'Yield Raw Data'!$A$3:$L$14453,12)</f>
        <v>7.88</v>
      </c>
      <c r="D3192" s="6"/>
    </row>
    <row r="3193" spans="1:4" x14ac:dyDescent="0.2">
      <c r="A3193" s="7">
        <v>32846</v>
      </c>
      <c r="B3193" s="9">
        <f t="shared" si="52"/>
        <v>1989</v>
      </c>
      <c r="C3193" s="9">
        <f>VLOOKUP('Full 30 Year Yield Data'!A3193,'Yield Raw Data'!$A$3:$L$14453,12)</f>
        <v>7.88</v>
      </c>
      <c r="D3193" s="6"/>
    </row>
    <row r="3194" spans="1:4" x14ac:dyDescent="0.2">
      <c r="A3194" s="7">
        <v>32847</v>
      </c>
      <c r="B3194" s="9">
        <f t="shared" si="52"/>
        <v>1989</v>
      </c>
      <c r="C3194" s="9">
        <f>VLOOKUP('Full 30 Year Yield Data'!A3194,'Yield Raw Data'!$A$3:$L$14453,12)</f>
        <v>7.88</v>
      </c>
      <c r="D3194" s="6"/>
    </row>
    <row r="3195" spans="1:4" x14ac:dyDescent="0.2">
      <c r="A3195" s="7">
        <v>32848</v>
      </c>
      <c r="B3195" s="9">
        <f t="shared" si="52"/>
        <v>1989</v>
      </c>
      <c r="C3195" s="9">
        <f>VLOOKUP('Full 30 Year Yield Data'!A3195,'Yield Raw Data'!$A$3:$L$14453,12)</f>
        <v>7.91</v>
      </c>
      <c r="D3195" s="6"/>
    </row>
    <row r="3196" spans="1:4" x14ac:dyDescent="0.2">
      <c r="A3196" s="7">
        <v>32849</v>
      </c>
      <c r="B3196" s="9">
        <f t="shared" si="52"/>
        <v>1989</v>
      </c>
      <c r="C3196" s="9">
        <f>VLOOKUP('Full 30 Year Yield Data'!A3196,'Yield Raw Data'!$A$3:$L$14453,12)</f>
        <v>7.93</v>
      </c>
      <c r="D3196" s="6"/>
    </row>
    <row r="3197" spans="1:4" x14ac:dyDescent="0.2">
      <c r="A3197" s="7">
        <v>32850</v>
      </c>
      <c r="B3197" s="9">
        <f t="shared" si="52"/>
        <v>1989</v>
      </c>
      <c r="C3197" s="9">
        <f>VLOOKUP('Full 30 Year Yield Data'!A3197,'Yield Raw Data'!$A$3:$L$14453,12)</f>
        <v>7.88</v>
      </c>
      <c r="D3197" s="6"/>
    </row>
    <row r="3198" spans="1:4" x14ac:dyDescent="0.2">
      <c r="A3198" s="7">
        <v>32853</v>
      </c>
      <c r="B3198" s="9">
        <f t="shared" si="52"/>
        <v>1989</v>
      </c>
      <c r="C3198" s="9">
        <f>VLOOKUP('Full 30 Year Yield Data'!A3198,'Yield Raw Data'!$A$3:$L$14453,12)</f>
        <v>7.89</v>
      </c>
      <c r="D3198" s="6"/>
    </row>
    <row r="3199" spans="1:4" x14ac:dyDescent="0.2">
      <c r="A3199" s="7">
        <v>32854</v>
      </c>
      <c r="B3199" s="9">
        <f t="shared" si="52"/>
        <v>1989</v>
      </c>
      <c r="C3199" s="9">
        <f>VLOOKUP('Full 30 Year Yield Data'!A3199,'Yield Raw Data'!$A$3:$L$14453,12)</f>
        <v>7.9</v>
      </c>
      <c r="D3199" s="6"/>
    </row>
    <row r="3200" spans="1:4" x14ac:dyDescent="0.2">
      <c r="A3200" s="7">
        <v>32855</v>
      </c>
      <c r="B3200" s="9">
        <f t="shared" si="52"/>
        <v>1989</v>
      </c>
      <c r="C3200" s="9">
        <f>VLOOKUP('Full 30 Year Yield Data'!A3200,'Yield Raw Data'!$A$3:$L$14453,12)</f>
        <v>7.88</v>
      </c>
      <c r="D3200" s="6"/>
    </row>
    <row r="3201" spans="1:4" x14ac:dyDescent="0.2">
      <c r="A3201" s="7">
        <v>32856</v>
      </c>
      <c r="B3201" s="9">
        <f t="shared" si="52"/>
        <v>1989</v>
      </c>
      <c r="C3201" s="9">
        <f>VLOOKUP('Full 30 Year Yield Data'!A3201,'Yield Raw Data'!$A$3:$L$14453,12)</f>
        <v>7.85</v>
      </c>
      <c r="D3201" s="6"/>
    </row>
    <row r="3202" spans="1:4" x14ac:dyDescent="0.2">
      <c r="A3202" s="7">
        <v>32857</v>
      </c>
      <c r="B3202" s="9">
        <f t="shared" si="52"/>
        <v>1989</v>
      </c>
      <c r="C3202" s="9">
        <f>VLOOKUP('Full 30 Year Yield Data'!A3202,'Yield Raw Data'!$A$3:$L$14453,12)</f>
        <v>7.86</v>
      </c>
      <c r="D3202" s="6"/>
    </row>
    <row r="3203" spans="1:4" x14ac:dyDescent="0.2">
      <c r="A3203" s="7">
        <v>32860</v>
      </c>
      <c r="B3203" s="9">
        <f t="shared" si="52"/>
        <v>1989</v>
      </c>
      <c r="C3203" s="9">
        <f>VLOOKUP('Full 30 Year Yield Data'!A3203,'Yield Raw Data'!$A$3:$L$14453,12)</f>
        <v>7.83</v>
      </c>
      <c r="D3203" s="6"/>
    </row>
    <row r="3204" spans="1:4" x14ac:dyDescent="0.2">
      <c r="A3204" s="7">
        <v>32861</v>
      </c>
      <c r="B3204" s="9">
        <f t="shared" si="52"/>
        <v>1989</v>
      </c>
      <c r="C3204" s="9">
        <f>VLOOKUP('Full 30 Year Yield Data'!A3204,'Yield Raw Data'!$A$3:$L$14453,12)</f>
        <v>7.85</v>
      </c>
      <c r="D3204" s="6"/>
    </row>
    <row r="3205" spans="1:4" x14ac:dyDescent="0.2">
      <c r="A3205" s="7">
        <v>32862</v>
      </c>
      <c r="B3205" s="9">
        <f t="shared" si="52"/>
        <v>1989</v>
      </c>
      <c r="C3205" s="9">
        <f>VLOOKUP('Full 30 Year Yield Data'!A3205,'Yield Raw Data'!$A$3:$L$14453,12)</f>
        <v>7.84</v>
      </c>
      <c r="D3205" s="6"/>
    </row>
    <row r="3206" spans="1:4" x14ac:dyDescent="0.2">
      <c r="A3206" s="7">
        <v>32863</v>
      </c>
      <c r="B3206" s="9">
        <f t="shared" ref="B3206:B3265" si="53">YEAR(A3206)</f>
        <v>1989</v>
      </c>
      <c r="C3206" s="9">
        <f>VLOOKUP('Full 30 Year Yield Data'!A3206,'Yield Raw Data'!$A$3:$L$14453,12)</f>
        <v>7.86</v>
      </c>
      <c r="D3206" s="6"/>
    </row>
    <row r="3207" spans="1:4" x14ac:dyDescent="0.2">
      <c r="A3207" s="7">
        <v>32864</v>
      </c>
      <c r="B3207" s="9">
        <f t="shared" si="53"/>
        <v>1989</v>
      </c>
      <c r="C3207" s="9">
        <f>VLOOKUP('Full 30 Year Yield Data'!A3207,'Yield Raw Data'!$A$3:$L$14453,12)</f>
        <v>7.88</v>
      </c>
      <c r="D3207" s="6"/>
    </row>
    <row r="3208" spans="1:4" x14ac:dyDescent="0.2">
      <c r="A3208" s="7">
        <v>32868</v>
      </c>
      <c r="B3208" s="9">
        <f t="shared" si="53"/>
        <v>1989</v>
      </c>
      <c r="C3208" s="9">
        <f>VLOOKUP('Full 30 Year Yield Data'!A3208,'Yield Raw Data'!$A$3:$L$14453,12)</f>
        <v>8</v>
      </c>
      <c r="D3208" s="6"/>
    </row>
    <row r="3209" spans="1:4" x14ac:dyDescent="0.2">
      <c r="A3209" s="7">
        <v>32869</v>
      </c>
      <c r="B3209" s="9">
        <f t="shared" si="53"/>
        <v>1989</v>
      </c>
      <c r="C3209" s="9">
        <f>VLOOKUP('Full 30 Year Yield Data'!A3209,'Yield Raw Data'!$A$3:$L$14453,12)</f>
        <v>7.98</v>
      </c>
      <c r="D3209" s="6"/>
    </row>
    <row r="3210" spans="1:4" x14ac:dyDescent="0.2">
      <c r="A3210" s="7">
        <v>32870</v>
      </c>
      <c r="B3210" s="9">
        <f t="shared" si="53"/>
        <v>1989</v>
      </c>
      <c r="C3210" s="9">
        <f>VLOOKUP('Full 30 Year Yield Data'!A3210,'Yield Raw Data'!$A$3:$L$14453,12)</f>
        <v>7.97</v>
      </c>
      <c r="D3210" s="6"/>
    </row>
    <row r="3211" spans="1:4" x14ac:dyDescent="0.2">
      <c r="A3211" s="7">
        <v>32871</v>
      </c>
      <c r="B3211" s="9">
        <f t="shared" si="53"/>
        <v>1989</v>
      </c>
      <c r="C3211" s="9">
        <f>VLOOKUP('Full 30 Year Yield Data'!A3211,'Yield Raw Data'!$A$3:$L$14453,12)</f>
        <v>7.98</v>
      </c>
      <c r="D3211" s="6"/>
    </row>
    <row r="3212" spans="1:4" x14ac:dyDescent="0.2">
      <c r="A3212" s="7">
        <v>32875</v>
      </c>
      <c r="B3212" s="9">
        <f t="shared" si="53"/>
        <v>1990</v>
      </c>
      <c r="C3212" s="9">
        <f>VLOOKUP('Full 30 Year Yield Data'!A3212,'Yield Raw Data'!$A$3:$L$14453,12)</f>
        <v>8</v>
      </c>
      <c r="D3212" s="6"/>
    </row>
    <row r="3213" spans="1:4" x14ac:dyDescent="0.2">
      <c r="A3213" s="7">
        <v>32876</v>
      </c>
      <c r="B3213" s="9">
        <f t="shared" si="53"/>
        <v>1990</v>
      </c>
      <c r="C3213" s="9">
        <f>VLOOKUP('Full 30 Year Yield Data'!A3213,'Yield Raw Data'!$A$3:$L$14453,12)</f>
        <v>8.0399999999999991</v>
      </c>
      <c r="D3213" s="6"/>
    </row>
    <row r="3214" spans="1:4" x14ac:dyDescent="0.2">
      <c r="A3214" s="7">
        <v>32877</v>
      </c>
      <c r="B3214" s="9">
        <f t="shared" si="53"/>
        <v>1990</v>
      </c>
      <c r="C3214" s="9">
        <f>VLOOKUP('Full 30 Year Yield Data'!A3214,'Yield Raw Data'!$A$3:$L$14453,12)</f>
        <v>8.0399999999999991</v>
      </c>
      <c r="D3214" s="6"/>
    </row>
    <row r="3215" spans="1:4" x14ac:dyDescent="0.2">
      <c r="A3215" s="7">
        <v>32878</v>
      </c>
      <c r="B3215" s="9">
        <f t="shared" si="53"/>
        <v>1990</v>
      </c>
      <c r="C3215" s="9">
        <f>VLOOKUP('Full 30 Year Yield Data'!A3215,'Yield Raw Data'!$A$3:$L$14453,12)</f>
        <v>8.06</v>
      </c>
      <c r="D3215" s="6"/>
    </row>
    <row r="3216" spans="1:4" x14ac:dyDescent="0.2">
      <c r="A3216" s="7">
        <v>32881</v>
      </c>
      <c r="B3216" s="9">
        <f t="shared" si="53"/>
        <v>1990</v>
      </c>
      <c r="C3216" s="9">
        <f>VLOOKUP('Full 30 Year Yield Data'!A3216,'Yield Raw Data'!$A$3:$L$14453,12)</f>
        <v>8.09</v>
      </c>
      <c r="D3216" s="6"/>
    </row>
    <row r="3217" spans="1:4" x14ac:dyDescent="0.2">
      <c r="A3217" s="7">
        <v>32882</v>
      </c>
      <c r="B3217" s="9">
        <f t="shared" si="53"/>
        <v>1990</v>
      </c>
      <c r="C3217" s="9">
        <f>VLOOKUP('Full 30 Year Yield Data'!A3217,'Yield Raw Data'!$A$3:$L$14453,12)</f>
        <v>8.1</v>
      </c>
      <c r="D3217" s="6"/>
    </row>
    <row r="3218" spans="1:4" x14ac:dyDescent="0.2">
      <c r="A3218" s="7">
        <v>32883</v>
      </c>
      <c r="B3218" s="9">
        <f t="shared" si="53"/>
        <v>1990</v>
      </c>
      <c r="C3218" s="9">
        <f>VLOOKUP('Full 30 Year Yield Data'!A3218,'Yield Raw Data'!$A$3:$L$14453,12)</f>
        <v>8.11</v>
      </c>
      <c r="D3218" s="6"/>
    </row>
    <row r="3219" spans="1:4" x14ac:dyDescent="0.2">
      <c r="A3219" s="7">
        <v>32884</v>
      </c>
      <c r="B3219" s="9">
        <f t="shared" si="53"/>
        <v>1990</v>
      </c>
      <c r="C3219" s="9">
        <f>VLOOKUP('Full 30 Year Yield Data'!A3219,'Yield Raw Data'!$A$3:$L$14453,12)</f>
        <v>8.11</v>
      </c>
      <c r="D3219" s="6"/>
    </row>
    <row r="3220" spans="1:4" x14ac:dyDescent="0.2">
      <c r="A3220" s="7">
        <v>32885</v>
      </c>
      <c r="B3220" s="9">
        <f t="shared" si="53"/>
        <v>1990</v>
      </c>
      <c r="C3220" s="9">
        <f>VLOOKUP('Full 30 Year Yield Data'!A3220,'Yield Raw Data'!$A$3:$L$14453,12)</f>
        <v>8.17</v>
      </c>
      <c r="D3220" s="6"/>
    </row>
    <row r="3221" spans="1:4" x14ac:dyDescent="0.2">
      <c r="A3221" s="7">
        <v>32889</v>
      </c>
      <c r="B3221" s="9">
        <f t="shared" si="53"/>
        <v>1990</v>
      </c>
      <c r="C3221" s="9">
        <f>VLOOKUP('Full 30 Year Yield Data'!A3221,'Yield Raw Data'!$A$3:$L$14453,12)</f>
        <v>8.25</v>
      </c>
      <c r="D3221" s="6"/>
    </row>
    <row r="3222" spans="1:4" x14ac:dyDescent="0.2">
      <c r="A3222" s="7">
        <v>32890</v>
      </c>
      <c r="B3222" s="9">
        <f t="shared" si="53"/>
        <v>1990</v>
      </c>
      <c r="C3222" s="9">
        <f>VLOOKUP('Full 30 Year Yield Data'!A3222,'Yield Raw Data'!$A$3:$L$14453,12)</f>
        <v>8.25</v>
      </c>
      <c r="D3222" s="6"/>
    </row>
    <row r="3223" spans="1:4" x14ac:dyDescent="0.2">
      <c r="A3223" s="7">
        <v>32891</v>
      </c>
      <c r="B3223" s="9">
        <f t="shared" si="53"/>
        <v>1990</v>
      </c>
      <c r="C3223" s="9">
        <f>VLOOKUP('Full 30 Year Yield Data'!A3223,'Yield Raw Data'!$A$3:$L$14453,12)</f>
        <v>8.35</v>
      </c>
      <c r="D3223" s="6"/>
    </row>
    <row r="3224" spans="1:4" x14ac:dyDescent="0.2">
      <c r="A3224" s="7">
        <v>32892</v>
      </c>
      <c r="B3224" s="9">
        <f t="shared" si="53"/>
        <v>1990</v>
      </c>
      <c r="C3224" s="9">
        <f>VLOOKUP('Full 30 Year Yield Data'!A3224,'Yield Raw Data'!$A$3:$L$14453,12)</f>
        <v>8.2899999999999991</v>
      </c>
      <c r="D3224" s="6"/>
    </row>
    <row r="3225" spans="1:4" x14ac:dyDescent="0.2">
      <c r="A3225" s="7">
        <v>32895</v>
      </c>
      <c r="B3225" s="9">
        <f t="shared" si="53"/>
        <v>1990</v>
      </c>
      <c r="C3225" s="9">
        <f>VLOOKUP('Full 30 Year Yield Data'!A3225,'Yield Raw Data'!$A$3:$L$14453,12)</f>
        <v>8.31</v>
      </c>
      <c r="D3225" s="6"/>
    </row>
    <row r="3226" spans="1:4" x14ac:dyDescent="0.2">
      <c r="A3226" s="7">
        <v>32896</v>
      </c>
      <c r="B3226" s="9">
        <f t="shared" si="53"/>
        <v>1990</v>
      </c>
      <c r="C3226" s="9">
        <f>VLOOKUP('Full 30 Year Yield Data'!A3226,'Yield Raw Data'!$A$3:$L$14453,12)</f>
        <v>8.2899999999999991</v>
      </c>
      <c r="D3226" s="6"/>
    </row>
    <row r="3227" spans="1:4" x14ac:dyDescent="0.2">
      <c r="A3227" s="7">
        <v>32897</v>
      </c>
      <c r="B3227" s="9">
        <f t="shared" si="53"/>
        <v>1990</v>
      </c>
      <c r="C3227" s="9">
        <f>VLOOKUP('Full 30 Year Yield Data'!A3227,'Yield Raw Data'!$A$3:$L$14453,12)</f>
        <v>8.41</v>
      </c>
      <c r="D3227" s="6"/>
    </row>
    <row r="3228" spans="1:4" x14ac:dyDescent="0.2">
      <c r="A3228" s="7">
        <v>32898</v>
      </c>
      <c r="B3228" s="9">
        <f t="shared" si="53"/>
        <v>1990</v>
      </c>
      <c r="C3228" s="9">
        <f>VLOOKUP('Full 30 Year Yield Data'!A3228,'Yield Raw Data'!$A$3:$L$14453,12)</f>
        <v>8.4600000000000009</v>
      </c>
      <c r="D3228" s="6"/>
    </row>
    <row r="3229" spans="1:4" x14ac:dyDescent="0.2">
      <c r="A3229" s="7">
        <v>32899</v>
      </c>
      <c r="B3229" s="9">
        <f t="shared" si="53"/>
        <v>1990</v>
      </c>
      <c r="C3229" s="9">
        <f>VLOOKUP('Full 30 Year Yield Data'!A3229,'Yield Raw Data'!$A$3:$L$14453,12)</f>
        <v>8.5500000000000007</v>
      </c>
      <c r="D3229" s="6"/>
    </row>
    <row r="3230" spans="1:4" x14ac:dyDescent="0.2">
      <c r="A3230" s="7">
        <v>32902</v>
      </c>
      <c r="B3230" s="9">
        <f t="shared" si="53"/>
        <v>1990</v>
      </c>
      <c r="C3230" s="9">
        <f>VLOOKUP('Full 30 Year Yield Data'!A3230,'Yield Raw Data'!$A$3:$L$14453,12)</f>
        <v>8.5399999999999991</v>
      </c>
      <c r="D3230" s="6"/>
    </row>
    <row r="3231" spans="1:4" x14ac:dyDescent="0.2">
      <c r="A3231" s="7">
        <v>32903</v>
      </c>
      <c r="B3231" s="9">
        <f t="shared" si="53"/>
        <v>1990</v>
      </c>
      <c r="C3231" s="9">
        <f>VLOOKUP('Full 30 Year Yield Data'!A3231,'Yield Raw Data'!$A$3:$L$14453,12)</f>
        <v>8.5500000000000007</v>
      </c>
      <c r="D3231" s="6"/>
    </row>
    <row r="3232" spans="1:4" x14ac:dyDescent="0.2">
      <c r="A3232" s="7">
        <v>32904</v>
      </c>
      <c r="B3232" s="9">
        <f t="shared" si="53"/>
        <v>1990</v>
      </c>
      <c r="C3232" s="9">
        <f>VLOOKUP('Full 30 Year Yield Data'!A3232,'Yield Raw Data'!$A$3:$L$14453,12)</f>
        <v>8.4600000000000009</v>
      </c>
      <c r="D3232" s="6"/>
    </row>
    <row r="3233" spans="1:4" x14ac:dyDescent="0.2">
      <c r="A3233" s="7">
        <v>32905</v>
      </c>
      <c r="B3233" s="9">
        <f t="shared" si="53"/>
        <v>1990</v>
      </c>
      <c r="C3233" s="9">
        <f>VLOOKUP('Full 30 Year Yield Data'!A3233,'Yield Raw Data'!$A$3:$L$14453,12)</f>
        <v>8.44</v>
      </c>
      <c r="D3233" s="6"/>
    </row>
    <row r="3234" spans="1:4" x14ac:dyDescent="0.2">
      <c r="A3234" s="7">
        <v>32906</v>
      </c>
      <c r="B3234" s="9">
        <f t="shared" si="53"/>
        <v>1990</v>
      </c>
      <c r="C3234" s="9">
        <f>VLOOKUP('Full 30 Year Yield Data'!A3234,'Yield Raw Data'!$A$3:$L$14453,12)</f>
        <v>8.51</v>
      </c>
      <c r="D3234" s="6"/>
    </row>
    <row r="3235" spans="1:4" x14ac:dyDescent="0.2">
      <c r="A3235" s="7">
        <v>32909</v>
      </c>
      <c r="B3235" s="9">
        <f t="shared" si="53"/>
        <v>1990</v>
      </c>
      <c r="C3235" s="9">
        <f>VLOOKUP('Full 30 Year Yield Data'!A3235,'Yield Raw Data'!$A$3:$L$14453,12)</f>
        <v>8.5299999999999994</v>
      </c>
      <c r="D3235" s="6"/>
    </row>
    <row r="3236" spans="1:4" x14ac:dyDescent="0.2">
      <c r="A3236" s="7">
        <v>32910</v>
      </c>
      <c r="B3236" s="9">
        <f t="shared" si="53"/>
        <v>1990</v>
      </c>
      <c r="C3236" s="9">
        <f>VLOOKUP('Full 30 Year Yield Data'!A3236,'Yield Raw Data'!$A$3:$L$14453,12)</f>
        <v>8.58</v>
      </c>
      <c r="D3236" s="6"/>
    </row>
    <row r="3237" spans="1:4" x14ac:dyDescent="0.2">
      <c r="A3237" s="7">
        <v>32911</v>
      </c>
      <c r="B3237" s="9">
        <f t="shared" si="53"/>
        <v>1990</v>
      </c>
      <c r="C3237" s="9">
        <f>VLOOKUP('Full 30 Year Yield Data'!A3237,'Yield Raw Data'!$A$3:$L$14453,12)</f>
        <v>8.57</v>
      </c>
      <c r="D3237" s="6"/>
    </row>
    <row r="3238" spans="1:4" x14ac:dyDescent="0.2">
      <c r="A3238" s="7">
        <v>32912</v>
      </c>
      <c r="B3238" s="9">
        <f t="shared" si="53"/>
        <v>1990</v>
      </c>
      <c r="C3238" s="9">
        <f>VLOOKUP('Full 30 Year Yield Data'!A3238,'Yield Raw Data'!$A$3:$L$14453,12)</f>
        <v>8.5</v>
      </c>
      <c r="D3238" s="6"/>
    </row>
    <row r="3239" spans="1:4" x14ac:dyDescent="0.2">
      <c r="A3239" s="7">
        <v>32913</v>
      </c>
      <c r="B3239" s="9">
        <f t="shared" si="53"/>
        <v>1990</v>
      </c>
      <c r="C3239" s="9">
        <f>VLOOKUP('Full 30 Year Yield Data'!A3239,'Yield Raw Data'!$A$3:$L$14453,12)</f>
        <v>8.36</v>
      </c>
      <c r="D3239" s="6"/>
    </row>
    <row r="3240" spans="1:4" x14ac:dyDescent="0.2">
      <c r="A3240" s="7">
        <v>32916</v>
      </c>
      <c r="B3240" s="9">
        <f t="shared" si="53"/>
        <v>1990</v>
      </c>
      <c r="C3240" s="9">
        <f>VLOOKUP('Full 30 Year Yield Data'!A3240,'Yield Raw Data'!$A$3:$L$14453,12)</f>
        <v>8.43</v>
      </c>
      <c r="D3240" s="6"/>
    </row>
    <row r="3241" spans="1:4" x14ac:dyDescent="0.2">
      <c r="A3241" s="7">
        <v>32917</v>
      </c>
      <c r="B3241" s="9">
        <f t="shared" si="53"/>
        <v>1990</v>
      </c>
      <c r="C3241" s="9">
        <f>VLOOKUP('Full 30 Year Yield Data'!A3241,'Yield Raw Data'!$A$3:$L$14453,12)</f>
        <v>8.39</v>
      </c>
      <c r="D3241" s="6"/>
    </row>
    <row r="3242" spans="1:4" x14ac:dyDescent="0.2">
      <c r="A3242" s="7">
        <v>32918</v>
      </c>
      <c r="B3242" s="9">
        <f t="shared" si="53"/>
        <v>1990</v>
      </c>
      <c r="C3242" s="9">
        <f>VLOOKUP('Full 30 Year Yield Data'!A3242,'Yield Raw Data'!$A$3:$L$14453,12)</f>
        <v>8.41</v>
      </c>
      <c r="D3242" s="6"/>
    </row>
    <row r="3243" spans="1:4" x14ac:dyDescent="0.2">
      <c r="A3243" s="7">
        <v>32919</v>
      </c>
      <c r="B3243" s="9">
        <f t="shared" si="53"/>
        <v>1990</v>
      </c>
      <c r="C3243" s="9">
        <f>VLOOKUP('Full 30 Year Yield Data'!A3243,'Yield Raw Data'!$A$3:$L$14453,12)</f>
        <v>8.4700000000000006</v>
      </c>
      <c r="D3243" s="6"/>
    </row>
    <row r="3244" spans="1:4" x14ac:dyDescent="0.2">
      <c r="A3244" s="7">
        <v>32920</v>
      </c>
      <c r="B3244" s="9">
        <f t="shared" si="53"/>
        <v>1990</v>
      </c>
      <c r="C3244" s="9">
        <f>VLOOKUP('Full 30 Year Yield Data'!A3244,'Yield Raw Data'!$A$3:$L$14453,12)</f>
        <v>8.4600000000000009</v>
      </c>
      <c r="D3244" s="6"/>
    </row>
    <row r="3245" spans="1:4" x14ac:dyDescent="0.2">
      <c r="A3245" s="7">
        <v>32924</v>
      </c>
      <c r="B3245" s="9">
        <f t="shared" si="53"/>
        <v>1990</v>
      </c>
      <c r="C3245" s="9">
        <f>VLOOKUP('Full 30 Year Yield Data'!A3245,'Yield Raw Data'!$A$3:$L$14453,12)</f>
        <v>8.66</v>
      </c>
      <c r="D3245" s="6"/>
    </row>
    <row r="3246" spans="1:4" x14ac:dyDescent="0.2">
      <c r="A3246" s="7">
        <v>32925</v>
      </c>
      <c r="B3246" s="9">
        <f t="shared" si="53"/>
        <v>1990</v>
      </c>
      <c r="C3246" s="9">
        <f>VLOOKUP('Full 30 Year Yield Data'!A3246,'Yield Raw Data'!$A$3:$L$14453,12)</f>
        <v>8.66</v>
      </c>
      <c r="D3246" s="6"/>
    </row>
    <row r="3247" spans="1:4" x14ac:dyDescent="0.2">
      <c r="A3247" s="7">
        <v>32926</v>
      </c>
      <c r="B3247" s="9">
        <f t="shared" si="53"/>
        <v>1990</v>
      </c>
      <c r="C3247" s="9">
        <f>VLOOKUP('Full 30 Year Yield Data'!A3247,'Yield Raw Data'!$A$3:$L$14453,12)</f>
        <v>8.56</v>
      </c>
      <c r="D3247" s="6"/>
    </row>
    <row r="3248" spans="1:4" x14ac:dyDescent="0.2">
      <c r="A3248" s="7">
        <v>32927</v>
      </c>
      <c r="B3248" s="9">
        <f t="shared" si="53"/>
        <v>1990</v>
      </c>
      <c r="C3248" s="9">
        <f>VLOOKUP('Full 30 Year Yield Data'!A3248,'Yield Raw Data'!$A$3:$L$14453,12)</f>
        <v>8.56</v>
      </c>
      <c r="D3248" s="6"/>
    </row>
    <row r="3249" spans="1:4" x14ac:dyDescent="0.2">
      <c r="A3249" s="7">
        <v>32930</v>
      </c>
      <c r="B3249" s="9">
        <f t="shared" si="53"/>
        <v>1990</v>
      </c>
      <c r="C3249" s="9">
        <f>VLOOKUP('Full 30 Year Yield Data'!A3249,'Yield Raw Data'!$A$3:$L$14453,12)</f>
        <v>8.49</v>
      </c>
      <c r="D3249" s="6"/>
    </row>
    <row r="3250" spans="1:4" x14ac:dyDescent="0.2">
      <c r="A3250" s="7">
        <v>32931</v>
      </c>
      <c r="B3250" s="9">
        <f t="shared" si="53"/>
        <v>1990</v>
      </c>
      <c r="C3250" s="9">
        <f>VLOOKUP('Full 30 Year Yield Data'!A3250,'Yield Raw Data'!$A$3:$L$14453,12)</f>
        <v>8.4499999999999993</v>
      </c>
      <c r="D3250" s="6"/>
    </row>
    <row r="3251" spans="1:4" x14ac:dyDescent="0.2">
      <c r="A3251" s="7">
        <v>32932</v>
      </c>
      <c r="B3251" s="9">
        <f t="shared" si="53"/>
        <v>1990</v>
      </c>
      <c r="C3251" s="9">
        <f>VLOOKUP('Full 30 Year Yield Data'!A3251,'Yield Raw Data'!$A$3:$L$14453,12)</f>
        <v>8.5399999999999991</v>
      </c>
      <c r="D3251" s="6"/>
    </row>
    <row r="3252" spans="1:4" x14ac:dyDescent="0.2">
      <c r="A3252" s="7">
        <v>32933</v>
      </c>
      <c r="B3252" s="9">
        <f t="shared" si="53"/>
        <v>1990</v>
      </c>
      <c r="C3252" s="9">
        <f>VLOOKUP('Full 30 Year Yield Data'!A3252,'Yield Raw Data'!$A$3:$L$14453,12)</f>
        <v>8.61</v>
      </c>
      <c r="D3252" s="6"/>
    </row>
    <row r="3253" spans="1:4" x14ac:dyDescent="0.2">
      <c r="A3253" s="7">
        <v>32934</v>
      </c>
      <c r="B3253" s="9">
        <f t="shared" si="53"/>
        <v>1990</v>
      </c>
      <c r="C3253" s="9">
        <f>VLOOKUP('Full 30 Year Yield Data'!A3253,'Yield Raw Data'!$A$3:$L$14453,12)</f>
        <v>8.5500000000000007</v>
      </c>
      <c r="D3253" s="6"/>
    </row>
    <row r="3254" spans="1:4" x14ac:dyDescent="0.2">
      <c r="A3254" s="7">
        <v>32937</v>
      </c>
      <c r="B3254" s="9">
        <f t="shared" si="53"/>
        <v>1990</v>
      </c>
      <c r="C3254" s="9">
        <f>VLOOKUP('Full 30 Year Yield Data'!A3254,'Yield Raw Data'!$A$3:$L$14453,12)</f>
        <v>8.66</v>
      </c>
      <c r="D3254" s="6"/>
    </row>
    <row r="3255" spans="1:4" x14ac:dyDescent="0.2">
      <c r="A3255" s="7">
        <v>32938</v>
      </c>
      <c r="B3255" s="9">
        <f t="shared" si="53"/>
        <v>1990</v>
      </c>
      <c r="C3255" s="9">
        <f>VLOOKUP('Full 30 Year Yield Data'!A3255,'Yield Raw Data'!$A$3:$L$14453,12)</f>
        <v>8.59</v>
      </c>
      <c r="D3255" s="6"/>
    </row>
    <row r="3256" spans="1:4" x14ac:dyDescent="0.2">
      <c r="A3256" s="7">
        <v>32939</v>
      </c>
      <c r="B3256" s="9">
        <f t="shared" si="53"/>
        <v>1990</v>
      </c>
      <c r="C3256" s="9">
        <f>VLOOKUP('Full 30 Year Yield Data'!A3256,'Yield Raw Data'!$A$3:$L$14453,12)</f>
        <v>8.58</v>
      </c>
      <c r="D3256" s="6"/>
    </row>
    <row r="3257" spans="1:4" x14ac:dyDescent="0.2">
      <c r="A3257" s="7">
        <v>32940</v>
      </c>
      <c r="B3257" s="9">
        <f t="shared" si="53"/>
        <v>1990</v>
      </c>
      <c r="C3257" s="9">
        <f>VLOOKUP('Full 30 Year Yield Data'!A3257,'Yield Raw Data'!$A$3:$L$14453,12)</f>
        <v>8.56</v>
      </c>
      <c r="D3257" s="6"/>
    </row>
    <row r="3258" spans="1:4" x14ac:dyDescent="0.2">
      <c r="A3258" s="7">
        <v>32941</v>
      </c>
      <c r="B3258" s="9">
        <f t="shared" si="53"/>
        <v>1990</v>
      </c>
      <c r="C3258" s="9">
        <f>VLOOKUP('Full 30 Year Yield Data'!A3258,'Yield Raw Data'!$A$3:$L$14453,12)</f>
        <v>8.6300000000000008</v>
      </c>
      <c r="D3258" s="6"/>
    </row>
    <row r="3259" spans="1:4" x14ac:dyDescent="0.2">
      <c r="A3259" s="7">
        <v>32944</v>
      </c>
      <c r="B3259" s="9">
        <f t="shared" si="53"/>
        <v>1990</v>
      </c>
      <c r="C3259" s="9">
        <f>VLOOKUP('Full 30 Year Yield Data'!A3259,'Yield Raw Data'!$A$3:$L$14453,12)</f>
        <v>8.6199999999999992</v>
      </c>
      <c r="D3259" s="6"/>
    </row>
    <row r="3260" spans="1:4" x14ac:dyDescent="0.2">
      <c r="A3260" s="7">
        <v>32945</v>
      </c>
      <c r="B3260" s="9">
        <f t="shared" si="53"/>
        <v>1990</v>
      </c>
      <c r="C3260" s="9">
        <f>VLOOKUP('Full 30 Year Yield Data'!A3260,'Yield Raw Data'!$A$3:$L$14453,12)</f>
        <v>8.7200000000000006</v>
      </c>
      <c r="D3260" s="6"/>
    </row>
    <row r="3261" spans="1:4" x14ac:dyDescent="0.2">
      <c r="A3261" s="7">
        <v>32946</v>
      </c>
      <c r="B3261" s="9">
        <f t="shared" si="53"/>
        <v>1990</v>
      </c>
      <c r="C3261" s="9">
        <f>VLOOKUP('Full 30 Year Yield Data'!A3261,'Yield Raw Data'!$A$3:$L$14453,12)</f>
        <v>8.61</v>
      </c>
      <c r="D3261" s="6"/>
    </row>
    <row r="3262" spans="1:4" x14ac:dyDescent="0.2">
      <c r="A3262" s="7">
        <v>32947</v>
      </c>
      <c r="B3262" s="9">
        <f t="shared" si="53"/>
        <v>1990</v>
      </c>
      <c r="C3262" s="9">
        <f>VLOOKUP('Full 30 Year Yield Data'!A3262,'Yield Raw Data'!$A$3:$L$14453,12)</f>
        <v>8.6300000000000008</v>
      </c>
      <c r="D3262" s="6"/>
    </row>
    <row r="3263" spans="1:4" x14ac:dyDescent="0.2">
      <c r="A3263" s="7">
        <v>32948</v>
      </c>
      <c r="B3263" s="9">
        <f t="shared" si="53"/>
        <v>1990</v>
      </c>
      <c r="C3263" s="9">
        <f>VLOOKUP('Full 30 Year Yield Data'!A3263,'Yield Raw Data'!$A$3:$L$14453,12)</f>
        <v>8.5500000000000007</v>
      </c>
      <c r="D3263" s="6"/>
    </row>
    <row r="3264" spans="1:4" x14ac:dyDescent="0.2">
      <c r="A3264" s="7">
        <v>32951</v>
      </c>
      <c r="B3264" s="9">
        <f t="shared" si="53"/>
        <v>1990</v>
      </c>
      <c r="C3264" s="9">
        <f>VLOOKUP('Full 30 Year Yield Data'!A3264,'Yield Raw Data'!$A$3:$L$14453,12)</f>
        <v>8.5399999999999991</v>
      </c>
      <c r="D3264" s="6"/>
    </row>
    <row r="3265" spans="1:4" x14ac:dyDescent="0.2">
      <c r="A3265" s="7">
        <v>32952</v>
      </c>
      <c r="B3265" s="9">
        <f t="shared" si="53"/>
        <v>1990</v>
      </c>
      <c r="C3265" s="9">
        <f>VLOOKUP('Full 30 Year Yield Data'!A3265,'Yield Raw Data'!$A$3:$L$14453,12)</f>
        <v>8.4700000000000006</v>
      </c>
      <c r="D3265" s="6"/>
    </row>
    <row r="3266" spans="1:4" x14ac:dyDescent="0.2">
      <c r="A3266" s="7">
        <v>32953</v>
      </c>
      <c r="B3266" s="9">
        <f t="shared" ref="B3266:B3327" si="54">YEAR(A3266)</f>
        <v>1990</v>
      </c>
      <c r="C3266" s="9">
        <f>VLOOKUP('Full 30 Year Yield Data'!A3266,'Yield Raw Data'!$A$3:$L$14453,12)</f>
        <v>8.4700000000000006</v>
      </c>
      <c r="D3266" s="6"/>
    </row>
    <row r="3267" spans="1:4" x14ac:dyDescent="0.2">
      <c r="A3267" s="7">
        <v>32954</v>
      </c>
      <c r="B3267" s="9">
        <f t="shared" si="54"/>
        <v>1990</v>
      </c>
      <c r="C3267" s="9">
        <f>VLOOKUP('Full 30 Year Yield Data'!A3267,'Yield Raw Data'!$A$3:$L$14453,12)</f>
        <v>8.49</v>
      </c>
      <c r="D3267" s="6"/>
    </row>
    <row r="3268" spans="1:4" x14ac:dyDescent="0.2">
      <c r="A3268" s="7">
        <v>32955</v>
      </c>
      <c r="B3268" s="9">
        <f t="shared" si="54"/>
        <v>1990</v>
      </c>
      <c r="C3268" s="9">
        <f>VLOOKUP('Full 30 Year Yield Data'!A3268,'Yield Raw Data'!$A$3:$L$14453,12)</f>
        <v>8.48</v>
      </c>
      <c r="D3268" s="6"/>
    </row>
    <row r="3269" spans="1:4" x14ac:dyDescent="0.2">
      <c r="A3269" s="7">
        <v>32958</v>
      </c>
      <c r="B3269" s="9">
        <f t="shared" si="54"/>
        <v>1990</v>
      </c>
      <c r="C3269" s="9">
        <f>VLOOKUP('Full 30 Year Yield Data'!A3269,'Yield Raw Data'!$A$3:$L$14453,12)</f>
        <v>8.4700000000000006</v>
      </c>
      <c r="D3269" s="6"/>
    </row>
    <row r="3270" spans="1:4" x14ac:dyDescent="0.2">
      <c r="A3270" s="7">
        <v>32959</v>
      </c>
      <c r="B3270" s="9">
        <f t="shared" si="54"/>
        <v>1990</v>
      </c>
      <c r="C3270" s="9">
        <f>VLOOKUP('Full 30 Year Yield Data'!A3270,'Yield Raw Data'!$A$3:$L$14453,12)</f>
        <v>8.48</v>
      </c>
      <c r="D3270" s="6"/>
    </row>
    <row r="3271" spans="1:4" x14ac:dyDescent="0.2">
      <c r="A3271" s="7">
        <v>32960</v>
      </c>
      <c r="B3271" s="9">
        <f t="shared" si="54"/>
        <v>1990</v>
      </c>
      <c r="C3271" s="9">
        <f>VLOOKUP('Full 30 Year Yield Data'!A3271,'Yield Raw Data'!$A$3:$L$14453,12)</f>
        <v>8.4700000000000006</v>
      </c>
      <c r="D3271" s="6"/>
    </row>
    <row r="3272" spans="1:4" x14ac:dyDescent="0.2">
      <c r="A3272" s="7">
        <v>32961</v>
      </c>
      <c r="B3272" s="9">
        <f t="shared" si="54"/>
        <v>1990</v>
      </c>
      <c r="C3272" s="9">
        <f>VLOOKUP('Full 30 Year Yield Data'!A3272,'Yield Raw Data'!$A$3:$L$14453,12)</f>
        <v>8.58</v>
      </c>
      <c r="D3272" s="6"/>
    </row>
    <row r="3273" spans="1:4" x14ac:dyDescent="0.2">
      <c r="A3273" s="7">
        <v>32962</v>
      </c>
      <c r="B3273" s="9">
        <f t="shared" si="54"/>
        <v>1990</v>
      </c>
      <c r="C3273" s="9">
        <f>VLOOKUP('Full 30 Year Yield Data'!A3273,'Yield Raw Data'!$A$3:$L$14453,12)</f>
        <v>8.6300000000000008</v>
      </c>
      <c r="D3273" s="6"/>
    </row>
    <row r="3274" spans="1:4" x14ac:dyDescent="0.2">
      <c r="A3274" s="7">
        <v>32965</v>
      </c>
      <c r="B3274" s="9">
        <f t="shared" si="54"/>
        <v>1990</v>
      </c>
      <c r="C3274" s="9">
        <f>VLOOKUP('Full 30 Year Yield Data'!A3274,'Yield Raw Data'!$A$3:$L$14453,12)</f>
        <v>8.6300000000000008</v>
      </c>
      <c r="D3274" s="6"/>
    </row>
    <row r="3275" spans="1:4" x14ac:dyDescent="0.2">
      <c r="A3275" s="7">
        <v>32966</v>
      </c>
      <c r="B3275" s="9">
        <f t="shared" si="54"/>
        <v>1990</v>
      </c>
      <c r="C3275" s="9">
        <f>VLOOKUP('Full 30 Year Yield Data'!A3275,'Yield Raw Data'!$A$3:$L$14453,12)</f>
        <v>8.61</v>
      </c>
      <c r="D3275" s="6"/>
    </row>
    <row r="3276" spans="1:4" x14ac:dyDescent="0.2">
      <c r="A3276" s="7">
        <v>32967</v>
      </c>
      <c r="B3276" s="9">
        <f t="shared" si="54"/>
        <v>1990</v>
      </c>
      <c r="C3276" s="9">
        <f>VLOOKUP('Full 30 Year Yield Data'!A3276,'Yield Raw Data'!$A$3:$L$14453,12)</f>
        <v>8.52</v>
      </c>
      <c r="D3276" s="6"/>
    </row>
    <row r="3277" spans="1:4" x14ac:dyDescent="0.2">
      <c r="A3277" s="7">
        <v>32968</v>
      </c>
      <c r="B3277" s="9">
        <f t="shared" si="54"/>
        <v>1990</v>
      </c>
      <c r="C3277" s="9">
        <f>VLOOKUP('Full 30 Year Yield Data'!A3277,'Yield Raw Data'!$A$3:$L$14453,12)</f>
        <v>8.52</v>
      </c>
      <c r="D3277" s="6"/>
    </row>
    <row r="3278" spans="1:4" x14ac:dyDescent="0.2">
      <c r="A3278" s="7">
        <v>32969</v>
      </c>
      <c r="B3278" s="9">
        <f t="shared" si="54"/>
        <v>1990</v>
      </c>
      <c r="C3278" s="9">
        <f>VLOOKUP('Full 30 Year Yield Data'!A3278,'Yield Raw Data'!$A$3:$L$14453,12)</f>
        <v>8.52</v>
      </c>
      <c r="D3278" s="6"/>
    </row>
    <row r="3279" spans="1:4" x14ac:dyDescent="0.2">
      <c r="A3279" s="7">
        <v>32972</v>
      </c>
      <c r="B3279" s="9">
        <f t="shared" si="54"/>
        <v>1990</v>
      </c>
      <c r="C3279" s="9">
        <f>VLOOKUP('Full 30 Year Yield Data'!A3279,'Yield Raw Data'!$A$3:$L$14453,12)</f>
        <v>8.5500000000000007</v>
      </c>
      <c r="D3279" s="6"/>
    </row>
    <row r="3280" spans="1:4" x14ac:dyDescent="0.2">
      <c r="A3280" s="7">
        <v>32973</v>
      </c>
      <c r="B3280" s="9">
        <f t="shared" si="54"/>
        <v>1990</v>
      </c>
      <c r="C3280" s="9">
        <f>VLOOKUP('Full 30 Year Yield Data'!A3280,'Yield Raw Data'!$A$3:$L$14453,12)</f>
        <v>8.57</v>
      </c>
      <c r="D3280" s="6"/>
    </row>
    <row r="3281" spans="1:4" x14ac:dyDescent="0.2">
      <c r="A3281" s="7">
        <v>32974</v>
      </c>
      <c r="B3281" s="9">
        <f t="shared" si="54"/>
        <v>1990</v>
      </c>
      <c r="C3281" s="9">
        <f>VLOOKUP('Full 30 Year Yield Data'!A3281,'Yield Raw Data'!$A$3:$L$14453,12)</f>
        <v>8.58</v>
      </c>
      <c r="D3281" s="6"/>
    </row>
    <row r="3282" spans="1:4" x14ac:dyDescent="0.2">
      <c r="A3282" s="7">
        <v>32975</v>
      </c>
      <c r="B3282" s="9">
        <f t="shared" si="54"/>
        <v>1990</v>
      </c>
      <c r="C3282" s="9">
        <f>VLOOKUP('Full 30 Year Yield Data'!A3282,'Yield Raw Data'!$A$3:$L$14453,12)</f>
        <v>8.6</v>
      </c>
      <c r="D3282" s="6"/>
    </row>
    <row r="3283" spans="1:4" x14ac:dyDescent="0.2">
      <c r="A3283" s="7">
        <v>32979</v>
      </c>
      <c r="B3283" s="9">
        <f t="shared" si="54"/>
        <v>1990</v>
      </c>
      <c r="C3283" s="9">
        <f>VLOOKUP('Full 30 Year Yield Data'!A3283,'Yield Raw Data'!$A$3:$L$14453,12)</f>
        <v>8.64</v>
      </c>
      <c r="D3283" s="6"/>
    </row>
    <row r="3284" spans="1:4" x14ac:dyDescent="0.2">
      <c r="A3284" s="7">
        <v>32980</v>
      </c>
      <c r="B3284" s="9">
        <f t="shared" si="54"/>
        <v>1990</v>
      </c>
      <c r="C3284" s="9">
        <f>VLOOKUP('Full 30 Year Yield Data'!A3284,'Yield Raw Data'!$A$3:$L$14453,12)</f>
        <v>8.74</v>
      </c>
      <c r="D3284" s="6"/>
    </row>
    <row r="3285" spans="1:4" x14ac:dyDescent="0.2">
      <c r="A3285" s="7">
        <v>32981</v>
      </c>
      <c r="B3285" s="9">
        <f t="shared" si="54"/>
        <v>1990</v>
      </c>
      <c r="C3285" s="9">
        <f>VLOOKUP('Full 30 Year Yield Data'!A3285,'Yield Raw Data'!$A$3:$L$14453,12)</f>
        <v>8.85</v>
      </c>
      <c r="D3285" s="6"/>
    </row>
    <row r="3286" spans="1:4" x14ac:dyDescent="0.2">
      <c r="A3286" s="7">
        <v>32982</v>
      </c>
      <c r="B3286" s="9">
        <f t="shared" si="54"/>
        <v>1990</v>
      </c>
      <c r="C3286" s="9">
        <f>VLOOKUP('Full 30 Year Yield Data'!A3286,'Yield Raw Data'!$A$3:$L$14453,12)</f>
        <v>8.86</v>
      </c>
      <c r="D3286" s="6"/>
    </row>
    <row r="3287" spans="1:4" x14ac:dyDescent="0.2">
      <c r="A3287" s="7">
        <v>32983</v>
      </c>
      <c r="B3287" s="9">
        <f t="shared" si="54"/>
        <v>1990</v>
      </c>
      <c r="C3287" s="9">
        <f>VLOOKUP('Full 30 Year Yield Data'!A3287,'Yield Raw Data'!$A$3:$L$14453,12)</f>
        <v>8.93</v>
      </c>
      <c r="D3287" s="6"/>
    </row>
    <row r="3288" spans="1:4" x14ac:dyDescent="0.2">
      <c r="A3288" s="7">
        <v>32986</v>
      </c>
      <c r="B3288" s="9">
        <f t="shared" si="54"/>
        <v>1990</v>
      </c>
      <c r="C3288" s="9">
        <f>VLOOKUP('Full 30 Year Yield Data'!A3288,'Yield Raw Data'!$A$3:$L$14453,12)</f>
        <v>8.9600000000000009</v>
      </c>
      <c r="D3288" s="6"/>
    </row>
    <row r="3289" spans="1:4" x14ac:dyDescent="0.2">
      <c r="A3289" s="7">
        <v>32987</v>
      </c>
      <c r="B3289" s="9">
        <f t="shared" si="54"/>
        <v>1990</v>
      </c>
      <c r="C3289" s="9">
        <f>VLOOKUP('Full 30 Year Yield Data'!A3289,'Yield Raw Data'!$A$3:$L$14453,12)</f>
        <v>8.98</v>
      </c>
      <c r="D3289" s="6"/>
    </row>
    <row r="3290" spans="1:4" x14ac:dyDescent="0.2">
      <c r="A3290" s="7">
        <v>32988</v>
      </c>
      <c r="B3290" s="9">
        <f t="shared" si="54"/>
        <v>1990</v>
      </c>
      <c r="C3290" s="9">
        <f>VLOOKUP('Full 30 Year Yield Data'!A3290,'Yield Raw Data'!$A$3:$L$14453,12)</f>
        <v>8.98</v>
      </c>
      <c r="D3290" s="6"/>
    </row>
    <row r="3291" spans="1:4" x14ac:dyDescent="0.2">
      <c r="A3291" s="7">
        <v>32989</v>
      </c>
      <c r="B3291" s="9">
        <f t="shared" si="54"/>
        <v>1990</v>
      </c>
      <c r="C3291" s="9">
        <f>VLOOKUP('Full 30 Year Yield Data'!A3291,'Yield Raw Data'!$A$3:$L$14453,12)</f>
        <v>9.0399999999999991</v>
      </c>
      <c r="D3291" s="6"/>
    </row>
    <row r="3292" spans="1:4" x14ac:dyDescent="0.2">
      <c r="A3292" s="7">
        <v>32990</v>
      </c>
      <c r="B3292" s="9">
        <f t="shared" si="54"/>
        <v>1990</v>
      </c>
      <c r="C3292" s="9">
        <f>VLOOKUP('Full 30 Year Yield Data'!A3292,'Yield Raw Data'!$A$3:$L$14453,12)</f>
        <v>9.0399999999999991</v>
      </c>
      <c r="D3292" s="6"/>
    </row>
    <row r="3293" spans="1:4" x14ac:dyDescent="0.2">
      <c r="A3293" s="7">
        <v>32993</v>
      </c>
      <c r="B3293" s="9">
        <f t="shared" si="54"/>
        <v>1990</v>
      </c>
      <c r="C3293" s="9">
        <f>VLOOKUP('Full 30 Year Yield Data'!A3293,'Yield Raw Data'!$A$3:$L$14453,12)</f>
        <v>9</v>
      </c>
      <c r="D3293" s="6"/>
    </row>
    <row r="3294" spans="1:4" x14ac:dyDescent="0.2">
      <c r="A3294" s="7">
        <v>32994</v>
      </c>
      <c r="B3294" s="9">
        <f t="shared" si="54"/>
        <v>1990</v>
      </c>
      <c r="C3294" s="9">
        <f>VLOOKUP('Full 30 Year Yield Data'!A3294,'Yield Raw Data'!$A$3:$L$14453,12)</f>
        <v>9.0399999999999991</v>
      </c>
      <c r="D3294" s="6"/>
    </row>
    <row r="3295" spans="1:4" x14ac:dyDescent="0.2">
      <c r="A3295" s="7">
        <v>32995</v>
      </c>
      <c r="B3295" s="9">
        <f t="shared" si="54"/>
        <v>1990</v>
      </c>
      <c r="C3295" s="9">
        <f>VLOOKUP('Full 30 Year Yield Data'!A3295,'Yield Raw Data'!$A$3:$L$14453,12)</f>
        <v>9.0500000000000007</v>
      </c>
      <c r="D3295" s="6"/>
    </row>
    <row r="3296" spans="1:4" x14ac:dyDescent="0.2">
      <c r="A3296" s="7">
        <v>32996</v>
      </c>
      <c r="B3296" s="9">
        <f t="shared" si="54"/>
        <v>1990</v>
      </c>
      <c r="C3296" s="9">
        <f>VLOOKUP('Full 30 Year Yield Data'!A3296,'Yield Raw Data'!$A$3:$L$14453,12)</f>
        <v>8.99</v>
      </c>
      <c r="D3296" s="6"/>
    </row>
    <row r="3297" spans="1:4" x14ac:dyDescent="0.2">
      <c r="A3297" s="7">
        <v>32997</v>
      </c>
      <c r="B3297" s="9">
        <f t="shared" si="54"/>
        <v>1990</v>
      </c>
      <c r="C3297" s="9">
        <f>VLOOKUP('Full 30 Year Yield Data'!A3297,'Yield Raw Data'!$A$3:$L$14453,12)</f>
        <v>8.83</v>
      </c>
      <c r="D3297" s="6"/>
    </row>
    <row r="3298" spans="1:4" x14ac:dyDescent="0.2">
      <c r="A3298" s="7">
        <v>33000</v>
      </c>
      <c r="B3298" s="9">
        <f t="shared" si="54"/>
        <v>1990</v>
      </c>
      <c r="C3298" s="9">
        <f>VLOOKUP('Full 30 Year Yield Data'!A3298,'Yield Raw Data'!$A$3:$L$14453,12)</f>
        <v>8.85</v>
      </c>
      <c r="D3298" s="6"/>
    </row>
    <row r="3299" spans="1:4" x14ac:dyDescent="0.2">
      <c r="A3299" s="7">
        <v>33001</v>
      </c>
      <c r="B3299" s="9">
        <f t="shared" si="54"/>
        <v>1990</v>
      </c>
      <c r="C3299" s="9">
        <f>VLOOKUP('Full 30 Year Yield Data'!A3299,'Yield Raw Data'!$A$3:$L$14453,12)</f>
        <v>8.81</v>
      </c>
      <c r="D3299" s="6"/>
    </row>
    <row r="3300" spans="1:4" x14ac:dyDescent="0.2">
      <c r="A3300" s="7">
        <v>33002</v>
      </c>
      <c r="B3300" s="9">
        <f t="shared" si="54"/>
        <v>1990</v>
      </c>
      <c r="C3300" s="9">
        <f>VLOOKUP('Full 30 Year Yield Data'!A3300,'Yield Raw Data'!$A$3:$L$14453,12)</f>
        <v>8.9</v>
      </c>
      <c r="D3300" s="6"/>
    </row>
    <row r="3301" spans="1:4" x14ac:dyDescent="0.2">
      <c r="A3301" s="7">
        <v>33003</v>
      </c>
      <c r="B3301" s="9">
        <f t="shared" si="54"/>
        <v>1990</v>
      </c>
      <c r="C3301" s="9">
        <f>VLOOKUP('Full 30 Year Yield Data'!A3301,'Yield Raw Data'!$A$3:$L$14453,12)</f>
        <v>8.81</v>
      </c>
      <c r="D3301" s="6"/>
    </row>
    <row r="3302" spans="1:4" x14ac:dyDescent="0.2">
      <c r="A3302" s="7">
        <v>33004</v>
      </c>
      <c r="B3302" s="9">
        <f t="shared" si="54"/>
        <v>1990</v>
      </c>
      <c r="C3302" s="9">
        <f>VLOOKUP('Full 30 Year Yield Data'!A3302,'Yield Raw Data'!$A$3:$L$14453,12)</f>
        <v>8.64</v>
      </c>
      <c r="D3302" s="6"/>
    </row>
    <row r="3303" spans="1:4" x14ac:dyDescent="0.2">
      <c r="A3303" s="7">
        <v>33007</v>
      </c>
      <c r="B3303" s="9">
        <f t="shared" si="54"/>
        <v>1990</v>
      </c>
      <c r="C3303" s="9">
        <f>VLOOKUP('Full 30 Year Yield Data'!A3303,'Yield Raw Data'!$A$3:$L$14453,12)</f>
        <v>8.58</v>
      </c>
      <c r="D3303" s="6"/>
    </row>
    <row r="3304" spans="1:4" x14ac:dyDescent="0.2">
      <c r="A3304" s="7">
        <v>33008</v>
      </c>
      <c r="B3304" s="9">
        <f t="shared" si="54"/>
        <v>1990</v>
      </c>
      <c r="C3304" s="9">
        <f>VLOOKUP('Full 30 Year Yield Data'!A3304,'Yield Raw Data'!$A$3:$L$14453,12)</f>
        <v>8.6199999999999992</v>
      </c>
      <c r="D3304" s="6"/>
    </row>
    <row r="3305" spans="1:4" x14ac:dyDescent="0.2">
      <c r="A3305" s="7">
        <v>33009</v>
      </c>
      <c r="B3305" s="9">
        <f t="shared" si="54"/>
        <v>1990</v>
      </c>
      <c r="C3305" s="9">
        <f>VLOOKUP('Full 30 Year Yield Data'!A3305,'Yield Raw Data'!$A$3:$L$14453,12)</f>
        <v>8.64</v>
      </c>
      <c r="D3305" s="6"/>
    </row>
    <row r="3306" spans="1:4" x14ac:dyDescent="0.2">
      <c r="A3306" s="7">
        <v>33010</v>
      </c>
      <c r="B3306" s="9">
        <f t="shared" si="54"/>
        <v>1990</v>
      </c>
      <c r="C3306" s="9">
        <f>VLOOKUP('Full 30 Year Yield Data'!A3306,'Yield Raw Data'!$A$3:$L$14453,12)</f>
        <v>8.65</v>
      </c>
      <c r="D3306" s="6"/>
    </row>
    <row r="3307" spans="1:4" x14ac:dyDescent="0.2">
      <c r="A3307" s="7">
        <v>33011</v>
      </c>
      <c r="B3307" s="9">
        <f t="shared" si="54"/>
        <v>1990</v>
      </c>
      <c r="C3307" s="9">
        <f>VLOOKUP('Full 30 Year Yield Data'!A3307,'Yield Raw Data'!$A$3:$L$14453,12)</f>
        <v>8.6999999999999993</v>
      </c>
      <c r="D3307" s="6"/>
    </row>
    <row r="3308" spans="1:4" x14ac:dyDescent="0.2">
      <c r="A3308" s="7">
        <v>33014</v>
      </c>
      <c r="B3308" s="9">
        <f t="shared" si="54"/>
        <v>1990</v>
      </c>
      <c r="C3308" s="9">
        <f>VLOOKUP('Full 30 Year Yield Data'!A3308,'Yield Raw Data'!$A$3:$L$14453,12)</f>
        <v>8.69</v>
      </c>
      <c r="D3308" s="6"/>
    </row>
    <row r="3309" spans="1:4" x14ac:dyDescent="0.2">
      <c r="A3309" s="7">
        <v>33015</v>
      </c>
      <c r="B3309" s="9">
        <f t="shared" si="54"/>
        <v>1990</v>
      </c>
      <c r="C3309" s="9">
        <f>VLOOKUP('Full 30 Year Yield Data'!A3309,'Yield Raw Data'!$A$3:$L$14453,12)</f>
        <v>8.61</v>
      </c>
      <c r="D3309" s="6"/>
    </row>
    <row r="3310" spans="1:4" x14ac:dyDescent="0.2">
      <c r="A3310" s="7">
        <v>33016</v>
      </c>
      <c r="B3310" s="9">
        <f t="shared" si="54"/>
        <v>1990</v>
      </c>
      <c r="C3310" s="9">
        <f>VLOOKUP('Full 30 Year Yield Data'!A3310,'Yield Raw Data'!$A$3:$L$14453,12)</f>
        <v>8.59</v>
      </c>
      <c r="D3310" s="6"/>
    </row>
    <row r="3311" spans="1:4" x14ac:dyDescent="0.2">
      <c r="A3311" s="7">
        <v>33017</v>
      </c>
      <c r="B3311" s="9">
        <f t="shared" si="54"/>
        <v>1990</v>
      </c>
      <c r="C3311" s="9">
        <f>VLOOKUP('Full 30 Year Yield Data'!A3311,'Yield Raw Data'!$A$3:$L$14453,12)</f>
        <v>8.6</v>
      </c>
      <c r="D3311" s="6"/>
    </row>
    <row r="3312" spans="1:4" x14ac:dyDescent="0.2">
      <c r="A3312" s="7">
        <v>33018</v>
      </c>
      <c r="B3312" s="9">
        <f t="shared" si="54"/>
        <v>1990</v>
      </c>
      <c r="C3312" s="9">
        <f>VLOOKUP('Full 30 Year Yield Data'!A3312,'Yield Raw Data'!$A$3:$L$14453,12)</f>
        <v>8.67</v>
      </c>
      <c r="D3312" s="6"/>
    </row>
    <row r="3313" spans="1:4" x14ac:dyDescent="0.2">
      <c r="A3313" s="7">
        <v>33022</v>
      </c>
      <c r="B3313" s="9">
        <f t="shared" si="54"/>
        <v>1990</v>
      </c>
      <c r="C3313" s="9">
        <f>VLOOKUP('Full 30 Year Yield Data'!A3313,'Yield Raw Data'!$A$3:$L$14453,12)</f>
        <v>8.64</v>
      </c>
      <c r="D3313" s="6"/>
    </row>
    <row r="3314" spans="1:4" x14ac:dyDescent="0.2">
      <c r="A3314" s="7">
        <v>33023</v>
      </c>
      <c r="B3314" s="9">
        <f t="shared" si="54"/>
        <v>1990</v>
      </c>
      <c r="C3314" s="9">
        <f>VLOOKUP('Full 30 Year Yield Data'!A3314,'Yield Raw Data'!$A$3:$L$14453,12)</f>
        <v>8.6</v>
      </c>
      <c r="D3314" s="6"/>
    </row>
    <row r="3315" spans="1:4" x14ac:dyDescent="0.2">
      <c r="A3315" s="7">
        <v>33024</v>
      </c>
      <c r="B3315" s="9">
        <f t="shared" si="54"/>
        <v>1990</v>
      </c>
      <c r="C3315" s="9">
        <f>VLOOKUP('Full 30 Year Yield Data'!A3315,'Yield Raw Data'!$A$3:$L$14453,12)</f>
        <v>8.58</v>
      </c>
      <c r="D3315" s="6"/>
    </row>
    <row r="3316" spans="1:4" x14ac:dyDescent="0.2">
      <c r="A3316" s="7">
        <v>33025</v>
      </c>
      <c r="B3316" s="9">
        <f t="shared" si="54"/>
        <v>1990</v>
      </c>
      <c r="C3316" s="9">
        <f>VLOOKUP('Full 30 Year Yield Data'!A3316,'Yield Raw Data'!$A$3:$L$14453,12)</f>
        <v>8.43</v>
      </c>
      <c r="D3316" s="6"/>
    </row>
    <row r="3317" spans="1:4" x14ac:dyDescent="0.2">
      <c r="A3317" s="7">
        <v>33028</v>
      </c>
      <c r="B3317" s="9">
        <f t="shared" si="54"/>
        <v>1990</v>
      </c>
      <c r="C3317" s="9">
        <f>VLOOKUP('Full 30 Year Yield Data'!A3317,'Yield Raw Data'!$A$3:$L$14453,12)</f>
        <v>8.43</v>
      </c>
      <c r="D3317" s="6"/>
    </row>
    <row r="3318" spans="1:4" x14ac:dyDescent="0.2">
      <c r="A3318" s="7">
        <v>33029</v>
      </c>
      <c r="B3318" s="9">
        <f t="shared" si="54"/>
        <v>1990</v>
      </c>
      <c r="C3318" s="9">
        <f>VLOOKUP('Full 30 Year Yield Data'!A3318,'Yield Raw Data'!$A$3:$L$14453,12)</f>
        <v>8.4600000000000009</v>
      </c>
      <c r="D3318" s="6"/>
    </row>
    <row r="3319" spans="1:4" x14ac:dyDescent="0.2">
      <c r="A3319" s="7">
        <v>33030</v>
      </c>
      <c r="B3319" s="9">
        <f t="shared" si="54"/>
        <v>1990</v>
      </c>
      <c r="C3319" s="9">
        <f>VLOOKUP('Full 30 Year Yield Data'!A3319,'Yield Raw Data'!$A$3:$L$14453,12)</f>
        <v>8.44</v>
      </c>
      <c r="D3319" s="6"/>
    </row>
    <row r="3320" spans="1:4" x14ac:dyDescent="0.2">
      <c r="A3320" s="7">
        <v>33031</v>
      </c>
      <c r="B3320" s="9">
        <f t="shared" si="54"/>
        <v>1990</v>
      </c>
      <c r="C3320" s="9">
        <f>VLOOKUP('Full 30 Year Yield Data'!A3320,'Yield Raw Data'!$A$3:$L$14453,12)</f>
        <v>8.43</v>
      </c>
      <c r="D3320" s="6"/>
    </row>
    <row r="3321" spans="1:4" x14ac:dyDescent="0.2">
      <c r="A3321" s="7">
        <v>33032</v>
      </c>
      <c r="B3321" s="9">
        <f t="shared" si="54"/>
        <v>1990</v>
      </c>
      <c r="C3321" s="9">
        <f>VLOOKUP('Full 30 Year Yield Data'!A3321,'Yield Raw Data'!$A$3:$L$14453,12)</f>
        <v>8.44</v>
      </c>
      <c r="D3321" s="6"/>
    </row>
    <row r="3322" spans="1:4" x14ac:dyDescent="0.2">
      <c r="A3322" s="7">
        <v>33035</v>
      </c>
      <c r="B3322" s="9">
        <f t="shared" si="54"/>
        <v>1990</v>
      </c>
      <c r="C3322" s="9">
        <f>VLOOKUP('Full 30 Year Yield Data'!A3322,'Yield Raw Data'!$A$3:$L$14453,12)</f>
        <v>8.4499999999999993</v>
      </c>
      <c r="D3322" s="6"/>
    </row>
    <row r="3323" spans="1:4" x14ac:dyDescent="0.2">
      <c r="A3323" s="7">
        <v>33036</v>
      </c>
      <c r="B3323" s="9">
        <f t="shared" si="54"/>
        <v>1990</v>
      </c>
      <c r="C3323" s="9">
        <f>VLOOKUP('Full 30 Year Yield Data'!A3323,'Yield Raw Data'!$A$3:$L$14453,12)</f>
        <v>8.4499999999999993</v>
      </c>
      <c r="D3323" s="6"/>
    </row>
    <row r="3324" spans="1:4" x14ac:dyDescent="0.2">
      <c r="A3324" s="7">
        <v>33037</v>
      </c>
      <c r="B3324" s="9">
        <f t="shared" si="54"/>
        <v>1990</v>
      </c>
      <c r="C3324" s="9">
        <f>VLOOKUP('Full 30 Year Yield Data'!A3324,'Yield Raw Data'!$A$3:$L$14453,12)</f>
        <v>8.39</v>
      </c>
      <c r="D3324" s="6"/>
    </row>
    <row r="3325" spans="1:4" x14ac:dyDescent="0.2">
      <c r="A3325" s="7">
        <v>33038</v>
      </c>
      <c r="B3325" s="9">
        <f t="shared" si="54"/>
        <v>1990</v>
      </c>
      <c r="C3325" s="9">
        <f>VLOOKUP('Full 30 Year Yield Data'!A3325,'Yield Raw Data'!$A$3:$L$14453,12)</f>
        <v>8.36</v>
      </c>
      <c r="D3325" s="6"/>
    </row>
    <row r="3326" spans="1:4" x14ac:dyDescent="0.2">
      <c r="A3326" s="7">
        <v>33039</v>
      </c>
      <c r="B3326" s="9">
        <f t="shared" si="54"/>
        <v>1990</v>
      </c>
      <c r="C3326" s="9">
        <f>VLOOKUP('Full 30 Year Yield Data'!A3326,'Yield Raw Data'!$A$3:$L$14453,12)</f>
        <v>8.43</v>
      </c>
      <c r="D3326" s="6"/>
    </row>
    <row r="3327" spans="1:4" x14ac:dyDescent="0.2">
      <c r="A3327" s="7">
        <v>33042</v>
      </c>
      <c r="B3327" s="9">
        <f t="shared" si="54"/>
        <v>1990</v>
      </c>
      <c r="C3327" s="9">
        <f>VLOOKUP('Full 30 Year Yield Data'!A3327,'Yield Raw Data'!$A$3:$L$14453,12)</f>
        <v>8.4700000000000006</v>
      </c>
      <c r="D3327" s="6"/>
    </row>
    <row r="3328" spans="1:4" x14ac:dyDescent="0.2">
      <c r="A3328" s="7">
        <v>33043</v>
      </c>
      <c r="B3328" s="9">
        <f t="shared" ref="B3328:B3389" si="55">YEAR(A3328)</f>
        <v>1990</v>
      </c>
      <c r="C3328" s="9">
        <f>VLOOKUP('Full 30 Year Yield Data'!A3328,'Yield Raw Data'!$A$3:$L$14453,12)</f>
        <v>8.48</v>
      </c>
      <c r="D3328" s="6"/>
    </row>
    <row r="3329" spans="1:4" x14ac:dyDescent="0.2">
      <c r="A3329" s="7">
        <v>33044</v>
      </c>
      <c r="B3329" s="9">
        <f t="shared" si="55"/>
        <v>1990</v>
      </c>
      <c r="C3329" s="9">
        <f>VLOOKUP('Full 30 Year Yield Data'!A3329,'Yield Raw Data'!$A$3:$L$14453,12)</f>
        <v>8.52</v>
      </c>
      <c r="D3329" s="6"/>
    </row>
    <row r="3330" spans="1:4" x14ac:dyDescent="0.2">
      <c r="A3330" s="7">
        <v>33045</v>
      </c>
      <c r="B3330" s="9">
        <f t="shared" si="55"/>
        <v>1990</v>
      </c>
      <c r="C3330" s="9">
        <f>VLOOKUP('Full 30 Year Yield Data'!A3330,'Yield Raw Data'!$A$3:$L$14453,12)</f>
        <v>8.5</v>
      </c>
      <c r="D3330" s="6"/>
    </row>
    <row r="3331" spans="1:4" x14ac:dyDescent="0.2">
      <c r="A3331" s="7">
        <v>33046</v>
      </c>
      <c r="B3331" s="9">
        <f t="shared" si="55"/>
        <v>1990</v>
      </c>
      <c r="C3331" s="9">
        <f>VLOOKUP('Full 30 Year Yield Data'!A3331,'Yield Raw Data'!$A$3:$L$14453,12)</f>
        <v>8.49</v>
      </c>
      <c r="D3331" s="6"/>
    </row>
    <row r="3332" spans="1:4" x14ac:dyDescent="0.2">
      <c r="A3332" s="7">
        <v>33049</v>
      </c>
      <c r="B3332" s="9">
        <f t="shared" si="55"/>
        <v>1990</v>
      </c>
      <c r="C3332" s="9">
        <f>VLOOKUP('Full 30 Year Yield Data'!A3332,'Yield Raw Data'!$A$3:$L$14453,12)</f>
        <v>8.56</v>
      </c>
      <c r="D3332" s="6"/>
    </row>
    <row r="3333" spans="1:4" x14ac:dyDescent="0.2">
      <c r="A3333" s="7">
        <v>33050</v>
      </c>
      <c r="B3333" s="9">
        <f t="shared" si="55"/>
        <v>1990</v>
      </c>
      <c r="C3333" s="9">
        <f>VLOOKUP('Full 30 Year Yield Data'!A3333,'Yield Raw Data'!$A$3:$L$14453,12)</f>
        <v>8.5299999999999994</v>
      </c>
      <c r="D3333" s="6"/>
    </row>
    <row r="3334" spans="1:4" x14ac:dyDescent="0.2">
      <c r="A3334" s="7">
        <v>33051</v>
      </c>
      <c r="B3334" s="9">
        <f t="shared" si="55"/>
        <v>1990</v>
      </c>
      <c r="C3334" s="9">
        <f>VLOOKUP('Full 30 Year Yield Data'!A3334,'Yield Raw Data'!$A$3:$L$14453,12)</f>
        <v>8.49</v>
      </c>
      <c r="D3334" s="6"/>
    </row>
    <row r="3335" spans="1:4" x14ac:dyDescent="0.2">
      <c r="A3335" s="7">
        <v>33052</v>
      </c>
      <c r="B3335" s="9">
        <f t="shared" si="55"/>
        <v>1990</v>
      </c>
      <c r="C3335" s="9">
        <f>VLOOKUP('Full 30 Year Yield Data'!A3335,'Yield Raw Data'!$A$3:$L$14453,12)</f>
        <v>8.4499999999999993</v>
      </c>
      <c r="D3335" s="6"/>
    </row>
    <row r="3336" spans="1:4" x14ac:dyDescent="0.2">
      <c r="A3336" s="7">
        <v>33053</v>
      </c>
      <c r="B3336" s="9">
        <f t="shared" si="55"/>
        <v>1990</v>
      </c>
      <c r="C3336" s="9">
        <f>VLOOKUP('Full 30 Year Yield Data'!A3336,'Yield Raw Data'!$A$3:$L$14453,12)</f>
        <v>8.41</v>
      </c>
      <c r="D3336" s="6"/>
    </row>
    <row r="3337" spans="1:4" x14ac:dyDescent="0.2">
      <c r="A3337" s="7">
        <v>33056</v>
      </c>
      <c r="B3337" s="9">
        <f t="shared" si="55"/>
        <v>1990</v>
      </c>
      <c r="C3337" s="9">
        <f>VLOOKUP('Full 30 Year Yield Data'!A3337,'Yield Raw Data'!$A$3:$L$14453,12)</f>
        <v>8.41</v>
      </c>
      <c r="D3337" s="6"/>
    </row>
    <row r="3338" spans="1:4" x14ac:dyDescent="0.2">
      <c r="A3338" s="7">
        <v>33057</v>
      </c>
      <c r="B3338" s="9">
        <f t="shared" si="55"/>
        <v>1990</v>
      </c>
      <c r="C3338" s="9">
        <f>VLOOKUP('Full 30 Year Yield Data'!A3338,'Yield Raw Data'!$A$3:$L$14453,12)</f>
        <v>8.4</v>
      </c>
      <c r="D3338" s="6"/>
    </row>
    <row r="3339" spans="1:4" x14ac:dyDescent="0.2">
      <c r="A3339" s="7">
        <v>33059</v>
      </c>
      <c r="B3339" s="9">
        <f t="shared" si="55"/>
        <v>1990</v>
      </c>
      <c r="C3339" s="9">
        <f>VLOOKUP('Full 30 Year Yield Data'!A3339,'Yield Raw Data'!$A$3:$L$14453,12)</f>
        <v>8.42</v>
      </c>
      <c r="D3339" s="6"/>
    </row>
    <row r="3340" spans="1:4" x14ac:dyDescent="0.2">
      <c r="A3340" s="7">
        <v>33060</v>
      </c>
      <c r="B3340" s="9">
        <f t="shared" si="55"/>
        <v>1990</v>
      </c>
      <c r="C3340" s="9">
        <f>VLOOKUP('Full 30 Year Yield Data'!A3340,'Yield Raw Data'!$A$3:$L$14453,12)</f>
        <v>8.51</v>
      </c>
      <c r="D3340" s="6"/>
    </row>
    <row r="3341" spans="1:4" x14ac:dyDescent="0.2">
      <c r="A3341" s="7">
        <v>33063</v>
      </c>
      <c r="B3341" s="9">
        <f t="shared" si="55"/>
        <v>1990</v>
      </c>
      <c r="C3341" s="9">
        <f>VLOOKUP('Full 30 Year Yield Data'!A3341,'Yield Raw Data'!$A$3:$L$14453,12)</f>
        <v>8.5500000000000007</v>
      </c>
      <c r="D3341" s="6"/>
    </row>
    <row r="3342" spans="1:4" x14ac:dyDescent="0.2">
      <c r="A3342" s="7">
        <v>33064</v>
      </c>
      <c r="B3342" s="9">
        <f t="shared" si="55"/>
        <v>1990</v>
      </c>
      <c r="C3342" s="9">
        <f>VLOOKUP('Full 30 Year Yield Data'!A3342,'Yield Raw Data'!$A$3:$L$14453,12)</f>
        <v>8.56</v>
      </c>
      <c r="D3342" s="6"/>
    </row>
    <row r="3343" spans="1:4" x14ac:dyDescent="0.2">
      <c r="A3343" s="7">
        <v>33065</v>
      </c>
      <c r="B3343" s="9">
        <f t="shared" si="55"/>
        <v>1990</v>
      </c>
      <c r="C3343" s="9">
        <f>VLOOKUP('Full 30 Year Yield Data'!A3343,'Yield Raw Data'!$A$3:$L$14453,12)</f>
        <v>8.56</v>
      </c>
      <c r="D3343" s="6"/>
    </row>
    <row r="3344" spans="1:4" x14ac:dyDescent="0.2">
      <c r="A3344" s="7">
        <v>33066</v>
      </c>
      <c r="B3344" s="9">
        <f t="shared" si="55"/>
        <v>1990</v>
      </c>
      <c r="C3344" s="9">
        <f>VLOOKUP('Full 30 Year Yield Data'!A3344,'Yield Raw Data'!$A$3:$L$14453,12)</f>
        <v>8.5</v>
      </c>
      <c r="D3344" s="6"/>
    </row>
    <row r="3345" spans="1:4" x14ac:dyDescent="0.2">
      <c r="A3345" s="7">
        <v>33067</v>
      </c>
      <c r="B3345" s="9">
        <f t="shared" si="55"/>
        <v>1990</v>
      </c>
      <c r="C3345" s="9">
        <f>VLOOKUP('Full 30 Year Yield Data'!A3345,'Yield Raw Data'!$A$3:$L$14453,12)</f>
        <v>8.4600000000000009</v>
      </c>
      <c r="D3345" s="6"/>
    </row>
    <row r="3346" spans="1:4" x14ac:dyDescent="0.2">
      <c r="A3346" s="7">
        <v>33070</v>
      </c>
      <c r="B3346" s="9">
        <f t="shared" si="55"/>
        <v>1990</v>
      </c>
      <c r="C3346" s="9">
        <f>VLOOKUP('Full 30 Year Yield Data'!A3346,'Yield Raw Data'!$A$3:$L$14453,12)</f>
        <v>8.4600000000000009</v>
      </c>
      <c r="D3346" s="6"/>
    </row>
    <row r="3347" spans="1:4" x14ac:dyDescent="0.2">
      <c r="A3347" s="7">
        <v>33071</v>
      </c>
      <c r="B3347" s="9">
        <f t="shared" si="55"/>
        <v>1990</v>
      </c>
      <c r="C3347" s="9">
        <f>VLOOKUP('Full 30 Year Yield Data'!A3347,'Yield Raw Data'!$A$3:$L$14453,12)</f>
        <v>8.4600000000000009</v>
      </c>
      <c r="D3347" s="6"/>
    </row>
    <row r="3348" spans="1:4" x14ac:dyDescent="0.2">
      <c r="A3348" s="7">
        <v>33072</v>
      </c>
      <c r="B3348" s="9">
        <f t="shared" si="55"/>
        <v>1990</v>
      </c>
      <c r="C3348" s="9">
        <f>VLOOKUP('Full 30 Year Yield Data'!A3348,'Yield Raw Data'!$A$3:$L$14453,12)</f>
        <v>8.5500000000000007</v>
      </c>
      <c r="D3348" s="6"/>
    </row>
    <row r="3349" spans="1:4" x14ac:dyDescent="0.2">
      <c r="A3349" s="7">
        <v>33073</v>
      </c>
      <c r="B3349" s="9">
        <f t="shared" si="55"/>
        <v>1990</v>
      </c>
      <c r="C3349" s="9">
        <f>VLOOKUP('Full 30 Year Yield Data'!A3349,'Yield Raw Data'!$A$3:$L$14453,12)</f>
        <v>8.56</v>
      </c>
      <c r="D3349" s="6"/>
    </row>
    <row r="3350" spans="1:4" x14ac:dyDescent="0.2">
      <c r="A3350" s="7">
        <v>33074</v>
      </c>
      <c r="B3350" s="9">
        <f t="shared" si="55"/>
        <v>1990</v>
      </c>
      <c r="C3350" s="9">
        <f>VLOOKUP('Full 30 Year Yield Data'!A3350,'Yield Raw Data'!$A$3:$L$14453,12)</f>
        <v>8.5399999999999991</v>
      </c>
      <c r="D3350" s="6"/>
    </row>
    <row r="3351" spans="1:4" x14ac:dyDescent="0.2">
      <c r="A3351" s="7">
        <v>33077</v>
      </c>
      <c r="B3351" s="9">
        <f t="shared" si="55"/>
        <v>1990</v>
      </c>
      <c r="C3351" s="9">
        <f>VLOOKUP('Full 30 Year Yield Data'!A3351,'Yield Raw Data'!$A$3:$L$14453,12)</f>
        <v>8.5399999999999991</v>
      </c>
      <c r="D3351" s="6"/>
    </row>
    <row r="3352" spans="1:4" x14ac:dyDescent="0.2">
      <c r="A3352" s="7">
        <v>33078</v>
      </c>
      <c r="B3352" s="9">
        <f t="shared" si="55"/>
        <v>1990</v>
      </c>
      <c r="C3352" s="9">
        <f>VLOOKUP('Full 30 Year Yield Data'!A3352,'Yield Raw Data'!$A$3:$L$14453,12)</f>
        <v>8.59</v>
      </c>
      <c r="D3352" s="6"/>
    </row>
    <row r="3353" spans="1:4" x14ac:dyDescent="0.2">
      <c r="A3353" s="7">
        <v>33079</v>
      </c>
      <c r="B3353" s="9">
        <f t="shared" si="55"/>
        <v>1990</v>
      </c>
      <c r="C3353" s="9">
        <f>VLOOKUP('Full 30 Year Yield Data'!A3353,'Yield Raw Data'!$A$3:$L$14453,12)</f>
        <v>8.5500000000000007</v>
      </c>
      <c r="D3353" s="6"/>
    </row>
    <row r="3354" spans="1:4" x14ac:dyDescent="0.2">
      <c r="A3354" s="7">
        <v>33080</v>
      </c>
      <c r="B3354" s="9">
        <f t="shared" si="55"/>
        <v>1990</v>
      </c>
      <c r="C3354" s="9">
        <f>VLOOKUP('Full 30 Year Yield Data'!A3354,'Yield Raw Data'!$A$3:$L$14453,12)</f>
        <v>8.5399999999999991</v>
      </c>
      <c r="D3354" s="6"/>
    </row>
    <row r="3355" spans="1:4" x14ac:dyDescent="0.2">
      <c r="A3355" s="7">
        <v>33081</v>
      </c>
      <c r="B3355" s="9">
        <f t="shared" si="55"/>
        <v>1990</v>
      </c>
      <c r="C3355" s="9">
        <f>VLOOKUP('Full 30 Year Yield Data'!A3355,'Yield Raw Data'!$A$3:$L$14453,12)</f>
        <v>8.48</v>
      </c>
      <c r="D3355" s="6"/>
    </row>
    <row r="3356" spans="1:4" x14ac:dyDescent="0.2">
      <c r="A3356" s="7">
        <v>33084</v>
      </c>
      <c r="B3356" s="9">
        <f t="shared" si="55"/>
        <v>1990</v>
      </c>
      <c r="C3356" s="9">
        <f>VLOOKUP('Full 30 Year Yield Data'!A3356,'Yield Raw Data'!$A$3:$L$14453,12)</f>
        <v>8.4</v>
      </c>
      <c r="D3356" s="6"/>
    </row>
    <row r="3357" spans="1:4" x14ac:dyDescent="0.2">
      <c r="A3357" s="7">
        <v>33085</v>
      </c>
      <c r="B3357" s="9">
        <f t="shared" si="55"/>
        <v>1990</v>
      </c>
      <c r="C3357" s="9">
        <f>VLOOKUP('Full 30 Year Yield Data'!A3357,'Yield Raw Data'!$A$3:$L$14453,12)</f>
        <v>8.42</v>
      </c>
      <c r="D3357" s="6"/>
    </row>
    <row r="3358" spans="1:4" x14ac:dyDescent="0.2">
      <c r="A3358" s="7">
        <v>33086</v>
      </c>
      <c r="B3358" s="9">
        <f t="shared" si="55"/>
        <v>1990</v>
      </c>
      <c r="C3358" s="9">
        <f>VLOOKUP('Full 30 Year Yield Data'!A3358,'Yield Raw Data'!$A$3:$L$14453,12)</f>
        <v>8.36</v>
      </c>
      <c r="D3358" s="6"/>
    </row>
    <row r="3359" spans="1:4" x14ac:dyDescent="0.2">
      <c r="A3359" s="7">
        <v>33087</v>
      </c>
      <c r="B3359" s="9">
        <f t="shared" si="55"/>
        <v>1990</v>
      </c>
      <c r="C3359" s="9">
        <f>VLOOKUP('Full 30 Year Yield Data'!A3359,'Yield Raw Data'!$A$3:$L$14453,12)</f>
        <v>8.4600000000000009</v>
      </c>
      <c r="D3359" s="6"/>
    </row>
    <row r="3360" spans="1:4" x14ac:dyDescent="0.2">
      <c r="A3360" s="7">
        <v>33088</v>
      </c>
      <c r="B3360" s="9">
        <f t="shared" si="55"/>
        <v>1990</v>
      </c>
      <c r="C3360" s="9">
        <f>VLOOKUP('Full 30 Year Yield Data'!A3360,'Yield Raw Data'!$A$3:$L$14453,12)</f>
        <v>8.5500000000000007</v>
      </c>
      <c r="D3360" s="6"/>
    </row>
    <row r="3361" spans="1:4" x14ac:dyDescent="0.2">
      <c r="A3361" s="7">
        <v>33091</v>
      </c>
      <c r="B3361" s="9">
        <f t="shared" si="55"/>
        <v>1990</v>
      </c>
      <c r="C3361" s="9">
        <f>VLOOKUP('Full 30 Year Yield Data'!A3361,'Yield Raw Data'!$A$3:$L$14453,12)</f>
        <v>8.82</v>
      </c>
      <c r="D3361" s="6"/>
    </row>
    <row r="3362" spans="1:4" x14ac:dyDescent="0.2">
      <c r="A3362" s="7">
        <v>33092</v>
      </c>
      <c r="B3362" s="9">
        <f t="shared" si="55"/>
        <v>1990</v>
      </c>
      <c r="C3362" s="9">
        <f>VLOOKUP('Full 30 Year Yield Data'!A3362,'Yield Raw Data'!$A$3:$L$14453,12)</f>
        <v>8.86</v>
      </c>
      <c r="D3362" s="6"/>
    </row>
    <row r="3363" spans="1:4" x14ac:dyDescent="0.2">
      <c r="A3363" s="7">
        <v>33093</v>
      </c>
      <c r="B3363" s="9">
        <f t="shared" si="55"/>
        <v>1990</v>
      </c>
      <c r="C3363" s="9">
        <f>VLOOKUP('Full 30 Year Yield Data'!A3363,'Yield Raw Data'!$A$3:$L$14453,12)</f>
        <v>8.8699999999999992</v>
      </c>
      <c r="D3363" s="6"/>
    </row>
    <row r="3364" spans="1:4" x14ac:dyDescent="0.2">
      <c r="A3364" s="7">
        <v>33094</v>
      </c>
      <c r="B3364" s="9">
        <f t="shared" si="55"/>
        <v>1990</v>
      </c>
      <c r="C3364" s="9">
        <f>VLOOKUP('Full 30 Year Yield Data'!A3364,'Yield Raw Data'!$A$3:$L$14453,12)</f>
        <v>8.75</v>
      </c>
      <c r="D3364" s="6"/>
    </row>
    <row r="3365" spans="1:4" x14ac:dyDescent="0.2">
      <c r="A3365" s="7">
        <v>33095</v>
      </c>
      <c r="B3365" s="9">
        <f t="shared" si="55"/>
        <v>1990</v>
      </c>
      <c r="C3365" s="9">
        <f>VLOOKUP('Full 30 Year Yield Data'!A3365,'Yield Raw Data'!$A$3:$L$14453,12)</f>
        <v>8.7899999999999991</v>
      </c>
      <c r="D3365" s="6"/>
    </row>
    <row r="3366" spans="1:4" x14ac:dyDescent="0.2">
      <c r="A3366" s="7">
        <v>33098</v>
      </c>
      <c r="B3366" s="9">
        <f t="shared" si="55"/>
        <v>1990</v>
      </c>
      <c r="C3366" s="9">
        <f>VLOOKUP('Full 30 Year Yield Data'!A3366,'Yield Raw Data'!$A$3:$L$14453,12)</f>
        <v>8.83</v>
      </c>
      <c r="D3366" s="6"/>
    </row>
    <row r="3367" spans="1:4" x14ac:dyDescent="0.2">
      <c r="A3367" s="7">
        <v>33099</v>
      </c>
      <c r="B3367" s="9">
        <f t="shared" si="55"/>
        <v>1990</v>
      </c>
      <c r="C3367" s="9">
        <f>VLOOKUP('Full 30 Year Yield Data'!A3367,'Yield Raw Data'!$A$3:$L$14453,12)</f>
        <v>8.7799999999999994</v>
      </c>
      <c r="D3367" s="6"/>
    </row>
    <row r="3368" spans="1:4" x14ac:dyDescent="0.2">
      <c r="A3368" s="7">
        <v>33100</v>
      </c>
      <c r="B3368" s="9">
        <f t="shared" si="55"/>
        <v>1990</v>
      </c>
      <c r="C3368" s="9">
        <f>VLOOKUP('Full 30 Year Yield Data'!A3368,'Yield Raw Data'!$A$3:$L$14453,12)</f>
        <v>8.76</v>
      </c>
      <c r="D3368" s="6"/>
    </row>
    <row r="3369" spans="1:4" x14ac:dyDescent="0.2">
      <c r="A3369" s="7">
        <v>33101</v>
      </c>
      <c r="B3369" s="9">
        <f t="shared" si="55"/>
        <v>1990</v>
      </c>
      <c r="C3369" s="9">
        <f>VLOOKUP('Full 30 Year Yield Data'!A3369,'Yield Raw Data'!$A$3:$L$14453,12)</f>
        <v>8.91</v>
      </c>
      <c r="D3369" s="6"/>
    </row>
    <row r="3370" spans="1:4" x14ac:dyDescent="0.2">
      <c r="A3370" s="7">
        <v>33102</v>
      </c>
      <c r="B3370" s="9">
        <f t="shared" si="55"/>
        <v>1990</v>
      </c>
      <c r="C3370" s="9">
        <f>VLOOKUP('Full 30 Year Yield Data'!A3370,'Yield Raw Data'!$A$3:$L$14453,12)</f>
        <v>8.94</v>
      </c>
      <c r="D3370" s="6"/>
    </row>
    <row r="3371" spans="1:4" x14ac:dyDescent="0.2">
      <c r="A3371" s="7">
        <v>33105</v>
      </c>
      <c r="B3371" s="9">
        <f t="shared" si="55"/>
        <v>1990</v>
      </c>
      <c r="C3371" s="9">
        <f>VLOOKUP('Full 30 Year Yield Data'!A3371,'Yield Raw Data'!$A$3:$L$14453,12)</f>
        <v>8.92</v>
      </c>
      <c r="D3371" s="6"/>
    </row>
    <row r="3372" spans="1:4" x14ac:dyDescent="0.2">
      <c r="A3372" s="7">
        <v>33106</v>
      </c>
      <c r="B3372" s="9">
        <f t="shared" si="55"/>
        <v>1990</v>
      </c>
      <c r="C3372" s="9">
        <f>VLOOKUP('Full 30 Year Yield Data'!A3372,'Yield Raw Data'!$A$3:$L$14453,12)</f>
        <v>8.94</v>
      </c>
      <c r="D3372" s="6"/>
    </row>
    <row r="3373" spans="1:4" x14ac:dyDescent="0.2">
      <c r="A3373" s="7">
        <v>33107</v>
      </c>
      <c r="B3373" s="9">
        <f t="shared" si="55"/>
        <v>1990</v>
      </c>
      <c r="C3373" s="9">
        <f>VLOOKUP('Full 30 Year Yield Data'!A3373,'Yield Raw Data'!$A$3:$L$14453,12)</f>
        <v>9.0299999999999994</v>
      </c>
      <c r="D3373" s="6"/>
    </row>
    <row r="3374" spans="1:4" x14ac:dyDescent="0.2">
      <c r="A3374" s="7">
        <v>33108</v>
      </c>
      <c r="B3374" s="9">
        <f t="shared" si="55"/>
        <v>1990</v>
      </c>
      <c r="C3374" s="9">
        <f>VLOOKUP('Full 30 Year Yield Data'!A3374,'Yield Raw Data'!$A$3:$L$14453,12)</f>
        <v>9.11</v>
      </c>
      <c r="D3374" s="6"/>
    </row>
    <row r="3375" spans="1:4" x14ac:dyDescent="0.2">
      <c r="A3375" s="7">
        <v>33109</v>
      </c>
      <c r="B3375" s="9">
        <f t="shared" si="55"/>
        <v>1990</v>
      </c>
      <c r="C3375" s="9">
        <f>VLOOKUP('Full 30 Year Yield Data'!A3375,'Yield Raw Data'!$A$3:$L$14453,12)</f>
        <v>9.17</v>
      </c>
      <c r="D3375" s="6"/>
    </row>
    <row r="3376" spans="1:4" x14ac:dyDescent="0.2">
      <c r="A3376" s="7">
        <v>33112</v>
      </c>
      <c r="B3376" s="9">
        <f t="shared" si="55"/>
        <v>1990</v>
      </c>
      <c r="C3376" s="9">
        <f>VLOOKUP('Full 30 Year Yield Data'!A3376,'Yield Raw Data'!$A$3:$L$14453,12)</f>
        <v>9.02</v>
      </c>
      <c r="D3376" s="6"/>
    </row>
    <row r="3377" spans="1:4" x14ac:dyDescent="0.2">
      <c r="A3377" s="7">
        <v>33113</v>
      </c>
      <c r="B3377" s="9">
        <f t="shared" si="55"/>
        <v>1990</v>
      </c>
      <c r="C3377" s="9">
        <f>VLOOKUP('Full 30 Year Yield Data'!A3377,'Yield Raw Data'!$A$3:$L$14453,12)</f>
        <v>9.07</v>
      </c>
      <c r="D3377" s="6"/>
    </row>
    <row r="3378" spans="1:4" x14ac:dyDescent="0.2">
      <c r="A3378" s="7">
        <v>33114</v>
      </c>
      <c r="B3378" s="9">
        <f t="shared" si="55"/>
        <v>1990</v>
      </c>
      <c r="C3378" s="9">
        <f>VLOOKUP('Full 30 Year Yield Data'!A3378,'Yield Raw Data'!$A$3:$L$14453,12)</f>
        <v>8.9499999999999993</v>
      </c>
      <c r="D3378" s="6"/>
    </row>
    <row r="3379" spans="1:4" x14ac:dyDescent="0.2">
      <c r="A3379" s="7">
        <v>33115</v>
      </c>
      <c r="B3379" s="9">
        <f t="shared" si="55"/>
        <v>1990</v>
      </c>
      <c r="C3379" s="9">
        <f>VLOOKUP('Full 30 Year Yield Data'!A3379,'Yield Raw Data'!$A$3:$L$14453,12)</f>
        <v>8.98</v>
      </c>
      <c r="D3379" s="6"/>
    </row>
    <row r="3380" spans="1:4" x14ac:dyDescent="0.2">
      <c r="A3380" s="7">
        <v>33116</v>
      </c>
      <c r="B3380" s="9">
        <f t="shared" si="55"/>
        <v>1990</v>
      </c>
      <c r="C3380" s="9">
        <f>VLOOKUP('Full 30 Year Yield Data'!A3380,'Yield Raw Data'!$A$3:$L$14453,12)</f>
        <v>8.99</v>
      </c>
      <c r="D3380" s="6"/>
    </row>
    <row r="3381" spans="1:4" x14ac:dyDescent="0.2">
      <c r="A3381" s="7">
        <v>33120</v>
      </c>
      <c r="B3381" s="9">
        <f t="shared" si="55"/>
        <v>1990</v>
      </c>
      <c r="C3381" s="9">
        <f>VLOOKUP('Full 30 Year Yield Data'!A3381,'Yield Raw Data'!$A$3:$L$14453,12)</f>
        <v>9.0299999999999994</v>
      </c>
      <c r="D3381" s="6"/>
    </row>
    <row r="3382" spans="1:4" x14ac:dyDescent="0.2">
      <c r="A3382" s="7">
        <v>33121</v>
      </c>
      <c r="B3382" s="9">
        <f t="shared" si="55"/>
        <v>1990</v>
      </c>
      <c r="C3382" s="9">
        <f>VLOOKUP('Full 30 Year Yield Data'!A3382,'Yield Raw Data'!$A$3:$L$14453,12)</f>
        <v>8.98</v>
      </c>
      <c r="D3382" s="6"/>
    </row>
    <row r="3383" spans="1:4" x14ac:dyDescent="0.2">
      <c r="A3383" s="7">
        <v>33122</v>
      </c>
      <c r="B3383" s="9">
        <f t="shared" si="55"/>
        <v>1990</v>
      </c>
      <c r="C3383" s="9">
        <f>VLOOKUP('Full 30 Year Yield Data'!A3383,'Yield Raw Data'!$A$3:$L$14453,12)</f>
        <v>8.9600000000000009</v>
      </c>
      <c r="D3383" s="6"/>
    </row>
    <row r="3384" spans="1:4" x14ac:dyDescent="0.2">
      <c r="A3384" s="7">
        <v>33123</v>
      </c>
      <c r="B3384" s="9">
        <f t="shared" si="55"/>
        <v>1990</v>
      </c>
      <c r="C3384" s="9">
        <f>VLOOKUP('Full 30 Year Yield Data'!A3384,'Yield Raw Data'!$A$3:$L$14453,12)</f>
        <v>8.92</v>
      </c>
      <c r="D3384" s="6"/>
    </row>
    <row r="3385" spans="1:4" x14ac:dyDescent="0.2">
      <c r="A3385" s="7">
        <v>33126</v>
      </c>
      <c r="B3385" s="9">
        <f t="shared" si="55"/>
        <v>1990</v>
      </c>
      <c r="C3385" s="9">
        <f>VLOOKUP('Full 30 Year Yield Data'!A3385,'Yield Raw Data'!$A$3:$L$14453,12)</f>
        <v>8.98</v>
      </c>
      <c r="D3385" s="6"/>
    </row>
    <row r="3386" spans="1:4" x14ac:dyDescent="0.2">
      <c r="A3386" s="7">
        <v>33127</v>
      </c>
      <c r="B3386" s="9">
        <f t="shared" si="55"/>
        <v>1990</v>
      </c>
      <c r="C3386" s="9">
        <f>VLOOKUP('Full 30 Year Yield Data'!A3386,'Yield Raw Data'!$A$3:$L$14453,12)</f>
        <v>8.9600000000000009</v>
      </c>
      <c r="D3386" s="6"/>
    </row>
    <row r="3387" spans="1:4" x14ac:dyDescent="0.2">
      <c r="A3387" s="7">
        <v>33128</v>
      </c>
      <c r="B3387" s="9">
        <f t="shared" si="55"/>
        <v>1990</v>
      </c>
      <c r="C3387" s="9">
        <f>VLOOKUP('Full 30 Year Yield Data'!A3387,'Yield Raw Data'!$A$3:$L$14453,12)</f>
        <v>8.9600000000000009</v>
      </c>
      <c r="D3387" s="6"/>
    </row>
    <row r="3388" spans="1:4" x14ac:dyDescent="0.2">
      <c r="A3388" s="7">
        <v>33129</v>
      </c>
      <c r="B3388" s="9">
        <f t="shared" si="55"/>
        <v>1990</v>
      </c>
      <c r="C3388" s="9">
        <f>VLOOKUP('Full 30 Year Yield Data'!A3388,'Yield Raw Data'!$A$3:$L$14453,12)</f>
        <v>8.9600000000000009</v>
      </c>
      <c r="D3388" s="6"/>
    </row>
    <row r="3389" spans="1:4" x14ac:dyDescent="0.2">
      <c r="A3389" s="7">
        <v>33130</v>
      </c>
      <c r="B3389" s="9">
        <f t="shared" si="55"/>
        <v>1990</v>
      </c>
      <c r="C3389" s="9">
        <f>VLOOKUP('Full 30 Year Yield Data'!A3389,'Yield Raw Data'!$A$3:$L$14453,12)</f>
        <v>9.01</v>
      </c>
      <c r="D3389" s="6"/>
    </row>
    <row r="3390" spans="1:4" x14ac:dyDescent="0.2">
      <c r="A3390" s="7">
        <v>33133</v>
      </c>
      <c r="B3390" s="9">
        <f t="shared" ref="B3390:B3450" si="56">YEAR(A3390)</f>
        <v>1990</v>
      </c>
      <c r="C3390" s="9">
        <f>VLOOKUP('Full 30 Year Yield Data'!A3390,'Yield Raw Data'!$A$3:$L$14453,12)</f>
        <v>9.06</v>
      </c>
      <c r="D3390" s="6"/>
    </row>
    <row r="3391" spans="1:4" x14ac:dyDescent="0.2">
      <c r="A3391" s="7">
        <v>33134</v>
      </c>
      <c r="B3391" s="9">
        <f t="shared" si="56"/>
        <v>1990</v>
      </c>
      <c r="C3391" s="9">
        <f>VLOOKUP('Full 30 Year Yield Data'!A3391,'Yield Raw Data'!$A$3:$L$14453,12)</f>
        <v>9.0500000000000007</v>
      </c>
      <c r="D3391" s="6"/>
    </row>
    <row r="3392" spans="1:4" x14ac:dyDescent="0.2">
      <c r="A3392" s="7">
        <v>33135</v>
      </c>
      <c r="B3392" s="9">
        <f t="shared" si="56"/>
        <v>1990</v>
      </c>
      <c r="C3392" s="9">
        <f>VLOOKUP('Full 30 Year Yield Data'!A3392,'Yield Raw Data'!$A$3:$L$14453,12)</f>
        <v>9.02</v>
      </c>
      <c r="D3392" s="6"/>
    </row>
    <row r="3393" spans="1:4" x14ac:dyDescent="0.2">
      <c r="A3393" s="7">
        <v>33136</v>
      </c>
      <c r="B3393" s="9">
        <f t="shared" si="56"/>
        <v>1990</v>
      </c>
      <c r="C3393" s="9">
        <f>VLOOKUP('Full 30 Year Yield Data'!A3393,'Yield Raw Data'!$A$3:$L$14453,12)</f>
        <v>9.0500000000000007</v>
      </c>
      <c r="D3393" s="6"/>
    </row>
    <row r="3394" spans="1:4" x14ac:dyDescent="0.2">
      <c r="A3394" s="7">
        <v>33137</v>
      </c>
      <c r="B3394" s="9">
        <f t="shared" si="56"/>
        <v>1990</v>
      </c>
      <c r="C3394" s="9">
        <f>VLOOKUP('Full 30 Year Yield Data'!A3394,'Yield Raw Data'!$A$3:$L$14453,12)</f>
        <v>9.1300000000000008</v>
      </c>
      <c r="D3394" s="6"/>
    </row>
    <row r="3395" spans="1:4" x14ac:dyDescent="0.2">
      <c r="A3395" s="7">
        <v>33140</v>
      </c>
      <c r="B3395" s="9">
        <f t="shared" si="56"/>
        <v>1990</v>
      </c>
      <c r="C3395" s="9">
        <f>VLOOKUP('Full 30 Year Yield Data'!A3395,'Yield Raw Data'!$A$3:$L$14453,12)</f>
        <v>9.18</v>
      </c>
      <c r="D3395" s="6"/>
    </row>
    <row r="3396" spans="1:4" x14ac:dyDescent="0.2">
      <c r="A3396" s="7">
        <v>33141</v>
      </c>
      <c r="B3396" s="9">
        <f t="shared" si="56"/>
        <v>1990</v>
      </c>
      <c r="C3396" s="9">
        <f>VLOOKUP('Full 30 Year Yield Data'!A3396,'Yield Raw Data'!$A$3:$L$14453,12)</f>
        <v>9.15</v>
      </c>
      <c r="D3396" s="6"/>
    </row>
    <row r="3397" spans="1:4" x14ac:dyDescent="0.2">
      <c r="A3397" s="7">
        <v>33142</v>
      </c>
      <c r="B3397" s="9">
        <f t="shared" si="56"/>
        <v>1990</v>
      </c>
      <c r="C3397" s="9">
        <f>VLOOKUP('Full 30 Year Yield Data'!A3397,'Yield Raw Data'!$A$3:$L$14453,12)</f>
        <v>9.14</v>
      </c>
      <c r="D3397" s="6"/>
    </row>
    <row r="3398" spans="1:4" x14ac:dyDescent="0.2">
      <c r="A3398" s="7">
        <v>33143</v>
      </c>
      <c r="B3398" s="9">
        <f t="shared" si="56"/>
        <v>1990</v>
      </c>
      <c r="C3398" s="9">
        <f>VLOOKUP('Full 30 Year Yield Data'!A3398,'Yield Raw Data'!$A$3:$L$14453,12)</f>
        <v>9.0500000000000007</v>
      </c>
      <c r="D3398" s="6"/>
    </row>
    <row r="3399" spans="1:4" x14ac:dyDescent="0.2">
      <c r="A3399" s="7">
        <v>33144</v>
      </c>
      <c r="B3399" s="9">
        <f t="shared" si="56"/>
        <v>1990</v>
      </c>
      <c r="C3399" s="9">
        <f>VLOOKUP('Full 30 Year Yield Data'!A3399,'Yield Raw Data'!$A$3:$L$14453,12)</f>
        <v>8.9600000000000009</v>
      </c>
      <c r="D3399" s="6"/>
    </row>
    <row r="3400" spans="1:4" x14ac:dyDescent="0.2">
      <c r="A3400" s="7">
        <v>33147</v>
      </c>
      <c r="B3400" s="9">
        <f t="shared" si="56"/>
        <v>1990</v>
      </c>
      <c r="C3400" s="9">
        <f>VLOOKUP('Full 30 Year Yield Data'!A3400,'Yield Raw Data'!$A$3:$L$14453,12)</f>
        <v>8.84</v>
      </c>
      <c r="D3400" s="6"/>
    </row>
    <row r="3401" spans="1:4" x14ac:dyDescent="0.2">
      <c r="A3401" s="7">
        <v>33148</v>
      </c>
      <c r="B3401" s="9">
        <f t="shared" si="56"/>
        <v>1990</v>
      </c>
      <c r="C3401" s="9">
        <f>VLOOKUP('Full 30 Year Yield Data'!A3401,'Yield Raw Data'!$A$3:$L$14453,12)</f>
        <v>8.84</v>
      </c>
      <c r="D3401" s="6"/>
    </row>
    <row r="3402" spans="1:4" x14ac:dyDescent="0.2">
      <c r="A3402" s="7">
        <v>33149</v>
      </c>
      <c r="B3402" s="9">
        <f t="shared" si="56"/>
        <v>1990</v>
      </c>
      <c r="C3402" s="9">
        <f>VLOOKUP('Full 30 Year Yield Data'!A3402,'Yield Raw Data'!$A$3:$L$14453,12)</f>
        <v>8.85</v>
      </c>
      <c r="D3402" s="6"/>
    </row>
    <row r="3403" spans="1:4" x14ac:dyDescent="0.2">
      <c r="A3403" s="7">
        <v>33150</v>
      </c>
      <c r="B3403" s="9">
        <f t="shared" si="56"/>
        <v>1990</v>
      </c>
      <c r="C3403" s="9">
        <f>VLOOKUP('Full 30 Year Yield Data'!A3403,'Yield Raw Data'!$A$3:$L$14453,12)</f>
        <v>8.81</v>
      </c>
      <c r="D3403" s="6"/>
    </row>
    <row r="3404" spans="1:4" x14ac:dyDescent="0.2">
      <c r="A3404" s="7">
        <v>33151</v>
      </c>
      <c r="B3404" s="9">
        <f t="shared" si="56"/>
        <v>1990</v>
      </c>
      <c r="C3404" s="9">
        <f>VLOOKUP('Full 30 Year Yield Data'!A3404,'Yield Raw Data'!$A$3:$L$14453,12)</f>
        <v>8.7899999999999991</v>
      </c>
      <c r="D3404" s="6"/>
    </row>
    <row r="3405" spans="1:4" x14ac:dyDescent="0.2">
      <c r="A3405" s="7">
        <v>33155</v>
      </c>
      <c r="B3405" s="9">
        <f t="shared" si="56"/>
        <v>1990</v>
      </c>
      <c r="C3405" s="9">
        <f>VLOOKUP('Full 30 Year Yield Data'!A3405,'Yield Raw Data'!$A$3:$L$14453,12)</f>
        <v>8.98</v>
      </c>
      <c r="D3405" s="6"/>
    </row>
    <row r="3406" spans="1:4" x14ac:dyDescent="0.2">
      <c r="A3406" s="7">
        <v>33156</v>
      </c>
      <c r="B3406" s="9">
        <f t="shared" si="56"/>
        <v>1990</v>
      </c>
      <c r="C3406" s="9">
        <f>VLOOKUP('Full 30 Year Yield Data'!A3406,'Yield Raw Data'!$A$3:$L$14453,12)</f>
        <v>9.0299999999999994</v>
      </c>
      <c r="D3406" s="6"/>
    </row>
    <row r="3407" spans="1:4" x14ac:dyDescent="0.2">
      <c r="A3407" s="7">
        <v>33157</v>
      </c>
      <c r="B3407" s="9">
        <f t="shared" si="56"/>
        <v>1990</v>
      </c>
      <c r="C3407" s="9">
        <f>VLOOKUP('Full 30 Year Yield Data'!A3407,'Yield Raw Data'!$A$3:$L$14453,12)</f>
        <v>9.08</v>
      </c>
      <c r="D3407" s="6"/>
    </row>
    <row r="3408" spans="1:4" x14ac:dyDescent="0.2">
      <c r="A3408" s="7">
        <v>33158</v>
      </c>
      <c r="B3408" s="9">
        <f t="shared" si="56"/>
        <v>1990</v>
      </c>
      <c r="C3408" s="9">
        <f>VLOOKUP('Full 30 Year Yield Data'!A3408,'Yield Raw Data'!$A$3:$L$14453,12)</f>
        <v>8.98</v>
      </c>
      <c r="D3408" s="6"/>
    </row>
    <row r="3409" spans="1:4" x14ac:dyDescent="0.2">
      <c r="A3409" s="7">
        <v>33161</v>
      </c>
      <c r="B3409" s="9">
        <f t="shared" si="56"/>
        <v>1990</v>
      </c>
      <c r="C3409" s="9">
        <f>VLOOKUP('Full 30 Year Yield Data'!A3409,'Yield Raw Data'!$A$3:$L$14453,12)</f>
        <v>8.9499999999999993</v>
      </c>
      <c r="D3409" s="6"/>
    </row>
    <row r="3410" spans="1:4" x14ac:dyDescent="0.2">
      <c r="A3410" s="7">
        <v>33162</v>
      </c>
      <c r="B3410" s="9">
        <f t="shared" si="56"/>
        <v>1990</v>
      </c>
      <c r="C3410" s="9">
        <f>VLOOKUP('Full 30 Year Yield Data'!A3410,'Yield Raw Data'!$A$3:$L$14453,12)</f>
        <v>8.94</v>
      </c>
      <c r="D3410" s="6"/>
    </row>
    <row r="3411" spans="1:4" x14ac:dyDescent="0.2">
      <c r="A3411" s="7">
        <v>33163</v>
      </c>
      <c r="B3411" s="9">
        <f t="shared" si="56"/>
        <v>1990</v>
      </c>
      <c r="C3411" s="9">
        <f>VLOOKUP('Full 30 Year Yield Data'!A3411,'Yield Raw Data'!$A$3:$L$14453,12)</f>
        <v>8.89</v>
      </c>
      <c r="D3411" s="6"/>
    </row>
    <row r="3412" spans="1:4" x14ac:dyDescent="0.2">
      <c r="A3412" s="7">
        <v>33164</v>
      </c>
      <c r="B3412" s="9">
        <f t="shared" si="56"/>
        <v>1990</v>
      </c>
      <c r="C3412" s="9">
        <f>VLOOKUP('Full 30 Year Yield Data'!A3412,'Yield Raw Data'!$A$3:$L$14453,12)</f>
        <v>8.85</v>
      </c>
      <c r="D3412" s="6"/>
    </row>
    <row r="3413" spans="1:4" x14ac:dyDescent="0.2">
      <c r="A3413" s="7">
        <v>33165</v>
      </c>
      <c r="B3413" s="9">
        <f t="shared" si="56"/>
        <v>1990</v>
      </c>
      <c r="C3413" s="9">
        <f>VLOOKUP('Full 30 Year Yield Data'!A3413,'Yield Raw Data'!$A$3:$L$14453,12)</f>
        <v>8.75</v>
      </c>
      <c r="D3413" s="6"/>
    </row>
    <row r="3414" spans="1:4" x14ac:dyDescent="0.2">
      <c r="A3414" s="7">
        <v>33168</v>
      </c>
      <c r="B3414" s="9">
        <f t="shared" si="56"/>
        <v>1990</v>
      </c>
      <c r="C3414" s="9">
        <f>VLOOKUP('Full 30 Year Yield Data'!A3414,'Yield Raw Data'!$A$3:$L$14453,12)</f>
        <v>8.76</v>
      </c>
      <c r="D3414" s="6"/>
    </row>
    <row r="3415" spans="1:4" x14ac:dyDescent="0.2">
      <c r="A3415" s="7">
        <v>33169</v>
      </c>
      <c r="B3415" s="9">
        <f t="shared" si="56"/>
        <v>1990</v>
      </c>
      <c r="C3415" s="9">
        <f>VLOOKUP('Full 30 Year Yield Data'!A3415,'Yield Raw Data'!$A$3:$L$14453,12)</f>
        <v>8.7899999999999991</v>
      </c>
      <c r="D3415" s="6"/>
    </row>
    <row r="3416" spans="1:4" x14ac:dyDescent="0.2">
      <c r="A3416" s="7">
        <v>33170</v>
      </c>
      <c r="B3416" s="9">
        <f t="shared" si="56"/>
        <v>1990</v>
      </c>
      <c r="C3416" s="9">
        <f>VLOOKUP('Full 30 Year Yield Data'!A3416,'Yield Raw Data'!$A$3:$L$14453,12)</f>
        <v>8.7899999999999991</v>
      </c>
      <c r="D3416" s="6"/>
    </row>
    <row r="3417" spans="1:4" x14ac:dyDescent="0.2">
      <c r="A3417" s="7">
        <v>33171</v>
      </c>
      <c r="B3417" s="9">
        <f t="shared" si="56"/>
        <v>1990</v>
      </c>
      <c r="C3417" s="9">
        <f>VLOOKUP('Full 30 Year Yield Data'!A3417,'Yield Raw Data'!$A$3:$L$14453,12)</f>
        <v>8.74</v>
      </c>
      <c r="D3417" s="6"/>
    </row>
    <row r="3418" spans="1:4" x14ac:dyDescent="0.2">
      <c r="A3418" s="7">
        <v>33172</v>
      </c>
      <c r="B3418" s="9">
        <f t="shared" si="56"/>
        <v>1990</v>
      </c>
      <c r="C3418" s="9">
        <f>VLOOKUP('Full 30 Year Yield Data'!A3418,'Yield Raw Data'!$A$3:$L$14453,12)</f>
        <v>8.76</v>
      </c>
      <c r="D3418" s="6"/>
    </row>
    <row r="3419" spans="1:4" x14ac:dyDescent="0.2">
      <c r="A3419" s="7">
        <v>33175</v>
      </c>
      <c r="B3419" s="9">
        <f t="shared" si="56"/>
        <v>1990</v>
      </c>
      <c r="C3419" s="9">
        <f>VLOOKUP('Full 30 Year Yield Data'!A3419,'Yield Raw Data'!$A$3:$L$14453,12)</f>
        <v>8.84</v>
      </c>
      <c r="D3419" s="6"/>
    </row>
    <row r="3420" spans="1:4" x14ac:dyDescent="0.2">
      <c r="A3420" s="7">
        <v>33176</v>
      </c>
      <c r="B3420" s="9">
        <f t="shared" si="56"/>
        <v>1990</v>
      </c>
      <c r="C3420" s="9">
        <f>VLOOKUP('Full 30 Year Yield Data'!A3420,'Yield Raw Data'!$A$3:$L$14453,12)</f>
        <v>8.83</v>
      </c>
      <c r="D3420" s="6"/>
    </row>
    <row r="3421" spans="1:4" x14ac:dyDescent="0.2">
      <c r="A3421" s="7">
        <v>33177</v>
      </c>
      <c r="B3421" s="9">
        <f t="shared" si="56"/>
        <v>1990</v>
      </c>
      <c r="C3421" s="9">
        <f>VLOOKUP('Full 30 Year Yield Data'!A3421,'Yield Raw Data'!$A$3:$L$14453,12)</f>
        <v>8.7799999999999994</v>
      </c>
      <c r="D3421" s="6"/>
    </row>
    <row r="3422" spans="1:4" x14ac:dyDescent="0.2">
      <c r="A3422" s="7">
        <v>33178</v>
      </c>
      <c r="B3422" s="9">
        <f t="shared" si="56"/>
        <v>1990</v>
      </c>
      <c r="C3422" s="9">
        <f>VLOOKUP('Full 30 Year Yield Data'!A3422,'Yield Raw Data'!$A$3:$L$14453,12)</f>
        <v>8.6999999999999993</v>
      </c>
      <c r="D3422" s="6"/>
    </row>
    <row r="3423" spans="1:4" x14ac:dyDescent="0.2">
      <c r="A3423" s="7">
        <v>33179</v>
      </c>
      <c r="B3423" s="9">
        <f t="shared" si="56"/>
        <v>1990</v>
      </c>
      <c r="C3423" s="9">
        <f>VLOOKUP('Full 30 Year Yield Data'!A3423,'Yield Raw Data'!$A$3:$L$14453,12)</f>
        <v>8.6999999999999993</v>
      </c>
      <c r="D3423" s="6"/>
    </row>
    <row r="3424" spans="1:4" x14ac:dyDescent="0.2">
      <c r="A3424" s="7">
        <v>33182</v>
      </c>
      <c r="B3424" s="9">
        <f t="shared" si="56"/>
        <v>1990</v>
      </c>
      <c r="C3424" s="9">
        <f>VLOOKUP('Full 30 Year Yield Data'!A3424,'Yield Raw Data'!$A$3:$L$14453,12)</f>
        <v>8.6300000000000008</v>
      </c>
      <c r="D3424" s="6"/>
    </row>
    <row r="3425" spans="1:4" x14ac:dyDescent="0.2">
      <c r="A3425" s="7">
        <v>33183</v>
      </c>
      <c r="B3425" s="9">
        <f t="shared" si="56"/>
        <v>1990</v>
      </c>
      <c r="C3425" s="9">
        <f>VLOOKUP('Full 30 Year Yield Data'!A3425,'Yield Raw Data'!$A$3:$L$14453,12)</f>
        <v>8.64</v>
      </c>
      <c r="D3425" s="6"/>
    </row>
    <row r="3426" spans="1:4" x14ac:dyDescent="0.2">
      <c r="A3426" s="7">
        <v>33184</v>
      </c>
      <c r="B3426" s="9">
        <f t="shared" si="56"/>
        <v>1990</v>
      </c>
      <c r="C3426" s="9">
        <f>VLOOKUP('Full 30 Year Yield Data'!A3426,'Yield Raw Data'!$A$3:$L$14453,12)</f>
        <v>8.7100000000000009</v>
      </c>
      <c r="D3426" s="6"/>
    </row>
    <row r="3427" spans="1:4" x14ac:dyDescent="0.2">
      <c r="A3427" s="7">
        <v>33185</v>
      </c>
      <c r="B3427" s="9">
        <f t="shared" si="56"/>
        <v>1990</v>
      </c>
      <c r="C3427" s="9">
        <f>VLOOKUP('Full 30 Year Yield Data'!A3427,'Yield Raw Data'!$A$3:$L$14453,12)</f>
        <v>8.73</v>
      </c>
      <c r="D3427" s="6"/>
    </row>
    <row r="3428" spans="1:4" x14ac:dyDescent="0.2">
      <c r="A3428" s="7">
        <v>33186</v>
      </c>
      <c r="B3428" s="9">
        <f t="shared" si="56"/>
        <v>1990</v>
      </c>
      <c r="C3428" s="9">
        <f>VLOOKUP('Full 30 Year Yield Data'!A3428,'Yield Raw Data'!$A$3:$L$14453,12)</f>
        <v>8.6300000000000008</v>
      </c>
      <c r="D3428" s="6"/>
    </row>
    <row r="3429" spans="1:4" x14ac:dyDescent="0.2">
      <c r="A3429" s="7">
        <v>33190</v>
      </c>
      <c r="B3429" s="9">
        <f t="shared" si="56"/>
        <v>1990</v>
      </c>
      <c r="C3429" s="9">
        <f>VLOOKUP('Full 30 Year Yield Data'!A3429,'Yield Raw Data'!$A$3:$L$14453,12)</f>
        <v>8.52</v>
      </c>
      <c r="D3429" s="6"/>
    </row>
    <row r="3430" spans="1:4" x14ac:dyDescent="0.2">
      <c r="A3430" s="7">
        <v>33191</v>
      </c>
      <c r="B3430" s="9">
        <f t="shared" si="56"/>
        <v>1990</v>
      </c>
      <c r="C3430" s="9">
        <f>VLOOKUP('Full 30 Year Yield Data'!A3430,'Yield Raw Data'!$A$3:$L$14453,12)</f>
        <v>8.51</v>
      </c>
      <c r="D3430" s="6"/>
    </row>
    <row r="3431" spans="1:4" x14ac:dyDescent="0.2">
      <c r="A3431" s="7">
        <v>33192</v>
      </c>
      <c r="B3431" s="9">
        <f t="shared" si="56"/>
        <v>1990</v>
      </c>
      <c r="C3431" s="9">
        <f>VLOOKUP('Full 30 Year Yield Data'!A3431,'Yield Raw Data'!$A$3:$L$14453,12)</f>
        <v>8.5299999999999994</v>
      </c>
      <c r="D3431" s="6"/>
    </row>
    <row r="3432" spans="1:4" x14ac:dyDescent="0.2">
      <c r="A3432" s="7">
        <v>33193</v>
      </c>
      <c r="B3432" s="9">
        <f t="shared" si="56"/>
        <v>1990</v>
      </c>
      <c r="C3432" s="9">
        <f>VLOOKUP('Full 30 Year Yield Data'!A3432,'Yield Raw Data'!$A$3:$L$14453,12)</f>
        <v>8.4600000000000009</v>
      </c>
      <c r="D3432" s="6"/>
    </row>
    <row r="3433" spans="1:4" x14ac:dyDescent="0.2">
      <c r="A3433" s="7">
        <v>33196</v>
      </c>
      <c r="B3433" s="9">
        <f t="shared" si="56"/>
        <v>1990</v>
      </c>
      <c r="C3433" s="9">
        <f>VLOOKUP('Full 30 Year Yield Data'!A3433,'Yield Raw Data'!$A$3:$L$14453,12)</f>
        <v>8.51</v>
      </c>
      <c r="D3433" s="6"/>
    </row>
    <row r="3434" spans="1:4" x14ac:dyDescent="0.2">
      <c r="A3434" s="7">
        <v>33197</v>
      </c>
      <c r="B3434" s="9">
        <f t="shared" si="56"/>
        <v>1990</v>
      </c>
      <c r="C3434" s="9">
        <f>VLOOKUP('Full 30 Year Yield Data'!A3434,'Yield Raw Data'!$A$3:$L$14453,12)</f>
        <v>8.4700000000000006</v>
      </c>
      <c r="D3434" s="6"/>
    </row>
    <row r="3435" spans="1:4" x14ac:dyDescent="0.2">
      <c r="A3435" s="7">
        <v>33198</v>
      </c>
      <c r="B3435" s="9">
        <f t="shared" si="56"/>
        <v>1990</v>
      </c>
      <c r="C3435" s="9">
        <f>VLOOKUP('Full 30 Year Yield Data'!A3435,'Yield Raw Data'!$A$3:$L$14453,12)</f>
        <v>8.44</v>
      </c>
      <c r="D3435" s="6"/>
    </row>
    <row r="3436" spans="1:4" x14ac:dyDescent="0.2">
      <c r="A3436" s="7">
        <v>33200</v>
      </c>
      <c r="B3436" s="9">
        <f t="shared" si="56"/>
        <v>1990</v>
      </c>
      <c r="C3436" s="9">
        <f>VLOOKUP('Full 30 Year Yield Data'!A3436,'Yield Raw Data'!$A$3:$L$14453,12)</f>
        <v>8.44</v>
      </c>
      <c r="D3436" s="6"/>
    </row>
    <row r="3437" spans="1:4" x14ac:dyDescent="0.2">
      <c r="A3437" s="7">
        <v>33203</v>
      </c>
      <c r="B3437" s="9">
        <f t="shared" si="56"/>
        <v>1990</v>
      </c>
      <c r="C3437" s="9">
        <f>VLOOKUP('Full 30 Year Yield Data'!A3437,'Yield Raw Data'!$A$3:$L$14453,12)</f>
        <v>8.42</v>
      </c>
      <c r="D3437" s="6"/>
    </row>
    <row r="3438" spans="1:4" x14ac:dyDescent="0.2">
      <c r="A3438" s="7">
        <v>33204</v>
      </c>
      <c r="B3438" s="9">
        <f t="shared" si="56"/>
        <v>1990</v>
      </c>
      <c r="C3438" s="9">
        <f>VLOOKUP('Full 30 Year Yield Data'!A3438,'Yield Raw Data'!$A$3:$L$14453,12)</f>
        <v>8.44</v>
      </c>
      <c r="D3438" s="6"/>
    </row>
    <row r="3439" spans="1:4" x14ac:dyDescent="0.2">
      <c r="A3439" s="7">
        <v>33205</v>
      </c>
      <c r="B3439" s="9">
        <f t="shared" si="56"/>
        <v>1990</v>
      </c>
      <c r="C3439" s="9">
        <f>VLOOKUP('Full 30 Year Yield Data'!A3439,'Yield Raw Data'!$A$3:$L$14453,12)</f>
        <v>8.4600000000000009</v>
      </c>
      <c r="D3439" s="6"/>
    </row>
    <row r="3440" spans="1:4" x14ac:dyDescent="0.2">
      <c r="A3440" s="7">
        <v>33206</v>
      </c>
      <c r="B3440" s="9">
        <f t="shared" si="56"/>
        <v>1990</v>
      </c>
      <c r="C3440" s="9">
        <f>VLOOKUP('Full 30 Year Yield Data'!A3440,'Yield Raw Data'!$A$3:$L$14453,12)</f>
        <v>8.4700000000000006</v>
      </c>
      <c r="D3440" s="6"/>
    </row>
    <row r="3441" spans="1:4" x14ac:dyDescent="0.2">
      <c r="A3441" s="7">
        <v>33207</v>
      </c>
      <c r="B3441" s="9">
        <f t="shared" si="56"/>
        <v>1990</v>
      </c>
      <c r="C3441" s="9">
        <f>VLOOKUP('Full 30 Year Yield Data'!A3441,'Yield Raw Data'!$A$3:$L$14453,12)</f>
        <v>8.4</v>
      </c>
      <c r="D3441" s="6"/>
    </row>
    <row r="3442" spans="1:4" x14ac:dyDescent="0.2">
      <c r="A3442" s="7">
        <v>33210</v>
      </c>
      <c r="B3442" s="9">
        <f t="shared" si="56"/>
        <v>1990</v>
      </c>
      <c r="C3442" s="9">
        <f>VLOOKUP('Full 30 Year Yield Data'!A3442,'Yield Raw Data'!$A$3:$L$14453,12)</f>
        <v>8.36</v>
      </c>
      <c r="D3442" s="6"/>
    </row>
    <row r="3443" spans="1:4" x14ac:dyDescent="0.2">
      <c r="A3443" s="7">
        <v>33211</v>
      </c>
      <c r="B3443" s="9">
        <f t="shared" si="56"/>
        <v>1990</v>
      </c>
      <c r="C3443" s="9">
        <f>VLOOKUP('Full 30 Year Yield Data'!A3443,'Yield Raw Data'!$A$3:$L$14453,12)</f>
        <v>8.3699999999999992</v>
      </c>
      <c r="D3443" s="6"/>
    </row>
    <row r="3444" spans="1:4" x14ac:dyDescent="0.2">
      <c r="A3444" s="7">
        <v>33212</v>
      </c>
      <c r="B3444" s="9">
        <f t="shared" si="56"/>
        <v>1990</v>
      </c>
      <c r="C3444" s="9">
        <f>VLOOKUP('Full 30 Year Yield Data'!A3444,'Yield Raw Data'!$A$3:$L$14453,12)</f>
        <v>8.32</v>
      </c>
      <c r="D3444" s="6"/>
    </row>
    <row r="3445" spans="1:4" x14ac:dyDescent="0.2">
      <c r="A3445" s="7">
        <v>33213</v>
      </c>
      <c r="B3445" s="9">
        <f t="shared" si="56"/>
        <v>1990</v>
      </c>
      <c r="C3445" s="9">
        <f>VLOOKUP('Full 30 Year Yield Data'!A3445,'Yield Raw Data'!$A$3:$L$14453,12)</f>
        <v>8.35</v>
      </c>
      <c r="D3445" s="6"/>
    </row>
    <row r="3446" spans="1:4" x14ac:dyDescent="0.2">
      <c r="A3446" s="7">
        <v>33214</v>
      </c>
      <c r="B3446" s="9">
        <f t="shared" si="56"/>
        <v>1990</v>
      </c>
      <c r="C3446" s="9">
        <f>VLOOKUP('Full 30 Year Yield Data'!A3446,'Yield Raw Data'!$A$3:$L$14453,12)</f>
        <v>8.19</v>
      </c>
      <c r="D3446" s="6"/>
    </row>
    <row r="3447" spans="1:4" x14ac:dyDescent="0.2">
      <c r="A3447" s="7">
        <v>33217</v>
      </c>
      <c r="B3447" s="9">
        <f t="shared" si="56"/>
        <v>1990</v>
      </c>
      <c r="C3447" s="9">
        <f>VLOOKUP('Full 30 Year Yield Data'!A3447,'Yield Raw Data'!$A$3:$L$14453,12)</f>
        <v>8.14</v>
      </c>
      <c r="D3447" s="6"/>
    </row>
    <row r="3448" spans="1:4" x14ac:dyDescent="0.2">
      <c r="A3448" s="7">
        <v>33218</v>
      </c>
      <c r="B3448" s="9">
        <f t="shared" si="56"/>
        <v>1990</v>
      </c>
      <c r="C3448" s="9">
        <f>VLOOKUP('Full 30 Year Yield Data'!A3448,'Yield Raw Data'!$A$3:$L$14453,12)</f>
        <v>8.1</v>
      </c>
      <c r="D3448" s="6"/>
    </row>
    <row r="3449" spans="1:4" x14ac:dyDescent="0.2">
      <c r="A3449" s="7">
        <v>33219</v>
      </c>
      <c r="B3449" s="9">
        <f t="shared" si="56"/>
        <v>1990</v>
      </c>
      <c r="C3449" s="9">
        <f>VLOOKUP('Full 30 Year Yield Data'!A3449,'Yield Raw Data'!$A$3:$L$14453,12)</f>
        <v>8.07</v>
      </c>
      <c r="D3449" s="6"/>
    </row>
    <row r="3450" spans="1:4" x14ac:dyDescent="0.2">
      <c r="A3450" s="7">
        <v>33220</v>
      </c>
      <c r="B3450" s="9">
        <f t="shared" si="56"/>
        <v>1990</v>
      </c>
      <c r="C3450" s="9">
        <f>VLOOKUP('Full 30 Year Yield Data'!A3450,'Yield Raw Data'!$A$3:$L$14453,12)</f>
        <v>8.14</v>
      </c>
      <c r="D3450" s="6"/>
    </row>
    <row r="3451" spans="1:4" x14ac:dyDescent="0.2">
      <c r="A3451" s="7">
        <v>33221</v>
      </c>
      <c r="B3451" s="9">
        <f t="shared" ref="B3451:B3510" si="57">YEAR(A3451)</f>
        <v>1990</v>
      </c>
      <c r="C3451" s="9">
        <f>VLOOKUP('Full 30 Year Yield Data'!A3451,'Yield Raw Data'!$A$3:$L$14453,12)</f>
        <v>8.1999999999999993</v>
      </c>
      <c r="D3451" s="6"/>
    </row>
    <row r="3452" spans="1:4" x14ac:dyDescent="0.2">
      <c r="A3452" s="7">
        <v>33224</v>
      </c>
      <c r="B3452" s="9">
        <f t="shared" si="57"/>
        <v>1990</v>
      </c>
      <c r="C3452" s="9">
        <f>VLOOKUP('Full 30 Year Yield Data'!A3452,'Yield Raw Data'!$A$3:$L$14453,12)</f>
        <v>8.18</v>
      </c>
      <c r="D3452" s="6"/>
    </row>
    <row r="3453" spans="1:4" x14ac:dyDescent="0.2">
      <c r="A3453" s="7">
        <v>33225</v>
      </c>
      <c r="B3453" s="9">
        <f t="shared" si="57"/>
        <v>1990</v>
      </c>
      <c r="C3453" s="9">
        <f>VLOOKUP('Full 30 Year Yield Data'!A3453,'Yield Raw Data'!$A$3:$L$14453,12)</f>
        <v>8.15</v>
      </c>
      <c r="D3453" s="6"/>
    </row>
    <row r="3454" spans="1:4" x14ac:dyDescent="0.2">
      <c r="A3454" s="7">
        <v>33226</v>
      </c>
      <c r="B3454" s="9">
        <f t="shared" si="57"/>
        <v>1990</v>
      </c>
      <c r="C3454" s="9">
        <f>VLOOKUP('Full 30 Year Yield Data'!A3454,'Yield Raw Data'!$A$3:$L$14453,12)</f>
        <v>8.19</v>
      </c>
      <c r="D3454" s="6"/>
    </row>
    <row r="3455" spans="1:4" x14ac:dyDescent="0.2">
      <c r="A3455" s="7">
        <v>33227</v>
      </c>
      <c r="B3455" s="9">
        <f t="shared" si="57"/>
        <v>1990</v>
      </c>
      <c r="C3455" s="9">
        <f>VLOOKUP('Full 30 Year Yield Data'!A3455,'Yield Raw Data'!$A$3:$L$14453,12)</f>
        <v>8.2200000000000006</v>
      </c>
      <c r="D3455" s="6"/>
    </row>
    <row r="3456" spans="1:4" x14ac:dyDescent="0.2">
      <c r="A3456" s="7">
        <v>33228</v>
      </c>
      <c r="B3456" s="9">
        <f t="shared" si="57"/>
        <v>1990</v>
      </c>
      <c r="C3456" s="9">
        <f>VLOOKUP('Full 30 Year Yield Data'!A3456,'Yield Raw Data'!$A$3:$L$14453,12)</f>
        <v>8.2799999999999994</v>
      </c>
      <c r="D3456" s="6"/>
    </row>
    <row r="3457" spans="1:4" x14ac:dyDescent="0.2">
      <c r="A3457" s="7">
        <v>33231</v>
      </c>
      <c r="B3457" s="9">
        <f t="shared" si="57"/>
        <v>1990</v>
      </c>
      <c r="C3457" s="9">
        <f>VLOOKUP('Full 30 Year Yield Data'!A3457,'Yield Raw Data'!$A$3:$L$14453,12)</f>
        <v>8.36</v>
      </c>
      <c r="D3457" s="6"/>
    </row>
    <row r="3458" spans="1:4" x14ac:dyDescent="0.2">
      <c r="A3458" s="7">
        <v>33233</v>
      </c>
      <c r="B3458" s="9">
        <f t="shared" si="57"/>
        <v>1990</v>
      </c>
      <c r="C3458" s="9">
        <f>VLOOKUP('Full 30 Year Yield Data'!A3458,'Yield Raw Data'!$A$3:$L$14453,12)</f>
        <v>8.3000000000000007</v>
      </c>
      <c r="D3458" s="6"/>
    </row>
    <row r="3459" spans="1:4" x14ac:dyDescent="0.2">
      <c r="A3459" s="7">
        <v>33234</v>
      </c>
      <c r="B3459" s="9">
        <f t="shared" si="57"/>
        <v>1990</v>
      </c>
      <c r="C3459" s="9">
        <f>VLOOKUP('Full 30 Year Yield Data'!A3459,'Yield Raw Data'!$A$3:$L$14453,12)</f>
        <v>8.25</v>
      </c>
      <c r="D3459" s="6"/>
    </row>
    <row r="3460" spans="1:4" x14ac:dyDescent="0.2">
      <c r="A3460" s="7">
        <v>33235</v>
      </c>
      <c r="B3460" s="9">
        <f t="shared" si="57"/>
        <v>1990</v>
      </c>
      <c r="C3460" s="9">
        <f>VLOOKUP('Full 30 Year Yield Data'!A3460,'Yield Raw Data'!$A$3:$L$14453,12)</f>
        <v>8.31</v>
      </c>
      <c r="D3460" s="6"/>
    </row>
    <row r="3461" spans="1:4" x14ac:dyDescent="0.2">
      <c r="A3461" s="7">
        <v>33238</v>
      </c>
      <c r="B3461" s="9">
        <f t="shared" si="57"/>
        <v>1990</v>
      </c>
      <c r="C3461" s="9">
        <f>VLOOKUP('Full 30 Year Yield Data'!A3461,'Yield Raw Data'!$A$3:$L$14453,12)</f>
        <v>8.26</v>
      </c>
      <c r="D3461" s="6"/>
    </row>
    <row r="3462" spans="1:4" x14ac:dyDescent="0.2">
      <c r="A3462" s="7">
        <v>33240</v>
      </c>
      <c r="B3462" s="9">
        <f t="shared" si="57"/>
        <v>1991</v>
      </c>
      <c r="C3462" s="9">
        <f>VLOOKUP('Full 30 Year Yield Data'!A3462,'Yield Raw Data'!$A$3:$L$14453,12)</f>
        <v>8.14</v>
      </c>
      <c r="D3462" s="6"/>
    </row>
    <row r="3463" spans="1:4" x14ac:dyDescent="0.2">
      <c r="A3463" s="7">
        <v>33241</v>
      </c>
      <c r="B3463" s="9">
        <f t="shared" si="57"/>
        <v>1991</v>
      </c>
      <c r="C3463" s="9">
        <f>VLOOKUP('Full 30 Year Yield Data'!A3463,'Yield Raw Data'!$A$3:$L$14453,12)</f>
        <v>8.11</v>
      </c>
      <c r="D3463" s="6"/>
    </row>
    <row r="3464" spans="1:4" x14ac:dyDescent="0.2">
      <c r="A3464" s="7">
        <v>33242</v>
      </c>
      <c r="B3464" s="9">
        <f t="shared" si="57"/>
        <v>1991</v>
      </c>
      <c r="C3464" s="9">
        <f>VLOOKUP('Full 30 Year Yield Data'!A3464,'Yield Raw Data'!$A$3:$L$14453,12)</f>
        <v>8.1999999999999993</v>
      </c>
      <c r="D3464" s="6"/>
    </row>
    <row r="3465" spans="1:4" x14ac:dyDescent="0.2">
      <c r="A3465" s="7">
        <v>33245</v>
      </c>
      <c r="B3465" s="9">
        <f t="shared" si="57"/>
        <v>1991</v>
      </c>
      <c r="C3465" s="9">
        <f>VLOOKUP('Full 30 Year Yield Data'!A3465,'Yield Raw Data'!$A$3:$L$14453,12)</f>
        <v>8.32</v>
      </c>
      <c r="D3465" s="6"/>
    </row>
    <row r="3466" spans="1:4" x14ac:dyDescent="0.2">
      <c r="A3466" s="7">
        <v>33246</v>
      </c>
      <c r="B3466" s="9">
        <f t="shared" si="57"/>
        <v>1991</v>
      </c>
      <c r="C3466" s="9">
        <f>VLOOKUP('Full 30 Year Yield Data'!A3466,'Yield Raw Data'!$A$3:$L$14453,12)</f>
        <v>8.3699999999999992</v>
      </c>
      <c r="D3466" s="6"/>
    </row>
    <row r="3467" spans="1:4" x14ac:dyDescent="0.2">
      <c r="A3467" s="7">
        <v>33247</v>
      </c>
      <c r="B3467" s="9">
        <f t="shared" si="57"/>
        <v>1991</v>
      </c>
      <c r="C3467" s="9">
        <f>VLOOKUP('Full 30 Year Yield Data'!A3467,'Yield Raw Data'!$A$3:$L$14453,12)</f>
        <v>8.4600000000000009</v>
      </c>
      <c r="D3467" s="6"/>
    </row>
    <row r="3468" spans="1:4" x14ac:dyDescent="0.2">
      <c r="A3468" s="7">
        <v>33248</v>
      </c>
      <c r="B3468" s="9">
        <f t="shared" si="57"/>
        <v>1991</v>
      </c>
      <c r="C3468" s="9">
        <f>VLOOKUP('Full 30 Year Yield Data'!A3468,'Yield Raw Data'!$A$3:$L$14453,12)</f>
        <v>8.3699999999999992</v>
      </c>
      <c r="D3468" s="6"/>
    </row>
    <row r="3469" spans="1:4" x14ac:dyDescent="0.2">
      <c r="A3469" s="7">
        <v>33249</v>
      </c>
      <c r="B3469" s="9">
        <f t="shared" si="57"/>
        <v>1991</v>
      </c>
      <c r="C3469" s="9">
        <f>VLOOKUP('Full 30 Year Yield Data'!A3469,'Yield Raw Data'!$A$3:$L$14453,12)</f>
        <v>8.39</v>
      </c>
      <c r="D3469" s="6"/>
    </row>
    <row r="3470" spans="1:4" x14ac:dyDescent="0.2">
      <c r="A3470" s="7">
        <v>33252</v>
      </c>
      <c r="B3470" s="9">
        <f t="shared" si="57"/>
        <v>1991</v>
      </c>
      <c r="C3470" s="9">
        <f>VLOOKUP('Full 30 Year Yield Data'!A3470,'Yield Raw Data'!$A$3:$L$14453,12)</f>
        <v>8.41</v>
      </c>
      <c r="D3470" s="6"/>
    </row>
    <row r="3471" spans="1:4" x14ac:dyDescent="0.2">
      <c r="A3471" s="7">
        <v>33253</v>
      </c>
      <c r="B3471" s="9">
        <f t="shared" si="57"/>
        <v>1991</v>
      </c>
      <c r="C3471" s="9">
        <f>VLOOKUP('Full 30 Year Yield Data'!A3471,'Yield Raw Data'!$A$3:$L$14453,12)</f>
        <v>8.41</v>
      </c>
      <c r="D3471" s="6"/>
    </row>
    <row r="3472" spans="1:4" x14ac:dyDescent="0.2">
      <c r="A3472" s="7">
        <v>33254</v>
      </c>
      <c r="B3472" s="9">
        <f t="shared" si="57"/>
        <v>1991</v>
      </c>
      <c r="C3472" s="9">
        <f>VLOOKUP('Full 30 Year Yield Data'!A3472,'Yield Raw Data'!$A$3:$L$14453,12)</f>
        <v>8.4</v>
      </c>
      <c r="D3472" s="6"/>
    </row>
    <row r="3473" spans="1:4" x14ac:dyDescent="0.2">
      <c r="A3473" s="7">
        <v>33255</v>
      </c>
      <c r="B3473" s="9">
        <f t="shared" si="57"/>
        <v>1991</v>
      </c>
      <c r="C3473" s="9">
        <f>VLOOKUP('Full 30 Year Yield Data'!A3473,'Yield Raw Data'!$A$3:$L$14453,12)</f>
        <v>8.18</v>
      </c>
      <c r="D3473" s="6"/>
    </row>
    <row r="3474" spans="1:4" x14ac:dyDescent="0.2">
      <c r="A3474" s="7">
        <v>33256</v>
      </c>
      <c r="B3474" s="9">
        <f t="shared" si="57"/>
        <v>1991</v>
      </c>
      <c r="C3474" s="9">
        <f>VLOOKUP('Full 30 Year Yield Data'!A3474,'Yield Raw Data'!$A$3:$L$14453,12)</f>
        <v>8.17</v>
      </c>
      <c r="D3474" s="6"/>
    </row>
    <row r="3475" spans="1:4" x14ac:dyDescent="0.2">
      <c r="A3475" s="7">
        <v>33260</v>
      </c>
      <c r="B3475" s="9">
        <f t="shared" si="57"/>
        <v>1991</v>
      </c>
      <c r="C3475" s="9">
        <f>VLOOKUP('Full 30 Year Yield Data'!A3475,'Yield Raw Data'!$A$3:$L$14453,12)</f>
        <v>8.23</v>
      </c>
      <c r="D3475" s="6"/>
    </row>
    <row r="3476" spans="1:4" x14ac:dyDescent="0.2">
      <c r="A3476" s="7">
        <v>33261</v>
      </c>
      <c r="B3476" s="9">
        <f t="shared" si="57"/>
        <v>1991</v>
      </c>
      <c r="C3476" s="9">
        <f>VLOOKUP('Full 30 Year Yield Data'!A3476,'Yield Raw Data'!$A$3:$L$14453,12)</f>
        <v>8.2100000000000009</v>
      </c>
      <c r="D3476" s="6"/>
    </row>
    <row r="3477" spans="1:4" x14ac:dyDescent="0.2">
      <c r="A3477" s="7">
        <v>33262</v>
      </c>
      <c r="B3477" s="9">
        <f t="shared" si="57"/>
        <v>1991</v>
      </c>
      <c r="C3477" s="9">
        <f>VLOOKUP('Full 30 Year Yield Data'!A3477,'Yield Raw Data'!$A$3:$L$14453,12)</f>
        <v>8.18</v>
      </c>
      <c r="D3477" s="6"/>
    </row>
    <row r="3478" spans="1:4" x14ac:dyDescent="0.2">
      <c r="A3478" s="7">
        <v>33263</v>
      </c>
      <c r="B3478" s="9">
        <f t="shared" si="57"/>
        <v>1991</v>
      </c>
      <c r="C3478" s="9">
        <f>VLOOKUP('Full 30 Year Yield Data'!A3478,'Yield Raw Data'!$A$3:$L$14453,12)</f>
        <v>8.24</v>
      </c>
      <c r="D3478" s="6"/>
    </row>
    <row r="3479" spans="1:4" x14ac:dyDescent="0.2">
      <c r="A3479" s="7">
        <v>33266</v>
      </c>
      <c r="B3479" s="9">
        <f t="shared" si="57"/>
        <v>1991</v>
      </c>
      <c r="C3479" s="9">
        <f>VLOOKUP('Full 30 Year Yield Data'!A3479,'Yield Raw Data'!$A$3:$L$14453,12)</f>
        <v>8.23</v>
      </c>
      <c r="D3479" s="6"/>
    </row>
    <row r="3480" spans="1:4" x14ac:dyDescent="0.2">
      <c r="A3480" s="7">
        <v>33267</v>
      </c>
      <c r="B3480" s="9">
        <f t="shared" si="57"/>
        <v>1991</v>
      </c>
      <c r="C3480" s="9">
        <f>VLOOKUP('Full 30 Year Yield Data'!A3480,'Yield Raw Data'!$A$3:$L$14453,12)</f>
        <v>8.1999999999999993</v>
      </c>
      <c r="D3480" s="6"/>
    </row>
    <row r="3481" spans="1:4" x14ac:dyDescent="0.2">
      <c r="A3481" s="7">
        <v>33268</v>
      </c>
      <c r="B3481" s="9">
        <f t="shared" si="57"/>
        <v>1991</v>
      </c>
      <c r="C3481" s="9">
        <f>VLOOKUP('Full 30 Year Yield Data'!A3481,'Yield Raw Data'!$A$3:$L$14453,12)</f>
        <v>8.23</v>
      </c>
      <c r="D3481" s="6"/>
    </row>
    <row r="3482" spans="1:4" x14ac:dyDescent="0.2">
      <c r="A3482" s="7">
        <v>33269</v>
      </c>
      <c r="B3482" s="9">
        <f t="shared" si="57"/>
        <v>1991</v>
      </c>
      <c r="C3482" s="9">
        <f>VLOOKUP('Full 30 Year Yield Data'!A3482,'Yield Raw Data'!$A$3:$L$14453,12)</f>
        <v>8.2100000000000009</v>
      </c>
      <c r="D3482" s="6"/>
    </row>
    <row r="3483" spans="1:4" x14ac:dyDescent="0.2">
      <c r="A3483" s="7">
        <v>33270</v>
      </c>
      <c r="B3483" s="9">
        <f t="shared" si="57"/>
        <v>1991</v>
      </c>
      <c r="C3483" s="9">
        <f>VLOOKUP('Full 30 Year Yield Data'!A3483,'Yield Raw Data'!$A$3:$L$14453,12)</f>
        <v>8.09</v>
      </c>
      <c r="D3483" s="6"/>
    </row>
    <row r="3484" spans="1:4" x14ac:dyDescent="0.2">
      <c r="A3484" s="7">
        <v>33273</v>
      </c>
      <c r="B3484" s="9">
        <f t="shared" si="57"/>
        <v>1991</v>
      </c>
      <c r="C3484" s="9">
        <f>VLOOKUP('Full 30 Year Yield Data'!A3484,'Yield Raw Data'!$A$3:$L$14453,12)</f>
        <v>8.0500000000000007</v>
      </c>
      <c r="D3484" s="6"/>
    </row>
    <row r="3485" spans="1:4" x14ac:dyDescent="0.2">
      <c r="A3485" s="7">
        <v>33274</v>
      </c>
      <c r="B3485" s="9">
        <f t="shared" si="57"/>
        <v>1991</v>
      </c>
      <c r="C3485" s="9">
        <f>VLOOKUP('Full 30 Year Yield Data'!A3485,'Yield Raw Data'!$A$3:$L$14453,12)</f>
        <v>8.02</v>
      </c>
      <c r="D3485" s="6"/>
    </row>
    <row r="3486" spans="1:4" x14ac:dyDescent="0.2">
      <c r="A3486" s="7">
        <v>33275</v>
      </c>
      <c r="B3486" s="9">
        <f t="shared" si="57"/>
        <v>1991</v>
      </c>
      <c r="C3486" s="9">
        <f>VLOOKUP('Full 30 Year Yield Data'!A3486,'Yield Raw Data'!$A$3:$L$14453,12)</f>
        <v>8.02</v>
      </c>
      <c r="D3486" s="6"/>
    </row>
    <row r="3487" spans="1:4" x14ac:dyDescent="0.2">
      <c r="A3487" s="7">
        <v>33276</v>
      </c>
      <c r="B3487" s="9">
        <f t="shared" si="57"/>
        <v>1991</v>
      </c>
      <c r="C3487" s="9">
        <f>VLOOKUP('Full 30 Year Yield Data'!A3487,'Yield Raw Data'!$A$3:$L$14453,12)</f>
        <v>8.01</v>
      </c>
      <c r="D3487" s="6"/>
    </row>
    <row r="3488" spans="1:4" x14ac:dyDescent="0.2">
      <c r="A3488" s="7">
        <v>33277</v>
      </c>
      <c r="B3488" s="9">
        <f t="shared" si="57"/>
        <v>1991</v>
      </c>
      <c r="C3488" s="9">
        <f>VLOOKUP('Full 30 Year Yield Data'!A3488,'Yield Raw Data'!$A$3:$L$14453,12)</f>
        <v>7.95</v>
      </c>
      <c r="D3488" s="6"/>
    </row>
    <row r="3489" spans="1:4" x14ac:dyDescent="0.2">
      <c r="A3489" s="7">
        <v>33280</v>
      </c>
      <c r="B3489" s="9">
        <f t="shared" si="57"/>
        <v>1991</v>
      </c>
      <c r="C3489" s="9">
        <f>VLOOKUP('Full 30 Year Yield Data'!A3489,'Yield Raw Data'!$A$3:$L$14453,12)</f>
        <v>7.97</v>
      </c>
      <c r="D3489" s="6"/>
    </row>
    <row r="3490" spans="1:4" x14ac:dyDescent="0.2">
      <c r="A3490" s="7">
        <v>33281</v>
      </c>
      <c r="B3490" s="9">
        <f t="shared" si="57"/>
        <v>1991</v>
      </c>
      <c r="C3490" s="9">
        <f>VLOOKUP('Full 30 Year Yield Data'!A3490,'Yield Raw Data'!$A$3:$L$14453,12)</f>
        <v>7.96</v>
      </c>
      <c r="D3490" s="6"/>
    </row>
    <row r="3491" spans="1:4" x14ac:dyDescent="0.2">
      <c r="A3491" s="7">
        <v>33282</v>
      </c>
      <c r="B3491" s="9">
        <f t="shared" si="57"/>
        <v>1991</v>
      </c>
      <c r="C3491" s="9">
        <f>VLOOKUP('Full 30 Year Yield Data'!A3491,'Yield Raw Data'!$A$3:$L$14453,12)</f>
        <v>7.97</v>
      </c>
      <c r="D3491" s="6"/>
    </row>
    <row r="3492" spans="1:4" x14ac:dyDescent="0.2">
      <c r="A3492" s="7">
        <v>33283</v>
      </c>
      <c r="B3492" s="9">
        <f t="shared" si="57"/>
        <v>1991</v>
      </c>
      <c r="C3492" s="9">
        <f>VLOOKUP('Full 30 Year Yield Data'!A3492,'Yield Raw Data'!$A$3:$L$14453,12)</f>
        <v>7.99</v>
      </c>
      <c r="D3492" s="6"/>
    </row>
    <row r="3493" spans="1:4" x14ac:dyDescent="0.2">
      <c r="A3493" s="7">
        <v>33284</v>
      </c>
      <c r="B3493" s="9">
        <f t="shared" si="57"/>
        <v>1991</v>
      </c>
      <c r="C3493" s="9">
        <f>VLOOKUP('Full 30 Year Yield Data'!A3493,'Yield Raw Data'!$A$3:$L$14453,12)</f>
        <v>7.97</v>
      </c>
      <c r="D3493" s="6"/>
    </row>
    <row r="3494" spans="1:4" x14ac:dyDescent="0.2">
      <c r="A3494" s="7">
        <v>33288</v>
      </c>
      <c r="B3494" s="9">
        <f t="shared" si="57"/>
        <v>1991</v>
      </c>
      <c r="C3494" s="9">
        <f>VLOOKUP('Full 30 Year Yield Data'!A3494,'Yield Raw Data'!$A$3:$L$14453,12)</f>
        <v>7.99</v>
      </c>
      <c r="D3494" s="6"/>
    </row>
    <row r="3495" spans="1:4" x14ac:dyDescent="0.2">
      <c r="A3495" s="7">
        <v>33289</v>
      </c>
      <c r="B3495" s="9">
        <f t="shared" si="57"/>
        <v>1991</v>
      </c>
      <c r="C3495" s="9">
        <f>VLOOKUP('Full 30 Year Yield Data'!A3495,'Yield Raw Data'!$A$3:$L$14453,12)</f>
        <v>8.02</v>
      </c>
      <c r="D3495" s="6"/>
    </row>
    <row r="3496" spans="1:4" x14ac:dyDescent="0.2">
      <c r="A3496" s="7">
        <v>33290</v>
      </c>
      <c r="B3496" s="9">
        <f t="shared" si="57"/>
        <v>1991</v>
      </c>
      <c r="C3496" s="9">
        <f>VLOOKUP('Full 30 Year Yield Data'!A3496,'Yield Raw Data'!$A$3:$L$14453,12)</f>
        <v>8.0399999999999991</v>
      </c>
      <c r="D3496" s="6"/>
    </row>
    <row r="3497" spans="1:4" x14ac:dyDescent="0.2">
      <c r="A3497" s="7">
        <v>33291</v>
      </c>
      <c r="B3497" s="9">
        <f t="shared" si="57"/>
        <v>1991</v>
      </c>
      <c r="C3497" s="9">
        <f>VLOOKUP('Full 30 Year Yield Data'!A3497,'Yield Raw Data'!$A$3:$L$14453,12)</f>
        <v>8.07</v>
      </c>
      <c r="D3497" s="6"/>
    </row>
    <row r="3498" spans="1:4" x14ac:dyDescent="0.2">
      <c r="A3498" s="7">
        <v>33294</v>
      </c>
      <c r="B3498" s="9">
        <f t="shared" si="57"/>
        <v>1991</v>
      </c>
      <c r="C3498" s="9">
        <f>VLOOKUP('Full 30 Year Yield Data'!A3498,'Yield Raw Data'!$A$3:$L$14453,12)</f>
        <v>8.0500000000000007</v>
      </c>
      <c r="D3498" s="6"/>
    </row>
    <row r="3499" spans="1:4" x14ac:dyDescent="0.2">
      <c r="A3499" s="7">
        <v>33295</v>
      </c>
      <c r="B3499" s="9">
        <f t="shared" si="57"/>
        <v>1991</v>
      </c>
      <c r="C3499" s="9">
        <f>VLOOKUP('Full 30 Year Yield Data'!A3499,'Yield Raw Data'!$A$3:$L$14453,12)</f>
        <v>8.14</v>
      </c>
      <c r="D3499" s="6"/>
    </row>
    <row r="3500" spans="1:4" x14ac:dyDescent="0.2">
      <c r="A3500" s="7">
        <v>33296</v>
      </c>
      <c r="B3500" s="9">
        <f t="shared" si="57"/>
        <v>1991</v>
      </c>
      <c r="C3500" s="9">
        <f>VLOOKUP('Full 30 Year Yield Data'!A3500,'Yield Raw Data'!$A$3:$L$14453,12)</f>
        <v>8.15</v>
      </c>
      <c r="D3500" s="6"/>
    </row>
    <row r="3501" spans="1:4" x14ac:dyDescent="0.2">
      <c r="A3501" s="7">
        <v>33297</v>
      </c>
      <c r="B3501" s="9">
        <f t="shared" si="57"/>
        <v>1991</v>
      </c>
      <c r="C3501" s="9">
        <f>VLOOKUP('Full 30 Year Yield Data'!A3501,'Yield Raw Data'!$A$3:$L$14453,12)</f>
        <v>8.19</v>
      </c>
      <c r="D3501" s="6"/>
    </row>
    <row r="3502" spans="1:4" x14ac:dyDescent="0.2">
      <c r="A3502" s="7">
        <v>33298</v>
      </c>
      <c r="B3502" s="9">
        <f t="shared" si="57"/>
        <v>1991</v>
      </c>
      <c r="C3502" s="9">
        <f>VLOOKUP('Full 30 Year Yield Data'!A3502,'Yield Raw Data'!$A$3:$L$14453,12)</f>
        <v>8.2799999999999994</v>
      </c>
      <c r="D3502" s="6"/>
    </row>
    <row r="3503" spans="1:4" x14ac:dyDescent="0.2">
      <c r="A3503" s="7">
        <v>33301</v>
      </c>
      <c r="B3503" s="9">
        <f t="shared" si="57"/>
        <v>1991</v>
      </c>
      <c r="C3503" s="9">
        <f>VLOOKUP('Full 30 Year Yield Data'!A3503,'Yield Raw Data'!$A$3:$L$14453,12)</f>
        <v>8.2899999999999991</v>
      </c>
      <c r="D3503" s="6"/>
    </row>
    <row r="3504" spans="1:4" x14ac:dyDescent="0.2">
      <c r="A3504" s="7">
        <v>33302</v>
      </c>
      <c r="B3504" s="9">
        <f t="shared" si="57"/>
        <v>1991</v>
      </c>
      <c r="C3504" s="9">
        <f>VLOOKUP('Full 30 Year Yield Data'!A3504,'Yield Raw Data'!$A$3:$L$14453,12)</f>
        <v>8.25</v>
      </c>
      <c r="D3504" s="6"/>
    </row>
    <row r="3505" spans="1:4" x14ac:dyDescent="0.2">
      <c r="A3505" s="7">
        <v>33303</v>
      </c>
      <c r="B3505" s="9">
        <f t="shared" si="57"/>
        <v>1991</v>
      </c>
      <c r="C3505" s="9">
        <f>VLOOKUP('Full 30 Year Yield Data'!A3505,'Yield Raw Data'!$A$3:$L$14453,12)</f>
        <v>8.2899999999999991</v>
      </c>
      <c r="D3505" s="6"/>
    </row>
    <row r="3506" spans="1:4" x14ac:dyDescent="0.2">
      <c r="A3506" s="7">
        <v>33304</v>
      </c>
      <c r="B3506" s="9">
        <f t="shared" si="57"/>
        <v>1991</v>
      </c>
      <c r="C3506" s="9">
        <f>VLOOKUP('Full 30 Year Yield Data'!A3506,'Yield Raw Data'!$A$3:$L$14453,12)</f>
        <v>8.23</v>
      </c>
      <c r="D3506" s="6"/>
    </row>
    <row r="3507" spans="1:4" x14ac:dyDescent="0.2">
      <c r="A3507" s="7">
        <v>33305</v>
      </c>
      <c r="B3507" s="9">
        <f t="shared" si="57"/>
        <v>1991</v>
      </c>
      <c r="C3507" s="9">
        <f>VLOOKUP('Full 30 Year Yield Data'!A3507,'Yield Raw Data'!$A$3:$L$14453,12)</f>
        <v>8.3000000000000007</v>
      </c>
      <c r="D3507" s="6"/>
    </row>
    <row r="3508" spans="1:4" x14ac:dyDescent="0.2">
      <c r="A3508" s="7">
        <v>33308</v>
      </c>
      <c r="B3508" s="9">
        <f t="shared" si="57"/>
        <v>1991</v>
      </c>
      <c r="C3508" s="9">
        <f>VLOOKUP('Full 30 Year Yield Data'!A3508,'Yield Raw Data'!$A$3:$L$14453,12)</f>
        <v>8.23</v>
      </c>
      <c r="D3508" s="6"/>
    </row>
    <row r="3509" spans="1:4" x14ac:dyDescent="0.2">
      <c r="A3509" s="7">
        <v>33309</v>
      </c>
      <c r="B3509" s="9">
        <f t="shared" si="57"/>
        <v>1991</v>
      </c>
      <c r="C3509" s="9">
        <f>VLOOKUP('Full 30 Year Yield Data'!A3509,'Yield Raw Data'!$A$3:$L$14453,12)</f>
        <v>8.26</v>
      </c>
      <c r="D3509" s="6"/>
    </row>
    <row r="3510" spans="1:4" x14ac:dyDescent="0.2">
      <c r="A3510" s="7">
        <v>33310</v>
      </c>
      <c r="B3510" s="9">
        <f t="shared" si="57"/>
        <v>1991</v>
      </c>
      <c r="C3510" s="9">
        <f>VLOOKUP('Full 30 Year Yield Data'!A3510,'Yield Raw Data'!$A$3:$L$14453,12)</f>
        <v>8.1999999999999993</v>
      </c>
      <c r="D3510" s="6"/>
    </row>
    <row r="3511" spans="1:4" x14ac:dyDescent="0.2">
      <c r="A3511" s="7">
        <v>33311</v>
      </c>
      <c r="B3511" s="9">
        <f t="shared" ref="B3511:B3572" si="58">YEAR(A3511)</f>
        <v>1991</v>
      </c>
      <c r="C3511" s="9">
        <f>VLOOKUP('Full 30 Year Yield Data'!A3511,'Yield Raw Data'!$A$3:$L$14453,12)</f>
        <v>8.1999999999999993</v>
      </c>
      <c r="D3511" s="6"/>
    </row>
    <row r="3512" spans="1:4" x14ac:dyDescent="0.2">
      <c r="A3512" s="7">
        <v>33312</v>
      </c>
      <c r="B3512" s="9">
        <f t="shared" si="58"/>
        <v>1991</v>
      </c>
      <c r="C3512" s="9">
        <f>VLOOKUP('Full 30 Year Yield Data'!A3512,'Yield Raw Data'!$A$3:$L$14453,12)</f>
        <v>8.3000000000000007</v>
      </c>
      <c r="D3512" s="6"/>
    </row>
    <row r="3513" spans="1:4" x14ac:dyDescent="0.2">
      <c r="A3513" s="7">
        <v>33315</v>
      </c>
      <c r="B3513" s="9">
        <f t="shared" si="58"/>
        <v>1991</v>
      </c>
      <c r="C3513" s="9">
        <f>VLOOKUP('Full 30 Year Yield Data'!A3513,'Yield Raw Data'!$A$3:$L$14453,12)</f>
        <v>8.34</v>
      </c>
      <c r="D3513" s="6"/>
    </row>
    <row r="3514" spans="1:4" x14ac:dyDescent="0.2">
      <c r="A3514" s="7">
        <v>33316</v>
      </c>
      <c r="B3514" s="9">
        <f t="shared" si="58"/>
        <v>1991</v>
      </c>
      <c r="C3514" s="9">
        <f>VLOOKUP('Full 30 Year Yield Data'!A3514,'Yield Raw Data'!$A$3:$L$14453,12)</f>
        <v>8.42</v>
      </c>
      <c r="D3514" s="6"/>
    </row>
    <row r="3515" spans="1:4" x14ac:dyDescent="0.2">
      <c r="A3515" s="7">
        <v>33317</v>
      </c>
      <c r="B3515" s="9">
        <f t="shared" si="58"/>
        <v>1991</v>
      </c>
      <c r="C3515" s="9">
        <f>VLOOKUP('Full 30 Year Yield Data'!A3515,'Yield Raw Data'!$A$3:$L$14453,12)</f>
        <v>8.3699999999999992</v>
      </c>
      <c r="D3515" s="6"/>
    </row>
    <row r="3516" spans="1:4" x14ac:dyDescent="0.2">
      <c r="A3516" s="7">
        <v>33318</v>
      </c>
      <c r="B3516" s="9">
        <f t="shared" si="58"/>
        <v>1991</v>
      </c>
      <c r="C3516" s="9">
        <f>VLOOKUP('Full 30 Year Yield Data'!A3516,'Yield Raw Data'!$A$3:$L$14453,12)</f>
        <v>8.34</v>
      </c>
      <c r="D3516" s="6"/>
    </row>
    <row r="3517" spans="1:4" x14ac:dyDescent="0.2">
      <c r="A3517" s="7">
        <v>33319</v>
      </c>
      <c r="B3517" s="9">
        <f t="shared" si="58"/>
        <v>1991</v>
      </c>
      <c r="C3517" s="9">
        <f>VLOOKUP('Full 30 Year Yield Data'!A3517,'Yield Raw Data'!$A$3:$L$14453,12)</f>
        <v>8.33</v>
      </c>
      <c r="D3517" s="6"/>
    </row>
    <row r="3518" spans="1:4" x14ac:dyDescent="0.2">
      <c r="A3518" s="7">
        <v>33322</v>
      </c>
      <c r="B3518" s="9">
        <f t="shared" si="58"/>
        <v>1991</v>
      </c>
      <c r="C3518" s="9">
        <f>VLOOKUP('Full 30 Year Yield Data'!A3518,'Yield Raw Data'!$A$3:$L$14453,12)</f>
        <v>8.32</v>
      </c>
      <c r="D3518" s="6"/>
    </row>
    <row r="3519" spans="1:4" x14ac:dyDescent="0.2">
      <c r="A3519" s="7">
        <v>33323</v>
      </c>
      <c r="B3519" s="9">
        <f t="shared" si="58"/>
        <v>1991</v>
      </c>
      <c r="C3519" s="9">
        <f>VLOOKUP('Full 30 Year Yield Data'!A3519,'Yield Raw Data'!$A$3:$L$14453,12)</f>
        <v>8.31</v>
      </c>
      <c r="D3519" s="6"/>
    </row>
    <row r="3520" spans="1:4" x14ac:dyDescent="0.2">
      <c r="A3520" s="7">
        <v>33324</v>
      </c>
      <c r="B3520" s="9">
        <f t="shared" si="58"/>
        <v>1991</v>
      </c>
      <c r="C3520" s="9">
        <f>VLOOKUP('Full 30 Year Yield Data'!A3520,'Yield Raw Data'!$A$3:$L$14453,12)</f>
        <v>8.26</v>
      </c>
      <c r="D3520" s="6"/>
    </row>
    <row r="3521" spans="1:4" x14ac:dyDescent="0.2">
      <c r="A3521" s="7">
        <v>33325</v>
      </c>
      <c r="B3521" s="9">
        <f t="shared" si="58"/>
        <v>1991</v>
      </c>
      <c r="C3521" s="9">
        <f>VLOOKUP('Full 30 Year Yield Data'!A3521,'Yield Raw Data'!$A$3:$L$14453,12)</f>
        <v>8.24</v>
      </c>
      <c r="D3521" s="6"/>
    </row>
    <row r="3522" spans="1:4" x14ac:dyDescent="0.2">
      <c r="A3522" s="7">
        <v>33329</v>
      </c>
      <c r="B3522" s="9">
        <f t="shared" si="58"/>
        <v>1991</v>
      </c>
      <c r="C3522" s="9">
        <f>VLOOKUP('Full 30 Year Yield Data'!A3522,'Yield Raw Data'!$A$3:$L$14453,12)</f>
        <v>8.25</v>
      </c>
      <c r="D3522" s="6"/>
    </row>
    <row r="3523" spans="1:4" x14ac:dyDescent="0.2">
      <c r="A3523" s="7">
        <v>33330</v>
      </c>
      <c r="B3523" s="9">
        <f t="shared" si="58"/>
        <v>1991</v>
      </c>
      <c r="C3523" s="9">
        <f>VLOOKUP('Full 30 Year Yield Data'!A3523,'Yield Raw Data'!$A$3:$L$14453,12)</f>
        <v>8.2200000000000006</v>
      </c>
      <c r="D3523" s="6"/>
    </row>
    <row r="3524" spans="1:4" x14ac:dyDescent="0.2">
      <c r="A3524" s="7">
        <v>33331</v>
      </c>
      <c r="B3524" s="9">
        <f t="shared" si="58"/>
        <v>1991</v>
      </c>
      <c r="C3524" s="9">
        <f>VLOOKUP('Full 30 Year Yield Data'!A3524,'Yield Raw Data'!$A$3:$L$14453,12)</f>
        <v>8.24</v>
      </c>
      <c r="D3524" s="6"/>
    </row>
    <row r="3525" spans="1:4" x14ac:dyDescent="0.2">
      <c r="A3525" s="7">
        <v>33332</v>
      </c>
      <c r="B3525" s="9">
        <f t="shared" si="58"/>
        <v>1991</v>
      </c>
      <c r="C3525" s="9">
        <f>VLOOKUP('Full 30 Year Yield Data'!A3525,'Yield Raw Data'!$A$3:$L$14453,12)</f>
        <v>8.19</v>
      </c>
      <c r="D3525" s="6"/>
    </row>
    <row r="3526" spans="1:4" x14ac:dyDescent="0.2">
      <c r="A3526" s="7">
        <v>33333</v>
      </c>
      <c r="B3526" s="9">
        <f t="shared" si="58"/>
        <v>1991</v>
      </c>
      <c r="C3526" s="9">
        <f>VLOOKUP('Full 30 Year Yield Data'!A3526,'Yield Raw Data'!$A$3:$L$14453,12)</f>
        <v>8.18</v>
      </c>
      <c r="D3526" s="6"/>
    </row>
    <row r="3527" spans="1:4" x14ac:dyDescent="0.2">
      <c r="A3527" s="7">
        <v>33336</v>
      </c>
      <c r="B3527" s="9">
        <f t="shared" si="58"/>
        <v>1991</v>
      </c>
      <c r="C3527" s="9">
        <f>VLOOKUP('Full 30 Year Yield Data'!A3527,'Yield Raw Data'!$A$3:$L$14453,12)</f>
        <v>8.16</v>
      </c>
      <c r="D3527" s="6"/>
    </row>
    <row r="3528" spans="1:4" x14ac:dyDescent="0.2">
      <c r="A3528" s="7">
        <v>33337</v>
      </c>
      <c r="B3528" s="9">
        <f t="shared" si="58"/>
        <v>1991</v>
      </c>
      <c r="C3528" s="9">
        <f>VLOOKUP('Full 30 Year Yield Data'!A3528,'Yield Raw Data'!$A$3:$L$14453,12)</f>
        <v>8.1999999999999993</v>
      </c>
      <c r="D3528" s="6"/>
    </row>
    <row r="3529" spans="1:4" x14ac:dyDescent="0.2">
      <c r="A3529" s="7">
        <v>33338</v>
      </c>
      <c r="B3529" s="9">
        <f t="shared" si="58"/>
        <v>1991</v>
      </c>
      <c r="C3529" s="9">
        <f>VLOOKUP('Full 30 Year Yield Data'!A3529,'Yield Raw Data'!$A$3:$L$14453,12)</f>
        <v>8.27</v>
      </c>
      <c r="D3529" s="6"/>
    </row>
    <row r="3530" spans="1:4" x14ac:dyDescent="0.2">
      <c r="A3530" s="7">
        <v>33339</v>
      </c>
      <c r="B3530" s="9">
        <f t="shared" si="58"/>
        <v>1991</v>
      </c>
      <c r="C3530" s="9">
        <f>VLOOKUP('Full 30 Year Yield Data'!A3530,'Yield Raw Data'!$A$3:$L$14453,12)</f>
        <v>8.27</v>
      </c>
      <c r="D3530" s="6"/>
    </row>
    <row r="3531" spans="1:4" x14ac:dyDescent="0.2">
      <c r="A3531" s="7">
        <v>33340</v>
      </c>
      <c r="B3531" s="9">
        <f t="shared" si="58"/>
        <v>1991</v>
      </c>
      <c r="C3531" s="9">
        <f>VLOOKUP('Full 30 Year Yield Data'!A3531,'Yield Raw Data'!$A$3:$L$14453,12)</f>
        <v>8.16</v>
      </c>
      <c r="D3531" s="6"/>
    </row>
    <row r="3532" spans="1:4" x14ac:dyDescent="0.2">
      <c r="A3532" s="7">
        <v>33343</v>
      </c>
      <c r="B3532" s="9">
        <f t="shared" si="58"/>
        <v>1991</v>
      </c>
      <c r="C3532" s="9">
        <f>VLOOKUP('Full 30 Year Yield Data'!A3532,'Yield Raw Data'!$A$3:$L$14453,12)</f>
        <v>8.1199999999999992</v>
      </c>
      <c r="D3532" s="6"/>
    </row>
    <row r="3533" spans="1:4" x14ac:dyDescent="0.2">
      <c r="A3533" s="7">
        <v>33344</v>
      </c>
      <c r="B3533" s="9">
        <f t="shared" si="58"/>
        <v>1991</v>
      </c>
      <c r="C3533" s="9">
        <f>VLOOKUP('Full 30 Year Yield Data'!A3533,'Yield Raw Data'!$A$3:$L$14453,12)</f>
        <v>8.1300000000000008</v>
      </c>
      <c r="D3533" s="6"/>
    </row>
    <row r="3534" spans="1:4" x14ac:dyDescent="0.2">
      <c r="A3534" s="7">
        <v>33345</v>
      </c>
      <c r="B3534" s="9">
        <f t="shared" si="58"/>
        <v>1991</v>
      </c>
      <c r="C3534" s="9">
        <f>VLOOKUP('Full 30 Year Yield Data'!A3534,'Yield Raw Data'!$A$3:$L$14453,12)</f>
        <v>8.11</v>
      </c>
      <c r="D3534" s="6"/>
    </row>
    <row r="3535" spans="1:4" x14ac:dyDescent="0.2">
      <c r="A3535" s="7">
        <v>33346</v>
      </c>
      <c r="B3535" s="9">
        <f t="shared" si="58"/>
        <v>1991</v>
      </c>
      <c r="C3535" s="9">
        <f>VLOOKUP('Full 30 Year Yield Data'!A3535,'Yield Raw Data'!$A$3:$L$14453,12)</f>
        <v>8.18</v>
      </c>
      <c r="D3535" s="6"/>
    </row>
    <row r="3536" spans="1:4" x14ac:dyDescent="0.2">
      <c r="A3536" s="7">
        <v>33347</v>
      </c>
      <c r="B3536" s="9">
        <f t="shared" si="58"/>
        <v>1991</v>
      </c>
      <c r="C3536" s="9">
        <f>VLOOKUP('Full 30 Year Yield Data'!A3536,'Yield Raw Data'!$A$3:$L$14453,12)</f>
        <v>8.24</v>
      </c>
      <c r="D3536" s="6"/>
    </row>
    <row r="3537" spans="1:4" x14ac:dyDescent="0.2">
      <c r="A3537" s="7">
        <v>33350</v>
      </c>
      <c r="B3537" s="9">
        <f t="shared" si="58"/>
        <v>1991</v>
      </c>
      <c r="C3537" s="9">
        <f>VLOOKUP('Full 30 Year Yield Data'!A3537,'Yield Raw Data'!$A$3:$L$14453,12)</f>
        <v>8.3000000000000007</v>
      </c>
      <c r="D3537" s="6"/>
    </row>
    <row r="3538" spans="1:4" x14ac:dyDescent="0.2">
      <c r="A3538" s="7">
        <v>33351</v>
      </c>
      <c r="B3538" s="9">
        <f t="shared" si="58"/>
        <v>1991</v>
      </c>
      <c r="C3538" s="9">
        <f>VLOOKUP('Full 30 Year Yield Data'!A3538,'Yield Raw Data'!$A$3:$L$14453,12)</f>
        <v>8.2799999999999994</v>
      </c>
      <c r="D3538" s="6"/>
    </row>
    <row r="3539" spans="1:4" x14ac:dyDescent="0.2">
      <c r="A3539" s="7">
        <v>33352</v>
      </c>
      <c r="B3539" s="9">
        <f t="shared" si="58"/>
        <v>1991</v>
      </c>
      <c r="C3539" s="9">
        <f>VLOOKUP('Full 30 Year Yield Data'!A3539,'Yield Raw Data'!$A$3:$L$14453,12)</f>
        <v>8.2200000000000006</v>
      </c>
      <c r="D3539" s="6"/>
    </row>
    <row r="3540" spans="1:4" x14ac:dyDescent="0.2">
      <c r="A3540" s="7">
        <v>33353</v>
      </c>
      <c r="B3540" s="9">
        <f t="shared" si="58"/>
        <v>1991</v>
      </c>
      <c r="C3540" s="9">
        <f>VLOOKUP('Full 30 Year Yield Data'!A3540,'Yield Raw Data'!$A$3:$L$14453,12)</f>
        <v>8.24</v>
      </c>
      <c r="D3540" s="6"/>
    </row>
    <row r="3541" spans="1:4" x14ac:dyDescent="0.2">
      <c r="A3541" s="7">
        <v>33354</v>
      </c>
      <c r="B3541" s="9">
        <f t="shared" si="58"/>
        <v>1991</v>
      </c>
      <c r="C3541" s="9">
        <f>VLOOKUP('Full 30 Year Yield Data'!A3541,'Yield Raw Data'!$A$3:$L$14453,12)</f>
        <v>8.2200000000000006</v>
      </c>
      <c r="D3541" s="6"/>
    </row>
    <row r="3542" spans="1:4" x14ac:dyDescent="0.2">
      <c r="A3542" s="7">
        <v>33357</v>
      </c>
      <c r="B3542" s="9">
        <f t="shared" si="58"/>
        <v>1991</v>
      </c>
      <c r="C3542" s="9">
        <f>VLOOKUP('Full 30 Year Yield Data'!A3542,'Yield Raw Data'!$A$3:$L$14453,12)</f>
        <v>8.23</v>
      </c>
      <c r="D3542" s="6"/>
    </row>
    <row r="3543" spans="1:4" x14ac:dyDescent="0.2">
      <c r="A3543" s="7">
        <v>33358</v>
      </c>
      <c r="B3543" s="9">
        <f t="shared" si="58"/>
        <v>1991</v>
      </c>
      <c r="C3543" s="9">
        <f>VLOOKUP('Full 30 Year Yield Data'!A3543,'Yield Raw Data'!$A$3:$L$14453,12)</f>
        <v>8.1999999999999993</v>
      </c>
      <c r="D3543" s="6"/>
    </row>
    <row r="3544" spans="1:4" x14ac:dyDescent="0.2">
      <c r="A3544" s="7">
        <v>33359</v>
      </c>
      <c r="B3544" s="9">
        <f t="shared" si="58"/>
        <v>1991</v>
      </c>
      <c r="C3544" s="9">
        <f>VLOOKUP('Full 30 Year Yield Data'!A3544,'Yield Raw Data'!$A$3:$L$14453,12)</f>
        <v>8.18</v>
      </c>
      <c r="D3544" s="6"/>
    </row>
    <row r="3545" spans="1:4" x14ac:dyDescent="0.2">
      <c r="A3545" s="7">
        <v>33360</v>
      </c>
      <c r="B3545" s="9">
        <f t="shared" si="58"/>
        <v>1991</v>
      </c>
      <c r="C3545" s="9">
        <f>VLOOKUP('Full 30 Year Yield Data'!A3545,'Yield Raw Data'!$A$3:$L$14453,12)</f>
        <v>8.14</v>
      </c>
      <c r="D3545" s="6"/>
    </row>
    <row r="3546" spans="1:4" x14ac:dyDescent="0.2">
      <c r="A3546" s="7">
        <v>33361</v>
      </c>
      <c r="B3546" s="9">
        <f t="shared" si="58"/>
        <v>1991</v>
      </c>
      <c r="C3546" s="9">
        <f>VLOOKUP('Full 30 Year Yield Data'!A3546,'Yield Raw Data'!$A$3:$L$14453,12)</f>
        <v>8.2200000000000006</v>
      </c>
      <c r="D3546" s="6"/>
    </row>
    <row r="3547" spans="1:4" x14ac:dyDescent="0.2">
      <c r="A3547" s="7">
        <v>33364</v>
      </c>
      <c r="B3547" s="9">
        <f t="shared" si="58"/>
        <v>1991</v>
      </c>
      <c r="C3547" s="9">
        <f>VLOOKUP('Full 30 Year Yield Data'!A3547,'Yield Raw Data'!$A$3:$L$14453,12)</f>
        <v>8.23</v>
      </c>
      <c r="D3547" s="6"/>
    </row>
    <row r="3548" spans="1:4" x14ac:dyDescent="0.2">
      <c r="A3548" s="7">
        <v>33365</v>
      </c>
      <c r="B3548" s="9">
        <f t="shared" si="58"/>
        <v>1991</v>
      </c>
      <c r="C3548" s="9">
        <f>VLOOKUP('Full 30 Year Yield Data'!A3548,'Yield Raw Data'!$A$3:$L$14453,12)</f>
        <v>8.24</v>
      </c>
      <c r="D3548" s="6"/>
    </row>
    <row r="3549" spans="1:4" x14ac:dyDescent="0.2">
      <c r="A3549" s="7">
        <v>33366</v>
      </c>
      <c r="B3549" s="9">
        <f t="shared" si="58"/>
        <v>1991</v>
      </c>
      <c r="C3549" s="9">
        <f>VLOOKUP('Full 30 Year Yield Data'!A3549,'Yield Raw Data'!$A$3:$L$14453,12)</f>
        <v>8.24</v>
      </c>
      <c r="D3549" s="6"/>
    </row>
    <row r="3550" spans="1:4" x14ac:dyDescent="0.2">
      <c r="A3550" s="7">
        <v>33367</v>
      </c>
      <c r="B3550" s="9">
        <f t="shared" si="58"/>
        <v>1991</v>
      </c>
      <c r="C3550" s="9">
        <f>VLOOKUP('Full 30 Year Yield Data'!A3550,'Yield Raw Data'!$A$3:$L$14453,12)</f>
        <v>8.2100000000000009</v>
      </c>
      <c r="D3550" s="6"/>
    </row>
    <row r="3551" spans="1:4" x14ac:dyDescent="0.2">
      <c r="A3551" s="7">
        <v>33368</v>
      </c>
      <c r="B3551" s="9">
        <f t="shared" si="58"/>
        <v>1991</v>
      </c>
      <c r="C3551" s="9">
        <f>VLOOKUP('Full 30 Year Yield Data'!A3551,'Yield Raw Data'!$A$3:$L$14453,12)</f>
        <v>8.33</v>
      </c>
      <c r="D3551" s="6"/>
    </row>
    <row r="3552" spans="1:4" x14ac:dyDescent="0.2">
      <c r="A3552" s="7">
        <v>33371</v>
      </c>
      <c r="B3552" s="9">
        <f t="shared" si="58"/>
        <v>1991</v>
      </c>
      <c r="C3552" s="9">
        <f>VLOOKUP('Full 30 Year Yield Data'!A3552,'Yield Raw Data'!$A$3:$L$14453,12)</f>
        <v>8.27</v>
      </c>
      <c r="D3552" s="6"/>
    </row>
    <row r="3553" spans="1:4" x14ac:dyDescent="0.2">
      <c r="A3553" s="7">
        <v>33372</v>
      </c>
      <c r="B3553" s="9">
        <f t="shared" si="58"/>
        <v>1991</v>
      </c>
      <c r="C3553" s="9">
        <f>VLOOKUP('Full 30 Year Yield Data'!A3553,'Yield Raw Data'!$A$3:$L$14453,12)</f>
        <v>8.36</v>
      </c>
      <c r="D3553" s="6"/>
    </row>
    <row r="3554" spans="1:4" x14ac:dyDescent="0.2">
      <c r="A3554" s="7">
        <v>33373</v>
      </c>
      <c r="B3554" s="9">
        <f t="shared" si="58"/>
        <v>1991</v>
      </c>
      <c r="C3554" s="9">
        <f>VLOOKUP('Full 30 Year Yield Data'!A3554,'Yield Raw Data'!$A$3:$L$14453,12)</f>
        <v>8.34</v>
      </c>
      <c r="D3554" s="6"/>
    </row>
    <row r="3555" spans="1:4" x14ac:dyDescent="0.2">
      <c r="A3555" s="7">
        <v>33374</v>
      </c>
      <c r="B3555" s="9">
        <f t="shared" si="58"/>
        <v>1991</v>
      </c>
      <c r="C3555" s="9">
        <f>VLOOKUP('Full 30 Year Yield Data'!A3555,'Yield Raw Data'!$A$3:$L$14453,12)</f>
        <v>8.33</v>
      </c>
      <c r="D3555" s="6"/>
    </row>
    <row r="3556" spans="1:4" x14ac:dyDescent="0.2">
      <c r="A3556" s="7">
        <v>33375</v>
      </c>
      <c r="B3556" s="9">
        <f t="shared" si="58"/>
        <v>1991</v>
      </c>
      <c r="C3556" s="9">
        <f>VLOOKUP('Full 30 Year Yield Data'!A3556,'Yield Raw Data'!$A$3:$L$14453,12)</f>
        <v>8.2799999999999994</v>
      </c>
      <c r="D3556" s="6"/>
    </row>
    <row r="3557" spans="1:4" x14ac:dyDescent="0.2">
      <c r="A3557" s="7">
        <v>33378</v>
      </c>
      <c r="B3557" s="9">
        <f t="shared" si="58"/>
        <v>1991</v>
      </c>
      <c r="C3557" s="9">
        <f>VLOOKUP('Full 30 Year Yield Data'!A3557,'Yield Raw Data'!$A$3:$L$14453,12)</f>
        <v>8.3000000000000007</v>
      </c>
      <c r="D3557" s="6"/>
    </row>
    <row r="3558" spans="1:4" x14ac:dyDescent="0.2">
      <c r="A3558" s="7">
        <v>33379</v>
      </c>
      <c r="B3558" s="9">
        <f t="shared" si="58"/>
        <v>1991</v>
      </c>
      <c r="C3558" s="9">
        <f>VLOOKUP('Full 30 Year Yield Data'!A3558,'Yield Raw Data'!$A$3:$L$14453,12)</f>
        <v>8.26</v>
      </c>
      <c r="D3558" s="6"/>
    </row>
    <row r="3559" spans="1:4" x14ac:dyDescent="0.2">
      <c r="A3559" s="7">
        <v>33380</v>
      </c>
      <c r="B3559" s="9">
        <f t="shared" si="58"/>
        <v>1991</v>
      </c>
      <c r="C3559" s="9">
        <f>VLOOKUP('Full 30 Year Yield Data'!A3559,'Yield Raw Data'!$A$3:$L$14453,12)</f>
        <v>8.2799999999999994</v>
      </c>
      <c r="D3559" s="6"/>
    </row>
    <row r="3560" spans="1:4" x14ac:dyDescent="0.2">
      <c r="A3560" s="7">
        <v>33381</v>
      </c>
      <c r="B3560" s="9">
        <f t="shared" si="58"/>
        <v>1991</v>
      </c>
      <c r="C3560" s="9">
        <f>VLOOKUP('Full 30 Year Yield Data'!A3560,'Yield Raw Data'!$A$3:$L$14453,12)</f>
        <v>8.31</v>
      </c>
      <c r="D3560" s="6"/>
    </row>
    <row r="3561" spans="1:4" x14ac:dyDescent="0.2">
      <c r="A3561" s="7">
        <v>33382</v>
      </c>
      <c r="B3561" s="9">
        <f t="shared" si="58"/>
        <v>1991</v>
      </c>
      <c r="C3561" s="9">
        <f>VLOOKUP('Full 30 Year Yield Data'!A3561,'Yield Raw Data'!$A$3:$L$14453,12)</f>
        <v>8.31</v>
      </c>
      <c r="D3561" s="6"/>
    </row>
    <row r="3562" spans="1:4" x14ac:dyDescent="0.2">
      <c r="A3562" s="7">
        <v>33386</v>
      </c>
      <c r="B3562" s="9">
        <f t="shared" si="58"/>
        <v>1991</v>
      </c>
      <c r="C3562" s="9">
        <f>VLOOKUP('Full 30 Year Yield Data'!A3562,'Yield Raw Data'!$A$3:$L$14453,12)</f>
        <v>8.2799999999999994</v>
      </c>
      <c r="D3562" s="6"/>
    </row>
    <row r="3563" spans="1:4" x14ac:dyDescent="0.2">
      <c r="A3563" s="7">
        <v>33387</v>
      </c>
      <c r="B3563" s="9">
        <f t="shared" si="58"/>
        <v>1991</v>
      </c>
      <c r="C3563" s="9">
        <f>VLOOKUP('Full 30 Year Yield Data'!A3563,'Yield Raw Data'!$A$3:$L$14453,12)</f>
        <v>8.2899999999999991</v>
      </c>
      <c r="D3563" s="6"/>
    </row>
    <row r="3564" spans="1:4" x14ac:dyDescent="0.2">
      <c r="A3564" s="7">
        <v>33388</v>
      </c>
      <c r="B3564" s="9">
        <f t="shared" si="58"/>
        <v>1991</v>
      </c>
      <c r="C3564" s="9">
        <f>VLOOKUP('Full 30 Year Yield Data'!A3564,'Yield Raw Data'!$A$3:$L$14453,12)</f>
        <v>8.2200000000000006</v>
      </c>
      <c r="D3564" s="6"/>
    </row>
    <row r="3565" spans="1:4" x14ac:dyDescent="0.2">
      <c r="A3565" s="7">
        <v>33389</v>
      </c>
      <c r="B3565" s="9">
        <f t="shared" si="58"/>
        <v>1991</v>
      </c>
      <c r="C3565" s="9">
        <f>VLOOKUP('Full 30 Year Yield Data'!A3565,'Yield Raw Data'!$A$3:$L$14453,12)</f>
        <v>8.26</v>
      </c>
      <c r="D3565" s="6"/>
    </row>
    <row r="3566" spans="1:4" x14ac:dyDescent="0.2">
      <c r="A3566" s="7">
        <v>33392</v>
      </c>
      <c r="B3566" s="9">
        <f t="shared" si="58"/>
        <v>1991</v>
      </c>
      <c r="C3566" s="9">
        <f>VLOOKUP('Full 30 Year Yield Data'!A3566,'Yield Raw Data'!$A$3:$L$14453,12)</f>
        <v>8.34</v>
      </c>
      <c r="D3566" s="6"/>
    </row>
    <row r="3567" spans="1:4" x14ac:dyDescent="0.2">
      <c r="A3567" s="7">
        <v>33393</v>
      </c>
      <c r="B3567" s="9">
        <f t="shared" si="58"/>
        <v>1991</v>
      </c>
      <c r="C3567" s="9">
        <f>VLOOKUP('Full 30 Year Yield Data'!A3567,'Yield Raw Data'!$A$3:$L$14453,12)</f>
        <v>8.34</v>
      </c>
      <c r="D3567" s="6"/>
    </row>
    <row r="3568" spans="1:4" x14ac:dyDescent="0.2">
      <c r="A3568" s="7">
        <v>33394</v>
      </c>
      <c r="B3568" s="9">
        <f t="shared" si="58"/>
        <v>1991</v>
      </c>
      <c r="C3568" s="9">
        <f>VLOOKUP('Full 30 Year Yield Data'!A3568,'Yield Raw Data'!$A$3:$L$14453,12)</f>
        <v>8.39</v>
      </c>
      <c r="D3568" s="6"/>
    </row>
    <row r="3569" spans="1:4" x14ac:dyDescent="0.2">
      <c r="A3569" s="7">
        <v>33395</v>
      </c>
      <c r="B3569" s="9">
        <f t="shared" si="58"/>
        <v>1991</v>
      </c>
      <c r="C3569" s="9">
        <f>VLOOKUP('Full 30 Year Yield Data'!A3569,'Yield Raw Data'!$A$3:$L$14453,12)</f>
        <v>8.42</v>
      </c>
      <c r="D3569" s="6"/>
    </row>
    <row r="3570" spans="1:4" x14ac:dyDescent="0.2">
      <c r="A3570" s="7">
        <v>33396</v>
      </c>
      <c r="B3570" s="9">
        <f t="shared" si="58"/>
        <v>1991</v>
      </c>
      <c r="C3570" s="9">
        <f>VLOOKUP('Full 30 Year Yield Data'!A3570,'Yield Raw Data'!$A$3:$L$14453,12)</f>
        <v>8.48</v>
      </c>
      <c r="D3570" s="6"/>
    </row>
    <row r="3571" spans="1:4" x14ac:dyDescent="0.2">
      <c r="A3571" s="7">
        <v>33399</v>
      </c>
      <c r="B3571" s="9">
        <f t="shared" si="58"/>
        <v>1991</v>
      </c>
      <c r="C3571" s="9">
        <f>VLOOKUP('Full 30 Year Yield Data'!A3571,'Yield Raw Data'!$A$3:$L$14453,12)</f>
        <v>8.48</v>
      </c>
      <c r="D3571" s="6"/>
    </row>
    <row r="3572" spans="1:4" x14ac:dyDescent="0.2">
      <c r="A3572" s="7">
        <v>33400</v>
      </c>
      <c r="B3572" s="9">
        <f t="shared" si="58"/>
        <v>1991</v>
      </c>
      <c r="C3572" s="9">
        <f>VLOOKUP('Full 30 Year Yield Data'!A3572,'Yield Raw Data'!$A$3:$L$14453,12)</f>
        <v>8.48</v>
      </c>
      <c r="D3572" s="6"/>
    </row>
    <row r="3573" spans="1:4" x14ac:dyDescent="0.2">
      <c r="A3573" s="7">
        <v>33401</v>
      </c>
      <c r="B3573" s="9">
        <f t="shared" ref="B3573:B3634" si="59">YEAR(A3573)</f>
        <v>1991</v>
      </c>
      <c r="C3573" s="9">
        <f>VLOOKUP('Full 30 Year Yield Data'!A3573,'Yield Raw Data'!$A$3:$L$14453,12)</f>
        <v>8.5500000000000007</v>
      </c>
      <c r="D3573" s="6"/>
    </row>
    <row r="3574" spans="1:4" x14ac:dyDescent="0.2">
      <c r="A3574" s="7">
        <v>33402</v>
      </c>
      <c r="B3574" s="9">
        <f t="shared" si="59"/>
        <v>1991</v>
      </c>
      <c r="C3574" s="9">
        <f>VLOOKUP('Full 30 Year Yield Data'!A3574,'Yield Raw Data'!$A$3:$L$14453,12)</f>
        <v>8.5299999999999994</v>
      </c>
      <c r="D3574" s="6"/>
    </row>
    <row r="3575" spans="1:4" x14ac:dyDescent="0.2">
      <c r="A3575" s="7">
        <v>33403</v>
      </c>
      <c r="B3575" s="9">
        <f t="shared" si="59"/>
        <v>1991</v>
      </c>
      <c r="C3575" s="9">
        <f>VLOOKUP('Full 30 Year Yield Data'!A3575,'Yield Raw Data'!$A$3:$L$14453,12)</f>
        <v>8.4700000000000006</v>
      </c>
      <c r="D3575" s="6"/>
    </row>
    <row r="3576" spans="1:4" x14ac:dyDescent="0.2">
      <c r="A3576" s="7">
        <v>33406</v>
      </c>
      <c r="B3576" s="9">
        <f t="shared" si="59"/>
        <v>1991</v>
      </c>
      <c r="C3576" s="9">
        <f>VLOOKUP('Full 30 Year Yield Data'!A3576,'Yield Raw Data'!$A$3:$L$14453,12)</f>
        <v>8.49</v>
      </c>
      <c r="D3576" s="6"/>
    </row>
    <row r="3577" spans="1:4" x14ac:dyDescent="0.2">
      <c r="A3577" s="7">
        <v>33407</v>
      </c>
      <c r="B3577" s="9">
        <f t="shared" si="59"/>
        <v>1991</v>
      </c>
      <c r="C3577" s="9">
        <f>VLOOKUP('Full 30 Year Yield Data'!A3577,'Yield Raw Data'!$A$3:$L$14453,12)</f>
        <v>8.52</v>
      </c>
      <c r="D3577" s="6"/>
    </row>
    <row r="3578" spans="1:4" x14ac:dyDescent="0.2">
      <c r="A3578" s="7">
        <v>33408</v>
      </c>
      <c r="B3578" s="9">
        <f t="shared" si="59"/>
        <v>1991</v>
      </c>
      <c r="C3578" s="9">
        <f>VLOOKUP('Full 30 Year Yield Data'!A3578,'Yield Raw Data'!$A$3:$L$14453,12)</f>
        <v>8.52</v>
      </c>
      <c r="D3578" s="6"/>
    </row>
    <row r="3579" spans="1:4" x14ac:dyDescent="0.2">
      <c r="A3579" s="7">
        <v>33409</v>
      </c>
      <c r="B3579" s="9">
        <f t="shared" si="59"/>
        <v>1991</v>
      </c>
      <c r="C3579" s="9">
        <f>VLOOKUP('Full 30 Year Yield Data'!A3579,'Yield Raw Data'!$A$3:$L$14453,12)</f>
        <v>8.48</v>
      </c>
      <c r="D3579" s="6"/>
    </row>
    <row r="3580" spans="1:4" x14ac:dyDescent="0.2">
      <c r="A3580" s="7">
        <v>33410</v>
      </c>
      <c r="B3580" s="9">
        <f t="shared" si="59"/>
        <v>1991</v>
      </c>
      <c r="C3580" s="9">
        <f>VLOOKUP('Full 30 Year Yield Data'!A3580,'Yield Raw Data'!$A$3:$L$14453,12)</f>
        <v>8.51</v>
      </c>
      <c r="D3580" s="6"/>
    </row>
    <row r="3581" spans="1:4" x14ac:dyDescent="0.2">
      <c r="A3581" s="7">
        <v>33413</v>
      </c>
      <c r="B3581" s="9">
        <f t="shared" si="59"/>
        <v>1991</v>
      </c>
      <c r="C3581" s="9">
        <f>VLOOKUP('Full 30 Year Yield Data'!A3581,'Yield Raw Data'!$A$3:$L$14453,12)</f>
        <v>8.51</v>
      </c>
      <c r="D3581" s="6"/>
    </row>
    <row r="3582" spans="1:4" x14ac:dyDescent="0.2">
      <c r="A3582" s="7">
        <v>33414</v>
      </c>
      <c r="B3582" s="9">
        <f t="shared" si="59"/>
        <v>1991</v>
      </c>
      <c r="C3582" s="9">
        <f>VLOOKUP('Full 30 Year Yield Data'!A3582,'Yield Raw Data'!$A$3:$L$14453,12)</f>
        <v>8.51</v>
      </c>
      <c r="D3582" s="6"/>
    </row>
    <row r="3583" spans="1:4" x14ac:dyDescent="0.2">
      <c r="A3583" s="7">
        <v>33415</v>
      </c>
      <c r="B3583" s="9">
        <f t="shared" si="59"/>
        <v>1991</v>
      </c>
      <c r="C3583" s="9">
        <f>VLOOKUP('Full 30 Year Yield Data'!A3583,'Yield Raw Data'!$A$3:$L$14453,12)</f>
        <v>8.51</v>
      </c>
      <c r="D3583" s="6"/>
    </row>
    <row r="3584" spans="1:4" x14ac:dyDescent="0.2">
      <c r="A3584" s="7">
        <v>33416</v>
      </c>
      <c r="B3584" s="9">
        <f t="shared" si="59"/>
        <v>1991</v>
      </c>
      <c r="C3584" s="9">
        <f>VLOOKUP('Full 30 Year Yield Data'!A3584,'Yield Raw Data'!$A$3:$L$14453,12)</f>
        <v>8.49</v>
      </c>
      <c r="D3584" s="6"/>
    </row>
    <row r="3585" spans="1:4" x14ac:dyDescent="0.2">
      <c r="A3585" s="7">
        <v>33417</v>
      </c>
      <c r="B3585" s="9">
        <f t="shared" si="59"/>
        <v>1991</v>
      </c>
      <c r="C3585" s="9">
        <f>VLOOKUP('Full 30 Year Yield Data'!A3585,'Yield Raw Data'!$A$3:$L$14453,12)</f>
        <v>8.42</v>
      </c>
      <c r="D3585" s="6"/>
    </row>
    <row r="3586" spans="1:4" x14ac:dyDescent="0.2">
      <c r="A3586" s="7">
        <v>33420</v>
      </c>
      <c r="B3586" s="9">
        <f t="shared" si="59"/>
        <v>1991</v>
      </c>
      <c r="C3586" s="9">
        <f>VLOOKUP('Full 30 Year Yield Data'!A3586,'Yield Raw Data'!$A$3:$L$14453,12)</f>
        <v>8.44</v>
      </c>
      <c r="D3586" s="6"/>
    </row>
    <row r="3587" spans="1:4" x14ac:dyDescent="0.2">
      <c r="A3587" s="7">
        <v>33421</v>
      </c>
      <c r="B3587" s="9">
        <f t="shared" si="59"/>
        <v>1991</v>
      </c>
      <c r="C3587" s="9">
        <f>VLOOKUP('Full 30 Year Yield Data'!A3587,'Yield Raw Data'!$A$3:$L$14453,12)</f>
        <v>8.44</v>
      </c>
      <c r="D3587" s="6"/>
    </row>
    <row r="3588" spans="1:4" x14ac:dyDescent="0.2">
      <c r="A3588" s="7">
        <v>33422</v>
      </c>
      <c r="B3588" s="9">
        <f t="shared" si="59"/>
        <v>1991</v>
      </c>
      <c r="C3588" s="9">
        <f>VLOOKUP('Full 30 Year Yield Data'!A3588,'Yield Raw Data'!$A$3:$L$14453,12)</f>
        <v>8.42</v>
      </c>
      <c r="D3588" s="6"/>
    </row>
    <row r="3589" spans="1:4" x14ac:dyDescent="0.2">
      <c r="A3589" s="7">
        <v>33424</v>
      </c>
      <c r="B3589" s="9">
        <f t="shared" si="59"/>
        <v>1991</v>
      </c>
      <c r="C3589" s="9">
        <f>VLOOKUP('Full 30 Year Yield Data'!A3589,'Yield Raw Data'!$A$3:$L$14453,12)</f>
        <v>8.49</v>
      </c>
      <c r="D3589" s="6"/>
    </row>
    <row r="3590" spans="1:4" x14ac:dyDescent="0.2">
      <c r="A3590" s="7">
        <v>33427</v>
      </c>
      <c r="B3590" s="9">
        <f t="shared" si="59"/>
        <v>1991</v>
      </c>
      <c r="C3590" s="9">
        <f>VLOOKUP('Full 30 Year Yield Data'!A3590,'Yield Raw Data'!$A$3:$L$14453,12)</f>
        <v>8.51</v>
      </c>
      <c r="D3590" s="6"/>
    </row>
    <row r="3591" spans="1:4" x14ac:dyDescent="0.2">
      <c r="A3591" s="7">
        <v>33428</v>
      </c>
      <c r="B3591" s="9">
        <f t="shared" si="59"/>
        <v>1991</v>
      </c>
      <c r="C3591" s="9">
        <f>VLOOKUP('Full 30 Year Yield Data'!A3591,'Yield Raw Data'!$A$3:$L$14453,12)</f>
        <v>8.5299999999999994</v>
      </c>
      <c r="D3591" s="6"/>
    </row>
    <row r="3592" spans="1:4" x14ac:dyDescent="0.2">
      <c r="A3592" s="7">
        <v>33429</v>
      </c>
      <c r="B3592" s="9">
        <f t="shared" si="59"/>
        <v>1991</v>
      </c>
      <c r="C3592" s="9">
        <f>VLOOKUP('Full 30 Year Yield Data'!A3592,'Yield Raw Data'!$A$3:$L$14453,12)</f>
        <v>8.5299999999999994</v>
      </c>
      <c r="D3592" s="6"/>
    </row>
    <row r="3593" spans="1:4" x14ac:dyDescent="0.2">
      <c r="A3593" s="7">
        <v>33430</v>
      </c>
      <c r="B3593" s="9">
        <f t="shared" si="59"/>
        <v>1991</v>
      </c>
      <c r="C3593" s="9">
        <f>VLOOKUP('Full 30 Year Yield Data'!A3593,'Yield Raw Data'!$A$3:$L$14453,12)</f>
        <v>8.4700000000000006</v>
      </c>
      <c r="D3593" s="6"/>
    </row>
    <row r="3594" spans="1:4" x14ac:dyDescent="0.2">
      <c r="A3594" s="7">
        <v>33431</v>
      </c>
      <c r="B3594" s="9">
        <f t="shared" si="59"/>
        <v>1991</v>
      </c>
      <c r="C3594" s="9">
        <f>VLOOKUP('Full 30 Year Yield Data'!A3594,'Yield Raw Data'!$A$3:$L$14453,12)</f>
        <v>8.44</v>
      </c>
      <c r="D3594" s="6"/>
    </row>
    <row r="3595" spans="1:4" x14ac:dyDescent="0.2">
      <c r="A3595" s="7">
        <v>33434</v>
      </c>
      <c r="B3595" s="9">
        <f t="shared" si="59"/>
        <v>1991</v>
      </c>
      <c r="C3595" s="9">
        <f>VLOOKUP('Full 30 Year Yield Data'!A3595,'Yield Raw Data'!$A$3:$L$14453,12)</f>
        <v>8.44</v>
      </c>
      <c r="D3595" s="6"/>
    </row>
    <row r="3596" spans="1:4" x14ac:dyDescent="0.2">
      <c r="A3596" s="7">
        <v>33435</v>
      </c>
      <c r="B3596" s="9">
        <f t="shared" si="59"/>
        <v>1991</v>
      </c>
      <c r="C3596" s="9">
        <f>VLOOKUP('Full 30 Year Yield Data'!A3596,'Yield Raw Data'!$A$3:$L$14453,12)</f>
        <v>8.4600000000000009</v>
      </c>
      <c r="D3596" s="6"/>
    </row>
    <row r="3597" spans="1:4" x14ac:dyDescent="0.2">
      <c r="A3597" s="7">
        <v>33436</v>
      </c>
      <c r="B3597" s="9">
        <f t="shared" si="59"/>
        <v>1991</v>
      </c>
      <c r="C3597" s="9">
        <f>VLOOKUP('Full 30 Year Yield Data'!A3597,'Yield Raw Data'!$A$3:$L$14453,12)</f>
        <v>8.49</v>
      </c>
      <c r="D3597" s="6"/>
    </row>
    <row r="3598" spans="1:4" x14ac:dyDescent="0.2">
      <c r="A3598" s="7">
        <v>33437</v>
      </c>
      <c r="B3598" s="9">
        <f t="shared" si="59"/>
        <v>1991</v>
      </c>
      <c r="C3598" s="9">
        <f>VLOOKUP('Full 30 Year Yield Data'!A3598,'Yield Raw Data'!$A$3:$L$14453,12)</f>
        <v>8.5</v>
      </c>
      <c r="D3598" s="6"/>
    </row>
    <row r="3599" spans="1:4" x14ac:dyDescent="0.2">
      <c r="A3599" s="7">
        <v>33438</v>
      </c>
      <c r="B3599" s="9">
        <f t="shared" si="59"/>
        <v>1991</v>
      </c>
      <c r="C3599" s="9">
        <f>VLOOKUP('Full 30 Year Yield Data'!A3599,'Yield Raw Data'!$A$3:$L$14453,12)</f>
        <v>8.48</v>
      </c>
      <c r="D3599" s="6"/>
    </row>
    <row r="3600" spans="1:4" x14ac:dyDescent="0.2">
      <c r="A3600" s="7">
        <v>33441</v>
      </c>
      <c r="B3600" s="9">
        <f t="shared" si="59"/>
        <v>1991</v>
      </c>
      <c r="C3600" s="9">
        <f>VLOOKUP('Full 30 Year Yield Data'!A3600,'Yield Raw Data'!$A$3:$L$14453,12)</f>
        <v>8.48</v>
      </c>
      <c r="D3600" s="6"/>
    </row>
    <row r="3601" spans="1:4" x14ac:dyDescent="0.2">
      <c r="A3601" s="7">
        <v>33442</v>
      </c>
      <c r="B3601" s="9">
        <f t="shared" si="59"/>
        <v>1991</v>
      </c>
      <c r="C3601" s="9">
        <f>VLOOKUP('Full 30 Year Yield Data'!A3601,'Yield Raw Data'!$A$3:$L$14453,12)</f>
        <v>8.5</v>
      </c>
      <c r="D3601" s="6"/>
    </row>
    <row r="3602" spans="1:4" x14ac:dyDescent="0.2">
      <c r="A3602" s="7">
        <v>33443</v>
      </c>
      <c r="B3602" s="9">
        <f t="shared" si="59"/>
        <v>1991</v>
      </c>
      <c r="C3602" s="9">
        <f>VLOOKUP('Full 30 Year Yield Data'!A3602,'Yield Raw Data'!$A$3:$L$14453,12)</f>
        <v>8.42</v>
      </c>
      <c r="D3602" s="6"/>
    </row>
    <row r="3603" spans="1:4" x14ac:dyDescent="0.2">
      <c r="A3603" s="7">
        <v>33444</v>
      </c>
      <c r="B3603" s="9">
        <f t="shared" si="59"/>
        <v>1991</v>
      </c>
      <c r="C3603" s="9">
        <f>VLOOKUP('Full 30 Year Yield Data'!A3603,'Yield Raw Data'!$A$3:$L$14453,12)</f>
        <v>8.3800000000000008</v>
      </c>
      <c r="D3603" s="6"/>
    </row>
    <row r="3604" spans="1:4" x14ac:dyDescent="0.2">
      <c r="A3604" s="7">
        <v>33445</v>
      </c>
      <c r="B3604" s="9">
        <f t="shared" si="59"/>
        <v>1991</v>
      </c>
      <c r="C3604" s="9">
        <f>VLOOKUP('Full 30 Year Yield Data'!A3604,'Yield Raw Data'!$A$3:$L$14453,12)</f>
        <v>8.39</v>
      </c>
      <c r="D3604" s="6"/>
    </row>
    <row r="3605" spans="1:4" x14ac:dyDescent="0.2">
      <c r="A3605" s="7">
        <v>33448</v>
      </c>
      <c r="B3605" s="9">
        <f t="shared" si="59"/>
        <v>1991</v>
      </c>
      <c r="C3605" s="9">
        <f>VLOOKUP('Full 30 Year Yield Data'!A3605,'Yield Raw Data'!$A$3:$L$14453,12)</f>
        <v>8.39</v>
      </c>
      <c r="D3605" s="6"/>
    </row>
    <row r="3606" spans="1:4" x14ac:dyDescent="0.2">
      <c r="A3606" s="7">
        <v>33449</v>
      </c>
      <c r="B3606" s="9">
        <f t="shared" si="59"/>
        <v>1991</v>
      </c>
      <c r="C3606" s="9">
        <f>VLOOKUP('Full 30 Year Yield Data'!A3606,'Yield Raw Data'!$A$3:$L$14453,12)</f>
        <v>8.39</v>
      </c>
      <c r="D3606" s="6"/>
    </row>
    <row r="3607" spans="1:4" x14ac:dyDescent="0.2">
      <c r="A3607" s="7">
        <v>33450</v>
      </c>
      <c r="B3607" s="9">
        <f t="shared" si="59"/>
        <v>1991</v>
      </c>
      <c r="C3607" s="9">
        <f>VLOOKUP('Full 30 Year Yield Data'!A3607,'Yield Raw Data'!$A$3:$L$14453,12)</f>
        <v>8.36</v>
      </c>
      <c r="D3607" s="6"/>
    </row>
    <row r="3608" spans="1:4" x14ac:dyDescent="0.2">
      <c r="A3608" s="7">
        <v>33451</v>
      </c>
      <c r="B3608" s="9">
        <f t="shared" si="59"/>
        <v>1991</v>
      </c>
      <c r="C3608" s="9">
        <f>VLOOKUP('Full 30 Year Yield Data'!A3608,'Yield Raw Data'!$A$3:$L$14453,12)</f>
        <v>8.3800000000000008</v>
      </c>
      <c r="D3608" s="6"/>
    </row>
    <row r="3609" spans="1:4" x14ac:dyDescent="0.2">
      <c r="A3609" s="7">
        <v>33452</v>
      </c>
      <c r="B3609" s="9">
        <f t="shared" si="59"/>
        <v>1991</v>
      </c>
      <c r="C3609" s="9">
        <f>VLOOKUP('Full 30 Year Yield Data'!A3609,'Yield Raw Data'!$A$3:$L$14453,12)</f>
        <v>8.25</v>
      </c>
      <c r="D3609" s="6"/>
    </row>
    <row r="3610" spans="1:4" x14ac:dyDescent="0.2">
      <c r="A3610" s="7">
        <v>33455</v>
      </c>
      <c r="B3610" s="9">
        <f t="shared" si="59"/>
        <v>1991</v>
      </c>
      <c r="C3610" s="9">
        <f>VLOOKUP('Full 30 Year Yield Data'!A3610,'Yield Raw Data'!$A$3:$L$14453,12)</f>
        <v>8.24</v>
      </c>
      <c r="D3610" s="6"/>
    </row>
    <row r="3611" spans="1:4" x14ac:dyDescent="0.2">
      <c r="A3611" s="7">
        <v>33456</v>
      </c>
      <c r="B3611" s="9">
        <f t="shared" si="59"/>
        <v>1991</v>
      </c>
      <c r="C3611" s="9">
        <f>VLOOKUP('Full 30 Year Yield Data'!A3611,'Yield Raw Data'!$A$3:$L$14453,12)</f>
        <v>8.18</v>
      </c>
      <c r="D3611" s="6"/>
    </row>
    <row r="3612" spans="1:4" x14ac:dyDescent="0.2">
      <c r="A3612" s="7">
        <v>33457</v>
      </c>
      <c r="B3612" s="9">
        <f t="shared" si="59"/>
        <v>1991</v>
      </c>
      <c r="C3612" s="9">
        <f>VLOOKUP('Full 30 Year Yield Data'!A3612,'Yield Raw Data'!$A$3:$L$14453,12)</f>
        <v>8.17</v>
      </c>
      <c r="D3612" s="6"/>
    </row>
    <row r="3613" spans="1:4" x14ac:dyDescent="0.2">
      <c r="A3613" s="7">
        <v>33458</v>
      </c>
      <c r="B3613" s="9">
        <f t="shared" si="59"/>
        <v>1991</v>
      </c>
      <c r="C3613" s="9">
        <f>VLOOKUP('Full 30 Year Yield Data'!A3613,'Yield Raw Data'!$A$3:$L$14453,12)</f>
        <v>8.2200000000000006</v>
      </c>
      <c r="D3613" s="6"/>
    </row>
    <row r="3614" spans="1:4" x14ac:dyDescent="0.2">
      <c r="A3614" s="7">
        <v>33459</v>
      </c>
      <c r="B3614" s="9">
        <f t="shared" si="59"/>
        <v>1991</v>
      </c>
      <c r="C3614" s="9">
        <f>VLOOKUP('Full 30 Year Yield Data'!A3614,'Yield Raw Data'!$A$3:$L$14453,12)</f>
        <v>8.23</v>
      </c>
      <c r="D3614" s="6"/>
    </row>
    <row r="3615" spans="1:4" x14ac:dyDescent="0.2">
      <c r="A3615" s="7">
        <v>33462</v>
      </c>
      <c r="B3615" s="9">
        <f t="shared" si="59"/>
        <v>1991</v>
      </c>
      <c r="C3615" s="9">
        <f>VLOOKUP('Full 30 Year Yield Data'!A3615,'Yield Raw Data'!$A$3:$L$14453,12)</f>
        <v>8.2100000000000009</v>
      </c>
      <c r="D3615" s="6"/>
    </row>
    <row r="3616" spans="1:4" x14ac:dyDescent="0.2">
      <c r="A3616" s="7">
        <v>33463</v>
      </c>
      <c r="B3616" s="9">
        <f t="shared" si="59"/>
        <v>1991</v>
      </c>
      <c r="C3616" s="9">
        <f>VLOOKUP('Full 30 Year Yield Data'!A3616,'Yield Raw Data'!$A$3:$L$14453,12)</f>
        <v>8.17</v>
      </c>
      <c r="D3616" s="6"/>
    </row>
    <row r="3617" spans="1:4" x14ac:dyDescent="0.2">
      <c r="A3617" s="7">
        <v>33464</v>
      </c>
      <c r="B3617" s="9">
        <f t="shared" si="59"/>
        <v>1991</v>
      </c>
      <c r="C3617" s="9">
        <f>VLOOKUP('Full 30 Year Yield Data'!A3617,'Yield Raw Data'!$A$3:$L$14453,12)</f>
        <v>8.08</v>
      </c>
      <c r="D3617" s="6"/>
    </row>
    <row r="3618" spans="1:4" x14ac:dyDescent="0.2">
      <c r="A3618" s="7">
        <v>33465</v>
      </c>
      <c r="B3618" s="9">
        <f t="shared" si="59"/>
        <v>1991</v>
      </c>
      <c r="C3618" s="9">
        <f>VLOOKUP('Full 30 Year Yield Data'!A3618,'Yield Raw Data'!$A$3:$L$14453,12)</f>
        <v>8.09</v>
      </c>
      <c r="D3618" s="6"/>
    </row>
    <row r="3619" spans="1:4" x14ac:dyDescent="0.2">
      <c r="A3619" s="7">
        <v>33466</v>
      </c>
      <c r="B3619" s="9">
        <f t="shared" si="59"/>
        <v>1991</v>
      </c>
      <c r="C3619" s="9">
        <f>VLOOKUP('Full 30 Year Yield Data'!A3619,'Yield Raw Data'!$A$3:$L$14453,12)</f>
        <v>8.09</v>
      </c>
      <c r="D3619" s="6"/>
    </row>
    <row r="3620" spans="1:4" x14ac:dyDescent="0.2">
      <c r="A3620" s="7">
        <v>33469</v>
      </c>
      <c r="B3620" s="9">
        <f t="shared" si="59"/>
        <v>1991</v>
      </c>
      <c r="C3620" s="9">
        <f>VLOOKUP('Full 30 Year Yield Data'!A3620,'Yield Raw Data'!$A$3:$L$14453,12)</f>
        <v>8.11</v>
      </c>
      <c r="D3620" s="6"/>
    </row>
    <row r="3621" spans="1:4" x14ac:dyDescent="0.2">
      <c r="A3621" s="7">
        <v>33470</v>
      </c>
      <c r="B3621" s="9">
        <f t="shared" si="59"/>
        <v>1991</v>
      </c>
      <c r="C3621" s="9">
        <f>VLOOKUP('Full 30 Year Yield Data'!A3621,'Yield Raw Data'!$A$3:$L$14453,12)</f>
        <v>8.09</v>
      </c>
      <c r="D3621" s="6"/>
    </row>
    <row r="3622" spans="1:4" x14ac:dyDescent="0.2">
      <c r="A3622" s="7">
        <v>33471</v>
      </c>
      <c r="B3622" s="9">
        <f t="shared" si="59"/>
        <v>1991</v>
      </c>
      <c r="C3622" s="9">
        <f>VLOOKUP('Full 30 Year Yield Data'!A3622,'Yield Raw Data'!$A$3:$L$14453,12)</f>
        <v>8.07</v>
      </c>
      <c r="D3622" s="6"/>
    </row>
    <row r="3623" spans="1:4" x14ac:dyDescent="0.2">
      <c r="A3623" s="7">
        <v>33472</v>
      </c>
      <c r="B3623" s="9">
        <f t="shared" si="59"/>
        <v>1991</v>
      </c>
      <c r="C3623" s="9">
        <f>VLOOKUP('Full 30 Year Yield Data'!A3623,'Yield Raw Data'!$A$3:$L$14453,12)</f>
        <v>8.0500000000000007</v>
      </c>
      <c r="D3623" s="6"/>
    </row>
    <row r="3624" spans="1:4" x14ac:dyDescent="0.2">
      <c r="A3624" s="7">
        <v>33473</v>
      </c>
      <c r="B3624" s="9">
        <f t="shared" si="59"/>
        <v>1991</v>
      </c>
      <c r="C3624" s="9">
        <f>VLOOKUP('Full 30 Year Yield Data'!A3624,'Yield Raw Data'!$A$3:$L$14453,12)</f>
        <v>8.1300000000000008</v>
      </c>
      <c r="D3624" s="6"/>
    </row>
    <row r="3625" spans="1:4" x14ac:dyDescent="0.2">
      <c r="A3625" s="7">
        <v>33476</v>
      </c>
      <c r="B3625" s="9">
        <f t="shared" si="59"/>
        <v>1991</v>
      </c>
      <c r="C3625" s="9">
        <f>VLOOKUP('Full 30 Year Yield Data'!A3625,'Yield Raw Data'!$A$3:$L$14453,12)</f>
        <v>8.15</v>
      </c>
      <c r="D3625" s="6"/>
    </row>
    <row r="3626" spans="1:4" x14ac:dyDescent="0.2">
      <c r="A3626" s="7">
        <v>33477</v>
      </c>
      <c r="B3626" s="9">
        <f t="shared" si="59"/>
        <v>1991</v>
      </c>
      <c r="C3626" s="9">
        <f>VLOOKUP('Full 30 Year Yield Data'!A3626,'Yield Raw Data'!$A$3:$L$14453,12)</f>
        <v>8.14</v>
      </c>
      <c r="D3626" s="6"/>
    </row>
    <row r="3627" spans="1:4" x14ac:dyDescent="0.2">
      <c r="A3627" s="7">
        <v>33478</v>
      </c>
      <c r="B3627" s="9">
        <f t="shared" si="59"/>
        <v>1991</v>
      </c>
      <c r="C3627" s="9">
        <f>VLOOKUP('Full 30 Year Yield Data'!A3627,'Yield Raw Data'!$A$3:$L$14453,12)</f>
        <v>8.06</v>
      </c>
      <c r="D3627" s="6"/>
    </row>
    <row r="3628" spans="1:4" x14ac:dyDescent="0.2">
      <c r="A3628" s="7">
        <v>33479</v>
      </c>
      <c r="B3628" s="9">
        <f t="shared" si="59"/>
        <v>1991</v>
      </c>
      <c r="C3628" s="9">
        <f>VLOOKUP('Full 30 Year Yield Data'!A3628,'Yield Raw Data'!$A$3:$L$14453,12)</f>
        <v>7.99</v>
      </c>
      <c r="D3628" s="6"/>
    </row>
    <row r="3629" spans="1:4" x14ac:dyDescent="0.2">
      <c r="A3629" s="7">
        <v>33480</v>
      </c>
      <c r="B3629" s="9">
        <f t="shared" si="59"/>
        <v>1991</v>
      </c>
      <c r="C3629" s="9">
        <f>VLOOKUP('Full 30 Year Yield Data'!A3629,'Yield Raw Data'!$A$3:$L$14453,12)</f>
        <v>8.06</v>
      </c>
      <c r="D3629" s="6"/>
    </row>
    <row r="3630" spans="1:4" x14ac:dyDescent="0.2">
      <c r="A3630" s="7">
        <v>33484</v>
      </c>
      <c r="B3630" s="9">
        <f t="shared" si="59"/>
        <v>1991</v>
      </c>
      <c r="C3630" s="9">
        <f>VLOOKUP('Full 30 Year Yield Data'!A3630,'Yield Raw Data'!$A$3:$L$14453,12)</f>
        <v>8.0500000000000007</v>
      </c>
      <c r="D3630" s="6"/>
    </row>
    <row r="3631" spans="1:4" x14ac:dyDescent="0.2">
      <c r="A3631" s="7">
        <v>33485</v>
      </c>
      <c r="B3631" s="9">
        <f t="shared" si="59"/>
        <v>1991</v>
      </c>
      <c r="C3631" s="9">
        <f>VLOOKUP('Full 30 Year Yield Data'!A3631,'Yield Raw Data'!$A$3:$L$14453,12)</f>
        <v>8.06</v>
      </c>
      <c r="D3631" s="6"/>
    </row>
    <row r="3632" spans="1:4" x14ac:dyDescent="0.2">
      <c r="A3632" s="7">
        <v>33486</v>
      </c>
      <c r="B3632" s="9">
        <f t="shared" si="59"/>
        <v>1991</v>
      </c>
      <c r="C3632" s="9">
        <f>VLOOKUP('Full 30 Year Yield Data'!A3632,'Yield Raw Data'!$A$3:$L$14453,12)</f>
        <v>8.09</v>
      </c>
      <c r="D3632" s="6"/>
    </row>
    <row r="3633" spans="1:4" x14ac:dyDescent="0.2">
      <c r="A3633" s="7">
        <v>33487</v>
      </c>
      <c r="B3633" s="9">
        <f t="shared" si="59"/>
        <v>1991</v>
      </c>
      <c r="C3633" s="9">
        <f>VLOOKUP('Full 30 Year Yield Data'!A3633,'Yield Raw Data'!$A$3:$L$14453,12)</f>
        <v>8.02</v>
      </c>
      <c r="D3633" s="6"/>
    </row>
    <row r="3634" spans="1:4" x14ac:dyDescent="0.2">
      <c r="A3634" s="7">
        <v>33490</v>
      </c>
      <c r="B3634" s="9">
        <f t="shared" si="59"/>
        <v>1991</v>
      </c>
      <c r="C3634" s="9">
        <f>VLOOKUP('Full 30 Year Yield Data'!A3634,'Yield Raw Data'!$A$3:$L$14453,12)</f>
        <v>8</v>
      </c>
      <c r="D3634" s="6"/>
    </row>
    <row r="3635" spans="1:4" x14ac:dyDescent="0.2">
      <c r="A3635" s="7">
        <v>33491</v>
      </c>
      <c r="B3635" s="9">
        <f t="shared" ref="B3635:B3695" si="60">YEAR(A3635)</f>
        <v>1991</v>
      </c>
      <c r="C3635" s="9">
        <f>VLOOKUP('Full 30 Year Yield Data'!A3635,'Yield Raw Data'!$A$3:$L$14453,12)</f>
        <v>8.01</v>
      </c>
      <c r="D3635" s="6"/>
    </row>
    <row r="3636" spans="1:4" x14ac:dyDescent="0.2">
      <c r="A3636" s="7">
        <v>33492</v>
      </c>
      <c r="B3636" s="9">
        <f t="shared" si="60"/>
        <v>1991</v>
      </c>
      <c r="C3636" s="9">
        <f>VLOOKUP('Full 30 Year Yield Data'!A3636,'Yield Raw Data'!$A$3:$L$14453,12)</f>
        <v>8.02</v>
      </c>
      <c r="D3636" s="6"/>
    </row>
    <row r="3637" spans="1:4" x14ac:dyDescent="0.2">
      <c r="A3637" s="7">
        <v>33493</v>
      </c>
      <c r="B3637" s="9">
        <f t="shared" si="60"/>
        <v>1991</v>
      </c>
      <c r="C3637" s="9">
        <f>VLOOKUP('Full 30 Year Yield Data'!A3637,'Yield Raw Data'!$A$3:$L$14453,12)</f>
        <v>7.96</v>
      </c>
      <c r="D3637" s="6"/>
    </row>
    <row r="3638" spans="1:4" x14ac:dyDescent="0.2">
      <c r="A3638" s="7">
        <v>33494</v>
      </c>
      <c r="B3638" s="9">
        <f t="shared" si="60"/>
        <v>1991</v>
      </c>
      <c r="C3638" s="9">
        <f>VLOOKUP('Full 30 Year Yield Data'!A3638,'Yield Raw Data'!$A$3:$L$14453,12)</f>
        <v>7.95</v>
      </c>
      <c r="D3638" s="6"/>
    </row>
    <row r="3639" spans="1:4" x14ac:dyDescent="0.2">
      <c r="A3639" s="7">
        <v>33497</v>
      </c>
      <c r="B3639" s="9">
        <f t="shared" si="60"/>
        <v>1991</v>
      </c>
      <c r="C3639" s="9">
        <f>VLOOKUP('Full 30 Year Yield Data'!A3639,'Yield Raw Data'!$A$3:$L$14453,12)</f>
        <v>7.93</v>
      </c>
      <c r="D3639" s="6"/>
    </row>
    <row r="3640" spans="1:4" x14ac:dyDescent="0.2">
      <c r="A3640" s="7">
        <v>33498</v>
      </c>
      <c r="B3640" s="9">
        <f t="shared" si="60"/>
        <v>1991</v>
      </c>
      <c r="C3640" s="9">
        <f>VLOOKUP('Full 30 Year Yield Data'!A3640,'Yield Raw Data'!$A$3:$L$14453,12)</f>
        <v>7.92</v>
      </c>
      <c r="D3640" s="6"/>
    </row>
    <row r="3641" spans="1:4" x14ac:dyDescent="0.2">
      <c r="A3641" s="7">
        <v>33499</v>
      </c>
      <c r="B3641" s="9">
        <f t="shared" si="60"/>
        <v>1991</v>
      </c>
      <c r="C3641" s="9">
        <f>VLOOKUP('Full 30 Year Yield Data'!A3641,'Yield Raw Data'!$A$3:$L$14453,12)</f>
        <v>7.92</v>
      </c>
      <c r="D3641" s="6"/>
    </row>
    <row r="3642" spans="1:4" x14ac:dyDescent="0.2">
      <c r="A3642" s="7">
        <v>33500</v>
      </c>
      <c r="B3642" s="9">
        <f t="shared" si="60"/>
        <v>1991</v>
      </c>
      <c r="C3642" s="9">
        <f>VLOOKUP('Full 30 Year Yield Data'!A3642,'Yield Raw Data'!$A$3:$L$14453,12)</f>
        <v>7.92</v>
      </c>
      <c r="D3642" s="6"/>
    </row>
    <row r="3643" spans="1:4" x14ac:dyDescent="0.2">
      <c r="A3643" s="7">
        <v>33501</v>
      </c>
      <c r="B3643" s="9">
        <f t="shared" si="60"/>
        <v>1991</v>
      </c>
      <c r="C3643" s="9">
        <f>VLOOKUP('Full 30 Year Yield Data'!A3643,'Yield Raw Data'!$A$3:$L$14453,12)</f>
        <v>7.89</v>
      </c>
      <c r="D3643" s="6"/>
    </row>
    <row r="3644" spans="1:4" x14ac:dyDescent="0.2">
      <c r="A3644" s="7">
        <v>33504</v>
      </c>
      <c r="B3644" s="9">
        <f t="shared" si="60"/>
        <v>1991</v>
      </c>
      <c r="C3644" s="9">
        <f>VLOOKUP('Full 30 Year Yield Data'!A3644,'Yield Raw Data'!$A$3:$L$14453,12)</f>
        <v>7.88</v>
      </c>
      <c r="D3644" s="6"/>
    </row>
    <row r="3645" spans="1:4" x14ac:dyDescent="0.2">
      <c r="A3645" s="7">
        <v>33505</v>
      </c>
      <c r="B3645" s="9">
        <f t="shared" si="60"/>
        <v>1991</v>
      </c>
      <c r="C3645" s="9">
        <f>VLOOKUP('Full 30 Year Yield Data'!A3645,'Yield Raw Data'!$A$3:$L$14453,12)</f>
        <v>7.89</v>
      </c>
      <c r="D3645" s="6"/>
    </row>
    <row r="3646" spans="1:4" x14ac:dyDescent="0.2">
      <c r="A3646" s="7">
        <v>33506</v>
      </c>
      <c r="B3646" s="9">
        <f t="shared" si="60"/>
        <v>1991</v>
      </c>
      <c r="C3646" s="9">
        <f>VLOOKUP('Full 30 Year Yield Data'!A3646,'Yield Raw Data'!$A$3:$L$14453,12)</f>
        <v>7.91</v>
      </c>
      <c r="D3646" s="6"/>
    </row>
    <row r="3647" spans="1:4" x14ac:dyDescent="0.2">
      <c r="A3647" s="7">
        <v>33507</v>
      </c>
      <c r="B3647" s="9">
        <f t="shared" si="60"/>
        <v>1991</v>
      </c>
      <c r="C3647" s="9">
        <f>VLOOKUP('Full 30 Year Yield Data'!A3647,'Yield Raw Data'!$A$3:$L$14453,12)</f>
        <v>7.89</v>
      </c>
      <c r="D3647" s="6"/>
    </row>
    <row r="3648" spans="1:4" x14ac:dyDescent="0.2">
      <c r="A3648" s="7">
        <v>33508</v>
      </c>
      <c r="B3648" s="9">
        <f t="shared" si="60"/>
        <v>1991</v>
      </c>
      <c r="C3648" s="9">
        <f>VLOOKUP('Full 30 Year Yield Data'!A3648,'Yield Raw Data'!$A$3:$L$14453,12)</f>
        <v>7.83</v>
      </c>
      <c r="D3648" s="6"/>
    </row>
    <row r="3649" spans="1:4" x14ac:dyDescent="0.2">
      <c r="A3649" s="7">
        <v>33511</v>
      </c>
      <c r="B3649" s="9">
        <f t="shared" si="60"/>
        <v>1991</v>
      </c>
      <c r="C3649" s="9">
        <f>VLOOKUP('Full 30 Year Yield Data'!A3649,'Yield Raw Data'!$A$3:$L$14453,12)</f>
        <v>7.82</v>
      </c>
      <c r="D3649" s="6"/>
    </row>
    <row r="3650" spans="1:4" x14ac:dyDescent="0.2">
      <c r="A3650" s="7">
        <v>33512</v>
      </c>
      <c r="B3650" s="9">
        <f t="shared" si="60"/>
        <v>1991</v>
      </c>
      <c r="C3650" s="9">
        <f>VLOOKUP('Full 30 Year Yield Data'!A3650,'Yield Raw Data'!$A$3:$L$14453,12)</f>
        <v>7.81</v>
      </c>
      <c r="D3650" s="6"/>
    </row>
    <row r="3651" spans="1:4" x14ac:dyDescent="0.2">
      <c r="A3651" s="7">
        <v>33513</v>
      </c>
      <c r="B3651" s="9">
        <f t="shared" si="60"/>
        <v>1991</v>
      </c>
      <c r="C3651" s="9">
        <f>VLOOKUP('Full 30 Year Yield Data'!A3651,'Yield Raw Data'!$A$3:$L$14453,12)</f>
        <v>7.83</v>
      </c>
      <c r="D3651" s="6"/>
    </row>
    <row r="3652" spans="1:4" x14ac:dyDescent="0.2">
      <c r="A3652" s="7">
        <v>33514</v>
      </c>
      <c r="B3652" s="9">
        <f t="shared" si="60"/>
        <v>1991</v>
      </c>
      <c r="C3652" s="9">
        <f>VLOOKUP('Full 30 Year Yield Data'!A3652,'Yield Raw Data'!$A$3:$L$14453,12)</f>
        <v>7.84</v>
      </c>
      <c r="D3652" s="6"/>
    </row>
    <row r="3653" spans="1:4" x14ac:dyDescent="0.2">
      <c r="A3653" s="7">
        <v>33515</v>
      </c>
      <c r="B3653" s="9">
        <f t="shared" si="60"/>
        <v>1991</v>
      </c>
      <c r="C3653" s="9">
        <f>VLOOKUP('Full 30 Year Yield Data'!A3653,'Yield Raw Data'!$A$3:$L$14453,12)</f>
        <v>7.79</v>
      </c>
      <c r="D3653" s="6"/>
    </row>
    <row r="3654" spans="1:4" x14ac:dyDescent="0.2">
      <c r="A3654" s="7">
        <v>33518</v>
      </c>
      <c r="B3654" s="9">
        <f t="shared" si="60"/>
        <v>1991</v>
      </c>
      <c r="C3654" s="9">
        <f>VLOOKUP('Full 30 Year Yield Data'!A3654,'Yield Raw Data'!$A$3:$L$14453,12)</f>
        <v>7.79</v>
      </c>
      <c r="D3654" s="6"/>
    </row>
    <row r="3655" spans="1:4" x14ac:dyDescent="0.2">
      <c r="A3655" s="7">
        <v>33519</v>
      </c>
      <c r="B3655" s="9">
        <f t="shared" si="60"/>
        <v>1991</v>
      </c>
      <c r="C3655" s="9">
        <f>VLOOKUP('Full 30 Year Yield Data'!A3655,'Yield Raw Data'!$A$3:$L$14453,12)</f>
        <v>7.82</v>
      </c>
      <c r="D3655" s="6"/>
    </row>
    <row r="3656" spans="1:4" x14ac:dyDescent="0.2">
      <c r="A3656" s="7">
        <v>33520</v>
      </c>
      <c r="B3656" s="9">
        <f t="shared" si="60"/>
        <v>1991</v>
      </c>
      <c r="C3656" s="9">
        <f>VLOOKUP('Full 30 Year Yield Data'!A3656,'Yield Raw Data'!$A$3:$L$14453,12)</f>
        <v>7.91</v>
      </c>
      <c r="D3656" s="6"/>
    </row>
    <row r="3657" spans="1:4" x14ac:dyDescent="0.2">
      <c r="A3657" s="7">
        <v>33521</v>
      </c>
      <c r="B3657" s="9">
        <f t="shared" si="60"/>
        <v>1991</v>
      </c>
      <c r="C3657" s="9">
        <f>VLOOKUP('Full 30 Year Yield Data'!A3657,'Yield Raw Data'!$A$3:$L$14453,12)</f>
        <v>7.98</v>
      </c>
      <c r="D3657" s="6"/>
    </row>
    <row r="3658" spans="1:4" x14ac:dyDescent="0.2">
      <c r="A3658" s="7">
        <v>33522</v>
      </c>
      <c r="B3658" s="9">
        <f t="shared" si="60"/>
        <v>1991</v>
      </c>
      <c r="C3658" s="9">
        <f>VLOOKUP('Full 30 Year Yield Data'!A3658,'Yield Raw Data'!$A$3:$L$14453,12)</f>
        <v>7.9</v>
      </c>
      <c r="D3658" s="6"/>
    </row>
    <row r="3659" spans="1:4" x14ac:dyDescent="0.2">
      <c r="A3659" s="7">
        <v>33526</v>
      </c>
      <c r="B3659" s="9">
        <f t="shared" si="60"/>
        <v>1991</v>
      </c>
      <c r="C3659" s="9">
        <f>VLOOKUP('Full 30 Year Yield Data'!A3659,'Yield Raw Data'!$A$3:$L$14453,12)</f>
        <v>7.87</v>
      </c>
      <c r="D3659" s="6"/>
    </row>
    <row r="3660" spans="1:4" x14ac:dyDescent="0.2">
      <c r="A3660" s="7">
        <v>33527</v>
      </c>
      <c r="B3660" s="9">
        <f t="shared" si="60"/>
        <v>1991</v>
      </c>
      <c r="C3660" s="9">
        <f>VLOOKUP('Full 30 Year Yield Data'!A3660,'Yield Raw Data'!$A$3:$L$14453,12)</f>
        <v>7.88</v>
      </c>
      <c r="D3660" s="6"/>
    </row>
    <row r="3661" spans="1:4" x14ac:dyDescent="0.2">
      <c r="A3661" s="7">
        <v>33528</v>
      </c>
      <c r="B3661" s="9">
        <f t="shared" si="60"/>
        <v>1991</v>
      </c>
      <c r="C3661" s="9">
        <f>VLOOKUP('Full 30 Year Yield Data'!A3661,'Yield Raw Data'!$A$3:$L$14453,12)</f>
        <v>8</v>
      </c>
      <c r="D3661" s="6"/>
    </row>
    <row r="3662" spans="1:4" x14ac:dyDescent="0.2">
      <c r="A3662" s="7">
        <v>33529</v>
      </c>
      <c r="B3662" s="9">
        <f t="shared" si="60"/>
        <v>1991</v>
      </c>
      <c r="C3662" s="9">
        <f>VLOOKUP('Full 30 Year Yield Data'!A3662,'Yield Raw Data'!$A$3:$L$14453,12)</f>
        <v>7.97</v>
      </c>
      <c r="D3662" s="6"/>
    </row>
    <row r="3663" spans="1:4" x14ac:dyDescent="0.2">
      <c r="A3663" s="7">
        <v>33532</v>
      </c>
      <c r="B3663" s="9">
        <f t="shared" si="60"/>
        <v>1991</v>
      </c>
      <c r="C3663" s="9">
        <f>VLOOKUP('Full 30 Year Yield Data'!A3663,'Yield Raw Data'!$A$3:$L$14453,12)</f>
        <v>8.06</v>
      </c>
      <c r="D3663" s="6"/>
    </row>
    <row r="3664" spans="1:4" x14ac:dyDescent="0.2">
      <c r="A3664" s="7">
        <v>33533</v>
      </c>
      <c r="B3664" s="9">
        <f t="shared" si="60"/>
        <v>1991</v>
      </c>
      <c r="C3664" s="9">
        <f>VLOOKUP('Full 30 Year Yield Data'!A3664,'Yield Raw Data'!$A$3:$L$14453,12)</f>
        <v>8.1</v>
      </c>
      <c r="D3664" s="6"/>
    </row>
    <row r="3665" spans="1:4" x14ac:dyDescent="0.2">
      <c r="A3665" s="7">
        <v>33534</v>
      </c>
      <c r="B3665" s="9">
        <f t="shared" si="60"/>
        <v>1991</v>
      </c>
      <c r="C3665" s="9">
        <f>VLOOKUP('Full 30 Year Yield Data'!A3665,'Yield Raw Data'!$A$3:$L$14453,12)</f>
        <v>8.09</v>
      </c>
      <c r="D3665" s="6"/>
    </row>
    <row r="3666" spans="1:4" x14ac:dyDescent="0.2">
      <c r="A3666" s="7">
        <v>33535</v>
      </c>
      <c r="B3666" s="9">
        <f t="shared" si="60"/>
        <v>1991</v>
      </c>
      <c r="C3666" s="9">
        <f>VLOOKUP('Full 30 Year Yield Data'!A3666,'Yield Raw Data'!$A$3:$L$14453,12)</f>
        <v>8.0299999999999994</v>
      </c>
      <c r="D3666" s="6"/>
    </row>
    <row r="3667" spans="1:4" x14ac:dyDescent="0.2">
      <c r="A3667" s="7">
        <v>33536</v>
      </c>
      <c r="B3667" s="9">
        <f t="shared" si="60"/>
        <v>1991</v>
      </c>
      <c r="C3667" s="9">
        <f>VLOOKUP('Full 30 Year Yield Data'!A3667,'Yield Raw Data'!$A$3:$L$14453,12)</f>
        <v>8.0500000000000007</v>
      </c>
      <c r="D3667" s="6"/>
    </row>
    <row r="3668" spans="1:4" x14ac:dyDescent="0.2">
      <c r="A3668" s="7">
        <v>33539</v>
      </c>
      <c r="B3668" s="9">
        <f t="shared" si="60"/>
        <v>1991</v>
      </c>
      <c r="C3668" s="9">
        <f>VLOOKUP('Full 30 Year Yield Data'!A3668,'Yield Raw Data'!$A$3:$L$14453,12)</f>
        <v>8.0299999999999994</v>
      </c>
      <c r="D3668" s="6"/>
    </row>
    <row r="3669" spans="1:4" x14ac:dyDescent="0.2">
      <c r="A3669" s="7">
        <v>33540</v>
      </c>
      <c r="B3669" s="9">
        <f t="shared" si="60"/>
        <v>1991</v>
      </c>
      <c r="C3669" s="9">
        <f>VLOOKUP('Full 30 Year Yield Data'!A3669,'Yield Raw Data'!$A$3:$L$14453,12)</f>
        <v>7.91</v>
      </c>
      <c r="D3669" s="6"/>
    </row>
    <row r="3670" spans="1:4" x14ac:dyDescent="0.2">
      <c r="A3670" s="7">
        <v>33541</v>
      </c>
      <c r="B3670" s="9">
        <f t="shared" si="60"/>
        <v>1991</v>
      </c>
      <c r="C3670" s="9">
        <f>VLOOKUP('Full 30 Year Yield Data'!A3670,'Yield Raw Data'!$A$3:$L$14453,12)</f>
        <v>7.9</v>
      </c>
      <c r="D3670" s="6"/>
    </row>
    <row r="3671" spans="1:4" x14ac:dyDescent="0.2">
      <c r="A3671" s="7">
        <v>33542</v>
      </c>
      <c r="B3671" s="9">
        <f t="shared" si="60"/>
        <v>1991</v>
      </c>
      <c r="C3671" s="9">
        <f>VLOOKUP('Full 30 Year Yield Data'!A3671,'Yield Raw Data'!$A$3:$L$14453,12)</f>
        <v>7.91</v>
      </c>
      <c r="D3671" s="6"/>
    </row>
    <row r="3672" spans="1:4" x14ac:dyDescent="0.2">
      <c r="A3672" s="7">
        <v>33543</v>
      </c>
      <c r="B3672" s="9">
        <f t="shared" si="60"/>
        <v>1991</v>
      </c>
      <c r="C3672" s="9">
        <f>VLOOKUP('Full 30 Year Yield Data'!A3672,'Yield Raw Data'!$A$3:$L$14453,12)</f>
        <v>7.93</v>
      </c>
      <c r="D3672" s="6"/>
    </row>
    <row r="3673" spans="1:4" x14ac:dyDescent="0.2">
      <c r="A3673" s="7">
        <v>33546</v>
      </c>
      <c r="B3673" s="9">
        <f t="shared" si="60"/>
        <v>1991</v>
      </c>
      <c r="C3673" s="9">
        <f>VLOOKUP('Full 30 Year Yield Data'!A3673,'Yield Raw Data'!$A$3:$L$14453,12)</f>
        <v>7.95</v>
      </c>
      <c r="D3673" s="6"/>
    </row>
    <row r="3674" spans="1:4" x14ac:dyDescent="0.2">
      <c r="A3674" s="7">
        <v>33547</v>
      </c>
      <c r="B3674" s="9">
        <f t="shared" si="60"/>
        <v>1991</v>
      </c>
      <c r="C3674" s="9">
        <f>VLOOKUP('Full 30 Year Yield Data'!A3674,'Yield Raw Data'!$A$3:$L$14453,12)</f>
        <v>8.02</v>
      </c>
      <c r="D3674" s="6"/>
    </row>
    <row r="3675" spans="1:4" x14ac:dyDescent="0.2">
      <c r="A3675" s="7">
        <v>33548</v>
      </c>
      <c r="B3675" s="9">
        <f t="shared" si="60"/>
        <v>1991</v>
      </c>
      <c r="C3675" s="9">
        <f>VLOOKUP('Full 30 Year Yield Data'!A3675,'Yield Raw Data'!$A$3:$L$14453,12)</f>
        <v>8.01</v>
      </c>
      <c r="D3675" s="6"/>
    </row>
    <row r="3676" spans="1:4" x14ac:dyDescent="0.2">
      <c r="A3676" s="7">
        <v>33549</v>
      </c>
      <c r="B3676" s="9">
        <f t="shared" si="60"/>
        <v>1991</v>
      </c>
      <c r="C3676" s="9">
        <f>VLOOKUP('Full 30 Year Yield Data'!A3676,'Yield Raw Data'!$A$3:$L$14453,12)</f>
        <v>7.92</v>
      </c>
      <c r="D3676" s="6"/>
    </row>
    <row r="3677" spans="1:4" x14ac:dyDescent="0.2">
      <c r="A3677" s="7">
        <v>33550</v>
      </c>
      <c r="B3677" s="9">
        <f t="shared" si="60"/>
        <v>1991</v>
      </c>
      <c r="C3677" s="9">
        <f>VLOOKUP('Full 30 Year Yield Data'!A3677,'Yield Raw Data'!$A$3:$L$14453,12)</f>
        <v>7.88</v>
      </c>
      <c r="D3677" s="6"/>
    </row>
    <row r="3678" spans="1:4" x14ac:dyDescent="0.2">
      <c r="A3678" s="7">
        <v>33554</v>
      </c>
      <c r="B3678" s="9">
        <f t="shared" si="60"/>
        <v>1991</v>
      </c>
      <c r="C3678" s="9">
        <f>VLOOKUP('Full 30 Year Yield Data'!A3678,'Yield Raw Data'!$A$3:$L$14453,12)</f>
        <v>7.8</v>
      </c>
      <c r="D3678" s="6"/>
    </row>
    <row r="3679" spans="1:4" x14ac:dyDescent="0.2">
      <c r="A3679" s="7">
        <v>33555</v>
      </c>
      <c r="B3679" s="9">
        <f t="shared" si="60"/>
        <v>1991</v>
      </c>
      <c r="C3679" s="9">
        <f>VLOOKUP('Full 30 Year Yield Data'!A3679,'Yield Raw Data'!$A$3:$L$14453,12)</f>
        <v>7.88</v>
      </c>
      <c r="D3679" s="6"/>
    </row>
    <row r="3680" spans="1:4" x14ac:dyDescent="0.2">
      <c r="A3680" s="7">
        <v>33556</v>
      </c>
      <c r="B3680" s="9">
        <f t="shared" si="60"/>
        <v>1991</v>
      </c>
      <c r="C3680" s="9">
        <f>VLOOKUP('Full 30 Year Yield Data'!A3680,'Yield Raw Data'!$A$3:$L$14453,12)</f>
        <v>7.82</v>
      </c>
      <c r="D3680" s="6"/>
    </row>
    <row r="3681" spans="1:4" x14ac:dyDescent="0.2">
      <c r="A3681" s="7">
        <v>33557</v>
      </c>
      <c r="B3681" s="9">
        <f t="shared" si="60"/>
        <v>1991</v>
      </c>
      <c r="C3681" s="9">
        <f>VLOOKUP('Full 30 Year Yield Data'!A3681,'Yield Raw Data'!$A$3:$L$14453,12)</f>
        <v>7.84</v>
      </c>
      <c r="D3681" s="6"/>
    </row>
    <row r="3682" spans="1:4" x14ac:dyDescent="0.2">
      <c r="A3682" s="7">
        <v>33560</v>
      </c>
      <c r="B3682" s="9">
        <f t="shared" si="60"/>
        <v>1991</v>
      </c>
      <c r="C3682" s="9">
        <f>VLOOKUP('Full 30 Year Yield Data'!A3682,'Yield Raw Data'!$A$3:$L$14453,12)</f>
        <v>7.84</v>
      </c>
      <c r="D3682" s="6"/>
    </row>
    <row r="3683" spans="1:4" x14ac:dyDescent="0.2">
      <c r="A3683" s="7">
        <v>33561</v>
      </c>
      <c r="B3683" s="9">
        <f t="shared" si="60"/>
        <v>1991</v>
      </c>
      <c r="C3683" s="9">
        <f>VLOOKUP('Full 30 Year Yield Data'!A3683,'Yield Raw Data'!$A$3:$L$14453,12)</f>
        <v>7.9</v>
      </c>
      <c r="D3683" s="6"/>
    </row>
    <row r="3684" spans="1:4" x14ac:dyDescent="0.2">
      <c r="A3684" s="7">
        <v>33562</v>
      </c>
      <c r="B3684" s="9">
        <f t="shared" si="60"/>
        <v>1991</v>
      </c>
      <c r="C3684" s="9">
        <f>VLOOKUP('Full 30 Year Yield Data'!A3684,'Yield Raw Data'!$A$3:$L$14453,12)</f>
        <v>7.92</v>
      </c>
      <c r="D3684" s="6"/>
    </row>
    <row r="3685" spans="1:4" x14ac:dyDescent="0.2">
      <c r="A3685" s="7">
        <v>33563</v>
      </c>
      <c r="B3685" s="9">
        <f t="shared" si="60"/>
        <v>1991</v>
      </c>
      <c r="C3685" s="9">
        <f>VLOOKUP('Full 30 Year Yield Data'!A3685,'Yield Raw Data'!$A$3:$L$14453,12)</f>
        <v>7.96</v>
      </c>
      <c r="D3685" s="6"/>
    </row>
    <row r="3686" spans="1:4" x14ac:dyDescent="0.2">
      <c r="A3686" s="7">
        <v>33564</v>
      </c>
      <c r="B3686" s="9">
        <f t="shared" si="60"/>
        <v>1991</v>
      </c>
      <c r="C3686" s="9">
        <f>VLOOKUP('Full 30 Year Yield Data'!A3686,'Yield Raw Data'!$A$3:$L$14453,12)</f>
        <v>7.99</v>
      </c>
      <c r="D3686" s="6"/>
    </row>
    <row r="3687" spans="1:4" x14ac:dyDescent="0.2">
      <c r="A3687" s="7">
        <v>33567</v>
      </c>
      <c r="B3687" s="9">
        <f t="shared" si="60"/>
        <v>1991</v>
      </c>
      <c r="C3687" s="9">
        <f>VLOOKUP('Full 30 Year Yield Data'!A3687,'Yield Raw Data'!$A$3:$L$14453,12)</f>
        <v>7.99</v>
      </c>
      <c r="D3687" s="6"/>
    </row>
    <row r="3688" spans="1:4" x14ac:dyDescent="0.2">
      <c r="A3688" s="7">
        <v>33568</v>
      </c>
      <c r="B3688" s="9">
        <f t="shared" si="60"/>
        <v>1991</v>
      </c>
      <c r="C3688" s="9">
        <f>VLOOKUP('Full 30 Year Yield Data'!A3688,'Yield Raw Data'!$A$3:$L$14453,12)</f>
        <v>7.95</v>
      </c>
      <c r="D3688" s="6"/>
    </row>
    <row r="3689" spans="1:4" x14ac:dyDescent="0.2">
      <c r="A3689" s="7">
        <v>33569</v>
      </c>
      <c r="B3689" s="9">
        <f t="shared" si="60"/>
        <v>1991</v>
      </c>
      <c r="C3689" s="9">
        <f>VLOOKUP('Full 30 Year Yield Data'!A3689,'Yield Raw Data'!$A$3:$L$14453,12)</f>
        <v>7.97</v>
      </c>
      <c r="D3689" s="6"/>
    </row>
    <row r="3690" spans="1:4" x14ac:dyDescent="0.2">
      <c r="A3690" s="7">
        <v>33571</v>
      </c>
      <c r="B3690" s="9">
        <f t="shared" si="60"/>
        <v>1991</v>
      </c>
      <c r="C3690" s="9">
        <f>VLOOKUP('Full 30 Year Yield Data'!A3690,'Yield Raw Data'!$A$3:$L$14453,12)</f>
        <v>7.94</v>
      </c>
      <c r="D3690" s="6"/>
    </row>
    <row r="3691" spans="1:4" x14ac:dyDescent="0.2">
      <c r="A3691" s="7">
        <v>33574</v>
      </c>
      <c r="B3691" s="9">
        <f t="shared" si="60"/>
        <v>1991</v>
      </c>
      <c r="C3691" s="9">
        <f>VLOOKUP('Full 30 Year Yield Data'!A3691,'Yield Raw Data'!$A$3:$L$14453,12)</f>
        <v>7.92</v>
      </c>
      <c r="D3691" s="6"/>
    </row>
    <row r="3692" spans="1:4" x14ac:dyDescent="0.2">
      <c r="A3692" s="7">
        <v>33575</v>
      </c>
      <c r="B3692" s="9">
        <f t="shared" si="60"/>
        <v>1991</v>
      </c>
      <c r="C3692" s="9">
        <f>VLOOKUP('Full 30 Year Yield Data'!A3692,'Yield Raw Data'!$A$3:$L$14453,12)</f>
        <v>7.9</v>
      </c>
      <c r="D3692" s="6"/>
    </row>
    <row r="3693" spans="1:4" x14ac:dyDescent="0.2">
      <c r="A3693" s="7">
        <v>33576</v>
      </c>
      <c r="B3693" s="9">
        <f t="shared" si="60"/>
        <v>1991</v>
      </c>
      <c r="C3693" s="9">
        <f>VLOOKUP('Full 30 Year Yield Data'!A3693,'Yield Raw Data'!$A$3:$L$14453,12)</f>
        <v>7.84</v>
      </c>
      <c r="D3693" s="6"/>
    </row>
    <row r="3694" spans="1:4" x14ac:dyDescent="0.2">
      <c r="A3694" s="7">
        <v>33577</v>
      </c>
      <c r="B3694" s="9">
        <f t="shared" si="60"/>
        <v>1991</v>
      </c>
      <c r="C3694" s="9">
        <f>VLOOKUP('Full 30 Year Yield Data'!A3694,'Yield Raw Data'!$A$3:$L$14453,12)</f>
        <v>7.86</v>
      </c>
      <c r="D3694" s="6"/>
    </row>
    <row r="3695" spans="1:4" x14ac:dyDescent="0.2">
      <c r="A3695" s="7">
        <v>33578</v>
      </c>
      <c r="B3695" s="9">
        <f t="shared" si="60"/>
        <v>1991</v>
      </c>
      <c r="C3695" s="9">
        <f>VLOOKUP('Full 30 Year Yield Data'!A3695,'Yield Raw Data'!$A$3:$L$14453,12)</f>
        <v>7.78</v>
      </c>
      <c r="D3695" s="6"/>
    </row>
    <row r="3696" spans="1:4" x14ac:dyDescent="0.2">
      <c r="A3696" s="7">
        <v>33581</v>
      </c>
      <c r="B3696" s="9">
        <f t="shared" ref="B3696:B3755" si="61">YEAR(A3696)</f>
        <v>1991</v>
      </c>
      <c r="C3696" s="9">
        <f>VLOOKUP('Full 30 Year Yield Data'!A3696,'Yield Raw Data'!$A$3:$L$14453,12)</f>
        <v>7.78</v>
      </c>
      <c r="D3696" s="6"/>
    </row>
    <row r="3697" spans="1:4" x14ac:dyDescent="0.2">
      <c r="A3697" s="7">
        <v>33582</v>
      </c>
      <c r="B3697" s="9">
        <f t="shared" si="61"/>
        <v>1991</v>
      </c>
      <c r="C3697" s="9">
        <f>VLOOKUP('Full 30 Year Yield Data'!A3697,'Yield Raw Data'!$A$3:$L$14453,12)</f>
        <v>7.79</v>
      </c>
      <c r="D3697" s="6"/>
    </row>
    <row r="3698" spans="1:4" x14ac:dyDescent="0.2">
      <c r="A3698" s="7">
        <v>33583</v>
      </c>
      <c r="B3698" s="9">
        <f t="shared" si="61"/>
        <v>1991</v>
      </c>
      <c r="C3698" s="9">
        <f>VLOOKUP('Full 30 Year Yield Data'!A3698,'Yield Raw Data'!$A$3:$L$14453,12)</f>
        <v>7.81</v>
      </c>
      <c r="D3698" s="6"/>
    </row>
    <row r="3699" spans="1:4" x14ac:dyDescent="0.2">
      <c r="A3699" s="7">
        <v>33584</v>
      </c>
      <c r="B3699" s="9">
        <f t="shared" si="61"/>
        <v>1991</v>
      </c>
      <c r="C3699" s="9">
        <f>VLOOKUP('Full 30 Year Yield Data'!A3699,'Yield Raw Data'!$A$3:$L$14453,12)</f>
        <v>7.77</v>
      </c>
      <c r="D3699" s="6"/>
    </row>
    <row r="3700" spans="1:4" x14ac:dyDescent="0.2">
      <c r="A3700" s="7">
        <v>33585</v>
      </c>
      <c r="B3700" s="9">
        <f t="shared" si="61"/>
        <v>1991</v>
      </c>
      <c r="C3700" s="9">
        <f>VLOOKUP('Full 30 Year Yield Data'!A3700,'Yield Raw Data'!$A$3:$L$14453,12)</f>
        <v>7.79</v>
      </c>
      <c r="D3700" s="6"/>
    </row>
    <row r="3701" spans="1:4" x14ac:dyDescent="0.2">
      <c r="A3701" s="7">
        <v>33588</v>
      </c>
      <c r="B3701" s="9">
        <f t="shared" si="61"/>
        <v>1991</v>
      </c>
      <c r="C3701" s="9">
        <f>VLOOKUP('Full 30 Year Yield Data'!A3701,'Yield Raw Data'!$A$3:$L$14453,12)</f>
        <v>7.77</v>
      </c>
      <c r="D3701" s="6"/>
    </row>
    <row r="3702" spans="1:4" x14ac:dyDescent="0.2">
      <c r="A3702" s="7">
        <v>33589</v>
      </c>
      <c r="B3702" s="9">
        <f t="shared" si="61"/>
        <v>1991</v>
      </c>
      <c r="C3702" s="9">
        <f>VLOOKUP('Full 30 Year Yield Data'!A3702,'Yield Raw Data'!$A$3:$L$14453,12)</f>
        <v>7.75</v>
      </c>
      <c r="D3702" s="6"/>
    </row>
    <row r="3703" spans="1:4" x14ac:dyDescent="0.2">
      <c r="A3703" s="7">
        <v>33590</v>
      </c>
      <c r="B3703" s="9">
        <f t="shared" si="61"/>
        <v>1991</v>
      </c>
      <c r="C3703" s="9">
        <f>VLOOKUP('Full 30 Year Yield Data'!A3703,'Yield Raw Data'!$A$3:$L$14453,12)</f>
        <v>7.76</v>
      </c>
      <c r="D3703" s="6"/>
    </row>
    <row r="3704" spans="1:4" x14ac:dyDescent="0.2">
      <c r="A3704" s="7">
        <v>33591</v>
      </c>
      <c r="B3704" s="9">
        <f t="shared" si="61"/>
        <v>1991</v>
      </c>
      <c r="C3704" s="9">
        <f>VLOOKUP('Full 30 Year Yield Data'!A3704,'Yield Raw Data'!$A$3:$L$14453,12)</f>
        <v>7.68</v>
      </c>
      <c r="D3704" s="6"/>
    </row>
    <row r="3705" spans="1:4" x14ac:dyDescent="0.2">
      <c r="A3705" s="7">
        <v>33592</v>
      </c>
      <c r="B3705" s="9">
        <f t="shared" si="61"/>
        <v>1991</v>
      </c>
      <c r="C3705" s="9">
        <f>VLOOKUP('Full 30 Year Yield Data'!A3705,'Yield Raw Data'!$A$3:$L$14453,12)</f>
        <v>7.59</v>
      </c>
      <c r="D3705" s="6"/>
    </row>
    <row r="3706" spans="1:4" x14ac:dyDescent="0.2">
      <c r="A3706" s="7">
        <v>33595</v>
      </c>
      <c r="B3706" s="9">
        <f t="shared" si="61"/>
        <v>1991</v>
      </c>
      <c r="C3706" s="9">
        <f>VLOOKUP('Full 30 Year Yield Data'!A3706,'Yield Raw Data'!$A$3:$L$14453,12)</f>
        <v>7.53</v>
      </c>
      <c r="D3706" s="6"/>
    </row>
    <row r="3707" spans="1:4" x14ac:dyDescent="0.2">
      <c r="A3707" s="7">
        <v>33596</v>
      </c>
      <c r="B3707" s="9">
        <f t="shared" si="61"/>
        <v>1991</v>
      </c>
      <c r="C3707" s="9">
        <f>VLOOKUP('Full 30 Year Yield Data'!A3707,'Yield Raw Data'!$A$3:$L$14453,12)</f>
        <v>7.53</v>
      </c>
      <c r="D3707" s="6"/>
    </row>
    <row r="3708" spans="1:4" x14ac:dyDescent="0.2">
      <c r="A3708" s="7">
        <v>33598</v>
      </c>
      <c r="B3708" s="9">
        <f t="shared" si="61"/>
        <v>1991</v>
      </c>
      <c r="C3708" s="9">
        <f>VLOOKUP('Full 30 Year Yield Data'!A3708,'Yield Raw Data'!$A$3:$L$14453,12)</f>
        <v>7.51</v>
      </c>
      <c r="D3708" s="6"/>
    </row>
    <row r="3709" spans="1:4" x14ac:dyDescent="0.2">
      <c r="A3709" s="7">
        <v>33599</v>
      </c>
      <c r="B3709" s="9">
        <f t="shared" si="61"/>
        <v>1991</v>
      </c>
      <c r="C3709" s="9">
        <f>VLOOKUP('Full 30 Year Yield Data'!A3709,'Yield Raw Data'!$A$3:$L$14453,12)</f>
        <v>7.52</v>
      </c>
      <c r="D3709" s="6"/>
    </row>
    <row r="3710" spans="1:4" x14ac:dyDescent="0.2">
      <c r="A3710" s="7">
        <v>33602</v>
      </c>
      <c r="B3710" s="9">
        <f t="shared" si="61"/>
        <v>1991</v>
      </c>
      <c r="C3710" s="9">
        <f>VLOOKUP('Full 30 Year Yield Data'!A3710,'Yield Raw Data'!$A$3:$L$14453,12)</f>
        <v>7.45</v>
      </c>
      <c r="D3710" s="6"/>
    </row>
    <row r="3711" spans="1:4" x14ac:dyDescent="0.2">
      <c r="A3711" s="7">
        <v>33603</v>
      </c>
      <c r="B3711" s="9">
        <f t="shared" si="61"/>
        <v>1991</v>
      </c>
      <c r="C3711" s="9">
        <f>VLOOKUP('Full 30 Year Yield Data'!A3711,'Yield Raw Data'!$A$3:$L$14453,12)</f>
        <v>7.41</v>
      </c>
      <c r="D3711" s="6"/>
    </row>
    <row r="3712" spans="1:4" x14ac:dyDescent="0.2">
      <c r="A3712" s="7">
        <v>33605</v>
      </c>
      <c r="B3712" s="9">
        <f t="shared" si="61"/>
        <v>1992</v>
      </c>
      <c r="C3712" s="9">
        <f>VLOOKUP('Full 30 Year Yield Data'!A3712,'Yield Raw Data'!$A$3:$L$14453,12)</f>
        <v>7.46</v>
      </c>
      <c r="D3712" s="6"/>
    </row>
    <row r="3713" spans="1:4" x14ac:dyDescent="0.2">
      <c r="A3713" s="7">
        <v>33606</v>
      </c>
      <c r="B3713" s="9">
        <f t="shared" si="61"/>
        <v>1992</v>
      </c>
      <c r="C3713" s="9">
        <f>VLOOKUP('Full 30 Year Yield Data'!A3713,'Yield Raw Data'!$A$3:$L$14453,12)</f>
        <v>7.48</v>
      </c>
      <c r="D3713" s="6"/>
    </row>
    <row r="3714" spans="1:4" x14ac:dyDescent="0.2">
      <c r="A3714" s="7">
        <v>33609</v>
      </c>
      <c r="B3714" s="9">
        <f t="shared" si="61"/>
        <v>1992</v>
      </c>
      <c r="C3714" s="9">
        <f>VLOOKUP('Full 30 Year Yield Data'!A3714,'Yield Raw Data'!$A$3:$L$14453,12)</f>
        <v>7.44</v>
      </c>
      <c r="D3714" s="6"/>
    </row>
    <row r="3715" spans="1:4" x14ac:dyDescent="0.2">
      <c r="A3715" s="7">
        <v>33610</v>
      </c>
      <c r="B3715" s="9">
        <f t="shared" si="61"/>
        <v>1992</v>
      </c>
      <c r="C3715" s="9">
        <f>VLOOKUP('Full 30 Year Yield Data'!A3715,'Yield Raw Data'!$A$3:$L$14453,12)</f>
        <v>7.39</v>
      </c>
      <c r="D3715" s="6"/>
    </row>
    <row r="3716" spans="1:4" x14ac:dyDescent="0.2">
      <c r="A3716" s="7">
        <v>33611</v>
      </c>
      <c r="B3716" s="9">
        <f t="shared" si="61"/>
        <v>1992</v>
      </c>
      <c r="C3716" s="9">
        <f>VLOOKUP('Full 30 Year Yield Data'!A3716,'Yield Raw Data'!$A$3:$L$14453,12)</f>
        <v>7.41</v>
      </c>
      <c r="D3716" s="6"/>
    </row>
    <row r="3717" spans="1:4" x14ac:dyDescent="0.2">
      <c r="A3717" s="7">
        <v>33612</v>
      </c>
      <c r="B3717" s="9">
        <f t="shared" si="61"/>
        <v>1992</v>
      </c>
      <c r="C3717" s="9">
        <f>VLOOKUP('Full 30 Year Yield Data'!A3717,'Yield Raw Data'!$A$3:$L$14453,12)</f>
        <v>7.42</v>
      </c>
      <c r="D3717" s="6"/>
    </row>
    <row r="3718" spans="1:4" x14ac:dyDescent="0.2">
      <c r="A3718" s="7">
        <v>33613</v>
      </c>
      <c r="B3718" s="9">
        <f t="shared" si="61"/>
        <v>1992</v>
      </c>
      <c r="C3718" s="9">
        <f>VLOOKUP('Full 30 Year Yield Data'!A3718,'Yield Raw Data'!$A$3:$L$14453,12)</f>
        <v>7.47</v>
      </c>
      <c r="D3718" s="6"/>
    </row>
    <row r="3719" spans="1:4" x14ac:dyDescent="0.2">
      <c r="A3719" s="7">
        <v>33616</v>
      </c>
      <c r="B3719" s="9">
        <f t="shared" si="61"/>
        <v>1992</v>
      </c>
      <c r="C3719" s="9">
        <f>VLOOKUP('Full 30 Year Yield Data'!A3719,'Yield Raw Data'!$A$3:$L$14453,12)</f>
        <v>7.49</v>
      </c>
      <c r="D3719" s="6"/>
    </row>
    <row r="3720" spans="1:4" x14ac:dyDescent="0.2">
      <c r="A3720" s="7">
        <v>33617</v>
      </c>
      <c r="B3720" s="9">
        <f t="shared" si="61"/>
        <v>1992</v>
      </c>
      <c r="C3720" s="9">
        <f>VLOOKUP('Full 30 Year Yield Data'!A3720,'Yield Raw Data'!$A$3:$L$14453,12)</f>
        <v>7.54</v>
      </c>
      <c r="D3720" s="6"/>
    </row>
    <row r="3721" spans="1:4" x14ac:dyDescent="0.2">
      <c r="A3721" s="7">
        <v>33618</v>
      </c>
      <c r="B3721" s="9">
        <f t="shared" si="61"/>
        <v>1992</v>
      </c>
      <c r="C3721" s="9">
        <f>VLOOKUP('Full 30 Year Yield Data'!A3721,'Yield Raw Data'!$A$3:$L$14453,12)</f>
        <v>7.57</v>
      </c>
      <c r="D3721" s="6"/>
    </row>
    <row r="3722" spans="1:4" x14ac:dyDescent="0.2">
      <c r="A3722" s="7">
        <v>33619</v>
      </c>
      <c r="B3722" s="9">
        <f t="shared" si="61"/>
        <v>1992</v>
      </c>
      <c r="C3722" s="9">
        <f>VLOOKUP('Full 30 Year Yield Data'!A3722,'Yield Raw Data'!$A$3:$L$14453,12)</f>
        <v>7.65</v>
      </c>
      <c r="D3722" s="6"/>
    </row>
    <row r="3723" spans="1:4" x14ac:dyDescent="0.2">
      <c r="A3723" s="7">
        <v>33620</v>
      </c>
      <c r="B3723" s="9">
        <f t="shared" si="61"/>
        <v>1992</v>
      </c>
      <c r="C3723" s="9">
        <f>VLOOKUP('Full 30 Year Yield Data'!A3723,'Yield Raw Data'!$A$3:$L$14453,12)</f>
        <v>7.61</v>
      </c>
      <c r="D3723" s="6"/>
    </row>
    <row r="3724" spans="1:4" x14ac:dyDescent="0.2">
      <c r="A3724" s="7">
        <v>33624</v>
      </c>
      <c r="B3724" s="9">
        <f t="shared" si="61"/>
        <v>1992</v>
      </c>
      <c r="C3724" s="9">
        <f>VLOOKUP('Full 30 Year Yield Data'!A3724,'Yield Raw Data'!$A$3:$L$14453,12)</f>
        <v>7.57</v>
      </c>
      <c r="D3724" s="6"/>
    </row>
    <row r="3725" spans="1:4" x14ac:dyDescent="0.2">
      <c r="A3725" s="7">
        <v>33625</v>
      </c>
      <c r="B3725" s="9">
        <f t="shared" si="61"/>
        <v>1992</v>
      </c>
      <c r="C3725" s="9">
        <f>VLOOKUP('Full 30 Year Yield Data'!A3725,'Yield Raw Data'!$A$3:$L$14453,12)</f>
        <v>7.62</v>
      </c>
      <c r="D3725" s="6"/>
    </row>
    <row r="3726" spans="1:4" x14ac:dyDescent="0.2">
      <c r="A3726" s="7">
        <v>33626</v>
      </c>
      <c r="B3726" s="9">
        <f t="shared" si="61"/>
        <v>1992</v>
      </c>
      <c r="C3726" s="9">
        <f>VLOOKUP('Full 30 Year Yield Data'!A3726,'Yield Raw Data'!$A$3:$L$14453,12)</f>
        <v>7.71</v>
      </c>
      <c r="D3726" s="6"/>
    </row>
    <row r="3727" spans="1:4" x14ac:dyDescent="0.2">
      <c r="A3727" s="7">
        <v>33627</v>
      </c>
      <c r="B3727" s="9">
        <f t="shared" si="61"/>
        <v>1992</v>
      </c>
      <c r="C3727" s="9">
        <f>VLOOKUP('Full 30 Year Yield Data'!A3727,'Yield Raw Data'!$A$3:$L$14453,12)</f>
        <v>7.71</v>
      </c>
      <c r="D3727" s="6"/>
    </row>
    <row r="3728" spans="1:4" x14ac:dyDescent="0.2">
      <c r="A3728" s="7">
        <v>33630</v>
      </c>
      <c r="B3728" s="9">
        <f t="shared" si="61"/>
        <v>1992</v>
      </c>
      <c r="C3728" s="9">
        <f>VLOOKUP('Full 30 Year Yield Data'!A3728,'Yield Raw Data'!$A$3:$L$14453,12)</f>
        <v>7.71</v>
      </c>
      <c r="D3728" s="6"/>
    </row>
    <row r="3729" spans="1:4" x14ac:dyDescent="0.2">
      <c r="A3729" s="7">
        <v>33631</v>
      </c>
      <c r="B3729" s="9">
        <f t="shared" si="61"/>
        <v>1992</v>
      </c>
      <c r="C3729" s="9">
        <f>VLOOKUP('Full 30 Year Yield Data'!A3729,'Yield Raw Data'!$A$3:$L$14453,12)</f>
        <v>7.66</v>
      </c>
      <c r="D3729" s="6"/>
    </row>
    <row r="3730" spans="1:4" x14ac:dyDescent="0.2">
      <c r="A3730" s="7">
        <v>33632</v>
      </c>
      <c r="B3730" s="9">
        <f t="shared" si="61"/>
        <v>1992</v>
      </c>
      <c r="C3730" s="9">
        <f>VLOOKUP('Full 30 Year Yield Data'!A3730,'Yield Raw Data'!$A$3:$L$14453,12)</f>
        <v>7.75</v>
      </c>
      <c r="D3730" s="6"/>
    </row>
    <row r="3731" spans="1:4" x14ac:dyDescent="0.2">
      <c r="A3731" s="7">
        <v>33633</v>
      </c>
      <c r="B3731" s="9">
        <f t="shared" si="61"/>
        <v>1992</v>
      </c>
      <c r="C3731" s="9">
        <f>VLOOKUP('Full 30 Year Yield Data'!A3731,'Yield Raw Data'!$A$3:$L$14453,12)</f>
        <v>7.79</v>
      </c>
      <c r="D3731" s="6"/>
    </row>
    <row r="3732" spans="1:4" x14ac:dyDescent="0.2">
      <c r="A3732" s="7">
        <v>33634</v>
      </c>
      <c r="B3732" s="9">
        <f t="shared" si="61"/>
        <v>1992</v>
      </c>
      <c r="C3732" s="9">
        <f>VLOOKUP('Full 30 Year Yield Data'!A3732,'Yield Raw Data'!$A$3:$L$14453,12)</f>
        <v>7.77</v>
      </c>
      <c r="D3732" s="6"/>
    </row>
    <row r="3733" spans="1:4" x14ac:dyDescent="0.2">
      <c r="A3733" s="7">
        <v>33637</v>
      </c>
      <c r="B3733" s="9">
        <f t="shared" si="61"/>
        <v>1992</v>
      </c>
      <c r="C3733" s="9">
        <f>VLOOKUP('Full 30 Year Yield Data'!A3733,'Yield Raw Data'!$A$3:$L$14453,12)</f>
        <v>7.82</v>
      </c>
      <c r="D3733" s="6"/>
    </row>
    <row r="3734" spans="1:4" x14ac:dyDescent="0.2">
      <c r="A3734" s="7">
        <v>33638</v>
      </c>
      <c r="B3734" s="9">
        <f t="shared" si="61"/>
        <v>1992</v>
      </c>
      <c r="C3734" s="9">
        <f>VLOOKUP('Full 30 Year Yield Data'!A3734,'Yield Raw Data'!$A$3:$L$14453,12)</f>
        <v>7.76</v>
      </c>
      <c r="D3734" s="6"/>
    </row>
    <row r="3735" spans="1:4" x14ac:dyDescent="0.2">
      <c r="A3735" s="7">
        <v>33639</v>
      </c>
      <c r="B3735" s="9">
        <f t="shared" si="61"/>
        <v>1992</v>
      </c>
      <c r="C3735" s="9">
        <f>VLOOKUP('Full 30 Year Yield Data'!A3735,'Yield Raw Data'!$A$3:$L$14453,12)</f>
        <v>7.74</v>
      </c>
      <c r="D3735" s="6"/>
    </row>
    <row r="3736" spans="1:4" x14ac:dyDescent="0.2">
      <c r="A3736" s="7">
        <v>33640</v>
      </c>
      <c r="B3736" s="9">
        <f t="shared" si="61"/>
        <v>1992</v>
      </c>
      <c r="C3736" s="9">
        <f>VLOOKUP('Full 30 Year Yield Data'!A3736,'Yield Raw Data'!$A$3:$L$14453,12)</f>
        <v>7.75</v>
      </c>
      <c r="D3736" s="6"/>
    </row>
    <row r="3737" spans="1:4" x14ac:dyDescent="0.2">
      <c r="A3737" s="7">
        <v>33641</v>
      </c>
      <c r="B3737" s="9">
        <f t="shared" si="61"/>
        <v>1992</v>
      </c>
      <c r="C3737" s="9">
        <f>VLOOKUP('Full 30 Year Yield Data'!A3737,'Yield Raw Data'!$A$3:$L$14453,12)</f>
        <v>7.77</v>
      </c>
      <c r="D3737" s="6"/>
    </row>
    <row r="3738" spans="1:4" x14ac:dyDescent="0.2">
      <c r="A3738" s="7">
        <v>33644</v>
      </c>
      <c r="B3738" s="9">
        <f t="shared" si="61"/>
        <v>1992</v>
      </c>
      <c r="C3738" s="9">
        <f>VLOOKUP('Full 30 Year Yield Data'!A3738,'Yield Raw Data'!$A$3:$L$14453,12)</f>
        <v>7.79</v>
      </c>
      <c r="D3738" s="6"/>
    </row>
    <row r="3739" spans="1:4" x14ac:dyDescent="0.2">
      <c r="A3739" s="7">
        <v>33645</v>
      </c>
      <c r="B3739" s="9">
        <f t="shared" si="61"/>
        <v>1992</v>
      </c>
      <c r="C3739" s="9">
        <f>VLOOKUP('Full 30 Year Yield Data'!A3739,'Yield Raw Data'!$A$3:$L$14453,12)</f>
        <v>7.79</v>
      </c>
      <c r="D3739" s="6"/>
    </row>
    <row r="3740" spans="1:4" x14ac:dyDescent="0.2">
      <c r="A3740" s="7">
        <v>33646</v>
      </c>
      <c r="B3740" s="9">
        <f t="shared" si="61"/>
        <v>1992</v>
      </c>
      <c r="C3740" s="9">
        <f>VLOOKUP('Full 30 Year Yield Data'!A3740,'Yield Raw Data'!$A$3:$L$14453,12)</f>
        <v>7.81</v>
      </c>
      <c r="D3740" s="6"/>
    </row>
    <row r="3741" spans="1:4" x14ac:dyDescent="0.2">
      <c r="A3741" s="7">
        <v>33647</v>
      </c>
      <c r="B3741" s="9">
        <f t="shared" si="61"/>
        <v>1992</v>
      </c>
      <c r="C3741" s="9">
        <f>VLOOKUP('Full 30 Year Yield Data'!A3741,'Yield Raw Data'!$A$3:$L$14453,12)</f>
        <v>7.92</v>
      </c>
      <c r="D3741" s="6"/>
    </row>
    <row r="3742" spans="1:4" x14ac:dyDescent="0.2">
      <c r="A3742" s="7">
        <v>33648</v>
      </c>
      <c r="B3742" s="9">
        <f t="shared" si="61"/>
        <v>1992</v>
      </c>
      <c r="C3742" s="9">
        <f>VLOOKUP('Full 30 Year Yield Data'!A3742,'Yield Raw Data'!$A$3:$L$14453,12)</f>
        <v>7.91</v>
      </c>
      <c r="D3742" s="6"/>
    </row>
    <row r="3743" spans="1:4" x14ac:dyDescent="0.2">
      <c r="A3743" s="7">
        <v>33652</v>
      </c>
      <c r="B3743" s="9">
        <f t="shared" si="61"/>
        <v>1992</v>
      </c>
      <c r="C3743" s="9">
        <f>VLOOKUP('Full 30 Year Yield Data'!A3743,'Yield Raw Data'!$A$3:$L$14453,12)</f>
        <v>7.97</v>
      </c>
      <c r="D3743" s="6"/>
    </row>
    <row r="3744" spans="1:4" x14ac:dyDescent="0.2">
      <c r="A3744" s="7">
        <v>33653</v>
      </c>
      <c r="B3744" s="9">
        <f t="shared" si="61"/>
        <v>1992</v>
      </c>
      <c r="C3744" s="9">
        <f>VLOOKUP('Full 30 Year Yield Data'!A3744,'Yield Raw Data'!$A$3:$L$14453,12)</f>
        <v>7.93</v>
      </c>
      <c r="D3744" s="6"/>
    </row>
    <row r="3745" spans="1:4" x14ac:dyDescent="0.2">
      <c r="A3745" s="7">
        <v>33654</v>
      </c>
      <c r="B3745" s="9">
        <f t="shared" si="61"/>
        <v>1992</v>
      </c>
      <c r="C3745" s="9">
        <f>VLOOKUP('Full 30 Year Yield Data'!A3745,'Yield Raw Data'!$A$3:$L$14453,12)</f>
        <v>7.91</v>
      </c>
      <c r="D3745" s="6"/>
    </row>
    <row r="3746" spans="1:4" x14ac:dyDescent="0.2">
      <c r="A3746" s="7">
        <v>33655</v>
      </c>
      <c r="B3746" s="9">
        <f t="shared" si="61"/>
        <v>1992</v>
      </c>
      <c r="C3746" s="9">
        <f>VLOOKUP('Full 30 Year Yield Data'!A3746,'Yield Raw Data'!$A$3:$L$14453,12)</f>
        <v>7.95</v>
      </c>
      <c r="D3746" s="6"/>
    </row>
    <row r="3747" spans="1:4" x14ac:dyDescent="0.2">
      <c r="A3747" s="7">
        <v>33658</v>
      </c>
      <c r="B3747" s="9">
        <f t="shared" si="61"/>
        <v>1992</v>
      </c>
      <c r="C3747" s="9">
        <f>VLOOKUP('Full 30 Year Yield Data'!A3747,'Yield Raw Data'!$A$3:$L$14453,12)</f>
        <v>7.97</v>
      </c>
      <c r="D3747" s="6"/>
    </row>
    <row r="3748" spans="1:4" x14ac:dyDescent="0.2">
      <c r="A3748" s="7">
        <v>33659</v>
      </c>
      <c r="B3748" s="9">
        <f t="shared" si="61"/>
        <v>1992</v>
      </c>
      <c r="C3748" s="9">
        <f>VLOOKUP('Full 30 Year Yield Data'!A3748,'Yield Raw Data'!$A$3:$L$14453,12)</f>
        <v>7.94</v>
      </c>
      <c r="D3748" s="6"/>
    </row>
    <row r="3749" spans="1:4" x14ac:dyDescent="0.2">
      <c r="A3749" s="7">
        <v>33660</v>
      </c>
      <c r="B3749" s="9">
        <f t="shared" si="61"/>
        <v>1992</v>
      </c>
      <c r="C3749" s="9">
        <f>VLOOKUP('Full 30 Year Yield Data'!A3749,'Yield Raw Data'!$A$3:$L$14453,12)</f>
        <v>7.85</v>
      </c>
      <c r="D3749" s="6"/>
    </row>
    <row r="3750" spans="1:4" x14ac:dyDescent="0.2">
      <c r="A3750" s="7">
        <v>33661</v>
      </c>
      <c r="B3750" s="9">
        <f t="shared" si="61"/>
        <v>1992</v>
      </c>
      <c r="C3750" s="9">
        <f>VLOOKUP('Full 30 Year Yield Data'!A3750,'Yield Raw Data'!$A$3:$L$14453,12)</f>
        <v>7.86</v>
      </c>
      <c r="D3750" s="6"/>
    </row>
    <row r="3751" spans="1:4" x14ac:dyDescent="0.2">
      <c r="A3751" s="7">
        <v>33662</v>
      </c>
      <c r="B3751" s="9">
        <f t="shared" si="61"/>
        <v>1992</v>
      </c>
      <c r="C3751" s="9">
        <f>VLOOKUP('Full 30 Year Yield Data'!A3751,'Yield Raw Data'!$A$3:$L$14453,12)</f>
        <v>7.8</v>
      </c>
      <c r="D3751" s="6"/>
    </row>
    <row r="3752" spans="1:4" x14ac:dyDescent="0.2">
      <c r="A3752" s="7">
        <v>33665</v>
      </c>
      <c r="B3752" s="9">
        <f t="shared" si="61"/>
        <v>1992</v>
      </c>
      <c r="C3752" s="9">
        <f>VLOOKUP('Full 30 Year Yield Data'!A3752,'Yield Raw Data'!$A$3:$L$14453,12)</f>
        <v>7.9</v>
      </c>
      <c r="D3752" s="6"/>
    </row>
    <row r="3753" spans="1:4" x14ac:dyDescent="0.2">
      <c r="A3753" s="7">
        <v>33666</v>
      </c>
      <c r="B3753" s="9">
        <f t="shared" si="61"/>
        <v>1992</v>
      </c>
      <c r="C3753" s="9">
        <f>VLOOKUP('Full 30 Year Yield Data'!A3753,'Yield Raw Data'!$A$3:$L$14453,12)</f>
        <v>7.93</v>
      </c>
      <c r="D3753" s="6"/>
    </row>
    <row r="3754" spans="1:4" x14ac:dyDescent="0.2">
      <c r="A3754" s="7">
        <v>33667</v>
      </c>
      <c r="B3754" s="9">
        <f t="shared" si="61"/>
        <v>1992</v>
      </c>
      <c r="C3754" s="9">
        <f>VLOOKUP('Full 30 Year Yield Data'!A3754,'Yield Raw Data'!$A$3:$L$14453,12)</f>
        <v>7.9</v>
      </c>
      <c r="D3754" s="6"/>
    </row>
    <row r="3755" spans="1:4" x14ac:dyDescent="0.2">
      <c r="A3755" s="7">
        <v>33668</v>
      </c>
      <c r="B3755" s="9">
        <f t="shared" si="61"/>
        <v>1992</v>
      </c>
      <c r="C3755" s="9">
        <f>VLOOKUP('Full 30 Year Yield Data'!A3755,'Yield Raw Data'!$A$3:$L$14453,12)</f>
        <v>7.95</v>
      </c>
      <c r="D3755" s="6"/>
    </row>
    <row r="3756" spans="1:4" x14ac:dyDescent="0.2">
      <c r="A3756" s="7">
        <v>33669</v>
      </c>
      <c r="B3756" s="9">
        <f t="shared" ref="B3756:B3817" si="62">YEAR(A3756)</f>
        <v>1992</v>
      </c>
      <c r="C3756" s="9">
        <f>VLOOKUP('Full 30 Year Yield Data'!A3756,'Yield Raw Data'!$A$3:$L$14453,12)</f>
        <v>7.93</v>
      </c>
      <c r="D3756" s="6"/>
    </row>
    <row r="3757" spans="1:4" x14ac:dyDescent="0.2">
      <c r="A3757" s="7">
        <v>33672</v>
      </c>
      <c r="B3757" s="9">
        <f t="shared" si="62"/>
        <v>1992</v>
      </c>
      <c r="C3757" s="9">
        <f>VLOOKUP('Full 30 Year Yield Data'!A3757,'Yield Raw Data'!$A$3:$L$14453,12)</f>
        <v>7.88</v>
      </c>
      <c r="D3757" s="6"/>
    </row>
    <row r="3758" spans="1:4" x14ac:dyDescent="0.2">
      <c r="A3758" s="7">
        <v>33673</v>
      </c>
      <c r="B3758" s="9">
        <f t="shared" si="62"/>
        <v>1992</v>
      </c>
      <c r="C3758" s="9">
        <f>VLOOKUP('Full 30 Year Yield Data'!A3758,'Yield Raw Data'!$A$3:$L$14453,12)</f>
        <v>7.89</v>
      </c>
      <c r="D3758" s="6"/>
    </row>
    <row r="3759" spans="1:4" x14ac:dyDescent="0.2">
      <c r="A3759" s="7">
        <v>33674</v>
      </c>
      <c r="B3759" s="9">
        <f t="shared" si="62"/>
        <v>1992</v>
      </c>
      <c r="C3759" s="9">
        <f>VLOOKUP('Full 30 Year Yield Data'!A3759,'Yield Raw Data'!$A$3:$L$14453,12)</f>
        <v>7.96</v>
      </c>
      <c r="D3759" s="6"/>
    </row>
    <row r="3760" spans="1:4" x14ac:dyDescent="0.2">
      <c r="A3760" s="7">
        <v>33675</v>
      </c>
      <c r="B3760" s="9">
        <f t="shared" si="62"/>
        <v>1992</v>
      </c>
      <c r="C3760" s="9">
        <f>VLOOKUP('Full 30 Year Yield Data'!A3760,'Yield Raw Data'!$A$3:$L$14453,12)</f>
        <v>8.0399999999999991</v>
      </c>
      <c r="D3760" s="6"/>
    </row>
    <row r="3761" spans="1:4" x14ac:dyDescent="0.2">
      <c r="A3761" s="7">
        <v>33676</v>
      </c>
      <c r="B3761" s="9">
        <f t="shared" si="62"/>
        <v>1992</v>
      </c>
      <c r="C3761" s="9">
        <f>VLOOKUP('Full 30 Year Yield Data'!A3761,'Yield Raw Data'!$A$3:$L$14453,12)</f>
        <v>8.06</v>
      </c>
      <c r="D3761" s="6"/>
    </row>
    <row r="3762" spans="1:4" x14ac:dyDescent="0.2">
      <c r="A3762" s="7">
        <v>33679</v>
      </c>
      <c r="B3762" s="9">
        <f t="shared" si="62"/>
        <v>1992</v>
      </c>
      <c r="C3762" s="9">
        <f>VLOOKUP('Full 30 Year Yield Data'!A3762,'Yield Raw Data'!$A$3:$L$14453,12)</f>
        <v>8.07</v>
      </c>
      <c r="D3762" s="6"/>
    </row>
    <row r="3763" spans="1:4" x14ac:dyDescent="0.2">
      <c r="A3763" s="7">
        <v>33680</v>
      </c>
      <c r="B3763" s="9">
        <f t="shared" si="62"/>
        <v>1992</v>
      </c>
      <c r="C3763" s="9">
        <f>VLOOKUP('Full 30 Year Yield Data'!A3763,'Yield Raw Data'!$A$3:$L$14453,12)</f>
        <v>8.02</v>
      </c>
      <c r="D3763" s="6"/>
    </row>
    <row r="3764" spans="1:4" x14ac:dyDescent="0.2">
      <c r="A3764" s="7">
        <v>33681</v>
      </c>
      <c r="B3764" s="9">
        <f t="shared" si="62"/>
        <v>1992</v>
      </c>
      <c r="C3764" s="9">
        <f>VLOOKUP('Full 30 Year Yield Data'!A3764,'Yield Raw Data'!$A$3:$L$14453,12)</f>
        <v>8.01</v>
      </c>
      <c r="D3764" s="6"/>
    </row>
    <row r="3765" spans="1:4" x14ac:dyDescent="0.2">
      <c r="A3765" s="7">
        <v>33682</v>
      </c>
      <c r="B3765" s="9">
        <f t="shared" si="62"/>
        <v>1992</v>
      </c>
      <c r="C3765" s="9">
        <f>VLOOKUP('Full 30 Year Yield Data'!A3765,'Yield Raw Data'!$A$3:$L$14453,12)</f>
        <v>7.98</v>
      </c>
      <c r="D3765" s="6"/>
    </row>
    <row r="3766" spans="1:4" x14ac:dyDescent="0.2">
      <c r="A3766" s="7">
        <v>33683</v>
      </c>
      <c r="B3766" s="9">
        <f t="shared" si="62"/>
        <v>1992</v>
      </c>
      <c r="C3766" s="9">
        <f>VLOOKUP('Full 30 Year Yield Data'!A3766,'Yield Raw Data'!$A$3:$L$14453,12)</f>
        <v>8.0500000000000007</v>
      </c>
      <c r="D3766" s="6"/>
    </row>
    <row r="3767" spans="1:4" x14ac:dyDescent="0.2">
      <c r="A3767" s="7">
        <v>33686</v>
      </c>
      <c r="B3767" s="9">
        <f t="shared" si="62"/>
        <v>1992</v>
      </c>
      <c r="C3767" s="9">
        <f>VLOOKUP('Full 30 Year Yield Data'!A3767,'Yield Raw Data'!$A$3:$L$14453,12)</f>
        <v>8.0399999999999991</v>
      </c>
      <c r="D3767" s="6"/>
    </row>
    <row r="3768" spans="1:4" x14ac:dyDescent="0.2">
      <c r="A3768" s="7">
        <v>33687</v>
      </c>
      <c r="B3768" s="9">
        <f t="shared" si="62"/>
        <v>1992</v>
      </c>
      <c r="C3768" s="9">
        <f>VLOOKUP('Full 30 Year Yield Data'!A3768,'Yield Raw Data'!$A$3:$L$14453,12)</f>
        <v>7.94</v>
      </c>
      <c r="D3768" s="6"/>
    </row>
    <row r="3769" spans="1:4" x14ac:dyDescent="0.2">
      <c r="A3769" s="7">
        <v>33688</v>
      </c>
      <c r="B3769" s="9">
        <f t="shared" si="62"/>
        <v>1992</v>
      </c>
      <c r="C3769" s="9">
        <f>VLOOKUP('Full 30 Year Yield Data'!A3769,'Yield Raw Data'!$A$3:$L$14453,12)</f>
        <v>7.94</v>
      </c>
      <c r="D3769" s="6"/>
    </row>
    <row r="3770" spans="1:4" x14ac:dyDescent="0.2">
      <c r="A3770" s="7">
        <v>33689</v>
      </c>
      <c r="B3770" s="9">
        <f t="shared" si="62"/>
        <v>1992</v>
      </c>
      <c r="C3770" s="9">
        <f>VLOOKUP('Full 30 Year Yield Data'!A3770,'Yield Raw Data'!$A$3:$L$14453,12)</f>
        <v>7.99</v>
      </c>
      <c r="D3770" s="6"/>
    </row>
    <row r="3771" spans="1:4" x14ac:dyDescent="0.2">
      <c r="A3771" s="7">
        <v>33690</v>
      </c>
      <c r="B3771" s="9">
        <f t="shared" si="62"/>
        <v>1992</v>
      </c>
      <c r="C3771" s="9">
        <f>VLOOKUP('Full 30 Year Yield Data'!A3771,'Yield Raw Data'!$A$3:$L$14453,12)</f>
        <v>7.94</v>
      </c>
      <c r="D3771" s="6"/>
    </row>
    <row r="3772" spans="1:4" x14ac:dyDescent="0.2">
      <c r="A3772" s="7">
        <v>33693</v>
      </c>
      <c r="B3772" s="9">
        <f t="shared" si="62"/>
        <v>1992</v>
      </c>
      <c r="C3772" s="9">
        <f>VLOOKUP('Full 30 Year Yield Data'!A3772,'Yield Raw Data'!$A$3:$L$14453,12)</f>
        <v>7.95</v>
      </c>
      <c r="D3772" s="6"/>
    </row>
    <row r="3773" spans="1:4" x14ac:dyDescent="0.2">
      <c r="A3773" s="7">
        <v>33694</v>
      </c>
      <c r="B3773" s="9">
        <f t="shared" si="62"/>
        <v>1992</v>
      </c>
      <c r="C3773" s="9">
        <f>VLOOKUP('Full 30 Year Yield Data'!A3773,'Yield Raw Data'!$A$3:$L$14453,12)</f>
        <v>7.96</v>
      </c>
      <c r="D3773" s="6"/>
    </row>
    <row r="3774" spans="1:4" x14ac:dyDescent="0.2">
      <c r="A3774" s="7">
        <v>33695</v>
      </c>
      <c r="B3774" s="9">
        <f t="shared" si="62"/>
        <v>1992</v>
      </c>
      <c r="C3774" s="9">
        <f>VLOOKUP('Full 30 Year Yield Data'!A3774,'Yield Raw Data'!$A$3:$L$14453,12)</f>
        <v>7.9</v>
      </c>
      <c r="D3774" s="6"/>
    </row>
    <row r="3775" spans="1:4" x14ac:dyDescent="0.2">
      <c r="A3775" s="7">
        <v>33696</v>
      </c>
      <c r="B3775" s="9">
        <f t="shared" si="62"/>
        <v>1992</v>
      </c>
      <c r="C3775" s="9">
        <f>VLOOKUP('Full 30 Year Yield Data'!A3775,'Yield Raw Data'!$A$3:$L$14453,12)</f>
        <v>7.92</v>
      </c>
      <c r="D3775" s="6"/>
    </row>
    <row r="3776" spans="1:4" x14ac:dyDescent="0.2">
      <c r="A3776" s="7">
        <v>33697</v>
      </c>
      <c r="B3776" s="9">
        <f t="shared" si="62"/>
        <v>1992</v>
      </c>
      <c r="C3776" s="9">
        <f>VLOOKUP('Full 30 Year Yield Data'!A3776,'Yield Raw Data'!$A$3:$L$14453,12)</f>
        <v>7.88</v>
      </c>
      <c r="D3776" s="6"/>
    </row>
    <row r="3777" spans="1:4" x14ac:dyDescent="0.2">
      <c r="A3777" s="7">
        <v>33700</v>
      </c>
      <c r="B3777" s="9">
        <f t="shared" si="62"/>
        <v>1992</v>
      </c>
      <c r="C3777" s="9">
        <f>VLOOKUP('Full 30 Year Yield Data'!A3777,'Yield Raw Data'!$A$3:$L$14453,12)</f>
        <v>7.88</v>
      </c>
      <c r="D3777" s="6"/>
    </row>
    <row r="3778" spans="1:4" x14ac:dyDescent="0.2">
      <c r="A3778" s="7">
        <v>33701</v>
      </c>
      <c r="B3778" s="9">
        <f t="shared" si="62"/>
        <v>1992</v>
      </c>
      <c r="C3778" s="9">
        <f>VLOOKUP('Full 30 Year Yield Data'!A3778,'Yield Raw Data'!$A$3:$L$14453,12)</f>
        <v>7.9</v>
      </c>
      <c r="D3778" s="6"/>
    </row>
    <row r="3779" spans="1:4" x14ac:dyDescent="0.2">
      <c r="A3779" s="7">
        <v>33702</v>
      </c>
      <c r="B3779" s="9">
        <f t="shared" si="62"/>
        <v>1992</v>
      </c>
      <c r="C3779" s="9">
        <f>VLOOKUP('Full 30 Year Yield Data'!A3779,'Yield Raw Data'!$A$3:$L$14453,12)</f>
        <v>7.94</v>
      </c>
      <c r="D3779" s="6"/>
    </row>
    <row r="3780" spans="1:4" x14ac:dyDescent="0.2">
      <c r="A3780" s="7">
        <v>33703</v>
      </c>
      <c r="B3780" s="9">
        <f t="shared" si="62"/>
        <v>1992</v>
      </c>
      <c r="C3780" s="9">
        <f>VLOOKUP('Full 30 Year Yield Data'!A3780,'Yield Raw Data'!$A$3:$L$14453,12)</f>
        <v>7.85</v>
      </c>
      <c r="D3780" s="6"/>
    </row>
    <row r="3781" spans="1:4" x14ac:dyDescent="0.2">
      <c r="A3781" s="7">
        <v>33704</v>
      </c>
      <c r="B3781" s="9">
        <f t="shared" si="62"/>
        <v>1992</v>
      </c>
      <c r="C3781" s="9">
        <f>VLOOKUP('Full 30 Year Yield Data'!A3781,'Yield Raw Data'!$A$3:$L$14453,12)</f>
        <v>7.89</v>
      </c>
      <c r="D3781" s="6"/>
    </row>
    <row r="3782" spans="1:4" x14ac:dyDescent="0.2">
      <c r="A3782" s="7">
        <v>33707</v>
      </c>
      <c r="B3782" s="9">
        <f t="shared" si="62"/>
        <v>1992</v>
      </c>
      <c r="C3782" s="9">
        <f>VLOOKUP('Full 30 Year Yield Data'!A3782,'Yield Raw Data'!$A$3:$L$14453,12)</f>
        <v>7.86</v>
      </c>
      <c r="D3782" s="6"/>
    </row>
    <row r="3783" spans="1:4" x14ac:dyDescent="0.2">
      <c r="A3783" s="7">
        <v>33708</v>
      </c>
      <c r="B3783" s="9">
        <f t="shared" si="62"/>
        <v>1992</v>
      </c>
      <c r="C3783" s="9">
        <f>VLOOKUP('Full 30 Year Yield Data'!A3783,'Yield Raw Data'!$A$3:$L$14453,12)</f>
        <v>7.88</v>
      </c>
      <c r="D3783" s="6"/>
    </row>
    <row r="3784" spans="1:4" x14ac:dyDescent="0.2">
      <c r="A3784" s="7">
        <v>33709</v>
      </c>
      <c r="B3784" s="9">
        <f t="shared" si="62"/>
        <v>1992</v>
      </c>
      <c r="C3784" s="9">
        <f>VLOOKUP('Full 30 Year Yield Data'!A3784,'Yield Raw Data'!$A$3:$L$14453,12)</f>
        <v>7.87</v>
      </c>
      <c r="D3784" s="6"/>
    </row>
    <row r="3785" spans="1:4" x14ac:dyDescent="0.2">
      <c r="A3785" s="7">
        <v>33710</v>
      </c>
      <c r="B3785" s="9">
        <f t="shared" si="62"/>
        <v>1992</v>
      </c>
      <c r="C3785" s="9">
        <f>VLOOKUP('Full 30 Year Yield Data'!A3785,'Yield Raw Data'!$A$3:$L$14453,12)</f>
        <v>7.93</v>
      </c>
      <c r="D3785" s="6"/>
    </row>
    <row r="3786" spans="1:4" x14ac:dyDescent="0.2">
      <c r="A3786" s="7">
        <v>33714</v>
      </c>
      <c r="B3786" s="9">
        <f t="shared" si="62"/>
        <v>1992</v>
      </c>
      <c r="C3786" s="9">
        <f>VLOOKUP('Full 30 Year Yield Data'!A3786,'Yield Raw Data'!$A$3:$L$14453,12)</f>
        <v>8.02</v>
      </c>
      <c r="D3786" s="6"/>
    </row>
    <row r="3787" spans="1:4" x14ac:dyDescent="0.2">
      <c r="A3787" s="7">
        <v>33715</v>
      </c>
      <c r="B3787" s="9">
        <f t="shared" si="62"/>
        <v>1992</v>
      </c>
      <c r="C3787" s="9">
        <f>VLOOKUP('Full 30 Year Yield Data'!A3787,'Yield Raw Data'!$A$3:$L$14453,12)</f>
        <v>8.0299999999999994</v>
      </c>
      <c r="D3787" s="6"/>
    </row>
    <row r="3788" spans="1:4" x14ac:dyDescent="0.2">
      <c r="A3788" s="7">
        <v>33716</v>
      </c>
      <c r="B3788" s="9">
        <f t="shared" si="62"/>
        <v>1992</v>
      </c>
      <c r="C3788" s="9">
        <f>VLOOKUP('Full 30 Year Yield Data'!A3788,'Yield Raw Data'!$A$3:$L$14453,12)</f>
        <v>8.0399999999999991</v>
      </c>
      <c r="D3788" s="6"/>
    </row>
    <row r="3789" spans="1:4" x14ac:dyDescent="0.2">
      <c r="A3789" s="7">
        <v>33717</v>
      </c>
      <c r="B3789" s="9">
        <f t="shared" si="62"/>
        <v>1992</v>
      </c>
      <c r="C3789" s="9">
        <f>VLOOKUP('Full 30 Year Yield Data'!A3789,'Yield Raw Data'!$A$3:$L$14453,12)</f>
        <v>8.06</v>
      </c>
      <c r="D3789" s="6"/>
    </row>
    <row r="3790" spans="1:4" x14ac:dyDescent="0.2">
      <c r="A3790" s="7">
        <v>33718</v>
      </c>
      <c r="B3790" s="9">
        <f t="shared" si="62"/>
        <v>1992</v>
      </c>
      <c r="C3790" s="9">
        <f>VLOOKUP('Full 30 Year Yield Data'!A3790,'Yield Raw Data'!$A$3:$L$14453,12)</f>
        <v>8.06</v>
      </c>
      <c r="D3790" s="6"/>
    </row>
    <row r="3791" spans="1:4" x14ac:dyDescent="0.2">
      <c r="A3791" s="7">
        <v>33721</v>
      </c>
      <c r="B3791" s="9">
        <f t="shared" si="62"/>
        <v>1992</v>
      </c>
      <c r="C3791" s="9">
        <f>VLOOKUP('Full 30 Year Yield Data'!A3791,'Yield Raw Data'!$A$3:$L$14453,12)</f>
        <v>8.1</v>
      </c>
      <c r="D3791" s="6"/>
    </row>
    <row r="3792" spans="1:4" x14ac:dyDescent="0.2">
      <c r="A3792" s="7">
        <v>33722</v>
      </c>
      <c r="B3792" s="9">
        <f t="shared" si="62"/>
        <v>1992</v>
      </c>
      <c r="C3792" s="9">
        <f>VLOOKUP('Full 30 Year Yield Data'!A3792,'Yield Raw Data'!$A$3:$L$14453,12)</f>
        <v>8.06</v>
      </c>
      <c r="D3792" s="6"/>
    </row>
    <row r="3793" spans="1:4" x14ac:dyDescent="0.2">
      <c r="A3793" s="7">
        <v>33723</v>
      </c>
      <c r="B3793" s="9">
        <f t="shared" si="62"/>
        <v>1992</v>
      </c>
      <c r="C3793" s="9">
        <f>VLOOKUP('Full 30 Year Yield Data'!A3793,'Yield Raw Data'!$A$3:$L$14453,12)</f>
        <v>8.08</v>
      </c>
      <c r="D3793" s="6"/>
    </row>
    <row r="3794" spans="1:4" x14ac:dyDescent="0.2">
      <c r="A3794" s="7">
        <v>33724</v>
      </c>
      <c r="B3794" s="9">
        <f t="shared" si="62"/>
        <v>1992</v>
      </c>
      <c r="C3794" s="9">
        <f>VLOOKUP('Full 30 Year Yield Data'!A3794,'Yield Raw Data'!$A$3:$L$14453,12)</f>
        <v>8.06</v>
      </c>
      <c r="D3794" s="6"/>
    </row>
    <row r="3795" spans="1:4" x14ac:dyDescent="0.2">
      <c r="A3795" s="7">
        <v>33725</v>
      </c>
      <c r="B3795" s="9">
        <f t="shared" si="62"/>
        <v>1992</v>
      </c>
      <c r="C3795" s="9">
        <f>VLOOKUP('Full 30 Year Yield Data'!A3795,'Yield Raw Data'!$A$3:$L$14453,12)</f>
        <v>8.01</v>
      </c>
      <c r="D3795" s="6"/>
    </row>
    <row r="3796" spans="1:4" x14ac:dyDescent="0.2">
      <c r="A3796" s="7">
        <v>33728</v>
      </c>
      <c r="B3796" s="9">
        <f t="shared" si="62"/>
        <v>1992</v>
      </c>
      <c r="C3796" s="9">
        <f>VLOOKUP('Full 30 Year Yield Data'!A3796,'Yield Raw Data'!$A$3:$L$14453,12)</f>
        <v>8.0299999999999994</v>
      </c>
      <c r="D3796" s="6"/>
    </row>
    <row r="3797" spans="1:4" x14ac:dyDescent="0.2">
      <c r="A3797" s="7">
        <v>33729</v>
      </c>
      <c r="B3797" s="9">
        <f t="shared" si="62"/>
        <v>1992</v>
      </c>
      <c r="C3797" s="9">
        <f>VLOOKUP('Full 30 Year Yield Data'!A3797,'Yield Raw Data'!$A$3:$L$14453,12)</f>
        <v>8.01</v>
      </c>
      <c r="D3797" s="6"/>
    </row>
    <row r="3798" spans="1:4" x14ac:dyDescent="0.2">
      <c r="A3798" s="7">
        <v>33730</v>
      </c>
      <c r="B3798" s="9">
        <f t="shared" si="62"/>
        <v>1992</v>
      </c>
      <c r="C3798" s="9">
        <f>VLOOKUP('Full 30 Year Yield Data'!A3798,'Yield Raw Data'!$A$3:$L$14453,12)</f>
        <v>7.97</v>
      </c>
      <c r="D3798" s="6"/>
    </row>
    <row r="3799" spans="1:4" x14ac:dyDescent="0.2">
      <c r="A3799" s="7">
        <v>33731</v>
      </c>
      <c r="B3799" s="9">
        <f t="shared" si="62"/>
        <v>1992</v>
      </c>
      <c r="C3799" s="9">
        <f>VLOOKUP('Full 30 Year Yield Data'!A3799,'Yield Raw Data'!$A$3:$L$14453,12)</f>
        <v>8</v>
      </c>
      <c r="D3799" s="6"/>
    </row>
    <row r="3800" spans="1:4" x14ac:dyDescent="0.2">
      <c r="A3800" s="7">
        <v>33732</v>
      </c>
      <c r="B3800" s="9">
        <f t="shared" si="62"/>
        <v>1992</v>
      </c>
      <c r="C3800" s="9">
        <f>VLOOKUP('Full 30 Year Yield Data'!A3800,'Yield Raw Data'!$A$3:$L$14453,12)</f>
        <v>7.9</v>
      </c>
      <c r="D3800" s="6"/>
    </row>
    <row r="3801" spans="1:4" x14ac:dyDescent="0.2">
      <c r="A3801" s="7">
        <v>33735</v>
      </c>
      <c r="B3801" s="9">
        <f t="shared" si="62"/>
        <v>1992</v>
      </c>
      <c r="C3801" s="9">
        <f>VLOOKUP('Full 30 Year Yield Data'!A3801,'Yield Raw Data'!$A$3:$L$14453,12)</f>
        <v>7.9</v>
      </c>
      <c r="D3801" s="6"/>
    </row>
    <row r="3802" spans="1:4" x14ac:dyDescent="0.2">
      <c r="A3802" s="7">
        <v>33736</v>
      </c>
      <c r="B3802" s="9">
        <f t="shared" si="62"/>
        <v>1992</v>
      </c>
      <c r="C3802" s="9">
        <f>VLOOKUP('Full 30 Year Yield Data'!A3802,'Yield Raw Data'!$A$3:$L$14453,12)</f>
        <v>7.86</v>
      </c>
      <c r="D3802" s="6"/>
    </row>
    <row r="3803" spans="1:4" x14ac:dyDescent="0.2">
      <c r="A3803" s="7">
        <v>33737</v>
      </c>
      <c r="B3803" s="9">
        <f t="shared" si="62"/>
        <v>1992</v>
      </c>
      <c r="C3803" s="9">
        <f>VLOOKUP('Full 30 Year Yield Data'!A3803,'Yield Raw Data'!$A$3:$L$14453,12)</f>
        <v>7.85</v>
      </c>
      <c r="D3803" s="6"/>
    </row>
    <row r="3804" spans="1:4" x14ac:dyDescent="0.2">
      <c r="A3804" s="7">
        <v>33738</v>
      </c>
      <c r="B3804" s="9">
        <f t="shared" si="62"/>
        <v>1992</v>
      </c>
      <c r="C3804" s="9">
        <f>VLOOKUP('Full 30 Year Yield Data'!A3804,'Yield Raw Data'!$A$3:$L$14453,12)</f>
        <v>7.87</v>
      </c>
      <c r="D3804" s="6"/>
    </row>
    <row r="3805" spans="1:4" x14ac:dyDescent="0.2">
      <c r="A3805" s="7">
        <v>33739</v>
      </c>
      <c r="B3805" s="9">
        <f t="shared" si="62"/>
        <v>1992</v>
      </c>
      <c r="C3805" s="9">
        <f>VLOOKUP('Full 30 Year Yield Data'!A3805,'Yield Raw Data'!$A$3:$L$14453,12)</f>
        <v>7.81</v>
      </c>
      <c r="D3805" s="6"/>
    </row>
    <row r="3806" spans="1:4" x14ac:dyDescent="0.2">
      <c r="A3806" s="7">
        <v>33742</v>
      </c>
      <c r="B3806" s="9">
        <f t="shared" si="62"/>
        <v>1992</v>
      </c>
      <c r="C3806" s="9">
        <f>VLOOKUP('Full 30 Year Yield Data'!A3806,'Yield Raw Data'!$A$3:$L$14453,12)</f>
        <v>7.82</v>
      </c>
      <c r="D3806" s="6"/>
    </row>
    <row r="3807" spans="1:4" x14ac:dyDescent="0.2">
      <c r="A3807" s="7">
        <v>33743</v>
      </c>
      <c r="B3807" s="9">
        <f t="shared" si="62"/>
        <v>1992</v>
      </c>
      <c r="C3807" s="9">
        <f>VLOOKUP('Full 30 Year Yield Data'!A3807,'Yield Raw Data'!$A$3:$L$14453,12)</f>
        <v>7.77</v>
      </c>
      <c r="D3807" s="6"/>
    </row>
    <row r="3808" spans="1:4" x14ac:dyDescent="0.2">
      <c r="A3808" s="7">
        <v>33744</v>
      </c>
      <c r="B3808" s="9">
        <f t="shared" si="62"/>
        <v>1992</v>
      </c>
      <c r="C3808" s="9">
        <f>VLOOKUP('Full 30 Year Yield Data'!A3808,'Yield Raw Data'!$A$3:$L$14453,12)</f>
        <v>7.79</v>
      </c>
      <c r="D3808" s="6"/>
    </row>
    <row r="3809" spans="1:4" x14ac:dyDescent="0.2">
      <c r="A3809" s="7">
        <v>33745</v>
      </c>
      <c r="B3809" s="9">
        <f t="shared" si="62"/>
        <v>1992</v>
      </c>
      <c r="C3809" s="9">
        <f>VLOOKUP('Full 30 Year Yield Data'!A3809,'Yield Raw Data'!$A$3:$L$14453,12)</f>
        <v>7.86</v>
      </c>
      <c r="D3809" s="6"/>
    </row>
    <row r="3810" spans="1:4" x14ac:dyDescent="0.2">
      <c r="A3810" s="7">
        <v>33746</v>
      </c>
      <c r="B3810" s="9">
        <f t="shared" si="62"/>
        <v>1992</v>
      </c>
      <c r="C3810" s="9">
        <f>VLOOKUP('Full 30 Year Yield Data'!A3810,'Yield Raw Data'!$A$3:$L$14453,12)</f>
        <v>7.83</v>
      </c>
      <c r="D3810" s="6"/>
    </row>
    <row r="3811" spans="1:4" x14ac:dyDescent="0.2">
      <c r="A3811" s="7">
        <v>33750</v>
      </c>
      <c r="B3811" s="9">
        <f t="shared" si="62"/>
        <v>1992</v>
      </c>
      <c r="C3811" s="9">
        <f>VLOOKUP('Full 30 Year Yield Data'!A3811,'Yield Raw Data'!$A$3:$L$14453,12)</f>
        <v>7.92</v>
      </c>
      <c r="D3811" s="6"/>
    </row>
    <row r="3812" spans="1:4" x14ac:dyDescent="0.2">
      <c r="A3812" s="7">
        <v>33751</v>
      </c>
      <c r="B3812" s="9">
        <f t="shared" si="62"/>
        <v>1992</v>
      </c>
      <c r="C3812" s="9">
        <f>VLOOKUP('Full 30 Year Yield Data'!A3812,'Yield Raw Data'!$A$3:$L$14453,12)</f>
        <v>7.91</v>
      </c>
      <c r="D3812" s="6"/>
    </row>
    <row r="3813" spans="1:4" x14ac:dyDescent="0.2">
      <c r="A3813" s="7">
        <v>33752</v>
      </c>
      <c r="B3813" s="9">
        <f t="shared" si="62"/>
        <v>1992</v>
      </c>
      <c r="C3813" s="9">
        <f>VLOOKUP('Full 30 Year Yield Data'!A3813,'Yield Raw Data'!$A$3:$L$14453,12)</f>
        <v>7.87</v>
      </c>
      <c r="D3813" s="6"/>
    </row>
    <row r="3814" spans="1:4" x14ac:dyDescent="0.2">
      <c r="A3814" s="7">
        <v>33753</v>
      </c>
      <c r="B3814" s="9">
        <f t="shared" si="62"/>
        <v>1992</v>
      </c>
      <c r="C3814" s="9">
        <f>VLOOKUP('Full 30 Year Yield Data'!A3814,'Yield Raw Data'!$A$3:$L$14453,12)</f>
        <v>7.84</v>
      </c>
      <c r="D3814" s="6"/>
    </row>
    <row r="3815" spans="1:4" x14ac:dyDescent="0.2">
      <c r="A3815" s="7">
        <v>33756</v>
      </c>
      <c r="B3815" s="9">
        <f t="shared" si="62"/>
        <v>1992</v>
      </c>
      <c r="C3815" s="9">
        <f>VLOOKUP('Full 30 Year Yield Data'!A3815,'Yield Raw Data'!$A$3:$L$14453,12)</f>
        <v>7.9</v>
      </c>
      <c r="D3815" s="6"/>
    </row>
    <row r="3816" spans="1:4" x14ac:dyDescent="0.2">
      <c r="A3816" s="7">
        <v>33757</v>
      </c>
      <c r="B3816" s="9">
        <f t="shared" si="62"/>
        <v>1992</v>
      </c>
      <c r="C3816" s="9">
        <f>VLOOKUP('Full 30 Year Yield Data'!A3816,'Yield Raw Data'!$A$3:$L$14453,12)</f>
        <v>7.87</v>
      </c>
      <c r="D3816" s="6"/>
    </row>
    <row r="3817" spans="1:4" x14ac:dyDescent="0.2">
      <c r="A3817" s="7">
        <v>33758</v>
      </c>
      <c r="B3817" s="9">
        <f t="shared" si="62"/>
        <v>1992</v>
      </c>
      <c r="C3817" s="9">
        <f>VLOOKUP('Full 30 Year Yield Data'!A3817,'Yield Raw Data'!$A$3:$L$14453,12)</f>
        <v>7.88</v>
      </c>
      <c r="D3817" s="6"/>
    </row>
    <row r="3818" spans="1:4" x14ac:dyDescent="0.2">
      <c r="A3818" s="7">
        <v>33759</v>
      </c>
      <c r="B3818" s="9">
        <f t="shared" ref="B3818:B3880" si="63">YEAR(A3818)</f>
        <v>1992</v>
      </c>
      <c r="C3818" s="9">
        <f>VLOOKUP('Full 30 Year Yield Data'!A3818,'Yield Raw Data'!$A$3:$L$14453,12)</f>
        <v>7.88</v>
      </c>
      <c r="D3818" s="6"/>
    </row>
    <row r="3819" spans="1:4" x14ac:dyDescent="0.2">
      <c r="A3819" s="7">
        <v>33760</v>
      </c>
      <c r="B3819" s="9">
        <f t="shared" si="63"/>
        <v>1992</v>
      </c>
      <c r="C3819" s="9">
        <f>VLOOKUP('Full 30 Year Yield Data'!A3819,'Yield Raw Data'!$A$3:$L$14453,12)</f>
        <v>7.84</v>
      </c>
      <c r="D3819" s="6"/>
    </row>
    <row r="3820" spans="1:4" x14ac:dyDescent="0.2">
      <c r="A3820" s="7">
        <v>33763</v>
      </c>
      <c r="B3820" s="9">
        <f t="shared" si="63"/>
        <v>1992</v>
      </c>
      <c r="C3820" s="9">
        <f>VLOOKUP('Full 30 Year Yield Data'!A3820,'Yield Raw Data'!$A$3:$L$14453,12)</f>
        <v>7.84</v>
      </c>
      <c r="D3820" s="6"/>
    </row>
    <row r="3821" spans="1:4" x14ac:dyDescent="0.2">
      <c r="A3821" s="7">
        <v>33764</v>
      </c>
      <c r="B3821" s="9">
        <f t="shared" si="63"/>
        <v>1992</v>
      </c>
      <c r="C3821" s="9">
        <f>VLOOKUP('Full 30 Year Yield Data'!A3821,'Yield Raw Data'!$A$3:$L$14453,12)</f>
        <v>7.88</v>
      </c>
      <c r="D3821" s="6"/>
    </row>
    <row r="3822" spans="1:4" x14ac:dyDescent="0.2">
      <c r="A3822" s="7">
        <v>33765</v>
      </c>
      <c r="B3822" s="9">
        <f t="shared" si="63"/>
        <v>1992</v>
      </c>
      <c r="C3822" s="9">
        <f>VLOOKUP('Full 30 Year Yield Data'!A3822,'Yield Raw Data'!$A$3:$L$14453,12)</f>
        <v>7.9</v>
      </c>
      <c r="D3822" s="6"/>
    </row>
    <row r="3823" spans="1:4" x14ac:dyDescent="0.2">
      <c r="A3823" s="7">
        <v>33766</v>
      </c>
      <c r="B3823" s="9">
        <f t="shared" si="63"/>
        <v>1992</v>
      </c>
      <c r="C3823" s="9">
        <f>VLOOKUP('Full 30 Year Yield Data'!A3823,'Yield Raw Data'!$A$3:$L$14453,12)</f>
        <v>7.88</v>
      </c>
      <c r="D3823" s="6"/>
    </row>
    <row r="3824" spans="1:4" x14ac:dyDescent="0.2">
      <c r="A3824" s="7">
        <v>33767</v>
      </c>
      <c r="B3824" s="9">
        <f t="shared" si="63"/>
        <v>1992</v>
      </c>
      <c r="C3824" s="9">
        <f>VLOOKUP('Full 30 Year Yield Data'!A3824,'Yield Raw Data'!$A$3:$L$14453,12)</f>
        <v>7.85</v>
      </c>
      <c r="D3824" s="6"/>
    </row>
    <row r="3825" spans="1:4" x14ac:dyDescent="0.2">
      <c r="A3825" s="7">
        <v>33770</v>
      </c>
      <c r="B3825" s="9">
        <f t="shared" si="63"/>
        <v>1992</v>
      </c>
      <c r="C3825" s="9">
        <f>VLOOKUP('Full 30 Year Yield Data'!A3825,'Yield Raw Data'!$A$3:$L$14453,12)</f>
        <v>7.85</v>
      </c>
      <c r="D3825" s="6"/>
    </row>
    <row r="3826" spans="1:4" x14ac:dyDescent="0.2">
      <c r="A3826" s="7">
        <v>33771</v>
      </c>
      <c r="B3826" s="9">
        <f t="shared" si="63"/>
        <v>1992</v>
      </c>
      <c r="C3826" s="9">
        <f>VLOOKUP('Full 30 Year Yield Data'!A3826,'Yield Raw Data'!$A$3:$L$14453,12)</f>
        <v>7.84</v>
      </c>
      <c r="D3826" s="6"/>
    </row>
    <row r="3827" spans="1:4" x14ac:dyDescent="0.2">
      <c r="A3827" s="7">
        <v>33772</v>
      </c>
      <c r="B3827" s="9">
        <f t="shared" si="63"/>
        <v>1992</v>
      </c>
      <c r="C3827" s="9">
        <f>VLOOKUP('Full 30 Year Yield Data'!A3827,'Yield Raw Data'!$A$3:$L$14453,12)</f>
        <v>7.82</v>
      </c>
      <c r="D3827" s="6"/>
    </row>
    <row r="3828" spans="1:4" x14ac:dyDescent="0.2">
      <c r="A3828" s="7">
        <v>33773</v>
      </c>
      <c r="B3828" s="9">
        <f t="shared" si="63"/>
        <v>1992</v>
      </c>
      <c r="C3828" s="9">
        <f>VLOOKUP('Full 30 Year Yield Data'!A3828,'Yield Raw Data'!$A$3:$L$14453,12)</f>
        <v>7.8</v>
      </c>
      <c r="D3828" s="6"/>
    </row>
    <row r="3829" spans="1:4" x14ac:dyDescent="0.2">
      <c r="A3829" s="7">
        <v>33774</v>
      </c>
      <c r="B3829" s="9">
        <f t="shared" si="63"/>
        <v>1992</v>
      </c>
      <c r="C3829" s="9">
        <f>VLOOKUP('Full 30 Year Yield Data'!A3829,'Yield Raw Data'!$A$3:$L$14453,12)</f>
        <v>7.83</v>
      </c>
      <c r="D3829" s="6"/>
    </row>
    <row r="3830" spans="1:4" x14ac:dyDescent="0.2">
      <c r="A3830" s="7">
        <v>33777</v>
      </c>
      <c r="B3830" s="9">
        <f t="shared" si="63"/>
        <v>1992</v>
      </c>
      <c r="C3830" s="9">
        <f>VLOOKUP('Full 30 Year Yield Data'!A3830,'Yield Raw Data'!$A$3:$L$14453,12)</f>
        <v>7.84</v>
      </c>
      <c r="D3830" s="6"/>
    </row>
    <row r="3831" spans="1:4" x14ac:dyDescent="0.2">
      <c r="A3831" s="7">
        <v>33778</v>
      </c>
      <c r="B3831" s="9">
        <f t="shared" si="63"/>
        <v>1992</v>
      </c>
      <c r="C3831" s="9">
        <f>VLOOKUP('Full 30 Year Yield Data'!A3831,'Yield Raw Data'!$A$3:$L$14453,12)</f>
        <v>7.85</v>
      </c>
      <c r="D3831" s="6"/>
    </row>
    <row r="3832" spans="1:4" x14ac:dyDescent="0.2">
      <c r="A3832" s="7">
        <v>33779</v>
      </c>
      <c r="B3832" s="9">
        <f t="shared" si="63"/>
        <v>1992</v>
      </c>
      <c r="C3832" s="9">
        <f>VLOOKUP('Full 30 Year Yield Data'!A3832,'Yield Raw Data'!$A$3:$L$14453,12)</f>
        <v>7.83</v>
      </c>
      <c r="D3832" s="6"/>
    </row>
    <row r="3833" spans="1:4" x14ac:dyDescent="0.2">
      <c r="A3833" s="7">
        <v>33780</v>
      </c>
      <c r="B3833" s="9">
        <f t="shared" si="63"/>
        <v>1992</v>
      </c>
      <c r="C3833" s="9">
        <f>VLOOKUP('Full 30 Year Yield Data'!A3833,'Yield Raw Data'!$A$3:$L$14453,12)</f>
        <v>7.78</v>
      </c>
      <c r="D3833" s="6"/>
    </row>
    <row r="3834" spans="1:4" x14ac:dyDescent="0.2">
      <c r="A3834" s="7">
        <v>33781</v>
      </c>
      <c r="B3834" s="9">
        <f t="shared" si="63"/>
        <v>1992</v>
      </c>
      <c r="C3834" s="9">
        <f>VLOOKUP('Full 30 Year Yield Data'!A3834,'Yield Raw Data'!$A$3:$L$14453,12)</f>
        <v>7.79</v>
      </c>
      <c r="D3834" s="6"/>
    </row>
    <row r="3835" spans="1:4" x14ac:dyDescent="0.2">
      <c r="A3835" s="7">
        <v>33784</v>
      </c>
      <c r="B3835" s="9">
        <f t="shared" si="63"/>
        <v>1992</v>
      </c>
      <c r="C3835" s="9">
        <f>VLOOKUP('Full 30 Year Yield Data'!A3835,'Yield Raw Data'!$A$3:$L$14453,12)</f>
        <v>7.78</v>
      </c>
      <c r="D3835" s="6"/>
    </row>
    <row r="3836" spans="1:4" x14ac:dyDescent="0.2">
      <c r="A3836" s="7">
        <v>33785</v>
      </c>
      <c r="B3836" s="9">
        <f t="shared" si="63"/>
        <v>1992</v>
      </c>
      <c r="C3836" s="9">
        <f>VLOOKUP('Full 30 Year Yield Data'!A3836,'Yield Raw Data'!$A$3:$L$14453,12)</f>
        <v>7.79</v>
      </c>
      <c r="D3836" s="6"/>
    </row>
    <row r="3837" spans="1:4" x14ac:dyDescent="0.2">
      <c r="A3837" s="7">
        <v>33786</v>
      </c>
      <c r="B3837" s="9">
        <f t="shared" si="63"/>
        <v>1992</v>
      </c>
      <c r="C3837" s="9">
        <f>VLOOKUP('Full 30 Year Yield Data'!A3837,'Yield Raw Data'!$A$3:$L$14453,12)</f>
        <v>7.76</v>
      </c>
      <c r="D3837" s="6"/>
    </row>
    <row r="3838" spans="1:4" x14ac:dyDescent="0.2">
      <c r="A3838" s="7">
        <v>33787</v>
      </c>
      <c r="B3838" s="9">
        <f t="shared" si="63"/>
        <v>1992</v>
      </c>
      <c r="C3838" s="9">
        <f>VLOOKUP('Full 30 Year Yield Data'!A3838,'Yield Raw Data'!$A$3:$L$14453,12)</f>
        <v>7.63</v>
      </c>
      <c r="D3838" s="6"/>
    </row>
    <row r="3839" spans="1:4" x14ac:dyDescent="0.2">
      <c r="A3839" s="7">
        <v>33791</v>
      </c>
      <c r="B3839" s="9">
        <f t="shared" si="63"/>
        <v>1992</v>
      </c>
      <c r="C3839" s="9">
        <f>VLOOKUP('Full 30 Year Yield Data'!A3839,'Yield Raw Data'!$A$3:$L$14453,12)</f>
        <v>7.62</v>
      </c>
      <c r="D3839" s="6"/>
    </row>
    <row r="3840" spans="1:4" x14ac:dyDescent="0.2">
      <c r="A3840" s="7">
        <v>33792</v>
      </c>
      <c r="B3840" s="9">
        <f t="shared" si="63"/>
        <v>1992</v>
      </c>
      <c r="C3840" s="9">
        <f>VLOOKUP('Full 30 Year Yield Data'!A3840,'Yield Raw Data'!$A$3:$L$14453,12)</f>
        <v>7.61</v>
      </c>
      <c r="D3840" s="6"/>
    </row>
    <row r="3841" spans="1:4" x14ac:dyDescent="0.2">
      <c r="A3841" s="7">
        <v>33793</v>
      </c>
      <c r="B3841" s="9">
        <f t="shared" si="63"/>
        <v>1992</v>
      </c>
      <c r="C3841" s="9">
        <f>VLOOKUP('Full 30 Year Yield Data'!A3841,'Yield Raw Data'!$A$3:$L$14453,12)</f>
        <v>7.61</v>
      </c>
      <c r="D3841" s="6"/>
    </row>
    <row r="3842" spans="1:4" x14ac:dyDescent="0.2">
      <c r="A3842" s="7">
        <v>33794</v>
      </c>
      <c r="B3842" s="9">
        <f t="shared" si="63"/>
        <v>1992</v>
      </c>
      <c r="C3842" s="9">
        <f>VLOOKUP('Full 30 Year Yield Data'!A3842,'Yield Raw Data'!$A$3:$L$14453,12)</f>
        <v>7.61</v>
      </c>
      <c r="D3842" s="6"/>
    </row>
    <row r="3843" spans="1:4" x14ac:dyDescent="0.2">
      <c r="A3843" s="7">
        <v>33795</v>
      </c>
      <c r="B3843" s="9">
        <f t="shared" si="63"/>
        <v>1992</v>
      </c>
      <c r="C3843" s="9">
        <f>VLOOKUP('Full 30 Year Yield Data'!A3843,'Yield Raw Data'!$A$3:$L$14453,12)</f>
        <v>7.64</v>
      </c>
      <c r="D3843" s="6"/>
    </row>
    <row r="3844" spans="1:4" x14ac:dyDescent="0.2">
      <c r="A3844" s="7">
        <v>33798</v>
      </c>
      <c r="B3844" s="9">
        <f t="shared" si="63"/>
        <v>1992</v>
      </c>
      <c r="C3844" s="9">
        <f>VLOOKUP('Full 30 Year Yield Data'!A3844,'Yield Raw Data'!$A$3:$L$14453,12)</f>
        <v>7.67</v>
      </c>
      <c r="D3844" s="6"/>
    </row>
    <row r="3845" spans="1:4" x14ac:dyDescent="0.2">
      <c r="A3845" s="7">
        <v>33799</v>
      </c>
      <c r="B3845" s="9">
        <f t="shared" si="63"/>
        <v>1992</v>
      </c>
      <c r="C3845" s="9">
        <f>VLOOKUP('Full 30 Year Yield Data'!A3845,'Yield Raw Data'!$A$3:$L$14453,12)</f>
        <v>7.69</v>
      </c>
      <c r="D3845" s="6"/>
    </row>
    <row r="3846" spans="1:4" x14ac:dyDescent="0.2">
      <c r="A3846" s="7">
        <v>33800</v>
      </c>
      <c r="B3846" s="9">
        <f t="shared" si="63"/>
        <v>1992</v>
      </c>
      <c r="C3846" s="9">
        <f>VLOOKUP('Full 30 Year Yield Data'!A3846,'Yield Raw Data'!$A$3:$L$14453,12)</f>
        <v>7.64</v>
      </c>
      <c r="D3846" s="6"/>
    </row>
    <row r="3847" spans="1:4" x14ac:dyDescent="0.2">
      <c r="A3847" s="7">
        <v>33801</v>
      </c>
      <c r="B3847" s="9">
        <f t="shared" si="63"/>
        <v>1992</v>
      </c>
      <c r="C3847" s="9">
        <f>VLOOKUP('Full 30 Year Yield Data'!A3847,'Yield Raw Data'!$A$3:$L$14453,12)</f>
        <v>7.62</v>
      </c>
      <c r="D3847" s="6"/>
    </row>
    <row r="3848" spans="1:4" x14ac:dyDescent="0.2">
      <c r="A3848" s="7">
        <v>33802</v>
      </c>
      <c r="B3848" s="9">
        <f t="shared" si="63"/>
        <v>1992</v>
      </c>
      <c r="C3848" s="9">
        <f>VLOOKUP('Full 30 Year Yield Data'!A3848,'Yield Raw Data'!$A$3:$L$14453,12)</f>
        <v>7.68</v>
      </c>
      <c r="D3848" s="6"/>
    </row>
    <row r="3849" spans="1:4" x14ac:dyDescent="0.2">
      <c r="A3849" s="7">
        <v>33805</v>
      </c>
      <c r="B3849" s="9">
        <f t="shared" si="63"/>
        <v>1992</v>
      </c>
      <c r="C3849" s="9">
        <f>VLOOKUP('Full 30 Year Yield Data'!A3849,'Yield Raw Data'!$A$3:$L$14453,12)</f>
        <v>7.66</v>
      </c>
      <c r="D3849" s="6"/>
    </row>
    <row r="3850" spans="1:4" x14ac:dyDescent="0.2">
      <c r="A3850" s="7">
        <v>33806</v>
      </c>
      <c r="B3850" s="9">
        <f t="shared" si="63"/>
        <v>1992</v>
      </c>
      <c r="C3850" s="9">
        <f>VLOOKUP('Full 30 Year Yield Data'!A3850,'Yield Raw Data'!$A$3:$L$14453,12)</f>
        <v>7.67</v>
      </c>
      <c r="D3850" s="6"/>
    </row>
    <row r="3851" spans="1:4" x14ac:dyDescent="0.2">
      <c r="A3851" s="7">
        <v>33807</v>
      </c>
      <c r="B3851" s="9">
        <f t="shared" si="63"/>
        <v>1992</v>
      </c>
      <c r="C3851" s="9">
        <f>VLOOKUP('Full 30 Year Yield Data'!A3851,'Yield Raw Data'!$A$3:$L$14453,12)</f>
        <v>7.62</v>
      </c>
      <c r="D3851" s="6"/>
    </row>
    <row r="3852" spans="1:4" x14ac:dyDescent="0.2">
      <c r="A3852" s="7">
        <v>33808</v>
      </c>
      <c r="B3852" s="9">
        <f t="shared" si="63"/>
        <v>1992</v>
      </c>
      <c r="C3852" s="9">
        <f>VLOOKUP('Full 30 Year Yield Data'!A3852,'Yield Raw Data'!$A$3:$L$14453,12)</f>
        <v>7.54</v>
      </c>
      <c r="D3852" s="6"/>
    </row>
    <row r="3853" spans="1:4" x14ac:dyDescent="0.2">
      <c r="A3853" s="7">
        <v>33809</v>
      </c>
      <c r="B3853" s="9">
        <f t="shared" si="63"/>
        <v>1992</v>
      </c>
      <c r="C3853" s="9">
        <f>VLOOKUP('Full 30 Year Yield Data'!A3853,'Yield Raw Data'!$A$3:$L$14453,12)</f>
        <v>7.57</v>
      </c>
      <c r="D3853" s="6"/>
    </row>
    <row r="3854" spans="1:4" x14ac:dyDescent="0.2">
      <c r="A3854" s="7">
        <v>33812</v>
      </c>
      <c r="B3854" s="9">
        <f t="shared" si="63"/>
        <v>1992</v>
      </c>
      <c r="C3854" s="9">
        <f>VLOOKUP('Full 30 Year Yield Data'!A3854,'Yield Raw Data'!$A$3:$L$14453,12)</f>
        <v>7.53</v>
      </c>
      <c r="D3854" s="6"/>
    </row>
    <row r="3855" spans="1:4" x14ac:dyDescent="0.2">
      <c r="A3855" s="7">
        <v>33813</v>
      </c>
      <c r="B3855" s="9">
        <f t="shared" si="63"/>
        <v>1992</v>
      </c>
      <c r="C3855" s="9">
        <f>VLOOKUP('Full 30 Year Yield Data'!A3855,'Yield Raw Data'!$A$3:$L$14453,12)</f>
        <v>7.44</v>
      </c>
      <c r="D3855" s="6"/>
    </row>
    <row r="3856" spans="1:4" x14ac:dyDescent="0.2">
      <c r="A3856" s="7">
        <v>33814</v>
      </c>
      <c r="B3856" s="9">
        <f t="shared" si="63"/>
        <v>1992</v>
      </c>
      <c r="C3856" s="9">
        <f>VLOOKUP('Full 30 Year Yield Data'!A3856,'Yield Raw Data'!$A$3:$L$14453,12)</f>
        <v>7.43</v>
      </c>
      <c r="D3856" s="6"/>
    </row>
    <row r="3857" spans="1:4" x14ac:dyDescent="0.2">
      <c r="A3857" s="7">
        <v>33815</v>
      </c>
      <c r="B3857" s="9">
        <f t="shared" si="63"/>
        <v>1992</v>
      </c>
      <c r="C3857" s="9">
        <f>VLOOKUP('Full 30 Year Yield Data'!A3857,'Yield Raw Data'!$A$3:$L$14453,12)</f>
        <v>7.46</v>
      </c>
      <c r="D3857" s="6"/>
    </row>
    <row r="3858" spans="1:4" x14ac:dyDescent="0.2">
      <c r="A3858" s="7">
        <v>33816</v>
      </c>
      <c r="B3858" s="9">
        <f t="shared" si="63"/>
        <v>1992</v>
      </c>
      <c r="C3858" s="9">
        <f>VLOOKUP('Full 30 Year Yield Data'!A3858,'Yield Raw Data'!$A$3:$L$14453,12)</f>
        <v>7.46</v>
      </c>
      <c r="D3858" s="6"/>
    </row>
    <row r="3859" spans="1:4" x14ac:dyDescent="0.2">
      <c r="A3859" s="7">
        <v>33819</v>
      </c>
      <c r="B3859" s="9">
        <f t="shared" si="63"/>
        <v>1992</v>
      </c>
      <c r="C3859" s="9">
        <f>VLOOKUP('Full 30 Year Yield Data'!A3859,'Yield Raw Data'!$A$3:$L$14453,12)</f>
        <v>7.46</v>
      </c>
      <c r="D3859" s="6"/>
    </row>
    <row r="3860" spans="1:4" x14ac:dyDescent="0.2">
      <c r="A3860" s="7">
        <v>33820</v>
      </c>
      <c r="B3860" s="9">
        <f t="shared" si="63"/>
        <v>1992</v>
      </c>
      <c r="C3860" s="9">
        <f>VLOOKUP('Full 30 Year Yield Data'!A3860,'Yield Raw Data'!$A$3:$L$14453,12)</f>
        <v>7.43</v>
      </c>
      <c r="D3860" s="6"/>
    </row>
    <row r="3861" spans="1:4" x14ac:dyDescent="0.2">
      <c r="A3861" s="7">
        <v>33821</v>
      </c>
      <c r="B3861" s="9">
        <f t="shared" si="63"/>
        <v>1992</v>
      </c>
      <c r="C3861" s="9">
        <f>VLOOKUP('Full 30 Year Yield Data'!A3861,'Yield Raw Data'!$A$3:$L$14453,12)</f>
        <v>7.43</v>
      </c>
      <c r="D3861" s="6"/>
    </row>
    <row r="3862" spans="1:4" x14ac:dyDescent="0.2">
      <c r="A3862" s="7">
        <v>33822</v>
      </c>
      <c r="B3862" s="9">
        <f t="shared" si="63"/>
        <v>1992</v>
      </c>
      <c r="C3862" s="9">
        <f>VLOOKUP('Full 30 Year Yield Data'!A3862,'Yield Raw Data'!$A$3:$L$14453,12)</f>
        <v>7.45</v>
      </c>
      <c r="D3862" s="6"/>
    </row>
    <row r="3863" spans="1:4" x14ac:dyDescent="0.2">
      <c r="A3863" s="7">
        <v>33823</v>
      </c>
      <c r="B3863" s="9">
        <f t="shared" si="63"/>
        <v>1992</v>
      </c>
      <c r="C3863" s="9">
        <f>VLOOKUP('Full 30 Year Yield Data'!A3863,'Yield Raw Data'!$A$3:$L$14453,12)</f>
        <v>7.4</v>
      </c>
      <c r="D3863" s="6"/>
    </row>
    <row r="3864" spans="1:4" x14ac:dyDescent="0.2">
      <c r="A3864" s="7">
        <v>33826</v>
      </c>
      <c r="B3864" s="9">
        <f t="shared" si="63"/>
        <v>1992</v>
      </c>
      <c r="C3864" s="9">
        <f>VLOOKUP('Full 30 Year Yield Data'!A3864,'Yield Raw Data'!$A$3:$L$14453,12)</f>
        <v>7.37</v>
      </c>
      <c r="D3864" s="6"/>
    </row>
    <row r="3865" spans="1:4" x14ac:dyDescent="0.2">
      <c r="A3865" s="7">
        <v>33827</v>
      </c>
      <c r="B3865" s="9">
        <f t="shared" si="63"/>
        <v>1992</v>
      </c>
      <c r="C3865" s="9">
        <f>VLOOKUP('Full 30 Year Yield Data'!A3865,'Yield Raw Data'!$A$3:$L$14453,12)</f>
        <v>7.33</v>
      </c>
      <c r="D3865" s="6"/>
    </row>
    <row r="3866" spans="1:4" x14ac:dyDescent="0.2">
      <c r="A3866" s="7">
        <v>33828</v>
      </c>
      <c r="B3866" s="9">
        <f t="shared" si="63"/>
        <v>1992</v>
      </c>
      <c r="C3866" s="9">
        <f>VLOOKUP('Full 30 Year Yield Data'!A3866,'Yield Raw Data'!$A$3:$L$14453,12)</f>
        <v>7.33</v>
      </c>
      <c r="D3866" s="6"/>
    </row>
    <row r="3867" spans="1:4" x14ac:dyDescent="0.2">
      <c r="A3867" s="7">
        <v>33829</v>
      </c>
      <c r="B3867" s="9">
        <f t="shared" si="63"/>
        <v>1992</v>
      </c>
      <c r="C3867" s="9">
        <f>VLOOKUP('Full 30 Year Yield Data'!A3867,'Yield Raw Data'!$A$3:$L$14453,12)</f>
        <v>7.36</v>
      </c>
      <c r="D3867" s="6"/>
    </row>
    <row r="3868" spans="1:4" x14ac:dyDescent="0.2">
      <c r="A3868" s="7">
        <v>33830</v>
      </c>
      <c r="B3868" s="9">
        <f t="shared" si="63"/>
        <v>1992</v>
      </c>
      <c r="C3868" s="9">
        <f>VLOOKUP('Full 30 Year Yield Data'!A3868,'Yield Raw Data'!$A$3:$L$14453,12)</f>
        <v>7.33</v>
      </c>
      <c r="D3868" s="6"/>
    </row>
    <row r="3869" spans="1:4" x14ac:dyDescent="0.2">
      <c r="A3869" s="7">
        <v>33833</v>
      </c>
      <c r="B3869" s="9">
        <f t="shared" si="63"/>
        <v>1992</v>
      </c>
      <c r="C3869" s="9">
        <f>VLOOKUP('Full 30 Year Yield Data'!A3869,'Yield Raw Data'!$A$3:$L$14453,12)</f>
        <v>7.37</v>
      </c>
      <c r="D3869" s="6"/>
    </row>
    <row r="3870" spans="1:4" x14ac:dyDescent="0.2">
      <c r="A3870" s="7">
        <v>33834</v>
      </c>
      <c r="B3870" s="9">
        <f t="shared" si="63"/>
        <v>1992</v>
      </c>
      <c r="C3870" s="9">
        <f>VLOOKUP('Full 30 Year Yield Data'!A3870,'Yield Raw Data'!$A$3:$L$14453,12)</f>
        <v>7.33</v>
      </c>
      <c r="D3870" s="6"/>
    </row>
    <row r="3871" spans="1:4" x14ac:dyDescent="0.2">
      <c r="A3871" s="7">
        <v>33835</v>
      </c>
      <c r="B3871" s="9">
        <f t="shared" si="63"/>
        <v>1992</v>
      </c>
      <c r="C3871" s="9">
        <f>VLOOKUP('Full 30 Year Yield Data'!A3871,'Yield Raw Data'!$A$3:$L$14453,12)</f>
        <v>7.33</v>
      </c>
      <c r="D3871" s="6"/>
    </row>
    <row r="3872" spans="1:4" x14ac:dyDescent="0.2">
      <c r="A3872" s="7">
        <v>33836</v>
      </c>
      <c r="B3872" s="9">
        <f t="shared" si="63"/>
        <v>1992</v>
      </c>
      <c r="C3872" s="9">
        <f>VLOOKUP('Full 30 Year Yield Data'!A3872,'Yield Raw Data'!$A$3:$L$14453,12)</f>
        <v>7.32</v>
      </c>
      <c r="D3872" s="6"/>
    </row>
    <row r="3873" spans="1:4" x14ac:dyDescent="0.2">
      <c r="A3873" s="7">
        <v>33837</v>
      </c>
      <c r="B3873" s="9">
        <f t="shared" si="63"/>
        <v>1992</v>
      </c>
      <c r="C3873" s="9">
        <f>VLOOKUP('Full 30 Year Yield Data'!A3873,'Yield Raw Data'!$A$3:$L$14453,12)</f>
        <v>7.36</v>
      </c>
      <c r="D3873" s="6"/>
    </row>
    <row r="3874" spans="1:4" x14ac:dyDescent="0.2">
      <c r="A3874" s="7">
        <v>33840</v>
      </c>
      <c r="B3874" s="9">
        <f t="shared" si="63"/>
        <v>1992</v>
      </c>
      <c r="C3874" s="9">
        <f>VLOOKUP('Full 30 Year Yield Data'!A3874,'Yield Raw Data'!$A$3:$L$14453,12)</f>
        <v>7.44</v>
      </c>
      <c r="D3874" s="6"/>
    </row>
    <row r="3875" spans="1:4" x14ac:dyDescent="0.2">
      <c r="A3875" s="7">
        <v>33841</v>
      </c>
      <c r="B3875" s="9">
        <f t="shared" si="63"/>
        <v>1992</v>
      </c>
      <c r="C3875" s="9">
        <f>VLOOKUP('Full 30 Year Yield Data'!A3875,'Yield Raw Data'!$A$3:$L$14453,12)</f>
        <v>7.47</v>
      </c>
      <c r="D3875" s="6"/>
    </row>
    <row r="3876" spans="1:4" x14ac:dyDescent="0.2">
      <c r="A3876" s="7">
        <v>33842</v>
      </c>
      <c r="B3876" s="9">
        <f t="shared" si="63"/>
        <v>1992</v>
      </c>
      <c r="C3876" s="9">
        <f>VLOOKUP('Full 30 Year Yield Data'!A3876,'Yield Raw Data'!$A$3:$L$14453,12)</f>
        <v>7.43</v>
      </c>
      <c r="D3876" s="6"/>
    </row>
    <row r="3877" spans="1:4" x14ac:dyDescent="0.2">
      <c r="A3877" s="7">
        <v>33843</v>
      </c>
      <c r="B3877" s="9">
        <f t="shared" si="63"/>
        <v>1992</v>
      </c>
      <c r="C3877" s="9">
        <f>VLOOKUP('Full 30 Year Yield Data'!A3877,'Yield Raw Data'!$A$3:$L$14453,12)</f>
        <v>7.42</v>
      </c>
      <c r="D3877" s="6"/>
    </row>
    <row r="3878" spans="1:4" x14ac:dyDescent="0.2">
      <c r="A3878" s="7">
        <v>33844</v>
      </c>
      <c r="B3878" s="9">
        <f t="shared" si="63"/>
        <v>1992</v>
      </c>
      <c r="C3878" s="9">
        <f>VLOOKUP('Full 30 Year Yield Data'!A3878,'Yield Raw Data'!$A$3:$L$14453,12)</f>
        <v>7.42</v>
      </c>
      <c r="D3878" s="6"/>
    </row>
    <row r="3879" spans="1:4" x14ac:dyDescent="0.2">
      <c r="A3879" s="7">
        <v>33847</v>
      </c>
      <c r="B3879" s="9">
        <f t="shared" si="63"/>
        <v>1992</v>
      </c>
      <c r="C3879" s="9">
        <f>VLOOKUP('Full 30 Year Yield Data'!A3879,'Yield Raw Data'!$A$3:$L$14453,12)</f>
        <v>7.42</v>
      </c>
      <c r="D3879" s="6"/>
    </row>
    <row r="3880" spans="1:4" x14ac:dyDescent="0.2">
      <c r="A3880" s="7">
        <v>33848</v>
      </c>
      <c r="B3880" s="9">
        <f t="shared" si="63"/>
        <v>1992</v>
      </c>
      <c r="C3880" s="9">
        <f>VLOOKUP('Full 30 Year Yield Data'!A3880,'Yield Raw Data'!$A$3:$L$14453,12)</f>
        <v>7.38</v>
      </c>
      <c r="D3880" s="6"/>
    </row>
    <row r="3881" spans="1:4" x14ac:dyDescent="0.2">
      <c r="A3881" s="7">
        <v>33849</v>
      </c>
      <c r="B3881" s="9">
        <f t="shared" ref="B3881:B3940" si="64">YEAR(A3881)</f>
        <v>1992</v>
      </c>
      <c r="C3881" s="9">
        <f>VLOOKUP('Full 30 Year Yield Data'!A3881,'Yield Raw Data'!$A$3:$L$14453,12)</f>
        <v>7.37</v>
      </c>
      <c r="D3881" s="6"/>
    </row>
    <row r="3882" spans="1:4" x14ac:dyDescent="0.2">
      <c r="A3882" s="7">
        <v>33850</v>
      </c>
      <c r="B3882" s="9">
        <f t="shared" si="64"/>
        <v>1992</v>
      </c>
      <c r="C3882" s="9">
        <f>VLOOKUP('Full 30 Year Yield Data'!A3882,'Yield Raw Data'!$A$3:$L$14453,12)</f>
        <v>7.37</v>
      </c>
      <c r="D3882" s="6"/>
    </row>
    <row r="3883" spans="1:4" x14ac:dyDescent="0.2">
      <c r="A3883" s="7">
        <v>33851</v>
      </c>
      <c r="B3883" s="9">
        <f t="shared" si="64"/>
        <v>1992</v>
      </c>
      <c r="C3883" s="9">
        <f>VLOOKUP('Full 30 Year Yield Data'!A3883,'Yield Raw Data'!$A$3:$L$14453,12)</f>
        <v>7.29</v>
      </c>
      <c r="D3883" s="6"/>
    </row>
    <row r="3884" spans="1:4" x14ac:dyDescent="0.2">
      <c r="A3884" s="7">
        <v>33855</v>
      </c>
      <c r="B3884" s="9">
        <f t="shared" si="64"/>
        <v>1992</v>
      </c>
      <c r="C3884" s="9">
        <f>VLOOKUP('Full 30 Year Yield Data'!A3884,'Yield Raw Data'!$A$3:$L$14453,12)</f>
        <v>7.23</v>
      </c>
      <c r="D3884" s="6"/>
    </row>
    <row r="3885" spans="1:4" x14ac:dyDescent="0.2">
      <c r="A3885" s="7">
        <v>33856</v>
      </c>
      <c r="B3885" s="9">
        <f t="shared" si="64"/>
        <v>1992</v>
      </c>
      <c r="C3885" s="9">
        <f>VLOOKUP('Full 30 Year Yield Data'!A3885,'Yield Raw Data'!$A$3:$L$14453,12)</f>
        <v>7.25</v>
      </c>
      <c r="D3885" s="6"/>
    </row>
    <row r="3886" spans="1:4" x14ac:dyDescent="0.2">
      <c r="A3886" s="7">
        <v>33857</v>
      </c>
      <c r="B3886" s="9">
        <f t="shared" si="64"/>
        <v>1992</v>
      </c>
      <c r="C3886" s="9">
        <f>VLOOKUP('Full 30 Year Yield Data'!A3886,'Yield Raw Data'!$A$3:$L$14453,12)</f>
        <v>7.24</v>
      </c>
      <c r="D3886" s="6"/>
    </row>
    <row r="3887" spans="1:4" x14ac:dyDescent="0.2">
      <c r="A3887" s="7">
        <v>33858</v>
      </c>
      <c r="B3887" s="9">
        <f t="shared" si="64"/>
        <v>1992</v>
      </c>
      <c r="C3887" s="9">
        <f>VLOOKUP('Full 30 Year Yield Data'!A3887,'Yield Raw Data'!$A$3:$L$14453,12)</f>
        <v>7.3</v>
      </c>
      <c r="D3887" s="6"/>
    </row>
    <row r="3888" spans="1:4" x14ac:dyDescent="0.2">
      <c r="A3888" s="7">
        <v>33861</v>
      </c>
      <c r="B3888" s="9">
        <f t="shared" si="64"/>
        <v>1992</v>
      </c>
      <c r="C3888" s="9">
        <f>VLOOKUP('Full 30 Year Yield Data'!A3888,'Yield Raw Data'!$A$3:$L$14453,12)</f>
        <v>7.26</v>
      </c>
      <c r="D3888" s="6"/>
    </row>
    <row r="3889" spans="1:4" x14ac:dyDescent="0.2">
      <c r="A3889" s="7">
        <v>33862</v>
      </c>
      <c r="B3889" s="9">
        <f t="shared" si="64"/>
        <v>1992</v>
      </c>
      <c r="C3889" s="9">
        <f>VLOOKUP('Full 30 Year Yield Data'!A3889,'Yield Raw Data'!$A$3:$L$14453,12)</f>
        <v>7.33</v>
      </c>
      <c r="D3889" s="6"/>
    </row>
    <row r="3890" spans="1:4" x14ac:dyDescent="0.2">
      <c r="A3890" s="7">
        <v>33863</v>
      </c>
      <c r="B3890" s="9">
        <f t="shared" si="64"/>
        <v>1992</v>
      </c>
      <c r="C3890" s="9">
        <f>VLOOKUP('Full 30 Year Yield Data'!A3890,'Yield Raw Data'!$A$3:$L$14453,12)</f>
        <v>7.35</v>
      </c>
      <c r="D3890" s="6"/>
    </row>
    <row r="3891" spans="1:4" x14ac:dyDescent="0.2">
      <c r="A3891" s="7">
        <v>33864</v>
      </c>
      <c r="B3891" s="9">
        <f t="shared" si="64"/>
        <v>1992</v>
      </c>
      <c r="C3891" s="9">
        <f>VLOOKUP('Full 30 Year Yield Data'!A3891,'Yield Raw Data'!$A$3:$L$14453,12)</f>
        <v>7.34</v>
      </c>
      <c r="D3891" s="6"/>
    </row>
    <row r="3892" spans="1:4" x14ac:dyDescent="0.2">
      <c r="A3892" s="7">
        <v>33865</v>
      </c>
      <c r="B3892" s="9">
        <f t="shared" si="64"/>
        <v>1992</v>
      </c>
      <c r="C3892" s="9">
        <f>VLOOKUP('Full 30 Year Yield Data'!A3892,'Yield Raw Data'!$A$3:$L$14453,12)</f>
        <v>7.32</v>
      </c>
      <c r="D3892" s="6"/>
    </row>
    <row r="3893" spans="1:4" x14ac:dyDescent="0.2">
      <c r="A3893" s="7">
        <v>33868</v>
      </c>
      <c r="B3893" s="9">
        <f t="shared" si="64"/>
        <v>1992</v>
      </c>
      <c r="C3893" s="9">
        <f>VLOOKUP('Full 30 Year Yield Data'!A3893,'Yield Raw Data'!$A$3:$L$14453,12)</f>
        <v>7.35</v>
      </c>
      <c r="D3893" s="6"/>
    </row>
    <row r="3894" spans="1:4" x14ac:dyDescent="0.2">
      <c r="A3894" s="7">
        <v>33869</v>
      </c>
      <c r="B3894" s="9">
        <f t="shared" si="64"/>
        <v>1992</v>
      </c>
      <c r="C3894" s="9">
        <f>VLOOKUP('Full 30 Year Yield Data'!A3894,'Yield Raw Data'!$A$3:$L$14453,12)</f>
        <v>7.45</v>
      </c>
      <c r="D3894" s="6"/>
    </row>
    <row r="3895" spans="1:4" x14ac:dyDescent="0.2">
      <c r="A3895" s="7">
        <v>33870</v>
      </c>
      <c r="B3895" s="9">
        <f t="shared" si="64"/>
        <v>1992</v>
      </c>
      <c r="C3895" s="9">
        <f>VLOOKUP('Full 30 Year Yield Data'!A3895,'Yield Raw Data'!$A$3:$L$14453,12)</f>
        <v>7.48</v>
      </c>
      <c r="D3895" s="6"/>
    </row>
    <row r="3896" spans="1:4" x14ac:dyDescent="0.2">
      <c r="A3896" s="7">
        <v>33871</v>
      </c>
      <c r="B3896" s="9">
        <f t="shared" si="64"/>
        <v>1992</v>
      </c>
      <c r="C3896" s="9">
        <f>VLOOKUP('Full 30 Year Yield Data'!A3896,'Yield Raw Data'!$A$3:$L$14453,12)</f>
        <v>7.42</v>
      </c>
      <c r="D3896" s="6"/>
    </row>
    <row r="3897" spans="1:4" x14ac:dyDescent="0.2">
      <c r="A3897" s="7">
        <v>33872</v>
      </c>
      <c r="B3897" s="9">
        <f t="shared" si="64"/>
        <v>1992</v>
      </c>
      <c r="C3897" s="9">
        <f>VLOOKUP('Full 30 Year Yield Data'!A3897,'Yield Raw Data'!$A$3:$L$14453,12)</f>
        <v>7.35</v>
      </c>
      <c r="D3897" s="6"/>
    </row>
    <row r="3898" spans="1:4" x14ac:dyDescent="0.2">
      <c r="A3898" s="7">
        <v>33875</v>
      </c>
      <c r="B3898" s="9">
        <f t="shared" si="64"/>
        <v>1992</v>
      </c>
      <c r="C3898" s="9">
        <f>VLOOKUP('Full 30 Year Yield Data'!A3898,'Yield Raw Data'!$A$3:$L$14453,12)</f>
        <v>7.34</v>
      </c>
      <c r="D3898" s="6"/>
    </row>
    <row r="3899" spans="1:4" x14ac:dyDescent="0.2">
      <c r="A3899" s="7">
        <v>33876</v>
      </c>
      <c r="B3899" s="9">
        <f t="shared" si="64"/>
        <v>1992</v>
      </c>
      <c r="C3899" s="9">
        <f>VLOOKUP('Full 30 Year Yield Data'!A3899,'Yield Raw Data'!$A$3:$L$14453,12)</f>
        <v>7.36</v>
      </c>
      <c r="D3899" s="6"/>
    </row>
    <row r="3900" spans="1:4" x14ac:dyDescent="0.2">
      <c r="A3900" s="7">
        <v>33877</v>
      </c>
      <c r="B3900" s="9">
        <f t="shared" si="64"/>
        <v>1992</v>
      </c>
      <c r="C3900" s="9">
        <f>VLOOKUP('Full 30 Year Yield Data'!A3900,'Yield Raw Data'!$A$3:$L$14453,12)</f>
        <v>7.38</v>
      </c>
      <c r="D3900" s="6"/>
    </row>
    <row r="3901" spans="1:4" x14ac:dyDescent="0.2">
      <c r="A3901" s="7">
        <v>33878</v>
      </c>
      <c r="B3901" s="9">
        <f t="shared" si="64"/>
        <v>1992</v>
      </c>
      <c r="C3901" s="9">
        <f>VLOOKUP('Full 30 Year Yield Data'!A3901,'Yield Raw Data'!$A$3:$L$14453,12)</f>
        <v>7.3</v>
      </c>
      <c r="D3901" s="6"/>
    </row>
    <row r="3902" spans="1:4" x14ac:dyDescent="0.2">
      <c r="A3902" s="7">
        <v>33879</v>
      </c>
      <c r="B3902" s="9">
        <f t="shared" si="64"/>
        <v>1992</v>
      </c>
      <c r="C3902" s="9">
        <f>VLOOKUP('Full 30 Year Yield Data'!A3902,'Yield Raw Data'!$A$3:$L$14453,12)</f>
        <v>7.33</v>
      </c>
      <c r="D3902" s="6"/>
    </row>
    <row r="3903" spans="1:4" x14ac:dyDescent="0.2">
      <c r="A3903" s="7">
        <v>33882</v>
      </c>
      <c r="B3903" s="9">
        <f t="shared" si="64"/>
        <v>1992</v>
      </c>
      <c r="C3903" s="9">
        <f>VLOOKUP('Full 30 Year Yield Data'!A3903,'Yield Raw Data'!$A$3:$L$14453,12)</f>
        <v>7.34</v>
      </c>
      <c r="D3903" s="6"/>
    </row>
    <row r="3904" spans="1:4" x14ac:dyDescent="0.2">
      <c r="A3904" s="7">
        <v>33883</v>
      </c>
      <c r="B3904" s="9">
        <f t="shared" si="64"/>
        <v>1992</v>
      </c>
      <c r="C3904" s="9">
        <f>VLOOKUP('Full 30 Year Yield Data'!A3904,'Yield Raw Data'!$A$3:$L$14453,12)</f>
        <v>7.41</v>
      </c>
      <c r="D3904" s="6"/>
    </row>
    <row r="3905" spans="1:4" x14ac:dyDescent="0.2">
      <c r="A3905" s="7">
        <v>33884</v>
      </c>
      <c r="B3905" s="9">
        <f t="shared" si="64"/>
        <v>1992</v>
      </c>
      <c r="C3905" s="9">
        <f>VLOOKUP('Full 30 Year Yield Data'!A3905,'Yield Raw Data'!$A$3:$L$14453,12)</f>
        <v>7.48</v>
      </c>
      <c r="D3905" s="6"/>
    </row>
    <row r="3906" spans="1:4" x14ac:dyDescent="0.2">
      <c r="A3906" s="7">
        <v>33885</v>
      </c>
      <c r="B3906" s="9">
        <f t="shared" si="64"/>
        <v>1992</v>
      </c>
      <c r="C3906" s="9">
        <f>VLOOKUP('Full 30 Year Yield Data'!A3906,'Yield Raw Data'!$A$3:$L$14453,12)</f>
        <v>7.45</v>
      </c>
      <c r="D3906" s="6"/>
    </row>
    <row r="3907" spans="1:4" x14ac:dyDescent="0.2">
      <c r="A3907" s="7">
        <v>33886</v>
      </c>
      <c r="B3907" s="9">
        <f t="shared" si="64"/>
        <v>1992</v>
      </c>
      <c r="C3907" s="9">
        <f>VLOOKUP('Full 30 Year Yield Data'!A3907,'Yield Raw Data'!$A$3:$L$14453,12)</f>
        <v>7.52</v>
      </c>
      <c r="D3907" s="6"/>
    </row>
    <row r="3908" spans="1:4" x14ac:dyDescent="0.2">
      <c r="A3908" s="7">
        <v>33890</v>
      </c>
      <c r="B3908" s="9">
        <f t="shared" si="64"/>
        <v>1992</v>
      </c>
      <c r="C3908" s="9">
        <f>VLOOKUP('Full 30 Year Yield Data'!A3908,'Yield Raw Data'!$A$3:$L$14453,12)</f>
        <v>7.53</v>
      </c>
      <c r="D3908" s="6"/>
    </row>
    <row r="3909" spans="1:4" x14ac:dyDescent="0.2">
      <c r="A3909" s="7">
        <v>33891</v>
      </c>
      <c r="B3909" s="9">
        <f t="shared" si="64"/>
        <v>1992</v>
      </c>
      <c r="C3909" s="9">
        <f>VLOOKUP('Full 30 Year Yield Data'!A3909,'Yield Raw Data'!$A$3:$L$14453,12)</f>
        <v>7.5</v>
      </c>
      <c r="D3909" s="6"/>
    </row>
    <row r="3910" spans="1:4" x14ac:dyDescent="0.2">
      <c r="A3910" s="7">
        <v>33892</v>
      </c>
      <c r="B3910" s="9">
        <f t="shared" si="64"/>
        <v>1992</v>
      </c>
      <c r="C3910" s="9">
        <f>VLOOKUP('Full 30 Year Yield Data'!A3910,'Yield Raw Data'!$A$3:$L$14453,12)</f>
        <v>7.51</v>
      </c>
      <c r="D3910" s="6"/>
    </row>
    <row r="3911" spans="1:4" x14ac:dyDescent="0.2">
      <c r="A3911" s="7">
        <v>33893</v>
      </c>
      <c r="B3911" s="9">
        <f t="shared" si="64"/>
        <v>1992</v>
      </c>
      <c r="C3911" s="9">
        <f>VLOOKUP('Full 30 Year Yield Data'!A3911,'Yield Raw Data'!$A$3:$L$14453,12)</f>
        <v>7.54</v>
      </c>
      <c r="D3911" s="6"/>
    </row>
    <row r="3912" spans="1:4" x14ac:dyDescent="0.2">
      <c r="A3912" s="7">
        <v>33896</v>
      </c>
      <c r="B3912" s="9">
        <f t="shared" si="64"/>
        <v>1992</v>
      </c>
      <c r="C3912" s="9">
        <f>VLOOKUP('Full 30 Year Yield Data'!A3912,'Yield Raw Data'!$A$3:$L$14453,12)</f>
        <v>7.57</v>
      </c>
      <c r="D3912" s="6"/>
    </row>
    <row r="3913" spans="1:4" x14ac:dyDescent="0.2">
      <c r="A3913" s="7">
        <v>33897</v>
      </c>
      <c r="B3913" s="9">
        <f t="shared" si="64"/>
        <v>1992</v>
      </c>
      <c r="C3913" s="9">
        <f>VLOOKUP('Full 30 Year Yield Data'!A3913,'Yield Raw Data'!$A$3:$L$14453,12)</f>
        <v>7.65</v>
      </c>
      <c r="D3913" s="6"/>
    </row>
    <row r="3914" spans="1:4" x14ac:dyDescent="0.2">
      <c r="A3914" s="7">
        <v>33898</v>
      </c>
      <c r="B3914" s="9">
        <f t="shared" si="64"/>
        <v>1992</v>
      </c>
      <c r="C3914" s="9">
        <f>VLOOKUP('Full 30 Year Yield Data'!A3914,'Yield Raw Data'!$A$3:$L$14453,12)</f>
        <v>7.63</v>
      </c>
      <c r="D3914" s="6"/>
    </row>
    <row r="3915" spans="1:4" x14ac:dyDescent="0.2">
      <c r="A3915" s="7">
        <v>33899</v>
      </c>
      <c r="B3915" s="9">
        <f t="shared" si="64"/>
        <v>1992</v>
      </c>
      <c r="C3915" s="9">
        <f>VLOOKUP('Full 30 Year Yield Data'!A3915,'Yield Raw Data'!$A$3:$L$14453,12)</f>
        <v>7.61</v>
      </c>
      <c r="D3915" s="6"/>
    </row>
    <row r="3916" spans="1:4" x14ac:dyDescent="0.2">
      <c r="A3916" s="7">
        <v>33900</v>
      </c>
      <c r="B3916" s="9">
        <f t="shared" si="64"/>
        <v>1992</v>
      </c>
      <c r="C3916" s="9">
        <f>VLOOKUP('Full 30 Year Yield Data'!A3916,'Yield Raw Data'!$A$3:$L$14453,12)</f>
        <v>7.65</v>
      </c>
      <c r="D3916" s="6"/>
    </row>
    <row r="3917" spans="1:4" x14ac:dyDescent="0.2">
      <c r="A3917" s="7">
        <v>33903</v>
      </c>
      <c r="B3917" s="9">
        <f t="shared" si="64"/>
        <v>1992</v>
      </c>
      <c r="C3917" s="9">
        <f>VLOOKUP('Full 30 Year Yield Data'!A3917,'Yield Raw Data'!$A$3:$L$14453,12)</f>
        <v>7.66</v>
      </c>
      <c r="D3917" s="6"/>
    </row>
    <row r="3918" spans="1:4" x14ac:dyDescent="0.2">
      <c r="A3918" s="7">
        <v>33904</v>
      </c>
      <c r="B3918" s="9">
        <f t="shared" si="64"/>
        <v>1992</v>
      </c>
      <c r="C3918" s="9">
        <f>VLOOKUP('Full 30 Year Yield Data'!A3918,'Yield Raw Data'!$A$3:$L$14453,12)</f>
        <v>7.62</v>
      </c>
      <c r="D3918" s="6"/>
    </row>
    <row r="3919" spans="1:4" x14ac:dyDescent="0.2">
      <c r="A3919" s="7">
        <v>33905</v>
      </c>
      <c r="B3919" s="9">
        <f t="shared" si="64"/>
        <v>1992</v>
      </c>
      <c r="C3919" s="9">
        <f>VLOOKUP('Full 30 Year Yield Data'!A3919,'Yield Raw Data'!$A$3:$L$14453,12)</f>
        <v>7.64</v>
      </c>
      <c r="D3919" s="6"/>
    </row>
    <row r="3920" spans="1:4" x14ac:dyDescent="0.2">
      <c r="A3920" s="7">
        <v>33906</v>
      </c>
      <c r="B3920" s="9">
        <f t="shared" si="64"/>
        <v>1992</v>
      </c>
      <c r="C3920" s="9">
        <f>VLOOKUP('Full 30 Year Yield Data'!A3920,'Yield Raw Data'!$A$3:$L$14453,12)</f>
        <v>7.6</v>
      </c>
      <c r="D3920" s="6"/>
    </row>
    <row r="3921" spans="1:4" x14ac:dyDescent="0.2">
      <c r="A3921" s="7">
        <v>33907</v>
      </c>
      <c r="B3921" s="9">
        <f t="shared" si="64"/>
        <v>1992</v>
      </c>
      <c r="C3921" s="9">
        <f>VLOOKUP('Full 30 Year Yield Data'!A3921,'Yield Raw Data'!$A$3:$L$14453,12)</f>
        <v>7.63</v>
      </c>
      <c r="D3921" s="6"/>
    </row>
    <row r="3922" spans="1:4" x14ac:dyDescent="0.2">
      <c r="A3922" s="7">
        <v>33910</v>
      </c>
      <c r="B3922" s="9">
        <f t="shared" si="64"/>
        <v>1992</v>
      </c>
      <c r="C3922" s="9">
        <f>VLOOKUP('Full 30 Year Yield Data'!A3922,'Yield Raw Data'!$A$3:$L$14453,12)</f>
        <v>7.66</v>
      </c>
      <c r="D3922" s="6"/>
    </row>
    <row r="3923" spans="1:4" x14ac:dyDescent="0.2">
      <c r="A3923" s="7">
        <v>33911</v>
      </c>
      <c r="B3923" s="9">
        <f t="shared" si="64"/>
        <v>1992</v>
      </c>
      <c r="C3923" s="9">
        <f>VLOOKUP('Full 30 Year Yield Data'!A3923,'Yield Raw Data'!$A$3:$L$14453,12)</f>
        <v>7.65</v>
      </c>
      <c r="D3923" s="6"/>
    </row>
    <row r="3924" spans="1:4" x14ac:dyDescent="0.2">
      <c r="A3924" s="7">
        <v>33912</v>
      </c>
      <c r="B3924" s="9">
        <f t="shared" si="64"/>
        <v>1992</v>
      </c>
      <c r="C3924" s="9">
        <f>VLOOKUP('Full 30 Year Yield Data'!A3924,'Yield Raw Data'!$A$3:$L$14453,12)</f>
        <v>7.69</v>
      </c>
      <c r="D3924" s="6"/>
    </row>
    <row r="3925" spans="1:4" x14ac:dyDescent="0.2">
      <c r="A3925" s="7">
        <v>33913</v>
      </c>
      <c r="B3925" s="9">
        <f t="shared" si="64"/>
        <v>1992</v>
      </c>
      <c r="C3925" s="9">
        <f>VLOOKUP('Full 30 Year Yield Data'!A3925,'Yield Raw Data'!$A$3:$L$14453,12)</f>
        <v>7.69</v>
      </c>
      <c r="D3925" s="6"/>
    </row>
    <row r="3926" spans="1:4" x14ac:dyDescent="0.2">
      <c r="A3926" s="7">
        <v>33914</v>
      </c>
      <c r="B3926" s="9">
        <f t="shared" si="64"/>
        <v>1992</v>
      </c>
      <c r="C3926" s="9">
        <f>VLOOKUP('Full 30 Year Yield Data'!A3926,'Yield Raw Data'!$A$3:$L$14453,12)</f>
        <v>7.76</v>
      </c>
      <c r="D3926" s="6"/>
    </row>
    <row r="3927" spans="1:4" x14ac:dyDescent="0.2">
      <c r="A3927" s="7">
        <v>33917</v>
      </c>
      <c r="B3927" s="9">
        <f t="shared" si="64"/>
        <v>1992</v>
      </c>
      <c r="C3927" s="9">
        <f>VLOOKUP('Full 30 Year Yield Data'!A3927,'Yield Raw Data'!$A$3:$L$14453,12)</f>
        <v>7.75</v>
      </c>
      <c r="D3927" s="6"/>
    </row>
    <row r="3928" spans="1:4" x14ac:dyDescent="0.2">
      <c r="A3928" s="7">
        <v>33918</v>
      </c>
      <c r="B3928" s="9">
        <f t="shared" si="64"/>
        <v>1992</v>
      </c>
      <c r="C3928" s="9">
        <f>VLOOKUP('Full 30 Year Yield Data'!A3928,'Yield Raw Data'!$A$3:$L$14453,12)</f>
        <v>7.68</v>
      </c>
      <c r="D3928" s="6"/>
    </row>
    <row r="3929" spans="1:4" x14ac:dyDescent="0.2">
      <c r="A3929" s="7">
        <v>33920</v>
      </c>
      <c r="B3929" s="9">
        <f t="shared" si="64"/>
        <v>1992</v>
      </c>
      <c r="C3929" s="9">
        <f>VLOOKUP('Full 30 Year Yield Data'!A3929,'Yield Raw Data'!$A$3:$L$14453,12)</f>
        <v>7.57</v>
      </c>
      <c r="D3929" s="6"/>
    </row>
    <row r="3930" spans="1:4" x14ac:dyDescent="0.2">
      <c r="A3930" s="7">
        <v>33921</v>
      </c>
      <c r="B3930" s="9">
        <f t="shared" si="64"/>
        <v>1992</v>
      </c>
      <c r="C3930" s="9">
        <f>VLOOKUP('Full 30 Year Yield Data'!A3930,'Yield Raw Data'!$A$3:$L$14453,12)</f>
        <v>7.57</v>
      </c>
      <c r="D3930" s="6"/>
    </row>
    <row r="3931" spans="1:4" x14ac:dyDescent="0.2">
      <c r="A3931" s="7">
        <v>33924</v>
      </c>
      <c r="B3931" s="9">
        <f t="shared" si="64"/>
        <v>1992</v>
      </c>
      <c r="C3931" s="9">
        <f>VLOOKUP('Full 30 Year Yield Data'!A3931,'Yield Raw Data'!$A$3:$L$14453,12)</f>
        <v>7.56</v>
      </c>
      <c r="D3931" s="6"/>
    </row>
    <row r="3932" spans="1:4" x14ac:dyDescent="0.2">
      <c r="A3932" s="7">
        <v>33925</v>
      </c>
      <c r="B3932" s="9">
        <f t="shared" si="64"/>
        <v>1992</v>
      </c>
      <c r="C3932" s="9">
        <f>VLOOKUP('Full 30 Year Yield Data'!A3932,'Yield Raw Data'!$A$3:$L$14453,12)</f>
        <v>7.55</v>
      </c>
      <c r="D3932" s="6"/>
    </row>
    <row r="3933" spans="1:4" x14ac:dyDescent="0.2">
      <c r="A3933" s="7">
        <v>33926</v>
      </c>
      <c r="B3933" s="9">
        <f t="shared" si="64"/>
        <v>1992</v>
      </c>
      <c r="C3933" s="9">
        <f>VLOOKUP('Full 30 Year Yield Data'!A3933,'Yield Raw Data'!$A$3:$L$14453,12)</f>
        <v>7.51</v>
      </c>
      <c r="D3933" s="6"/>
    </row>
    <row r="3934" spans="1:4" x14ac:dyDescent="0.2">
      <c r="A3934" s="7">
        <v>33927</v>
      </c>
      <c r="B3934" s="9">
        <f t="shared" si="64"/>
        <v>1992</v>
      </c>
      <c r="C3934" s="9">
        <f>VLOOKUP('Full 30 Year Yield Data'!A3934,'Yield Raw Data'!$A$3:$L$14453,12)</f>
        <v>7.54</v>
      </c>
      <c r="D3934" s="6"/>
    </row>
    <row r="3935" spans="1:4" x14ac:dyDescent="0.2">
      <c r="A3935" s="7">
        <v>33928</v>
      </c>
      <c r="B3935" s="9">
        <f t="shared" si="64"/>
        <v>1992</v>
      </c>
      <c r="C3935" s="9">
        <f>VLOOKUP('Full 30 Year Yield Data'!A3935,'Yield Raw Data'!$A$3:$L$14453,12)</f>
        <v>7.54</v>
      </c>
      <c r="D3935" s="6"/>
    </row>
    <row r="3936" spans="1:4" x14ac:dyDescent="0.2">
      <c r="A3936" s="7">
        <v>33931</v>
      </c>
      <c r="B3936" s="9">
        <f t="shared" si="64"/>
        <v>1992</v>
      </c>
      <c r="C3936" s="9">
        <f>VLOOKUP('Full 30 Year Yield Data'!A3936,'Yield Raw Data'!$A$3:$L$14453,12)</f>
        <v>7.56</v>
      </c>
      <c r="D3936" s="6"/>
    </row>
    <row r="3937" spans="1:4" x14ac:dyDescent="0.2">
      <c r="A3937" s="7">
        <v>33932</v>
      </c>
      <c r="B3937" s="9">
        <f t="shared" si="64"/>
        <v>1992</v>
      </c>
      <c r="C3937" s="9">
        <f>VLOOKUP('Full 30 Year Yield Data'!A3937,'Yield Raw Data'!$A$3:$L$14453,12)</f>
        <v>7.53</v>
      </c>
      <c r="D3937" s="6"/>
    </row>
    <row r="3938" spans="1:4" x14ac:dyDescent="0.2">
      <c r="A3938" s="7">
        <v>33933</v>
      </c>
      <c r="B3938" s="9">
        <f t="shared" si="64"/>
        <v>1992</v>
      </c>
      <c r="C3938" s="9">
        <f>VLOOKUP('Full 30 Year Yield Data'!A3938,'Yield Raw Data'!$A$3:$L$14453,12)</f>
        <v>7.54</v>
      </c>
      <c r="D3938" s="6"/>
    </row>
    <row r="3939" spans="1:4" x14ac:dyDescent="0.2">
      <c r="A3939" s="7">
        <v>33935</v>
      </c>
      <c r="B3939" s="9">
        <f t="shared" si="64"/>
        <v>1992</v>
      </c>
      <c r="C3939" s="9">
        <f>VLOOKUP('Full 30 Year Yield Data'!A3939,'Yield Raw Data'!$A$3:$L$14453,12)</f>
        <v>7.59</v>
      </c>
      <c r="D3939" s="6"/>
    </row>
    <row r="3940" spans="1:4" x14ac:dyDescent="0.2">
      <c r="A3940" s="7">
        <v>33938</v>
      </c>
      <c r="B3940" s="9">
        <f t="shared" si="64"/>
        <v>1992</v>
      </c>
      <c r="C3940" s="9">
        <f>VLOOKUP('Full 30 Year Yield Data'!A3940,'Yield Raw Data'!$A$3:$L$14453,12)</f>
        <v>7.59</v>
      </c>
      <c r="D3940" s="6"/>
    </row>
    <row r="3941" spans="1:4" x14ac:dyDescent="0.2">
      <c r="A3941" s="7">
        <v>33939</v>
      </c>
      <c r="B3941" s="9">
        <f t="shared" ref="B3941:B4000" si="65">YEAR(A3941)</f>
        <v>1992</v>
      </c>
      <c r="C3941" s="9">
        <f>VLOOKUP('Full 30 Year Yield Data'!A3941,'Yield Raw Data'!$A$3:$L$14453,12)</f>
        <v>7.57</v>
      </c>
      <c r="D3941" s="6"/>
    </row>
    <row r="3942" spans="1:4" x14ac:dyDescent="0.2">
      <c r="A3942" s="7">
        <v>33940</v>
      </c>
      <c r="B3942" s="9">
        <f t="shared" si="65"/>
        <v>1992</v>
      </c>
      <c r="C3942" s="9">
        <f>VLOOKUP('Full 30 Year Yield Data'!A3942,'Yield Raw Data'!$A$3:$L$14453,12)</f>
        <v>7.57</v>
      </c>
      <c r="D3942" s="6"/>
    </row>
    <row r="3943" spans="1:4" x14ac:dyDescent="0.2">
      <c r="A3943" s="7">
        <v>33941</v>
      </c>
      <c r="B3943" s="9">
        <f t="shared" si="65"/>
        <v>1992</v>
      </c>
      <c r="C3943" s="9">
        <f>VLOOKUP('Full 30 Year Yield Data'!A3943,'Yield Raw Data'!$A$3:$L$14453,12)</f>
        <v>7.57</v>
      </c>
      <c r="D3943" s="6"/>
    </row>
    <row r="3944" spans="1:4" x14ac:dyDescent="0.2">
      <c r="A3944" s="7">
        <v>33942</v>
      </c>
      <c r="B3944" s="9">
        <f t="shared" si="65"/>
        <v>1992</v>
      </c>
      <c r="C3944" s="9">
        <f>VLOOKUP('Full 30 Year Yield Data'!A3944,'Yield Raw Data'!$A$3:$L$14453,12)</f>
        <v>7.5</v>
      </c>
      <c r="D3944" s="6"/>
    </row>
    <row r="3945" spans="1:4" x14ac:dyDescent="0.2">
      <c r="A3945" s="7">
        <v>33945</v>
      </c>
      <c r="B3945" s="9">
        <f t="shared" si="65"/>
        <v>1992</v>
      </c>
      <c r="C3945" s="9">
        <f>VLOOKUP('Full 30 Year Yield Data'!A3945,'Yield Raw Data'!$A$3:$L$14453,12)</f>
        <v>7.45</v>
      </c>
      <c r="D3945" s="6"/>
    </row>
    <row r="3946" spans="1:4" x14ac:dyDescent="0.2">
      <c r="A3946" s="7">
        <v>33946</v>
      </c>
      <c r="B3946" s="9">
        <f t="shared" si="65"/>
        <v>1992</v>
      </c>
      <c r="C3946" s="9">
        <f>VLOOKUP('Full 30 Year Yield Data'!A3946,'Yield Raw Data'!$A$3:$L$14453,12)</f>
        <v>7.44</v>
      </c>
      <c r="D3946" s="6"/>
    </row>
    <row r="3947" spans="1:4" x14ac:dyDescent="0.2">
      <c r="A3947" s="7">
        <v>33947</v>
      </c>
      <c r="B3947" s="9">
        <f t="shared" si="65"/>
        <v>1992</v>
      </c>
      <c r="C3947" s="9">
        <f>VLOOKUP('Full 30 Year Yield Data'!A3947,'Yield Raw Data'!$A$3:$L$14453,12)</f>
        <v>7.44</v>
      </c>
      <c r="D3947" s="6"/>
    </row>
    <row r="3948" spans="1:4" x14ac:dyDescent="0.2">
      <c r="A3948" s="7">
        <v>33948</v>
      </c>
      <c r="B3948" s="9">
        <f t="shared" si="65"/>
        <v>1992</v>
      </c>
      <c r="C3948" s="9">
        <f>VLOOKUP('Full 30 Year Yield Data'!A3948,'Yield Raw Data'!$A$3:$L$14453,12)</f>
        <v>7.42</v>
      </c>
      <c r="D3948" s="6"/>
    </row>
    <row r="3949" spans="1:4" x14ac:dyDescent="0.2">
      <c r="A3949" s="7">
        <v>33949</v>
      </c>
      <c r="B3949" s="9">
        <f t="shared" si="65"/>
        <v>1992</v>
      </c>
      <c r="C3949" s="9">
        <f>VLOOKUP('Full 30 Year Yield Data'!A3949,'Yield Raw Data'!$A$3:$L$14453,12)</f>
        <v>7.44</v>
      </c>
      <c r="D3949" s="6"/>
    </row>
    <row r="3950" spans="1:4" x14ac:dyDescent="0.2">
      <c r="A3950" s="7">
        <v>33952</v>
      </c>
      <c r="B3950" s="9">
        <f t="shared" si="65"/>
        <v>1992</v>
      </c>
      <c r="C3950" s="9">
        <f>VLOOKUP('Full 30 Year Yield Data'!A3950,'Yield Raw Data'!$A$3:$L$14453,12)</f>
        <v>7.45</v>
      </c>
      <c r="D3950" s="6"/>
    </row>
    <row r="3951" spans="1:4" x14ac:dyDescent="0.2">
      <c r="A3951" s="7">
        <v>33953</v>
      </c>
      <c r="B3951" s="9">
        <f t="shared" si="65"/>
        <v>1992</v>
      </c>
      <c r="C3951" s="9">
        <f>VLOOKUP('Full 30 Year Yield Data'!A3951,'Yield Raw Data'!$A$3:$L$14453,12)</f>
        <v>7.45</v>
      </c>
      <c r="D3951" s="6"/>
    </row>
    <row r="3952" spans="1:4" x14ac:dyDescent="0.2">
      <c r="A3952" s="7">
        <v>33954</v>
      </c>
      <c r="B3952" s="9">
        <f t="shared" si="65"/>
        <v>1992</v>
      </c>
      <c r="C3952" s="9">
        <f>VLOOKUP('Full 30 Year Yield Data'!A3952,'Yield Raw Data'!$A$3:$L$14453,12)</f>
        <v>7.44</v>
      </c>
      <c r="D3952" s="6"/>
    </row>
    <row r="3953" spans="1:4" x14ac:dyDescent="0.2">
      <c r="A3953" s="7">
        <v>33955</v>
      </c>
      <c r="B3953" s="9">
        <f t="shared" si="65"/>
        <v>1992</v>
      </c>
      <c r="C3953" s="9">
        <f>VLOOKUP('Full 30 Year Yield Data'!A3953,'Yield Raw Data'!$A$3:$L$14453,12)</f>
        <v>7.43</v>
      </c>
      <c r="D3953" s="6"/>
    </row>
    <row r="3954" spans="1:4" x14ac:dyDescent="0.2">
      <c r="A3954" s="7">
        <v>33956</v>
      </c>
      <c r="B3954" s="9">
        <f t="shared" si="65"/>
        <v>1992</v>
      </c>
      <c r="C3954" s="9">
        <f>VLOOKUP('Full 30 Year Yield Data'!A3954,'Yield Raw Data'!$A$3:$L$14453,12)</f>
        <v>7.43</v>
      </c>
      <c r="D3954" s="6"/>
    </row>
    <row r="3955" spans="1:4" x14ac:dyDescent="0.2">
      <c r="A3955" s="7">
        <v>33959</v>
      </c>
      <c r="B3955" s="9">
        <f t="shared" si="65"/>
        <v>1992</v>
      </c>
      <c r="C3955" s="9">
        <f>VLOOKUP('Full 30 Year Yield Data'!A3955,'Yield Raw Data'!$A$3:$L$14453,12)</f>
        <v>7.38</v>
      </c>
      <c r="D3955" s="6"/>
    </row>
    <row r="3956" spans="1:4" x14ac:dyDescent="0.2">
      <c r="A3956" s="7">
        <v>33960</v>
      </c>
      <c r="B3956" s="9">
        <f t="shared" si="65"/>
        <v>1992</v>
      </c>
      <c r="C3956" s="9">
        <f>VLOOKUP('Full 30 Year Yield Data'!A3956,'Yield Raw Data'!$A$3:$L$14453,12)</f>
        <v>7.34</v>
      </c>
      <c r="D3956" s="6"/>
    </row>
    <row r="3957" spans="1:4" x14ac:dyDescent="0.2">
      <c r="A3957" s="7">
        <v>33961</v>
      </c>
      <c r="B3957" s="9">
        <f t="shared" si="65"/>
        <v>1992</v>
      </c>
      <c r="C3957" s="9">
        <f>VLOOKUP('Full 30 Year Yield Data'!A3957,'Yield Raw Data'!$A$3:$L$14453,12)</f>
        <v>7.36</v>
      </c>
      <c r="D3957" s="6"/>
    </row>
    <row r="3958" spans="1:4" x14ac:dyDescent="0.2">
      <c r="A3958" s="7">
        <v>33962</v>
      </c>
      <c r="B3958" s="9">
        <f t="shared" si="65"/>
        <v>1992</v>
      </c>
      <c r="C3958" s="9">
        <f>VLOOKUP('Full 30 Year Yield Data'!A3958,'Yield Raw Data'!$A$3:$L$14453,12)</f>
        <v>7.36</v>
      </c>
      <c r="D3958" s="6"/>
    </row>
    <row r="3959" spans="1:4" x14ac:dyDescent="0.2">
      <c r="A3959" s="7">
        <v>33966</v>
      </c>
      <c r="B3959" s="9">
        <f t="shared" si="65"/>
        <v>1992</v>
      </c>
      <c r="C3959" s="9">
        <f>VLOOKUP('Full 30 Year Yield Data'!A3959,'Yield Raw Data'!$A$3:$L$14453,12)</f>
        <v>7.4</v>
      </c>
      <c r="D3959" s="6"/>
    </row>
    <row r="3960" spans="1:4" x14ac:dyDescent="0.2">
      <c r="A3960" s="7">
        <v>33967</v>
      </c>
      <c r="B3960" s="9">
        <f t="shared" si="65"/>
        <v>1992</v>
      </c>
      <c r="C3960" s="9">
        <f>VLOOKUP('Full 30 Year Yield Data'!A3960,'Yield Raw Data'!$A$3:$L$14453,12)</f>
        <v>7.37</v>
      </c>
      <c r="D3960" s="6"/>
    </row>
    <row r="3961" spans="1:4" x14ac:dyDescent="0.2">
      <c r="A3961" s="7">
        <v>33968</v>
      </c>
      <c r="B3961" s="9">
        <f t="shared" si="65"/>
        <v>1992</v>
      </c>
      <c r="C3961" s="9">
        <f>VLOOKUP('Full 30 Year Yield Data'!A3961,'Yield Raw Data'!$A$3:$L$14453,12)</f>
        <v>7.39</v>
      </c>
      <c r="D3961" s="6"/>
    </row>
    <row r="3962" spans="1:4" x14ac:dyDescent="0.2">
      <c r="A3962" s="7">
        <v>33969</v>
      </c>
      <c r="B3962" s="9">
        <f t="shared" si="65"/>
        <v>1992</v>
      </c>
      <c r="C3962" s="9">
        <f>VLOOKUP('Full 30 Year Yield Data'!A3962,'Yield Raw Data'!$A$3:$L$14453,12)</f>
        <v>7.4</v>
      </c>
      <c r="D3962" s="6"/>
    </row>
    <row r="3963" spans="1:4" x14ac:dyDescent="0.2">
      <c r="A3963" s="7">
        <v>33973</v>
      </c>
      <c r="B3963" s="9">
        <f t="shared" si="65"/>
        <v>1993</v>
      </c>
      <c r="C3963" s="9">
        <f>VLOOKUP('Full 30 Year Yield Data'!A3963,'Yield Raw Data'!$A$3:$L$14453,12)</f>
        <v>7.33</v>
      </c>
      <c r="D3963" s="6"/>
    </row>
    <row r="3964" spans="1:4" x14ac:dyDescent="0.2">
      <c r="A3964" s="7">
        <v>33974</v>
      </c>
      <c r="B3964" s="9">
        <f t="shared" si="65"/>
        <v>1993</v>
      </c>
      <c r="C3964" s="9">
        <f>VLOOKUP('Full 30 Year Yield Data'!A3964,'Yield Raw Data'!$A$3:$L$14453,12)</f>
        <v>7.33</v>
      </c>
      <c r="D3964" s="6"/>
    </row>
    <row r="3965" spans="1:4" x14ac:dyDescent="0.2">
      <c r="A3965" s="7">
        <v>33975</v>
      </c>
      <c r="B3965" s="9">
        <f t="shared" si="65"/>
        <v>1993</v>
      </c>
      <c r="C3965" s="9">
        <f>VLOOKUP('Full 30 Year Yield Data'!A3965,'Yield Raw Data'!$A$3:$L$14453,12)</f>
        <v>7.34</v>
      </c>
      <c r="D3965" s="6"/>
    </row>
    <row r="3966" spans="1:4" x14ac:dyDescent="0.2">
      <c r="A3966" s="7">
        <v>33976</v>
      </c>
      <c r="B3966" s="9">
        <f t="shared" si="65"/>
        <v>1993</v>
      </c>
      <c r="C3966" s="9">
        <f>VLOOKUP('Full 30 Year Yield Data'!A3966,'Yield Raw Data'!$A$3:$L$14453,12)</f>
        <v>7.45</v>
      </c>
      <c r="D3966" s="6"/>
    </row>
    <row r="3967" spans="1:4" x14ac:dyDescent="0.2">
      <c r="A3967" s="7">
        <v>33977</v>
      </c>
      <c r="B3967" s="9">
        <f t="shared" si="65"/>
        <v>1993</v>
      </c>
      <c r="C3967" s="9">
        <f>VLOOKUP('Full 30 Year Yield Data'!A3967,'Yield Raw Data'!$A$3:$L$14453,12)</f>
        <v>7.47</v>
      </c>
      <c r="D3967" s="6"/>
    </row>
    <row r="3968" spans="1:4" x14ac:dyDescent="0.2">
      <c r="A3968" s="7">
        <v>33980</v>
      </c>
      <c r="B3968" s="9">
        <f t="shared" si="65"/>
        <v>1993</v>
      </c>
      <c r="C3968" s="9">
        <f>VLOOKUP('Full 30 Year Yield Data'!A3968,'Yield Raw Data'!$A$3:$L$14453,12)</f>
        <v>7.47</v>
      </c>
      <c r="D3968" s="6"/>
    </row>
    <row r="3969" spans="1:4" x14ac:dyDescent="0.2">
      <c r="A3969" s="7">
        <v>33981</v>
      </c>
      <c r="B3969" s="9">
        <f t="shared" si="65"/>
        <v>1993</v>
      </c>
      <c r="C3969" s="9">
        <f>VLOOKUP('Full 30 Year Yield Data'!A3969,'Yield Raw Data'!$A$3:$L$14453,12)</f>
        <v>7.48</v>
      </c>
      <c r="D3969" s="6"/>
    </row>
    <row r="3970" spans="1:4" x14ac:dyDescent="0.2">
      <c r="A3970" s="7">
        <v>33982</v>
      </c>
      <c r="B3970" s="9">
        <f t="shared" si="65"/>
        <v>1993</v>
      </c>
      <c r="C3970" s="9">
        <f>VLOOKUP('Full 30 Year Yield Data'!A3970,'Yield Raw Data'!$A$3:$L$14453,12)</f>
        <v>7.45</v>
      </c>
      <c r="D3970" s="6"/>
    </row>
    <row r="3971" spans="1:4" x14ac:dyDescent="0.2">
      <c r="A3971" s="7">
        <v>33983</v>
      </c>
      <c r="B3971" s="9">
        <f t="shared" si="65"/>
        <v>1993</v>
      </c>
      <c r="C3971" s="9">
        <f>VLOOKUP('Full 30 Year Yield Data'!A3971,'Yield Raw Data'!$A$3:$L$14453,12)</f>
        <v>7.41</v>
      </c>
      <c r="D3971" s="6"/>
    </row>
    <row r="3972" spans="1:4" x14ac:dyDescent="0.2">
      <c r="A3972" s="7">
        <v>33984</v>
      </c>
      <c r="B3972" s="9">
        <f t="shared" si="65"/>
        <v>1993</v>
      </c>
      <c r="C3972" s="9">
        <f>VLOOKUP('Full 30 Year Yield Data'!A3972,'Yield Raw Data'!$A$3:$L$14453,12)</f>
        <v>7.35</v>
      </c>
      <c r="D3972" s="6"/>
    </row>
    <row r="3973" spans="1:4" x14ac:dyDescent="0.2">
      <c r="A3973" s="7">
        <v>33988</v>
      </c>
      <c r="B3973" s="9">
        <f t="shared" si="65"/>
        <v>1993</v>
      </c>
      <c r="C3973" s="9">
        <f>VLOOKUP('Full 30 Year Yield Data'!A3973,'Yield Raw Data'!$A$3:$L$14453,12)</f>
        <v>7.31</v>
      </c>
      <c r="D3973" s="6"/>
    </row>
    <row r="3974" spans="1:4" x14ac:dyDescent="0.2">
      <c r="A3974" s="7">
        <v>33989</v>
      </c>
      <c r="B3974" s="9">
        <f t="shared" si="65"/>
        <v>1993</v>
      </c>
      <c r="C3974" s="9">
        <f>VLOOKUP('Full 30 Year Yield Data'!A3974,'Yield Raw Data'!$A$3:$L$14453,12)</f>
        <v>7.32</v>
      </c>
      <c r="D3974" s="6"/>
    </row>
    <row r="3975" spans="1:4" x14ac:dyDescent="0.2">
      <c r="A3975" s="7">
        <v>33990</v>
      </c>
      <c r="B3975" s="9">
        <f t="shared" si="65"/>
        <v>1993</v>
      </c>
      <c r="C3975" s="9">
        <f>VLOOKUP('Full 30 Year Yield Data'!A3975,'Yield Raw Data'!$A$3:$L$14453,12)</f>
        <v>7.31</v>
      </c>
      <c r="D3975" s="6"/>
    </row>
    <row r="3976" spans="1:4" x14ac:dyDescent="0.2">
      <c r="A3976" s="7">
        <v>33991</v>
      </c>
      <c r="B3976" s="9">
        <f t="shared" si="65"/>
        <v>1993</v>
      </c>
      <c r="C3976" s="9">
        <f>VLOOKUP('Full 30 Year Yield Data'!A3976,'Yield Raw Data'!$A$3:$L$14453,12)</f>
        <v>7.3</v>
      </c>
      <c r="D3976" s="6"/>
    </row>
    <row r="3977" spans="1:4" x14ac:dyDescent="0.2">
      <c r="A3977" s="7">
        <v>33994</v>
      </c>
      <c r="B3977" s="9">
        <f t="shared" si="65"/>
        <v>1993</v>
      </c>
      <c r="C3977" s="9">
        <f>VLOOKUP('Full 30 Year Yield Data'!A3977,'Yield Raw Data'!$A$3:$L$14453,12)</f>
        <v>7.22</v>
      </c>
      <c r="D3977" s="6"/>
    </row>
    <row r="3978" spans="1:4" x14ac:dyDescent="0.2">
      <c r="A3978" s="7">
        <v>33995</v>
      </c>
      <c r="B3978" s="9">
        <f t="shared" si="65"/>
        <v>1993</v>
      </c>
      <c r="C3978" s="9">
        <f>VLOOKUP('Full 30 Year Yield Data'!A3978,'Yield Raw Data'!$A$3:$L$14453,12)</f>
        <v>7.26</v>
      </c>
      <c r="D3978" s="6"/>
    </row>
    <row r="3979" spans="1:4" x14ac:dyDescent="0.2">
      <c r="A3979" s="7">
        <v>33996</v>
      </c>
      <c r="B3979" s="9">
        <f t="shared" si="65"/>
        <v>1993</v>
      </c>
      <c r="C3979" s="9">
        <f>VLOOKUP('Full 30 Year Yield Data'!A3979,'Yield Raw Data'!$A$3:$L$14453,12)</f>
        <v>7.25</v>
      </c>
      <c r="D3979" s="6"/>
    </row>
    <row r="3980" spans="1:4" x14ac:dyDescent="0.2">
      <c r="A3980" s="7">
        <v>33997</v>
      </c>
      <c r="B3980" s="9">
        <f t="shared" si="65"/>
        <v>1993</v>
      </c>
      <c r="C3980" s="9">
        <f>VLOOKUP('Full 30 Year Yield Data'!A3980,'Yield Raw Data'!$A$3:$L$14453,12)</f>
        <v>7.23</v>
      </c>
      <c r="D3980" s="6"/>
    </row>
    <row r="3981" spans="1:4" x14ac:dyDescent="0.2">
      <c r="A3981" s="7">
        <v>33998</v>
      </c>
      <c r="B3981" s="9">
        <f t="shared" si="65"/>
        <v>1993</v>
      </c>
      <c r="C3981" s="9">
        <f>VLOOKUP('Full 30 Year Yield Data'!A3981,'Yield Raw Data'!$A$3:$L$14453,12)</f>
        <v>7.21</v>
      </c>
      <c r="D3981" s="6"/>
    </row>
    <row r="3982" spans="1:4" x14ac:dyDescent="0.2">
      <c r="A3982" s="7">
        <v>34001</v>
      </c>
      <c r="B3982" s="9">
        <f t="shared" si="65"/>
        <v>1993</v>
      </c>
      <c r="C3982" s="9">
        <f>VLOOKUP('Full 30 Year Yield Data'!A3982,'Yield Raw Data'!$A$3:$L$14453,12)</f>
        <v>7.21</v>
      </c>
      <c r="D3982" s="6"/>
    </row>
    <row r="3983" spans="1:4" x14ac:dyDescent="0.2">
      <c r="A3983" s="7">
        <v>34002</v>
      </c>
      <c r="B3983" s="9">
        <f t="shared" si="65"/>
        <v>1993</v>
      </c>
      <c r="C3983" s="9">
        <f>VLOOKUP('Full 30 Year Yield Data'!A3983,'Yield Raw Data'!$A$3:$L$14453,12)</f>
        <v>7.25</v>
      </c>
      <c r="D3983" s="6"/>
    </row>
    <row r="3984" spans="1:4" x14ac:dyDescent="0.2">
      <c r="A3984" s="7">
        <v>34003</v>
      </c>
      <c r="B3984" s="9">
        <f t="shared" si="65"/>
        <v>1993</v>
      </c>
      <c r="C3984" s="9">
        <f>VLOOKUP('Full 30 Year Yield Data'!A3984,'Yield Raw Data'!$A$3:$L$14453,12)</f>
        <v>7.23</v>
      </c>
      <c r="D3984" s="6"/>
    </row>
    <row r="3985" spans="1:4" x14ac:dyDescent="0.2">
      <c r="A3985" s="7">
        <v>34004</v>
      </c>
      <c r="B3985" s="9">
        <f t="shared" si="65"/>
        <v>1993</v>
      </c>
      <c r="C3985" s="9">
        <f>VLOOKUP('Full 30 Year Yield Data'!A3985,'Yield Raw Data'!$A$3:$L$14453,12)</f>
        <v>7.19</v>
      </c>
      <c r="D3985" s="6"/>
    </row>
    <row r="3986" spans="1:4" x14ac:dyDescent="0.2">
      <c r="A3986" s="7">
        <v>34005</v>
      </c>
      <c r="B3986" s="9">
        <f t="shared" si="65"/>
        <v>1993</v>
      </c>
      <c r="C3986" s="9">
        <f>VLOOKUP('Full 30 Year Yield Data'!A3986,'Yield Raw Data'!$A$3:$L$14453,12)</f>
        <v>7.17</v>
      </c>
      <c r="D3986" s="6"/>
    </row>
    <row r="3987" spans="1:4" x14ac:dyDescent="0.2">
      <c r="A3987" s="7">
        <v>34008</v>
      </c>
      <c r="B3987" s="9">
        <f t="shared" si="65"/>
        <v>1993</v>
      </c>
      <c r="C3987" s="9">
        <f>VLOOKUP('Full 30 Year Yield Data'!A3987,'Yield Raw Data'!$A$3:$L$14453,12)</f>
        <v>7.18</v>
      </c>
      <c r="D3987" s="6"/>
    </row>
    <row r="3988" spans="1:4" x14ac:dyDescent="0.2">
      <c r="A3988" s="7">
        <v>34009</v>
      </c>
      <c r="B3988" s="9">
        <f t="shared" si="65"/>
        <v>1993</v>
      </c>
      <c r="C3988" s="9">
        <f>VLOOKUP('Full 30 Year Yield Data'!A3988,'Yield Raw Data'!$A$3:$L$14453,12)</f>
        <v>7.2</v>
      </c>
      <c r="D3988" s="6"/>
    </row>
    <row r="3989" spans="1:4" x14ac:dyDescent="0.2">
      <c r="A3989" s="7">
        <v>34010</v>
      </c>
      <c r="B3989" s="9">
        <f t="shared" si="65"/>
        <v>1993</v>
      </c>
      <c r="C3989" s="9">
        <f>VLOOKUP('Full 30 Year Yield Data'!A3989,'Yield Raw Data'!$A$3:$L$14453,12)</f>
        <v>7.26</v>
      </c>
      <c r="D3989" s="6"/>
    </row>
    <row r="3990" spans="1:4" x14ac:dyDescent="0.2">
      <c r="A3990" s="7">
        <v>34011</v>
      </c>
      <c r="B3990" s="9">
        <f t="shared" si="65"/>
        <v>1993</v>
      </c>
      <c r="C3990" s="9">
        <f>VLOOKUP('Full 30 Year Yield Data'!A3990,'Yield Raw Data'!$A$3:$L$14453,12)</f>
        <v>7.15</v>
      </c>
      <c r="D3990" s="6"/>
    </row>
    <row r="3991" spans="1:4" x14ac:dyDescent="0.2">
      <c r="A3991" s="7">
        <v>34012</v>
      </c>
      <c r="B3991" s="9">
        <f t="shared" si="65"/>
        <v>1993</v>
      </c>
      <c r="C3991" s="9">
        <f>VLOOKUP('Full 30 Year Yield Data'!A3991,'Yield Raw Data'!$A$3:$L$14453,12)</f>
        <v>7.13</v>
      </c>
      <c r="D3991" s="6"/>
    </row>
    <row r="3992" spans="1:4" x14ac:dyDescent="0.2">
      <c r="A3992" s="7">
        <v>34016</v>
      </c>
      <c r="B3992" s="9">
        <f t="shared" si="65"/>
        <v>1993</v>
      </c>
      <c r="C3992" s="9">
        <f>VLOOKUP('Full 30 Year Yield Data'!A3992,'Yield Raw Data'!$A$3:$L$14453,12)</f>
        <v>7.14</v>
      </c>
      <c r="D3992" s="6"/>
    </row>
    <row r="3993" spans="1:4" x14ac:dyDescent="0.2">
      <c r="A3993" s="7">
        <v>34017</v>
      </c>
      <c r="B3993" s="9">
        <f t="shared" si="65"/>
        <v>1993</v>
      </c>
      <c r="C3993" s="9">
        <f>VLOOKUP('Full 30 Year Yield Data'!A3993,'Yield Raw Data'!$A$3:$L$14453,12)</f>
        <v>7.11</v>
      </c>
      <c r="D3993" s="6"/>
    </row>
    <row r="3994" spans="1:4" x14ac:dyDescent="0.2">
      <c r="A3994" s="7">
        <v>34018</v>
      </c>
      <c r="B3994" s="9">
        <f t="shared" si="65"/>
        <v>1993</v>
      </c>
      <c r="C3994" s="9">
        <f>VLOOKUP('Full 30 Year Yield Data'!A3994,'Yield Raw Data'!$A$3:$L$14453,12)</f>
        <v>7.02</v>
      </c>
      <c r="D3994" s="6"/>
    </row>
    <row r="3995" spans="1:4" x14ac:dyDescent="0.2">
      <c r="A3995" s="7">
        <v>34019</v>
      </c>
      <c r="B3995" s="9">
        <f t="shared" si="65"/>
        <v>1993</v>
      </c>
      <c r="C3995" s="9">
        <f>VLOOKUP('Full 30 Year Yield Data'!A3995,'Yield Raw Data'!$A$3:$L$14453,12)</f>
        <v>7.01</v>
      </c>
      <c r="D3995" s="6"/>
    </row>
    <row r="3996" spans="1:4" x14ac:dyDescent="0.2">
      <c r="A3996" s="7">
        <v>34022</v>
      </c>
      <c r="B3996" s="9">
        <f t="shared" si="65"/>
        <v>1993</v>
      </c>
      <c r="C3996" s="9">
        <f>VLOOKUP('Full 30 Year Yield Data'!A3996,'Yield Raw Data'!$A$3:$L$14453,12)</f>
        <v>6.95</v>
      </c>
      <c r="D3996" s="6"/>
    </row>
    <row r="3997" spans="1:4" x14ac:dyDescent="0.2">
      <c r="A3997" s="7">
        <v>34023</v>
      </c>
      <c r="B3997" s="9">
        <f t="shared" si="65"/>
        <v>1993</v>
      </c>
      <c r="C3997" s="9">
        <f>VLOOKUP('Full 30 Year Yield Data'!A3997,'Yield Raw Data'!$A$3:$L$14453,12)</f>
        <v>6.83</v>
      </c>
      <c r="D3997" s="6"/>
    </row>
    <row r="3998" spans="1:4" x14ac:dyDescent="0.2">
      <c r="A3998" s="7">
        <v>34024</v>
      </c>
      <c r="B3998" s="9">
        <f t="shared" si="65"/>
        <v>1993</v>
      </c>
      <c r="C3998" s="9">
        <f>VLOOKUP('Full 30 Year Yield Data'!A3998,'Yield Raw Data'!$A$3:$L$14453,12)</f>
        <v>6.88</v>
      </c>
      <c r="D3998" s="6"/>
    </row>
    <row r="3999" spans="1:4" x14ac:dyDescent="0.2">
      <c r="A3999" s="7">
        <v>34025</v>
      </c>
      <c r="B3999" s="9">
        <f t="shared" si="65"/>
        <v>1993</v>
      </c>
      <c r="C3999" s="9">
        <f>VLOOKUP('Full 30 Year Yield Data'!A3999,'Yield Raw Data'!$A$3:$L$14453,12)</f>
        <v>6.89</v>
      </c>
      <c r="D3999" s="6"/>
    </row>
    <row r="4000" spans="1:4" x14ac:dyDescent="0.2">
      <c r="A4000" s="7">
        <v>34026</v>
      </c>
      <c r="B4000" s="9">
        <f t="shared" si="65"/>
        <v>1993</v>
      </c>
      <c r="C4000" s="9">
        <f>VLOOKUP('Full 30 Year Yield Data'!A4000,'Yield Raw Data'!$A$3:$L$14453,12)</f>
        <v>6.9</v>
      </c>
      <c r="D4000" s="6"/>
    </row>
    <row r="4001" spans="1:4" x14ac:dyDescent="0.2">
      <c r="A4001" s="7">
        <v>34029</v>
      </c>
      <c r="B4001" s="9">
        <f t="shared" ref="B4001:B4063" si="66">YEAR(A4001)</f>
        <v>1993</v>
      </c>
      <c r="C4001" s="9">
        <f>VLOOKUP('Full 30 Year Yield Data'!A4001,'Yield Raw Data'!$A$3:$L$14453,12)</f>
        <v>6.83</v>
      </c>
      <c r="D4001" s="6"/>
    </row>
    <row r="4002" spans="1:4" x14ac:dyDescent="0.2">
      <c r="A4002" s="7">
        <v>34030</v>
      </c>
      <c r="B4002" s="9">
        <f t="shared" si="66"/>
        <v>1993</v>
      </c>
      <c r="C4002" s="9">
        <f>VLOOKUP('Full 30 Year Yield Data'!A4002,'Yield Raw Data'!$A$3:$L$14453,12)</f>
        <v>6.84</v>
      </c>
      <c r="D4002" s="6"/>
    </row>
    <row r="4003" spans="1:4" x14ac:dyDescent="0.2">
      <c r="A4003" s="7">
        <v>34031</v>
      </c>
      <c r="B4003" s="9">
        <f t="shared" si="66"/>
        <v>1993</v>
      </c>
      <c r="C4003" s="9">
        <f>VLOOKUP('Full 30 Year Yield Data'!A4003,'Yield Raw Data'!$A$3:$L$14453,12)</f>
        <v>6.78</v>
      </c>
      <c r="D4003" s="6"/>
    </row>
    <row r="4004" spans="1:4" x14ac:dyDescent="0.2">
      <c r="A4004" s="7">
        <v>34032</v>
      </c>
      <c r="B4004" s="9">
        <f t="shared" si="66"/>
        <v>1993</v>
      </c>
      <c r="C4004" s="9">
        <f>VLOOKUP('Full 30 Year Yield Data'!A4004,'Yield Raw Data'!$A$3:$L$14453,12)</f>
        <v>6.73</v>
      </c>
      <c r="D4004" s="6"/>
    </row>
    <row r="4005" spans="1:4" x14ac:dyDescent="0.2">
      <c r="A4005" s="7">
        <v>34033</v>
      </c>
      <c r="B4005" s="9">
        <f t="shared" si="66"/>
        <v>1993</v>
      </c>
      <c r="C4005" s="9">
        <f>VLOOKUP('Full 30 Year Yield Data'!A4005,'Yield Raw Data'!$A$3:$L$14453,12)</f>
        <v>6.76</v>
      </c>
      <c r="D4005" s="6"/>
    </row>
    <row r="4006" spans="1:4" x14ac:dyDescent="0.2">
      <c r="A4006" s="7">
        <v>34036</v>
      </c>
      <c r="B4006" s="9">
        <f t="shared" si="66"/>
        <v>1993</v>
      </c>
      <c r="C4006" s="9">
        <f>VLOOKUP('Full 30 Year Yield Data'!A4006,'Yield Raw Data'!$A$3:$L$14453,12)</f>
        <v>6.72</v>
      </c>
      <c r="D4006" s="6"/>
    </row>
    <row r="4007" spans="1:4" x14ac:dyDescent="0.2">
      <c r="A4007" s="7">
        <v>34037</v>
      </c>
      <c r="B4007" s="9">
        <f t="shared" si="66"/>
        <v>1993</v>
      </c>
      <c r="C4007" s="9">
        <f>VLOOKUP('Full 30 Year Yield Data'!A4007,'Yield Raw Data'!$A$3:$L$14453,12)</f>
        <v>6.73</v>
      </c>
      <c r="D4007" s="6"/>
    </row>
    <row r="4008" spans="1:4" x14ac:dyDescent="0.2">
      <c r="A4008" s="7">
        <v>34038</v>
      </c>
      <c r="B4008" s="9">
        <f t="shared" si="66"/>
        <v>1993</v>
      </c>
      <c r="C4008" s="9">
        <f>VLOOKUP('Full 30 Year Yield Data'!A4008,'Yield Raw Data'!$A$3:$L$14453,12)</f>
        <v>6.75</v>
      </c>
      <c r="D4008" s="6"/>
    </row>
    <row r="4009" spans="1:4" x14ac:dyDescent="0.2">
      <c r="A4009" s="7">
        <v>34039</v>
      </c>
      <c r="B4009" s="9">
        <f t="shared" si="66"/>
        <v>1993</v>
      </c>
      <c r="C4009" s="9">
        <f>VLOOKUP('Full 30 Year Yield Data'!A4009,'Yield Raw Data'!$A$3:$L$14453,12)</f>
        <v>6.75</v>
      </c>
      <c r="D4009" s="6"/>
    </row>
    <row r="4010" spans="1:4" x14ac:dyDescent="0.2">
      <c r="A4010" s="7">
        <v>34040</v>
      </c>
      <c r="B4010" s="9">
        <f t="shared" si="66"/>
        <v>1993</v>
      </c>
      <c r="C4010" s="9">
        <f>VLOOKUP('Full 30 Year Yield Data'!A4010,'Yield Raw Data'!$A$3:$L$14453,12)</f>
        <v>6.86</v>
      </c>
      <c r="D4010" s="6"/>
    </row>
    <row r="4011" spans="1:4" x14ac:dyDescent="0.2">
      <c r="A4011" s="7">
        <v>34043</v>
      </c>
      <c r="B4011" s="9">
        <f t="shared" si="66"/>
        <v>1993</v>
      </c>
      <c r="C4011" s="9">
        <f>VLOOKUP('Full 30 Year Yield Data'!A4011,'Yield Raw Data'!$A$3:$L$14453,12)</f>
        <v>6.91</v>
      </c>
      <c r="D4011" s="6"/>
    </row>
    <row r="4012" spans="1:4" x14ac:dyDescent="0.2">
      <c r="A4012" s="7">
        <v>34044</v>
      </c>
      <c r="B4012" s="9">
        <f t="shared" si="66"/>
        <v>1993</v>
      </c>
      <c r="C4012" s="9">
        <f>VLOOKUP('Full 30 Year Yield Data'!A4012,'Yield Raw Data'!$A$3:$L$14453,12)</f>
        <v>6.87</v>
      </c>
      <c r="D4012" s="6"/>
    </row>
    <row r="4013" spans="1:4" x14ac:dyDescent="0.2">
      <c r="A4013" s="7">
        <v>34045</v>
      </c>
      <c r="B4013" s="9">
        <f t="shared" si="66"/>
        <v>1993</v>
      </c>
      <c r="C4013" s="9">
        <f>VLOOKUP('Full 30 Year Yield Data'!A4013,'Yield Raw Data'!$A$3:$L$14453,12)</f>
        <v>6.86</v>
      </c>
      <c r="D4013" s="6"/>
    </row>
    <row r="4014" spans="1:4" x14ac:dyDescent="0.2">
      <c r="A4014" s="7">
        <v>34046</v>
      </c>
      <c r="B4014" s="9">
        <f t="shared" si="66"/>
        <v>1993</v>
      </c>
      <c r="C4014" s="9">
        <f>VLOOKUP('Full 30 Year Yield Data'!A4014,'Yield Raw Data'!$A$3:$L$14453,12)</f>
        <v>6.8</v>
      </c>
      <c r="D4014" s="6"/>
    </row>
    <row r="4015" spans="1:4" x14ac:dyDescent="0.2">
      <c r="A4015" s="7">
        <v>34047</v>
      </c>
      <c r="B4015" s="9">
        <f t="shared" si="66"/>
        <v>1993</v>
      </c>
      <c r="C4015" s="9">
        <f>VLOOKUP('Full 30 Year Yield Data'!A4015,'Yield Raw Data'!$A$3:$L$14453,12)</f>
        <v>6.81</v>
      </c>
      <c r="D4015" s="6"/>
    </row>
    <row r="4016" spans="1:4" x14ac:dyDescent="0.2">
      <c r="A4016" s="7">
        <v>34050</v>
      </c>
      <c r="B4016" s="9">
        <f t="shared" si="66"/>
        <v>1993</v>
      </c>
      <c r="C4016" s="9">
        <f>VLOOKUP('Full 30 Year Yield Data'!A4016,'Yield Raw Data'!$A$3:$L$14453,12)</f>
        <v>6.81</v>
      </c>
      <c r="D4016" s="6"/>
    </row>
    <row r="4017" spans="1:4" x14ac:dyDescent="0.2">
      <c r="A4017" s="7">
        <v>34051</v>
      </c>
      <c r="B4017" s="9">
        <f t="shared" si="66"/>
        <v>1993</v>
      </c>
      <c r="C4017" s="9">
        <f>VLOOKUP('Full 30 Year Yield Data'!A4017,'Yield Raw Data'!$A$3:$L$14453,12)</f>
        <v>6.77</v>
      </c>
      <c r="D4017" s="6"/>
    </row>
    <row r="4018" spans="1:4" x14ac:dyDescent="0.2">
      <c r="A4018" s="7">
        <v>34052</v>
      </c>
      <c r="B4018" s="9">
        <f t="shared" si="66"/>
        <v>1993</v>
      </c>
      <c r="C4018" s="9">
        <f>VLOOKUP('Full 30 Year Yield Data'!A4018,'Yield Raw Data'!$A$3:$L$14453,12)</f>
        <v>6.81</v>
      </c>
      <c r="D4018" s="6"/>
    </row>
    <row r="4019" spans="1:4" x14ac:dyDescent="0.2">
      <c r="A4019" s="7">
        <v>34053</v>
      </c>
      <c r="B4019" s="9">
        <f t="shared" si="66"/>
        <v>1993</v>
      </c>
      <c r="C4019" s="9">
        <f>VLOOKUP('Full 30 Year Yield Data'!A4019,'Yield Raw Data'!$A$3:$L$14453,12)</f>
        <v>6.83</v>
      </c>
      <c r="D4019" s="6"/>
    </row>
    <row r="4020" spans="1:4" x14ac:dyDescent="0.2">
      <c r="A4020" s="7">
        <v>34054</v>
      </c>
      <c r="B4020" s="9">
        <f t="shared" si="66"/>
        <v>1993</v>
      </c>
      <c r="C4020" s="9">
        <f>VLOOKUP('Full 30 Year Yield Data'!A4020,'Yield Raw Data'!$A$3:$L$14453,12)</f>
        <v>6.94</v>
      </c>
      <c r="D4020" s="6"/>
    </row>
    <row r="4021" spans="1:4" x14ac:dyDescent="0.2">
      <c r="A4021" s="7">
        <v>34057</v>
      </c>
      <c r="B4021" s="9">
        <f t="shared" si="66"/>
        <v>1993</v>
      </c>
      <c r="C4021" s="9">
        <f>VLOOKUP('Full 30 Year Yield Data'!A4021,'Yield Raw Data'!$A$3:$L$14453,12)</f>
        <v>6.9</v>
      </c>
      <c r="D4021" s="6"/>
    </row>
    <row r="4022" spans="1:4" x14ac:dyDescent="0.2">
      <c r="A4022" s="7">
        <v>34058</v>
      </c>
      <c r="B4022" s="9">
        <f t="shared" si="66"/>
        <v>1993</v>
      </c>
      <c r="C4022" s="9">
        <f>VLOOKUP('Full 30 Year Yield Data'!A4022,'Yield Raw Data'!$A$3:$L$14453,12)</f>
        <v>6.91</v>
      </c>
      <c r="D4022" s="6"/>
    </row>
    <row r="4023" spans="1:4" x14ac:dyDescent="0.2">
      <c r="A4023" s="7">
        <v>34059</v>
      </c>
      <c r="B4023" s="9">
        <f t="shared" si="66"/>
        <v>1993</v>
      </c>
      <c r="C4023" s="9">
        <f>VLOOKUP('Full 30 Year Yield Data'!A4023,'Yield Raw Data'!$A$3:$L$14453,12)</f>
        <v>6.93</v>
      </c>
      <c r="D4023" s="6"/>
    </row>
    <row r="4024" spans="1:4" x14ac:dyDescent="0.2">
      <c r="A4024" s="7">
        <v>34060</v>
      </c>
      <c r="B4024" s="9">
        <f t="shared" si="66"/>
        <v>1993</v>
      </c>
      <c r="C4024" s="9">
        <f>VLOOKUP('Full 30 Year Yield Data'!A4024,'Yield Raw Data'!$A$3:$L$14453,12)</f>
        <v>6.97</v>
      </c>
      <c r="D4024" s="6"/>
    </row>
    <row r="4025" spans="1:4" x14ac:dyDescent="0.2">
      <c r="A4025" s="7">
        <v>34061</v>
      </c>
      <c r="B4025" s="9">
        <f t="shared" si="66"/>
        <v>1993</v>
      </c>
      <c r="C4025" s="9">
        <f>VLOOKUP('Full 30 Year Yield Data'!A4025,'Yield Raw Data'!$A$3:$L$14453,12)</f>
        <v>7.06</v>
      </c>
      <c r="D4025" s="6"/>
    </row>
    <row r="4026" spans="1:4" x14ac:dyDescent="0.2">
      <c r="A4026" s="7">
        <v>34064</v>
      </c>
      <c r="B4026" s="9">
        <f t="shared" si="66"/>
        <v>1993</v>
      </c>
      <c r="C4026" s="9">
        <f>VLOOKUP('Full 30 Year Yield Data'!A4026,'Yield Raw Data'!$A$3:$L$14453,12)</f>
        <v>7.04</v>
      </c>
      <c r="D4026" s="6"/>
    </row>
    <row r="4027" spans="1:4" x14ac:dyDescent="0.2">
      <c r="A4027" s="7">
        <v>34065</v>
      </c>
      <c r="B4027" s="9">
        <f t="shared" si="66"/>
        <v>1993</v>
      </c>
      <c r="C4027" s="9">
        <f>VLOOKUP('Full 30 Year Yield Data'!A4027,'Yield Raw Data'!$A$3:$L$14453,12)</f>
        <v>6.97</v>
      </c>
      <c r="D4027" s="6"/>
    </row>
    <row r="4028" spans="1:4" x14ac:dyDescent="0.2">
      <c r="A4028" s="7">
        <v>34066</v>
      </c>
      <c r="B4028" s="9">
        <f t="shared" si="66"/>
        <v>1993</v>
      </c>
      <c r="C4028" s="9">
        <f>VLOOKUP('Full 30 Year Yield Data'!A4028,'Yield Raw Data'!$A$3:$L$14453,12)</f>
        <v>6.96</v>
      </c>
      <c r="D4028" s="6"/>
    </row>
    <row r="4029" spans="1:4" x14ac:dyDescent="0.2">
      <c r="A4029" s="7">
        <v>34067</v>
      </c>
      <c r="B4029" s="9">
        <f t="shared" si="66"/>
        <v>1993</v>
      </c>
      <c r="C4029" s="9">
        <f>VLOOKUP('Full 30 Year Yield Data'!A4029,'Yield Raw Data'!$A$3:$L$14453,12)</f>
        <v>6.85</v>
      </c>
      <c r="D4029" s="6"/>
    </row>
    <row r="4030" spans="1:4" x14ac:dyDescent="0.2">
      <c r="A4030" s="7">
        <v>34071</v>
      </c>
      <c r="B4030" s="9">
        <f t="shared" si="66"/>
        <v>1993</v>
      </c>
      <c r="C4030" s="9">
        <f>VLOOKUP('Full 30 Year Yield Data'!A4030,'Yield Raw Data'!$A$3:$L$14453,12)</f>
        <v>6.79</v>
      </c>
      <c r="D4030" s="6"/>
    </row>
    <row r="4031" spans="1:4" x14ac:dyDescent="0.2">
      <c r="A4031" s="7">
        <v>34072</v>
      </c>
      <c r="B4031" s="9">
        <f t="shared" si="66"/>
        <v>1993</v>
      </c>
      <c r="C4031" s="9">
        <f>VLOOKUP('Full 30 Year Yield Data'!A4031,'Yield Raw Data'!$A$3:$L$14453,12)</f>
        <v>6.8</v>
      </c>
      <c r="D4031" s="6"/>
    </row>
    <row r="4032" spans="1:4" x14ac:dyDescent="0.2">
      <c r="A4032" s="7">
        <v>34073</v>
      </c>
      <c r="B4032" s="9">
        <f t="shared" si="66"/>
        <v>1993</v>
      </c>
      <c r="C4032" s="9">
        <f>VLOOKUP('Full 30 Year Yield Data'!A4032,'Yield Raw Data'!$A$3:$L$14453,12)</f>
        <v>6.76</v>
      </c>
      <c r="D4032" s="6"/>
    </row>
    <row r="4033" spans="1:4" x14ac:dyDescent="0.2">
      <c r="A4033" s="7">
        <v>34074</v>
      </c>
      <c r="B4033" s="9">
        <f t="shared" si="66"/>
        <v>1993</v>
      </c>
      <c r="C4033" s="9">
        <f>VLOOKUP('Full 30 Year Yield Data'!A4033,'Yield Raw Data'!$A$3:$L$14453,12)</f>
        <v>6.73</v>
      </c>
      <c r="D4033" s="6"/>
    </row>
    <row r="4034" spans="1:4" x14ac:dyDescent="0.2">
      <c r="A4034" s="7">
        <v>34075</v>
      </c>
      <c r="B4034" s="9">
        <f t="shared" si="66"/>
        <v>1993</v>
      </c>
      <c r="C4034" s="9">
        <f>VLOOKUP('Full 30 Year Yield Data'!A4034,'Yield Raw Data'!$A$3:$L$14453,12)</f>
        <v>6.76</v>
      </c>
      <c r="D4034" s="6"/>
    </row>
    <row r="4035" spans="1:4" x14ac:dyDescent="0.2">
      <c r="A4035" s="7">
        <v>34078</v>
      </c>
      <c r="B4035" s="9">
        <f t="shared" si="66"/>
        <v>1993</v>
      </c>
      <c r="C4035" s="9">
        <f>VLOOKUP('Full 30 Year Yield Data'!A4035,'Yield Raw Data'!$A$3:$L$14453,12)</f>
        <v>6.73</v>
      </c>
      <c r="D4035" s="6"/>
    </row>
    <row r="4036" spans="1:4" x14ac:dyDescent="0.2">
      <c r="A4036" s="7">
        <v>34079</v>
      </c>
      <c r="B4036" s="9">
        <f t="shared" si="66"/>
        <v>1993</v>
      </c>
      <c r="C4036" s="9">
        <f>VLOOKUP('Full 30 Year Yield Data'!A4036,'Yield Raw Data'!$A$3:$L$14453,12)</f>
        <v>6.76</v>
      </c>
      <c r="D4036" s="6"/>
    </row>
    <row r="4037" spans="1:4" x14ac:dyDescent="0.2">
      <c r="A4037" s="7">
        <v>34080</v>
      </c>
      <c r="B4037" s="9">
        <f t="shared" si="66"/>
        <v>1993</v>
      </c>
      <c r="C4037" s="9">
        <f>VLOOKUP('Full 30 Year Yield Data'!A4037,'Yield Raw Data'!$A$3:$L$14453,12)</f>
        <v>6.75</v>
      </c>
      <c r="D4037" s="6"/>
    </row>
    <row r="4038" spans="1:4" x14ac:dyDescent="0.2">
      <c r="A4038" s="7">
        <v>34081</v>
      </c>
      <c r="B4038" s="9">
        <f t="shared" si="66"/>
        <v>1993</v>
      </c>
      <c r="C4038" s="9">
        <f>VLOOKUP('Full 30 Year Yield Data'!A4038,'Yield Raw Data'!$A$3:$L$14453,12)</f>
        <v>6.75</v>
      </c>
      <c r="D4038" s="6"/>
    </row>
    <row r="4039" spans="1:4" x14ac:dyDescent="0.2">
      <c r="A4039" s="7">
        <v>34082</v>
      </c>
      <c r="B4039" s="9">
        <f t="shared" si="66"/>
        <v>1993</v>
      </c>
      <c r="C4039" s="9">
        <f>VLOOKUP('Full 30 Year Yield Data'!A4039,'Yield Raw Data'!$A$3:$L$14453,12)</f>
        <v>6.79</v>
      </c>
      <c r="D4039" s="6"/>
    </row>
    <row r="4040" spans="1:4" x14ac:dyDescent="0.2">
      <c r="A4040" s="7">
        <v>34085</v>
      </c>
      <c r="B4040" s="9">
        <f t="shared" si="66"/>
        <v>1993</v>
      </c>
      <c r="C4040" s="9">
        <f>VLOOKUP('Full 30 Year Yield Data'!A4040,'Yield Raw Data'!$A$3:$L$14453,12)</f>
        <v>6.83</v>
      </c>
      <c r="D4040" s="6"/>
    </row>
    <row r="4041" spans="1:4" x14ac:dyDescent="0.2">
      <c r="A4041" s="7">
        <v>34086</v>
      </c>
      <c r="B4041" s="9">
        <f t="shared" si="66"/>
        <v>1993</v>
      </c>
      <c r="C4041" s="9">
        <f>VLOOKUP('Full 30 Year Yield Data'!A4041,'Yield Raw Data'!$A$3:$L$14453,12)</f>
        <v>6.9</v>
      </c>
      <c r="D4041" s="6"/>
    </row>
    <row r="4042" spans="1:4" x14ac:dyDescent="0.2">
      <c r="A4042" s="7">
        <v>34087</v>
      </c>
      <c r="B4042" s="9">
        <f t="shared" si="66"/>
        <v>1993</v>
      </c>
      <c r="C4042" s="9">
        <f>VLOOKUP('Full 30 Year Yield Data'!A4042,'Yield Raw Data'!$A$3:$L$14453,12)</f>
        <v>6.91</v>
      </c>
      <c r="D4042" s="6"/>
    </row>
    <row r="4043" spans="1:4" x14ac:dyDescent="0.2">
      <c r="A4043" s="7">
        <v>34088</v>
      </c>
      <c r="B4043" s="9">
        <f t="shared" si="66"/>
        <v>1993</v>
      </c>
      <c r="C4043" s="9">
        <f>VLOOKUP('Full 30 Year Yield Data'!A4043,'Yield Raw Data'!$A$3:$L$14453,12)</f>
        <v>6.88</v>
      </c>
      <c r="D4043" s="6"/>
    </row>
    <row r="4044" spans="1:4" x14ac:dyDescent="0.2">
      <c r="A4044" s="7">
        <v>34089</v>
      </c>
      <c r="B4044" s="9">
        <f t="shared" si="66"/>
        <v>1993</v>
      </c>
      <c r="C4044" s="9">
        <f>VLOOKUP('Full 30 Year Yield Data'!A4044,'Yield Raw Data'!$A$3:$L$14453,12)</f>
        <v>6.95</v>
      </c>
      <c r="D4044" s="6"/>
    </row>
    <row r="4045" spans="1:4" x14ac:dyDescent="0.2">
      <c r="A4045" s="7">
        <v>34092</v>
      </c>
      <c r="B4045" s="9">
        <f t="shared" si="66"/>
        <v>1993</v>
      </c>
      <c r="C4045" s="9">
        <f>VLOOKUP('Full 30 Year Yield Data'!A4045,'Yield Raw Data'!$A$3:$L$14453,12)</f>
        <v>6.86</v>
      </c>
      <c r="D4045" s="6"/>
    </row>
    <row r="4046" spans="1:4" x14ac:dyDescent="0.2">
      <c r="A4046" s="7">
        <v>34093</v>
      </c>
      <c r="B4046" s="9">
        <f t="shared" si="66"/>
        <v>1993</v>
      </c>
      <c r="C4046" s="9">
        <f>VLOOKUP('Full 30 Year Yield Data'!A4046,'Yield Raw Data'!$A$3:$L$14453,12)</f>
        <v>6.81</v>
      </c>
      <c r="D4046" s="6"/>
    </row>
    <row r="4047" spans="1:4" x14ac:dyDescent="0.2">
      <c r="A4047" s="7">
        <v>34094</v>
      </c>
      <c r="B4047" s="9">
        <f t="shared" si="66"/>
        <v>1993</v>
      </c>
      <c r="C4047" s="9">
        <f>VLOOKUP('Full 30 Year Yield Data'!A4047,'Yield Raw Data'!$A$3:$L$14453,12)</f>
        <v>6.82</v>
      </c>
      <c r="D4047" s="6"/>
    </row>
    <row r="4048" spans="1:4" x14ac:dyDescent="0.2">
      <c r="A4048" s="7">
        <v>34095</v>
      </c>
      <c r="B4048" s="9">
        <f t="shared" si="66"/>
        <v>1993</v>
      </c>
      <c r="C4048" s="9">
        <f>VLOOKUP('Full 30 Year Yield Data'!A4048,'Yield Raw Data'!$A$3:$L$14453,12)</f>
        <v>6.8</v>
      </c>
      <c r="D4048" s="6"/>
    </row>
    <row r="4049" spans="1:4" x14ac:dyDescent="0.2">
      <c r="A4049" s="7">
        <v>34096</v>
      </c>
      <c r="B4049" s="9">
        <f t="shared" si="66"/>
        <v>1993</v>
      </c>
      <c r="C4049" s="9">
        <f>VLOOKUP('Full 30 Year Yield Data'!A4049,'Yield Raw Data'!$A$3:$L$14453,12)</f>
        <v>6.85</v>
      </c>
      <c r="D4049" s="6"/>
    </row>
    <row r="4050" spans="1:4" x14ac:dyDescent="0.2">
      <c r="A4050" s="7">
        <v>34099</v>
      </c>
      <c r="B4050" s="9">
        <f t="shared" si="66"/>
        <v>1993</v>
      </c>
      <c r="C4050" s="9">
        <f>VLOOKUP('Full 30 Year Yield Data'!A4050,'Yield Raw Data'!$A$3:$L$14453,12)</f>
        <v>6.81</v>
      </c>
      <c r="D4050" s="6"/>
    </row>
    <row r="4051" spans="1:4" x14ac:dyDescent="0.2">
      <c r="A4051" s="7">
        <v>34100</v>
      </c>
      <c r="B4051" s="9">
        <f t="shared" si="66"/>
        <v>1993</v>
      </c>
      <c r="C4051" s="9">
        <f>VLOOKUP('Full 30 Year Yield Data'!A4051,'Yield Raw Data'!$A$3:$L$14453,12)</f>
        <v>6.82</v>
      </c>
      <c r="D4051" s="6"/>
    </row>
    <row r="4052" spans="1:4" x14ac:dyDescent="0.2">
      <c r="A4052" s="7">
        <v>34101</v>
      </c>
      <c r="B4052" s="9">
        <f t="shared" si="66"/>
        <v>1993</v>
      </c>
      <c r="C4052" s="9">
        <f>VLOOKUP('Full 30 Year Yield Data'!A4052,'Yield Raw Data'!$A$3:$L$14453,12)</f>
        <v>6.86</v>
      </c>
      <c r="D4052" s="6"/>
    </row>
    <row r="4053" spans="1:4" x14ac:dyDescent="0.2">
      <c r="A4053" s="7">
        <v>34102</v>
      </c>
      <c r="B4053" s="9">
        <f t="shared" si="66"/>
        <v>1993</v>
      </c>
      <c r="C4053" s="9">
        <f>VLOOKUP('Full 30 Year Yield Data'!A4053,'Yield Raw Data'!$A$3:$L$14453,12)</f>
        <v>6.96</v>
      </c>
      <c r="D4053" s="6"/>
    </row>
    <row r="4054" spans="1:4" x14ac:dyDescent="0.2">
      <c r="A4054" s="7">
        <v>34103</v>
      </c>
      <c r="B4054" s="9">
        <f t="shared" si="66"/>
        <v>1993</v>
      </c>
      <c r="C4054" s="9">
        <f>VLOOKUP('Full 30 Year Yield Data'!A4054,'Yield Raw Data'!$A$3:$L$14453,12)</f>
        <v>6.95</v>
      </c>
      <c r="D4054" s="6"/>
    </row>
    <row r="4055" spans="1:4" x14ac:dyDescent="0.2">
      <c r="A4055" s="7">
        <v>34106</v>
      </c>
      <c r="B4055" s="9">
        <f t="shared" si="66"/>
        <v>1993</v>
      </c>
      <c r="C4055" s="9">
        <f>VLOOKUP('Full 30 Year Yield Data'!A4055,'Yield Raw Data'!$A$3:$L$14453,12)</f>
        <v>6.97</v>
      </c>
      <c r="D4055" s="6"/>
    </row>
    <row r="4056" spans="1:4" x14ac:dyDescent="0.2">
      <c r="A4056" s="7">
        <v>34107</v>
      </c>
      <c r="B4056" s="9">
        <f t="shared" si="66"/>
        <v>1993</v>
      </c>
      <c r="C4056" s="9">
        <f>VLOOKUP('Full 30 Year Yield Data'!A4056,'Yield Raw Data'!$A$3:$L$14453,12)</f>
        <v>7.02</v>
      </c>
      <c r="D4056" s="6"/>
    </row>
    <row r="4057" spans="1:4" x14ac:dyDescent="0.2">
      <c r="A4057" s="7">
        <v>34108</v>
      </c>
      <c r="B4057" s="9">
        <f t="shared" si="66"/>
        <v>1993</v>
      </c>
      <c r="C4057" s="9">
        <f>VLOOKUP('Full 30 Year Yield Data'!A4057,'Yield Raw Data'!$A$3:$L$14453,12)</f>
        <v>6.98</v>
      </c>
      <c r="D4057" s="6"/>
    </row>
    <row r="4058" spans="1:4" x14ac:dyDescent="0.2">
      <c r="A4058" s="7">
        <v>34109</v>
      </c>
      <c r="B4058" s="9">
        <f t="shared" si="66"/>
        <v>1993</v>
      </c>
      <c r="C4058" s="9">
        <f>VLOOKUP('Full 30 Year Yield Data'!A4058,'Yield Raw Data'!$A$3:$L$14453,12)</f>
        <v>6.99</v>
      </c>
      <c r="D4058" s="6"/>
    </row>
    <row r="4059" spans="1:4" x14ac:dyDescent="0.2">
      <c r="A4059" s="7">
        <v>34110</v>
      </c>
      <c r="B4059" s="9">
        <f t="shared" si="66"/>
        <v>1993</v>
      </c>
      <c r="C4059" s="9">
        <f>VLOOKUP('Full 30 Year Yield Data'!A4059,'Yield Raw Data'!$A$3:$L$14453,12)</f>
        <v>7.03</v>
      </c>
      <c r="D4059" s="6"/>
    </row>
    <row r="4060" spans="1:4" x14ac:dyDescent="0.2">
      <c r="A4060" s="7">
        <v>34113</v>
      </c>
      <c r="B4060" s="9">
        <f t="shared" si="66"/>
        <v>1993</v>
      </c>
      <c r="C4060" s="9">
        <f>VLOOKUP('Full 30 Year Yield Data'!A4060,'Yield Raw Data'!$A$3:$L$14453,12)</f>
        <v>6.99</v>
      </c>
      <c r="D4060" s="6"/>
    </row>
    <row r="4061" spans="1:4" x14ac:dyDescent="0.2">
      <c r="A4061" s="7">
        <v>34114</v>
      </c>
      <c r="B4061" s="9">
        <f t="shared" si="66"/>
        <v>1993</v>
      </c>
      <c r="C4061" s="9">
        <f>VLOOKUP('Full 30 Year Yield Data'!A4061,'Yield Raw Data'!$A$3:$L$14453,12)</f>
        <v>7.01</v>
      </c>
      <c r="D4061" s="6"/>
    </row>
    <row r="4062" spans="1:4" x14ac:dyDescent="0.2">
      <c r="A4062" s="7">
        <v>34115</v>
      </c>
      <c r="B4062" s="9">
        <f t="shared" si="66"/>
        <v>1993</v>
      </c>
      <c r="C4062" s="9">
        <f>VLOOKUP('Full 30 Year Yield Data'!A4062,'Yield Raw Data'!$A$3:$L$14453,12)</f>
        <v>6.94</v>
      </c>
      <c r="D4062" s="6"/>
    </row>
    <row r="4063" spans="1:4" x14ac:dyDescent="0.2">
      <c r="A4063" s="7">
        <v>34116</v>
      </c>
      <c r="B4063" s="9">
        <f t="shared" si="66"/>
        <v>1993</v>
      </c>
      <c r="C4063" s="9">
        <f>VLOOKUP('Full 30 Year Yield Data'!A4063,'Yield Raw Data'!$A$3:$L$14453,12)</f>
        <v>6.93</v>
      </c>
      <c r="D4063" s="6"/>
    </row>
    <row r="4064" spans="1:4" x14ac:dyDescent="0.2">
      <c r="A4064" s="7">
        <v>34117</v>
      </c>
      <c r="B4064" s="9">
        <f t="shared" ref="B4064:B4125" si="67">YEAR(A4064)</f>
        <v>1993</v>
      </c>
      <c r="C4064" s="9">
        <f>VLOOKUP('Full 30 Year Yield Data'!A4064,'Yield Raw Data'!$A$3:$L$14453,12)</f>
        <v>6.98</v>
      </c>
      <c r="D4064" s="6"/>
    </row>
    <row r="4065" spans="1:4" x14ac:dyDescent="0.2">
      <c r="A4065" s="7">
        <v>34121</v>
      </c>
      <c r="B4065" s="9">
        <f t="shared" si="67"/>
        <v>1993</v>
      </c>
      <c r="C4065" s="9">
        <f>VLOOKUP('Full 30 Year Yield Data'!A4065,'Yield Raw Data'!$A$3:$L$14453,12)</f>
        <v>6.88</v>
      </c>
      <c r="D4065" s="6"/>
    </row>
    <row r="4066" spans="1:4" x14ac:dyDescent="0.2">
      <c r="A4066" s="7">
        <v>34122</v>
      </c>
      <c r="B4066" s="9">
        <f t="shared" si="67"/>
        <v>1993</v>
      </c>
      <c r="C4066" s="9">
        <f>VLOOKUP('Full 30 Year Yield Data'!A4066,'Yield Raw Data'!$A$3:$L$14453,12)</f>
        <v>6.88</v>
      </c>
      <c r="D4066" s="6"/>
    </row>
    <row r="4067" spans="1:4" x14ac:dyDescent="0.2">
      <c r="A4067" s="7">
        <v>34123</v>
      </c>
      <c r="B4067" s="9">
        <f t="shared" si="67"/>
        <v>1993</v>
      </c>
      <c r="C4067" s="9">
        <f>VLOOKUP('Full 30 Year Yield Data'!A4067,'Yield Raw Data'!$A$3:$L$14453,12)</f>
        <v>6.86</v>
      </c>
      <c r="D4067" s="6"/>
    </row>
    <row r="4068" spans="1:4" x14ac:dyDescent="0.2">
      <c r="A4068" s="7">
        <v>34124</v>
      </c>
      <c r="B4068" s="9">
        <f t="shared" si="67"/>
        <v>1993</v>
      </c>
      <c r="C4068" s="9">
        <f>VLOOKUP('Full 30 Year Yield Data'!A4068,'Yield Raw Data'!$A$3:$L$14453,12)</f>
        <v>6.91</v>
      </c>
      <c r="D4068" s="6"/>
    </row>
    <row r="4069" spans="1:4" x14ac:dyDescent="0.2">
      <c r="A4069" s="7">
        <v>34127</v>
      </c>
      <c r="B4069" s="9">
        <f t="shared" si="67"/>
        <v>1993</v>
      </c>
      <c r="C4069" s="9">
        <f>VLOOKUP('Full 30 Year Yield Data'!A4069,'Yield Raw Data'!$A$3:$L$14453,12)</f>
        <v>6.88</v>
      </c>
      <c r="D4069" s="6"/>
    </row>
    <row r="4070" spans="1:4" x14ac:dyDescent="0.2">
      <c r="A4070" s="7">
        <v>34128</v>
      </c>
      <c r="B4070" s="9">
        <f t="shared" si="67"/>
        <v>1993</v>
      </c>
      <c r="C4070" s="9">
        <f>VLOOKUP('Full 30 Year Yield Data'!A4070,'Yield Raw Data'!$A$3:$L$14453,12)</f>
        <v>6.91</v>
      </c>
      <c r="D4070" s="6"/>
    </row>
    <row r="4071" spans="1:4" x14ac:dyDescent="0.2">
      <c r="A4071" s="7">
        <v>34129</v>
      </c>
      <c r="B4071" s="9">
        <f t="shared" si="67"/>
        <v>1993</v>
      </c>
      <c r="C4071" s="9">
        <f>VLOOKUP('Full 30 Year Yield Data'!A4071,'Yield Raw Data'!$A$3:$L$14453,12)</f>
        <v>6.87</v>
      </c>
      <c r="D4071" s="6"/>
    </row>
    <row r="4072" spans="1:4" x14ac:dyDescent="0.2">
      <c r="A4072" s="7">
        <v>34130</v>
      </c>
      <c r="B4072" s="9">
        <f t="shared" si="67"/>
        <v>1993</v>
      </c>
      <c r="C4072" s="9">
        <f>VLOOKUP('Full 30 Year Yield Data'!A4072,'Yield Raw Data'!$A$3:$L$14453,12)</f>
        <v>6.88</v>
      </c>
      <c r="D4072" s="6"/>
    </row>
    <row r="4073" spans="1:4" x14ac:dyDescent="0.2">
      <c r="A4073" s="7">
        <v>34131</v>
      </c>
      <c r="B4073" s="9">
        <f t="shared" si="67"/>
        <v>1993</v>
      </c>
      <c r="C4073" s="9">
        <f>VLOOKUP('Full 30 Year Yield Data'!A4073,'Yield Raw Data'!$A$3:$L$14453,12)</f>
        <v>6.8</v>
      </c>
      <c r="D4073" s="6"/>
    </row>
    <row r="4074" spans="1:4" x14ac:dyDescent="0.2">
      <c r="A4074" s="7">
        <v>34134</v>
      </c>
      <c r="B4074" s="9">
        <f t="shared" si="67"/>
        <v>1993</v>
      </c>
      <c r="C4074" s="9">
        <f>VLOOKUP('Full 30 Year Yield Data'!A4074,'Yield Raw Data'!$A$3:$L$14453,12)</f>
        <v>6.81</v>
      </c>
      <c r="D4074" s="6"/>
    </row>
    <row r="4075" spans="1:4" x14ac:dyDescent="0.2">
      <c r="A4075" s="7">
        <v>34135</v>
      </c>
      <c r="B4075" s="9">
        <f t="shared" si="67"/>
        <v>1993</v>
      </c>
      <c r="C4075" s="9">
        <f>VLOOKUP('Full 30 Year Yield Data'!A4075,'Yield Raw Data'!$A$3:$L$14453,12)</f>
        <v>6.83</v>
      </c>
      <c r="D4075" s="6"/>
    </row>
    <row r="4076" spans="1:4" x14ac:dyDescent="0.2">
      <c r="A4076" s="7">
        <v>34136</v>
      </c>
      <c r="B4076" s="9">
        <f t="shared" si="67"/>
        <v>1993</v>
      </c>
      <c r="C4076" s="9">
        <f>VLOOKUP('Full 30 Year Yield Data'!A4076,'Yield Raw Data'!$A$3:$L$14453,12)</f>
        <v>6.82</v>
      </c>
      <c r="D4076" s="6"/>
    </row>
    <row r="4077" spans="1:4" x14ac:dyDescent="0.2">
      <c r="A4077" s="7">
        <v>34137</v>
      </c>
      <c r="B4077" s="9">
        <f t="shared" si="67"/>
        <v>1993</v>
      </c>
      <c r="C4077" s="9">
        <f>VLOOKUP('Full 30 Year Yield Data'!A4077,'Yield Raw Data'!$A$3:$L$14453,12)</f>
        <v>6.81</v>
      </c>
      <c r="D4077" s="6"/>
    </row>
    <row r="4078" spans="1:4" x14ac:dyDescent="0.2">
      <c r="A4078" s="7">
        <v>34138</v>
      </c>
      <c r="B4078" s="9">
        <f t="shared" si="67"/>
        <v>1993</v>
      </c>
      <c r="C4078" s="9">
        <f>VLOOKUP('Full 30 Year Yield Data'!A4078,'Yield Raw Data'!$A$3:$L$14453,12)</f>
        <v>6.82</v>
      </c>
      <c r="D4078" s="6"/>
    </row>
    <row r="4079" spans="1:4" x14ac:dyDescent="0.2">
      <c r="A4079" s="7">
        <v>34141</v>
      </c>
      <c r="B4079" s="9">
        <f t="shared" si="67"/>
        <v>1993</v>
      </c>
      <c r="C4079" s="9">
        <f>VLOOKUP('Full 30 Year Yield Data'!A4079,'Yield Raw Data'!$A$3:$L$14453,12)</f>
        <v>6.78</v>
      </c>
      <c r="D4079" s="6"/>
    </row>
    <row r="4080" spans="1:4" x14ac:dyDescent="0.2">
      <c r="A4080" s="7">
        <v>34142</v>
      </c>
      <c r="B4080" s="9">
        <f t="shared" si="67"/>
        <v>1993</v>
      </c>
      <c r="C4080" s="9">
        <f>VLOOKUP('Full 30 Year Yield Data'!A4080,'Yield Raw Data'!$A$3:$L$14453,12)</f>
        <v>6.78</v>
      </c>
      <c r="D4080" s="6"/>
    </row>
    <row r="4081" spans="1:4" x14ac:dyDescent="0.2">
      <c r="A4081" s="7">
        <v>34143</v>
      </c>
      <c r="B4081" s="9">
        <f t="shared" si="67"/>
        <v>1993</v>
      </c>
      <c r="C4081" s="9">
        <f>VLOOKUP('Full 30 Year Yield Data'!A4081,'Yield Raw Data'!$A$3:$L$14453,12)</f>
        <v>6.77</v>
      </c>
      <c r="D4081" s="6"/>
    </row>
    <row r="4082" spans="1:4" x14ac:dyDescent="0.2">
      <c r="A4082" s="7">
        <v>34144</v>
      </c>
      <c r="B4082" s="9">
        <f t="shared" si="67"/>
        <v>1993</v>
      </c>
      <c r="C4082" s="9">
        <f>VLOOKUP('Full 30 Year Yield Data'!A4082,'Yield Raw Data'!$A$3:$L$14453,12)</f>
        <v>6.74</v>
      </c>
      <c r="D4082" s="6"/>
    </row>
    <row r="4083" spans="1:4" x14ac:dyDescent="0.2">
      <c r="A4083" s="7">
        <v>34145</v>
      </c>
      <c r="B4083" s="9">
        <f t="shared" si="67"/>
        <v>1993</v>
      </c>
      <c r="C4083" s="9">
        <f>VLOOKUP('Full 30 Year Yield Data'!A4083,'Yield Raw Data'!$A$3:$L$14453,12)</f>
        <v>6.71</v>
      </c>
      <c r="D4083" s="6"/>
    </row>
    <row r="4084" spans="1:4" x14ac:dyDescent="0.2">
      <c r="A4084" s="7">
        <v>34148</v>
      </c>
      <c r="B4084" s="9">
        <f t="shared" si="67"/>
        <v>1993</v>
      </c>
      <c r="C4084" s="9">
        <f>VLOOKUP('Full 30 Year Yield Data'!A4084,'Yield Raw Data'!$A$3:$L$14453,12)</f>
        <v>6.67</v>
      </c>
      <c r="D4084" s="6"/>
    </row>
    <row r="4085" spans="1:4" x14ac:dyDescent="0.2">
      <c r="A4085" s="7">
        <v>34149</v>
      </c>
      <c r="B4085" s="9">
        <f t="shared" si="67"/>
        <v>1993</v>
      </c>
      <c r="C4085" s="9">
        <f>VLOOKUP('Full 30 Year Yield Data'!A4085,'Yield Raw Data'!$A$3:$L$14453,12)</f>
        <v>6.67</v>
      </c>
      <c r="D4085" s="6"/>
    </row>
    <row r="4086" spans="1:4" x14ac:dyDescent="0.2">
      <c r="A4086" s="7">
        <v>34150</v>
      </c>
      <c r="B4086" s="9">
        <f t="shared" si="67"/>
        <v>1993</v>
      </c>
      <c r="C4086" s="9">
        <f>VLOOKUP('Full 30 Year Yield Data'!A4086,'Yield Raw Data'!$A$3:$L$14453,12)</f>
        <v>6.68</v>
      </c>
      <c r="D4086" s="6"/>
    </row>
    <row r="4087" spans="1:4" x14ac:dyDescent="0.2">
      <c r="A4087" s="7">
        <v>34151</v>
      </c>
      <c r="B4087" s="9">
        <f t="shared" si="67"/>
        <v>1993</v>
      </c>
      <c r="C4087" s="9">
        <f>VLOOKUP('Full 30 Year Yield Data'!A4087,'Yield Raw Data'!$A$3:$L$14453,12)</f>
        <v>6.69</v>
      </c>
      <c r="D4087" s="6"/>
    </row>
    <row r="4088" spans="1:4" x14ac:dyDescent="0.2">
      <c r="A4088" s="7">
        <v>34152</v>
      </c>
      <c r="B4088" s="9">
        <f t="shared" si="67"/>
        <v>1993</v>
      </c>
      <c r="C4088" s="9">
        <f>VLOOKUP('Full 30 Year Yield Data'!A4088,'Yield Raw Data'!$A$3:$L$14453,12)</f>
        <v>6.67</v>
      </c>
      <c r="D4088" s="6"/>
    </row>
    <row r="4089" spans="1:4" x14ac:dyDescent="0.2">
      <c r="A4089" s="7">
        <v>34156</v>
      </c>
      <c r="B4089" s="9">
        <f t="shared" si="67"/>
        <v>1993</v>
      </c>
      <c r="C4089" s="9">
        <f>VLOOKUP('Full 30 Year Yield Data'!A4089,'Yield Raw Data'!$A$3:$L$14453,12)</f>
        <v>6.68</v>
      </c>
      <c r="D4089" s="6"/>
    </row>
    <row r="4090" spans="1:4" x14ac:dyDescent="0.2">
      <c r="A4090" s="7">
        <v>34157</v>
      </c>
      <c r="B4090" s="9">
        <f t="shared" si="67"/>
        <v>1993</v>
      </c>
      <c r="C4090" s="9">
        <f>VLOOKUP('Full 30 Year Yield Data'!A4090,'Yield Raw Data'!$A$3:$L$14453,12)</f>
        <v>6.68</v>
      </c>
      <c r="D4090" s="6"/>
    </row>
    <row r="4091" spans="1:4" x14ac:dyDescent="0.2">
      <c r="A4091" s="7">
        <v>34158</v>
      </c>
      <c r="B4091" s="9">
        <f t="shared" si="67"/>
        <v>1993</v>
      </c>
      <c r="C4091" s="9">
        <f>VLOOKUP('Full 30 Year Yield Data'!A4091,'Yield Raw Data'!$A$3:$L$14453,12)</f>
        <v>6.66</v>
      </c>
      <c r="D4091" s="6"/>
    </row>
    <row r="4092" spans="1:4" x14ac:dyDescent="0.2">
      <c r="A4092" s="7">
        <v>34159</v>
      </c>
      <c r="B4092" s="9">
        <f t="shared" si="67"/>
        <v>1993</v>
      </c>
      <c r="C4092" s="9">
        <f>VLOOKUP('Full 30 Year Yield Data'!A4092,'Yield Raw Data'!$A$3:$L$14453,12)</f>
        <v>6.64</v>
      </c>
      <c r="D4092" s="6"/>
    </row>
    <row r="4093" spans="1:4" x14ac:dyDescent="0.2">
      <c r="A4093" s="7">
        <v>34162</v>
      </c>
      <c r="B4093" s="9">
        <f t="shared" si="67"/>
        <v>1993</v>
      </c>
      <c r="C4093" s="9">
        <f>VLOOKUP('Full 30 Year Yield Data'!A4093,'Yield Raw Data'!$A$3:$L$14453,12)</f>
        <v>6.62</v>
      </c>
      <c r="D4093" s="6"/>
    </row>
    <row r="4094" spans="1:4" x14ac:dyDescent="0.2">
      <c r="A4094" s="7">
        <v>34163</v>
      </c>
      <c r="B4094" s="9">
        <f t="shared" si="67"/>
        <v>1993</v>
      </c>
      <c r="C4094" s="9">
        <f>VLOOKUP('Full 30 Year Yield Data'!A4094,'Yield Raw Data'!$A$3:$L$14453,12)</f>
        <v>6.62</v>
      </c>
      <c r="D4094" s="6"/>
    </row>
    <row r="4095" spans="1:4" x14ac:dyDescent="0.2">
      <c r="A4095" s="7">
        <v>34164</v>
      </c>
      <c r="B4095" s="9">
        <f t="shared" si="67"/>
        <v>1993</v>
      </c>
      <c r="C4095" s="9">
        <f>VLOOKUP('Full 30 Year Yield Data'!A4095,'Yield Raw Data'!$A$3:$L$14453,12)</f>
        <v>6.56</v>
      </c>
      <c r="D4095" s="6"/>
    </row>
    <row r="4096" spans="1:4" x14ac:dyDescent="0.2">
      <c r="A4096" s="7">
        <v>34165</v>
      </c>
      <c r="B4096" s="9">
        <f t="shared" si="67"/>
        <v>1993</v>
      </c>
      <c r="C4096" s="9">
        <f>VLOOKUP('Full 30 Year Yield Data'!A4096,'Yield Raw Data'!$A$3:$L$14453,12)</f>
        <v>6.55</v>
      </c>
      <c r="D4096" s="6"/>
    </row>
    <row r="4097" spans="1:4" x14ac:dyDescent="0.2">
      <c r="A4097" s="7">
        <v>34166</v>
      </c>
      <c r="B4097" s="9">
        <f t="shared" si="67"/>
        <v>1993</v>
      </c>
      <c r="C4097" s="9">
        <f>VLOOKUP('Full 30 Year Yield Data'!A4097,'Yield Raw Data'!$A$3:$L$14453,12)</f>
        <v>6.54</v>
      </c>
      <c r="D4097" s="6"/>
    </row>
    <row r="4098" spans="1:4" x14ac:dyDescent="0.2">
      <c r="A4098" s="7">
        <v>34169</v>
      </c>
      <c r="B4098" s="9">
        <f t="shared" si="67"/>
        <v>1993</v>
      </c>
      <c r="C4098" s="9">
        <f>VLOOKUP('Full 30 Year Yield Data'!A4098,'Yield Raw Data'!$A$3:$L$14453,12)</f>
        <v>6.54</v>
      </c>
      <c r="D4098" s="6"/>
    </row>
    <row r="4099" spans="1:4" x14ac:dyDescent="0.2">
      <c r="A4099" s="7">
        <v>34170</v>
      </c>
      <c r="B4099" s="9">
        <f t="shared" si="67"/>
        <v>1993</v>
      </c>
      <c r="C4099" s="9">
        <f>VLOOKUP('Full 30 Year Yield Data'!A4099,'Yield Raw Data'!$A$3:$L$14453,12)</f>
        <v>6.55</v>
      </c>
      <c r="D4099" s="6"/>
    </row>
    <row r="4100" spans="1:4" x14ac:dyDescent="0.2">
      <c r="A4100" s="7">
        <v>34171</v>
      </c>
      <c r="B4100" s="9">
        <f t="shared" si="67"/>
        <v>1993</v>
      </c>
      <c r="C4100" s="9">
        <f>VLOOKUP('Full 30 Year Yield Data'!A4100,'Yield Raw Data'!$A$3:$L$14453,12)</f>
        <v>6.62</v>
      </c>
      <c r="D4100" s="6"/>
    </row>
    <row r="4101" spans="1:4" x14ac:dyDescent="0.2">
      <c r="A4101" s="7">
        <v>34172</v>
      </c>
      <c r="B4101" s="9">
        <f t="shared" si="67"/>
        <v>1993</v>
      </c>
      <c r="C4101" s="9">
        <f>VLOOKUP('Full 30 Year Yield Data'!A4101,'Yield Raw Data'!$A$3:$L$14453,12)</f>
        <v>6.65</v>
      </c>
      <c r="D4101" s="6"/>
    </row>
    <row r="4102" spans="1:4" x14ac:dyDescent="0.2">
      <c r="A4102" s="7">
        <v>34173</v>
      </c>
      <c r="B4102" s="9">
        <f t="shared" si="67"/>
        <v>1993</v>
      </c>
      <c r="C4102" s="9">
        <f>VLOOKUP('Full 30 Year Yield Data'!A4102,'Yield Raw Data'!$A$3:$L$14453,12)</f>
        <v>6.71</v>
      </c>
      <c r="D4102" s="6"/>
    </row>
    <row r="4103" spans="1:4" x14ac:dyDescent="0.2">
      <c r="A4103" s="7">
        <v>34176</v>
      </c>
      <c r="B4103" s="9">
        <f t="shared" si="67"/>
        <v>1993</v>
      </c>
      <c r="C4103" s="9">
        <f>VLOOKUP('Full 30 Year Yield Data'!A4103,'Yield Raw Data'!$A$3:$L$14453,12)</f>
        <v>6.68</v>
      </c>
      <c r="D4103" s="6"/>
    </row>
    <row r="4104" spans="1:4" x14ac:dyDescent="0.2">
      <c r="A4104" s="7">
        <v>34177</v>
      </c>
      <c r="B4104" s="9">
        <f t="shared" si="67"/>
        <v>1993</v>
      </c>
      <c r="C4104" s="9">
        <f>VLOOKUP('Full 30 Year Yield Data'!A4104,'Yield Raw Data'!$A$3:$L$14453,12)</f>
        <v>6.68</v>
      </c>
      <c r="D4104" s="6"/>
    </row>
    <row r="4105" spans="1:4" x14ac:dyDescent="0.2">
      <c r="A4105" s="7">
        <v>34178</v>
      </c>
      <c r="B4105" s="9">
        <f t="shared" si="67"/>
        <v>1993</v>
      </c>
      <c r="C4105" s="9">
        <f>VLOOKUP('Full 30 Year Yield Data'!A4105,'Yield Raw Data'!$A$3:$L$14453,12)</f>
        <v>6.66</v>
      </c>
      <c r="D4105" s="6"/>
    </row>
    <row r="4106" spans="1:4" x14ac:dyDescent="0.2">
      <c r="A4106" s="7">
        <v>34179</v>
      </c>
      <c r="B4106" s="9">
        <f t="shared" si="67"/>
        <v>1993</v>
      </c>
      <c r="C4106" s="9">
        <f>VLOOKUP('Full 30 Year Yield Data'!A4106,'Yield Raw Data'!$A$3:$L$14453,12)</f>
        <v>6.57</v>
      </c>
      <c r="D4106" s="6"/>
    </row>
    <row r="4107" spans="1:4" x14ac:dyDescent="0.2">
      <c r="A4107" s="7">
        <v>34180</v>
      </c>
      <c r="B4107" s="9">
        <f t="shared" si="67"/>
        <v>1993</v>
      </c>
      <c r="C4107" s="9">
        <f>VLOOKUP('Full 30 Year Yield Data'!A4107,'Yield Raw Data'!$A$3:$L$14453,12)</f>
        <v>6.57</v>
      </c>
      <c r="D4107" s="6"/>
    </row>
    <row r="4108" spans="1:4" x14ac:dyDescent="0.2">
      <c r="A4108" s="7">
        <v>34183</v>
      </c>
      <c r="B4108" s="9">
        <f t="shared" si="67"/>
        <v>1993</v>
      </c>
      <c r="C4108" s="9">
        <f>VLOOKUP('Full 30 Year Yield Data'!A4108,'Yield Raw Data'!$A$3:$L$14453,12)</f>
        <v>6.56</v>
      </c>
      <c r="D4108" s="6"/>
    </row>
    <row r="4109" spans="1:4" x14ac:dyDescent="0.2">
      <c r="A4109" s="7">
        <v>34184</v>
      </c>
      <c r="B4109" s="9">
        <f t="shared" si="67"/>
        <v>1993</v>
      </c>
      <c r="C4109" s="9">
        <f>VLOOKUP('Full 30 Year Yield Data'!A4109,'Yield Raw Data'!$A$3:$L$14453,12)</f>
        <v>6.53</v>
      </c>
      <c r="D4109" s="6"/>
    </row>
    <row r="4110" spans="1:4" x14ac:dyDescent="0.2">
      <c r="A4110" s="7">
        <v>34185</v>
      </c>
      <c r="B4110" s="9">
        <f t="shared" si="67"/>
        <v>1993</v>
      </c>
      <c r="C4110" s="9">
        <f>VLOOKUP('Full 30 Year Yield Data'!A4110,'Yield Raw Data'!$A$3:$L$14453,12)</f>
        <v>6.54</v>
      </c>
      <c r="D4110" s="6"/>
    </row>
    <row r="4111" spans="1:4" x14ac:dyDescent="0.2">
      <c r="A4111" s="7">
        <v>34186</v>
      </c>
      <c r="B4111" s="9">
        <f t="shared" si="67"/>
        <v>1993</v>
      </c>
      <c r="C4111" s="9">
        <f>VLOOKUP('Full 30 Year Yield Data'!A4111,'Yield Raw Data'!$A$3:$L$14453,12)</f>
        <v>6.53</v>
      </c>
      <c r="D4111" s="6"/>
    </row>
    <row r="4112" spans="1:4" x14ac:dyDescent="0.2">
      <c r="A4112" s="7">
        <v>34187</v>
      </c>
      <c r="B4112" s="9">
        <f t="shared" si="67"/>
        <v>1993</v>
      </c>
      <c r="C4112" s="9">
        <f>VLOOKUP('Full 30 Year Yield Data'!A4112,'Yield Raw Data'!$A$3:$L$14453,12)</f>
        <v>6.53</v>
      </c>
      <c r="D4112" s="6"/>
    </row>
    <row r="4113" spans="1:4" x14ac:dyDescent="0.2">
      <c r="A4113" s="7">
        <v>34190</v>
      </c>
      <c r="B4113" s="9">
        <f t="shared" si="67"/>
        <v>1993</v>
      </c>
      <c r="C4113" s="9">
        <f>VLOOKUP('Full 30 Year Yield Data'!A4113,'Yield Raw Data'!$A$3:$L$14453,12)</f>
        <v>6.47</v>
      </c>
      <c r="D4113" s="6"/>
    </row>
    <row r="4114" spans="1:4" x14ac:dyDescent="0.2">
      <c r="A4114" s="7">
        <v>34191</v>
      </c>
      <c r="B4114" s="9">
        <f t="shared" si="67"/>
        <v>1993</v>
      </c>
      <c r="C4114" s="9">
        <f>VLOOKUP('Full 30 Year Yield Data'!A4114,'Yield Raw Data'!$A$3:$L$14453,12)</f>
        <v>6.45</v>
      </c>
      <c r="D4114" s="6"/>
    </row>
    <row r="4115" spans="1:4" x14ac:dyDescent="0.2">
      <c r="A4115" s="7">
        <v>34192</v>
      </c>
      <c r="B4115" s="9">
        <f t="shared" si="67"/>
        <v>1993</v>
      </c>
      <c r="C4115" s="9">
        <f>VLOOKUP('Full 30 Year Yield Data'!A4115,'Yield Raw Data'!$A$3:$L$14453,12)</f>
        <v>6.44</v>
      </c>
      <c r="D4115" s="6"/>
    </row>
    <row r="4116" spans="1:4" x14ac:dyDescent="0.2">
      <c r="A4116" s="7">
        <v>34193</v>
      </c>
      <c r="B4116" s="9">
        <f t="shared" si="67"/>
        <v>1993</v>
      </c>
      <c r="C4116" s="9">
        <f>VLOOKUP('Full 30 Year Yield Data'!A4116,'Yield Raw Data'!$A$3:$L$14453,12)</f>
        <v>6.37</v>
      </c>
      <c r="D4116" s="6"/>
    </row>
    <row r="4117" spans="1:4" x14ac:dyDescent="0.2">
      <c r="A4117" s="7">
        <v>34194</v>
      </c>
      <c r="B4117" s="9">
        <f t="shared" si="67"/>
        <v>1993</v>
      </c>
      <c r="C4117" s="9">
        <f>VLOOKUP('Full 30 Year Yield Data'!A4117,'Yield Raw Data'!$A$3:$L$14453,12)</f>
        <v>6.35</v>
      </c>
      <c r="D4117" s="6"/>
    </row>
    <row r="4118" spans="1:4" x14ac:dyDescent="0.2">
      <c r="A4118" s="7">
        <v>34197</v>
      </c>
      <c r="B4118" s="9">
        <f t="shared" si="67"/>
        <v>1993</v>
      </c>
      <c r="C4118" s="9">
        <f>VLOOKUP('Full 30 Year Yield Data'!A4118,'Yield Raw Data'!$A$3:$L$14453,12)</f>
        <v>6.31</v>
      </c>
      <c r="D4118" s="6"/>
    </row>
    <row r="4119" spans="1:4" x14ac:dyDescent="0.2">
      <c r="A4119" s="7">
        <v>34198</v>
      </c>
      <c r="B4119" s="9">
        <f t="shared" si="67"/>
        <v>1993</v>
      </c>
      <c r="C4119" s="9">
        <f>VLOOKUP('Full 30 Year Yield Data'!A4119,'Yield Raw Data'!$A$3:$L$14453,12)</f>
        <v>6.31</v>
      </c>
      <c r="D4119" s="6"/>
    </row>
    <row r="4120" spans="1:4" x14ac:dyDescent="0.2">
      <c r="A4120" s="7">
        <v>34199</v>
      </c>
      <c r="B4120" s="9">
        <f t="shared" si="67"/>
        <v>1993</v>
      </c>
      <c r="C4120" s="9">
        <f>VLOOKUP('Full 30 Year Yield Data'!A4120,'Yield Raw Data'!$A$3:$L$14453,12)</f>
        <v>6.26</v>
      </c>
      <c r="D4120" s="6"/>
    </row>
    <row r="4121" spans="1:4" x14ac:dyDescent="0.2">
      <c r="A4121" s="7">
        <v>34200</v>
      </c>
      <c r="B4121" s="9">
        <f t="shared" si="67"/>
        <v>1993</v>
      </c>
      <c r="C4121" s="9">
        <f>VLOOKUP('Full 30 Year Yield Data'!A4121,'Yield Raw Data'!$A$3:$L$14453,12)</f>
        <v>6.21</v>
      </c>
      <c r="D4121" s="6"/>
    </row>
    <row r="4122" spans="1:4" x14ac:dyDescent="0.2">
      <c r="A4122" s="7">
        <v>34201</v>
      </c>
      <c r="B4122" s="9">
        <f t="shared" si="67"/>
        <v>1993</v>
      </c>
      <c r="C4122" s="9">
        <f>VLOOKUP('Full 30 Year Yield Data'!A4122,'Yield Raw Data'!$A$3:$L$14453,12)</f>
        <v>6.22</v>
      </c>
      <c r="D4122" s="6"/>
    </row>
    <row r="4123" spans="1:4" x14ac:dyDescent="0.2">
      <c r="A4123" s="7">
        <v>34204</v>
      </c>
      <c r="B4123" s="9">
        <f t="shared" si="67"/>
        <v>1993</v>
      </c>
      <c r="C4123" s="9">
        <f>VLOOKUP('Full 30 Year Yield Data'!A4123,'Yield Raw Data'!$A$3:$L$14453,12)</f>
        <v>6.22</v>
      </c>
      <c r="D4123" s="6"/>
    </row>
    <row r="4124" spans="1:4" x14ac:dyDescent="0.2">
      <c r="A4124" s="7">
        <v>34205</v>
      </c>
      <c r="B4124" s="9">
        <f t="shared" si="67"/>
        <v>1993</v>
      </c>
      <c r="C4124" s="9">
        <f>VLOOKUP('Full 30 Year Yield Data'!A4124,'Yield Raw Data'!$A$3:$L$14453,12)</f>
        <v>6.2</v>
      </c>
      <c r="D4124" s="6"/>
    </row>
    <row r="4125" spans="1:4" x14ac:dyDescent="0.2">
      <c r="A4125" s="7">
        <v>34206</v>
      </c>
      <c r="B4125" s="9">
        <f t="shared" si="67"/>
        <v>1993</v>
      </c>
      <c r="C4125" s="9">
        <f>VLOOKUP('Full 30 Year Yield Data'!A4125,'Yield Raw Data'!$A$3:$L$14453,12)</f>
        <v>6.18</v>
      </c>
      <c r="D4125" s="6"/>
    </row>
    <row r="4126" spans="1:4" x14ac:dyDescent="0.2">
      <c r="A4126" s="7">
        <v>34207</v>
      </c>
      <c r="B4126" s="9">
        <f t="shared" ref="B4126:B4186" si="68">YEAR(A4126)</f>
        <v>1993</v>
      </c>
      <c r="C4126" s="9">
        <f>VLOOKUP('Full 30 Year Yield Data'!A4126,'Yield Raw Data'!$A$3:$L$14453,12)</f>
        <v>6.09</v>
      </c>
      <c r="D4126" s="6"/>
    </row>
    <row r="4127" spans="1:4" x14ac:dyDescent="0.2">
      <c r="A4127" s="7">
        <v>34208</v>
      </c>
      <c r="B4127" s="9">
        <f t="shared" si="68"/>
        <v>1993</v>
      </c>
      <c r="C4127" s="9">
        <f>VLOOKUP('Full 30 Year Yield Data'!A4127,'Yield Raw Data'!$A$3:$L$14453,12)</f>
        <v>6.13</v>
      </c>
      <c r="D4127" s="6"/>
    </row>
    <row r="4128" spans="1:4" x14ac:dyDescent="0.2">
      <c r="A4128" s="7">
        <v>34211</v>
      </c>
      <c r="B4128" s="9">
        <f t="shared" si="68"/>
        <v>1993</v>
      </c>
      <c r="C4128" s="9">
        <f>VLOOKUP('Full 30 Year Yield Data'!A4128,'Yield Raw Data'!$A$3:$L$14453,12)</f>
        <v>6.12</v>
      </c>
      <c r="D4128" s="6"/>
    </row>
    <row r="4129" spans="1:4" x14ac:dyDescent="0.2">
      <c r="A4129" s="7">
        <v>34212</v>
      </c>
      <c r="B4129" s="9">
        <f t="shared" si="68"/>
        <v>1993</v>
      </c>
      <c r="C4129" s="9">
        <f>VLOOKUP('Full 30 Year Yield Data'!A4129,'Yield Raw Data'!$A$3:$L$14453,12)</f>
        <v>6.09</v>
      </c>
      <c r="D4129" s="6"/>
    </row>
    <row r="4130" spans="1:4" x14ac:dyDescent="0.2">
      <c r="A4130" s="7">
        <v>34213</v>
      </c>
      <c r="B4130" s="9">
        <f t="shared" si="68"/>
        <v>1993</v>
      </c>
      <c r="C4130" s="9">
        <f>VLOOKUP('Full 30 Year Yield Data'!A4130,'Yield Raw Data'!$A$3:$L$14453,12)</f>
        <v>6.09</v>
      </c>
      <c r="D4130" s="6"/>
    </row>
    <row r="4131" spans="1:4" x14ac:dyDescent="0.2">
      <c r="A4131" s="7">
        <v>34214</v>
      </c>
      <c r="B4131" s="9">
        <f t="shared" si="68"/>
        <v>1993</v>
      </c>
      <c r="C4131" s="9">
        <f>VLOOKUP('Full 30 Year Yield Data'!A4131,'Yield Raw Data'!$A$3:$L$14453,12)</f>
        <v>6.04</v>
      </c>
      <c r="D4131" s="6"/>
    </row>
    <row r="4132" spans="1:4" x14ac:dyDescent="0.2">
      <c r="A4132" s="7">
        <v>34215</v>
      </c>
      <c r="B4132" s="9">
        <f t="shared" si="68"/>
        <v>1993</v>
      </c>
      <c r="C4132" s="9">
        <f>VLOOKUP('Full 30 Year Yield Data'!A4132,'Yield Raw Data'!$A$3:$L$14453,12)</f>
        <v>5.95</v>
      </c>
      <c r="D4132" s="6"/>
    </row>
    <row r="4133" spans="1:4" x14ac:dyDescent="0.2">
      <c r="A4133" s="7">
        <v>34219</v>
      </c>
      <c r="B4133" s="9">
        <f t="shared" si="68"/>
        <v>1993</v>
      </c>
      <c r="C4133" s="9">
        <f>VLOOKUP('Full 30 Year Yield Data'!A4133,'Yield Raw Data'!$A$3:$L$14453,12)</f>
        <v>5.88</v>
      </c>
      <c r="D4133" s="6"/>
    </row>
    <row r="4134" spans="1:4" x14ac:dyDescent="0.2">
      <c r="A4134" s="7">
        <v>34220</v>
      </c>
      <c r="B4134" s="9">
        <f t="shared" si="68"/>
        <v>1993</v>
      </c>
      <c r="C4134" s="9">
        <f>VLOOKUP('Full 30 Year Yield Data'!A4134,'Yield Raw Data'!$A$3:$L$14453,12)</f>
        <v>5.86</v>
      </c>
      <c r="D4134" s="6"/>
    </row>
    <row r="4135" spans="1:4" x14ac:dyDescent="0.2">
      <c r="A4135" s="7">
        <v>34221</v>
      </c>
      <c r="B4135" s="9">
        <f t="shared" si="68"/>
        <v>1993</v>
      </c>
      <c r="C4135" s="9">
        <f>VLOOKUP('Full 30 Year Yield Data'!A4135,'Yield Raw Data'!$A$3:$L$14453,12)</f>
        <v>5.96</v>
      </c>
      <c r="D4135" s="6"/>
    </row>
    <row r="4136" spans="1:4" x14ac:dyDescent="0.2">
      <c r="A4136" s="7">
        <v>34222</v>
      </c>
      <c r="B4136" s="9">
        <f t="shared" si="68"/>
        <v>1993</v>
      </c>
      <c r="C4136" s="9">
        <f>VLOOKUP('Full 30 Year Yield Data'!A4136,'Yield Raw Data'!$A$3:$L$14453,12)</f>
        <v>5.89</v>
      </c>
      <c r="D4136" s="6"/>
    </row>
    <row r="4137" spans="1:4" x14ac:dyDescent="0.2">
      <c r="A4137" s="7">
        <v>34225</v>
      </c>
      <c r="B4137" s="9">
        <f t="shared" si="68"/>
        <v>1993</v>
      </c>
      <c r="C4137" s="9">
        <f>VLOOKUP('Full 30 Year Yield Data'!A4137,'Yield Raw Data'!$A$3:$L$14453,12)</f>
        <v>5.86</v>
      </c>
      <c r="D4137" s="6"/>
    </row>
    <row r="4138" spans="1:4" x14ac:dyDescent="0.2">
      <c r="A4138" s="7">
        <v>34226</v>
      </c>
      <c r="B4138" s="9">
        <f t="shared" si="68"/>
        <v>1993</v>
      </c>
      <c r="C4138" s="9">
        <f>VLOOKUP('Full 30 Year Yield Data'!A4138,'Yield Raw Data'!$A$3:$L$14453,12)</f>
        <v>5.97</v>
      </c>
      <c r="D4138" s="6"/>
    </row>
    <row r="4139" spans="1:4" x14ac:dyDescent="0.2">
      <c r="A4139" s="7">
        <v>34227</v>
      </c>
      <c r="B4139" s="9">
        <f t="shared" si="68"/>
        <v>1993</v>
      </c>
      <c r="C4139" s="9">
        <f>VLOOKUP('Full 30 Year Yield Data'!A4139,'Yield Raw Data'!$A$3:$L$14453,12)</f>
        <v>6</v>
      </c>
      <c r="D4139" s="6"/>
    </row>
    <row r="4140" spans="1:4" x14ac:dyDescent="0.2">
      <c r="A4140" s="7">
        <v>34228</v>
      </c>
      <c r="B4140" s="9">
        <f t="shared" si="68"/>
        <v>1993</v>
      </c>
      <c r="C4140" s="9">
        <f>VLOOKUP('Full 30 Year Yield Data'!A4140,'Yield Raw Data'!$A$3:$L$14453,12)</f>
        <v>6.01</v>
      </c>
      <c r="D4140" s="6"/>
    </row>
    <row r="4141" spans="1:4" x14ac:dyDescent="0.2">
      <c r="A4141" s="7">
        <v>34229</v>
      </c>
      <c r="B4141" s="9">
        <f t="shared" si="68"/>
        <v>1993</v>
      </c>
      <c r="C4141" s="9">
        <f>VLOOKUP('Full 30 Year Yield Data'!A4141,'Yield Raw Data'!$A$3:$L$14453,12)</f>
        <v>6.04</v>
      </c>
      <c r="D4141" s="6"/>
    </row>
    <row r="4142" spans="1:4" x14ac:dyDescent="0.2">
      <c r="A4142" s="7">
        <v>34232</v>
      </c>
      <c r="B4142" s="9">
        <f t="shared" si="68"/>
        <v>1993</v>
      </c>
      <c r="C4142" s="9">
        <f>VLOOKUP('Full 30 Year Yield Data'!A4142,'Yield Raw Data'!$A$3:$L$14453,12)</f>
        <v>6.08</v>
      </c>
      <c r="D4142" s="6"/>
    </row>
    <row r="4143" spans="1:4" x14ac:dyDescent="0.2">
      <c r="A4143" s="7">
        <v>34233</v>
      </c>
      <c r="B4143" s="9">
        <f t="shared" si="68"/>
        <v>1993</v>
      </c>
      <c r="C4143" s="9">
        <f>VLOOKUP('Full 30 Year Yield Data'!A4143,'Yield Raw Data'!$A$3:$L$14453,12)</f>
        <v>6.14</v>
      </c>
      <c r="D4143" s="6"/>
    </row>
    <row r="4144" spans="1:4" x14ac:dyDescent="0.2">
      <c r="A4144" s="7">
        <v>34234</v>
      </c>
      <c r="B4144" s="9">
        <f t="shared" si="68"/>
        <v>1993</v>
      </c>
      <c r="C4144" s="9">
        <f>VLOOKUP('Full 30 Year Yield Data'!A4144,'Yield Raw Data'!$A$3:$L$14453,12)</f>
        <v>6.1</v>
      </c>
      <c r="D4144" s="6"/>
    </row>
    <row r="4145" spans="1:4" x14ac:dyDescent="0.2">
      <c r="A4145" s="7">
        <v>34235</v>
      </c>
      <c r="B4145" s="9">
        <f t="shared" si="68"/>
        <v>1993</v>
      </c>
      <c r="C4145" s="9">
        <f>VLOOKUP('Full 30 Year Yield Data'!A4145,'Yield Raw Data'!$A$3:$L$14453,12)</f>
        <v>6.06</v>
      </c>
      <c r="D4145" s="6"/>
    </row>
    <row r="4146" spans="1:4" x14ac:dyDescent="0.2">
      <c r="A4146" s="7">
        <v>34236</v>
      </c>
      <c r="B4146" s="9">
        <f t="shared" si="68"/>
        <v>1993</v>
      </c>
      <c r="C4146" s="9">
        <f>VLOOKUP('Full 30 Year Yield Data'!A4146,'Yield Raw Data'!$A$3:$L$14453,12)</f>
        <v>6.06</v>
      </c>
      <c r="D4146" s="6"/>
    </row>
    <row r="4147" spans="1:4" x14ac:dyDescent="0.2">
      <c r="A4147" s="7">
        <v>34239</v>
      </c>
      <c r="B4147" s="9">
        <f t="shared" si="68"/>
        <v>1993</v>
      </c>
      <c r="C4147" s="9">
        <f>VLOOKUP('Full 30 Year Yield Data'!A4147,'Yield Raw Data'!$A$3:$L$14453,12)</f>
        <v>5.97</v>
      </c>
      <c r="D4147" s="6"/>
    </row>
    <row r="4148" spans="1:4" x14ac:dyDescent="0.2">
      <c r="A4148" s="7">
        <v>34240</v>
      </c>
      <c r="B4148" s="9">
        <f t="shared" si="68"/>
        <v>1993</v>
      </c>
      <c r="C4148" s="9">
        <f>VLOOKUP('Full 30 Year Yield Data'!A4148,'Yield Raw Data'!$A$3:$L$14453,12)</f>
        <v>5.94</v>
      </c>
      <c r="D4148" s="6"/>
    </row>
    <row r="4149" spans="1:4" x14ac:dyDescent="0.2">
      <c r="A4149" s="7">
        <v>34241</v>
      </c>
      <c r="B4149" s="9">
        <f t="shared" si="68"/>
        <v>1993</v>
      </c>
      <c r="C4149" s="9">
        <f>VLOOKUP('Full 30 Year Yield Data'!A4149,'Yield Raw Data'!$A$3:$L$14453,12)</f>
        <v>6</v>
      </c>
      <c r="D4149" s="6"/>
    </row>
    <row r="4150" spans="1:4" x14ac:dyDescent="0.2">
      <c r="A4150" s="7">
        <v>34242</v>
      </c>
      <c r="B4150" s="9">
        <f t="shared" si="68"/>
        <v>1993</v>
      </c>
      <c r="C4150" s="9">
        <f>VLOOKUP('Full 30 Year Yield Data'!A4150,'Yield Raw Data'!$A$3:$L$14453,12)</f>
        <v>6.04</v>
      </c>
      <c r="D4150" s="6"/>
    </row>
    <row r="4151" spans="1:4" x14ac:dyDescent="0.2">
      <c r="A4151" s="7">
        <v>34243</v>
      </c>
      <c r="B4151" s="9">
        <f t="shared" si="68"/>
        <v>1993</v>
      </c>
      <c r="C4151" s="9">
        <f>VLOOKUP('Full 30 Year Yield Data'!A4151,'Yield Raw Data'!$A$3:$L$14453,12)</f>
        <v>5.98</v>
      </c>
      <c r="D4151" s="6"/>
    </row>
    <row r="4152" spans="1:4" x14ac:dyDescent="0.2">
      <c r="A4152" s="7">
        <v>34246</v>
      </c>
      <c r="B4152" s="9">
        <f t="shared" si="68"/>
        <v>1993</v>
      </c>
      <c r="C4152" s="9">
        <f>VLOOKUP('Full 30 Year Yield Data'!A4152,'Yield Raw Data'!$A$3:$L$14453,12)</f>
        <v>5.99</v>
      </c>
      <c r="D4152" s="6"/>
    </row>
    <row r="4153" spans="1:4" x14ac:dyDescent="0.2">
      <c r="A4153" s="7">
        <v>34247</v>
      </c>
      <c r="B4153" s="9">
        <f t="shared" si="68"/>
        <v>1993</v>
      </c>
      <c r="C4153" s="9">
        <f>VLOOKUP('Full 30 Year Yield Data'!A4153,'Yield Raw Data'!$A$3:$L$14453,12)</f>
        <v>6.01</v>
      </c>
      <c r="D4153" s="6"/>
    </row>
    <row r="4154" spans="1:4" x14ac:dyDescent="0.2">
      <c r="A4154" s="7">
        <v>34248</v>
      </c>
      <c r="B4154" s="9">
        <f t="shared" si="68"/>
        <v>1993</v>
      </c>
      <c r="C4154" s="9">
        <f>VLOOKUP('Full 30 Year Yield Data'!A4154,'Yield Raw Data'!$A$3:$L$14453,12)</f>
        <v>6.01</v>
      </c>
      <c r="D4154" s="6"/>
    </row>
    <row r="4155" spans="1:4" x14ac:dyDescent="0.2">
      <c r="A4155" s="7">
        <v>34249</v>
      </c>
      <c r="B4155" s="9">
        <f t="shared" si="68"/>
        <v>1993</v>
      </c>
      <c r="C4155" s="9">
        <f>VLOOKUP('Full 30 Year Yield Data'!A4155,'Yield Raw Data'!$A$3:$L$14453,12)</f>
        <v>6.01</v>
      </c>
      <c r="D4155" s="6"/>
    </row>
    <row r="4156" spans="1:4" x14ac:dyDescent="0.2">
      <c r="A4156" s="7">
        <v>34250</v>
      </c>
      <c r="B4156" s="9">
        <f t="shared" si="68"/>
        <v>1993</v>
      </c>
      <c r="C4156" s="9">
        <f>VLOOKUP('Full 30 Year Yield Data'!A4156,'Yield Raw Data'!$A$3:$L$14453,12)</f>
        <v>5.92</v>
      </c>
      <c r="D4156" s="6"/>
    </row>
    <row r="4157" spans="1:4" x14ac:dyDescent="0.2">
      <c r="A4157" s="7">
        <v>34254</v>
      </c>
      <c r="B4157" s="9">
        <f t="shared" si="68"/>
        <v>1993</v>
      </c>
      <c r="C4157" s="9">
        <f>VLOOKUP('Full 30 Year Yield Data'!A4157,'Yield Raw Data'!$A$3:$L$14453,12)</f>
        <v>5.92</v>
      </c>
      <c r="D4157" s="6"/>
    </row>
    <row r="4158" spans="1:4" x14ac:dyDescent="0.2">
      <c r="A4158" s="7">
        <v>34255</v>
      </c>
      <c r="B4158" s="9">
        <f t="shared" si="68"/>
        <v>1993</v>
      </c>
      <c r="C4158" s="9">
        <f>VLOOKUP('Full 30 Year Yield Data'!A4158,'Yield Raw Data'!$A$3:$L$14453,12)</f>
        <v>5.92</v>
      </c>
      <c r="D4158" s="6"/>
    </row>
    <row r="4159" spans="1:4" x14ac:dyDescent="0.2">
      <c r="A4159" s="7">
        <v>34256</v>
      </c>
      <c r="B4159" s="9">
        <f t="shared" si="68"/>
        <v>1993</v>
      </c>
      <c r="C4159" s="9">
        <f>VLOOKUP('Full 30 Year Yield Data'!A4159,'Yield Raw Data'!$A$3:$L$14453,12)</f>
        <v>5.86</v>
      </c>
      <c r="D4159" s="6"/>
    </row>
    <row r="4160" spans="1:4" x14ac:dyDescent="0.2">
      <c r="A4160" s="7">
        <v>34257</v>
      </c>
      <c r="B4160" s="9">
        <f t="shared" si="68"/>
        <v>1993</v>
      </c>
      <c r="C4160" s="9">
        <f>VLOOKUP('Full 30 Year Yield Data'!A4160,'Yield Raw Data'!$A$3:$L$14453,12)</f>
        <v>5.78</v>
      </c>
      <c r="D4160" s="6"/>
    </row>
    <row r="4161" spans="1:4" x14ac:dyDescent="0.2">
      <c r="A4161" s="7">
        <v>34260</v>
      </c>
      <c r="B4161" s="9">
        <f t="shared" si="68"/>
        <v>1993</v>
      </c>
      <c r="C4161" s="9">
        <f>VLOOKUP('Full 30 Year Yield Data'!A4161,'Yield Raw Data'!$A$3:$L$14453,12)</f>
        <v>5.85</v>
      </c>
      <c r="D4161" s="6"/>
    </row>
    <row r="4162" spans="1:4" x14ac:dyDescent="0.2">
      <c r="A4162" s="7">
        <v>34261</v>
      </c>
      <c r="B4162" s="9">
        <f t="shared" si="68"/>
        <v>1993</v>
      </c>
      <c r="C4162" s="9">
        <f>VLOOKUP('Full 30 Year Yield Data'!A4162,'Yield Raw Data'!$A$3:$L$14453,12)</f>
        <v>5.85</v>
      </c>
      <c r="D4162" s="6"/>
    </row>
    <row r="4163" spans="1:4" x14ac:dyDescent="0.2">
      <c r="A4163" s="7">
        <v>34262</v>
      </c>
      <c r="B4163" s="9">
        <f t="shared" si="68"/>
        <v>1993</v>
      </c>
      <c r="C4163" s="9">
        <f>VLOOKUP('Full 30 Year Yield Data'!A4163,'Yield Raw Data'!$A$3:$L$14453,12)</f>
        <v>5.83</v>
      </c>
      <c r="D4163" s="6"/>
    </row>
    <row r="4164" spans="1:4" x14ac:dyDescent="0.2">
      <c r="A4164" s="7">
        <v>34263</v>
      </c>
      <c r="B4164" s="9">
        <f t="shared" si="68"/>
        <v>1993</v>
      </c>
      <c r="C4164" s="9">
        <f>VLOOKUP('Full 30 Year Yield Data'!A4164,'Yield Raw Data'!$A$3:$L$14453,12)</f>
        <v>5.92</v>
      </c>
      <c r="D4164" s="6"/>
    </row>
    <row r="4165" spans="1:4" x14ac:dyDescent="0.2">
      <c r="A4165" s="7">
        <v>34264</v>
      </c>
      <c r="B4165" s="9">
        <f t="shared" si="68"/>
        <v>1993</v>
      </c>
      <c r="C4165" s="9">
        <f>VLOOKUP('Full 30 Year Yield Data'!A4165,'Yield Raw Data'!$A$3:$L$14453,12)</f>
        <v>5.98</v>
      </c>
      <c r="D4165" s="6"/>
    </row>
    <row r="4166" spans="1:4" x14ac:dyDescent="0.2">
      <c r="A4166" s="7">
        <v>34267</v>
      </c>
      <c r="B4166" s="9">
        <f t="shared" si="68"/>
        <v>1993</v>
      </c>
      <c r="C4166" s="9">
        <f>VLOOKUP('Full 30 Year Yield Data'!A4166,'Yield Raw Data'!$A$3:$L$14453,12)</f>
        <v>6.02</v>
      </c>
      <c r="D4166" s="6"/>
    </row>
    <row r="4167" spans="1:4" x14ac:dyDescent="0.2">
      <c r="A4167" s="7">
        <v>34268</v>
      </c>
      <c r="B4167" s="9">
        <f t="shared" si="68"/>
        <v>1993</v>
      </c>
      <c r="C4167" s="9">
        <f>VLOOKUP('Full 30 Year Yield Data'!A4167,'Yield Raw Data'!$A$3:$L$14453,12)</f>
        <v>6</v>
      </c>
      <c r="D4167" s="6"/>
    </row>
    <row r="4168" spans="1:4" x14ac:dyDescent="0.2">
      <c r="A4168" s="7">
        <v>34269</v>
      </c>
      <c r="B4168" s="9">
        <f t="shared" si="68"/>
        <v>1993</v>
      </c>
      <c r="C4168" s="9">
        <f>VLOOKUP('Full 30 Year Yield Data'!A4168,'Yield Raw Data'!$A$3:$L$14453,12)</f>
        <v>6</v>
      </c>
      <c r="D4168" s="6"/>
    </row>
    <row r="4169" spans="1:4" x14ac:dyDescent="0.2">
      <c r="A4169" s="7">
        <v>34270</v>
      </c>
      <c r="B4169" s="9">
        <f t="shared" si="68"/>
        <v>1993</v>
      </c>
      <c r="C4169" s="9">
        <f>VLOOKUP('Full 30 Year Yield Data'!A4169,'Yield Raw Data'!$A$3:$L$14453,12)</f>
        <v>5.97</v>
      </c>
      <c r="D4169" s="6"/>
    </row>
    <row r="4170" spans="1:4" x14ac:dyDescent="0.2">
      <c r="A4170" s="7">
        <v>34271</v>
      </c>
      <c r="B4170" s="9">
        <f t="shared" si="68"/>
        <v>1993</v>
      </c>
      <c r="C4170" s="9">
        <f>VLOOKUP('Full 30 Year Yield Data'!A4170,'Yield Raw Data'!$A$3:$L$14453,12)</f>
        <v>5.96</v>
      </c>
      <c r="D4170" s="6"/>
    </row>
    <row r="4171" spans="1:4" x14ac:dyDescent="0.2">
      <c r="A4171" s="7">
        <v>34274</v>
      </c>
      <c r="B4171" s="9">
        <f t="shared" si="68"/>
        <v>1993</v>
      </c>
      <c r="C4171" s="9">
        <f>VLOOKUP('Full 30 Year Yield Data'!A4171,'Yield Raw Data'!$A$3:$L$14453,12)</f>
        <v>6.02</v>
      </c>
      <c r="D4171" s="6"/>
    </row>
    <row r="4172" spans="1:4" x14ac:dyDescent="0.2">
      <c r="A4172" s="7">
        <v>34275</v>
      </c>
      <c r="B4172" s="9">
        <f t="shared" si="68"/>
        <v>1993</v>
      </c>
      <c r="C4172" s="9">
        <f>VLOOKUP('Full 30 Year Yield Data'!A4172,'Yield Raw Data'!$A$3:$L$14453,12)</f>
        <v>6.07</v>
      </c>
      <c r="D4172" s="6"/>
    </row>
    <row r="4173" spans="1:4" x14ac:dyDescent="0.2">
      <c r="A4173" s="7">
        <v>34276</v>
      </c>
      <c r="B4173" s="9">
        <f t="shared" si="68"/>
        <v>1993</v>
      </c>
      <c r="C4173" s="9">
        <f>VLOOKUP('Full 30 Year Yield Data'!A4173,'Yield Raw Data'!$A$3:$L$14453,12)</f>
        <v>6.11</v>
      </c>
      <c r="D4173" s="6"/>
    </row>
    <row r="4174" spans="1:4" x14ac:dyDescent="0.2">
      <c r="A4174" s="7">
        <v>34277</v>
      </c>
      <c r="B4174" s="9">
        <f t="shared" si="68"/>
        <v>1993</v>
      </c>
      <c r="C4174" s="9">
        <f>VLOOKUP('Full 30 Year Yield Data'!A4174,'Yield Raw Data'!$A$3:$L$14453,12)</f>
        <v>6.19</v>
      </c>
      <c r="D4174" s="6"/>
    </row>
    <row r="4175" spans="1:4" x14ac:dyDescent="0.2">
      <c r="A4175" s="7">
        <v>34278</v>
      </c>
      <c r="B4175" s="9">
        <f t="shared" si="68"/>
        <v>1993</v>
      </c>
      <c r="C4175" s="9">
        <f>VLOOKUP('Full 30 Year Yield Data'!A4175,'Yield Raw Data'!$A$3:$L$14453,12)</f>
        <v>6.22</v>
      </c>
      <c r="D4175" s="6"/>
    </row>
    <row r="4176" spans="1:4" x14ac:dyDescent="0.2">
      <c r="A4176" s="7">
        <v>34281</v>
      </c>
      <c r="B4176" s="9">
        <f t="shared" si="68"/>
        <v>1993</v>
      </c>
      <c r="C4176" s="9">
        <f>VLOOKUP('Full 30 Year Yield Data'!A4176,'Yield Raw Data'!$A$3:$L$14453,12)</f>
        <v>6.22</v>
      </c>
      <c r="D4176" s="6"/>
    </row>
    <row r="4177" spans="1:4" x14ac:dyDescent="0.2">
      <c r="A4177" s="7">
        <v>34282</v>
      </c>
      <c r="B4177" s="9">
        <f t="shared" si="68"/>
        <v>1993</v>
      </c>
      <c r="C4177" s="9">
        <f>VLOOKUP('Full 30 Year Yield Data'!A4177,'Yield Raw Data'!$A$3:$L$14453,12)</f>
        <v>6.16</v>
      </c>
      <c r="D4177" s="6"/>
    </row>
    <row r="4178" spans="1:4" x14ac:dyDescent="0.2">
      <c r="A4178" s="7">
        <v>34283</v>
      </c>
      <c r="B4178" s="9">
        <f t="shared" si="68"/>
        <v>1993</v>
      </c>
      <c r="C4178" s="9">
        <f>VLOOKUP('Full 30 Year Yield Data'!A4178,'Yield Raw Data'!$A$3:$L$14453,12)</f>
        <v>6.21</v>
      </c>
      <c r="D4178" s="6"/>
    </row>
    <row r="4179" spans="1:4" x14ac:dyDescent="0.2">
      <c r="A4179" s="7">
        <v>34285</v>
      </c>
      <c r="B4179" s="9">
        <f t="shared" si="68"/>
        <v>1993</v>
      </c>
      <c r="C4179" s="9">
        <f>VLOOKUP('Full 30 Year Yield Data'!A4179,'Yield Raw Data'!$A$3:$L$14453,12)</f>
        <v>6.15</v>
      </c>
      <c r="D4179" s="6"/>
    </row>
    <row r="4180" spans="1:4" x14ac:dyDescent="0.2">
      <c r="A4180" s="7">
        <v>34288</v>
      </c>
      <c r="B4180" s="9">
        <f t="shared" si="68"/>
        <v>1993</v>
      </c>
      <c r="C4180" s="9">
        <f>VLOOKUP('Full 30 Year Yield Data'!A4180,'Yield Raw Data'!$A$3:$L$14453,12)</f>
        <v>6.17</v>
      </c>
      <c r="D4180" s="6"/>
    </row>
    <row r="4181" spans="1:4" x14ac:dyDescent="0.2">
      <c r="A4181" s="7">
        <v>34289</v>
      </c>
      <c r="B4181" s="9">
        <f t="shared" si="68"/>
        <v>1993</v>
      </c>
      <c r="C4181" s="9">
        <f>VLOOKUP('Full 30 Year Yield Data'!A4181,'Yield Raw Data'!$A$3:$L$14453,12)</f>
        <v>6.17</v>
      </c>
      <c r="D4181" s="6"/>
    </row>
    <row r="4182" spans="1:4" x14ac:dyDescent="0.2">
      <c r="A4182" s="7">
        <v>34290</v>
      </c>
      <c r="B4182" s="9">
        <f t="shared" si="68"/>
        <v>1993</v>
      </c>
      <c r="C4182" s="9">
        <f>VLOOKUP('Full 30 Year Yield Data'!A4182,'Yield Raw Data'!$A$3:$L$14453,12)</f>
        <v>6.19</v>
      </c>
      <c r="D4182" s="6"/>
    </row>
    <row r="4183" spans="1:4" x14ac:dyDescent="0.2">
      <c r="A4183" s="7">
        <v>34291</v>
      </c>
      <c r="B4183" s="9">
        <f t="shared" si="68"/>
        <v>1993</v>
      </c>
      <c r="C4183" s="9">
        <f>VLOOKUP('Full 30 Year Yield Data'!A4183,'Yield Raw Data'!$A$3:$L$14453,12)</f>
        <v>6.23</v>
      </c>
      <c r="D4183" s="6"/>
    </row>
    <row r="4184" spans="1:4" x14ac:dyDescent="0.2">
      <c r="A4184" s="7">
        <v>34292</v>
      </c>
      <c r="B4184" s="9">
        <f t="shared" si="68"/>
        <v>1993</v>
      </c>
      <c r="C4184" s="9">
        <f>VLOOKUP('Full 30 Year Yield Data'!A4184,'Yield Raw Data'!$A$3:$L$14453,12)</f>
        <v>6.34</v>
      </c>
      <c r="D4184" s="6"/>
    </row>
    <row r="4185" spans="1:4" x14ac:dyDescent="0.2">
      <c r="A4185" s="7">
        <v>34295</v>
      </c>
      <c r="B4185" s="9">
        <f t="shared" si="68"/>
        <v>1993</v>
      </c>
      <c r="C4185" s="9">
        <f>VLOOKUP('Full 30 Year Yield Data'!A4185,'Yield Raw Data'!$A$3:$L$14453,12)</f>
        <v>6.36</v>
      </c>
      <c r="D4185" s="6"/>
    </row>
    <row r="4186" spans="1:4" x14ac:dyDescent="0.2">
      <c r="A4186" s="7">
        <v>34296</v>
      </c>
      <c r="B4186" s="9">
        <f t="shared" si="68"/>
        <v>1993</v>
      </c>
      <c r="C4186" s="9">
        <f>VLOOKUP('Full 30 Year Yield Data'!A4186,'Yield Raw Data'!$A$3:$L$14453,12)</f>
        <v>6.3</v>
      </c>
      <c r="D4186" s="6"/>
    </row>
    <row r="4187" spans="1:4" x14ac:dyDescent="0.2">
      <c r="A4187" s="7">
        <v>34297</v>
      </c>
      <c r="B4187" s="9">
        <f t="shared" ref="B4187:B4246" si="69">YEAR(A4187)</f>
        <v>1993</v>
      </c>
      <c r="C4187" s="9">
        <f>VLOOKUP('Full 30 Year Yield Data'!A4187,'Yield Raw Data'!$A$3:$L$14453,12)</f>
        <v>6.31</v>
      </c>
      <c r="D4187" s="6"/>
    </row>
    <row r="4188" spans="1:4" x14ac:dyDescent="0.2">
      <c r="A4188" s="7">
        <v>34299</v>
      </c>
      <c r="B4188" s="9">
        <f t="shared" si="69"/>
        <v>1993</v>
      </c>
      <c r="C4188" s="9">
        <f>VLOOKUP('Full 30 Year Yield Data'!A4188,'Yield Raw Data'!$A$3:$L$14453,12)</f>
        <v>6.26</v>
      </c>
      <c r="D4188" s="6"/>
    </row>
    <row r="4189" spans="1:4" x14ac:dyDescent="0.2">
      <c r="A4189" s="7">
        <v>34302</v>
      </c>
      <c r="B4189" s="9">
        <f t="shared" si="69"/>
        <v>1993</v>
      </c>
      <c r="C4189" s="9">
        <f>VLOOKUP('Full 30 Year Yield Data'!A4189,'Yield Raw Data'!$A$3:$L$14453,12)</f>
        <v>6.23</v>
      </c>
      <c r="D4189" s="6"/>
    </row>
    <row r="4190" spans="1:4" x14ac:dyDescent="0.2">
      <c r="A4190" s="7">
        <v>34303</v>
      </c>
      <c r="B4190" s="9">
        <f t="shared" si="69"/>
        <v>1993</v>
      </c>
      <c r="C4190" s="9">
        <f>VLOOKUP('Full 30 Year Yield Data'!A4190,'Yield Raw Data'!$A$3:$L$14453,12)</f>
        <v>6.29</v>
      </c>
      <c r="D4190" s="6"/>
    </row>
    <row r="4191" spans="1:4" x14ac:dyDescent="0.2">
      <c r="A4191" s="7">
        <v>34304</v>
      </c>
      <c r="B4191" s="9">
        <f t="shared" si="69"/>
        <v>1993</v>
      </c>
      <c r="C4191" s="9">
        <f>VLOOKUP('Full 30 Year Yield Data'!A4191,'Yield Raw Data'!$A$3:$L$14453,12)</f>
        <v>6.28</v>
      </c>
      <c r="D4191" s="6"/>
    </row>
    <row r="4192" spans="1:4" x14ac:dyDescent="0.2">
      <c r="A4192" s="7">
        <v>34305</v>
      </c>
      <c r="B4192" s="9">
        <f t="shared" si="69"/>
        <v>1993</v>
      </c>
      <c r="C4192" s="9">
        <f>VLOOKUP('Full 30 Year Yield Data'!A4192,'Yield Raw Data'!$A$3:$L$14453,12)</f>
        <v>6.27</v>
      </c>
      <c r="D4192" s="6"/>
    </row>
    <row r="4193" spans="1:4" x14ac:dyDescent="0.2">
      <c r="A4193" s="7">
        <v>34306</v>
      </c>
      <c r="B4193" s="9">
        <f t="shared" si="69"/>
        <v>1993</v>
      </c>
      <c r="C4193" s="9">
        <f>VLOOKUP('Full 30 Year Yield Data'!A4193,'Yield Raw Data'!$A$3:$L$14453,12)</f>
        <v>6.25</v>
      </c>
      <c r="D4193" s="6"/>
    </row>
    <row r="4194" spans="1:4" x14ac:dyDescent="0.2">
      <c r="A4194" s="7">
        <v>34309</v>
      </c>
      <c r="B4194" s="9">
        <f t="shared" si="69"/>
        <v>1993</v>
      </c>
      <c r="C4194" s="9">
        <f>VLOOKUP('Full 30 Year Yield Data'!A4194,'Yield Raw Data'!$A$3:$L$14453,12)</f>
        <v>6.17</v>
      </c>
      <c r="D4194" s="6"/>
    </row>
    <row r="4195" spans="1:4" x14ac:dyDescent="0.2">
      <c r="A4195" s="7">
        <v>34310</v>
      </c>
      <c r="B4195" s="9">
        <f t="shared" si="69"/>
        <v>1993</v>
      </c>
      <c r="C4195" s="9">
        <f>VLOOKUP('Full 30 Year Yield Data'!A4195,'Yield Raw Data'!$A$3:$L$14453,12)</f>
        <v>6.17</v>
      </c>
      <c r="D4195" s="6"/>
    </row>
    <row r="4196" spans="1:4" x14ac:dyDescent="0.2">
      <c r="A4196" s="7">
        <v>34311</v>
      </c>
      <c r="B4196" s="9">
        <f t="shared" si="69"/>
        <v>1993</v>
      </c>
      <c r="C4196" s="9">
        <f>VLOOKUP('Full 30 Year Yield Data'!A4196,'Yield Raw Data'!$A$3:$L$14453,12)</f>
        <v>6.17</v>
      </c>
      <c r="D4196" s="6"/>
    </row>
    <row r="4197" spans="1:4" x14ac:dyDescent="0.2">
      <c r="A4197" s="7">
        <v>34312</v>
      </c>
      <c r="B4197" s="9">
        <f t="shared" si="69"/>
        <v>1993</v>
      </c>
      <c r="C4197" s="9">
        <f>VLOOKUP('Full 30 Year Yield Data'!A4197,'Yield Raw Data'!$A$3:$L$14453,12)</f>
        <v>6.15</v>
      </c>
      <c r="D4197" s="6"/>
    </row>
    <row r="4198" spans="1:4" x14ac:dyDescent="0.2">
      <c r="A4198" s="7">
        <v>34313</v>
      </c>
      <c r="B4198" s="9">
        <f t="shared" si="69"/>
        <v>1993</v>
      </c>
      <c r="C4198" s="9">
        <f>VLOOKUP('Full 30 Year Yield Data'!A4198,'Yield Raw Data'!$A$3:$L$14453,12)</f>
        <v>6.19</v>
      </c>
      <c r="D4198" s="6"/>
    </row>
    <row r="4199" spans="1:4" x14ac:dyDescent="0.2">
      <c r="A4199" s="7">
        <v>34316</v>
      </c>
      <c r="B4199" s="9">
        <f t="shared" si="69"/>
        <v>1993</v>
      </c>
      <c r="C4199" s="9">
        <f>VLOOKUP('Full 30 Year Yield Data'!A4199,'Yield Raw Data'!$A$3:$L$14453,12)</f>
        <v>6.24</v>
      </c>
      <c r="D4199" s="6"/>
    </row>
    <row r="4200" spans="1:4" x14ac:dyDescent="0.2">
      <c r="A4200" s="7">
        <v>34317</v>
      </c>
      <c r="B4200" s="9">
        <f t="shared" si="69"/>
        <v>1993</v>
      </c>
      <c r="C4200" s="9">
        <f>VLOOKUP('Full 30 Year Yield Data'!A4200,'Yield Raw Data'!$A$3:$L$14453,12)</f>
        <v>6.29</v>
      </c>
      <c r="D4200" s="6"/>
    </row>
    <row r="4201" spans="1:4" x14ac:dyDescent="0.2">
      <c r="A4201" s="7">
        <v>34318</v>
      </c>
      <c r="B4201" s="9">
        <f t="shared" si="69"/>
        <v>1993</v>
      </c>
      <c r="C4201" s="9">
        <f>VLOOKUP('Full 30 Year Yield Data'!A4201,'Yield Raw Data'!$A$3:$L$14453,12)</f>
        <v>6.29</v>
      </c>
      <c r="D4201" s="6"/>
    </row>
    <row r="4202" spans="1:4" x14ac:dyDescent="0.2">
      <c r="A4202" s="7">
        <v>34319</v>
      </c>
      <c r="B4202" s="9">
        <f t="shared" si="69"/>
        <v>1993</v>
      </c>
      <c r="C4202" s="9">
        <f>VLOOKUP('Full 30 Year Yield Data'!A4202,'Yield Raw Data'!$A$3:$L$14453,12)</f>
        <v>6.31</v>
      </c>
      <c r="D4202" s="6"/>
    </row>
    <row r="4203" spans="1:4" x14ac:dyDescent="0.2">
      <c r="A4203" s="7">
        <v>34320</v>
      </c>
      <c r="B4203" s="9">
        <f t="shared" si="69"/>
        <v>1993</v>
      </c>
      <c r="C4203" s="9">
        <f>VLOOKUP('Full 30 Year Yield Data'!A4203,'Yield Raw Data'!$A$3:$L$14453,12)</f>
        <v>6.29</v>
      </c>
      <c r="D4203" s="6"/>
    </row>
    <row r="4204" spans="1:4" x14ac:dyDescent="0.2">
      <c r="A4204" s="7">
        <v>34323</v>
      </c>
      <c r="B4204" s="9">
        <f t="shared" si="69"/>
        <v>1993</v>
      </c>
      <c r="C4204" s="9">
        <f>VLOOKUP('Full 30 Year Yield Data'!A4204,'Yield Raw Data'!$A$3:$L$14453,12)</f>
        <v>6.3</v>
      </c>
      <c r="D4204" s="6"/>
    </row>
    <row r="4205" spans="1:4" x14ac:dyDescent="0.2">
      <c r="A4205" s="7">
        <v>34324</v>
      </c>
      <c r="B4205" s="9">
        <f t="shared" si="69"/>
        <v>1993</v>
      </c>
      <c r="C4205" s="9">
        <f>VLOOKUP('Full 30 Year Yield Data'!A4205,'Yield Raw Data'!$A$3:$L$14453,12)</f>
        <v>6.32</v>
      </c>
      <c r="D4205" s="6"/>
    </row>
    <row r="4206" spans="1:4" x14ac:dyDescent="0.2">
      <c r="A4206" s="7">
        <v>34325</v>
      </c>
      <c r="B4206" s="9">
        <f t="shared" si="69"/>
        <v>1993</v>
      </c>
      <c r="C4206" s="9">
        <f>VLOOKUP('Full 30 Year Yield Data'!A4206,'Yield Raw Data'!$A$3:$L$14453,12)</f>
        <v>6.22</v>
      </c>
      <c r="D4206" s="6"/>
    </row>
    <row r="4207" spans="1:4" x14ac:dyDescent="0.2">
      <c r="A4207" s="7">
        <v>34326</v>
      </c>
      <c r="B4207" s="9">
        <f t="shared" si="69"/>
        <v>1993</v>
      </c>
      <c r="C4207" s="9">
        <f>VLOOKUP('Full 30 Year Yield Data'!A4207,'Yield Raw Data'!$A$3:$L$14453,12)</f>
        <v>6.22</v>
      </c>
      <c r="D4207" s="6"/>
    </row>
    <row r="4208" spans="1:4" x14ac:dyDescent="0.2">
      <c r="A4208" s="7">
        <v>34330</v>
      </c>
      <c r="B4208" s="9">
        <f t="shared" si="69"/>
        <v>1993</v>
      </c>
      <c r="C4208" s="9">
        <f>VLOOKUP('Full 30 Year Yield Data'!A4208,'Yield Raw Data'!$A$3:$L$14453,12)</f>
        <v>6.23</v>
      </c>
      <c r="D4208" s="6"/>
    </row>
    <row r="4209" spans="1:4" x14ac:dyDescent="0.2">
      <c r="A4209" s="7">
        <v>34331</v>
      </c>
      <c r="B4209" s="9">
        <f t="shared" si="69"/>
        <v>1993</v>
      </c>
      <c r="C4209" s="9">
        <f>VLOOKUP('Full 30 Year Yield Data'!A4209,'Yield Raw Data'!$A$3:$L$14453,12)</f>
        <v>6.24</v>
      </c>
      <c r="D4209" s="6"/>
    </row>
    <row r="4210" spans="1:4" x14ac:dyDescent="0.2">
      <c r="A4210" s="7">
        <v>34332</v>
      </c>
      <c r="B4210" s="9">
        <f t="shared" si="69"/>
        <v>1993</v>
      </c>
      <c r="C4210" s="9">
        <f>VLOOKUP('Full 30 Year Yield Data'!A4210,'Yield Raw Data'!$A$3:$L$14453,12)</f>
        <v>6.25</v>
      </c>
      <c r="D4210" s="6"/>
    </row>
    <row r="4211" spans="1:4" x14ac:dyDescent="0.2">
      <c r="A4211" s="7">
        <v>34333</v>
      </c>
      <c r="B4211" s="9">
        <f t="shared" si="69"/>
        <v>1993</v>
      </c>
      <c r="C4211" s="9">
        <f>VLOOKUP('Full 30 Year Yield Data'!A4211,'Yield Raw Data'!$A$3:$L$14453,12)</f>
        <v>6.34</v>
      </c>
      <c r="D4211" s="6"/>
    </row>
    <row r="4212" spans="1:4" x14ac:dyDescent="0.2">
      <c r="A4212" s="7">
        <v>34334</v>
      </c>
      <c r="B4212" s="9">
        <f t="shared" si="69"/>
        <v>1993</v>
      </c>
      <c r="C4212" s="9">
        <f>VLOOKUP('Full 30 Year Yield Data'!A4212,'Yield Raw Data'!$A$3:$L$14453,12)</f>
        <v>6.35</v>
      </c>
      <c r="D4212" s="6"/>
    </row>
    <row r="4213" spans="1:4" x14ac:dyDescent="0.2">
      <c r="A4213" s="7">
        <v>34337</v>
      </c>
      <c r="B4213" s="9">
        <f t="shared" si="69"/>
        <v>1994</v>
      </c>
      <c r="C4213" s="9">
        <f>VLOOKUP('Full 30 Year Yield Data'!A4213,'Yield Raw Data'!$A$3:$L$14453,12)</f>
        <v>6.41</v>
      </c>
      <c r="D4213" s="6"/>
    </row>
    <row r="4214" spans="1:4" x14ac:dyDescent="0.2">
      <c r="A4214" s="7">
        <v>34338</v>
      </c>
      <c r="B4214" s="9">
        <f t="shared" si="69"/>
        <v>1994</v>
      </c>
      <c r="C4214" s="9">
        <f>VLOOKUP('Full 30 Year Yield Data'!A4214,'Yield Raw Data'!$A$3:$L$14453,12)</f>
        <v>6.37</v>
      </c>
      <c r="D4214" s="6"/>
    </row>
    <row r="4215" spans="1:4" x14ac:dyDescent="0.2">
      <c r="A4215" s="7">
        <v>34339</v>
      </c>
      <c r="B4215" s="9">
        <f t="shared" si="69"/>
        <v>1994</v>
      </c>
      <c r="C4215" s="9">
        <f>VLOOKUP('Full 30 Year Yield Data'!A4215,'Yield Raw Data'!$A$3:$L$14453,12)</f>
        <v>6.4</v>
      </c>
      <c r="D4215" s="6"/>
    </row>
    <row r="4216" spans="1:4" x14ac:dyDescent="0.2">
      <c r="A4216" s="7">
        <v>34340</v>
      </c>
      <c r="B4216" s="9">
        <f t="shared" si="69"/>
        <v>1994</v>
      </c>
      <c r="C4216" s="9">
        <f>VLOOKUP('Full 30 Year Yield Data'!A4216,'Yield Raw Data'!$A$3:$L$14453,12)</f>
        <v>6.36</v>
      </c>
      <c r="D4216" s="6"/>
    </row>
    <row r="4217" spans="1:4" x14ac:dyDescent="0.2">
      <c r="A4217" s="7">
        <v>34341</v>
      </c>
      <c r="B4217" s="9">
        <f t="shared" si="69"/>
        <v>1994</v>
      </c>
      <c r="C4217" s="9">
        <f>VLOOKUP('Full 30 Year Yield Data'!A4217,'Yield Raw Data'!$A$3:$L$14453,12)</f>
        <v>6.24</v>
      </c>
      <c r="D4217" s="6"/>
    </row>
    <row r="4218" spans="1:4" x14ac:dyDescent="0.2">
      <c r="A4218" s="7">
        <v>34344</v>
      </c>
      <c r="B4218" s="9">
        <f t="shared" si="69"/>
        <v>1994</v>
      </c>
      <c r="C4218" s="9">
        <f>VLOOKUP('Full 30 Year Yield Data'!A4218,'Yield Raw Data'!$A$3:$L$14453,12)</f>
        <v>6.24</v>
      </c>
      <c r="D4218" s="6"/>
    </row>
    <row r="4219" spans="1:4" x14ac:dyDescent="0.2">
      <c r="A4219" s="7">
        <v>34345</v>
      </c>
      <c r="B4219" s="9">
        <f t="shared" si="69"/>
        <v>1994</v>
      </c>
      <c r="C4219" s="9">
        <f>VLOOKUP('Full 30 Year Yield Data'!A4219,'Yield Raw Data'!$A$3:$L$14453,12)</f>
        <v>6.25</v>
      </c>
      <c r="D4219" s="6"/>
    </row>
    <row r="4220" spans="1:4" x14ac:dyDescent="0.2">
      <c r="A4220" s="7">
        <v>34346</v>
      </c>
      <c r="B4220" s="9">
        <f t="shared" si="69"/>
        <v>1994</v>
      </c>
      <c r="C4220" s="9">
        <f>VLOOKUP('Full 30 Year Yield Data'!A4220,'Yield Raw Data'!$A$3:$L$14453,12)</f>
        <v>6.17</v>
      </c>
      <c r="D4220" s="6"/>
    </row>
    <row r="4221" spans="1:4" x14ac:dyDescent="0.2">
      <c r="A4221" s="7">
        <v>34347</v>
      </c>
      <c r="B4221" s="9">
        <f t="shared" si="69"/>
        <v>1994</v>
      </c>
      <c r="C4221" s="9">
        <f>VLOOKUP('Full 30 Year Yield Data'!A4221,'Yield Raw Data'!$A$3:$L$14453,12)</f>
        <v>6.26</v>
      </c>
      <c r="D4221" s="6"/>
    </row>
    <row r="4222" spans="1:4" x14ac:dyDescent="0.2">
      <c r="A4222" s="7">
        <v>34348</v>
      </c>
      <c r="B4222" s="9">
        <f t="shared" si="69"/>
        <v>1994</v>
      </c>
      <c r="C4222" s="9">
        <f>VLOOKUP('Full 30 Year Yield Data'!A4222,'Yield Raw Data'!$A$3:$L$14453,12)</f>
        <v>6.3</v>
      </c>
      <c r="D4222" s="6"/>
    </row>
    <row r="4223" spans="1:4" x14ac:dyDescent="0.2">
      <c r="A4223" s="7">
        <v>34352</v>
      </c>
      <c r="B4223" s="9">
        <f t="shared" si="69"/>
        <v>1994</v>
      </c>
      <c r="C4223" s="9">
        <f>VLOOKUP('Full 30 Year Yield Data'!A4223,'Yield Raw Data'!$A$3:$L$14453,12)</f>
        <v>6.28</v>
      </c>
      <c r="D4223" s="6"/>
    </row>
    <row r="4224" spans="1:4" x14ac:dyDescent="0.2">
      <c r="A4224" s="7">
        <v>34353</v>
      </c>
      <c r="B4224" s="9">
        <f t="shared" si="69"/>
        <v>1994</v>
      </c>
      <c r="C4224" s="9">
        <f>VLOOKUP('Full 30 Year Yield Data'!A4224,'Yield Raw Data'!$A$3:$L$14453,12)</f>
        <v>6.3</v>
      </c>
      <c r="D4224" s="6"/>
    </row>
    <row r="4225" spans="1:4" x14ac:dyDescent="0.2">
      <c r="A4225" s="7">
        <v>34354</v>
      </c>
      <c r="B4225" s="9">
        <f t="shared" si="69"/>
        <v>1994</v>
      </c>
      <c r="C4225" s="9">
        <f>VLOOKUP('Full 30 Year Yield Data'!A4225,'Yield Raw Data'!$A$3:$L$14453,12)</f>
        <v>6.27</v>
      </c>
      <c r="D4225" s="6"/>
    </row>
    <row r="4226" spans="1:4" x14ac:dyDescent="0.2">
      <c r="A4226" s="7">
        <v>34355</v>
      </c>
      <c r="B4226" s="9">
        <f t="shared" si="69"/>
        <v>1994</v>
      </c>
      <c r="C4226" s="9">
        <f>VLOOKUP('Full 30 Year Yield Data'!A4226,'Yield Raw Data'!$A$3:$L$14453,12)</f>
        <v>6.29</v>
      </c>
      <c r="D4226" s="6"/>
    </row>
    <row r="4227" spans="1:4" x14ac:dyDescent="0.2">
      <c r="A4227" s="7">
        <v>34358</v>
      </c>
      <c r="B4227" s="9">
        <f t="shared" si="69"/>
        <v>1994</v>
      </c>
      <c r="C4227" s="9">
        <f>VLOOKUP('Full 30 Year Yield Data'!A4227,'Yield Raw Data'!$A$3:$L$14453,12)</f>
        <v>6.3</v>
      </c>
      <c r="D4227" s="6"/>
    </row>
    <row r="4228" spans="1:4" x14ac:dyDescent="0.2">
      <c r="A4228" s="7">
        <v>34359</v>
      </c>
      <c r="B4228" s="9">
        <f t="shared" si="69"/>
        <v>1994</v>
      </c>
      <c r="C4228" s="9">
        <f>VLOOKUP('Full 30 Year Yield Data'!A4228,'Yield Raw Data'!$A$3:$L$14453,12)</f>
        <v>6.34</v>
      </c>
      <c r="D4228" s="6"/>
    </row>
    <row r="4229" spans="1:4" x14ac:dyDescent="0.2">
      <c r="A4229" s="7">
        <v>34360</v>
      </c>
      <c r="B4229" s="9">
        <f t="shared" si="69"/>
        <v>1994</v>
      </c>
      <c r="C4229" s="9">
        <f>VLOOKUP('Full 30 Year Yield Data'!A4229,'Yield Raw Data'!$A$3:$L$14453,12)</f>
        <v>6.33</v>
      </c>
      <c r="D4229" s="6"/>
    </row>
    <row r="4230" spans="1:4" x14ac:dyDescent="0.2">
      <c r="A4230" s="7">
        <v>34361</v>
      </c>
      <c r="B4230" s="9">
        <f t="shared" si="69"/>
        <v>1994</v>
      </c>
      <c r="C4230" s="9">
        <f>VLOOKUP('Full 30 Year Yield Data'!A4230,'Yield Raw Data'!$A$3:$L$14453,12)</f>
        <v>6.27</v>
      </c>
      <c r="D4230" s="6"/>
    </row>
    <row r="4231" spans="1:4" x14ac:dyDescent="0.2">
      <c r="A4231" s="7">
        <v>34362</v>
      </c>
      <c r="B4231" s="9">
        <f t="shared" si="69"/>
        <v>1994</v>
      </c>
      <c r="C4231" s="9">
        <f>VLOOKUP('Full 30 Year Yield Data'!A4231,'Yield Raw Data'!$A$3:$L$14453,12)</f>
        <v>6.21</v>
      </c>
      <c r="D4231" s="6"/>
    </row>
    <row r="4232" spans="1:4" x14ac:dyDescent="0.2">
      <c r="A4232" s="7">
        <v>34365</v>
      </c>
      <c r="B4232" s="9">
        <f t="shared" si="69"/>
        <v>1994</v>
      </c>
      <c r="C4232" s="9">
        <f>VLOOKUP('Full 30 Year Yield Data'!A4232,'Yield Raw Data'!$A$3:$L$14453,12)</f>
        <v>6.23</v>
      </c>
      <c r="D4232" s="6"/>
    </row>
    <row r="4233" spans="1:4" x14ac:dyDescent="0.2">
      <c r="A4233" s="7">
        <v>34366</v>
      </c>
      <c r="B4233" s="9">
        <f t="shared" si="69"/>
        <v>1994</v>
      </c>
      <c r="C4233" s="9">
        <f>VLOOKUP('Full 30 Year Yield Data'!A4233,'Yield Raw Data'!$A$3:$L$14453,12)</f>
        <v>6.31</v>
      </c>
      <c r="D4233" s="6"/>
    </row>
    <row r="4234" spans="1:4" x14ac:dyDescent="0.2">
      <c r="A4234" s="7">
        <v>34367</v>
      </c>
      <c r="B4234" s="9">
        <f t="shared" si="69"/>
        <v>1994</v>
      </c>
      <c r="C4234" s="9">
        <f>VLOOKUP('Full 30 Year Yield Data'!A4234,'Yield Raw Data'!$A$3:$L$14453,12)</f>
        <v>6.29</v>
      </c>
      <c r="D4234" s="6"/>
    </row>
    <row r="4235" spans="1:4" x14ac:dyDescent="0.2">
      <c r="A4235" s="7">
        <v>34368</v>
      </c>
      <c r="B4235" s="9">
        <f t="shared" si="69"/>
        <v>1994</v>
      </c>
      <c r="C4235" s="9">
        <f>VLOOKUP('Full 30 Year Yield Data'!A4235,'Yield Raw Data'!$A$3:$L$14453,12)</f>
        <v>6.31</v>
      </c>
      <c r="D4235" s="6"/>
    </row>
    <row r="4236" spans="1:4" x14ac:dyDescent="0.2">
      <c r="A4236" s="7">
        <v>34369</v>
      </c>
      <c r="B4236" s="9">
        <f t="shared" si="69"/>
        <v>1994</v>
      </c>
      <c r="C4236" s="9">
        <f>VLOOKUP('Full 30 Year Yield Data'!A4236,'Yield Raw Data'!$A$3:$L$14453,12)</f>
        <v>6.37</v>
      </c>
      <c r="D4236" s="6"/>
    </row>
    <row r="4237" spans="1:4" x14ac:dyDescent="0.2">
      <c r="A4237" s="7">
        <v>34372</v>
      </c>
      <c r="B4237" s="9">
        <f t="shared" si="69"/>
        <v>1994</v>
      </c>
      <c r="C4237" s="9">
        <f>VLOOKUP('Full 30 Year Yield Data'!A4237,'Yield Raw Data'!$A$3:$L$14453,12)</f>
        <v>6.38</v>
      </c>
      <c r="D4237" s="6"/>
    </row>
    <row r="4238" spans="1:4" x14ac:dyDescent="0.2">
      <c r="A4238" s="7">
        <v>34373</v>
      </c>
      <c r="B4238" s="9">
        <f t="shared" si="69"/>
        <v>1994</v>
      </c>
      <c r="C4238" s="9">
        <f>VLOOKUP('Full 30 Year Yield Data'!A4238,'Yield Raw Data'!$A$3:$L$14453,12)</f>
        <v>6.44</v>
      </c>
      <c r="D4238" s="6"/>
    </row>
    <row r="4239" spans="1:4" x14ac:dyDescent="0.2">
      <c r="A4239" s="7">
        <v>34374</v>
      </c>
      <c r="B4239" s="9">
        <f t="shared" si="69"/>
        <v>1994</v>
      </c>
      <c r="C4239" s="9">
        <f>VLOOKUP('Full 30 Year Yield Data'!A4239,'Yield Raw Data'!$A$3:$L$14453,12)</f>
        <v>6.43</v>
      </c>
      <c r="D4239" s="6"/>
    </row>
    <row r="4240" spans="1:4" x14ac:dyDescent="0.2">
      <c r="A4240" s="7">
        <v>34375</v>
      </c>
      <c r="B4240" s="9">
        <f t="shared" si="69"/>
        <v>1994</v>
      </c>
      <c r="C4240" s="9">
        <f>VLOOKUP('Full 30 Year Yield Data'!A4240,'Yield Raw Data'!$A$3:$L$14453,12)</f>
        <v>6.45</v>
      </c>
      <c r="D4240" s="6"/>
    </row>
    <row r="4241" spans="1:4" x14ac:dyDescent="0.2">
      <c r="A4241" s="7">
        <v>34376</v>
      </c>
      <c r="B4241" s="9">
        <f t="shared" si="69"/>
        <v>1994</v>
      </c>
      <c r="C4241" s="9">
        <f>VLOOKUP('Full 30 Year Yield Data'!A4241,'Yield Raw Data'!$A$3:$L$14453,12)</f>
        <v>6.41</v>
      </c>
      <c r="D4241" s="6"/>
    </row>
    <row r="4242" spans="1:4" x14ac:dyDescent="0.2">
      <c r="A4242" s="7">
        <v>34379</v>
      </c>
      <c r="B4242" s="9">
        <f t="shared" si="69"/>
        <v>1994</v>
      </c>
      <c r="C4242" s="9">
        <f>VLOOKUP('Full 30 Year Yield Data'!A4242,'Yield Raw Data'!$A$3:$L$14453,12)</f>
        <v>6.45</v>
      </c>
      <c r="D4242" s="6"/>
    </row>
    <row r="4243" spans="1:4" x14ac:dyDescent="0.2">
      <c r="A4243" s="7">
        <v>34380</v>
      </c>
      <c r="B4243" s="9">
        <f t="shared" si="69"/>
        <v>1994</v>
      </c>
      <c r="C4243" s="9">
        <f>VLOOKUP('Full 30 Year Yield Data'!A4243,'Yield Raw Data'!$A$3:$L$14453,12)</f>
        <v>6.45</v>
      </c>
      <c r="D4243" s="6"/>
    </row>
    <row r="4244" spans="1:4" x14ac:dyDescent="0.2">
      <c r="A4244" s="7">
        <v>34381</v>
      </c>
      <c r="B4244" s="9">
        <f t="shared" si="69"/>
        <v>1994</v>
      </c>
      <c r="C4244" s="9">
        <f>VLOOKUP('Full 30 Year Yield Data'!A4244,'Yield Raw Data'!$A$3:$L$14453,12)</f>
        <v>6.46</v>
      </c>
      <c r="D4244" s="6"/>
    </row>
    <row r="4245" spans="1:4" x14ac:dyDescent="0.2">
      <c r="A4245" s="7">
        <v>34382</v>
      </c>
      <c r="B4245" s="9">
        <f t="shared" si="69"/>
        <v>1994</v>
      </c>
      <c r="C4245" s="9">
        <f>VLOOKUP('Full 30 Year Yield Data'!A4245,'Yield Raw Data'!$A$3:$L$14453,12)</f>
        <v>6.54</v>
      </c>
      <c r="D4245" s="6"/>
    </row>
    <row r="4246" spans="1:4" x14ac:dyDescent="0.2">
      <c r="A4246" s="7">
        <v>34383</v>
      </c>
      <c r="B4246" s="9">
        <f t="shared" si="69"/>
        <v>1994</v>
      </c>
      <c r="C4246" s="9">
        <f>VLOOKUP('Full 30 Year Yield Data'!A4246,'Yield Raw Data'!$A$3:$L$14453,12)</f>
        <v>6.63</v>
      </c>
      <c r="D4246" s="6"/>
    </row>
    <row r="4247" spans="1:4" x14ac:dyDescent="0.2">
      <c r="A4247" s="7">
        <v>34387</v>
      </c>
      <c r="B4247" s="9">
        <f t="shared" ref="B4247:B4308" si="70">YEAR(A4247)</f>
        <v>1994</v>
      </c>
      <c r="C4247" s="9">
        <f>VLOOKUP('Full 30 Year Yield Data'!A4247,'Yield Raw Data'!$A$3:$L$14453,12)</f>
        <v>6.6</v>
      </c>
      <c r="D4247" s="6"/>
    </row>
    <row r="4248" spans="1:4" x14ac:dyDescent="0.2">
      <c r="A4248" s="7">
        <v>34388</v>
      </c>
      <c r="B4248" s="9">
        <f t="shared" si="70"/>
        <v>1994</v>
      </c>
      <c r="C4248" s="9">
        <f>VLOOKUP('Full 30 Year Yield Data'!A4248,'Yield Raw Data'!$A$3:$L$14453,12)</f>
        <v>6.65</v>
      </c>
      <c r="D4248" s="6"/>
    </row>
    <row r="4249" spans="1:4" x14ac:dyDescent="0.2">
      <c r="A4249" s="7">
        <v>34389</v>
      </c>
      <c r="B4249" s="9">
        <f t="shared" si="70"/>
        <v>1994</v>
      </c>
      <c r="C4249" s="9">
        <f>VLOOKUP('Full 30 Year Yield Data'!A4249,'Yield Raw Data'!$A$3:$L$14453,12)</f>
        <v>6.75</v>
      </c>
      <c r="D4249" s="6"/>
    </row>
    <row r="4250" spans="1:4" x14ac:dyDescent="0.2">
      <c r="A4250" s="7">
        <v>34390</v>
      </c>
      <c r="B4250" s="9">
        <f t="shared" si="70"/>
        <v>1994</v>
      </c>
      <c r="C4250" s="9">
        <f>VLOOKUP('Full 30 Year Yield Data'!A4250,'Yield Raw Data'!$A$3:$L$14453,12)</f>
        <v>6.73</v>
      </c>
      <c r="D4250" s="6"/>
    </row>
    <row r="4251" spans="1:4" x14ac:dyDescent="0.2">
      <c r="A4251" s="7">
        <v>34393</v>
      </c>
      <c r="B4251" s="9">
        <f t="shared" si="70"/>
        <v>1994</v>
      </c>
      <c r="C4251" s="9">
        <f>VLOOKUP('Full 30 Year Yield Data'!A4251,'Yield Raw Data'!$A$3:$L$14453,12)</f>
        <v>6.67</v>
      </c>
      <c r="D4251" s="6"/>
    </row>
    <row r="4252" spans="1:4" x14ac:dyDescent="0.2">
      <c r="A4252" s="7">
        <v>34394</v>
      </c>
      <c r="B4252" s="9">
        <f t="shared" si="70"/>
        <v>1994</v>
      </c>
      <c r="C4252" s="9">
        <f>VLOOKUP('Full 30 Year Yield Data'!A4252,'Yield Raw Data'!$A$3:$L$14453,12)</f>
        <v>6.79</v>
      </c>
      <c r="D4252" s="6"/>
    </row>
    <row r="4253" spans="1:4" x14ac:dyDescent="0.2">
      <c r="A4253" s="7">
        <v>34395</v>
      </c>
      <c r="B4253" s="9">
        <f t="shared" si="70"/>
        <v>1994</v>
      </c>
      <c r="C4253" s="9">
        <f>VLOOKUP('Full 30 Year Yield Data'!A4253,'Yield Raw Data'!$A$3:$L$14453,12)</f>
        <v>6.79</v>
      </c>
      <c r="D4253" s="6"/>
    </row>
    <row r="4254" spans="1:4" x14ac:dyDescent="0.2">
      <c r="A4254" s="7">
        <v>34396</v>
      </c>
      <c r="B4254" s="9">
        <f t="shared" si="70"/>
        <v>1994</v>
      </c>
      <c r="C4254" s="9">
        <f>VLOOKUP('Full 30 Year Yield Data'!A4254,'Yield Raw Data'!$A$3:$L$14453,12)</f>
        <v>6.84</v>
      </c>
      <c r="D4254" s="6"/>
    </row>
    <row r="4255" spans="1:4" x14ac:dyDescent="0.2">
      <c r="A4255" s="7">
        <v>34397</v>
      </c>
      <c r="B4255" s="9">
        <f t="shared" si="70"/>
        <v>1994</v>
      </c>
      <c r="C4255" s="9">
        <f>VLOOKUP('Full 30 Year Yield Data'!A4255,'Yield Raw Data'!$A$3:$L$14453,12)</f>
        <v>6.85</v>
      </c>
      <c r="D4255" s="6"/>
    </row>
    <row r="4256" spans="1:4" x14ac:dyDescent="0.2">
      <c r="A4256" s="7">
        <v>34400</v>
      </c>
      <c r="B4256" s="9">
        <f t="shared" si="70"/>
        <v>1994</v>
      </c>
      <c r="C4256" s="9">
        <f>VLOOKUP('Full 30 Year Yield Data'!A4256,'Yield Raw Data'!$A$3:$L$14453,12)</f>
        <v>6.8</v>
      </c>
      <c r="D4256" s="6"/>
    </row>
    <row r="4257" spans="1:4" x14ac:dyDescent="0.2">
      <c r="A4257" s="7">
        <v>34401</v>
      </c>
      <c r="B4257" s="9">
        <f t="shared" si="70"/>
        <v>1994</v>
      </c>
      <c r="C4257" s="9">
        <f>VLOOKUP('Full 30 Year Yield Data'!A4257,'Yield Raw Data'!$A$3:$L$14453,12)</f>
        <v>6.85</v>
      </c>
      <c r="D4257" s="6"/>
    </row>
    <row r="4258" spans="1:4" x14ac:dyDescent="0.2">
      <c r="A4258" s="7">
        <v>34402</v>
      </c>
      <c r="B4258" s="9">
        <f t="shared" si="70"/>
        <v>1994</v>
      </c>
      <c r="C4258" s="9">
        <f>VLOOKUP('Full 30 Year Yield Data'!A4258,'Yield Raw Data'!$A$3:$L$14453,12)</f>
        <v>6.85</v>
      </c>
      <c r="D4258" s="6"/>
    </row>
    <row r="4259" spans="1:4" x14ac:dyDescent="0.2">
      <c r="A4259" s="7">
        <v>34403</v>
      </c>
      <c r="B4259" s="9">
        <f t="shared" si="70"/>
        <v>1994</v>
      </c>
      <c r="C4259" s="9">
        <f>VLOOKUP('Full 30 Year Yield Data'!A4259,'Yield Raw Data'!$A$3:$L$14453,12)</f>
        <v>6.94</v>
      </c>
      <c r="D4259" s="6"/>
    </row>
    <row r="4260" spans="1:4" x14ac:dyDescent="0.2">
      <c r="A4260" s="7">
        <v>34404</v>
      </c>
      <c r="B4260" s="9">
        <f t="shared" si="70"/>
        <v>1994</v>
      </c>
      <c r="C4260" s="9">
        <f>VLOOKUP('Full 30 Year Yield Data'!A4260,'Yield Raw Data'!$A$3:$L$14453,12)</f>
        <v>6.91</v>
      </c>
      <c r="D4260" s="6"/>
    </row>
    <row r="4261" spans="1:4" x14ac:dyDescent="0.2">
      <c r="A4261" s="7">
        <v>34407</v>
      </c>
      <c r="B4261" s="9">
        <f t="shared" si="70"/>
        <v>1994</v>
      </c>
      <c r="C4261" s="9">
        <f>VLOOKUP('Full 30 Year Yield Data'!A4261,'Yield Raw Data'!$A$3:$L$14453,12)</f>
        <v>6.93</v>
      </c>
      <c r="D4261" s="6"/>
    </row>
    <row r="4262" spans="1:4" x14ac:dyDescent="0.2">
      <c r="A4262" s="7">
        <v>34408</v>
      </c>
      <c r="B4262" s="9">
        <f t="shared" si="70"/>
        <v>1994</v>
      </c>
      <c r="C4262" s="9">
        <f>VLOOKUP('Full 30 Year Yield Data'!A4262,'Yield Raw Data'!$A$3:$L$14453,12)</f>
        <v>6.9</v>
      </c>
      <c r="D4262" s="6"/>
    </row>
    <row r="4263" spans="1:4" x14ac:dyDescent="0.2">
      <c r="A4263" s="7">
        <v>34409</v>
      </c>
      <c r="B4263" s="9">
        <f t="shared" si="70"/>
        <v>1994</v>
      </c>
      <c r="C4263" s="9">
        <f>VLOOKUP('Full 30 Year Yield Data'!A4263,'Yield Raw Data'!$A$3:$L$14453,12)</f>
        <v>6.82</v>
      </c>
      <c r="D4263" s="6"/>
    </row>
    <row r="4264" spans="1:4" x14ac:dyDescent="0.2">
      <c r="A4264" s="7">
        <v>34410</v>
      </c>
      <c r="B4264" s="9">
        <f t="shared" si="70"/>
        <v>1994</v>
      </c>
      <c r="C4264" s="9">
        <f>VLOOKUP('Full 30 Year Yield Data'!A4264,'Yield Raw Data'!$A$3:$L$14453,12)</f>
        <v>6.82</v>
      </c>
      <c r="D4264" s="6"/>
    </row>
    <row r="4265" spans="1:4" x14ac:dyDescent="0.2">
      <c r="A4265" s="7">
        <v>34411</v>
      </c>
      <c r="B4265" s="9">
        <f t="shared" si="70"/>
        <v>1994</v>
      </c>
      <c r="C4265" s="9">
        <f>VLOOKUP('Full 30 Year Yield Data'!A4265,'Yield Raw Data'!$A$3:$L$14453,12)</f>
        <v>6.9</v>
      </c>
      <c r="D4265" s="6"/>
    </row>
    <row r="4266" spans="1:4" x14ac:dyDescent="0.2">
      <c r="A4266" s="7">
        <v>34414</v>
      </c>
      <c r="B4266" s="9">
        <f t="shared" si="70"/>
        <v>1994</v>
      </c>
      <c r="C4266" s="9">
        <f>VLOOKUP('Full 30 Year Yield Data'!A4266,'Yield Raw Data'!$A$3:$L$14453,12)</f>
        <v>6.94</v>
      </c>
      <c r="D4266" s="6"/>
    </row>
    <row r="4267" spans="1:4" x14ac:dyDescent="0.2">
      <c r="A4267" s="7">
        <v>34415</v>
      </c>
      <c r="B4267" s="9">
        <f t="shared" si="70"/>
        <v>1994</v>
      </c>
      <c r="C4267" s="9">
        <f>VLOOKUP('Full 30 Year Yield Data'!A4267,'Yield Raw Data'!$A$3:$L$14453,12)</f>
        <v>6.85</v>
      </c>
      <c r="D4267" s="6"/>
    </row>
    <row r="4268" spans="1:4" x14ac:dyDescent="0.2">
      <c r="A4268" s="7">
        <v>34416</v>
      </c>
      <c r="B4268" s="9">
        <f t="shared" si="70"/>
        <v>1994</v>
      </c>
      <c r="C4268" s="9">
        <f>VLOOKUP('Full 30 Year Yield Data'!A4268,'Yield Raw Data'!$A$3:$L$14453,12)</f>
        <v>6.85</v>
      </c>
      <c r="D4268" s="6"/>
    </row>
    <row r="4269" spans="1:4" x14ac:dyDescent="0.2">
      <c r="A4269" s="7">
        <v>34417</v>
      </c>
      <c r="B4269" s="9">
        <f t="shared" si="70"/>
        <v>1994</v>
      </c>
      <c r="C4269" s="9">
        <f>VLOOKUP('Full 30 Year Yield Data'!A4269,'Yield Raw Data'!$A$3:$L$14453,12)</f>
        <v>6.98</v>
      </c>
      <c r="D4269" s="6"/>
    </row>
    <row r="4270" spans="1:4" x14ac:dyDescent="0.2">
      <c r="A4270" s="7">
        <v>34418</v>
      </c>
      <c r="B4270" s="9">
        <f t="shared" si="70"/>
        <v>1994</v>
      </c>
      <c r="C4270" s="9">
        <f>VLOOKUP('Full 30 Year Yield Data'!A4270,'Yield Raw Data'!$A$3:$L$14453,12)</f>
        <v>6.99</v>
      </c>
      <c r="D4270" s="6"/>
    </row>
    <row r="4271" spans="1:4" x14ac:dyDescent="0.2">
      <c r="A4271" s="7">
        <v>34421</v>
      </c>
      <c r="B4271" s="9">
        <f t="shared" si="70"/>
        <v>1994</v>
      </c>
      <c r="C4271" s="9">
        <f>VLOOKUP('Full 30 Year Yield Data'!A4271,'Yield Raw Data'!$A$3:$L$14453,12)</f>
        <v>6.98</v>
      </c>
      <c r="D4271" s="6"/>
    </row>
    <row r="4272" spans="1:4" x14ac:dyDescent="0.2">
      <c r="A4272" s="7">
        <v>34422</v>
      </c>
      <c r="B4272" s="9">
        <f t="shared" si="70"/>
        <v>1994</v>
      </c>
      <c r="C4272" s="9">
        <f>VLOOKUP('Full 30 Year Yield Data'!A4272,'Yield Raw Data'!$A$3:$L$14453,12)</f>
        <v>7.06</v>
      </c>
      <c r="D4272" s="6"/>
    </row>
    <row r="4273" spans="1:4" x14ac:dyDescent="0.2">
      <c r="A4273" s="7">
        <v>34423</v>
      </c>
      <c r="B4273" s="9">
        <f t="shared" si="70"/>
        <v>1994</v>
      </c>
      <c r="C4273" s="9">
        <f>VLOOKUP('Full 30 Year Yield Data'!A4273,'Yield Raw Data'!$A$3:$L$14453,12)</f>
        <v>7.1</v>
      </c>
      <c r="D4273" s="6"/>
    </row>
    <row r="4274" spans="1:4" x14ac:dyDescent="0.2">
      <c r="A4274" s="7">
        <v>34424</v>
      </c>
      <c r="B4274" s="9">
        <f t="shared" si="70"/>
        <v>1994</v>
      </c>
      <c r="C4274" s="9">
        <f>VLOOKUP('Full 30 Year Yield Data'!A4274,'Yield Raw Data'!$A$3:$L$14453,12)</f>
        <v>7.11</v>
      </c>
      <c r="D4274" s="6"/>
    </row>
    <row r="4275" spans="1:4" x14ac:dyDescent="0.2">
      <c r="A4275" s="7">
        <v>34428</v>
      </c>
      <c r="B4275" s="9">
        <f t="shared" si="70"/>
        <v>1994</v>
      </c>
      <c r="C4275" s="9">
        <f>VLOOKUP('Full 30 Year Yield Data'!A4275,'Yield Raw Data'!$A$3:$L$14453,12)</f>
        <v>7.43</v>
      </c>
      <c r="D4275" s="6"/>
    </row>
    <row r="4276" spans="1:4" x14ac:dyDescent="0.2">
      <c r="A4276" s="7">
        <v>34429</v>
      </c>
      <c r="B4276" s="9">
        <f t="shared" si="70"/>
        <v>1994</v>
      </c>
      <c r="C4276" s="9">
        <f>VLOOKUP('Full 30 Year Yield Data'!A4276,'Yield Raw Data'!$A$3:$L$14453,12)</f>
        <v>7.28</v>
      </c>
      <c r="D4276" s="6"/>
    </row>
    <row r="4277" spans="1:4" x14ac:dyDescent="0.2">
      <c r="A4277" s="7">
        <v>34430</v>
      </c>
      <c r="B4277" s="9">
        <f t="shared" si="70"/>
        <v>1994</v>
      </c>
      <c r="C4277" s="9">
        <f>VLOOKUP('Full 30 Year Yield Data'!A4277,'Yield Raw Data'!$A$3:$L$14453,12)</f>
        <v>7.25</v>
      </c>
      <c r="D4277" s="6"/>
    </row>
    <row r="4278" spans="1:4" x14ac:dyDescent="0.2">
      <c r="A4278" s="7">
        <v>34431</v>
      </c>
      <c r="B4278" s="9">
        <f t="shared" si="70"/>
        <v>1994</v>
      </c>
      <c r="C4278" s="9">
        <f>VLOOKUP('Full 30 Year Yield Data'!A4278,'Yield Raw Data'!$A$3:$L$14453,12)</f>
        <v>7.21</v>
      </c>
      <c r="D4278" s="6"/>
    </row>
    <row r="4279" spans="1:4" x14ac:dyDescent="0.2">
      <c r="A4279" s="7">
        <v>34432</v>
      </c>
      <c r="B4279" s="9">
        <f t="shared" si="70"/>
        <v>1994</v>
      </c>
      <c r="C4279" s="9">
        <f>VLOOKUP('Full 30 Year Yield Data'!A4279,'Yield Raw Data'!$A$3:$L$14453,12)</f>
        <v>7.26</v>
      </c>
      <c r="D4279" s="6"/>
    </row>
    <row r="4280" spans="1:4" x14ac:dyDescent="0.2">
      <c r="A4280" s="7">
        <v>34435</v>
      </c>
      <c r="B4280" s="9">
        <f t="shared" si="70"/>
        <v>1994</v>
      </c>
      <c r="C4280" s="9">
        <f>VLOOKUP('Full 30 Year Yield Data'!A4280,'Yield Raw Data'!$A$3:$L$14453,12)</f>
        <v>7.24</v>
      </c>
      <c r="D4280" s="6"/>
    </row>
    <row r="4281" spans="1:4" x14ac:dyDescent="0.2">
      <c r="A4281" s="7">
        <v>34436</v>
      </c>
      <c r="B4281" s="9">
        <f t="shared" si="70"/>
        <v>1994</v>
      </c>
      <c r="C4281" s="9">
        <f>VLOOKUP('Full 30 Year Yield Data'!A4281,'Yield Raw Data'!$A$3:$L$14453,12)</f>
        <v>7.2</v>
      </c>
      <c r="D4281" s="6"/>
    </row>
    <row r="4282" spans="1:4" x14ac:dyDescent="0.2">
      <c r="A4282" s="7">
        <v>34437</v>
      </c>
      <c r="B4282" s="9">
        <f t="shared" si="70"/>
        <v>1994</v>
      </c>
      <c r="C4282" s="9">
        <f>VLOOKUP('Full 30 Year Yield Data'!A4282,'Yield Raw Data'!$A$3:$L$14453,12)</f>
        <v>7.26</v>
      </c>
      <c r="D4282" s="6"/>
    </row>
    <row r="4283" spans="1:4" x14ac:dyDescent="0.2">
      <c r="A4283" s="7">
        <v>34438</v>
      </c>
      <c r="B4283" s="9">
        <f t="shared" si="70"/>
        <v>1994</v>
      </c>
      <c r="C4283" s="9">
        <f>VLOOKUP('Full 30 Year Yield Data'!A4283,'Yield Raw Data'!$A$3:$L$14453,12)</f>
        <v>7.29</v>
      </c>
      <c r="D4283" s="6"/>
    </row>
    <row r="4284" spans="1:4" x14ac:dyDescent="0.2">
      <c r="A4284" s="7">
        <v>34439</v>
      </c>
      <c r="B4284" s="9">
        <f t="shared" si="70"/>
        <v>1994</v>
      </c>
      <c r="C4284" s="9">
        <f>VLOOKUP('Full 30 Year Yield Data'!A4284,'Yield Raw Data'!$A$3:$L$14453,12)</f>
        <v>7.29</v>
      </c>
      <c r="D4284" s="6"/>
    </row>
    <row r="4285" spans="1:4" x14ac:dyDescent="0.2">
      <c r="A4285" s="7">
        <v>34442</v>
      </c>
      <c r="B4285" s="9">
        <f t="shared" si="70"/>
        <v>1994</v>
      </c>
      <c r="C4285" s="9">
        <f>VLOOKUP('Full 30 Year Yield Data'!A4285,'Yield Raw Data'!$A$3:$L$14453,12)</f>
        <v>7.41</v>
      </c>
      <c r="D4285" s="6"/>
    </row>
    <row r="4286" spans="1:4" x14ac:dyDescent="0.2">
      <c r="A4286" s="7">
        <v>34443</v>
      </c>
      <c r="B4286" s="9">
        <f t="shared" si="70"/>
        <v>1994</v>
      </c>
      <c r="C4286" s="9">
        <f>VLOOKUP('Full 30 Year Yield Data'!A4286,'Yield Raw Data'!$A$3:$L$14453,12)</f>
        <v>7.37</v>
      </c>
      <c r="D4286" s="6"/>
    </row>
    <row r="4287" spans="1:4" x14ac:dyDescent="0.2">
      <c r="A4287" s="7">
        <v>34444</v>
      </c>
      <c r="B4287" s="9">
        <f t="shared" si="70"/>
        <v>1994</v>
      </c>
      <c r="C4287" s="9">
        <f>VLOOKUP('Full 30 Year Yield Data'!A4287,'Yield Raw Data'!$A$3:$L$14453,12)</f>
        <v>7.33</v>
      </c>
      <c r="D4287" s="6"/>
    </row>
    <row r="4288" spans="1:4" x14ac:dyDescent="0.2">
      <c r="A4288" s="7">
        <v>34445</v>
      </c>
      <c r="B4288" s="9">
        <f t="shared" si="70"/>
        <v>1994</v>
      </c>
      <c r="C4288" s="9">
        <f>VLOOKUP('Full 30 Year Yield Data'!A4288,'Yield Raw Data'!$A$3:$L$14453,12)</f>
        <v>7.22</v>
      </c>
      <c r="D4288" s="6"/>
    </row>
    <row r="4289" spans="1:4" x14ac:dyDescent="0.2">
      <c r="A4289" s="7">
        <v>34446</v>
      </c>
      <c r="B4289" s="9">
        <f t="shared" si="70"/>
        <v>1994</v>
      </c>
      <c r="C4289" s="9">
        <f>VLOOKUP('Full 30 Year Yield Data'!A4289,'Yield Raw Data'!$A$3:$L$14453,12)</f>
        <v>7.21</v>
      </c>
      <c r="D4289" s="6"/>
    </row>
    <row r="4290" spans="1:4" x14ac:dyDescent="0.2">
      <c r="A4290" s="7">
        <v>34449</v>
      </c>
      <c r="B4290" s="9">
        <f t="shared" si="70"/>
        <v>1994</v>
      </c>
      <c r="C4290" s="9">
        <f>VLOOKUP('Full 30 Year Yield Data'!A4290,'Yield Raw Data'!$A$3:$L$14453,12)</f>
        <v>7.14</v>
      </c>
      <c r="D4290" s="6"/>
    </row>
    <row r="4291" spans="1:4" x14ac:dyDescent="0.2">
      <c r="A4291" s="7">
        <v>34450</v>
      </c>
      <c r="B4291" s="9">
        <f t="shared" si="70"/>
        <v>1994</v>
      </c>
      <c r="C4291" s="9">
        <f>VLOOKUP('Full 30 Year Yield Data'!A4291,'Yield Raw Data'!$A$3:$L$14453,12)</f>
        <v>7.12</v>
      </c>
      <c r="D4291" s="6"/>
    </row>
    <row r="4292" spans="1:4" x14ac:dyDescent="0.2">
      <c r="A4292" s="7">
        <v>34452</v>
      </c>
      <c r="B4292" s="9">
        <f t="shared" si="70"/>
        <v>1994</v>
      </c>
      <c r="C4292" s="9">
        <f>VLOOKUP('Full 30 Year Yield Data'!A4292,'Yield Raw Data'!$A$3:$L$14453,12)</f>
        <v>7.29</v>
      </c>
      <c r="D4292" s="6"/>
    </row>
    <row r="4293" spans="1:4" x14ac:dyDescent="0.2">
      <c r="A4293" s="7">
        <v>34453</v>
      </c>
      <c r="B4293" s="9">
        <f t="shared" si="70"/>
        <v>1994</v>
      </c>
      <c r="C4293" s="9">
        <f>VLOOKUP('Full 30 Year Yield Data'!A4293,'Yield Raw Data'!$A$3:$L$14453,12)</f>
        <v>7.31</v>
      </c>
      <c r="D4293" s="6"/>
    </row>
    <row r="4294" spans="1:4" x14ac:dyDescent="0.2">
      <c r="A4294" s="7">
        <v>34456</v>
      </c>
      <c r="B4294" s="9">
        <f t="shared" si="70"/>
        <v>1994</v>
      </c>
      <c r="C4294" s="9">
        <f>VLOOKUP('Full 30 Year Yield Data'!A4294,'Yield Raw Data'!$A$3:$L$14453,12)</f>
        <v>7.33</v>
      </c>
      <c r="D4294" s="6"/>
    </row>
    <row r="4295" spans="1:4" x14ac:dyDescent="0.2">
      <c r="A4295" s="7">
        <v>34457</v>
      </c>
      <c r="B4295" s="9">
        <f t="shared" si="70"/>
        <v>1994</v>
      </c>
      <c r="C4295" s="9">
        <f>VLOOKUP('Full 30 Year Yield Data'!A4295,'Yield Raw Data'!$A$3:$L$14453,12)</f>
        <v>7.35</v>
      </c>
      <c r="D4295" s="6"/>
    </row>
    <row r="4296" spans="1:4" x14ac:dyDescent="0.2">
      <c r="A4296" s="7">
        <v>34458</v>
      </c>
      <c r="B4296" s="9">
        <f t="shared" si="70"/>
        <v>1994</v>
      </c>
      <c r="C4296" s="9">
        <f>VLOOKUP('Full 30 Year Yield Data'!A4296,'Yield Raw Data'!$A$3:$L$14453,12)</f>
        <v>7.35</v>
      </c>
      <c r="D4296" s="6"/>
    </row>
    <row r="4297" spans="1:4" x14ac:dyDescent="0.2">
      <c r="A4297" s="7">
        <v>34459</v>
      </c>
      <c r="B4297" s="9">
        <f t="shared" si="70"/>
        <v>1994</v>
      </c>
      <c r="C4297" s="9">
        <f>VLOOKUP('Full 30 Year Yield Data'!A4297,'Yield Raw Data'!$A$3:$L$14453,12)</f>
        <v>7.33</v>
      </c>
      <c r="D4297" s="6"/>
    </row>
    <row r="4298" spans="1:4" x14ac:dyDescent="0.2">
      <c r="A4298" s="7">
        <v>34460</v>
      </c>
      <c r="B4298" s="9">
        <f t="shared" si="70"/>
        <v>1994</v>
      </c>
      <c r="C4298" s="9">
        <f>VLOOKUP('Full 30 Year Yield Data'!A4298,'Yield Raw Data'!$A$3:$L$14453,12)</f>
        <v>7.53</v>
      </c>
      <c r="D4298" s="6"/>
    </row>
    <row r="4299" spans="1:4" x14ac:dyDescent="0.2">
      <c r="A4299" s="7">
        <v>34463</v>
      </c>
      <c r="B4299" s="9">
        <f t="shared" si="70"/>
        <v>1994</v>
      </c>
      <c r="C4299" s="9">
        <f>VLOOKUP('Full 30 Year Yield Data'!A4299,'Yield Raw Data'!$A$3:$L$14453,12)</f>
        <v>7.63</v>
      </c>
      <c r="D4299" s="6"/>
    </row>
    <row r="4300" spans="1:4" x14ac:dyDescent="0.2">
      <c r="A4300" s="7">
        <v>34464</v>
      </c>
      <c r="B4300" s="9">
        <f t="shared" si="70"/>
        <v>1994</v>
      </c>
      <c r="C4300" s="9">
        <f>VLOOKUP('Full 30 Year Yield Data'!A4300,'Yield Raw Data'!$A$3:$L$14453,12)</f>
        <v>7.5</v>
      </c>
      <c r="D4300" s="6"/>
    </row>
    <row r="4301" spans="1:4" x14ac:dyDescent="0.2">
      <c r="A4301" s="7">
        <v>34465</v>
      </c>
      <c r="B4301" s="9">
        <f t="shared" si="70"/>
        <v>1994</v>
      </c>
      <c r="C4301" s="9">
        <f>VLOOKUP('Full 30 Year Yield Data'!A4301,'Yield Raw Data'!$A$3:$L$14453,12)</f>
        <v>7.6</v>
      </c>
      <c r="D4301" s="6"/>
    </row>
    <row r="4302" spans="1:4" x14ac:dyDescent="0.2">
      <c r="A4302" s="7">
        <v>34466</v>
      </c>
      <c r="B4302" s="9">
        <f t="shared" si="70"/>
        <v>1994</v>
      </c>
      <c r="C4302" s="9">
        <f>VLOOKUP('Full 30 Year Yield Data'!A4302,'Yield Raw Data'!$A$3:$L$14453,12)</f>
        <v>7.57</v>
      </c>
      <c r="D4302" s="6"/>
    </row>
    <row r="4303" spans="1:4" x14ac:dyDescent="0.2">
      <c r="A4303" s="7">
        <v>34467</v>
      </c>
      <c r="B4303" s="9">
        <f t="shared" si="70"/>
        <v>1994</v>
      </c>
      <c r="C4303" s="9">
        <f>VLOOKUP('Full 30 Year Yield Data'!A4303,'Yield Raw Data'!$A$3:$L$14453,12)</f>
        <v>7.5</v>
      </c>
      <c r="D4303" s="6"/>
    </row>
    <row r="4304" spans="1:4" x14ac:dyDescent="0.2">
      <c r="A4304" s="7">
        <v>34470</v>
      </c>
      <c r="B4304" s="9">
        <f t="shared" si="70"/>
        <v>1994</v>
      </c>
      <c r="C4304" s="9">
        <f>VLOOKUP('Full 30 Year Yield Data'!A4304,'Yield Raw Data'!$A$3:$L$14453,12)</f>
        <v>7.46</v>
      </c>
      <c r="D4304" s="6"/>
    </row>
    <row r="4305" spans="1:4" x14ac:dyDescent="0.2">
      <c r="A4305" s="7">
        <v>34471</v>
      </c>
      <c r="B4305" s="9">
        <f t="shared" si="70"/>
        <v>1994</v>
      </c>
      <c r="C4305" s="9">
        <f>VLOOKUP('Full 30 Year Yield Data'!A4305,'Yield Raw Data'!$A$3:$L$14453,12)</f>
        <v>7.27</v>
      </c>
      <c r="D4305" s="6"/>
    </row>
    <row r="4306" spans="1:4" x14ac:dyDescent="0.2">
      <c r="A4306" s="7">
        <v>34472</v>
      </c>
      <c r="B4306" s="9">
        <f t="shared" si="70"/>
        <v>1994</v>
      </c>
      <c r="C4306" s="9">
        <f>VLOOKUP('Full 30 Year Yield Data'!A4306,'Yield Raw Data'!$A$3:$L$14453,12)</f>
        <v>7.27</v>
      </c>
      <c r="D4306" s="6"/>
    </row>
    <row r="4307" spans="1:4" x14ac:dyDescent="0.2">
      <c r="A4307" s="7">
        <v>34473</v>
      </c>
      <c r="B4307" s="9">
        <f t="shared" si="70"/>
        <v>1994</v>
      </c>
      <c r="C4307" s="9">
        <f>VLOOKUP('Full 30 Year Yield Data'!A4307,'Yield Raw Data'!$A$3:$L$14453,12)</f>
        <v>7.24</v>
      </c>
      <c r="D4307" s="6"/>
    </row>
    <row r="4308" spans="1:4" x14ac:dyDescent="0.2">
      <c r="A4308" s="7">
        <v>34474</v>
      </c>
      <c r="B4308" s="9">
        <f t="shared" si="70"/>
        <v>1994</v>
      </c>
      <c r="C4308" s="9">
        <f>VLOOKUP('Full 30 Year Yield Data'!A4308,'Yield Raw Data'!$A$3:$L$14453,12)</f>
        <v>7.3</v>
      </c>
      <c r="D4308" s="6"/>
    </row>
    <row r="4309" spans="1:4" x14ac:dyDescent="0.2">
      <c r="A4309" s="7">
        <v>34477</v>
      </c>
      <c r="B4309" s="9">
        <f t="shared" ref="B4309:B4370" si="71">YEAR(A4309)</f>
        <v>1994</v>
      </c>
      <c r="C4309" s="9">
        <f>VLOOKUP('Full 30 Year Yield Data'!A4309,'Yield Raw Data'!$A$3:$L$14453,12)</f>
        <v>7.44</v>
      </c>
      <c r="D4309" s="6"/>
    </row>
    <row r="4310" spans="1:4" x14ac:dyDescent="0.2">
      <c r="A4310" s="7">
        <v>34478</v>
      </c>
      <c r="B4310" s="9">
        <f t="shared" si="71"/>
        <v>1994</v>
      </c>
      <c r="C4310" s="9">
        <f>VLOOKUP('Full 30 Year Yield Data'!A4310,'Yield Raw Data'!$A$3:$L$14453,12)</f>
        <v>7.41</v>
      </c>
      <c r="D4310" s="6"/>
    </row>
    <row r="4311" spans="1:4" x14ac:dyDescent="0.2">
      <c r="A4311" s="7">
        <v>34479</v>
      </c>
      <c r="B4311" s="9">
        <f t="shared" si="71"/>
        <v>1994</v>
      </c>
      <c r="C4311" s="9">
        <f>VLOOKUP('Full 30 Year Yield Data'!A4311,'Yield Raw Data'!$A$3:$L$14453,12)</f>
        <v>7.37</v>
      </c>
      <c r="D4311" s="6"/>
    </row>
    <row r="4312" spans="1:4" x14ac:dyDescent="0.2">
      <c r="A4312" s="7">
        <v>34480</v>
      </c>
      <c r="B4312" s="9">
        <f t="shared" si="71"/>
        <v>1994</v>
      </c>
      <c r="C4312" s="9">
        <f>VLOOKUP('Full 30 Year Yield Data'!A4312,'Yield Raw Data'!$A$3:$L$14453,12)</f>
        <v>7.37</v>
      </c>
      <c r="D4312" s="6"/>
    </row>
    <row r="4313" spans="1:4" x14ac:dyDescent="0.2">
      <c r="A4313" s="7">
        <v>34481</v>
      </c>
      <c r="B4313" s="9">
        <f t="shared" si="71"/>
        <v>1994</v>
      </c>
      <c r="C4313" s="9">
        <f>VLOOKUP('Full 30 Year Yield Data'!A4313,'Yield Raw Data'!$A$3:$L$14453,12)</f>
        <v>7.4</v>
      </c>
      <c r="D4313" s="6"/>
    </row>
    <row r="4314" spans="1:4" x14ac:dyDescent="0.2">
      <c r="A4314" s="7">
        <v>34485</v>
      </c>
      <c r="B4314" s="9">
        <f t="shared" si="71"/>
        <v>1994</v>
      </c>
      <c r="C4314" s="9">
        <f>VLOOKUP('Full 30 Year Yield Data'!A4314,'Yield Raw Data'!$A$3:$L$14453,12)</f>
        <v>7.44</v>
      </c>
      <c r="D4314" s="6"/>
    </row>
    <row r="4315" spans="1:4" x14ac:dyDescent="0.2">
      <c r="A4315" s="7">
        <v>34486</v>
      </c>
      <c r="B4315" s="9">
        <f t="shared" si="71"/>
        <v>1994</v>
      </c>
      <c r="C4315" s="9">
        <f>VLOOKUP('Full 30 Year Yield Data'!A4315,'Yield Raw Data'!$A$3:$L$14453,12)</f>
        <v>7.39</v>
      </c>
      <c r="D4315" s="6"/>
    </row>
    <row r="4316" spans="1:4" x14ac:dyDescent="0.2">
      <c r="A4316" s="7">
        <v>34487</v>
      </c>
      <c r="B4316" s="9">
        <f t="shared" si="71"/>
        <v>1994</v>
      </c>
      <c r="C4316" s="9">
        <f>VLOOKUP('Full 30 Year Yield Data'!A4316,'Yield Raw Data'!$A$3:$L$14453,12)</f>
        <v>7.35</v>
      </c>
      <c r="D4316" s="6"/>
    </row>
    <row r="4317" spans="1:4" x14ac:dyDescent="0.2">
      <c r="A4317" s="7">
        <v>34488</v>
      </c>
      <c r="B4317" s="9">
        <f t="shared" si="71"/>
        <v>1994</v>
      </c>
      <c r="C4317" s="9">
        <f>VLOOKUP('Full 30 Year Yield Data'!A4317,'Yield Raw Data'!$A$3:$L$14453,12)</f>
        <v>7.26</v>
      </c>
      <c r="D4317" s="6"/>
    </row>
    <row r="4318" spans="1:4" x14ac:dyDescent="0.2">
      <c r="A4318" s="7">
        <v>34491</v>
      </c>
      <c r="B4318" s="9">
        <f t="shared" si="71"/>
        <v>1994</v>
      </c>
      <c r="C4318" s="9">
        <f>VLOOKUP('Full 30 Year Yield Data'!A4318,'Yield Raw Data'!$A$3:$L$14453,12)</f>
        <v>7.21</v>
      </c>
      <c r="D4318" s="6"/>
    </row>
    <row r="4319" spans="1:4" x14ac:dyDescent="0.2">
      <c r="A4319" s="7">
        <v>34492</v>
      </c>
      <c r="B4319" s="9">
        <f t="shared" si="71"/>
        <v>1994</v>
      </c>
      <c r="C4319" s="9">
        <f>VLOOKUP('Full 30 Year Yield Data'!A4319,'Yield Raw Data'!$A$3:$L$14453,12)</f>
        <v>7.26</v>
      </c>
      <c r="D4319" s="6"/>
    </row>
    <row r="4320" spans="1:4" x14ac:dyDescent="0.2">
      <c r="A4320" s="7">
        <v>34493</v>
      </c>
      <c r="B4320" s="9">
        <f t="shared" si="71"/>
        <v>1994</v>
      </c>
      <c r="C4320" s="9">
        <f>VLOOKUP('Full 30 Year Yield Data'!A4320,'Yield Raw Data'!$A$3:$L$14453,12)</f>
        <v>7.28</v>
      </c>
      <c r="D4320" s="6"/>
    </row>
    <row r="4321" spans="1:4" x14ac:dyDescent="0.2">
      <c r="A4321" s="7">
        <v>34494</v>
      </c>
      <c r="B4321" s="9">
        <f t="shared" si="71"/>
        <v>1994</v>
      </c>
      <c r="C4321" s="9">
        <f>VLOOKUP('Full 30 Year Yield Data'!A4321,'Yield Raw Data'!$A$3:$L$14453,12)</f>
        <v>7.28</v>
      </c>
      <c r="D4321" s="6"/>
    </row>
    <row r="4322" spans="1:4" x14ac:dyDescent="0.2">
      <c r="A4322" s="7">
        <v>34495</v>
      </c>
      <c r="B4322" s="9">
        <f t="shared" si="71"/>
        <v>1994</v>
      </c>
      <c r="C4322" s="9">
        <f>VLOOKUP('Full 30 Year Yield Data'!A4322,'Yield Raw Data'!$A$3:$L$14453,12)</f>
        <v>7.32</v>
      </c>
      <c r="D4322" s="6"/>
    </row>
    <row r="4323" spans="1:4" x14ac:dyDescent="0.2">
      <c r="A4323" s="7">
        <v>34498</v>
      </c>
      <c r="B4323" s="9">
        <f t="shared" si="71"/>
        <v>1994</v>
      </c>
      <c r="C4323" s="9">
        <f>VLOOKUP('Full 30 Year Yield Data'!A4323,'Yield Raw Data'!$A$3:$L$14453,12)</f>
        <v>7.36</v>
      </c>
      <c r="D4323" s="6"/>
    </row>
    <row r="4324" spans="1:4" x14ac:dyDescent="0.2">
      <c r="A4324" s="7">
        <v>34499</v>
      </c>
      <c r="B4324" s="9">
        <f t="shared" si="71"/>
        <v>1994</v>
      </c>
      <c r="C4324" s="9">
        <f>VLOOKUP('Full 30 Year Yield Data'!A4324,'Yield Raw Data'!$A$3:$L$14453,12)</f>
        <v>7.31</v>
      </c>
      <c r="D4324" s="6"/>
    </row>
    <row r="4325" spans="1:4" x14ac:dyDescent="0.2">
      <c r="A4325" s="7">
        <v>34500</v>
      </c>
      <c r="B4325" s="9">
        <f t="shared" si="71"/>
        <v>1994</v>
      </c>
      <c r="C4325" s="9">
        <f>VLOOKUP('Full 30 Year Yield Data'!A4325,'Yield Raw Data'!$A$3:$L$14453,12)</f>
        <v>7.41</v>
      </c>
      <c r="D4325" s="6"/>
    </row>
    <row r="4326" spans="1:4" x14ac:dyDescent="0.2">
      <c r="A4326" s="7">
        <v>34501</v>
      </c>
      <c r="B4326" s="9">
        <f t="shared" si="71"/>
        <v>1994</v>
      </c>
      <c r="C4326" s="9">
        <f>VLOOKUP('Full 30 Year Yield Data'!A4326,'Yield Raw Data'!$A$3:$L$14453,12)</f>
        <v>7.38</v>
      </c>
      <c r="D4326" s="6"/>
    </row>
    <row r="4327" spans="1:4" x14ac:dyDescent="0.2">
      <c r="A4327" s="7">
        <v>34502</v>
      </c>
      <c r="B4327" s="9">
        <f t="shared" si="71"/>
        <v>1994</v>
      </c>
      <c r="C4327" s="9">
        <f>VLOOKUP('Full 30 Year Yield Data'!A4327,'Yield Raw Data'!$A$3:$L$14453,12)</f>
        <v>7.45</v>
      </c>
      <c r="D4327" s="6"/>
    </row>
    <row r="4328" spans="1:4" x14ac:dyDescent="0.2">
      <c r="A4328" s="7">
        <v>34505</v>
      </c>
      <c r="B4328" s="9">
        <f t="shared" si="71"/>
        <v>1994</v>
      </c>
      <c r="C4328" s="9">
        <f>VLOOKUP('Full 30 Year Yield Data'!A4328,'Yield Raw Data'!$A$3:$L$14453,12)</f>
        <v>7.46</v>
      </c>
      <c r="D4328" s="6"/>
    </row>
    <row r="4329" spans="1:4" x14ac:dyDescent="0.2">
      <c r="A4329" s="7">
        <v>34506</v>
      </c>
      <c r="B4329" s="9">
        <f t="shared" si="71"/>
        <v>1994</v>
      </c>
      <c r="C4329" s="9">
        <f>VLOOKUP('Full 30 Year Yield Data'!A4329,'Yield Raw Data'!$A$3:$L$14453,12)</f>
        <v>7.51</v>
      </c>
      <c r="D4329" s="6"/>
    </row>
    <row r="4330" spans="1:4" x14ac:dyDescent="0.2">
      <c r="A4330" s="7">
        <v>34507</v>
      </c>
      <c r="B4330" s="9">
        <f t="shared" si="71"/>
        <v>1994</v>
      </c>
      <c r="C4330" s="9">
        <f>VLOOKUP('Full 30 Year Yield Data'!A4330,'Yield Raw Data'!$A$3:$L$14453,12)</f>
        <v>7.41</v>
      </c>
      <c r="D4330" s="6"/>
    </row>
    <row r="4331" spans="1:4" x14ac:dyDescent="0.2">
      <c r="A4331" s="7">
        <v>34508</v>
      </c>
      <c r="B4331" s="9">
        <f t="shared" si="71"/>
        <v>1994</v>
      </c>
      <c r="C4331" s="9">
        <f>VLOOKUP('Full 30 Year Yield Data'!A4331,'Yield Raw Data'!$A$3:$L$14453,12)</f>
        <v>7.4</v>
      </c>
      <c r="D4331" s="6"/>
    </row>
    <row r="4332" spans="1:4" x14ac:dyDescent="0.2">
      <c r="A4332" s="7">
        <v>34509</v>
      </c>
      <c r="B4332" s="9">
        <f t="shared" si="71"/>
        <v>1994</v>
      </c>
      <c r="C4332" s="9">
        <f>VLOOKUP('Full 30 Year Yield Data'!A4332,'Yield Raw Data'!$A$3:$L$14453,12)</f>
        <v>7.52</v>
      </c>
      <c r="D4332" s="6"/>
    </row>
    <row r="4333" spans="1:4" x14ac:dyDescent="0.2">
      <c r="A4333" s="7">
        <v>34512</v>
      </c>
      <c r="B4333" s="9">
        <f t="shared" si="71"/>
        <v>1994</v>
      </c>
      <c r="C4333" s="9">
        <f>VLOOKUP('Full 30 Year Yield Data'!A4333,'Yield Raw Data'!$A$3:$L$14453,12)</f>
        <v>7.46</v>
      </c>
      <c r="D4333" s="6"/>
    </row>
    <row r="4334" spans="1:4" x14ac:dyDescent="0.2">
      <c r="A4334" s="7">
        <v>34513</v>
      </c>
      <c r="B4334" s="9">
        <f t="shared" si="71"/>
        <v>1994</v>
      </c>
      <c r="C4334" s="9">
        <f>VLOOKUP('Full 30 Year Yield Data'!A4334,'Yield Raw Data'!$A$3:$L$14453,12)</f>
        <v>7.53</v>
      </c>
      <c r="D4334" s="6"/>
    </row>
    <row r="4335" spans="1:4" x14ac:dyDescent="0.2">
      <c r="A4335" s="7">
        <v>34514</v>
      </c>
      <c r="B4335" s="9">
        <f t="shared" si="71"/>
        <v>1994</v>
      </c>
      <c r="C4335" s="9">
        <f>VLOOKUP('Full 30 Year Yield Data'!A4335,'Yield Raw Data'!$A$3:$L$14453,12)</f>
        <v>7.51</v>
      </c>
      <c r="D4335" s="6"/>
    </row>
    <row r="4336" spans="1:4" x14ac:dyDescent="0.2">
      <c r="A4336" s="7">
        <v>34515</v>
      </c>
      <c r="B4336" s="9">
        <f t="shared" si="71"/>
        <v>1994</v>
      </c>
      <c r="C4336" s="9">
        <f>VLOOKUP('Full 30 Year Yield Data'!A4336,'Yield Raw Data'!$A$3:$L$14453,12)</f>
        <v>7.63</v>
      </c>
      <c r="D4336" s="6"/>
    </row>
    <row r="4337" spans="1:4" x14ac:dyDescent="0.2">
      <c r="A4337" s="7">
        <v>34516</v>
      </c>
      <c r="B4337" s="9">
        <f t="shared" si="71"/>
        <v>1994</v>
      </c>
      <c r="C4337" s="9">
        <f>VLOOKUP('Full 30 Year Yield Data'!A4337,'Yield Raw Data'!$A$3:$L$14453,12)</f>
        <v>7.62</v>
      </c>
      <c r="D4337" s="6"/>
    </row>
    <row r="4338" spans="1:4" x14ac:dyDescent="0.2">
      <c r="A4338" s="7">
        <v>34520</v>
      </c>
      <c r="B4338" s="9">
        <f t="shared" si="71"/>
        <v>1994</v>
      </c>
      <c r="C4338" s="9">
        <f>VLOOKUP('Full 30 Year Yield Data'!A4338,'Yield Raw Data'!$A$3:$L$14453,12)</f>
        <v>7.6</v>
      </c>
      <c r="D4338" s="6"/>
    </row>
    <row r="4339" spans="1:4" x14ac:dyDescent="0.2">
      <c r="A4339" s="7">
        <v>34521</v>
      </c>
      <c r="B4339" s="9">
        <f t="shared" si="71"/>
        <v>1994</v>
      </c>
      <c r="C4339" s="9">
        <f>VLOOKUP('Full 30 Year Yield Data'!A4339,'Yield Raw Data'!$A$3:$L$14453,12)</f>
        <v>7.61</v>
      </c>
      <c r="D4339" s="6"/>
    </row>
    <row r="4340" spans="1:4" x14ac:dyDescent="0.2">
      <c r="A4340" s="7">
        <v>34522</v>
      </c>
      <c r="B4340" s="9">
        <f t="shared" si="71"/>
        <v>1994</v>
      </c>
      <c r="C4340" s="9">
        <f>VLOOKUP('Full 30 Year Yield Data'!A4340,'Yield Raw Data'!$A$3:$L$14453,12)</f>
        <v>7.6</v>
      </c>
      <c r="D4340" s="6"/>
    </row>
    <row r="4341" spans="1:4" x14ac:dyDescent="0.2">
      <c r="A4341" s="7">
        <v>34523</v>
      </c>
      <c r="B4341" s="9">
        <f t="shared" si="71"/>
        <v>1994</v>
      </c>
      <c r="C4341" s="9">
        <f>VLOOKUP('Full 30 Year Yield Data'!A4341,'Yield Raw Data'!$A$3:$L$14453,12)</f>
        <v>7.7</v>
      </c>
      <c r="D4341" s="6"/>
    </row>
    <row r="4342" spans="1:4" x14ac:dyDescent="0.2">
      <c r="A4342" s="7">
        <v>34526</v>
      </c>
      <c r="B4342" s="9">
        <f t="shared" si="71"/>
        <v>1994</v>
      </c>
      <c r="C4342" s="9">
        <f>VLOOKUP('Full 30 Year Yield Data'!A4342,'Yield Raw Data'!$A$3:$L$14453,12)</f>
        <v>7.73</v>
      </c>
      <c r="D4342" s="6"/>
    </row>
    <row r="4343" spans="1:4" x14ac:dyDescent="0.2">
      <c r="A4343" s="7">
        <v>34527</v>
      </c>
      <c r="B4343" s="9">
        <f t="shared" si="71"/>
        <v>1994</v>
      </c>
      <c r="C4343" s="9">
        <f>VLOOKUP('Full 30 Year Yield Data'!A4343,'Yield Raw Data'!$A$3:$L$14453,12)</f>
        <v>7.69</v>
      </c>
      <c r="D4343" s="6"/>
    </row>
    <row r="4344" spans="1:4" x14ac:dyDescent="0.2">
      <c r="A4344" s="7">
        <v>34528</v>
      </c>
      <c r="B4344" s="9">
        <f t="shared" si="71"/>
        <v>1994</v>
      </c>
      <c r="C4344" s="9">
        <f>VLOOKUP('Full 30 Year Yield Data'!A4344,'Yield Raw Data'!$A$3:$L$14453,12)</f>
        <v>7.68</v>
      </c>
      <c r="D4344" s="6"/>
    </row>
    <row r="4345" spans="1:4" x14ac:dyDescent="0.2">
      <c r="A4345" s="7">
        <v>34529</v>
      </c>
      <c r="B4345" s="9">
        <f t="shared" si="71"/>
        <v>1994</v>
      </c>
      <c r="C4345" s="9">
        <f>VLOOKUP('Full 30 Year Yield Data'!A4345,'Yield Raw Data'!$A$3:$L$14453,12)</f>
        <v>7.54</v>
      </c>
      <c r="D4345" s="6"/>
    </row>
    <row r="4346" spans="1:4" x14ac:dyDescent="0.2">
      <c r="A4346" s="7">
        <v>34530</v>
      </c>
      <c r="B4346" s="9">
        <f t="shared" si="71"/>
        <v>1994</v>
      </c>
      <c r="C4346" s="9">
        <f>VLOOKUP('Full 30 Year Yield Data'!A4346,'Yield Raw Data'!$A$3:$L$14453,12)</f>
        <v>7.55</v>
      </c>
      <c r="D4346" s="6"/>
    </row>
    <row r="4347" spans="1:4" x14ac:dyDescent="0.2">
      <c r="A4347" s="7">
        <v>34533</v>
      </c>
      <c r="B4347" s="9">
        <f t="shared" si="71"/>
        <v>1994</v>
      </c>
      <c r="C4347" s="9">
        <f>VLOOKUP('Full 30 Year Yield Data'!A4347,'Yield Raw Data'!$A$3:$L$14453,12)</f>
        <v>7.51</v>
      </c>
      <c r="D4347" s="6"/>
    </row>
    <row r="4348" spans="1:4" x14ac:dyDescent="0.2">
      <c r="A4348" s="7">
        <v>34534</v>
      </c>
      <c r="B4348" s="9">
        <f t="shared" si="71"/>
        <v>1994</v>
      </c>
      <c r="C4348" s="9">
        <f>VLOOKUP('Full 30 Year Yield Data'!A4348,'Yield Raw Data'!$A$3:$L$14453,12)</f>
        <v>7.47</v>
      </c>
      <c r="D4348" s="6"/>
    </row>
    <row r="4349" spans="1:4" x14ac:dyDescent="0.2">
      <c r="A4349" s="7">
        <v>34535</v>
      </c>
      <c r="B4349" s="9">
        <f t="shared" si="71"/>
        <v>1994</v>
      </c>
      <c r="C4349" s="9">
        <f>VLOOKUP('Full 30 Year Yield Data'!A4349,'Yield Raw Data'!$A$3:$L$14453,12)</f>
        <v>7.55</v>
      </c>
      <c r="D4349" s="6"/>
    </row>
    <row r="4350" spans="1:4" x14ac:dyDescent="0.2">
      <c r="A4350" s="7">
        <v>34536</v>
      </c>
      <c r="B4350" s="9">
        <f t="shared" si="71"/>
        <v>1994</v>
      </c>
      <c r="C4350" s="9">
        <f>VLOOKUP('Full 30 Year Yield Data'!A4350,'Yield Raw Data'!$A$3:$L$14453,12)</f>
        <v>7.55</v>
      </c>
      <c r="D4350" s="6"/>
    </row>
    <row r="4351" spans="1:4" x14ac:dyDescent="0.2">
      <c r="A4351" s="7">
        <v>34537</v>
      </c>
      <c r="B4351" s="9">
        <f t="shared" si="71"/>
        <v>1994</v>
      </c>
      <c r="C4351" s="9">
        <f>VLOOKUP('Full 30 Year Yield Data'!A4351,'Yield Raw Data'!$A$3:$L$14453,12)</f>
        <v>7.56</v>
      </c>
      <c r="D4351" s="6"/>
    </row>
    <row r="4352" spans="1:4" x14ac:dyDescent="0.2">
      <c r="A4352" s="7">
        <v>34540</v>
      </c>
      <c r="B4352" s="9">
        <f t="shared" si="71"/>
        <v>1994</v>
      </c>
      <c r="C4352" s="9">
        <f>VLOOKUP('Full 30 Year Yield Data'!A4352,'Yield Raw Data'!$A$3:$L$14453,12)</f>
        <v>7.53</v>
      </c>
      <c r="D4352" s="6"/>
    </row>
    <row r="4353" spans="1:4" x14ac:dyDescent="0.2">
      <c r="A4353" s="7">
        <v>34541</v>
      </c>
      <c r="B4353" s="9">
        <f t="shared" si="71"/>
        <v>1994</v>
      </c>
      <c r="C4353" s="9">
        <f>VLOOKUP('Full 30 Year Yield Data'!A4353,'Yield Raw Data'!$A$3:$L$14453,12)</f>
        <v>7.55</v>
      </c>
      <c r="D4353" s="6"/>
    </row>
    <row r="4354" spans="1:4" x14ac:dyDescent="0.2">
      <c r="A4354" s="7">
        <v>34542</v>
      </c>
      <c r="B4354" s="9">
        <f t="shared" si="71"/>
        <v>1994</v>
      </c>
      <c r="C4354" s="9">
        <f>VLOOKUP('Full 30 Year Yield Data'!A4354,'Yield Raw Data'!$A$3:$L$14453,12)</f>
        <v>7.6</v>
      </c>
      <c r="D4354" s="6"/>
    </row>
    <row r="4355" spans="1:4" x14ac:dyDescent="0.2">
      <c r="A4355" s="7">
        <v>34543</v>
      </c>
      <c r="B4355" s="9">
        <f t="shared" si="71"/>
        <v>1994</v>
      </c>
      <c r="C4355" s="9">
        <f>VLOOKUP('Full 30 Year Yield Data'!A4355,'Yield Raw Data'!$A$3:$L$14453,12)</f>
        <v>7.55</v>
      </c>
      <c r="D4355" s="6"/>
    </row>
    <row r="4356" spans="1:4" x14ac:dyDescent="0.2">
      <c r="A4356" s="7">
        <v>34544</v>
      </c>
      <c r="B4356" s="9">
        <f t="shared" si="71"/>
        <v>1994</v>
      </c>
      <c r="C4356" s="9">
        <f>VLOOKUP('Full 30 Year Yield Data'!A4356,'Yield Raw Data'!$A$3:$L$14453,12)</f>
        <v>7.39</v>
      </c>
      <c r="D4356" s="6"/>
    </row>
    <row r="4357" spans="1:4" x14ac:dyDescent="0.2">
      <c r="A4357" s="7">
        <v>34547</v>
      </c>
      <c r="B4357" s="9">
        <f t="shared" si="71"/>
        <v>1994</v>
      </c>
      <c r="C4357" s="9">
        <f>VLOOKUP('Full 30 Year Yield Data'!A4357,'Yield Raw Data'!$A$3:$L$14453,12)</f>
        <v>7.41</v>
      </c>
      <c r="D4357" s="6"/>
    </row>
    <row r="4358" spans="1:4" x14ac:dyDescent="0.2">
      <c r="A4358" s="7">
        <v>34548</v>
      </c>
      <c r="B4358" s="9">
        <f t="shared" si="71"/>
        <v>1994</v>
      </c>
      <c r="C4358" s="9">
        <f>VLOOKUP('Full 30 Year Yield Data'!A4358,'Yield Raw Data'!$A$3:$L$14453,12)</f>
        <v>7.4</v>
      </c>
      <c r="D4358" s="6"/>
    </row>
    <row r="4359" spans="1:4" x14ac:dyDescent="0.2">
      <c r="A4359" s="7">
        <v>34549</v>
      </c>
      <c r="B4359" s="9">
        <f t="shared" si="71"/>
        <v>1994</v>
      </c>
      <c r="C4359" s="9">
        <f>VLOOKUP('Full 30 Year Yield Data'!A4359,'Yield Raw Data'!$A$3:$L$14453,12)</f>
        <v>7.38</v>
      </c>
      <c r="D4359" s="6"/>
    </row>
    <row r="4360" spans="1:4" x14ac:dyDescent="0.2">
      <c r="A4360" s="7">
        <v>34550</v>
      </c>
      <c r="B4360" s="9">
        <f t="shared" si="71"/>
        <v>1994</v>
      </c>
      <c r="C4360" s="9">
        <f>VLOOKUP('Full 30 Year Yield Data'!A4360,'Yield Raw Data'!$A$3:$L$14453,12)</f>
        <v>7.4</v>
      </c>
      <c r="D4360" s="6"/>
    </row>
    <row r="4361" spans="1:4" x14ac:dyDescent="0.2">
      <c r="A4361" s="7">
        <v>34551</v>
      </c>
      <c r="B4361" s="9">
        <f t="shared" si="71"/>
        <v>1994</v>
      </c>
      <c r="C4361" s="9">
        <f>VLOOKUP('Full 30 Year Yield Data'!A4361,'Yield Raw Data'!$A$3:$L$14453,12)</f>
        <v>7.54</v>
      </c>
      <c r="D4361" s="6"/>
    </row>
    <row r="4362" spans="1:4" x14ac:dyDescent="0.2">
      <c r="A4362" s="7">
        <v>34554</v>
      </c>
      <c r="B4362" s="9">
        <f t="shared" si="71"/>
        <v>1994</v>
      </c>
      <c r="C4362" s="9">
        <f>VLOOKUP('Full 30 Year Yield Data'!A4362,'Yield Raw Data'!$A$3:$L$14453,12)</f>
        <v>7.53</v>
      </c>
      <c r="D4362" s="6"/>
    </row>
    <row r="4363" spans="1:4" x14ac:dyDescent="0.2">
      <c r="A4363" s="7">
        <v>34555</v>
      </c>
      <c r="B4363" s="9">
        <f t="shared" si="71"/>
        <v>1994</v>
      </c>
      <c r="C4363" s="9">
        <f>VLOOKUP('Full 30 Year Yield Data'!A4363,'Yield Raw Data'!$A$3:$L$14453,12)</f>
        <v>7.57</v>
      </c>
      <c r="D4363" s="6"/>
    </row>
    <row r="4364" spans="1:4" x14ac:dyDescent="0.2">
      <c r="A4364" s="7">
        <v>34556</v>
      </c>
      <c r="B4364" s="9">
        <f t="shared" si="71"/>
        <v>1994</v>
      </c>
      <c r="C4364" s="9">
        <f>VLOOKUP('Full 30 Year Yield Data'!A4364,'Yield Raw Data'!$A$3:$L$14453,12)</f>
        <v>7.58</v>
      </c>
      <c r="D4364" s="6"/>
    </row>
    <row r="4365" spans="1:4" x14ac:dyDescent="0.2">
      <c r="A4365" s="7">
        <v>34557</v>
      </c>
      <c r="B4365" s="9">
        <f t="shared" si="71"/>
        <v>1994</v>
      </c>
      <c r="C4365" s="9">
        <f>VLOOKUP('Full 30 Year Yield Data'!A4365,'Yield Raw Data'!$A$3:$L$14453,12)</f>
        <v>7.56</v>
      </c>
      <c r="D4365" s="6"/>
    </row>
    <row r="4366" spans="1:4" x14ac:dyDescent="0.2">
      <c r="A4366" s="7">
        <v>34558</v>
      </c>
      <c r="B4366" s="9">
        <f t="shared" si="71"/>
        <v>1994</v>
      </c>
      <c r="C4366" s="9">
        <f>VLOOKUP('Full 30 Year Yield Data'!A4366,'Yield Raw Data'!$A$3:$L$14453,12)</f>
        <v>7.48</v>
      </c>
      <c r="D4366" s="6"/>
    </row>
    <row r="4367" spans="1:4" x14ac:dyDescent="0.2">
      <c r="A4367" s="7">
        <v>34561</v>
      </c>
      <c r="B4367" s="9">
        <f t="shared" si="71"/>
        <v>1994</v>
      </c>
      <c r="C4367" s="9">
        <f>VLOOKUP('Full 30 Year Yield Data'!A4367,'Yield Raw Data'!$A$3:$L$14453,12)</f>
        <v>7.51</v>
      </c>
      <c r="D4367" s="6"/>
    </row>
    <row r="4368" spans="1:4" x14ac:dyDescent="0.2">
      <c r="A4368" s="7">
        <v>34562</v>
      </c>
      <c r="B4368" s="9">
        <f t="shared" si="71"/>
        <v>1994</v>
      </c>
      <c r="C4368" s="9">
        <f>VLOOKUP('Full 30 Year Yield Data'!A4368,'Yield Raw Data'!$A$3:$L$14453,12)</f>
        <v>7.39</v>
      </c>
      <c r="D4368" s="6"/>
    </row>
    <row r="4369" spans="1:4" x14ac:dyDescent="0.2">
      <c r="A4369" s="7">
        <v>34563</v>
      </c>
      <c r="B4369" s="9">
        <f t="shared" si="71"/>
        <v>1994</v>
      </c>
      <c r="C4369" s="9">
        <f>VLOOKUP('Full 30 Year Yield Data'!A4369,'Yield Raw Data'!$A$3:$L$14453,12)</f>
        <v>7.39</v>
      </c>
      <c r="D4369" s="6"/>
    </row>
    <row r="4370" spans="1:4" x14ac:dyDescent="0.2">
      <c r="A4370" s="7">
        <v>34564</v>
      </c>
      <c r="B4370" s="9">
        <f t="shared" si="71"/>
        <v>1994</v>
      </c>
      <c r="C4370" s="9">
        <f>VLOOKUP('Full 30 Year Yield Data'!A4370,'Yield Raw Data'!$A$3:$L$14453,12)</f>
        <v>7.5</v>
      </c>
      <c r="D4370" s="6"/>
    </row>
    <row r="4371" spans="1:4" x14ac:dyDescent="0.2">
      <c r="A4371" s="7">
        <v>34565</v>
      </c>
      <c r="B4371" s="9">
        <f t="shared" ref="B4371:B4431" si="72">YEAR(A4371)</f>
        <v>1994</v>
      </c>
      <c r="C4371" s="9">
        <f>VLOOKUP('Full 30 Year Yield Data'!A4371,'Yield Raw Data'!$A$3:$L$14453,12)</f>
        <v>7.5</v>
      </c>
      <c r="D4371" s="6"/>
    </row>
    <row r="4372" spans="1:4" x14ac:dyDescent="0.2">
      <c r="A4372" s="7">
        <v>34568</v>
      </c>
      <c r="B4372" s="9">
        <f t="shared" si="72"/>
        <v>1994</v>
      </c>
      <c r="C4372" s="9">
        <f>VLOOKUP('Full 30 Year Yield Data'!A4372,'Yield Raw Data'!$A$3:$L$14453,12)</f>
        <v>7.56</v>
      </c>
      <c r="D4372" s="6"/>
    </row>
    <row r="4373" spans="1:4" x14ac:dyDescent="0.2">
      <c r="A4373" s="7">
        <v>34569</v>
      </c>
      <c r="B4373" s="9">
        <f t="shared" si="72"/>
        <v>1994</v>
      </c>
      <c r="C4373" s="9">
        <f>VLOOKUP('Full 30 Year Yield Data'!A4373,'Yield Raw Data'!$A$3:$L$14453,12)</f>
        <v>7.54</v>
      </c>
      <c r="D4373" s="6"/>
    </row>
    <row r="4374" spans="1:4" x14ac:dyDescent="0.2">
      <c r="A4374" s="7">
        <v>34570</v>
      </c>
      <c r="B4374" s="9">
        <f t="shared" si="72"/>
        <v>1994</v>
      </c>
      <c r="C4374" s="9">
        <f>VLOOKUP('Full 30 Year Yield Data'!A4374,'Yield Raw Data'!$A$3:$L$14453,12)</f>
        <v>7.47</v>
      </c>
      <c r="D4374" s="6"/>
    </row>
    <row r="4375" spans="1:4" x14ac:dyDescent="0.2">
      <c r="A4375" s="7">
        <v>34571</v>
      </c>
      <c r="B4375" s="9">
        <f t="shared" si="72"/>
        <v>1994</v>
      </c>
      <c r="C4375" s="9">
        <f>VLOOKUP('Full 30 Year Yield Data'!A4375,'Yield Raw Data'!$A$3:$L$14453,12)</f>
        <v>7.55</v>
      </c>
      <c r="D4375" s="6"/>
    </row>
    <row r="4376" spans="1:4" x14ac:dyDescent="0.2">
      <c r="A4376" s="7">
        <v>34572</v>
      </c>
      <c r="B4376" s="9">
        <f t="shared" si="72"/>
        <v>1994</v>
      </c>
      <c r="C4376" s="9">
        <f>VLOOKUP('Full 30 Year Yield Data'!A4376,'Yield Raw Data'!$A$3:$L$14453,12)</f>
        <v>7.49</v>
      </c>
      <c r="D4376" s="6"/>
    </row>
    <row r="4377" spans="1:4" x14ac:dyDescent="0.2">
      <c r="A4377" s="7">
        <v>34575</v>
      </c>
      <c r="B4377" s="9">
        <f t="shared" si="72"/>
        <v>1994</v>
      </c>
      <c r="C4377" s="9">
        <f>VLOOKUP('Full 30 Year Yield Data'!A4377,'Yield Raw Data'!$A$3:$L$14453,12)</f>
        <v>7.5</v>
      </c>
      <c r="D4377" s="6"/>
    </row>
    <row r="4378" spans="1:4" x14ac:dyDescent="0.2">
      <c r="A4378" s="7">
        <v>34576</v>
      </c>
      <c r="B4378" s="9">
        <f t="shared" si="72"/>
        <v>1994</v>
      </c>
      <c r="C4378" s="9">
        <f>VLOOKUP('Full 30 Year Yield Data'!A4378,'Yield Raw Data'!$A$3:$L$14453,12)</f>
        <v>7.47</v>
      </c>
      <c r="D4378" s="6"/>
    </row>
    <row r="4379" spans="1:4" x14ac:dyDescent="0.2">
      <c r="A4379" s="7">
        <v>34577</v>
      </c>
      <c r="B4379" s="9">
        <f t="shared" si="72"/>
        <v>1994</v>
      </c>
      <c r="C4379" s="9">
        <f>VLOOKUP('Full 30 Year Yield Data'!A4379,'Yield Raw Data'!$A$3:$L$14453,12)</f>
        <v>7.46</v>
      </c>
      <c r="D4379" s="6"/>
    </row>
    <row r="4380" spans="1:4" x14ac:dyDescent="0.2">
      <c r="A4380" s="7">
        <v>34578</v>
      </c>
      <c r="B4380" s="9">
        <f t="shared" si="72"/>
        <v>1994</v>
      </c>
      <c r="C4380" s="9">
        <f>VLOOKUP('Full 30 Year Yield Data'!A4380,'Yield Raw Data'!$A$3:$L$14453,12)</f>
        <v>7.46</v>
      </c>
      <c r="D4380" s="6"/>
    </row>
    <row r="4381" spans="1:4" x14ac:dyDescent="0.2">
      <c r="A4381" s="7">
        <v>34579</v>
      </c>
      <c r="B4381" s="9">
        <f t="shared" si="72"/>
        <v>1994</v>
      </c>
      <c r="C4381" s="9">
        <f>VLOOKUP('Full 30 Year Yield Data'!A4381,'Yield Raw Data'!$A$3:$L$14453,12)</f>
        <v>7.5</v>
      </c>
      <c r="D4381" s="6"/>
    </row>
    <row r="4382" spans="1:4" x14ac:dyDescent="0.2">
      <c r="A4382" s="7">
        <v>34583</v>
      </c>
      <c r="B4382" s="9">
        <f t="shared" si="72"/>
        <v>1994</v>
      </c>
      <c r="C4382" s="9">
        <f>VLOOKUP('Full 30 Year Yield Data'!A4382,'Yield Raw Data'!$A$3:$L$14453,12)</f>
        <v>7.55</v>
      </c>
      <c r="D4382" s="6"/>
    </row>
    <row r="4383" spans="1:4" x14ac:dyDescent="0.2">
      <c r="A4383" s="7">
        <v>34584</v>
      </c>
      <c r="B4383" s="9">
        <f t="shared" si="72"/>
        <v>1994</v>
      </c>
      <c r="C4383" s="9">
        <f>VLOOKUP('Full 30 Year Yield Data'!A4383,'Yield Raw Data'!$A$3:$L$14453,12)</f>
        <v>7.58</v>
      </c>
      <c r="D4383" s="6"/>
    </row>
    <row r="4384" spans="1:4" x14ac:dyDescent="0.2">
      <c r="A4384" s="7">
        <v>34585</v>
      </c>
      <c r="B4384" s="9">
        <f t="shared" si="72"/>
        <v>1994</v>
      </c>
      <c r="C4384" s="9">
        <f>VLOOKUP('Full 30 Year Yield Data'!A4384,'Yield Raw Data'!$A$3:$L$14453,12)</f>
        <v>7.58</v>
      </c>
      <c r="D4384" s="6"/>
    </row>
    <row r="4385" spans="1:4" x14ac:dyDescent="0.2">
      <c r="A4385" s="7">
        <v>34586</v>
      </c>
      <c r="B4385" s="9">
        <f t="shared" si="72"/>
        <v>1994</v>
      </c>
      <c r="C4385" s="9">
        <f>VLOOKUP('Full 30 Year Yield Data'!A4385,'Yield Raw Data'!$A$3:$L$14453,12)</f>
        <v>7.71</v>
      </c>
      <c r="D4385" s="6"/>
    </row>
    <row r="4386" spans="1:4" x14ac:dyDescent="0.2">
      <c r="A4386" s="7">
        <v>34589</v>
      </c>
      <c r="B4386" s="9">
        <f t="shared" si="72"/>
        <v>1994</v>
      </c>
      <c r="C4386" s="9">
        <f>VLOOKUP('Full 30 Year Yield Data'!A4386,'Yield Raw Data'!$A$3:$L$14453,12)</f>
        <v>7.72</v>
      </c>
      <c r="D4386" s="6"/>
    </row>
    <row r="4387" spans="1:4" x14ac:dyDescent="0.2">
      <c r="A4387" s="7">
        <v>34590</v>
      </c>
      <c r="B4387" s="9">
        <f t="shared" si="72"/>
        <v>1994</v>
      </c>
      <c r="C4387" s="9">
        <f>VLOOKUP('Full 30 Year Yield Data'!A4387,'Yield Raw Data'!$A$3:$L$14453,12)</f>
        <v>7.7</v>
      </c>
      <c r="D4387" s="6"/>
    </row>
    <row r="4388" spans="1:4" x14ac:dyDescent="0.2">
      <c r="A4388" s="7">
        <v>34591</v>
      </c>
      <c r="B4388" s="9">
        <f t="shared" si="72"/>
        <v>1994</v>
      </c>
      <c r="C4388" s="9">
        <f>VLOOKUP('Full 30 Year Yield Data'!A4388,'Yield Raw Data'!$A$3:$L$14453,12)</f>
        <v>7.68</v>
      </c>
      <c r="D4388" s="6"/>
    </row>
    <row r="4389" spans="1:4" x14ac:dyDescent="0.2">
      <c r="A4389" s="7">
        <v>34592</v>
      </c>
      <c r="B4389" s="9">
        <f t="shared" si="72"/>
        <v>1994</v>
      </c>
      <c r="C4389" s="9">
        <f>VLOOKUP('Full 30 Year Yield Data'!A4389,'Yield Raw Data'!$A$3:$L$14453,12)</f>
        <v>7.64</v>
      </c>
      <c r="D4389" s="6"/>
    </row>
    <row r="4390" spans="1:4" x14ac:dyDescent="0.2">
      <c r="A4390" s="7">
        <v>34593</v>
      </c>
      <c r="B4390" s="9">
        <f t="shared" si="72"/>
        <v>1994</v>
      </c>
      <c r="C4390" s="9">
        <f>VLOOKUP('Full 30 Year Yield Data'!A4390,'Yield Raw Data'!$A$3:$L$14453,12)</f>
        <v>7.78</v>
      </c>
      <c r="D4390" s="6"/>
    </row>
    <row r="4391" spans="1:4" x14ac:dyDescent="0.2">
      <c r="A4391" s="7">
        <v>34596</v>
      </c>
      <c r="B4391" s="9">
        <f t="shared" si="72"/>
        <v>1994</v>
      </c>
      <c r="C4391" s="9">
        <f>VLOOKUP('Full 30 Year Yield Data'!A4391,'Yield Raw Data'!$A$3:$L$14453,12)</f>
        <v>7.75</v>
      </c>
      <c r="D4391" s="6"/>
    </row>
    <row r="4392" spans="1:4" x14ac:dyDescent="0.2">
      <c r="A4392" s="7">
        <v>34597</v>
      </c>
      <c r="B4392" s="9">
        <f t="shared" si="72"/>
        <v>1994</v>
      </c>
      <c r="C4392" s="9">
        <f>VLOOKUP('Full 30 Year Yield Data'!A4392,'Yield Raw Data'!$A$3:$L$14453,12)</f>
        <v>7.78</v>
      </c>
      <c r="D4392" s="6"/>
    </row>
    <row r="4393" spans="1:4" x14ac:dyDescent="0.2">
      <c r="A4393" s="7">
        <v>34598</v>
      </c>
      <c r="B4393" s="9">
        <f t="shared" si="72"/>
        <v>1994</v>
      </c>
      <c r="C4393" s="9">
        <f>VLOOKUP('Full 30 Year Yield Data'!A4393,'Yield Raw Data'!$A$3:$L$14453,12)</f>
        <v>7.8</v>
      </c>
      <c r="D4393" s="6"/>
    </row>
    <row r="4394" spans="1:4" x14ac:dyDescent="0.2">
      <c r="A4394" s="7">
        <v>34599</v>
      </c>
      <c r="B4394" s="9">
        <f t="shared" si="72"/>
        <v>1994</v>
      </c>
      <c r="C4394" s="9">
        <f>VLOOKUP('Full 30 Year Yield Data'!A4394,'Yield Raw Data'!$A$3:$L$14453,12)</f>
        <v>7.79</v>
      </c>
      <c r="D4394" s="6"/>
    </row>
    <row r="4395" spans="1:4" x14ac:dyDescent="0.2">
      <c r="A4395" s="7">
        <v>34600</v>
      </c>
      <c r="B4395" s="9">
        <f t="shared" si="72"/>
        <v>1994</v>
      </c>
      <c r="C4395" s="9">
        <f>VLOOKUP('Full 30 Year Yield Data'!A4395,'Yield Raw Data'!$A$3:$L$14453,12)</f>
        <v>7.8</v>
      </c>
      <c r="D4395" s="6"/>
    </row>
    <row r="4396" spans="1:4" x14ac:dyDescent="0.2">
      <c r="A4396" s="7">
        <v>34603</v>
      </c>
      <c r="B4396" s="9">
        <f t="shared" si="72"/>
        <v>1994</v>
      </c>
      <c r="C4396" s="9">
        <f>VLOOKUP('Full 30 Year Yield Data'!A4396,'Yield Raw Data'!$A$3:$L$14453,12)</f>
        <v>7.8</v>
      </c>
      <c r="D4396" s="6"/>
    </row>
    <row r="4397" spans="1:4" x14ac:dyDescent="0.2">
      <c r="A4397" s="7">
        <v>34604</v>
      </c>
      <c r="B4397" s="9">
        <f t="shared" si="72"/>
        <v>1994</v>
      </c>
      <c r="C4397" s="9">
        <f>VLOOKUP('Full 30 Year Yield Data'!A4397,'Yield Raw Data'!$A$3:$L$14453,12)</f>
        <v>7.85</v>
      </c>
      <c r="D4397" s="6"/>
    </row>
    <row r="4398" spans="1:4" x14ac:dyDescent="0.2">
      <c r="A4398" s="7">
        <v>34605</v>
      </c>
      <c r="B4398" s="9">
        <f t="shared" si="72"/>
        <v>1994</v>
      </c>
      <c r="C4398" s="9">
        <f>VLOOKUP('Full 30 Year Yield Data'!A4398,'Yield Raw Data'!$A$3:$L$14453,12)</f>
        <v>7.81</v>
      </c>
      <c r="D4398" s="6"/>
    </row>
    <row r="4399" spans="1:4" x14ac:dyDescent="0.2">
      <c r="A4399" s="7">
        <v>34606</v>
      </c>
      <c r="B4399" s="9">
        <f t="shared" si="72"/>
        <v>1994</v>
      </c>
      <c r="C4399" s="9">
        <f>VLOOKUP('Full 30 Year Yield Data'!A4399,'Yield Raw Data'!$A$3:$L$14453,12)</f>
        <v>7.86</v>
      </c>
      <c r="D4399" s="6"/>
    </row>
    <row r="4400" spans="1:4" x14ac:dyDescent="0.2">
      <c r="A4400" s="7">
        <v>34607</v>
      </c>
      <c r="B4400" s="9">
        <f t="shared" si="72"/>
        <v>1994</v>
      </c>
      <c r="C4400" s="9">
        <f>VLOOKUP('Full 30 Year Yield Data'!A4400,'Yield Raw Data'!$A$3:$L$14453,12)</f>
        <v>7.82</v>
      </c>
      <c r="D4400" s="6"/>
    </row>
    <row r="4401" spans="1:4" x14ac:dyDescent="0.2">
      <c r="A4401" s="7">
        <v>34610</v>
      </c>
      <c r="B4401" s="9">
        <f t="shared" si="72"/>
        <v>1994</v>
      </c>
      <c r="C4401" s="9">
        <f>VLOOKUP('Full 30 Year Yield Data'!A4401,'Yield Raw Data'!$A$3:$L$14453,12)</f>
        <v>7.86</v>
      </c>
      <c r="D4401" s="6"/>
    </row>
    <row r="4402" spans="1:4" x14ac:dyDescent="0.2">
      <c r="A4402" s="7">
        <v>34611</v>
      </c>
      <c r="B4402" s="9">
        <f t="shared" si="72"/>
        <v>1994</v>
      </c>
      <c r="C4402" s="9">
        <f>VLOOKUP('Full 30 Year Yield Data'!A4402,'Yield Raw Data'!$A$3:$L$14453,12)</f>
        <v>7.89</v>
      </c>
      <c r="D4402" s="6"/>
    </row>
    <row r="4403" spans="1:4" x14ac:dyDescent="0.2">
      <c r="A4403" s="7">
        <v>34612</v>
      </c>
      <c r="B4403" s="9">
        <f t="shared" si="72"/>
        <v>1994</v>
      </c>
      <c r="C4403" s="9">
        <f>VLOOKUP('Full 30 Year Yield Data'!A4403,'Yield Raw Data'!$A$3:$L$14453,12)</f>
        <v>7.95</v>
      </c>
      <c r="D4403" s="6"/>
    </row>
    <row r="4404" spans="1:4" x14ac:dyDescent="0.2">
      <c r="A4404" s="7">
        <v>34613</v>
      </c>
      <c r="B4404" s="9">
        <f t="shared" si="72"/>
        <v>1994</v>
      </c>
      <c r="C4404" s="9">
        <f>VLOOKUP('Full 30 Year Yield Data'!A4404,'Yield Raw Data'!$A$3:$L$14453,12)</f>
        <v>7.95</v>
      </c>
      <c r="D4404" s="6"/>
    </row>
    <row r="4405" spans="1:4" x14ac:dyDescent="0.2">
      <c r="A4405" s="7">
        <v>34614</v>
      </c>
      <c r="B4405" s="9">
        <f t="shared" si="72"/>
        <v>1994</v>
      </c>
      <c r="C4405" s="9">
        <f>VLOOKUP('Full 30 Year Yield Data'!A4405,'Yield Raw Data'!$A$3:$L$14453,12)</f>
        <v>7.91</v>
      </c>
      <c r="D4405" s="6"/>
    </row>
    <row r="4406" spans="1:4" x14ac:dyDescent="0.2">
      <c r="A4406" s="7">
        <v>34618</v>
      </c>
      <c r="B4406" s="9">
        <f t="shared" si="72"/>
        <v>1994</v>
      </c>
      <c r="C4406" s="9">
        <f>VLOOKUP('Full 30 Year Yield Data'!A4406,'Yield Raw Data'!$A$3:$L$14453,12)</f>
        <v>7.86</v>
      </c>
      <c r="D4406" s="6"/>
    </row>
    <row r="4407" spans="1:4" x14ac:dyDescent="0.2">
      <c r="A4407" s="7">
        <v>34619</v>
      </c>
      <c r="B4407" s="9">
        <f t="shared" si="72"/>
        <v>1994</v>
      </c>
      <c r="C4407" s="9">
        <f>VLOOKUP('Full 30 Year Yield Data'!A4407,'Yield Raw Data'!$A$3:$L$14453,12)</f>
        <v>7.89</v>
      </c>
      <c r="D4407" s="6"/>
    </row>
    <row r="4408" spans="1:4" x14ac:dyDescent="0.2">
      <c r="A4408" s="7">
        <v>34620</v>
      </c>
      <c r="B4408" s="9">
        <f t="shared" si="72"/>
        <v>1994</v>
      </c>
      <c r="C4408" s="9">
        <f>VLOOKUP('Full 30 Year Yield Data'!A4408,'Yield Raw Data'!$A$3:$L$14453,12)</f>
        <v>7.84</v>
      </c>
      <c r="D4408" s="6"/>
    </row>
    <row r="4409" spans="1:4" x14ac:dyDescent="0.2">
      <c r="A4409" s="7">
        <v>34621</v>
      </c>
      <c r="B4409" s="9">
        <f t="shared" si="72"/>
        <v>1994</v>
      </c>
      <c r="C4409" s="9">
        <f>VLOOKUP('Full 30 Year Yield Data'!A4409,'Yield Raw Data'!$A$3:$L$14453,12)</f>
        <v>7.83</v>
      </c>
      <c r="D4409" s="6"/>
    </row>
    <row r="4410" spans="1:4" x14ac:dyDescent="0.2">
      <c r="A4410" s="7">
        <v>34624</v>
      </c>
      <c r="B4410" s="9">
        <f t="shared" si="72"/>
        <v>1994</v>
      </c>
      <c r="C4410" s="9">
        <f>VLOOKUP('Full 30 Year Yield Data'!A4410,'Yield Raw Data'!$A$3:$L$14453,12)</f>
        <v>7.83</v>
      </c>
      <c r="D4410" s="6"/>
    </row>
    <row r="4411" spans="1:4" x14ac:dyDescent="0.2">
      <c r="A4411" s="7">
        <v>34625</v>
      </c>
      <c r="B4411" s="9">
        <f t="shared" si="72"/>
        <v>1994</v>
      </c>
      <c r="C4411" s="9">
        <f>VLOOKUP('Full 30 Year Yield Data'!A4411,'Yield Raw Data'!$A$3:$L$14453,12)</f>
        <v>7.86</v>
      </c>
      <c r="D4411" s="6"/>
    </row>
    <row r="4412" spans="1:4" x14ac:dyDescent="0.2">
      <c r="A4412" s="7">
        <v>34626</v>
      </c>
      <c r="B4412" s="9">
        <f t="shared" si="72"/>
        <v>1994</v>
      </c>
      <c r="C4412" s="9">
        <f>VLOOKUP('Full 30 Year Yield Data'!A4412,'Yield Raw Data'!$A$3:$L$14453,12)</f>
        <v>7.9</v>
      </c>
      <c r="D4412" s="6"/>
    </row>
    <row r="4413" spans="1:4" x14ac:dyDescent="0.2">
      <c r="A4413" s="7">
        <v>34627</v>
      </c>
      <c r="B4413" s="9">
        <f t="shared" si="72"/>
        <v>1994</v>
      </c>
      <c r="C4413" s="9">
        <f>VLOOKUP('Full 30 Year Yield Data'!A4413,'Yield Raw Data'!$A$3:$L$14453,12)</f>
        <v>8</v>
      </c>
      <c r="D4413" s="6"/>
    </row>
    <row r="4414" spans="1:4" x14ac:dyDescent="0.2">
      <c r="A4414" s="7">
        <v>34628</v>
      </c>
      <c r="B4414" s="9">
        <f t="shared" si="72"/>
        <v>1994</v>
      </c>
      <c r="C4414" s="9">
        <f>VLOOKUP('Full 30 Year Yield Data'!A4414,'Yield Raw Data'!$A$3:$L$14453,12)</f>
        <v>7.99</v>
      </c>
      <c r="D4414" s="6"/>
    </row>
    <row r="4415" spans="1:4" x14ac:dyDescent="0.2">
      <c r="A4415" s="7">
        <v>34631</v>
      </c>
      <c r="B4415" s="9">
        <f t="shared" si="72"/>
        <v>1994</v>
      </c>
      <c r="C4415" s="9">
        <f>VLOOKUP('Full 30 Year Yield Data'!A4415,'Yield Raw Data'!$A$3:$L$14453,12)</f>
        <v>8.0399999999999991</v>
      </c>
      <c r="D4415" s="6"/>
    </row>
    <row r="4416" spans="1:4" x14ac:dyDescent="0.2">
      <c r="A4416" s="7">
        <v>34632</v>
      </c>
      <c r="B4416" s="9">
        <f t="shared" si="72"/>
        <v>1994</v>
      </c>
      <c r="C4416" s="9">
        <f>VLOOKUP('Full 30 Year Yield Data'!A4416,'Yield Raw Data'!$A$3:$L$14453,12)</f>
        <v>8.06</v>
      </c>
      <c r="D4416" s="6"/>
    </row>
    <row r="4417" spans="1:4" x14ac:dyDescent="0.2">
      <c r="A4417" s="7">
        <v>34633</v>
      </c>
      <c r="B4417" s="9">
        <f t="shared" si="72"/>
        <v>1994</v>
      </c>
      <c r="C4417" s="9">
        <f>VLOOKUP('Full 30 Year Yield Data'!A4417,'Yield Raw Data'!$A$3:$L$14453,12)</f>
        <v>8.06</v>
      </c>
      <c r="D4417" s="6"/>
    </row>
    <row r="4418" spans="1:4" x14ac:dyDescent="0.2">
      <c r="A4418" s="7">
        <v>34634</v>
      </c>
      <c r="B4418" s="9">
        <f t="shared" si="72"/>
        <v>1994</v>
      </c>
      <c r="C4418" s="9">
        <f>VLOOKUP('Full 30 Year Yield Data'!A4418,'Yield Raw Data'!$A$3:$L$14453,12)</f>
        <v>8.0500000000000007</v>
      </c>
      <c r="D4418" s="6"/>
    </row>
    <row r="4419" spans="1:4" x14ac:dyDescent="0.2">
      <c r="A4419" s="7">
        <v>34635</v>
      </c>
      <c r="B4419" s="9">
        <f t="shared" si="72"/>
        <v>1994</v>
      </c>
      <c r="C4419" s="9">
        <f>VLOOKUP('Full 30 Year Yield Data'!A4419,'Yield Raw Data'!$A$3:$L$14453,12)</f>
        <v>7.96</v>
      </c>
      <c r="D4419" s="6"/>
    </row>
    <row r="4420" spans="1:4" x14ac:dyDescent="0.2">
      <c r="A4420" s="7">
        <v>34638</v>
      </c>
      <c r="B4420" s="9">
        <f t="shared" si="72"/>
        <v>1994</v>
      </c>
      <c r="C4420" s="9">
        <f>VLOOKUP('Full 30 Year Yield Data'!A4420,'Yield Raw Data'!$A$3:$L$14453,12)</f>
        <v>7.97</v>
      </c>
      <c r="D4420" s="6"/>
    </row>
    <row r="4421" spans="1:4" x14ac:dyDescent="0.2">
      <c r="A4421" s="7">
        <v>34639</v>
      </c>
      <c r="B4421" s="9">
        <f t="shared" si="72"/>
        <v>1994</v>
      </c>
      <c r="C4421" s="9">
        <f>VLOOKUP('Full 30 Year Yield Data'!A4421,'Yield Raw Data'!$A$3:$L$14453,12)</f>
        <v>8.06</v>
      </c>
      <c r="D4421" s="6"/>
    </row>
    <row r="4422" spans="1:4" x14ac:dyDescent="0.2">
      <c r="A4422" s="7">
        <v>34640</v>
      </c>
      <c r="B4422" s="9">
        <f t="shared" si="72"/>
        <v>1994</v>
      </c>
      <c r="C4422" s="9">
        <f>VLOOKUP('Full 30 Year Yield Data'!A4422,'Yield Raw Data'!$A$3:$L$14453,12)</f>
        <v>8.09</v>
      </c>
      <c r="D4422" s="6"/>
    </row>
    <row r="4423" spans="1:4" x14ac:dyDescent="0.2">
      <c r="A4423" s="7">
        <v>34641</v>
      </c>
      <c r="B4423" s="9">
        <f t="shared" si="72"/>
        <v>1994</v>
      </c>
      <c r="C4423" s="9">
        <f>VLOOKUP('Full 30 Year Yield Data'!A4423,'Yield Raw Data'!$A$3:$L$14453,12)</f>
        <v>8.11</v>
      </c>
      <c r="D4423" s="6"/>
    </row>
    <row r="4424" spans="1:4" x14ac:dyDescent="0.2">
      <c r="A4424" s="7">
        <v>34642</v>
      </c>
      <c r="B4424" s="9">
        <f t="shared" si="72"/>
        <v>1994</v>
      </c>
      <c r="C4424" s="9">
        <f>VLOOKUP('Full 30 Year Yield Data'!A4424,'Yield Raw Data'!$A$3:$L$14453,12)</f>
        <v>8.16</v>
      </c>
      <c r="D4424" s="6"/>
    </row>
    <row r="4425" spans="1:4" x14ac:dyDescent="0.2">
      <c r="A4425" s="7">
        <v>34645</v>
      </c>
      <c r="B4425" s="9">
        <f t="shared" si="72"/>
        <v>1994</v>
      </c>
      <c r="C4425" s="9">
        <f>VLOOKUP('Full 30 Year Yield Data'!A4425,'Yield Raw Data'!$A$3:$L$14453,12)</f>
        <v>8.16</v>
      </c>
      <c r="D4425" s="6"/>
    </row>
    <row r="4426" spans="1:4" x14ac:dyDescent="0.2">
      <c r="A4426" s="7">
        <v>34646</v>
      </c>
      <c r="B4426" s="9">
        <f t="shared" si="72"/>
        <v>1994</v>
      </c>
      <c r="C4426" s="9">
        <f>VLOOKUP('Full 30 Year Yield Data'!A4426,'Yield Raw Data'!$A$3:$L$14453,12)</f>
        <v>8.1199999999999992</v>
      </c>
      <c r="D4426" s="6"/>
    </row>
    <row r="4427" spans="1:4" x14ac:dyDescent="0.2">
      <c r="A4427" s="7">
        <v>34647</v>
      </c>
      <c r="B4427" s="9">
        <f t="shared" si="72"/>
        <v>1994</v>
      </c>
      <c r="C4427" s="9">
        <f>VLOOKUP('Full 30 Year Yield Data'!A4427,'Yield Raw Data'!$A$3:$L$14453,12)</f>
        <v>8.09</v>
      </c>
      <c r="D4427" s="6"/>
    </row>
    <row r="4428" spans="1:4" x14ac:dyDescent="0.2">
      <c r="A4428" s="7">
        <v>34648</v>
      </c>
      <c r="B4428" s="9">
        <f t="shared" si="72"/>
        <v>1994</v>
      </c>
      <c r="C4428" s="9">
        <f>VLOOKUP('Full 30 Year Yield Data'!A4428,'Yield Raw Data'!$A$3:$L$14453,12)</f>
        <v>8.15</v>
      </c>
      <c r="D4428" s="6"/>
    </row>
    <row r="4429" spans="1:4" x14ac:dyDescent="0.2">
      <c r="A4429" s="7">
        <v>34652</v>
      </c>
      <c r="B4429" s="9">
        <f t="shared" si="72"/>
        <v>1994</v>
      </c>
      <c r="C4429" s="9">
        <f>VLOOKUP('Full 30 Year Yield Data'!A4429,'Yield Raw Data'!$A$3:$L$14453,12)</f>
        <v>8.09</v>
      </c>
      <c r="D4429" s="6"/>
    </row>
    <row r="4430" spans="1:4" x14ac:dyDescent="0.2">
      <c r="A4430" s="7">
        <v>34653</v>
      </c>
      <c r="B4430" s="9">
        <f t="shared" si="72"/>
        <v>1994</v>
      </c>
      <c r="C4430" s="9">
        <f>VLOOKUP('Full 30 Year Yield Data'!A4430,'Yield Raw Data'!$A$3:$L$14453,12)</f>
        <v>8.0500000000000007</v>
      </c>
      <c r="D4430" s="6"/>
    </row>
    <row r="4431" spans="1:4" x14ac:dyDescent="0.2">
      <c r="A4431" s="7">
        <v>34654</v>
      </c>
      <c r="B4431" s="9">
        <f t="shared" si="72"/>
        <v>1994</v>
      </c>
      <c r="C4431" s="9">
        <f>VLOOKUP('Full 30 Year Yield Data'!A4431,'Yield Raw Data'!$A$3:$L$14453,12)</f>
        <v>8.09</v>
      </c>
      <c r="D4431" s="6"/>
    </row>
    <row r="4432" spans="1:4" x14ac:dyDescent="0.2">
      <c r="A4432" s="7">
        <v>34655</v>
      </c>
      <c r="B4432" s="9">
        <f t="shared" ref="B4432:B4491" si="73">YEAR(A4432)</f>
        <v>1994</v>
      </c>
      <c r="C4432" s="9">
        <f>VLOOKUP('Full 30 Year Yield Data'!A4432,'Yield Raw Data'!$A$3:$L$14453,12)</f>
        <v>8.14</v>
      </c>
      <c r="D4432" s="6"/>
    </row>
    <row r="4433" spans="1:4" x14ac:dyDescent="0.2">
      <c r="A4433" s="7">
        <v>34656</v>
      </c>
      <c r="B4433" s="9">
        <f t="shared" si="73"/>
        <v>1994</v>
      </c>
      <c r="C4433" s="9">
        <f>VLOOKUP('Full 30 Year Yield Data'!A4433,'Yield Raw Data'!$A$3:$L$14453,12)</f>
        <v>8.14</v>
      </c>
      <c r="D4433" s="6"/>
    </row>
    <row r="4434" spans="1:4" x14ac:dyDescent="0.2">
      <c r="A4434" s="7">
        <v>34659</v>
      </c>
      <c r="B4434" s="9">
        <f t="shared" si="73"/>
        <v>1994</v>
      </c>
      <c r="C4434" s="9">
        <f>VLOOKUP('Full 30 Year Yield Data'!A4434,'Yield Raw Data'!$A$3:$L$14453,12)</f>
        <v>8.14</v>
      </c>
      <c r="D4434" s="6"/>
    </row>
    <row r="4435" spans="1:4" x14ac:dyDescent="0.2">
      <c r="A4435" s="7">
        <v>34660</v>
      </c>
      <c r="B4435" s="9">
        <f t="shared" si="73"/>
        <v>1994</v>
      </c>
      <c r="C4435" s="9">
        <f>VLOOKUP('Full 30 Year Yield Data'!A4435,'Yield Raw Data'!$A$3:$L$14453,12)</f>
        <v>8.11</v>
      </c>
      <c r="D4435" s="6"/>
    </row>
    <row r="4436" spans="1:4" x14ac:dyDescent="0.2">
      <c r="A4436" s="7">
        <v>34661</v>
      </c>
      <c r="B4436" s="9">
        <f t="shared" si="73"/>
        <v>1994</v>
      </c>
      <c r="C4436" s="9">
        <f>VLOOKUP('Full 30 Year Yield Data'!A4436,'Yield Raw Data'!$A$3:$L$14453,12)</f>
        <v>7.96</v>
      </c>
      <c r="D4436" s="6"/>
    </row>
    <row r="4437" spans="1:4" x14ac:dyDescent="0.2">
      <c r="A4437" s="7">
        <v>34663</v>
      </c>
      <c r="B4437" s="9">
        <f t="shared" si="73"/>
        <v>1994</v>
      </c>
      <c r="C4437" s="9">
        <f>VLOOKUP('Full 30 Year Yield Data'!A4437,'Yield Raw Data'!$A$3:$L$14453,12)</f>
        <v>7.94</v>
      </c>
      <c r="D4437" s="6"/>
    </row>
    <row r="4438" spans="1:4" x14ac:dyDescent="0.2">
      <c r="A4438" s="7">
        <v>34666</v>
      </c>
      <c r="B4438" s="9">
        <f t="shared" si="73"/>
        <v>1994</v>
      </c>
      <c r="C4438" s="9">
        <f>VLOOKUP('Full 30 Year Yield Data'!A4438,'Yield Raw Data'!$A$3:$L$14453,12)</f>
        <v>7.99</v>
      </c>
      <c r="D4438" s="6"/>
    </row>
    <row r="4439" spans="1:4" x14ac:dyDescent="0.2">
      <c r="A4439" s="7">
        <v>34667</v>
      </c>
      <c r="B4439" s="9">
        <f t="shared" si="73"/>
        <v>1994</v>
      </c>
      <c r="C4439" s="9">
        <f>VLOOKUP('Full 30 Year Yield Data'!A4439,'Yield Raw Data'!$A$3:$L$14453,12)</f>
        <v>8.0500000000000007</v>
      </c>
      <c r="D4439" s="6"/>
    </row>
    <row r="4440" spans="1:4" x14ac:dyDescent="0.2">
      <c r="A4440" s="7">
        <v>34668</v>
      </c>
      <c r="B4440" s="9">
        <f t="shared" si="73"/>
        <v>1994</v>
      </c>
      <c r="C4440" s="9">
        <f>VLOOKUP('Full 30 Year Yield Data'!A4440,'Yield Raw Data'!$A$3:$L$14453,12)</f>
        <v>7.99</v>
      </c>
      <c r="D4440" s="6"/>
    </row>
    <row r="4441" spans="1:4" x14ac:dyDescent="0.2">
      <c r="A4441" s="7">
        <v>34669</v>
      </c>
      <c r="B4441" s="9">
        <f t="shared" si="73"/>
        <v>1994</v>
      </c>
      <c r="C4441" s="9">
        <f>VLOOKUP('Full 30 Year Yield Data'!A4441,'Yield Raw Data'!$A$3:$L$14453,12)</f>
        <v>8.02</v>
      </c>
      <c r="D4441" s="6"/>
    </row>
    <row r="4442" spans="1:4" x14ac:dyDescent="0.2">
      <c r="A4442" s="7">
        <v>34670</v>
      </c>
      <c r="B4442" s="9">
        <f t="shared" si="73"/>
        <v>1994</v>
      </c>
      <c r="C4442" s="9">
        <f>VLOOKUP('Full 30 Year Yield Data'!A4442,'Yield Raw Data'!$A$3:$L$14453,12)</f>
        <v>7.92</v>
      </c>
      <c r="D4442" s="6"/>
    </row>
    <row r="4443" spans="1:4" x14ac:dyDescent="0.2">
      <c r="A4443" s="7">
        <v>34673</v>
      </c>
      <c r="B4443" s="9">
        <f t="shared" si="73"/>
        <v>1994</v>
      </c>
      <c r="C4443" s="9">
        <f>VLOOKUP('Full 30 Year Yield Data'!A4443,'Yield Raw Data'!$A$3:$L$14453,12)</f>
        <v>7.94</v>
      </c>
      <c r="D4443" s="6"/>
    </row>
    <row r="4444" spans="1:4" x14ac:dyDescent="0.2">
      <c r="A4444" s="7">
        <v>34674</v>
      </c>
      <c r="B4444" s="9">
        <f t="shared" si="73"/>
        <v>1994</v>
      </c>
      <c r="C4444" s="9">
        <f>VLOOKUP('Full 30 Year Yield Data'!A4444,'Yield Raw Data'!$A$3:$L$14453,12)</f>
        <v>7.84</v>
      </c>
      <c r="D4444" s="6"/>
    </row>
    <row r="4445" spans="1:4" x14ac:dyDescent="0.2">
      <c r="A4445" s="7">
        <v>34675</v>
      </c>
      <c r="B4445" s="9">
        <f t="shared" si="73"/>
        <v>1994</v>
      </c>
      <c r="C4445" s="9">
        <f>VLOOKUP('Full 30 Year Yield Data'!A4445,'Yield Raw Data'!$A$3:$L$14453,12)</f>
        <v>7.9</v>
      </c>
      <c r="D4445" s="6"/>
    </row>
    <row r="4446" spans="1:4" x14ac:dyDescent="0.2">
      <c r="A4446" s="7">
        <v>34676</v>
      </c>
      <c r="B4446" s="9">
        <f t="shared" si="73"/>
        <v>1994</v>
      </c>
      <c r="C4446" s="9">
        <f>VLOOKUP('Full 30 Year Yield Data'!A4446,'Yield Raw Data'!$A$3:$L$14453,12)</f>
        <v>7.88</v>
      </c>
      <c r="D4446" s="6"/>
    </row>
    <row r="4447" spans="1:4" x14ac:dyDescent="0.2">
      <c r="A4447" s="7">
        <v>34677</v>
      </c>
      <c r="B4447" s="9">
        <f t="shared" si="73"/>
        <v>1994</v>
      </c>
      <c r="C4447" s="9">
        <f>VLOOKUP('Full 30 Year Yield Data'!A4447,'Yield Raw Data'!$A$3:$L$14453,12)</f>
        <v>7.86</v>
      </c>
      <c r="D4447" s="6"/>
    </row>
    <row r="4448" spans="1:4" x14ac:dyDescent="0.2">
      <c r="A4448" s="7">
        <v>34680</v>
      </c>
      <c r="B4448" s="9">
        <f t="shared" si="73"/>
        <v>1994</v>
      </c>
      <c r="C4448" s="9">
        <f>VLOOKUP('Full 30 Year Yield Data'!A4448,'Yield Raw Data'!$A$3:$L$14453,12)</f>
        <v>7.92</v>
      </c>
      <c r="D4448" s="6"/>
    </row>
    <row r="4449" spans="1:4" x14ac:dyDescent="0.2">
      <c r="A4449" s="7">
        <v>34681</v>
      </c>
      <c r="B4449" s="9">
        <f t="shared" si="73"/>
        <v>1994</v>
      </c>
      <c r="C4449" s="9">
        <f>VLOOKUP('Full 30 Year Yield Data'!A4449,'Yield Raw Data'!$A$3:$L$14453,12)</f>
        <v>7.86</v>
      </c>
      <c r="D4449" s="6"/>
    </row>
    <row r="4450" spans="1:4" x14ac:dyDescent="0.2">
      <c r="A4450" s="7">
        <v>34682</v>
      </c>
      <c r="B4450" s="9">
        <f t="shared" si="73"/>
        <v>1994</v>
      </c>
      <c r="C4450" s="9">
        <f>VLOOKUP('Full 30 Year Yield Data'!A4450,'Yield Raw Data'!$A$3:$L$14453,12)</f>
        <v>7.86</v>
      </c>
      <c r="D4450" s="6"/>
    </row>
    <row r="4451" spans="1:4" x14ac:dyDescent="0.2">
      <c r="A4451" s="7">
        <v>34683</v>
      </c>
      <c r="B4451" s="9">
        <f t="shared" si="73"/>
        <v>1994</v>
      </c>
      <c r="C4451" s="9">
        <f>VLOOKUP('Full 30 Year Yield Data'!A4451,'Yield Raw Data'!$A$3:$L$14453,12)</f>
        <v>7.86</v>
      </c>
      <c r="D4451" s="6"/>
    </row>
    <row r="4452" spans="1:4" x14ac:dyDescent="0.2">
      <c r="A4452" s="7">
        <v>34684</v>
      </c>
      <c r="B4452" s="9">
        <f t="shared" si="73"/>
        <v>1994</v>
      </c>
      <c r="C4452" s="9">
        <f>VLOOKUP('Full 30 Year Yield Data'!A4452,'Yield Raw Data'!$A$3:$L$14453,12)</f>
        <v>7.86</v>
      </c>
      <c r="D4452" s="6"/>
    </row>
    <row r="4453" spans="1:4" x14ac:dyDescent="0.2">
      <c r="A4453" s="7">
        <v>34687</v>
      </c>
      <c r="B4453" s="9">
        <f t="shared" si="73"/>
        <v>1994</v>
      </c>
      <c r="C4453" s="9">
        <f>VLOOKUP('Full 30 Year Yield Data'!A4453,'Yield Raw Data'!$A$3:$L$14453,12)</f>
        <v>7.84</v>
      </c>
      <c r="D4453" s="6"/>
    </row>
    <row r="4454" spans="1:4" x14ac:dyDescent="0.2">
      <c r="A4454" s="7">
        <v>34688</v>
      </c>
      <c r="B4454" s="9">
        <f t="shared" si="73"/>
        <v>1994</v>
      </c>
      <c r="C4454" s="9">
        <f>VLOOKUP('Full 30 Year Yield Data'!A4454,'Yield Raw Data'!$A$3:$L$14453,12)</f>
        <v>7.85</v>
      </c>
      <c r="D4454" s="6"/>
    </row>
    <row r="4455" spans="1:4" x14ac:dyDescent="0.2">
      <c r="A4455" s="7">
        <v>34689</v>
      </c>
      <c r="B4455" s="9">
        <f t="shared" si="73"/>
        <v>1994</v>
      </c>
      <c r="C4455" s="9">
        <f>VLOOKUP('Full 30 Year Yield Data'!A4455,'Yield Raw Data'!$A$3:$L$14453,12)</f>
        <v>7.84</v>
      </c>
      <c r="D4455" s="6"/>
    </row>
    <row r="4456" spans="1:4" x14ac:dyDescent="0.2">
      <c r="A4456" s="7">
        <v>34690</v>
      </c>
      <c r="B4456" s="9">
        <f t="shared" si="73"/>
        <v>1994</v>
      </c>
      <c r="C4456" s="9">
        <f>VLOOKUP('Full 30 Year Yield Data'!A4456,'Yield Raw Data'!$A$3:$L$14453,12)</f>
        <v>7.87</v>
      </c>
      <c r="D4456" s="6"/>
    </row>
    <row r="4457" spans="1:4" x14ac:dyDescent="0.2">
      <c r="A4457" s="7">
        <v>34691</v>
      </c>
      <c r="B4457" s="9">
        <f t="shared" si="73"/>
        <v>1994</v>
      </c>
      <c r="C4457" s="9">
        <f>VLOOKUP('Full 30 Year Yield Data'!A4457,'Yield Raw Data'!$A$3:$L$14453,12)</f>
        <v>7.85</v>
      </c>
      <c r="D4457" s="6"/>
    </row>
    <row r="4458" spans="1:4" x14ac:dyDescent="0.2">
      <c r="A4458" s="7">
        <v>34695</v>
      </c>
      <c r="B4458" s="9">
        <f t="shared" si="73"/>
        <v>1994</v>
      </c>
      <c r="C4458" s="9">
        <f>VLOOKUP('Full 30 Year Yield Data'!A4458,'Yield Raw Data'!$A$3:$L$14453,12)</f>
        <v>7.76</v>
      </c>
      <c r="D4458" s="6"/>
    </row>
    <row r="4459" spans="1:4" x14ac:dyDescent="0.2">
      <c r="A4459" s="7">
        <v>34696</v>
      </c>
      <c r="B4459" s="9">
        <f t="shared" si="73"/>
        <v>1994</v>
      </c>
      <c r="C4459" s="9">
        <f>VLOOKUP('Full 30 Year Yield Data'!A4459,'Yield Raw Data'!$A$3:$L$14453,12)</f>
        <v>7.83</v>
      </c>
      <c r="D4459" s="6"/>
    </row>
    <row r="4460" spans="1:4" x14ac:dyDescent="0.2">
      <c r="A4460" s="7">
        <v>34697</v>
      </c>
      <c r="B4460" s="9">
        <f t="shared" si="73"/>
        <v>1994</v>
      </c>
      <c r="C4460" s="9">
        <f>VLOOKUP('Full 30 Year Yield Data'!A4460,'Yield Raw Data'!$A$3:$L$14453,12)</f>
        <v>7.85</v>
      </c>
      <c r="D4460" s="6"/>
    </row>
    <row r="4461" spans="1:4" x14ac:dyDescent="0.2">
      <c r="A4461" s="7">
        <v>34698</v>
      </c>
      <c r="B4461" s="9">
        <f t="shared" si="73"/>
        <v>1994</v>
      </c>
      <c r="C4461" s="9">
        <f>VLOOKUP('Full 30 Year Yield Data'!A4461,'Yield Raw Data'!$A$3:$L$14453,12)</f>
        <v>7.89</v>
      </c>
      <c r="D4461" s="6"/>
    </row>
    <row r="4462" spans="1:4" x14ac:dyDescent="0.2">
      <c r="A4462" s="7">
        <v>34702</v>
      </c>
      <c r="B4462" s="9">
        <f t="shared" si="73"/>
        <v>1995</v>
      </c>
      <c r="C4462" s="9">
        <f>VLOOKUP('Full 30 Year Yield Data'!A4462,'Yield Raw Data'!$A$3:$L$14453,12)</f>
        <v>7.93</v>
      </c>
      <c r="D4462" s="6"/>
    </row>
    <row r="4463" spans="1:4" x14ac:dyDescent="0.2">
      <c r="A4463" s="7">
        <v>34703</v>
      </c>
      <c r="B4463" s="9">
        <f t="shared" si="73"/>
        <v>1995</v>
      </c>
      <c r="C4463" s="9">
        <f>VLOOKUP('Full 30 Year Yield Data'!A4463,'Yield Raw Data'!$A$3:$L$14453,12)</f>
        <v>7.85</v>
      </c>
      <c r="D4463" s="6"/>
    </row>
    <row r="4464" spans="1:4" x14ac:dyDescent="0.2">
      <c r="A4464" s="7">
        <v>34704</v>
      </c>
      <c r="B4464" s="9">
        <f t="shared" si="73"/>
        <v>1995</v>
      </c>
      <c r="C4464" s="9">
        <f>VLOOKUP('Full 30 Year Yield Data'!A4464,'Yield Raw Data'!$A$3:$L$14453,12)</f>
        <v>7.91</v>
      </c>
      <c r="D4464" s="6"/>
    </row>
    <row r="4465" spans="1:4" x14ac:dyDescent="0.2">
      <c r="A4465" s="7">
        <v>34705</v>
      </c>
      <c r="B4465" s="9">
        <f t="shared" si="73"/>
        <v>1995</v>
      </c>
      <c r="C4465" s="9">
        <f>VLOOKUP('Full 30 Year Yield Data'!A4465,'Yield Raw Data'!$A$3:$L$14453,12)</f>
        <v>7.87</v>
      </c>
      <c r="D4465" s="6"/>
    </row>
    <row r="4466" spans="1:4" x14ac:dyDescent="0.2">
      <c r="A4466" s="7">
        <v>34708</v>
      </c>
      <c r="B4466" s="9">
        <f t="shared" si="73"/>
        <v>1995</v>
      </c>
      <c r="C4466" s="9">
        <f>VLOOKUP('Full 30 Year Yield Data'!A4466,'Yield Raw Data'!$A$3:$L$14453,12)</f>
        <v>7.9</v>
      </c>
      <c r="D4466" s="6"/>
    </row>
    <row r="4467" spans="1:4" x14ac:dyDescent="0.2">
      <c r="A4467" s="7">
        <v>34709</v>
      </c>
      <c r="B4467" s="9">
        <f t="shared" si="73"/>
        <v>1995</v>
      </c>
      <c r="C4467" s="9">
        <f>VLOOKUP('Full 30 Year Yield Data'!A4467,'Yield Raw Data'!$A$3:$L$14453,12)</f>
        <v>7.87</v>
      </c>
      <c r="D4467" s="6"/>
    </row>
    <row r="4468" spans="1:4" x14ac:dyDescent="0.2">
      <c r="A4468" s="7">
        <v>34710</v>
      </c>
      <c r="B4468" s="9">
        <f t="shared" si="73"/>
        <v>1995</v>
      </c>
      <c r="C4468" s="9">
        <f>VLOOKUP('Full 30 Year Yield Data'!A4468,'Yield Raw Data'!$A$3:$L$14453,12)</f>
        <v>7.85</v>
      </c>
      <c r="D4468" s="6"/>
    </row>
    <row r="4469" spans="1:4" x14ac:dyDescent="0.2">
      <c r="A4469" s="7">
        <v>34711</v>
      </c>
      <c r="B4469" s="9">
        <f t="shared" si="73"/>
        <v>1995</v>
      </c>
      <c r="C4469" s="9">
        <f>VLOOKUP('Full 30 Year Yield Data'!A4469,'Yield Raw Data'!$A$3:$L$14453,12)</f>
        <v>7.88</v>
      </c>
      <c r="D4469" s="6"/>
    </row>
    <row r="4470" spans="1:4" x14ac:dyDescent="0.2">
      <c r="A4470" s="7">
        <v>34712</v>
      </c>
      <c r="B4470" s="9">
        <f t="shared" si="73"/>
        <v>1995</v>
      </c>
      <c r="C4470" s="9">
        <f>VLOOKUP('Full 30 Year Yield Data'!A4470,'Yield Raw Data'!$A$3:$L$14453,12)</f>
        <v>7.8</v>
      </c>
      <c r="D4470" s="6"/>
    </row>
    <row r="4471" spans="1:4" x14ac:dyDescent="0.2">
      <c r="A4471" s="7">
        <v>34716</v>
      </c>
      <c r="B4471" s="9">
        <f t="shared" si="73"/>
        <v>1995</v>
      </c>
      <c r="C4471" s="9">
        <f>VLOOKUP('Full 30 Year Yield Data'!A4471,'Yield Raw Data'!$A$3:$L$14453,12)</f>
        <v>7.78</v>
      </c>
      <c r="D4471" s="6"/>
    </row>
    <row r="4472" spans="1:4" x14ac:dyDescent="0.2">
      <c r="A4472" s="7">
        <v>34717</v>
      </c>
      <c r="B4472" s="9">
        <f t="shared" si="73"/>
        <v>1995</v>
      </c>
      <c r="C4472" s="9">
        <f>VLOOKUP('Full 30 Year Yield Data'!A4472,'Yield Raw Data'!$A$3:$L$14453,12)</f>
        <v>7.78</v>
      </c>
      <c r="D4472" s="6"/>
    </row>
    <row r="4473" spans="1:4" x14ac:dyDescent="0.2">
      <c r="A4473" s="7">
        <v>34718</v>
      </c>
      <c r="B4473" s="9">
        <f t="shared" si="73"/>
        <v>1995</v>
      </c>
      <c r="C4473" s="9">
        <f>VLOOKUP('Full 30 Year Yield Data'!A4473,'Yield Raw Data'!$A$3:$L$14453,12)</f>
        <v>7.82</v>
      </c>
      <c r="D4473" s="6"/>
    </row>
    <row r="4474" spans="1:4" x14ac:dyDescent="0.2">
      <c r="A4474" s="7">
        <v>34719</v>
      </c>
      <c r="B4474" s="9">
        <f t="shared" si="73"/>
        <v>1995</v>
      </c>
      <c r="C4474" s="9">
        <f>VLOOKUP('Full 30 Year Yield Data'!A4474,'Yield Raw Data'!$A$3:$L$14453,12)</f>
        <v>7.9</v>
      </c>
      <c r="D4474" s="6"/>
    </row>
    <row r="4475" spans="1:4" x14ac:dyDescent="0.2">
      <c r="A4475" s="7">
        <v>34722</v>
      </c>
      <c r="B4475" s="9">
        <f t="shared" si="73"/>
        <v>1995</v>
      </c>
      <c r="C4475" s="9">
        <f>VLOOKUP('Full 30 Year Yield Data'!A4475,'Yield Raw Data'!$A$3:$L$14453,12)</f>
        <v>7.91</v>
      </c>
      <c r="D4475" s="6"/>
    </row>
    <row r="4476" spans="1:4" x14ac:dyDescent="0.2">
      <c r="A4476" s="7">
        <v>34723</v>
      </c>
      <c r="B4476" s="9">
        <f t="shared" si="73"/>
        <v>1995</v>
      </c>
      <c r="C4476" s="9">
        <f>VLOOKUP('Full 30 Year Yield Data'!A4476,'Yield Raw Data'!$A$3:$L$14453,12)</f>
        <v>7.93</v>
      </c>
      <c r="D4476" s="6"/>
    </row>
    <row r="4477" spans="1:4" x14ac:dyDescent="0.2">
      <c r="A4477" s="7">
        <v>34724</v>
      </c>
      <c r="B4477" s="9">
        <f t="shared" si="73"/>
        <v>1995</v>
      </c>
      <c r="C4477" s="9">
        <f>VLOOKUP('Full 30 Year Yield Data'!A4477,'Yield Raw Data'!$A$3:$L$14453,12)</f>
        <v>7.88</v>
      </c>
      <c r="D4477" s="6"/>
    </row>
    <row r="4478" spans="1:4" x14ac:dyDescent="0.2">
      <c r="A4478" s="7">
        <v>34725</v>
      </c>
      <c r="B4478" s="9">
        <f t="shared" si="73"/>
        <v>1995</v>
      </c>
      <c r="C4478" s="9">
        <f>VLOOKUP('Full 30 Year Yield Data'!A4478,'Yield Raw Data'!$A$3:$L$14453,12)</f>
        <v>7.85</v>
      </c>
      <c r="D4478" s="6"/>
    </row>
    <row r="4479" spans="1:4" x14ac:dyDescent="0.2">
      <c r="A4479" s="7">
        <v>34726</v>
      </c>
      <c r="B4479" s="9">
        <f t="shared" si="73"/>
        <v>1995</v>
      </c>
      <c r="C4479" s="9">
        <f>VLOOKUP('Full 30 Year Yield Data'!A4479,'Yield Raw Data'!$A$3:$L$14453,12)</f>
        <v>7.75</v>
      </c>
      <c r="D4479" s="6"/>
    </row>
    <row r="4480" spans="1:4" x14ac:dyDescent="0.2">
      <c r="A4480" s="7">
        <v>34729</v>
      </c>
      <c r="B4480" s="9">
        <f t="shared" si="73"/>
        <v>1995</v>
      </c>
      <c r="C4480" s="9">
        <f>VLOOKUP('Full 30 Year Yield Data'!A4480,'Yield Raw Data'!$A$3:$L$14453,12)</f>
        <v>7.76</v>
      </c>
      <c r="D4480" s="6"/>
    </row>
    <row r="4481" spans="1:4" x14ac:dyDescent="0.2">
      <c r="A4481" s="7">
        <v>34730</v>
      </c>
      <c r="B4481" s="9">
        <f t="shared" si="73"/>
        <v>1995</v>
      </c>
      <c r="C4481" s="9">
        <f>VLOOKUP('Full 30 Year Yield Data'!A4481,'Yield Raw Data'!$A$3:$L$14453,12)</f>
        <v>7.71</v>
      </c>
      <c r="D4481" s="6"/>
    </row>
    <row r="4482" spans="1:4" x14ac:dyDescent="0.2">
      <c r="A4482" s="7">
        <v>34731</v>
      </c>
      <c r="B4482" s="9">
        <f t="shared" si="73"/>
        <v>1995</v>
      </c>
      <c r="C4482" s="9">
        <f>VLOOKUP('Full 30 Year Yield Data'!A4482,'Yield Raw Data'!$A$3:$L$14453,12)</f>
        <v>7.75</v>
      </c>
      <c r="D4482" s="6"/>
    </row>
    <row r="4483" spans="1:4" x14ac:dyDescent="0.2">
      <c r="A4483" s="7">
        <v>34732</v>
      </c>
      <c r="B4483" s="9">
        <f t="shared" si="73"/>
        <v>1995</v>
      </c>
      <c r="C4483" s="9">
        <f>VLOOKUP('Full 30 Year Yield Data'!A4483,'Yield Raw Data'!$A$3:$L$14453,12)</f>
        <v>7.76</v>
      </c>
      <c r="D4483" s="6"/>
    </row>
    <row r="4484" spans="1:4" x14ac:dyDescent="0.2">
      <c r="A4484" s="7">
        <v>34733</v>
      </c>
      <c r="B4484" s="9">
        <f t="shared" si="73"/>
        <v>1995</v>
      </c>
      <c r="C4484" s="9">
        <f>VLOOKUP('Full 30 Year Yield Data'!A4484,'Yield Raw Data'!$A$3:$L$14453,12)</f>
        <v>7.61</v>
      </c>
      <c r="D4484" s="6"/>
    </row>
    <row r="4485" spans="1:4" x14ac:dyDescent="0.2">
      <c r="A4485" s="7">
        <v>34736</v>
      </c>
      <c r="B4485" s="9">
        <f t="shared" si="73"/>
        <v>1995</v>
      </c>
      <c r="C4485" s="9">
        <f>VLOOKUP('Full 30 Year Yield Data'!A4485,'Yield Raw Data'!$A$3:$L$14453,12)</f>
        <v>7.64</v>
      </c>
      <c r="D4485" s="6"/>
    </row>
    <row r="4486" spans="1:4" x14ac:dyDescent="0.2">
      <c r="A4486" s="7">
        <v>34737</v>
      </c>
      <c r="B4486" s="9">
        <f t="shared" si="73"/>
        <v>1995</v>
      </c>
      <c r="C4486" s="9">
        <f>VLOOKUP('Full 30 Year Yield Data'!A4486,'Yield Raw Data'!$A$3:$L$14453,12)</f>
        <v>7.65</v>
      </c>
      <c r="D4486" s="6"/>
    </row>
    <row r="4487" spans="1:4" x14ac:dyDescent="0.2">
      <c r="A4487" s="7">
        <v>34738</v>
      </c>
      <c r="B4487" s="9">
        <f t="shared" si="73"/>
        <v>1995</v>
      </c>
      <c r="C4487" s="9">
        <f>VLOOKUP('Full 30 Year Yield Data'!A4487,'Yield Raw Data'!$A$3:$L$14453,12)</f>
        <v>7.66</v>
      </c>
      <c r="D4487" s="6"/>
    </row>
    <row r="4488" spans="1:4" x14ac:dyDescent="0.2">
      <c r="A4488" s="7">
        <v>34739</v>
      </c>
      <c r="B4488" s="9">
        <f t="shared" si="73"/>
        <v>1995</v>
      </c>
      <c r="C4488" s="9">
        <f>VLOOKUP('Full 30 Year Yield Data'!A4488,'Yield Raw Data'!$A$3:$L$14453,12)</f>
        <v>7.65</v>
      </c>
      <c r="D4488" s="6"/>
    </row>
    <row r="4489" spans="1:4" x14ac:dyDescent="0.2">
      <c r="A4489" s="7">
        <v>34740</v>
      </c>
      <c r="B4489" s="9">
        <f t="shared" si="73"/>
        <v>1995</v>
      </c>
      <c r="C4489" s="9">
        <f>VLOOKUP('Full 30 Year Yield Data'!A4489,'Yield Raw Data'!$A$3:$L$14453,12)</f>
        <v>7.68</v>
      </c>
      <c r="D4489" s="6"/>
    </row>
    <row r="4490" spans="1:4" x14ac:dyDescent="0.2">
      <c r="A4490" s="7">
        <v>34743</v>
      </c>
      <c r="B4490" s="9">
        <f t="shared" si="73"/>
        <v>1995</v>
      </c>
      <c r="C4490" s="9">
        <f>VLOOKUP('Full 30 Year Yield Data'!A4490,'Yield Raw Data'!$A$3:$L$14453,12)</f>
        <v>7.67</v>
      </c>
      <c r="D4490" s="6"/>
    </row>
    <row r="4491" spans="1:4" x14ac:dyDescent="0.2">
      <c r="A4491" s="7">
        <v>34744</v>
      </c>
      <c r="B4491" s="9">
        <f t="shared" si="73"/>
        <v>1995</v>
      </c>
      <c r="C4491" s="9">
        <f>VLOOKUP('Full 30 Year Yield Data'!A4491,'Yield Raw Data'!$A$3:$L$14453,12)</f>
        <v>7.61</v>
      </c>
      <c r="D4491" s="6"/>
    </row>
    <row r="4492" spans="1:4" x14ac:dyDescent="0.2">
      <c r="A4492" s="7">
        <v>34745</v>
      </c>
      <c r="B4492" s="9">
        <f t="shared" ref="B4492:B4553" si="74">YEAR(A4492)</f>
        <v>1995</v>
      </c>
      <c r="C4492" s="9">
        <f>VLOOKUP('Full 30 Year Yield Data'!A4492,'Yield Raw Data'!$A$3:$L$14453,12)</f>
        <v>7.58</v>
      </c>
      <c r="D4492" s="6"/>
    </row>
    <row r="4493" spans="1:4" x14ac:dyDescent="0.2">
      <c r="A4493" s="7">
        <v>34746</v>
      </c>
      <c r="B4493" s="9">
        <f t="shared" si="74"/>
        <v>1995</v>
      </c>
      <c r="C4493" s="9">
        <f>VLOOKUP('Full 30 Year Yield Data'!A4493,'Yield Raw Data'!$A$3:$L$14453,12)</f>
        <v>7.57</v>
      </c>
      <c r="D4493" s="6"/>
    </row>
    <row r="4494" spans="1:4" x14ac:dyDescent="0.2">
      <c r="A4494" s="7">
        <v>34747</v>
      </c>
      <c r="B4494" s="9">
        <f t="shared" si="74"/>
        <v>1995</v>
      </c>
      <c r="C4494" s="9">
        <f>VLOOKUP('Full 30 Year Yield Data'!A4494,'Yield Raw Data'!$A$3:$L$14453,12)</f>
        <v>7.59</v>
      </c>
      <c r="D4494" s="6"/>
    </row>
    <row r="4495" spans="1:4" x14ac:dyDescent="0.2">
      <c r="A4495" s="7">
        <v>34751</v>
      </c>
      <c r="B4495" s="9">
        <f t="shared" si="74"/>
        <v>1995</v>
      </c>
      <c r="C4495" s="9">
        <f>VLOOKUP('Full 30 Year Yield Data'!A4495,'Yield Raw Data'!$A$3:$L$14453,12)</f>
        <v>7.61</v>
      </c>
      <c r="D4495" s="6"/>
    </row>
    <row r="4496" spans="1:4" x14ac:dyDescent="0.2">
      <c r="A4496" s="7">
        <v>34752</v>
      </c>
      <c r="B4496" s="9">
        <f t="shared" si="74"/>
        <v>1995</v>
      </c>
      <c r="C4496" s="9">
        <f>VLOOKUP('Full 30 Year Yield Data'!A4496,'Yield Raw Data'!$A$3:$L$14453,12)</f>
        <v>7.54</v>
      </c>
      <c r="D4496" s="6"/>
    </row>
    <row r="4497" spans="1:4" x14ac:dyDescent="0.2">
      <c r="A4497" s="7">
        <v>34753</v>
      </c>
      <c r="B4497" s="9">
        <f t="shared" si="74"/>
        <v>1995</v>
      </c>
      <c r="C4497" s="9">
        <f>VLOOKUP('Full 30 Year Yield Data'!A4497,'Yield Raw Data'!$A$3:$L$14453,12)</f>
        <v>7.56</v>
      </c>
      <c r="D4497" s="6"/>
    </row>
    <row r="4498" spans="1:4" x14ac:dyDescent="0.2">
      <c r="A4498" s="7">
        <v>34754</v>
      </c>
      <c r="B4498" s="9">
        <f t="shared" si="74"/>
        <v>1995</v>
      </c>
      <c r="C4498" s="9">
        <f>VLOOKUP('Full 30 Year Yield Data'!A4498,'Yield Raw Data'!$A$3:$L$14453,12)</f>
        <v>7.54</v>
      </c>
      <c r="D4498" s="6"/>
    </row>
    <row r="4499" spans="1:4" x14ac:dyDescent="0.2">
      <c r="A4499" s="7">
        <v>34757</v>
      </c>
      <c r="B4499" s="9">
        <f t="shared" si="74"/>
        <v>1995</v>
      </c>
      <c r="C4499" s="9">
        <f>VLOOKUP('Full 30 Year Yield Data'!A4499,'Yield Raw Data'!$A$3:$L$14453,12)</f>
        <v>7.49</v>
      </c>
      <c r="D4499" s="6"/>
    </row>
    <row r="4500" spans="1:4" x14ac:dyDescent="0.2">
      <c r="A4500" s="7">
        <v>34758</v>
      </c>
      <c r="B4500" s="9">
        <f t="shared" si="74"/>
        <v>1995</v>
      </c>
      <c r="C4500" s="9">
        <f>VLOOKUP('Full 30 Year Yield Data'!A4500,'Yield Raw Data'!$A$3:$L$14453,12)</f>
        <v>7.46</v>
      </c>
      <c r="D4500" s="6"/>
    </row>
    <row r="4501" spans="1:4" x14ac:dyDescent="0.2">
      <c r="A4501" s="7">
        <v>34759</v>
      </c>
      <c r="B4501" s="9">
        <f t="shared" si="74"/>
        <v>1995</v>
      </c>
      <c r="C4501" s="9">
        <f>VLOOKUP('Full 30 Year Yield Data'!A4501,'Yield Raw Data'!$A$3:$L$14453,12)</f>
        <v>7.45</v>
      </c>
      <c r="D4501" s="6"/>
    </row>
    <row r="4502" spans="1:4" x14ac:dyDescent="0.2">
      <c r="A4502" s="7">
        <v>34760</v>
      </c>
      <c r="B4502" s="9">
        <f t="shared" si="74"/>
        <v>1995</v>
      </c>
      <c r="C4502" s="9">
        <f>VLOOKUP('Full 30 Year Yield Data'!A4502,'Yield Raw Data'!$A$3:$L$14453,12)</f>
        <v>7.5</v>
      </c>
      <c r="D4502" s="6"/>
    </row>
    <row r="4503" spans="1:4" x14ac:dyDescent="0.2">
      <c r="A4503" s="7">
        <v>34761</v>
      </c>
      <c r="B4503" s="9">
        <f t="shared" si="74"/>
        <v>1995</v>
      </c>
      <c r="C4503" s="9">
        <f>VLOOKUP('Full 30 Year Yield Data'!A4503,'Yield Raw Data'!$A$3:$L$14453,12)</f>
        <v>7.56</v>
      </c>
      <c r="D4503" s="6"/>
    </row>
    <row r="4504" spans="1:4" x14ac:dyDescent="0.2">
      <c r="A4504" s="7">
        <v>34764</v>
      </c>
      <c r="B4504" s="9">
        <f t="shared" si="74"/>
        <v>1995</v>
      </c>
      <c r="C4504" s="9">
        <f>VLOOKUP('Full 30 Year Yield Data'!A4504,'Yield Raw Data'!$A$3:$L$14453,12)</f>
        <v>7.59</v>
      </c>
      <c r="D4504" s="6"/>
    </row>
    <row r="4505" spans="1:4" x14ac:dyDescent="0.2">
      <c r="A4505" s="7">
        <v>34765</v>
      </c>
      <c r="B4505" s="9">
        <f t="shared" si="74"/>
        <v>1995</v>
      </c>
      <c r="C4505" s="9">
        <f>VLOOKUP('Full 30 Year Yield Data'!A4505,'Yield Raw Data'!$A$3:$L$14453,12)</f>
        <v>7.64</v>
      </c>
      <c r="D4505" s="6"/>
    </row>
    <row r="4506" spans="1:4" x14ac:dyDescent="0.2">
      <c r="A4506" s="7">
        <v>34766</v>
      </c>
      <c r="B4506" s="9">
        <f t="shared" si="74"/>
        <v>1995</v>
      </c>
      <c r="C4506" s="9">
        <f>VLOOKUP('Full 30 Year Yield Data'!A4506,'Yield Raw Data'!$A$3:$L$14453,12)</f>
        <v>7.56</v>
      </c>
      <c r="D4506" s="6"/>
    </row>
    <row r="4507" spans="1:4" x14ac:dyDescent="0.2">
      <c r="A4507" s="7">
        <v>34767</v>
      </c>
      <c r="B4507" s="9">
        <f t="shared" si="74"/>
        <v>1995</v>
      </c>
      <c r="C4507" s="9">
        <f>VLOOKUP('Full 30 Year Yield Data'!A4507,'Yield Raw Data'!$A$3:$L$14453,12)</f>
        <v>7.53</v>
      </c>
      <c r="D4507" s="6"/>
    </row>
    <row r="4508" spans="1:4" x14ac:dyDescent="0.2">
      <c r="A4508" s="7">
        <v>34768</v>
      </c>
      <c r="B4508" s="9">
        <f t="shared" si="74"/>
        <v>1995</v>
      </c>
      <c r="C4508" s="9">
        <f>VLOOKUP('Full 30 Year Yield Data'!A4508,'Yield Raw Data'!$A$3:$L$14453,12)</f>
        <v>7.46</v>
      </c>
      <c r="D4508" s="6"/>
    </row>
    <row r="4509" spans="1:4" x14ac:dyDescent="0.2">
      <c r="A4509" s="7">
        <v>34771</v>
      </c>
      <c r="B4509" s="9">
        <f t="shared" si="74"/>
        <v>1995</v>
      </c>
      <c r="C4509" s="9">
        <f>VLOOKUP('Full 30 Year Yield Data'!A4509,'Yield Raw Data'!$A$3:$L$14453,12)</f>
        <v>7.45</v>
      </c>
      <c r="D4509" s="6"/>
    </row>
    <row r="4510" spans="1:4" x14ac:dyDescent="0.2">
      <c r="A4510" s="7">
        <v>34772</v>
      </c>
      <c r="B4510" s="9">
        <f t="shared" si="74"/>
        <v>1995</v>
      </c>
      <c r="C4510" s="9">
        <f>VLOOKUP('Full 30 Year Yield Data'!A4510,'Yield Raw Data'!$A$3:$L$14453,12)</f>
        <v>7.35</v>
      </c>
      <c r="D4510" s="6"/>
    </row>
    <row r="4511" spans="1:4" x14ac:dyDescent="0.2">
      <c r="A4511" s="7">
        <v>34773</v>
      </c>
      <c r="B4511" s="9">
        <f t="shared" si="74"/>
        <v>1995</v>
      </c>
      <c r="C4511" s="9">
        <f>VLOOKUP('Full 30 Year Yield Data'!A4511,'Yield Raw Data'!$A$3:$L$14453,12)</f>
        <v>7.36</v>
      </c>
      <c r="D4511" s="6"/>
    </row>
    <row r="4512" spans="1:4" x14ac:dyDescent="0.2">
      <c r="A4512" s="7">
        <v>34774</v>
      </c>
      <c r="B4512" s="9">
        <f t="shared" si="74"/>
        <v>1995</v>
      </c>
      <c r="C4512" s="9">
        <f>VLOOKUP('Full 30 Year Yield Data'!A4512,'Yield Raw Data'!$A$3:$L$14453,12)</f>
        <v>7.33</v>
      </c>
      <c r="D4512" s="6"/>
    </row>
    <row r="4513" spans="1:4" x14ac:dyDescent="0.2">
      <c r="A4513" s="7">
        <v>34775</v>
      </c>
      <c r="B4513" s="9">
        <f t="shared" si="74"/>
        <v>1995</v>
      </c>
      <c r="C4513" s="9">
        <f>VLOOKUP('Full 30 Year Yield Data'!A4513,'Yield Raw Data'!$A$3:$L$14453,12)</f>
        <v>7.37</v>
      </c>
      <c r="D4513" s="6"/>
    </row>
    <row r="4514" spans="1:4" x14ac:dyDescent="0.2">
      <c r="A4514" s="7">
        <v>34778</v>
      </c>
      <c r="B4514" s="9">
        <f t="shared" si="74"/>
        <v>1995</v>
      </c>
      <c r="C4514" s="9">
        <f>VLOOKUP('Full 30 Year Yield Data'!A4514,'Yield Raw Data'!$A$3:$L$14453,12)</f>
        <v>7.4</v>
      </c>
      <c r="D4514" s="6"/>
    </row>
    <row r="4515" spans="1:4" x14ac:dyDescent="0.2">
      <c r="A4515" s="7">
        <v>34779</v>
      </c>
      <c r="B4515" s="9">
        <f t="shared" si="74"/>
        <v>1995</v>
      </c>
      <c r="C4515" s="9">
        <f>VLOOKUP('Full 30 Year Yield Data'!A4515,'Yield Raw Data'!$A$3:$L$14453,12)</f>
        <v>7.43</v>
      </c>
      <c r="D4515" s="6"/>
    </row>
    <row r="4516" spans="1:4" x14ac:dyDescent="0.2">
      <c r="A4516" s="7">
        <v>34780</v>
      </c>
      <c r="B4516" s="9">
        <f t="shared" si="74"/>
        <v>1995</v>
      </c>
      <c r="C4516" s="9">
        <f>VLOOKUP('Full 30 Year Yield Data'!A4516,'Yield Raw Data'!$A$3:$L$14453,12)</f>
        <v>7.46</v>
      </c>
      <c r="D4516" s="6"/>
    </row>
    <row r="4517" spans="1:4" x14ac:dyDescent="0.2">
      <c r="A4517" s="7">
        <v>34781</v>
      </c>
      <c r="B4517" s="9">
        <f t="shared" si="74"/>
        <v>1995</v>
      </c>
      <c r="C4517" s="9">
        <f>VLOOKUP('Full 30 Year Yield Data'!A4517,'Yield Raw Data'!$A$3:$L$14453,12)</f>
        <v>7.47</v>
      </c>
      <c r="D4517" s="6"/>
    </row>
    <row r="4518" spans="1:4" x14ac:dyDescent="0.2">
      <c r="A4518" s="7">
        <v>34782</v>
      </c>
      <c r="B4518" s="9">
        <f t="shared" si="74"/>
        <v>1995</v>
      </c>
      <c r="C4518" s="9">
        <f>VLOOKUP('Full 30 Year Yield Data'!A4518,'Yield Raw Data'!$A$3:$L$14453,12)</f>
        <v>7.38</v>
      </c>
      <c r="D4518" s="6"/>
    </row>
    <row r="4519" spans="1:4" x14ac:dyDescent="0.2">
      <c r="A4519" s="7">
        <v>34785</v>
      </c>
      <c r="B4519" s="9">
        <f t="shared" si="74"/>
        <v>1995</v>
      </c>
      <c r="C4519" s="9">
        <f>VLOOKUP('Full 30 Year Yield Data'!A4519,'Yield Raw Data'!$A$3:$L$14453,12)</f>
        <v>7.33</v>
      </c>
      <c r="D4519" s="6"/>
    </row>
    <row r="4520" spans="1:4" x14ac:dyDescent="0.2">
      <c r="A4520" s="7">
        <v>34786</v>
      </c>
      <c r="B4520" s="9">
        <f t="shared" si="74"/>
        <v>1995</v>
      </c>
      <c r="C4520" s="9">
        <f>VLOOKUP('Full 30 Year Yield Data'!A4520,'Yield Raw Data'!$A$3:$L$14453,12)</f>
        <v>7.41</v>
      </c>
      <c r="D4520" s="6"/>
    </row>
    <row r="4521" spans="1:4" x14ac:dyDescent="0.2">
      <c r="A4521" s="7">
        <v>34787</v>
      </c>
      <c r="B4521" s="9">
        <f t="shared" si="74"/>
        <v>1995</v>
      </c>
      <c r="C4521" s="9">
        <f>VLOOKUP('Full 30 Year Yield Data'!A4521,'Yield Raw Data'!$A$3:$L$14453,12)</f>
        <v>7.4</v>
      </c>
      <c r="D4521" s="6"/>
    </row>
    <row r="4522" spans="1:4" x14ac:dyDescent="0.2">
      <c r="A4522" s="7">
        <v>34788</v>
      </c>
      <c r="B4522" s="9">
        <f t="shared" si="74"/>
        <v>1995</v>
      </c>
      <c r="C4522" s="9">
        <f>VLOOKUP('Full 30 Year Yield Data'!A4522,'Yield Raw Data'!$A$3:$L$14453,12)</f>
        <v>7.43</v>
      </c>
      <c r="D4522" s="6"/>
    </row>
    <row r="4523" spans="1:4" x14ac:dyDescent="0.2">
      <c r="A4523" s="7">
        <v>34789</v>
      </c>
      <c r="B4523" s="9">
        <f t="shared" si="74"/>
        <v>1995</v>
      </c>
      <c r="C4523" s="9">
        <f>VLOOKUP('Full 30 Year Yield Data'!A4523,'Yield Raw Data'!$A$3:$L$14453,12)</f>
        <v>7.44</v>
      </c>
      <c r="D4523" s="6"/>
    </row>
    <row r="4524" spans="1:4" x14ac:dyDescent="0.2">
      <c r="A4524" s="7">
        <v>34792</v>
      </c>
      <c r="B4524" s="9">
        <f t="shared" si="74"/>
        <v>1995</v>
      </c>
      <c r="C4524" s="9">
        <f>VLOOKUP('Full 30 Year Yield Data'!A4524,'Yield Raw Data'!$A$3:$L$14453,12)</f>
        <v>7.39</v>
      </c>
      <c r="D4524" s="6"/>
    </row>
    <row r="4525" spans="1:4" x14ac:dyDescent="0.2">
      <c r="A4525" s="7">
        <v>34793</v>
      </c>
      <c r="B4525" s="9">
        <f t="shared" si="74"/>
        <v>1995</v>
      </c>
      <c r="C4525" s="9">
        <f>VLOOKUP('Full 30 Year Yield Data'!A4525,'Yield Raw Data'!$A$3:$L$14453,12)</f>
        <v>7.38</v>
      </c>
      <c r="D4525" s="6"/>
    </row>
    <row r="4526" spans="1:4" x14ac:dyDescent="0.2">
      <c r="A4526" s="7">
        <v>34794</v>
      </c>
      <c r="B4526" s="9">
        <f t="shared" si="74"/>
        <v>1995</v>
      </c>
      <c r="C4526" s="9">
        <f>VLOOKUP('Full 30 Year Yield Data'!A4526,'Yield Raw Data'!$A$3:$L$14453,12)</f>
        <v>7.38</v>
      </c>
      <c r="D4526" s="6"/>
    </row>
    <row r="4527" spans="1:4" x14ac:dyDescent="0.2">
      <c r="A4527" s="7">
        <v>34795</v>
      </c>
      <c r="B4527" s="9">
        <f t="shared" si="74"/>
        <v>1995</v>
      </c>
      <c r="C4527" s="9">
        <f>VLOOKUP('Full 30 Year Yield Data'!A4527,'Yield Raw Data'!$A$3:$L$14453,12)</f>
        <v>7.36</v>
      </c>
      <c r="D4527" s="6"/>
    </row>
    <row r="4528" spans="1:4" x14ac:dyDescent="0.2">
      <c r="A4528" s="7">
        <v>34796</v>
      </c>
      <c r="B4528" s="9">
        <f t="shared" si="74"/>
        <v>1995</v>
      </c>
      <c r="C4528" s="9">
        <f>VLOOKUP('Full 30 Year Yield Data'!A4528,'Yield Raw Data'!$A$3:$L$14453,12)</f>
        <v>7.39</v>
      </c>
      <c r="D4528" s="6"/>
    </row>
    <row r="4529" spans="1:4" x14ac:dyDescent="0.2">
      <c r="A4529" s="7">
        <v>34799</v>
      </c>
      <c r="B4529" s="9">
        <f t="shared" si="74"/>
        <v>1995</v>
      </c>
      <c r="C4529" s="9">
        <f>VLOOKUP('Full 30 Year Yield Data'!A4529,'Yield Raw Data'!$A$3:$L$14453,12)</f>
        <v>7.39</v>
      </c>
      <c r="D4529" s="6"/>
    </row>
    <row r="4530" spans="1:4" x14ac:dyDescent="0.2">
      <c r="A4530" s="7">
        <v>34800</v>
      </c>
      <c r="B4530" s="9">
        <f t="shared" si="74"/>
        <v>1995</v>
      </c>
      <c r="C4530" s="9">
        <f>VLOOKUP('Full 30 Year Yield Data'!A4530,'Yield Raw Data'!$A$3:$L$14453,12)</f>
        <v>7.37</v>
      </c>
      <c r="D4530" s="6"/>
    </row>
    <row r="4531" spans="1:4" x14ac:dyDescent="0.2">
      <c r="A4531" s="7">
        <v>34801</v>
      </c>
      <c r="B4531" s="9">
        <f t="shared" si="74"/>
        <v>1995</v>
      </c>
      <c r="C4531" s="9">
        <f>VLOOKUP('Full 30 Year Yield Data'!A4531,'Yield Raw Data'!$A$3:$L$14453,12)</f>
        <v>7.36</v>
      </c>
      <c r="D4531" s="6"/>
    </row>
    <row r="4532" spans="1:4" x14ac:dyDescent="0.2">
      <c r="A4532" s="7">
        <v>34802</v>
      </c>
      <c r="B4532" s="9">
        <f t="shared" si="74"/>
        <v>1995</v>
      </c>
      <c r="C4532" s="9">
        <f>VLOOKUP('Full 30 Year Yield Data'!A4532,'Yield Raw Data'!$A$3:$L$14453,12)</f>
        <v>7.34</v>
      </c>
      <c r="D4532" s="6"/>
    </row>
    <row r="4533" spans="1:4" x14ac:dyDescent="0.2">
      <c r="A4533" s="7">
        <v>34806</v>
      </c>
      <c r="B4533" s="9">
        <f t="shared" si="74"/>
        <v>1995</v>
      </c>
      <c r="C4533" s="9">
        <f>VLOOKUP('Full 30 Year Yield Data'!A4533,'Yield Raw Data'!$A$3:$L$14453,12)</f>
        <v>7.39</v>
      </c>
      <c r="D4533" s="6"/>
    </row>
    <row r="4534" spans="1:4" x14ac:dyDescent="0.2">
      <c r="A4534" s="7">
        <v>34807</v>
      </c>
      <c r="B4534" s="9">
        <f t="shared" si="74"/>
        <v>1995</v>
      </c>
      <c r="C4534" s="9">
        <f>VLOOKUP('Full 30 Year Yield Data'!A4534,'Yield Raw Data'!$A$3:$L$14453,12)</f>
        <v>7.4</v>
      </c>
      <c r="D4534" s="6"/>
    </row>
    <row r="4535" spans="1:4" x14ac:dyDescent="0.2">
      <c r="A4535" s="7">
        <v>34808</v>
      </c>
      <c r="B4535" s="9">
        <f t="shared" si="74"/>
        <v>1995</v>
      </c>
      <c r="C4535" s="9">
        <f>VLOOKUP('Full 30 Year Yield Data'!A4535,'Yield Raw Data'!$A$3:$L$14453,12)</f>
        <v>7.37</v>
      </c>
      <c r="D4535" s="6"/>
    </row>
    <row r="4536" spans="1:4" x14ac:dyDescent="0.2">
      <c r="A4536" s="7">
        <v>34809</v>
      </c>
      <c r="B4536" s="9">
        <f t="shared" si="74"/>
        <v>1995</v>
      </c>
      <c r="C4536" s="9">
        <f>VLOOKUP('Full 30 Year Yield Data'!A4536,'Yield Raw Data'!$A$3:$L$14453,12)</f>
        <v>7.35</v>
      </c>
      <c r="D4536" s="6"/>
    </row>
    <row r="4537" spans="1:4" x14ac:dyDescent="0.2">
      <c r="A4537" s="7">
        <v>34810</v>
      </c>
      <c r="B4537" s="9">
        <f t="shared" si="74"/>
        <v>1995</v>
      </c>
      <c r="C4537" s="9">
        <f>VLOOKUP('Full 30 Year Yield Data'!A4537,'Yield Raw Data'!$A$3:$L$14453,12)</f>
        <v>7.34</v>
      </c>
      <c r="D4537" s="6"/>
    </row>
    <row r="4538" spans="1:4" x14ac:dyDescent="0.2">
      <c r="A4538" s="7">
        <v>34813</v>
      </c>
      <c r="B4538" s="9">
        <f t="shared" si="74"/>
        <v>1995</v>
      </c>
      <c r="C4538" s="9">
        <f>VLOOKUP('Full 30 Year Yield Data'!A4538,'Yield Raw Data'!$A$3:$L$14453,12)</f>
        <v>7.32</v>
      </c>
      <c r="D4538" s="6"/>
    </row>
    <row r="4539" spans="1:4" x14ac:dyDescent="0.2">
      <c r="A4539" s="7">
        <v>34814</v>
      </c>
      <c r="B4539" s="9">
        <f t="shared" si="74"/>
        <v>1995</v>
      </c>
      <c r="C4539" s="9">
        <f>VLOOKUP('Full 30 Year Yield Data'!A4539,'Yield Raw Data'!$A$3:$L$14453,12)</f>
        <v>7.33</v>
      </c>
      <c r="D4539" s="6"/>
    </row>
    <row r="4540" spans="1:4" x14ac:dyDescent="0.2">
      <c r="A4540" s="7">
        <v>34815</v>
      </c>
      <c r="B4540" s="9">
        <f t="shared" si="74"/>
        <v>1995</v>
      </c>
      <c r="C4540" s="9">
        <f>VLOOKUP('Full 30 Year Yield Data'!A4540,'Yield Raw Data'!$A$3:$L$14453,12)</f>
        <v>7.32</v>
      </c>
      <c r="D4540" s="6"/>
    </row>
    <row r="4541" spans="1:4" x14ac:dyDescent="0.2">
      <c r="A4541" s="7">
        <v>34816</v>
      </c>
      <c r="B4541" s="9">
        <f t="shared" si="74"/>
        <v>1995</v>
      </c>
      <c r="C4541" s="9">
        <f>VLOOKUP('Full 30 Year Yield Data'!A4541,'Yield Raw Data'!$A$3:$L$14453,12)</f>
        <v>7.33</v>
      </c>
      <c r="D4541" s="6"/>
    </row>
    <row r="4542" spans="1:4" x14ac:dyDescent="0.2">
      <c r="A4542" s="7">
        <v>34817</v>
      </c>
      <c r="B4542" s="9">
        <f t="shared" si="74"/>
        <v>1995</v>
      </c>
      <c r="C4542" s="9">
        <f>VLOOKUP('Full 30 Year Yield Data'!A4542,'Yield Raw Data'!$A$3:$L$14453,12)</f>
        <v>7.34</v>
      </c>
      <c r="D4542" s="6"/>
    </row>
    <row r="4543" spans="1:4" x14ac:dyDescent="0.2">
      <c r="A4543" s="7">
        <v>34820</v>
      </c>
      <c r="B4543" s="9">
        <f t="shared" si="74"/>
        <v>1995</v>
      </c>
      <c r="C4543" s="9">
        <f>VLOOKUP('Full 30 Year Yield Data'!A4543,'Yield Raw Data'!$A$3:$L$14453,12)</f>
        <v>7.35</v>
      </c>
      <c r="D4543" s="6"/>
    </row>
    <row r="4544" spans="1:4" x14ac:dyDescent="0.2">
      <c r="A4544" s="7">
        <v>34821</v>
      </c>
      <c r="B4544" s="9">
        <f t="shared" si="74"/>
        <v>1995</v>
      </c>
      <c r="C4544" s="9">
        <f>VLOOKUP('Full 30 Year Yield Data'!A4544,'Yield Raw Data'!$A$3:$L$14453,12)</f>
        <v>7.33</v>
      </c>
      <c r="D4544" s="6"/>
    </row>
    <row r="4545" spans="1:4" x14ac:dyDescent="0.2">
      <c r="A4545" s="7">
        <v>34822</v>
      </c>
      <c r="B4545" s="9">
        <f t="shared" si="74"/>
        <v>1995</v>
      </c>
      <c r="C4545" s="9">
        <f>VLOOKUP('Full 30 Year Yield Data'!A4545,'Yield Raw Data'!$A$3:$L$14453,12)</f>
        <v>7.25</v>
      </c>
      <c r="D4545" s="6"/>
    </row>
    <row r="4546" spans="1:4" x14ac:dyDescent="0.2">
      <c r="A4546" s="7">
        <v>34823</v>
      </c>
      <c r="B4546" s="9">
        <f t="shared" si="74"/>
        <v>1995</v>
      </c>
      <c r="C4546" s="9">
        <f>VLOOKUP('Full 30 Year Yield Data'!A4546,'Yield Raw Data'!$A$3:$L$14453,12)</f>
        <v>7.15</v>
      </c>
      <c r="D4546" s="6"/>
    </row>
    <row r="4547" spans="1:4" x14ac:dyDescent="0.2">
      <c r="A4547" s="7">
        <v>34824</v>
      </c>
      <c r="B4547" s="9">
        <f t="shared" si="74"/>
        <v>1995</v>
      </c>
      <c r="C4547" s="9">
        <f>VLOOKUP('Full 30 Year Yield Data'!A4547,'Yield Raw Data'!$A$3:$L$14453,12)</f>
        <v>7.02</v>
      </c>
      <c r="D4547" s="6"/>
    </row>
    <row r="4548" spans="1:4" x14ac:dyDescent="0.2">
      <c r="A4548" s="7">
        <v>34827</v>
      </c>
      <c r="B4548" s="9">
        <f t="shared" si="74"/>
        <v>1995</v>
      </c>
      <c r="C4548" s="9">
        <f>VLOOKUP('Full 30 Year Yield Data'!A4548,'Yield Raw Data'!$A$3:$L$14453,12)</f>
        <v>7.02</v>
      </c>
      <c r="D4548" s="6"/>
    </row>
    <row r="4549" spans="1:4" x14ac:dyDescent="0.2">
      <c r="A4549" s="7">
        <v>34828</v>
      </c>
      <c r="B4549" s="9">
        <f t="shared" si="74"/>
        <v>1995</v>
      </c>
      <c r="C4549" s="9">
        <f>VLOOKUP('Full 30 Year Yield Data'!A4549,'Yield Raw Data'!$A$3:$L$14453,12)</f>
        <v>6.94</v>
      </c>
      <c r="D4549" s="6"/>
    </row>
    <row r="4550" spans="1:4" x14ac:dyDescent="0.2">
      <c r="A4550" s="7">
        <v>34829</v>
      </c>
      <c r="B4550" s="9">
        <f t="shared" si="74"/>
        <v>1995</v>
      </c>
      <c r="C4550" s="9">
        <f>VLOOKUP('Full 30 Year Yield Data'!A4550,'Yield Raw Data'!$A$3:$L$14453,12)</f>
        <v>6.97</v>
      </c>
      <c r="D4550" s="6"/>
    </row>
    <row r="4551" spans="1:4" x14ac:dyDescent="0.2">
      <c r="A4551" s="7">
        <v>34830</v>
      </c>
      <c r="B4551" s="9">
        <f t="shared" si="74"/>
        <v>1995</v>
      </c>
      <c r="C4551" s="9">
        <f>VLOOKUP('Full 30 Year Yield Data'!A4551,'Yield Raw Data'!$A$3:$L$14453,12)</f>
        <v>6.99</v>
      </c>
      <c r="D4551" s="6"/>
    </row>
    <row r="4552" spans="1:4" x14ac:dyDescent="0.2">
      <c r="A4552" s="7">
        <v>34831</v>
      </c>
      <c r="B4552" s="9">
        <f t="shared" si="74"/>
        <v>1995</v>
      </c>
      <c r="C4552" s="9">
        <f>VLOOKUP('Full 30 Year Yield Data'!A4552,'Yield Raw Data'!$A$3:$L$14453,12)</f>
        <v>7</v>
      </c>
      <c r="D4552" s="6"/>
    </row>
    <row r="4553" spans="1:4" x14ac:dyDescent="0.2">
      <c r="A4553" s="7">
        <v>34834</v>
      </c>
      <c r="B4553" s="9">
        <f t="shared" si="74"/>
        <v>1995</v>
      </c>
      <c r="C4553" s="9">
        <f>VLOOKUP('Full 30 Year Yield Data'!A4553,'Yield Raw Data'!$A$3:$L$14453,12)</f>
        <v>6.95</v>
      </c>
      <c r="D4553" s="6"/>
    </row>
    <row r="4554" spans="1:4" x14ac:dyDescent="0.2">
      <c r="A4554" s="7">
        <v>34835</v>
      </c>
      <c r="B4554" s="9">
        <f t="shared" ref="B4554:B4615" si="75">YEAR(A4554)</f>
        <v>1995</v>
      </c>
      <c r="C4554" s="9">
        <f>VLOOKUP('Full 30 Year Yield Data'!A4554,'Yield Raw Data'!$A$3:$L$14453,12)</f>
        <v>6.87</v>
      </c>
      <c r="D4554" s="6"/>
    </row>
    <row r="4555" spans="1:4" x14ac:dyDescent="0.2">
      <c r="A4555" s="7">
        <v>34836</v>
      </c>
      <c r="B4555" s="9">
        <f t="shared" si="75"/>
        <v>1995</v>
      </c>
      <c r="C4555" s="9">
        <f>VLOOKUP('Full 30 Year Yield Data'!A4555,'Yield Raw Data'!$A$3:$L$14453,12)</f>
        <v>6.86</v>
      </c>
      <c r="D4555" s="6"/>
    </row>
    <row r="4556" spans="1:4" x14ac:dyDescent="0.2">
      <c r="A4556" s="7">
        <v>34837</v>
      </c>
      <c r="B4556" s="9">
        <f t="shared" si="75"/>
        <v>1995</v>
      </c>
      <c r="C4556" s="9">
        <f>VLOOKUP('Full 30 Year Yield Data'!A4556,'Yield Raw Data'!$A$3:$L$14453,12)</f>
        <v>6.91</v>
      </c>
      <c r="D4556" s="6"/>
    </row>
    <row r="4557" spans="1:4" x14ac:dyDescent="0.2">
      <c r="A4557" s="7">
        <v>34838</v>
      </c>
      <c r="B4557" s="9">
        <f t="shared" si="75"/>
        <v>1995</v>
      </c>
      <c r="C4557" s="9">
        <f>VLOOKUP('Full 30 Year Yield Data'!A4557,'Yield Raw Data'!$A$3:$L$14453,12)</f>
        <v>6.91</v>
      </c>
      <c r="D4557" s="6"/>
    </row>
    <row r="4558" spans="1:4" x14ac:dyDescent="0.2">
      <c r="A4558" s="7">
        <v>34841</v>
      </c>
      <c r="B4558" s="9">
        <f t="shared" si="75"/>
        <v>1995</v>
      </c>
      <c r="C4558" s="9">
        <f>VLOOKUP('Full 30 Year Yield Data'!A4558,'Yield Raw Data'!$A$3:$L$14453,12)</f>
        <v>6.92</v>
      </c>
      <c r="D4558" s="6"/>
    </row>
    <row r="4559" spans="1:4" x14ac:dyDescent="0.2">
      <c r="A4559" s="7">
        <v>34842</v>
      </c>
      <c r="B4559" s="9">
        <f t="shared" si="75"/>
        <v>1995</v>
      </c>
      <c r="C4559" s="9">
        <f>VLOOKUP('Full 30 Year Yield Data'!A4559,'Yield Raw Data'!$A$3:$L$14453,12)</f>
        <v>6.87</v>
      </c>
      <c r="D4559" s="6"/>
    </row>
    <row r="4560" spans="1:4" x14ac:dyDescent="0.2">
      <c r="A4560" s="7">
        <v>34843</v>
      </c>
      <c r="B4560" s="9">
        <f t="shared" si="75"/>
        <v>1995</v>
      </c>
      <c r="C4560" s="9">
        <f>VLOOKUP('Full 30 Year Yield Data'!A4560,'Yield Raw Data'!$A$3:$L$14453,12)</f>
        <v>6.77</v>
      </c>
      <c r="D4560" s="6"/>
    </row>
    <row r="4561" spans="1:4" x14ac:dyDescent="0.2">
      <c r="A4561" s="7">
        <v>34844</v>
      </c>
      <c r="B4561" s="9">
        <f t="shared" si="75"/>
        <v>1995</v>
      </c>
      <c r="C4561" s="9">
        <f>VLOOKUP('Full 30 Year Yield Data'!A4561,'Yield Raw Data'!$A$3:$L$14453,12)</f>
        <v>6.73</v>
      </c>
      <c r="D4561" s="6"/>
    </row>
    <row r="4562" spans="1:4" x14ac:dyDescent="0.2">
      <c r="A4562" s="7">
        <v>34845</v>
      </c>
      <c r="B4562" s="9">
        <f t="shared" si="75"/>
        <v>1995</v>
      </c>
      <c r="C4562" s="9">
        <f>VLOOKUP('Full 30 Year Yield Data'!A4562,'Yield Raw Data'!$A$3:$L$14453,12)</f>
        <v>6.75</v>
      </c>
      <c r="D4562" s="6"/>
    </row>
    <row r="4563" spans="1:4" x14ac:dyDescent="0.2">
      <c r="A4563" s="7">
        <v>34849</v>
      </c>
      <c r="B4563" s="9">
        <f t="shared" si="75"/>
        <v>1995</v>
      </c>
      <c r="C4563" s="9">
        <f>VLOOKUP('Full 30 Year Yield Data'!A4563,'Yield Raw Data'!$A$3:$L$14453,12)</f>
        <v>6.67</v>
      </c>
      <c r="D4563" s="6"/>
    </row>
    <row r="4564" spans="1:4" x14ac:dyDescent="0.2">
      <c r="A4564" s="7">
        <v>34850</v>
      </c>
      <c r="B4564" s="9">
        <f t="shared" si="75"/>
        <v>1995</v>
      </c>
      <c r="C4564" s="9">
        <f>VLOOKUP('Full 30 Year Yield Data'!A4564,'Yield Raw Data'!$A$3:$L$14453,12)</f>
        <v>6.67</v>
      </c>
      <c r="D4564" s="6"/>
    </row>
    <row r="4565" spans="1:4" x14ac:dyDescent="0.2">
      <c r="A4565" s="7">
        <v>34851</v>
      </c>
      <c r="B4565" s="9">
        <f t="shared" si="75"/>
        <v>1995</v>
      </c>
      <c r="C4565" s="9">
        <f>VLOOKUP('Full 30 Year Yield Data'!A4565,'Yield Raw Data'!$A$3:$L$14453,12)</f>
        <v>6.61</v>
      </c>
      <c r="D4565" s="6"/>
    </row>
    <row r="4566" spans="1:4" x14ac:dyDescent="0.2">
      <c r="A4566" s="7">
        <v>34852</v>
      </c>
      <c r="B4566" s="9">
        <f t="shared" si="75"/>
        <v>1995</v>
      </c>
      <c r="C4566" s="9">
        <f>VLOOKUP('Full 30 Year Yield Data'!A4566,'Yield Raw Data'!$A$3:$L$14453,12)</f>
        <v>6.52</v>
      </c>
      <c r="D4566" s="6"/>
    </row>
    <row r="4567" spans="1:4" x14ac:dyDescent="0.2">
      <c r="A4567" s="7">
        <v>34855</v>
      </c>
      <c r="B4567" s="9">
        <f t="shared" si="75"/>
        <v>1995</v>
      </c>
      <c r="C4567" s="9">
        <f>VLOOKUP('Full 30 Year Yield Data'!A4567,'Yield Raw Data'!$A$3:$L$14453,12)</f>
        <v>6.51</v>
      </c>
      <c r="D4567" s="6"/>
    </row>
    <row r="4568" spans="1:4" x14ac:dyDescent="0.2">
      <c r="A4568" s="7">
        <v>34856</v>
      </c>
      <c r="B4568" s="9">
        <f t="shared" si="75"/>
        <v>1995</v>
      </c>
      <c r="C4568" s="9">
        <f>VLOOKUP('Full 30 Year Yield Data'!A4568,'Yield Raw Data'!$A$3:$L$14453,12)</f>
        <v>6.51</v>
      </c>
      <c r="D4568" s="6"/>
    </row>
    <row r="4569" spans="1:4" x14ac:dyDescent="0.2">
      <c r="A4569" s="7">
        <v>34857</v>
      </c>
      <c r="B4569" s="9">
        <f t="shared" si="75"/>
        <v>1995</v>
      </c>
      <c r="C4569" s="9">
        <f>VLOOKUP('Full 30 Year Yield Data'!A4569,'Yield Raw Data'!$A$3:$L$14453,12)</f>
        <v>6.53</v>
      </c>
      <c r="D4569" s="6"/>
    </row>
    <row r="4570" spans="1:4" x14ac:dyDescent="0.2">
      <c r="A4570" s="7">
        <v>34858</v>
      </c>
      <c r="B4570" s="9">
        <f t="shared" si="75"/>
        <v>1995</v>
      </c>
      <c r="C4570" s="9">
        <f>VLOOKUP('Full 30 Year Yield Data'!A4570,'Yield Raw Data'!$A$3:$L$14453,12)</f>
        <v>6.57</v>
      </c>
      <c r="D4570" s="6"/>
    </row>
    <row r="4571" spans="1:4" x14ac:dyDescent="0.2">
      <c r="A4571" s="7">
        <v>34859</v>
      </c>
      <c r="B4571" s="9">
        <f t="shared" si="75"/>
        <v>1995</v>
      </c>
      <c r="C4571" s="9">
        <f>VLOOKUP('Full 30 Year Yield Data'!A4571,'Yield Raw Data'!$A$3:$L$14453,12)</f>
        <v>6.72</v>
      </c>
      <c r="D4571" s="6"/>
    </row>
    <row r="4572" spans="1:4" x14ac:dyDescent="0.2">
      <c r="A4572" s="7">
        <v>34862</v>
      </c>
      <c r="B4572" s="9">
        <f t="shared" si="75"/>
        <v>1995</v>
      </c>
      <c r="C4572" s="9">
        <f>VLOOKUP('Full 30 Year Yield Data'!A4572,'Yield Raw Data'!$A$3:$L$14453,12)</f>
        <v>6.71</v>
      </c>
      <c r="D4572" s="6"/>
    </row>
    <row r="4573" spans="1:4" x14ac:dyDescent="0.2">
      <c r="A4573" s="7">
        <v>34863</v>
      </c>
      <c r="B4573" s="9">
        <f t="shared" si="75"/>
        <v>1995</v>
      </c>
      <c r="C4573" s="9">
        <f>VLOOKUP('Full 30 Year Yield Data'!A4573,'Yield Raw Data'!$A$3:$L$14453,12)</f>
        <v>6.56</v>
      </c>
      <c r="D4573" s="6"/>
    </row>
    <row r="4574" spans="1:4" x14ac:dyDescent="0.2">
      <c r="A4574" s="7">
        <v>34864</v>
      </c>
      <c r="B4574" s="9">
        <f t="shared" si="75"/>
        <v>1995</v>
      </c>
      <c r="C4574" s="9">
        <f>VLOOKUP('Full 30 Year Yield Data'!A4574,'Yield Raw Data'!$A$3:$L$14453,12)</f>
        <v>6.57</v>
      </c>
      <c r="D4574" s="6"/>
    </row>
    <row r="4575" spans="1:4" x14ac:dyDescent="0.2">
      <c r="A4575" s="7">
        <v>34865</v>
      </c>
      <c r="B4575" s="9">
        <f t="shared" si="75"/>
        <v>1995</v>
      </c>
      <c r="C4575" s="9">
        <f>VLOOKUP('Full 30 Year Yield Data'!A4575,'Yield Raw Data'!$A$3:$L$14453,12)</f>
        <v>6.61</v>
      </c>
      <c r="D4575" s="6"/>
    </row>
    <row r="4576" spans="1:4" x14ac:dyDescent="0.2">
      <c r="A4576" s="7">
        <v>34866</v>
      </c>
      <c r="B4576" s="9">
        <f t="shared" si="75"/>
        <v>1995</v>
      </c>
      <c r="C4576" s="9">
        <f>VLOOKUP('Full 30 Year Yield Data'!A4576,'Yield Raw Data'!$A$3:$L$14453,12)</f>
        <v>6.62</v>
      </c>
      <c r="D4576" s="6"/>
    </row>
    <row r="4577" spans="1:4" x14ac:dyDescent="0.2">
      <c r="A4577" s="7">
        <v>34869</v>
      </c>
      <c r="B4577" s="9">
        <f t="shared" si="75"/>
        <v>1995</v>
      </c>
      <c r="C4577" s="9">
        <f>VLOOKUP('Full 30 Year Yield Data'!A4577,'Yield Raw Data'!$A$3:$L$14453,12)</f>
        <v>6.56</v>
      </c>
      <c r="D4577" s="6"/>
    </row>
    <row r="4578" spans="1:4" x14ac:dyDescent="0.2">
      <c r="A4578" s="7">
        <v>34870</v>
      </c>
      <c r="B4578" s="9">
        <f t="shared" si="75"/>
        <v>1995</v>
      </c>
      <c r="C4578" s="9">
        <f>VLOOKUP('Full 30 Year Yield Data'!A4578,'Yield Raw Data'!$A$3:$L$14453,12)</f>
        <v>6.57</v>
      </c>
      <c r="D4578" s="6"/>
    </row>
    <row r="4579" spans="1:4" x14ac:dyDescent="0.2">
      <c r="A4579" s="7">
        <v>34871</v>
      </c>
      <c r="B4579" s="9">
        <f t="shared" si="75"/>
        <v>1995</v>
      </c>
      <c r="C4579" s="9">
        <f>VLOOKUP('Full 30 Year Yield Data'!A4579,'Yield Raw Data'!$A$3:$L$14453,12)</f>
        <v>6.55</v>
      </c>
      <c r="D4579" s="6"/>
    </row>
    <row r="4580" spans="1:4" x14ac:dyDescent="0.2">
      <c r="A4580" s="7">
        <v>34872</v>
      </c>
      <c r="B4580" s="9">
        <f t="shared" si="75"/>
        <v>1995</v>
      </c>
      <c r="C4580" s="9">
        <f>VLOOKUP('Full 30 Year Yield Data'!A4580,'Yield Raw Data'!$A$3:$L$14453,12)</f>
        <v>6.48</v>
      </c>
      <c r="D4580" s="6"/>
    </row>
    <row r="4581" spans="1:4" x14ac:dyDescent="0.2">
      <c r="A4581" s="7">
        <v>34873</v>
      </c>
      <c r="B4581" s="9">
        <f t="shared" si="75"/>
        <v>1995</v>
      </c>
      <c r="C4581" s="9">
        <f>VLOOKUP('Full 30 Year Yield Data'!A4581,'Yield Raw Data'!$A$3:$L$14453,12)</f>
        <v>6.51</v>
      </c>
      <c r="D4581" s="6"/>
    </row>
    <row r="4582" spans="1:4" x14ac:dyDescent="0.2">
      <c r="A4582" s="7">
        <v>34876</v>
      </c>
      <c r="B4582" s="9">
        <f t="shared" si="75"/>
        <v>1995</v>
      </c>
      <c r="C4582" s="9">
        <f>VLOOKUP('Full 30 Year Yield Data'!A4582,'Yield Raw Data'!$A$3:$L$14453,12)</f>
        <v>6.54</v>
      </c>
      <c r="D4582" s="6"/>
    </row>
    <row r="4583" spans="1:4" x14ac:dyDescent="0.2">
      <c r="A4583" s="7">
        <v>34877</v>
      </c>
      <c r="B4583" s="9">
        <f t="shared" si="75"/>
        <v>1995</v>
      </c>
      <c r="C4583" s="9">
        <f>VLOOKUP('Full 30 Year Yield Data'!A4583,'Yield Raw Data'!$A$3:$L$14453,12)</f>
        <v>6.56</v>
      </c>
      <c r="D4583" s="6"/>
    </row>
    <row r="4584" spans="1:4" x14ac:dyDescent="0.2">
      <c r="A4584" s="7">
        <v>34878</v>
      </c>
      <c r="B4584" s="9">
        <f t="shared" si="75"/>
        <v>1995</v>
      </c>
      <c r="C4584" s="9">
        <f>VLOOKUP('Full 30 Year Yield Data'!A4584,'Yield Raw Data'!$A$3:$L$14453,12)</f>
        <v>6.52</v>
      </c>
      <c r="D4584" s="6"/>
    </row>
    <row r="4585" spans="1:4" x14ac:dyDescent="0.2">
      <c r="A4585" s="7">
        <v>34879</v>
      </c>
      <c r="B4585" s="9">
        <f t="shared" si="75"/>
        <v>1995</v>
      </c>
      <c r="C4585" s="9">
        <f>VLOOKUP('Full 30 Year Yield Data'!A4585,'Yield Raw Data'!$A$3:$L$14453,12)</f>
        <v>6.65</v>
      </c>
      <c r="D4585" s="6"/>
    </row>
    <row r="4586" spans="1:4" x14ac:dyDescent="0.2">
      <c r="A4586" s="7">
        <v>34880</v>
      </c>
      <c r="B4586" s="9">
        <f t="shared" si="75"/>
        <v>1995</v>
      </c>
      <c r="C4586" s="9">
        <f>VLOOKUP('Full 30 Year Yield Data'!A4586,'Yield Raw Data'!$A$3:$L$14453,12)</f>
        <v>6.63</v>
      </c>
      <c r="D4586" s="6"/>
    </row>
    <row r="4587" spans="1:4" x14ac:dyDescent="0.2">
      <c r="A4587" s="7">
        <v>34883</v>
      </c>
      <c r="B4587" s="9">
        <f t="shared" si="75"/>
        <v>1995</v>
      </c>
      <c r="C4587" s="9">
        <f>VLOOKUP('Full 30 Year Yield Data'!A4587,'Yield Raw Data'!$A$3:$L$14453,12)</f>
        <v>6.63</v>
      </c>
      <c r="D4587" s="6"/>
    </row>
    <row r="4588" spans="1:4" x14ac:dyDescent="0.2">
      <c r="A4588" s="7">
        <v>34885</v>
      </c>
      <c r="B4588" s="9">
        <f t="shared" si="75"/>
        <v>1995</v>
      </c>
      <c r="C4588" s="9">
        <f>VLOOKUP('Full 30 Year Yield Data'!A4588,'Yield Raw Data'!$A$3:$L$14453,12)</f>
        <v>6.61</v>
      </c>
      <c r="D4588" s="6"/>
    </row>
    <row r="4589" spans="1:4" x14ac:dyDescent="0.2">
      <c r="A4589" s="7">
        <v>34886</v>
      </c>
      <c r="B4589" s="9">
        <f t="shared" si="75"/>
        <v>1995</v>
      </c>
      <c r="C4589" s="9">
        <f>VLOOKUP('Full 30 Year Yield Data'!A4589,'Yield Raw Data'!$A$3:$L$14453,12)</f>
        <v>6.51</v>
      </c>
      <c r="D4589" s="6"/>
    </row>
    <row r="4590" spans="1:4" x14ac:dyDescent="0.2">
      <c r="A4590" s="7">
        <v>34887</v>
      </c>
      <c r="B4590" s="9">
        <f t="shared" si="75"/>
        <v>1995</v>
      </c>
      <c r="C4590" s="9">
        <f>VLOOKUP('Full 30 Year Yield Data'!A4590,'Yield Raw Data'!$A$3:$L$14453,12)</f>
        <v>6.52</v>
      </c>
      <c r="D4590" s="6"/>
    </row>
    <row r="4591" spans="1:4" x14ac:dyDescent="0.2">
      <c r="A4591" s="7">
        <v>34890</v>
      </c>
      <c r="B4591" s="9">
        <f t="shared" si="75"/>
        <v>1995</v>
      </c>
      <c r="C4591" s="9">
        <f>VLOOKUP('Full 30 Year Yield Data'!A4591,'Yield Raw Data'!$A$3:$L$14453,12)</f>
        <v>6.51</v>
      </c>
      <c r="D4591" s="6"/>
    </row>
    <row r="4592" spans="1:4" x14ac:dyDescent="0.2">
      <c r="A4592" s="7">
        <v>34891</v>
      </c>
      <c r="B4592" s="9">
        <f t="shared" si="75"/>
        <v>1995</v>
      </c>
      <c r="C4592" s="9">
        <f>VLOOKUP('Full 30 Year Yield Data'!A4592,'Yield Raw Data'!$A$3:$L$14453,12)</f>
        <v>6.57</v>
      </c>
      <c r="D4592" s="6"/>
    </row>
    <row r="4593" spans="1:4" x14ac:dyDescent="0.2">
      <c r="A4593" s="7">
        <v>34892</v>
      </c>
      <c r="B4593" s="9">
        <f t="shared" si="75"/>
        <v>1995</v>
      </c>
      <c r="C4593" s="9">
        <f>VLOOKUP('Full 30 Year Yield Data'!A4593,'Yield Raw Data'!$A$3:$L$14453,12)</f>
        <v>6.55</v>
      </c>
      <c r="D4593" s="6"/>
    </row>
    <row r="4594" spans="1:4" x14ac:dyDescent="0.2">
      <c r="A4594" s="7">
        <v>34893</v>
      </c>
      <c r="B4594" s="9">
        <f t="shared" si="75"/>
        <v>1995</v>
      </c>
      <c r="C4594" s="9">
        <f>VLOOKUP('Full 30 Year Yield Data'!A4594,'Yield Raw Data'!$A$3:$L$14453,12)</f>
        <v>6.55</v>
      </c>
      <c r="D4594" s="6"/>
    </row>
    <row r="4595" spans="1:4" x14ac:dyDescent="0.2">
      <c r="A4595" s="7">
        <v>34894</v>
      </c>
      <c r="B4595" s="9">
        <f t="shared" si="75"/>
        <v>1995</v>
      </c>
      <c r="C4595" s="9">
        <f>VLOOKUP('Full 30 Year Yield Data'!A4595,'Yield Raw Data'!$A$3:$L$14453,12)</f>
        <v>6.6</v>
      </c>
      <c r="D4595" s="6"/>
    </row>
    <row r="4596" spans="1:4" x14ac:dyDescent="0.2">
      <c r="A4596" s="7">
        <v>34897</v>
      </c>
      <c r="B4596" s="9">
        <f t="shared" si="75"/>
        <v>1995</v>
      </c>
      <c r="C4596" s="9">
        <f>VLOOKUP('Full 30 Year Yield Data'!A4596,'Yield Raw Data'!$A$3:$L$14453,12)</f>
        <v>6.67</v>
      </c>
      <c r="D4596" s="6"/>
    </row>
    <row r="4597" spans="1:4" x14ac:dyDescent="0.2">
      <c r="A4597" s="7">
        <v>34898</v>
      </c>
      <c r="B4597" s="9">
        <f t="shared" si="75"/>
        <v>1995</v>
      </c>
      <c r="C4597" s="9">
        <f>VLOOKUP('Full 30 Year Yield Data'!A4597,'Yield Raw Data'!$A$3:$L$14453,12)</f>
        <v>6.73</v>
      </c>
      <c r="D4597" s="6"/>
    </row>
    <row r="4598" spans="1:4" x14ac:dyDescent="0.2">
      <c r="A4598" s="7">
        <v>34899</v>
      </c>
      <c r="B4598" s="9">
        <f t="shared" si="75"/>
        <v>1995</v>
      </c>
      <c r="C4598" s="9">
        <f>VLOOKUP('Full 30 Year Yield Data'!A4598,'Yield Raw Data'!$A$3:$L$14453,12)</f>
        <v>6.89</v>
      </c>
      <c r="D4598" s="6"/>
    </row>
    <row r="4599" spans="1:4" x14ac:dyDescent="0.2">
      <c r="A4599" s="7">
        <v>34900</v>
      </c>
      <c r="B4599" s="9">
        <f t="shared" si="75"/>
        <v>1995</v>
      </c>
      <c r="C4599" s="9">
        <f>VLOOKUP('Full 30 Year Yield Data'!A4599,'Yield Raw Data'!$A$3:$L$14453,12)</f>
        <v>6.87</v>
      </c>
      <c r="D4599" s="6"/>
    </row>
    <row r="4600" spans="1:4" x14ac:dyDescent="0.2">
      <c r="A4600" s="7">
        <v>34901</v>
      </c>
      <c r="B4600" s="9">
        <f t="shared" si="75"/>
        <v>1995</v>
      </c>
      <c r="C4600" s="9">
        <f>VLOOKUP('Full 30 Year Yield Data'!A4600,'Yield Raw Data'!$A$3:$L$14453,12)</f>
        <v>6.96</v>
      </c>
      <c r="D4600" s="6"/>
    </row>
    <row r="4601" spans="1:4" x14ac:dyDescent="0.2">
      <c r="A4601" s="7">
        <v>34904</v>
      </c>
      <c r="B4601" s="9">
        <f t="shared" si="75"/>
        <v>1995</v>
      </c>
      <c r="C4601" s="9">
        <f>VLOOKUP('Full 30 Year Yield Data'!A4601,'Yield Raw Data'!$A$3:$L$14453,12)</f>
        <v>6.9</v>
      </c>
      <c r="D4601" s="6"/>
    </row>
    <row r="4602" spans="1:4" x14ac:dyDescent="0.2">
      <c r="A4602" s="7">
        <v>34905</v>
      </c>
      <c r="B4602" s="9">
        <f t="shared" si="75"/>
        <v>1995</v>
      </c>
      <c r="C4602" s="9">
        <f>VLOOKUP('Full 30 Year Yield Data'!A4602,'Yield Raw Data'!$A$3:$L$14453,12)</f>
        <v>6.84</v>
      </c>
      <c r="D4602" s="6"/>
    </row>
    <row r="4603" spans="1:4" x14ac:dyDescent="0.2">
      <c r="A4603" s="7">
        <v>34906</v>
      </c>
      <c r="B4603" s="9">
        <f t="shared" si="75"/>
        <v>1995</v>
      </c>
      <c r="C4603" s="9">
        <f>VLOOKUP('Full 30 Year Yield Data'!A4603,'Yield Raw Data'!$A$3:$L$14453,12)</f>
        <v>6.9</v>
      </c>
      <c r="D4603" s="6"/>
    </row>
    <row r="4604" spans="1:4" x14ac:dyDescent="0.2">
      <c r="A4604" s="7">
        <v>34907</v>
      </c>
      <c r="B4604" s="9">
        <f t="shared" si="75"/>
        <v>1995</v>
      </c>
      <c r="C4604" s="9">
        <f>VLOOKUP('Full 30 Year Yield Data'!A4604,'Yield Raw Data'!$A$3:$L$14453,12)</f>
        <v>6.84</v>
      </c>
      <c r="D4604" s="6"/>
    </row>
    <row r="4605" spans="1:4" x14ac:dyDescent="0.2">
      <c r="A4605" s="7">
        <v>34908</v>
      </c>
      <c r="B4605" s="9">
        <f t="shared" si="75"/>
        <v>1995</v>
      </c>
      <c r="C4605" s="9">
        <f>VLOOKUP('Full 30 Year Yield Data'!A4605,'Yield Raw Data'!$A$3:$L$14453,12)</f>
        <v>6.91</v>
      </c>
      <c r="D4605" s="6"/>
    </row>
    <row r="4606" spans="1:4" x14ac:dyDescent="0.2">
      <c r="A4606" s="7">
        <v>34911</v>
      </c>
      <c r="B4606" s="9">
        <f t="shared" si="75"/>
        <v>1995</v>
      </c>
      <c r="C4606" s="9">
        <f>VLOOKUP('Full 30 Year Yield Data'!A4606,'Yield Raw Data'!$A$3:$L$14453,12)</f>
        <v>6.86</v>
      </c>
      <c r="D4606" s="6"/>
    </row>
    <row r="4607" spans="1:4" x14ac:dyDescent="0.2">
      <c r="A4607" s="7">
        <v>34912</v>
      </c>
      <c r="B4607" s="9">
        <f t="shared" si="75"/>
        <v>1995</v>
      </c>
      <c r="C4607" s="9">
        <f>VLOOKUP('Full 30 Year Yield Data'!A4607,'Yield Raw Data'!$A$3:$L$14453,12)</f>
        <v>6.92</v>
      </c>
      <c r="D4607" s="6"/>
    </row>
    <row r="4608" spans="1:4" x14ac:dyDescent="0.2">
      <c r="A4608" s="7">
        <v>34913</v>
      </c>
      <c r="B4608" s="9">
        <f t="shared" si="75"/>
        <v>1995</v>
      </c>
      <c r="C4608" s="9">
        <f>VLOOKUP('Full 30 Year Yield Data'!A4608,'Yield Raw Data'!$A$3:$L$14453,12)</f>
        <v>6.86</v>
      </c>
      <c r="D4608" s="6"/>
    </row>
    <row r="4609" spans="1:4" x14ac:dyDescent="0.2">
      <c r="A4609" s="7">
        <v>34914</v>
      </c>
      <c r="B4609" s="9">
        <f t="shared" si="75"/>
        <v>1995</v>
      </c>
      <c r="C4609" s="9">
        <f>VLOOKUP('Full 30 Year Yield Data'!A4609,'Yield Raw Data'!$A$3:$L$14453,12)</f>
        <v>6.93</v>
      </c>
      <c r="D4609" s="6"/>
    </row>
    <row r="4610" spans="1:4" x14ac:dyDescent="0.2">
      <c r="A4610" s="7">
        <v>34915</v>
      </c>
      <c r="B4610" s="9">
        <f t="shared" si="75"/>
        <v>1995</v>
      </c>
      <c r="C4610" s="9">
        <f>VLOOKUP('Full 30 Year Yield Data'!A4610,'Yield Raw Data'!$A$3:$L$14453,12)</f>
        <v>6.9</v>
      </c>
      <c r="D4610" s="6"/>
    </row>
    <row r="4611" spans="1:4" x14ac:dyDescent="0.2">
      <c r="A4611" s="7">
        <v>34918</v>
      </c>
      <c r="B4611" s="9">
        <f t="shared" si="75"/>
        <v>1995</v>
      </c>
      <c r="C4611" s="9">
        <f>VLOOKUP('Full 30 Year Yield Data'!A4611,'Yield Raw Data'!$A$3:$L$14453,12)</f>
        <v>6.89</v>
      </c>
      <c r="D4611" s="6"/>
    </row>
    <row r="4612" spans="1:4" x14ac:dyDescent="0.2">
      <c r="A4612" s="7">
        <v>34919</v>
      </c>
      <c r="B4612" s="9">
        <f t="shared" si="75"/>
        <v>1995</v>
      </c>
      <c r="C4612" s="9">
        <f>VLOOKUP('Full 30 Year Yield Data'!A4612,'Yield Raw Data'!$A$3:$L$14453,12)</f>
        <v>6.89</v>
      </c>
      <c r="D4612" s="6"/>
    </row>
    <row r="4613" spans="1:4" x14ac:dyDescent="0.2">
      <c r="A4613" s="7">
        <v>34920</v>
      </c>
      <c r="B4613" s="9">
        <f t="shared" si="75"/>
        <v>1995</v>
      </c>
      <c r="C4613" s="9">
        <f>VLOOKUP('Full 30 Year Yield Data'!A4613,'Yield Raw Data'!$A$3:$L$14453,12)</f>
        <v>6.93</v>
      </c>
      <c r="D4613" s="6"/>
    </row>
    <row r="4614" spans="1:4" x14ac:dyDescent="0.2">
      <c r="A4614" s="7">
        <v>34921</v>
      </c>
      <c r="B4614" s="9">
        <f t="shared" si="75"/>
        <v>1995</v>
      </c>
      <c r="C4614" s="9">
        <f>VLOOKUP('Full 30 Year Yield Data'!A4614,'Yield Raw Data'!$A$3:$L$14453,12)</f>
        <v>6.9</v>
      </c>
      <c r="D4614" s="6"/>
    </row>
    <row r="4615" spans="1:4" x14ac:dyDescent="0.2">
      <c r="A4615" s="7">
        <v>34922</v>
      </c>
      <c r="B4615" s="9">
        <f t="shared" si="75"/>
        <v>1995</v>
      </c>
      <c r="C4615" s="9">
        <f>VLOOKUP('Full 30 Year Yield Data'!A4615,'Yield Raw Data'!$A$3:$L$14453,12)</f>
        <v>6.98</v>
      </c>
      <c r="D4615" s="6"/>
    </row>
    <row r="4616" spans="1:4" x14ac:dyDescent="0.2">
      <c r="A4616" s="7">
        <v>34925</v>
      </c>
      <c r="B4616" s="9">
        <f t="shared" ref="B4616:B4677" si="76">YEAR(A4616)</f>
        <v>1995</v>
      </c>
      <c r="C4616" s="9">
        <f>VLOOKUP('Full 30 Year Yield Data'!A4616,'Yield Raw Data'!$A$3:$L$14453,12)</f>
        <v>6.96</v>
      </c>
      <c r="D4616" s="6"/>
    </row>
    <row r="4617" spans="1:4" x14ac:dyDescent="0.2">
      <c r="A4617" s="7">
        <v>34926</v>
      </c>
      <c r="B4617" s="9">
        <f t="shared" si="76"/>
        <v>1995</v>
      </c>
      <c r="C4617" s="9">
        <f>VLOOKUP('Full 30 Year Yield Data'!A4617,'Yield Raw Data'!$A$3:$L$14453,12)</f>
        <v>6.92</v>
      </c>
      <c r="D4617" s="6"/>
    </row>
    <row r="4618" spans="1:4" x14ac:dyDescent="0.2">
      <c r="A4618" s="7">
        <v>34927</v>
      </c>
      <c r="B4618" s="9">
        <f t="shared" si="76"/>
        <v>1995</v>
      </c>
      <c r="C4618" s="9">
        <f>VLOOKUP('Full 30 Year Yield Data'!A4618,'Yield Raw Data'!$A$3:$L$14453,12)</f>
        <v>6.89</v>
      </c>
      <c r="D4618" s="6"/>
    </row>
    <row r="4619" spans="1:4" x14ac:dyDescent="0.2">
      <c r="A4619" s="7">
        <v>34928</v>
      </c>
      <c r="B4619" s="9">
        <f t="shared" si="76"/>
        <v>1995</v>
      </c>
      <c r="C4619" s="9">
        <f>VLOOKUP('Full 30 Year Yield Data'!A4619,'Yield Raw Data'!$A$3:$L$14453,12)</f>
        <v>6.9</v>
      </c>
      <c r="D4619" s="6"/>
    </row>
    <row r="4620" spans="1:4" x14ac:dyDescent="0.2">
      <c r="A4620" s="7">
        <v>34929</v>
      </c>
      <c r="B4620" s="9">
        <f t="shared" si="76"/>
        <v>1995</v>
      </c>
      <c r="C4620" s="9">
        <f>VLOOKUP('Full 30 Year Yield Data'!A4620,'Yield Raw Data'!$A$3:$L$14453,12)</f>
        <v>6.91</v>
      </c>
      <c r="D4620" s="6"/>
    </row>
    <row r="4621" spans="1:4" x14ac:dyDescent="0.2">
      <c r="A4621" s="7">
        <v>34932</v>
      </c>
      <c r="B4621" s="9">
        <f t="shared" si="76"/>
        <v>1995</v>
      </c>
      <c r="C4621" s="9">
        <f>VLOOKUP('Full 30 Year Yield Data'!A4621,'Yield Raw Data'!$A$3:$L$14453,12)</f>
        <v>6.87</v>
      </c>
      <c r="D4621" s="6"/>
    </row>
    <row r="4622" spans="1:4" x14ac:dyDescent="0.2">
      <c r="A4622" s="7">
        <v>34933</v>
      </c>
      <c r="B4622" s="9">
        <f t="shared" si="76"/>
        <v>1995</v>
      </c>
      <c r="C4622" s="9">
        <f>VLOOKUP('Full 30 Year Yield Data'!A4622,'Yield Raw Data'!$A$3:$L$14453,12)</f>
        <v>6.89</v>
      </c>
      <c r="D4622" s="6"/>
    </row>
    <row r="4623" spans="1:4" x14ac:dyDescent="0.2">
      <c r="A4623" s="7">
        <v>34934</v>
      </c>
      <c r="B4623" s="9">
        <f t="shared" si="76"/>
        <v>1995</v>
      </c>
      <c r="C4623" s="9">
        <f>VLOOKUP('Full 30 Year Yield Data'!A4623,'Yield Raw Data'!$A$3:$L$14453,12)</f>
        <v>6.92</v>
      </c>
      <c r="D4623" s="6"/>
    </row>
    <row r="4624" spans="1:4" x14ac:dyDescent="0.2">
      <c r="A4624" s="7">
        <v>34935</v>
      </c>
      <c r="B4624" s="9">
        <f t="shared" si="76"/>
        <v>1995</v>
      </c>
      <c r="C4624" s="9">
        <f>VLOOKUP('Full 30 Year Yield Data'!A4624,'Yield Raw Data'!$A$3:$L$14453,12)</f>
        <v>6.84</v>
      </c>
      <c r="D4624" s="6"/>
    </row>
    <row r="4625" spans="1:4" x14ac:dyDescent="0.2">
      <c r="A4625" s="7">
        <v>34936</v>
      </c>
      <c r="B4625" s="9">
        <f t="shared" si="76"/>
        <v>1995</v>
      </c>
      <c r="C4625" s="9">
        <f>VLOOKUP('Full 30 Year Yield Data'!A4625,'Yield Raw Data'!$A$3:$L$14453,12)</f>
        <v>6.72</v>
      </c>
      <c r="D4625" s="6"/>
    </row>
    <row r="4626" spans="1:4" x14ac:dyDescent="0.2">
      <c r="A4626" s="7">
        <v>34939</v>
      </c>
      <c r="B4626" s="9">
        <f t="shared" si="76"/>
        <v>1995</v>
      </c>
      <c r="C4626" s="9">
        <f>VLOOKUP('Full 30 Year Yield Data'!A4626,'Yield Raw Data'!$A$3:$L$14453,12)</f>
        <v>6.7</v>
      </c>
      <c r="D4626" s="6"/>
    </row>
    <row r="4627" spans="1:4" x14ac:dyDescent="0.2">
      <c r="A4627" s="7">
        <v>34940</v>
      </c>
      <c r="B4627" s="9">
        <f t="shared" si="76"/>
        <v>1995</v>
      </c>
      <c r="C4627" s="9">
        <f>VLOOKUP('Full 30 Year Yield Data'!A4627,'Yield Raw Data'!$A$3:$L$14453,12)</f>
        <v>6.72</v>
      </c>
      <c r="D4627" s="6"/>
    </row>
    <row r="4628" spans="1:4" x14ac:dyDescent="0.2">
      <c r="A4628" s="7">
        <v>34941</v>
      </c>
      <c r="B4628" s="9">
        <f t="shared" si="76"/>
        <v>1995</v>
      </c>
      <c r="C4628" s="9">
        <f>VLOOKUP('Full 30 Year Yield Data'!A4628,'Yield Raw Data'!$A$3:$L$14453,12)</f>
        <v>6.7</v>
      </c>
      <c r="D4628" s="6"/>
    </row>
    <row r="4629" spans="1:4" x14ac:dyDescent="0.2">
      <c r="A4629" s="7">
        <v>34942</v>
      </c>
      <c r="B4629" s="9">
        <f t="shared" si="76"/>
        <v>1995</v>
      </c>
      <c r="C4629" s="9">
        <f>VLOOKUP('Full 30 Year Yield Data'!A4629,'Yield Raw Data'!$A$3:$L$14453,12)</f>
        <v>6.65</v>
      </c>
      <c r="D4629" s="6"/>
    </row>
    <row r="4630" spans="1:4" x14ac:dyDescent="0.2">
      <c r="A4630" s="7">
        <v>34943</v>
      </c>
      <c r="B4630" s="9">
        <f t="shared" si="76"/>
        <v>1995</v>
      </c>
      <c r="C4630" s="9">
        <f>VLOOKUP('Full 30 Year Yield Data'!A4630,'Yield Raw Data'!$A$3:$L$14453,12)</f>
        <v>6.61</v>
      </c>
      <c r="D4630" s="6"/>
    </row>
    <row r="4631" spans="1:4" x14ac:dyDescent="0.2">
      <c r="A4631" s="7">
        <v>34947</v>
      </c>
      <c r="B4631" s="9">
        <f t="shared" si="76"/>
        <v>1995</v>
      </c>
      <c r="C4631" s="9">
        <f>VLOOKUP('Full 30 Year Yield Data'!A4631,'Yield Raw Data'!$A$3:$L$14453,12)</f>
        <v>6.57</v>
      </c>
      <c r="D4631" s="6"/>
    </row>
    <row r="4632" spans="1:4" x14ac:dyDescent="0.2">
      <c r="A4632" s="7">
        <v>34948</v>
      </c>
      <c r="B4632" s="9">
        <f t="shared" si="76"/>
        <v>1995</v>
      </c>
      <c r="C4632" s="9">
        <f>VLOOKUP('Full 30 Year Yield Data'!A4632,'Yield Raw Data'!$A$3:$L$14453,12)</f>
        <v>6.57</v>
      </c>
      <c r="D4632" s="6"/>
    </row>
    <row r="4633" spans="1:4" x14ac:dyDescent="0.2">
      <c r="A4633" s="7">
        <v>34949</v>
      </c>
      <c r="B4633" s="9">
        <f t="shared" si="76"/>
        <v>1995</v>
      </c>
      <c r="C4633" s="9">
        <f>VLOOKUP('Full 30 Year Yield Data'!A4633,'Yield Raw Data'!$A$3:$L$14453,12)</f>
        <v>6.6</v>
      </c>
      <c r="D4633" s="6"/>
    </row>
    <row r="4634" spans="1:4" x14ac:dyDescent="0.2">
      <c r="A4634" s="7">
        <v>34950</v>
      </c>
      <c r="B4634" s="9">
        <f t="shared" si="76"/>
        <v>1995</v>
      </c>
      <c r="C4634" s="9">
        <f>VLOOKUP('Full 30 Year Yield Data'!A4634,'Yield Raw Data'!$A$3:$L$14453,12)</f>
        <v>6.6</v>
      </c>
      <c r="D4634" s="6"/>
    </row>
    <row r="4635" spans="1:4" x14ac:dyDescent="0.2">
      <c r="A4635" s="7">
        <v>34953</v>
      </c>
      <c r="B4635" s="9">
        <f t="shared" si="76"/>
        <v>1995</v>
      </c>
      <c r="C4635" s="9">
        <f>VLOOKUP('Full 30 Year Yield Data'!A4635,'Yield Raw Data'!$A$3:$L$14453,12)</f>
        <v>6.6</v>
      </c>
      <c r="D4635" s="6"/>
    </row>
    <row r="4636" spans="1:4" x14ac:dyDescent="0.2">
      <c r="A4636" s="7">
        <v>34954</v>
      </c>
      <c r="B4636" s="9">
        <f t="shared" si="76"/>
        <v>1995</v>
      </c>
      <c r="C4636" s="9">
        <f>VLOOKUP('Full 30 Year Yield Data'!A4636,'Yield Raw Data'!$A$3:$L$14453,12)</f>
        <v>6.51</v>
      </c>
      <c r="D4636" s="6"/>
    </row>
    <row r="4637" spans="1:4" x14ac:dyDescent="0.2">
      <c r="A4637" s="7">
        <v>34955</v>
      </c>
      <c r="B4637" s="9">
        <f t="shared" si="76"/>
        <v>1995</v>
      </c>
      <c r="C4637" s="9">
        <f>VLOOKUP('Full 30 Year Yield Data'!A4637,'Yield Raw Data'!$A$3:$L$14453,12)</f>
        <v>6.52</v>
      </c>
      <c r="D4637" s="6"/>
    </row>
    <row r="4638" spans="1:4" x14ac:dyDescent="0.2">
      <c r="A4638" s="7">
        <v>34956</v>
      </c>
      <c r="B4638" s="9">
        <f t="shared" si="76"/>
        <v>1995</v>
      </c>
      <c r="C4638" s="9">
        <f>VLOOKUP('Full 30 Year Yield Data'!A4638,'Yield Raw Data'!$A$3:$L$14453,12)</f>
        <v>6.45</v>
      </c>
      <c r="D4638" s="6"/>
    </row>
    <row r="4639" spans="1:4" x14ac:dyDescent="0.2">
      <c r="A4639" s="7">
        <v>34957</v>
      </c>
      <c r="B4639" s="9">
        <f t="shared" si="76"/>
        <v>1995</v>
      </c>
      <c r="C4639" s="9">
        <f>VLOOKUP('Full 30 Year Yield Data'!A4639,'Yield Raw Data'!$A$3:$L$14453,12)</f>
        <v>6.47</v>
      </c>
      <c r="D4639" s="6"/>
    </row>
    <row r="4640" spans="1:4" x14ac:dyDescent="0.2">
      <c r="A4640" s="7">
        <v>34960</v>
      </c>
      <c r="B4640" s="9">
        <f t="shared" si="76"/>
        <v>1995</v>
      </c>
      <c r="C4640" s="9">
        <f>VLOOKUP('Full 30 Year Yield Data'!A4640,'Yield Raw Data'!$A$3:$L$14453,12)</f>
        <v>6.53</v>
      </c>
      <c r="D4640" s="6"/>
    </row>
    <row r="4641" spans="1:4" x14ac:dyDescent="0.2">
      <c r="A4641" s="7">
        <v>34961</v>
      </c>
      <c r="B4641" s="9">
        <f t="shared" si="76"/>
        <v>1995</v>
      </c>
      <c r="C4641" s="9">
        <f>VLOOKUP('Full 30 Year Yield Data'!A4641,'Yield Raw Data'!$A$3:$L$14453,12)</f>
        <v>6.49</v>
      </c>
      <c r="D4641" s="6"/>
    </row>
    <row r="4642" spans="1:4" x14ac:dyDescent="0.2">
      <c r="A4642" s="7">
        <v>34962</v>
      </c>
      <c r="B4642" s="9">
        <f t="shared" si="76"/>
        <v>1995</v>
      </c>
      <c r="C4642" s="9">
        <f>VLOOKUP('Full 30 Year Yield Data'!A4642,'Yield Raw Data'!$A$3:$L$14453,12)</f>
        <v>6.46</v>
      </c>
      <c r="D4642" s="6"/>
    </row>
    <row r="4643" spans="1:4" x14ac:dyDescent="0.2">
      <c r="A4643" s="7">
        <v>34963</v>
      </c>
      <c r="B4643" s="9">
        <f t="shared" si="76"/>
        <v>1995</v>
      </c>
      <c r="C4643" s="9">
        <f>VLOOKUP('Full 30 Year Yield Data'!A4643,'Yield Raw Data'!$A$3:$L$14453,12)</f>
        <v>6.56</v>
      </c>
      <c r="D4643" s="6"/>
    </row>
    <row r="4644" spans="1:4" x14ac:dyDescent="0.2">
      <c r="A4644" s="7">
        <v>34964</v>
      </c>
      <c r="B4644" s="9">
        <f t="shared" si="76"/>
        <v>1995</v>
      </c>
      <c r="C4644" s="9">
        <f>VLOOKUP('Full 30 Year Yield Data'!A4644,'Yield Raw Data'!$A$3:$L$14453,12)</f>
        <v>6.59</v>
      </c>
      <c r="D4644" s="6"/>
    </row>
    <row r="4645" spans="1:4" x14ac:dyDescent="0.2">
      <c r="A4645" s="7">
        <v>34967</v>
      </c>
      <c r="B4645" s="9">
        <f t="shared" si="76"/>
        <v>1995</v>
      </c>
      <c r="C4645" s="9">
        <f>VLOOKUP('Full 30 Year Yield Data'!A4645,'Yield Raw Data'!$A$3:$L$14453,12)</f>
        <v>6.58</v>
      </c>
      <c r="D4645" s="6"/>
    </row>
    <row r="4646" spans="1:4" x14ac:dyDescent="0.2">
      <c r="A4646" s="7">
        <v>34968</v>
      </c>
      <c r="B4646" s="9">
        <f t="shared" si="76"/>
        <v>1995</v>
      </c>
      <c r="C4646" s="9">
        <f>VLOOKUP('Full 30 Year Yield Data'!A4646,'Yield Raw Data'!$A$3:$L$14453,12)</f>
        <v>6.58</v>
      </c>
      <c r="D4646" s="6"/>
    </row>
    <row r="4647" spans="1:4" x14ac:dyDescent="0.2">
      <c r="A4647" s="7">
        <v>34969</v>
      </c>
      <c r="B4647" s="9">
        <f t="shared" si="76"/>
        <v>1995</v>
      </c>
      <c r="C4647" s="9">
        <f>VLOOKUP('Full 30 Year Yield Data'!A4647,'Yield Raw Data'!$A$3:$L$14453,12)</f>
        <v>6.61</v>
      </c>
      <c r="D4647" s="6"/>
    </row>
    <row r="4648" spans="1:4" x14ac:dyDescent="0.2">
      <c r="A4648" s="7">
        <v>34970</v>
      </c>
      <c r="B4648" s="9">
        <f t="shared" si="76"/>
        <v>1995</v>
      </c>
      <c r="C4648" s="9">
        <f>VLOOKUP('Full 30 Year Yield Data'!A4648,'Yield Raw Data'!$A$3:$L$14453,12)</f>
        <v>6.59</v>
      </c>
      <c r="D4648" s="6"/>
    </row>
    <row r="4649" spans="1:4" x14ac:dyDescent="0.2">
      <c r="A4649" s="7">
        <v>34971</v>
      </c>
      <c r="B4649" s="9">
        <f t="shared" si="76"/>
        <v>1995</v>
      </c>
      <c r="C4649" s="9">
        <f>VLOOKUP('Full 30 Year Yield Data'!A4649,'Yield Raw Data'!$A$3:$L$14453,12)</f>
        <v>6.49</v>
      </c>
      <c r="D4649" s="6"/>
    </row>
    <row r="4650" spans="1:4" x14ac:dyDescent="0.2">
      <c r="A4650" s="7">
        <v>34974</v>
      </c>
      <c r="B4650" s="9">
        <f t="shared" si="76"/>
        <v>1995</v>
      </c>
      <c r="C4650" s="9">
        <f>VLOOKUP('Full 30 Year Yield Data'!A4650,'Yield Raw Data'!$A$3:$L$14453,12)</f>
        <v>6.48</v>
      </c>
      <c r="D4650" s="6"/>
    </row>
    <row r="4651" spans="1:4" x14ac:dyDescent="0.2">
      <c r="A4651" s="7">
        <v>34975</v>
      </c>
      <c r="B4651" s="9">
        <f t="shared" si="76"/>
        <v>1995</v>
      </c>
      <c r="C4651" s="9">
        <f>VLOOKUP('Full 30 Year Yield Data'!A4651,'Yield Raw Data'!$A$3:$L$14453,12)</f>
        <v>6.46</v>
      </c>
      <c r="D4651" s="6"/>
    </row>
    <row r="4652" spans="1:4" x14ac:dyDescent="0.2">
      <c r="A4652" s="7">
        <v>34976</v>
      </c>
      <c r="B4652" s="9">
        <f t="shared" si="76"/>
        <v>1995</v>
      </c>
      <c r="C4652" s="9">
        <f>VLOOKUP('Full 30 Year Yield Data'!A4652,'Yield Raw Data'!$A$3:$L$14453,12)</f>
        <v>6.44</v>
      </c>
      <c r="D4652" s="6"/>
    </row>
    <row r="4653" spans="1:4" x14ac:dyDescent="0.2">
      <c r="A4653" s="7">
        <v>34977</v>
      </c>
      <c r="B4653" s="9">
        <f t="shared" si="76"/>
        <v>1995</v>
      </c>
      <c r="C4653" s="9">
        <f>VLOOKUP('Full 30 Year Yield Data'!A4653,'Yield Raw Data'!$A$3:$L$14453,12)</f>
        <v>6.43</v>
      </c>
      <c r="D4653" s="6"/>
    </row>
    <row r="4654" spans="1:4" x14ac:dyDescent="0.2">
      <c r="A4654" s="7">
        <v>34978</v>
      </c>
      <c r="B4654" s="9">
        <f t="shared" si="76"/>
        <v>1995</v>
      </c>
      <c r="C4654" s="9">
        <f>VLOOKUP('Full 30 Year Yield Data'!A4654,'Yield Raw Data'!$A$3:$L$14453,12)</f>
        <v>6.43</v>
      </c>
      <c r="D4654" s="6"/>
    </row>
    <row r="4655" spans="1:4" x14ac:dyDescent="0.2">
      <c r="A4655" s="7">
        <v>34982</v>
      </c>
      <c r="B4655" s="9">
        <f t="shared" si="76"/>
        <v>1995</v>
      </c>
      <c r="C4655" s="9">
        <f>VLOOKUP('Full 30 Year Yield Data'!A4655,'Yield Raw Data'!$A$3:$L$14453,12)</f>
        <v>6.43</v>
      </c>
      <c r="D4655" s="6"/>
    </row>
    <row r="4656" spans="1:4" x14ac:dyDescent="0.2">
      <c r="A4656" s="7">
        <v>34983</v>
      </c>
      <c r="B4656" s="9">
        <f t="shared" si="76"/>
        <v>1995</v>
      </c>
      <c r="C4656" s="9">
        <f>VLOOKUP('Full 30 Year Yield Data'!A4656,'Yield Raw Data'!$A$3:$L$14453,12)</f>
        <v>6.44</v>
      </c>
      <c r="D4656" s="6"/>
    </row>
    <row r="4657" spans="1:4" x14ac:dyDescent="0.2">
      <c r="A4657" s="7">
        <v>34984</v>
      </c>
      <c r="B4657" s="9">
        <f t="shared" si="76"/>
        <v>1995</v>
      </c>
      <c r="C4657" s="9">
        <f>VLOOKUP('Full 30 Year Yield Data'!A4657,'Yield Raw Data'!$A$3:$L$14453,12)</f>
        <v>6.41</v>
      </c>
      <c r="D4657" s="6"/>
    </row>
    <row r="4658" spans="1:4" x14ac:dyDescent="0.2">
      <c r="A4658" s="7">
        <v>34985</v>
      </c>
      <c r="B4658" s="9">
        <f t="shared" si="76"/>
        <v>1995</v>
      </c>
      <c r="C4658" s="9">
        <f>VLOOKUP('Full 30 Year Yield Data'!A4658,'Yield Raw Data'!$A$3:$L$14453,12)</f>
        <v>6.3</v>
      </c>
      <c r="D4658" s="6"/>
    </row>
    <row r="4659" spans="1:4" x14ac:dyDescent="0.2">
      <c r="A4659" s="7">
        <v>34988</v>
      </c>
      <c r="B4659" s="9">
        <f t="shared" si="76"/>
        <v>1995</v>
      </c>
      <c r="C4659" s="9">
        <f>VLOOKUP('Full 30 Year Yield Data'!A4659,'Yield Raw Data'!$A$3:$L$14453,12)</f>
        <v>6.32</v>
      </c>
      <c r="D4659" s="6"/>
    </row>
    <row r="4660" spans="1:4" x14ac:dyDescent="0.2">
      <c r="A4660" s="7">
        <v>34989</v>
      </c>
      <c r="B4660" s="9">
        <f t="shared" si="76"/>
        <v>1995</v>
      </c>
      <c r="C4660" s="9">
        <f>VLOOKUP('Full 30 Year Yield Data'!A4660,'Yield Raw Data'!$A$3:$L$14453,12)</f>
        <v>6.3</v>
      </c>
      <c r="D4660" s="6"/>
    </row>
    <row r="4661" spans="1:4" x14ac:dyDescent="0.2">
      <c r="A4661" s="7">
        <v>34990</v>
      </c>
      <c r="B4661" s="9">
        <f t="shared" si="76"/>
        <v>1995</v>
      </c>
      <c r="C4661" s="9">
        <f>VLOOKUP('Full 30 Year Yield Data'!A4661,'Yield Raw Data'!$A$3:$L$14453,12)</f>
        <v>6.32</v>
      </c>
      <c r="D4661" s="6"/>
    </row>
    <row r="4662" spans="1:4" x14ac:dyDescent="0.2">
      <c r="A4662" s="7">
        <v>34991</v>
      </c>
      <c r="B4662" s="9">
        <f t="shared" si="76"/>
        <v>1995</v>
      </c>
      <c r="C4662" s="9">
        <f>VLOOKUP('Full 30 Year Yield Data'!A4662,'Yield Raw Data'!$A$3:$L$14453,12)</f>
        <v>6.31</v>
      </c>
      <c r="D4662" s="6"/>
    </row>
    <row r="4663" spans="1:4" x14ac:dyDescent="0.2">
      <c r="A4663" s="7">
        <v>34992</v>
      </c>
      <c r="B4663" s="9">
        <f t="shared" si="76"/>
        <v>1995</v>
      </c>
      <c r="C4663" s="9">
        <f>VLOOKUP('Full 30 Year Yield Data'!A4663,'Yield Raw Data'!$A$3:$L$14453,12)</f>
        <v>6.35</v>
      </c>
      <c r="D4663" s="6"/>
    </row>
    <row r="4664" spans="1:4" x14ac:dyDescent="0.2">
      <c r="A4664" s="7">
        <v>34995</v>
      </c>
      <c r="B4664" s="9">
        <f t="shared" si="76"/>
        <v>1995</v>
      </c>
      <c r="C4664" s="9">
        <f>VLOOKUP('Full 30 Year Yield Data'!A4664,'Yield Raw Data'!$A$3:$L$14453,12)</f>
        <v>6.38</v>
      </c>
      <c r="D4664" s="6"/>
    </row>
    <row r="4665" spans="1:4" x14ac:dyDescent="0.2">
      <c r="A4665" s="7">
        <v>34996</v>
      </c>
      <c r="B4665" s="9">
        <f t="shared" si="76"/>
        <v>1995</v>
      </c>
      <c r="C4665" s="9">
        <f>VLOOKUP('Full 30 Year Yield Data'!A4665,'Yield Raw Data'!$A$3:$L$14453,12)</f>
        <v>6.33</v>
      </c>
      <c r="D4665" s="6"/>
    </row>
    <row r="4666" spans="1:4" x14ac:dyDescent="0.2">
      <c r="A4666" s="7">
        <v>34997</v>
      </c>
      <c r="B4666" s="9">
        <f t="shared" si="76"/>
        <v>1995</v>
      </c>
      <c r="C4666" s="9">
        <f>VLOOKUP('Full 30 Year Yield Data'!A4666,'Yield Raw Data'!$A$3:$L$14453,12)</f>
        <v>6.32</v>
      </c>
      <c r="D4666" s="6"/>
    </row>
    <row r="4667" spans="1:4" x14ac:dyDescent="0.2">
      <c r="A4667" s="7">
        <v>34998</v>
      </c>
      <c r="B4667" s="9">
        <f t="shared" si="76"/>
        <v>1995</v>
      </c>
      <c r="C4667" s="9">
        <f>VLOOKUP('Full 30 Year Yield Data'!A4667,'Yield Raw Data'!$A$3:$L$14453,12)</f>
        <v>6.38</v>
      </c>
      <c r="D4667" s="6"/>
    </row>
    <row r="4668" spans="1:4" x14ac:dyDescent="0.2">
      <c r="A4668" s="7">
        <v>34999</v>
      </c>
      <c r="B4668" s="9">
        <f t="shared" si="76"/>
        <v>1995</v>
      </c>
      <c r="C4668" s="9">
        <f>VLOOKUP('Full 30 Year Yield Data'!A4668,'Yield Raw Data'!$A$3:$L$14453,12)</f>
        <v>6.35</v>
      </c>
      <c r="D4668" s="6"/>
    </row>
    <row r="4669" spans="1:4" x14ac:dyDescent="0.2">
      <c r="A4669" s="7">
        <v>35002</v>
      </c>
      <c r="B4669" s="9">
        <f t="shared" si="76"/>
        <v>1995</v>
      </c>
      <c r="C4669" s="9">
        <f>VLOOKUP('Full 30 Year Yield Data'!A4669,'Yield Raw Data'!$A$3:$L$14453,12)</f>
        <v>6.35</v>
      </c>
      <c r="D4669" s="6"/>
    </row>
    <row r="4670" spans="1:4" x14ac:dyDescent="0.2">
      <c r="A4670" s="7">
        <v>35003</v>
      </c>
      <c r="B4670" s="9">
        <f t="shared" si="76"/>
        <v>1995</v>
      </c>
      <c r="C4670" s="9">
        <f>VLOOKUP('Full 30 Year Yield Data'!A4670,'Yield Raw Data'!$A$3:$L$14453,12)</f>
        <v>6.34</v>
      </c>
      <c r="D4670" s="6"/>
    </row>
    <row r="4671" spans="1:4" x14ac:dyDescent="0.2">
      <c r="A4671" s="7">
        <v>35004</v>
      </c>
      <c r="B4671" s="9">
        <f t="shared" si="76"/>
        <v>1995</v>
      </c>
      <c r="C4671" s="9">
        <f>VLOOKUP('Full 30 Year Yield Data'!A4671,'Yield Raw Data'!$A$3:$L$14453,12)</f>
        <v>6.29</v>
      </c>
      <c r="D4671" s="6"/>
    </row>
    <row r="4672" spans="1:4" x14ac:dyDescent="0.2">
      <c r="A4672" s="7">
        <v>35005</v>
      </c>
      <c r="B4672" s="9">
        <f t="shared" si="76"/>
        <v>1995</v>
      </c>
      <c r="C4672" s="9">
        <f>VLOOKUP('Full 30 Year Yield Data'!A4672,'Yield Raw Data'!$A$3:$L$14453,12)</f>
        <v>6.25</v>
      </c>
      <c r="D4672" s="6"/>
    </row>
    <row r="4673" spans="1:4" x14ac:dyDescent="0.2">
      <c r="A4673" s="7">
        <v>35006</v>
      </c>
      <c r="B4673" s="9">
        <f t="shared" si="76"/>
        <v>1995</v>
      </c>
      <c r="C4673" s="9">
        <f>VLOOKUP('Full 30 Year Yield Data'!A4673,'Yield Raw Data'!$A$3:$L$14453,12)</f>
        <v>6.28</v>
      </c>
      <c r="D4673" s="6"/>
    </row>
    <row r="4674" spans="1:4" x14ac:dyDescent="0.2">
      <c r="A4674" s="7">
        <v>35009</v>
      </c>
      <c r="B4674" s="9">
        <f t="shared" si="76"/>
        <v>1995</v>
      </c>
      <c r="C4674" s="9">
        <f>VLOOKUP('Full 30 Year Yield Data'!A4674,'Yield Raw Data'!$A$3:$L$14453,12)</f>
        <v>6.29</v>
      </c>
      <c r="D4674" s="6"/>
    </row>
    <row r="4675" spans="1:4" x14ac:dyDescent="0.2">
      <c r="A4675" s="7">
        <v>35010</v>
      </c>
      <c r="B4675" s="9">
        <f t="shared" si="76"/>
        <v>1995</v>
      </c>
      <c r="C4675" s="9">
        <f>VLOOKUP('Full 30 Year Yield Data'!A4675,'Yield Raw Data'!$A$3:$L$14453,12)</f>
        <v>6.31</v>
      </c>
      <c r="D4675" s="6"/>
    </row>
    <row r="4676" spans="1:4" x14ac:dyDescent="0.2">
      <c r="A4676" s="7">
        <v>35011</v>
      </c>
      <c r="B4676" s="9">
        <f t="shared" si="76"/>
        <v>1995</v>
      </c>
      <c r="C4676" s="9">
        <f>VLOOKUP('Full 30 Year Yield Data'!A4676,'Yield Raw Data'!$A$3:$L$14453,12)</f>
        <v>6.25</v>
      </c>
      <c r="D4676" s="6"/>
    </row>
    <row r="4677" spans="1:4" x14ac:dyDescent="0.2">
      <c r="A4677" s="7">
        <v>35012</v>
      </c>
      <c r="B4677" s="9">
        <f t="shared" si="76"/>
        <v>1995</v>
      </c>
      <c r="C4677" s="9">
        <f>VLOOKUP('Full 30 Year Yield Data'!A4677,'Yield Raw Data'!$A$3:$L$14453,12)</f>
        <v>6.29</v>
      </c>
      <c r="D4677" s="6"/>
    </row>
    <row r="4678" spans="1:4" x14ac:dyDescent="0.2">
      <c r="A4678" s="7">
        <v>35013</v>
      </c>
      <c r="B4678" s="9">
        <f t="shared" ref="B4678:B4737" si="77">YEAR(A4678)</f>
        <v>1995</v>
      </c>
      <c r="C4678" s="9">
        <f>VLOOKUP('Full 30 Year Yield Data'!A4678,'Yield Raw Data'!$A$3:$L$14453,12)</f>
        <v>6.33</v>
      </c>
      <c r="D4678" s="6"/>
    </row>
    <row r="4679" spans="1:4" x14ac:dyDescent="0.2">
      <c r="A4679" s="7">
        <v>35016</v>
      </c>
      <c r="B4679" s="9">
        <f t="shared" si="77"/>
        <v>1995</v>
      </c>
      <c r="C4679" s="9">
        <f>VLOOKUP('Full 30 Year Yield Data'!A4679,'Yield Raw Data'!$A$3:$L$14453,12)</f>
        <v>6.28</v>
      </c>
      <c r="D4679" s="6"/>
    </row>
    <row r="4680" spans="1:4" x14ac:dyDescent="0.2">
      <c r="A4680" s="7">
        <v>35017</v>
      </c>
      <c r="B4680" s="9">
        <f t="shared" si="77"/>
        <v>1995</v>
      </c>
      <c r="C4680" s="9">
        <f>VLOOKUP('Full 30 Year Yield Data'!A4680,'Yield Raw Data'!$A$3:$L$14453,12)</f>
        <v>6.3</v>
      </c>
      <c r="D4680" s="6"/>
    </row>
    <row r="4681" spans="1:4" x14ac:dyDescent="0.2">
      <c r="A4681" s="7">
        <v>35018</v>
      </c>
      <c r="B4681" s="9">
        <f t="shared" si="77"/>
        <v>1995</v>
      </c>
      <c r="C4681" s="9">
        <f>VLOOKUP('Full 30 Year Yield Data'!A4681,'Yield Raw Data'!$A$3:$L$14453,12)</f>
        <v>6.3</v>
      </c>
      <c r="D4681" s="6"/>
    </row>
    <row r="4682" spans="1:4" x14ac:dyDescent="0.2">
      <c r="A4682" s="7">
        <v>35019</v>
      </c>
      <c r="B4682" s="9">
        <f t="shared" si="77"/>
        <v>1995</v>
      </c>
      <c r="C4682" s="9">
        <f>VLOOKUP('Full 30 Year Yield Data'!A4682,'Yield Raw Data'!$A$3:$L$14453,12)</f>
        <v>6.24</v>
      </c>
      <c r="D4682" s="6"/>
    </row>
    <row r="4683" spans="1:4" x14ac:dyDescent="0.2">
      <c r="A4683" s="7">
        <v>35020</v>
      </c>
      <c r="B4683" s="9">
        <f t="shared" si="77"/>
        <v>1995</v>
      </c>
      <c r="C4683" s="9">
        <f>VLOOKUP('Full 30 Year Yield Data'!A4683,'Yield Raw Data'!$A$3:$L$14453,12)</f>
        <v>6.23</v>
      </c>
      <c r="D4683" s="6"/>
    </row>
    <row r="4684" spans="1:4" x14ac:dyDescent="0.2">
      <c r="A4684" s="7">
        <v>35023</v>
      </c>
      <c r="B4684" s="9">
        <f t="shared" si="77"/>
        <v>1995</v>
      </c>
      <c r="C4684" s="9">
        <f>VLOOKUP('Full 30 Year Yield Data'!A4684,'Yield Raw Data'!$A$3:$L$14453,12)</f>
        <v>6.25</v>
      </c>
      <c r="D4684" s="6"/>
    </row>
    <row r="4685" spans="1:4" x14ac:dyDescent="0.2">
      <c r="A4685" s="7">
        <v>35024</v>
      </c>
      <c r="B4685" s="9">
        <f t="shared" si="77"/>
        <v>1995</v>
      </c>
      <c r="C4685" s="9">
        <f>VLOOKUP('Full 30 Year Yield Data'!A4685,'Yield Raw Data'!$A$3:$L$14453,12)</f>
        <v>6.27</v>
      </c>
      <c r="D4685" s="6"/>
    </row>
    <row r="4686" spans="1:4" x14ac:dyDescent="0.2">
      <c r="A4686" s="7">
        <v>35025</v>
      </c>
      <c r="B4686" s="9">
        <f t="shared" si="77"/>
        <v>1995</v>
      </c>
      <c r="C4686" s="9">
        <f>VLOOKUP('Full 30 Year Yield Data'!A4686,'Yield Raw Data'!$A$3:$L$14453,12)</f>
        <v>6.28</v>
      </c>
      <c r="D4686" s="6"/>
    </row>
    <row r="4687" spans="1:4" x14ac:dyDescent="0.2">
      <c r="A4687" s="7">
        <v>35027</v>
      </c>
      <c r="B4687" s="9">
        <f t="shared" si="77"/>
        <v>1995</v>
      </c>
      <c r="C4687" s="9">
        <f>VLOOKUP('Full 30 Year Yield Data'!A4687,'Yield Raw Data'!$A$3:$L$14453,12)</f>
        <v>6.25</v>
      </c>
      <c r="D4687" s="6"/>
    </row>
    <row r="4688" spans="1:4" x14ac:dyDescent="0.2">
      <c r="A4688" s="7">
        <v>35030</v>
      </c>
      <c r="B4688" s="9">
        <f t="shared" si="77"/>
        <v>1995</v>
      </c>
      <c r="C4688" s="9">
        <f>VLOOKUP('Full 30 Year Yield Data'!A4688,'Yield Raw Data'!$A$3:$L$14453,12)</f>
        <v>6.23</v>
      </c>
      <c r="D4688" s="6"/>
    </row>
    <row r="4689" spans="1:4" x14ac:dyDescent="0.2">
      <c r="A4689" s="7">
        <v>35031</v>
      </c>
      <c r="B4689" s="9">
        <f t="shared" si="77"/>
        <v>1995</v>
      </c>
      <c r="C4689" s="9">
        <f>VLOOKUP('Full 30 Year Yield Data'!A4689,'Yield Raw Data'!$A$3:$L$14453,12)</f>
        <v>6.24</v>
      </c>
      <c r="D4689" s="6"/>
    </row>
    <row r="4690" spans="1:4" x14ac:dyDescent="0.2">
      <c r="A4690" s="7">
        <v>35032</v>
      </c>
      <c r="B4690" s="9">
        <f t="shared" si="77"/>
        <v>1995</v>
      </c>
      <c r="C4690" s="9">
        <f>VLOOKUP('Full 30 Year Yield Data'!A4690,'Yield Raw Data'!$A$3:$L$14453,12)</f>
        <v>6.22</v>
      </c>
      <c r="D4690" s="6"/>
    </row>
    <row r="4691" spans="1:4" x14ac:dyDescent="0.2">
      <c r="A4691" s="7">
        <v>35033</v>
      </c>
      <c r="B4691" s="9">
        <f t="shared" si="77"/>
        <v>1995</v>
      </c>
      <c r="C4691" s="9">
        <f>VLOOKUP('Full 30 Year Yield Data'!A4691,'Yield Raw Data'!$A$3:$L$14453,12)</f>
        <v>6.14</v>
      </c>
      <c r="D4691" s="6"/>
    </row>
    <row r="4692" spans="1:4" x14ac:dyDescent="0.2">
      <c r="A4692" s="7">
        <v>35034</v>
      </c>
      <c r="B4692" s="9">
        <f t="shared" si="77"/>
        <v>1995</v>
      </c>
      <c r="C4692" s="9">
        <f>VLOOKUP('Full 30 Year Yield Data'!A4692,'Yield Raw Data'!$A$3:$L$14453,12)</f>
        <v>6.1</v>
      </c>
      <c r="D4692" s="6"/>
    </row>
    <row r="4693" spans="1:4" x14ac:dyDescent="0.2">
      <c r="A4693" s="7">
        <v>35037</v>
      </c>
      <c r="B4693" s="9">
        <f t="shared" si="77"/>
        <v>1995</v>
      </c>
      <c r="C4693" s="9">
        <f>VLOOKUP('Full 30 Year Yield Data'!A4693,'Yield Raw Data'!$A$3:$L$14453,12)</f>
        <v>6.01</v>
      </c>
      <c r="D4693" s="6"/>
    </row>
    <row r="4694" spans="1:4" x14ac:dyDescent="0.2">
      <c r="A4694" s="7">
        <v>35038</v>
      </c>
      <c r="B4694" s="9">
        <f t="shared" si="77"/>
        <v>1995</v>
      </c>
      <c r="C4694" s="9">
        <f>VLOOKUP('Full 30 Year Yield Data'!A4694,'Yield Raw Data'!$A$3:$L$14453,12)</f>
        <v>6.04</v>
      </c>
      <c r="D4694" s="6"/>
    </row>
    <row r="4695" spans="1:4" x14ac:dyDescent="0.2">
      <c r="A4695" s="7">
        <v>35039</v>
      </c>
      <c r="B4695" s="9">
        <f t="shared" si="77"/>
        <v>1995</v>
      </c>
      <c r="C4695" s="9">
        <f>VLOOKUP('Full 30 Year Yield Data'!A4695,'Yield Raw Data'!$A$3:$L$14453,12)</f>
        <v>6.03</v>
      </c>
      <c r="D4695" s="6"/>
    </row>
    <row r="4696" spans="1:4" x14ac:dyDescent="0.2">
      <c r="A4696" s="7">
        <v>35040</v>
      </c>
      <c r="B4696" s="9">
        <f t="shared" si="77"/>
        <v>1995</v>
      </c>
      <c r="C4696" s="9">
        <f>VLOOKUP('Full 30 Year Yield Data'!A4696,'Yield Raw Data'!$A$3:$L$14453,12)</f>
        <v>6.07</v>
      </c>
      <c r="D4696" s="6"/>
    </row>
    <row r="4697" spans="1:4" x14ac:dyDescent="0.2">
      <c r="A4697" s="7">
        <v>35041</v>
      </c>
      <c r="B4697" s="9">
        <f t="shared" si="77"/>
        <v>1995</v>
      </c>
      <c r="C4697" s="9">
        <f>VLOOKUP('Full 30 Year Yield Data'!A4697,'Yield Raw Data'!$A$3:$L$14453,12)</f>
        <v>6.06</v>
      </c>
      <c r="D4697" s="6"/>
    </row>
    <row r="4698" spans="1:4" x14ac:dyDescent="0.2">
      <c r="A4698" s="7">
        <v>35044</v>
      </c>
      <c r="B4698" s="9">
        <f t="shared" si="77"/>
        <v>1995</v>
      </c>
      <c r="C4698" s="9">
        <f>VLOOKUP('Full 30 Year Yield Data'!A4698,'Yield Raw Data'!$A$3:$L$14453,12)</f>
        <v>6.04</v>
      </c>
      <c r="D4698" s="6"/>
    </row>
    <row r="4699" spans="1:4" x14ac:dyDescent="0.2">
      <c r="A4699" s="7">
        <v>35045</v>
      </c>
      <c r="B4699" s="9">
        <f t="shared" si="77"/>
        <v>1995</v>
      </c>
      <c r="C4699" s="9">
        <f>VLOOKUP('Full 30 Year Yield Data'!A4699,'Yield Raw Data'!$A$3:$L$14453,12)</f>
        <v>6.05</v>
      </c>
      <c r="D4699" s="6"/>
    </row>
    <row r="4700" spans="1:4" x14ac:dyDescent="0.2">
      <c r="A4700" s="7">
        <v>35046</v>
      </c>
      <c r="B4700" s="9">
        <f t="shared" si="77"/>
        <v>1995</v>
      </c>
      <c r="C4700" s="9">
        <f>VLOOKUP('Full 30 Year Yield Data'!A4700,'Yield Raw Data'!$A$3:$L$14453,12)</f>
        <v>6.07</v>
      </c>
      <c r="D4700" s="6"/>
    </row>
    <row r="4701" spans="1:4" x14ac:dyDescent="0.2">
      <c r="A4701" s="7">
        <v>35047</v>
      </c>
      <c r="B4701" s="9">
        <f t="shared" si="77"/>
        <v>1995</v>
      </c>
      <c r="C4701" s="9">
        <f>VLOOKUP('Full 30 Year Yield Data'!A4701,'Yield Raw Data'!$A$3:$L$14453,12)</f>
        <v>6.08</v>
      </c>
      <c r="D4701" s="6"/>
    </row>
    <row r="4702" spans="1:4" x14ac:dyDescent="0.2">
      <c r="A4702" s="7">
        <v>35048</v>
      </c>
      <c r="B4702" s="9">
        <f t="shared" si="77"/>
        <v>1995</v>
      </c>
      <c r="C4702" s="9">
        <f>VLOOKUP('Full 30 Year Yield Data'!A4702,'Yield Raw Data'!$A$3:$L$14453,12)</f>
        <v>6.09</v>
      </c>
      <c r="D4702" s="6"/>
    </row>
    <row r="4703" spans="1:4" x14ac:dyDescent="0.2">
      <c r="A4703" s="7">
        <v>35051</v>
      </c>
      <c r="B4703" s="9">
        <f t="shared" si="77"/>
        <v>1995</v>
      </c>
      <c r="C4703" s="9">
        <f>VLOOKUP('Full 30 Year Yield Data'!A4703,'Yield Raw Data'!$A$3:$L$14453,12)</f>
        <v>6.2</v>
      </c>
      <c r="D4703" s="6"/>
    </row>
    <row r="4704" spans="1:4" x14ac:dyDescent="0.2">
      <c r="A4704" s="7">
        <v>35052</v>
      </c>
      <c r="B4704" s="9">
        <f t="shared" si="77"/>
        <v>1995</v>
      </c>
      <c r="C4704" s="9">
        <f>VLOOKUP('Full 30 Year Yield Data'!A4704,'Yield Raw Data'!$A$3:$L$14453,12)</f>
        <v>6.14</v>
      </c>
      <c r="D4704" s="6"/>
    </row>
    <row r="4705" spans="1:4" x14ac:dyDescent="0.2">
      <c r="A4705" s="7">
        <v>35053</v>
      </c>
      <c r="B4705" s="9">
        <f t="shared" si="77"/>
        <v>1995</v>
      </c>
      <c r="C4705" s="9">
        <f>VLOOKUP('Full 30 Year Yield Data'!A4705,'Yield Raw Data'!$A$3:$L$14453,12)</f>
        <v>6.11</v>
      </c>
      <c r="D4705" s="6"/>
    </row>
    <row r="4706" spans="1:4" x14ac:dyDescent="0.2">
      <c r="A4706" s="7">
        <v>35054</v>
      </c>
      <c r="B4706" s="9">
        <f t="shared" si="77"/>
        <v>1995</v>
      </c>
      <c r="C4706" s="9">
        <f>VLOOKUP('Full 30 Year Yield Data'!A4706,'Yield Raw Data'!$A$3:$L$14453,12)</f>
        <v>6.11</v>
      </c>
      <c r="D4706" s="6"/>
    </row>
    <row r="4707" spans="1:4" x14ac:dyDescent="0.2">
      <c r="A4707" s="7">
        <v>35055</v>
      </c>
      <c r="B4707" s="9">
        <f t="shared" si="77"/>
        <v>1995</v>
      </c>
      <c r="C4707" s="9">
        <f>VLOOKUP('Full 30 Year Yield Data'!A4707,'Yield Raw Data'!$A$3:$L$14453,12)</f>
        <v>6.06</v>
      </c>
      <c r="D4707" s="6"/>
    </row>
    <row r="4708" spans="1:4" x14ac:dyDescent="0.2">
      <c r="A4708" s="7">
        <v>35059</v>
      </c>
      <c r="B4708" s="9">
        <f t="shared" si="77"/>
        <v>1995</v>
      </c>
      <c r="C4708" s="9">
        <f>VLOOKUP('Full 30 Year Yield Data'!A4708,'Yield Raw Data'!$A$3:$L$14453,12)</f>
        <v>6.04</v>
      </c>
      <c r="D4708" s="6"/>
    </row>
    <row r="4709" spans="1:4" x14ac:dyDescent="0.2">
      <c r="A4709" s="7">
        <v>35060</v>
      </c>
      <c r="B4709" s="9">
        <f t="shared" si="77"/>
        <v>1995</v>
      </c>
      <c r="C4709" s="9">
        <f>VLOOKUP('Full 30 Year Yield Data'!A4709,'Yield Raw Data'!$A$3:$L$14453,12)</f>
        <v>6.01</v>
      </c>
      <c r="D4709" s="6"/>
    </row>
    <row r="4710" spans="1:4" x14ac:dyDescent="0.2">
      <c r="A4710" s="7">
        <v>35061</v>
      </c>
      <c r="B4710" s="9">
        <f t="shared" si="77"/>
        <v>1995</v>
      </c>
      <c r="C4710" s="9">
        <f>VLOOKUP('Full 30 Year Yield Data'!A4710,'Yield Raw Data'!$A$3:$L$14453,12)</f>
        <v>5.98</v>
      </c>
      <c r="D4710" s="6"/>
    </row>
    <row r="4711" spans="1:4" x14ac:dyDescent="0.2">
      <c r="A4711" s="7">
        <v>35062</v>
      </c>
      <c r="B4711" s="9">
        <f t="shared" si="77"/>
        <v>1995</v>
      </c>
      <c r="C4711" s="9">
        <f>VLOOKUP('Full 30 Year Yield Data'!A4711,'Yield Raw Data'!$A$3:$L$14453,12)</f>
        <v>5.96</v>
      </c>
      <c r="D4711" s="6"/>
    </row>
    <row r="4712" spans="1:4" x14ac:dyDescent="0.2">
      <c r="A4712" s="7">
        <v>35066</v>
      </c>
      <c r="B4712" s="9">
        <f t="shared" si="77"/>
        <v>1996</v>
      </c>
      <c r="C4712" s="9">
        <f>VLOOKUP('Full 30 Year Yield Data'!A4712,'Yield Raw Data'!$A$3:$L$14453,12)</f>
        <v>5.97</v>
      </c>
      <c r="D4712" s="6"/>
    </row>
    <row r="4713" spans="1:4" x14ac:dyDescent="0.2">
      <c r="A4713" s="7">
        <v>35067</v>
      </c>
      <c r="B4713" s="9">
        <f t="shared" si="77"/>
        <v>1996</v>
      </c>
      <c r="C4713" s="9">
        <f>VLOOKUP('Full 30 Year Yield Data'!A4713,'Yield Raw Data'!$A$3:$L$14453,12)</f>
        <v>5.96</v>
      </c>
      <c r="D4713" s="6"/>
    </row>
    <row r="4714" spans="1:4" x14ac:dyDescent="0.2">
      <c r="A4714" s="7">
        <v>35068</v>
      </c>
      <c r="B4714" s="9">
        <f t="shared" si="77"/>
        <v>1996</v>
      </c>
      <c r="C4714" s="9">
        <f>VLOOKUP('Full 30 Year Yield Data'!A4714,'Yield Raw Data'!$A$3:$L$14453,12)</f>
        <v>6.03</v>
      </c>
      <c r="D4714" s="6"/>
    </row>
    <row r="4715" spans="1:4" x14ac:dyDescent="0.2">
      <c r="A4715" s="7">
        <v>35069</v>
      </c>
      <c r="B4715" s="9">
        <f t="shared" si="77"/>
        <v>1996</v>
      </c>
      <c r="C4715" s="9">
        <f>VLOOKUP('Full 30 Year Yield Data'!A4715,'Yield Raw Data'!$A$3:$L$14453,12)</f>
        <v>6.05</v>
      </c>
      <c r="D4715" s="6"/>
    </row>
    <row r="4716" spans="1:4" x14ac:dyDescent="0.2">
      <c r="A4716" s="7">
        <v>35072</v>
      </c>
      <c r="B4716" s="9">
        <f t="shared" si="77"/>
        <v>1996</v>
      </c>
      <c r="C4716" s="9">
        <f>VLOOKUP('Full 30 Year Yield Data'!A4716,'Yield Raw Data'!$A$3:$L$14453,12)</f>
        <v>6.04</v>
      </c>
      <c r="D4716" s="6"/>
    </row>
    <row r="4717" spans="1:4" x14ac:dyDescent="0.2">
      <c r="A4717" s="7">
        <v>35073</v>
      </c>
      <c r="B4717" s="9">
        <f t="shared" si="77"/>
        <v>1996</v>
      </c>
      <c r="C4717" s="9">
        <f>VLOOKUP('Full 30 Year Yield Data'!A4717,'Yield Raw Data'!$A$3:$L$14453,12)</f>
        <v>6.06</v>
      </c>
      <c r="D4717" s="6"/>
    </row>
    <row r="4718" spans="1:4" x14ac:dyDescent="0.2">
      <c r="A4718" s="7">
        <v>35074</v>
      </c>
      <c r="B4718" s="9">
        <f t="shared" si="77"/>
        <v>1996</v>
      </c>
      <c r="C4718" s="9">
        <f>VLOOKUP('Full 30 Year Yield Data'!A4718,'Yield Raw Data'!$A$3:$L$14453,12)</f>
        <v>6.16</v>
      </c>
      <c r="D4718" s="6"/>
    </row>
    <row r="4719" spans="1:4" x14ac:dyDescent="0.2">
      <c r="A4719" s="7">
        <v>35075</v>
      </c>
      <c r="B4719" s="9">
        <f t="shared" si="77"/>
        <v>1996</v>
      </c>
      <c r="C4719" s="9">
        <f>VLOOKUP('Full 30 Year Yield Data'!A4719,'Yield Raw Data'!$A$3:$L$14453,12)</f>
        <v>6.16</v>
      </c>
      <c r="D4719" s="6"/>
    </row>
    <row r="4720" spans="1:4" x14ac:dyDescent="0.2">
      <c r="A4720" s="7">
        <v>35076</v>
      </c>
      <c r="B4720" s="9">
        <f t="shared" si="77"/>
        <v>1996</v>
      </c>
      <c r="C4720" s="9">
        <f>VLOOKUP('Full 30 Year Yield Data'!A4720,'Yield Raw Data'!$A$3:$L$14453,12)</f>
        <v>6.16</v>
      </c>
      <c r="D4720" s="6"/>
    </row>
    <row r="4721" spans="1:4" x14ac:dyDescent="0.2">
      <c r="A4721" s="7">
        <v>35080</v>
      </c>
      <c r="B4721" s="9">
        <f t="shared" si="77"/>
        <v>1996</v>
      </c>
      <c r="C4721" s="9">
        <f>VLOOKUP('Full 30 Year Yield Data'!A4721,'Yield Raw Data'!$A$3:$L$14453,12)</f>
        <v>6.09</v>
      </c>
      <c r="D4721" s="6"/>
    </row>
    <row r="4722" spans="1:4" x14ac:dyDescent="0.2">
      <c r="A4722" s="7">
        <v>35081</v>
      </c>
      <c r="B4722" s="9">
        <f t="shared" si="77"/>
        <v>1996</v>
      </c>
      <c r="C4722" s="9">
        <f>VLOOKUP('Full 30 Year Yield Data'!A4722,'Yield Raw Data'!$A$3:$L$14453,12)</f>
        <v>6</v>
      </c>
      <c r="D4722" s="6"/>
    </row>
    <row r="4723" spans="1:4" x14ac:dyDescent="0.2">
      <c r="A4723" s="7">
        <v>35082</v>
      </c>
      <c r="B4723" s="9">
        <f t="shared" si="77"/>
        <v>1996</v>
      </c>
      <c r="C4723" s="9">
        <f>VLOOKUP('Full 30 Year Yield Data'!A4723,'Yield Raw Data'!$A$3:$L$14453,12)</f>
        <v>5.98</v>
      </c>
      <c r="D4723" s="6"/>
    </row>
    <row r="4724" spans="1:4" x14ac:dyDescent="0.2">
      <c r="A4724" s="7">
        <v>35083</v>
      </c>
      <c r="B4724" s="9">
        <f t="shared" si="77"/>
        <v>1996</v>
      </c>
      <c r="C4724" s="9">
        <f>VLOOKUP('Full 30 Year Yield Data'!A4724,'Yield Raw Data'!$A$3:$L$14453,12)</f>
        <v>5.97</v>
      </c>
      <c r="D4724" s="6"/>
    </row>
    <row r="4725" spans="1:4" x14ac:dyDescent="0.2">
      <c r="A4725" s="7">
        <v>35086</v>
      </c>
      <c r="B4725" s="9">
        <f t="shared" si="77"/>
        <v>1996</v>
      </c>
      <c r="C4725" s="9">
        <f>VLOOKUP('Full 30 Year Yield Data'!A4725,'Yield Raw Data'!$A$3:$L$14453,12)</f>
        <v>6.04</v>
      </c>
      <c r="D4725" s="6"/>
    </row>
    <row r="4726" spans="1:4" x14ac:dyDescent="0.2">
      <c r="A4726" s="7">
        <v>35087</v>
      </c>
      <c r="B4726" s="9">
        <f t="shared" si="77"/>
        <v>1996</v>
      </c>
      <c r="C4726" s="9">
        <f>VLOOKUP('Full 30 Year Yield Data'!A4726,'Yield Raw Data'!$A$3:$L$14453,12)</f>
        <v>6.09</v>
      </c>
      <c r="D4726" s="6"/>
    </row>
    <row r="4727" spans="1:4" x14ac:dyDescent="0.2">
      <c r="A4727" s="7">
        <v>35088</v>
      </c>
      <c r="B4727" s="9">
        <f t="shared" si="77"/>
        <v>1996</v>
      </c>
      <c r="C4727" s="9">
        <f>VLOOKUP('Full 30 Year Yield Data'!A4727,'Yield Raw Data'!$A$3:$L$14453,12)</f>
        <v>6.02</v>
      </c>
      <c r="D4727" s="6"/>
    </row>
    <row r="4728" spans="1:4" x14ac:dyDescent="0.2">
      <c r="A4728" s="7">
        <v>35089</v>
      </c>
      <c r="B4728" s="9">
        <f t="shared" si="77"/>
        <v>1996</v>
      </c>
      <c r="C4728" s="9">
        <f>VLOOKUP('Full 30 Year Yield Data'!A4728,'Yield Raw Data'!$A$3:$L$14453,12)</f>
        <v>6.11</v>
      </c>
      <c r="D4728" s="6"/>
    </row>
    <row r="4729" spans="1:4" x14ac:dyDescent="0.2">
      <c r="A4729" s="7">
        <v>35090</v>
      </c>
      <c r="B4729" s="9">
        <f t="shared" si="77"/>
        <v>1996</v>
      </c>
      <c r="C4729" s="9">
        <f>VLOOKUP('Full 30 Year Yield Data'!A4729,'Yield Raw Data'!$A$3:$L$14453,12)</f>
        <v>6.04</v>
      </c>
      <c r="D4729" s="6"/>
    </row>
    <row r="4730" spans="1:4" x14ac:dyDescent="0.2">
      <c r="A4730" s="7">
        <v>35093</v>
      </c>
      <c r="B4730" s="9">
        <f t="shared" si="77"/>
        <v>1996</v>
      </c>
      <c r="C4730" s="9">
        <f>VLOOKUP('Full 30 Year Yield Data'!A4730,'Yield Raw Data'!$A$3:$L$14453,12)</f>
        <v>6.09</v>
      </c>
      <c r="D4730" s="6"/>
    </row>
    <row r="4731" spans="1:4" x14ac:dyDescent="0.2">
      <c r="A4731" s="7">
        <v>35094</v>
      </c>
      <c r="B4731" s="9">
        <f t="shared" si="77"/>
        <v>1996</v>
      </c>
      <c r="C4731" s="9">
        <f>VLOOKUP('Full 30 Year Yield Data'!A4731,'Yield Raw Data'!$A$3:$L$14453,12)</f>
        <v>6.04</v>
      </c>
      <c r="D4731" s="6"/>
    </row>
    <row r="4732" spans="1:4" x14ac:dyDescent="0.2">
      <c r="A4732" s="7">
        <v>35095</v>
      </c>
      <c r="B4732" s="9">
        <f t="shared" si="77"/>
        <v>1996</v>
      </c>
      <c r="C4732" s="9">
        <f>VLOOKUP('Full 30 Year Yield Data'!A4732,'Yield Raw Data'!$A$3:$L$14453,12)</f>
        <v>6.03</v>
      </c>
      <c r="D4732" s="6"/>
    </row>
    <row r="4733" spans="1:4" x14ac:dyDescent="0.2">
      <c r="A4733" s="7">
        <v>35096</v>
      </c>
      <c r="B4733" s="9">
        <f t="shared" si="77"/>
        <v>1996</v>
      </c>
      <c r="C4733" s="9">
        <f>VLOOKUP('Full 30 Year Yield Data'!A4733,'Yield Raw Data'!$A$3:$L$14453,12)</f>
        <v>6.08</v>
      </c>
      <c r="D4733" s="6"/>
    </row>
    <row r="4734" spans="1:4" x14ac:dyDescent="0.2">
      <c r="A4734" s="7">
        <v>35097</v>
      </c>
      <c r="B4734" s="9">
        <f t="shared" si="77"/>
        <v>1996</v>
      </c>
      <c r="C4734" s="9">
        <f>VLOOKUP('Full 30 Year Yield Data'!A4734,'Yield Raw Data'!$A$3:$L$14453,12)</f>
        <v>6.15</v>
      </c>
      <c r="D4734" s="6"/>
    </row>
    <row r="4735" spans="1:4" x14ac:dyDescent="0.2">
      <c r="A4735" s="7">
        <v>35100</v>
      </c>
      <c r="B4735" s="9">
        <f t="shared" si="77"/>
        <v>1996</v>
      </c>
      <c r="C4735" s="9">
        <f>VLOOKUP('Full 30 Year Yield Data'!A4735,'Yield Raw Data'!$A$3:$L$14453,12)</f>
        <v>6.15</v>
      </c>
      <c r="D4735" s="6"/>
    </row>
    <row r="4736" spans="1:4" x14ac:dyDescent="0.2">
      <c r="A4736" s="7">
        <v>35101</v>
      </c>
      <c r="B4736" s="9">
        <f t="shared" si="77"/>
        <v>1996</v>
      </c>
      <c r="C4736" s="9">
        <f>VLOOKUP('Full 30 Year Yield Data'!A4736,'Yield Raw Data'!$A$3:$L$14453,12)</f>
        <v>6.14</v>
      </c>
      <c r="D4736" s="6"/>
    </row>
    <row r="4737" spans="1:4" x14ac:dyDescent="0.2">
      <c r="A4737" s="7">
        <v>35102</v>
      </c>
      <c r="B4737" s="9">
        <f t="shared" si="77"/>
        <v>1996</v>
      </c>
      <c r="C4737" s="9">
        <f>VLOOKUP('Full 30 Year Yield Data'!A4737,'Yield Raw Data'!$A$3:$L$14453,12)</f>
        <v>6.15</v>
      </c>
      <c r="D4737" s="6"/>
    </row>
    <row r="4738" spans="1:4" x14ac:dyDescent="0.2">
      <c r="A4738" s="7">
        <v>35103</v>
      </c>
      <c r="B4738" s="9">
        <f t="shared" ref="B4738:B4800" si="78">YEAR(A4738)</f>
        <v>1996</v>
      </c>
      <c r="C4738" s="9">
        <f>VLOOKUP('Full 30 Year Yield Data'!A4738,'Yield Raw Data'!$A$3:$L$14453,12)</f>
        <v>6.09</v>
      </c>
      <c r="D4738" s="6"/>
    </row>
    <row r="4739" spans="1:4" x14ac:dyDescent="0.2">
      <c r="A4739" s="7">
        <v>35104</v>
      </c>
      <c r="B4739" s="9">
        <f t="shared" si="78"/>
        <v>1996</v>
      </c>
      <c r="C4739" s="9">
        <f>VLOOKUP('Full 30 Year Yield Data'!A4739,'Yield Raw Data'!$A$3:$L$14453,12)</f>
        <v>6.11</v>
      </c>
      <c r="D4739" s="6"/>
    </row>
    <row r="4740" spans="1:4" x14ac:dyDescent="0.2">
      <c r="A4740" s="7">
        <v>35107</v>
      </c>
      <c r="B4740" s="9">
        <f t="shared" si="78"/>
        <v>1996</v>
      </c>
      <c r="C4740" s="9">
        <f>VLOOKUP('Full 30 Year Yield Data'!A4740,'Yield Raw Data'!$A$3:$L$14453,12)</f>
        <v>6.05</v>
      </c>
      <c r="D4740" s="6"/>
    </row>
    <row r="4741" spans="1:4" x14ac:dyDescent="0.2">
      <c r="A4741" s="7">
        <v>35108</v>
      </c>
      <c r="B4741" s="9">
        <f t="shared" si="78"/>
        <v>1996</v>
      </c>
      <c r="C4741" s="9">
        <f>VLOOKUP('Full 30 Year Yield Data'!A4741,'Yield Raw Data'!$A$3:$L$14453,12)</f>
        <v>6.02</v>
      </c>
      <c r="D4741" s="6"/>
    </row>
    <row r="4742" spans="1:4" x14ac:dyDescent="0.2">
      <c r="A4742" s="7">
        <v>35109</v>
      </c>
      <c r="B4742" s="9">
        <f t="shared" si="78"/>
        <v>1996</v>
      </c>
      <c r="C4742" s="9">
        <f>VLOOKUP('Full 30 Year Yield Data'!A4742,'Yield Raw Data'!$A$3:$L$14453,12)</f>
        <v>6.07</v>
      </c>
      <c r="D4742" s="6"/>
    </row>
    <row r="4743" spans="1:4" x14ac:dyDescent="0.2">
      <c r="A4743" s="7">
        <v>35110</v>
      </c>
      <c r="B4743" s="9">
        <f t="shared" si="78"/>
        <v>1996</v>
      </c>
      <c r="C4743" s="9">
        <f>VLOOKUP('Full 30 Year Yield Data'!A4743,'Yield Raw Data'!$A$3:$L$14453,12)</f>
        <v>6.16</v>
      </c>
      <c r="D4743" s="6"/>
    </row>
    <row r="4744" spans="1:4" x14ac:dyDescent="0.2">
      <c r="A4744" s="7">
        <v>35111</v>
      </c>
      <c r="B4744" s="9">
        <f t="shared" si="78"/>
        <v>1996</v>
      </c>
      <c r="C4744" s="9">
        <f>VLOOKUP('Full 30 Year Yield Data'!A4744,'Yield Raw Data'!$A$3:$L$14453,12)</f>
        <v>6.23</v>
      </c>
      <c r="D4744" s="6"/>
    </row>
    <row r="4745" spans="1:4" x14ac:dyDescent="0.2">
      <c r="A4745" s="7">
        <v>35115</v>
      </c>
      <c r="B4745" s="9">
        <f t="shared" si="78"/>
        <v>1996</v>
      </c>
      <c r="C4745" s="9">
        <f>VLOOKUP('Full 30 Year Yield Data'!A4745,'Yield Raw Data'!$A$3:$L$14453,12)</f>
        <v>6.39</v>
      </c>
      <c r="D4745" s="6"/>
    </row>
    <row r="4746" spans="1:4" x14ac:dyDescent="0.2">
      <c r="A4746" s="7">
        <v>35116</v>
      </c>
      <c r="B4746" s="9">
        <f t="shared" si="78"/>
        <v>1996</v>
      </c>
      <c r="C4746" s="9">
        <f>VLOOKUP('Full 30 Year Yield Data'!A4746,'Yield Raw Data'!$A$3:$L$14453,12)</f>
        <v>6.39</v>
      </c>
      <c r="D4746" s="6"/>
    </row>
    <row r="4747" spans="1:4" x14ac:dyDescent="0.2">
      <c r="A4747" s="7">
        <v>35117</v>
      </c>
      <c r="B4747" s="9">
        <f t="shared" si="78"/>
        <v>1996</v>
      </c>
      <c r="C4747" s="9">
        <f>VLOOKUP('Full 30 Year Yield Data'!A4747,'Yield Raw Data'!$A$3:$L$14453,12)</f>
        <v>6.36</v>
      </c>
      <c r="D4747" s="6"/>
    </row>
    <row r="4748" spans="1:4" x14ac:dyDescent="0.2">
      <c r="A4748" s="7">
        <v>35118</v>
      </c>
      <c r="B4748" s="9">
        <f t="shared" si="78"/>
        <v>1996</v>
      </c>
      <c r="C4748" s="9">
        <f>VLOOKUP('Full 30 Year Yield Data'!A4748,'Yield Raw Data'!$A$3:$L$14453,12)</f>
        <v>6.42</v>
      </c>
      <c r="D4748" s="6"/>
    </row>
    <row r="4749" spans="1:4" x14ac:dyDescent="0.2">
      <c r="A4749" s="7">
        <v>35121</v>
      </c>
      <c r="B4749" s="9">
        <f t="shared" si="78"/>
        <v>1996</v>
      </c>
      <c r="C4749" s="9">
        <f>VLOOKUP('Full 30 Year Yield Data'!A4749,'Yield Raw Data'!$A$3:$L$14453,12)</f>
        <v>6.45</v>
      </c>
      <c r="D4749" s="6"/>
    </row>
    <row r="4750" spans="1:4" x14ac:dyDescent="0.2">
      <c r="A4750" s="7">
        <v>35122</v>
      </c>
      <c r="B4750" s="9">
        <f t="shared" si="78"/>
        <v>1996</v>
      </c>
      <c r="C4750" s="9">
        <f>VLOOKUP('Full 30 Year Yield Data'!A4750,'Yield Raw Data'!$A$3:$L$14453,12)</f>
        <v>6.47</v>
      </c>
      <c r="D4750" s="6"/>
    </row>
    <row r="4751" spans="1:4" x14ac:dyDescent="0.2">
      <c r="A4751" s="7">
        <v>35123</v>
      </c>
      <c r="B4751" s="9">
        <f t="shared" si="78"/>
        <v>1996</v>
      </c>
      <c r="C4751" s="9">
        <f>VLOOKUP('Full 30 Year Yield Data'!A4751,'Yield Raw Data'!$A$3:$L$14453,12)</f>
        <v>6.48</v>
      </c>
      <c r="D4751" s="6"/>
    </row>
    <row r="4752" spans="1:4" x14ac:dyDescent="0.2">
      <c r="A4752" s="7">
        <v>35124</v>
      </c>
      <c r="B4752" s="9">
        <f t="shared" si="78"/>
        <v>1996</v>
      </c>
      <c r="C4752" s="9">
        <f>VLOOKUP('Full 30 Year Yield Data'!A4752,'Yield Raw Data'!$A$3:$L$14453,12)</f>
        <v>6.48</v>
      </c>
      <c r="D4752" s="6"/>
    </row>
    <row r="4753" spans="1:4" x14ac:dyDescent="0.2">
      <c r="A4753" s="7">
        <v>35125</v>
      </c>
      <c r="B4753" s="9">
        <f t="shared" si="78"/>
        <v>1996</v>
      </c>
      <c r="C4753" s="9">
        <f>VLOOKUP('Full 30 Year Yield Data'!A4753,'Yield Raw Data'!$A$3:$L$14453,12)</f>
        <v>6.38</v>
      </c>
      <c r="D4753" s="6"/>
    </row>
    <row r="4754" spans="1:4" x14ac:dyDescent="0.2">
      <c r="A4754" s="7">
        <v>35128</v>
      </c>
      <c r="B4754" s="9">
        <f t="shared" si="78"/>
        <v>1996</v>
      </c>
      <c r="C4754" s="9">
        <f>VLOOKUP('Full 30 Year Yield Data'!A4754,'Yield Raw Data'!$A$3:$L$14453,12)</f>
        <v>6.34</v>
      </c>
      <c r="D4754" s="6"/>
    </row>
    <row r="4755" spans="1:4" x14ac:dyDescent="0.2">
      <c r="A4755" s="7">
        <v>35129</v>
      </c>
      <c r="B4755" s="9">
        <f t="shared" si="78"/>
        <v>1996</v>
      </c>
      <c r="C4755" s="9">
        <f>VLOOKUP('Full 30 Year Yield Data'!A4755,'Yield Raw Data'!$A$3:$L$14453,12)</f>
        <v>6.39</v>
      </c>
      <c r="D4755" s="6"/>
    </row>
    <row r="4756" spans="1:4" x14ac:dyDescent="0.2">
      <c r="A4756" s="7">
        <v>35130</v>
      </c>
      <c r="B4756" s="9">
        <f t="shared" si="78"/>
        <v>1996</v>
      </c>
      <c r="C4756" s="9">
        <f>VLOOKUP('Full 30 Year Yield Data'!A4756,'Yield Raw Data'!$A$3:$L$14453,12)</f>
        <v>6.44</v>
      </c>
      <c r="D4756" s="6"/>
    </row>
    <row r="4757" spans="1:4" x14ac:dyDescent="0.2">
      <c r="A4757" s="7">
        <v>35131</v>
      </c>
      <c r="B4757" s="9">
        <f t="shared" si="78"/>
        <v>1996</v>
      </c>
      <c r="C4757" s="9">
        <f>VLOOKUP('Full 30 Year Yield Data'!A4757,'Yield Raw Data'!$A$3:$L$14453,12)</f>
        <v>6.46</v>
      </c>
      <c r="D4757" s="6"/>
    </row>
    <row r="4758" spans="1:4" x14ac:dyDescent="0.2">
      <c r="A4758" s="7">
        <v>35132</v>
      </c>
      <c r="B4758" s="9">
        <f t="shared" si="78"/>
        <v>1996</v>
      </c>
      <c r="C4758" s="9">
        <f>VLOOKUP('Full 30 Year Yield Data'!A4758,'Yield Raw Data'!$A$3:$L$14453,12)</f>
        <v>6.7</v>
      </c>
      <c r="D4758" s="6"/>
    </row>
    <row r="4759" spans="1:4" x14ac:dyDescent="0.2">
      <c r="A4759" s="7">
        <v>35135</v>
      </c>
      <c r="B4759" s="9">
        <f t="shared" si="78"/>
        <v>1996</v>
      </c>
      <c r="C4759" s="9">
        <f>VLOOKUP('Full 30 Year Yield Data'!A4759,'Yield Raw Data'!$A$3:$L$14453,12)</f>
        <v>6.63</v>
      </c>
      <c r="D4759" s="6"/>
    </row>
    <row r="4760" spans="1:4" x14ac:dyDescent="0.2">
      <c r="A4760" s="7">
        <v>35136</v>
      </c>
      <c r="B4760" s="9">
        <f t="shared" si="78"/>
        <v>1996</v>
      </c>
      <c r="C4760" s="9">
        <f>VLOOKUP('Full 30 Year Yield Data'!A4760,'Yield Raw Data'!$A$3:$L$14453,12)</f>
        <v>6.66</v>
      </c>
      <c r="D4760" s="6"/>
    </row>
    <row r="4761" spans="1:4" x14ac:dyDescent="0.2">
      <c r="A4761" s="7">
        <v>35137</v>
      </c>
      <c r="B4761" s="9">
        <f t="shared" si="78"/>
        <v>1996</v>
      </c>
      <c r="C4761" s="9">
        <f>VLOOKUP('Full 30 Year Yield Data'!A4761,'Yield Raw Data'!$A$3:$L$14453,12)</f>
        <v>6.68</v>
      </c>
      <c r="D4761" s="6"/>
    </row>
    <row r="4762" spans="1:4" x14ac:dyDescent="0.2">
      <c r="A4762" s="7">
        <v>35138</v>
      </c>
      <c r="B4762" s="9">
        <f t="shared" si="78"/>
        <v>1996</v>
      </c>
      <c r="C4762" s="9">
        <f>VLOOKUP('Full 30 Year Yield Data'!A4762,'Yield Raw Data'!$A$3:$L$14453,12)</f>
        <v>6.68</v>
      </c>
      <c r="D4762" s="6"/>
    </row>
    <row r="4763" spans="1:4" x14ac:dyDescent="0.2">
      <c r="A4763" s="7">
        <v>35139</v>
      </c>
      <c r="B4763" s="9">
        <f t="shared" si="78"/>
        <v>1996</v>
      </c>
      <c r="C4763" s="9">
        <f>VLOOKUP('Full 30 Year Yield Data'!A4763,'Yield Raw Data'!$A$3:$L$14453,12)</f>
        <v>6.75</v>
      </c>
      <c r="D4763" s="6"/>
    </row>
    <row r="4764" spans="1:4" x14ac:dyDescent="0.2">
      <c r="A4764" s="7">
        <v>35142</v>
      </c>
      <c r="B4764" s="9">
        <f t="shared" si="78"/>
        <v>1996</v>
      </c>
      <c r="C4764" s="9">
        <f>VLOOKUP('Full 30 Year Yield Data'!A4764,'Yield Raw Data'!$A$3:$L$14453,12)</f>
        <v>6.71</v>
      </c>
      <c r="D4764" s="6"/>
    </row>
    <row r="4765" spans="1:4" x14ac:dyDescent="0.2">
      <c r="A4765" s="7">
        <v>35143</v>
      </c>
      <c r="B4765" s="9">
        <f t="shared" si="78"/>
        <v>1996</v>
      </c>
      <c r="C4765" s="9">
        <f>VLOOKUP('Full 30 Year Yield Data'!A4765,'Yield Raw Data'!$A$3:$L$14453,12)</f>
        <v>6.7</v>
      </c>
      <c r="D4765" s="6"/>
    </row>
    <row r="4766" spans="1:4" x14ac:dyDescent="0.2">
      <c r="A4766" s="7">
        <v>35144</v>
      </c>
      <c r="B4766" s="9">
        <f t="shared" si="78"/>
        <v>1996</v>
      </c>
      <c r="C4766" s="9">
        <f>VLOOKUP('Full 30 Year Yield Data'!A4766,'Yield Raw Data'!$A$3:$L$14453,12)</f>
        <v>6.65</v>
      </c>
      <c r="D4766" s="6"/>
    </row>
    <row r="4767" spans="1:4" x14ac:dyDescent="0.2">
      <c r="A4767" s="7">
        <v>35145</v>
      </c>
      <c r="B4767" s="9">
        <f t="shared" si="78"/>
        <v>1996</v>
      </c>
      <c r="C4767" s="9">
        <f>VLOOKUP('Full 30 Year Yield Data'!A4767,'Yield Raw Data'!$A$3:$L$14453,12)</f>
        <v>6.62</v>
      </c>
      <c r="D4767" s="6"/>
    </row>
    <row r="4768" spans="1:4" x14ac:dyDescent="0.2">
      <c r="A4768" s="7">
        <v>35146</v>
      </c>
      <c r="B4768" s="9">
        <f t="shared" si="78"/>
        <v>1996</v>
      </c>
      <c r="C4768" s="9">
        <f>VLOOKUP('Full 30 Year Yield Data'!A4768,'Yield Raw Data'!$A$3:$L$14453,12)</f>
        <v>6.65</v>
      </c>
      <c r="D4768" s="6"/>
    </row>
    <row r="4769" spans="1:4" x14ac:dyDescent="0.2">
      <c r="A4769" s="7">
        <v>35149</v>
      </c>
      <c r="B4769" s="9">
        <f t="shared" si="78"/>
        <v>1996</v>
      </c>
      <c r="C4769" s="9">
        <f>VLOOKUP('Full 30 Year Yield Data'!A4769,'Yield Raw Data'!$A$3:$L$14453,12)</f>
        <v>6.58</v>
      </c>
      <c r="D4769" s="6"/>
    </row>
    <row r="4770" spans="1:4" x14ac:dyDescent="0.2">
      <c r="A4770" s="7">
        <v>35150</v>
      </c>
      <c r="B4770" s="9">
        <f t="shared" si="78"/>
        <v>1996</v>
      </c>
      <c r="C4770" s="9">
        <f>VLOOKUP('Full 30 Year Yield Data'!A4770,'Yield Raw Data'!$A$3:$L$14453,12)</f>
        <v>6.59</v>
      </c>
      <c r="D4770" s="6"/>
    </row>
    <row r="4771" spans="1:4" x14ac:dyDescent="0.2">
      <c r="A4771" s="7">
        <v>35151</v>
      </c>
      <c r="B4771" s="9">
        <f t="shared" si="78"/>
        <v>1996</v>
      </c>
      <c r="C4771" s="9">
        <f>VLOOKUP('Full 30 Year Yield Data'!A4771,'Yield Raw Data'!$A$3:$L$14453,12)</f>
        <v>6.68</v>
      </c>
      <c r="D4771" s="6"/>
    </row>
    <row r="4772" spans="1:4" x14ac:dyDescent="0.2">
      <c r="A4772" s="7">
        <v>35152</v>
      </c>
      <c r="B4772" s="9">
        <f t="shared" si="78"/>
        <v>1996</v>
      </c>
      <c r="C4772" s="9">
        <f>VLOOKUP('Full 30 Year Yield Data'!A4772,'Yield Raw Data'!$A$3:$L$14453,12)</f>
        <v>6.73</v>
      </c>
      <c r="D4772" s="6"/>
    </row>
    <row r="4773" spans="1:4" x14ac:dyDescent="0.2">
      <c r="A4773" s="7">
        <v>35153</v>
      </c>
      <c r="B4773" s="9">
        <f t="shared" si="78"/>
        <v>1996</v>
      </c>
      <c r="C4773" s="9">
        <f>VLOOKUP('Full 30 Year Yield Data'!A4773,'Yield Raw Data'!$A$3:$L$14453,12)</f>
        <v>6.67</v>
      </c>
      <c r="D4773" s="6"/>
    </row>
    <row r="4774" spans="1:4" x14ac:dyDescent="0.2">
      <c r="A4774" s="7">
        <v>35156</v>
      </c>
      <c r="B4774" s="9">
        <f t="shared" si="78"/>
        <v>1996</v>
      </c>
      <c r="C4774" s="9">
        <f>VLOOKUP('Full 30 Year Yield Data'!A4774,'Yield Raw Data'!$A$3:$L$14453,12)</f>
        <v>6.66</v>
      </c>
      <c r="D4774" s="6"/>
    </row>
    <row r="4775" spans="1:4" x14ac:dyDescent="0.2">
      <c r="A4775" s="7">
        <v>35157</v>
      </c>
      <c r="B4775" s="9">
        <f t="shared" si="78"/>
        <v>1996</v>
      </c>
      <c r="C4775" s="9">
        <f>VLOOKUP('Full 30 Year Yield Data'!A4775,'Yield Raw Data'!$A$3:$L$14453,12)</f>
        <v>6.62</v>
      </c>
      <c r="D4775" s="6"/>
    </row>
    <row r="4776" spans="1:4" x14ac:dyDescent="0.2">
      <c r="A4776" s="7">
        <v>35158</v>
      </c>
      <c r="B4776" s="9">
        <f t="shared" si="78"/>
        <v>1996</v>
      </c>
      <c r="C4776" s="9">
        <f>VLOOKUP('Full 30 Year Yield Data'!A4776,'Yield Raw Data'!$A$3:$L$14453,12)</f>
        <v>6.63</v>
      </c>
      <c r="D4776" s="6"/>
    </row>
    <row r="4777" spans="1:4" x14ac:dyDescent="0.2">
      <c r="A4777" s="7">
        <v>35159</v>
      </c>
      <c r="B4777" s="9">
        <f t="shared" si="78"/>
        <v>1996</v>
      </c>
      <c r="C4777" s="9">
        <f>VLOOKUP('Full 30 Year Yield Data'!A4777,'Yield Raw Data'!$A$3:$L$14453,12)</f>
        <v>6.66</v>
      </c>
      <c r="D4777" s="6"/>
    </row>
    <row r="4778" spans="1:4" x14ac:dyDescent="0.2">
      <c r="A4778" s="7">
        <v>35160</v>
      </c>
      <c r="B4778" s="9">
        <f t="shared" si="78"/>
        <v>1996</v>
      </c>
      <c r="C4778" s="9">
        <f>VLOOKUP('Full 30 Year Yield Data'!A4778,'Yield Raw Data'!$A$3:$L$14453,12)</f>
        <v>6.83</v>
      </c>
      <c r="D4778" s="6"/>
    </row>
    <row r="4779" spans="1:4" x14ac:dyDescent="0.2">
      <c r="A4779" s="7">
        <v>35163</v>
      </c>
      <c r="B4779" s="9">
        <f t="shared" si="78"/>
        <v>1996</v>
      </c>
      <c r="C4779" s="9">
        <f>VLOOKUP('Full 30 Year Yield Data'!A4779,'Yield Raw Data'!$A$3:$L$14453,12)</f>
        <v>6.88</v>
      </c>
      <c r="D4779" s="6"/>
    </row>
    <row r="4780" spans="1:4" x14ac:dyDescent="0.2">
      <c r="A4780" s="7">
        <v>35164</v>
      </c>
      <c r="B4780" s="9">
        <f t="shared" si="78"/>
        <v>1996</v>
      </c>
      <c r="C4780" s="9">
        <f>VLOOKUP('Full 30 Year Yield Data'!A4780,'Yield Raw Data'!$A$3:$L$14453,12)</f>
        <v>6.84</v>
      </c>
      <c r="D4780" s="6"/>
    </row>
    <row r="4781" spans="1:4" x14ac:dyDescent="0.2">
      <c r="A4781" s="7">
        <v>35165</v>
      </c>
      <c r="B4781" s="9">
        <f t="shared" si="78"/>
        <v>1996</v>
      </c>
      <c r="C4781" s="9">
        <f>VLOOKUP('Full 30 Year Yield Data'!A4781,'Yield Raw Data'!$A$3:$L$14453,12)</f>
        <v>6.91</v>
      </c>
      <c r="D4781" s="6"/>
    </row>
    <row r="4782" spans="1:4" x14ac:dyDescent="0.2">
      <c r="A4782" s="7">
        <v>35166</v>
      </c>
      <c r="B4782" s="9">
        <f t="shared" si="78"/>
        <v>1996</v>
      </c>
      <c r="C4782" s="9">
        <f>VLOOKUP('Full 30 Year Yield Data'!A4782,'Yield Raw Data'!$A$3:$L$14453,12)</f>
        <v>6.95</v>
      </c>
      <c r="D4782" s="6"/>
    </row>
    <row r="4783" spans="1:4" x14ac:dyDescent="0.2">
      <c r="A4783" s="7">
        <v>35167</v>
      </c>
      <c r="B4783" s="9">
        <f t="shared" si="78"/>
        <v>1996</v>
      </c>
      <c r="C4783" s="9">
        <f>VLOOKUP('Full 30 Year Yield Data'!A4783,'Yield Raw Data'!$A$3:$L$14453,12)</f>
        <v>6.81</v>
      </c>
      <c r="D4783" s="6"/>
    </row>
    <row r="4784" spans="1:4" x14ac:dyDescent="0.2">
      <c r="A4784" s="7">
        <v>35170</v>
      </c>
      <c r="B4784" s="9">
        <f t="shared" si="78"/>
        <v>1996</v>
      </c>
      <c r="C4784" s="9">
        <f>VLOOKUP('Full 30 Year Yield Data'!A4784,'Yield Raw Data'!$A$3:$L$14453,12)</f>
        <v>6.79</v>
      </c>
      <c r="D4784" s="6"/>
    </row>
    <row r="4785" spans="1:4" x14ac:dyDescent="0.2">
      <c r="A4785" s="7">
        <v>35171</v>
      </c>
      <c r="B4785" s="9">
        <f t="shared" si="78"/>
        <v>1996</v>
      </c>
      <c r="C4785" s="9">
        <f>VLOOKUP('Full 30 Year Yield Data'!A4785,'Yield Raw Data'!$A$3:$L$14453,12)</f>
        <v>6.78</v>
      </c>
      <c r="D4785" s="6"/>
    </row>
    <row r="4786" spans="1:4" x14ac:dyDescent="0.2">
      <c r="A4786" s="7">
        <v>35172</v>
      </c>
      <c r="B4786" s="9">
        <f t="shared" si="78"/>
        <v>1996</v>
      </c>
      <c r="C4786" s="9">
        <f>VLOOKUP('Full 30 Year Yield Data'!A4786,'Yield Raw Data'!$A$3:$L$14453,12)</f>
        <v>6.81</v>
      </c>
      <c r="D4786" s="6"/>
    </row>
    <row r="4787" spans="1:4" x14ac:dyDescent="0.2">
      <c r="A4787" s="7">
        <v>35173</v>
      </c>
      <c r="B4787" s="9">
        <f t="shared" si="78"/>
        <v>1996</v>
      </c>
      <c r="C4787" s="9">
        <f>VLOOKUP('Full 30 Year Yield Data'!A4787,'Yield Raw Data'!$A$3:$L$14453,12)</f>
        <v>6.84</v>
      </c>
      <c r="D4787" s="6"/>
    </row>
    <row r="4788" spans="1:4" x14ac:dyDescent="0.2">
      <c r="A4788" s="7">
        <v>35174</v>
      </c>
      <c r="B4788" s="9">
        <f t="shared" si="78"/>
        <v>1996</v>
      </c>
      <c r="C4788" s="9">
        <f>VLOOKUP('Full 30 Year Yield Data'!A4788,'Yield Raw Data'!$A$3:$L$14453,12)</f>
        <v>6.8</v>
      </c>
      <c r="D4788" s="6"/>
    </row>
    <row r="4789" spans="1:4" x14ac:dyDescent="0.2">
      <c r="A4789" s="7">
        <v>35177</v>
      </c>
      <c r="B4789" s="9">
        <f t="shared" si="78"/>
        <v>1996</v>
      </c>
      <c r="C4789" s="9">
        <f>VLOOKUP('Full 30 Year Yield Data'!A4789,'Yield Raw Data'!$A$3:$L$14453,12)</f>
        <v>6.75</v>
      </c>
      <c r="D4789" s="6"/>
    </row>
    <row r="4790" spans="1:4" x14ac:dyDescent="0.2">
      <c r="A4790" s="7">
        <v>35178</v>
      </c>
      <c r="B4790" s="9">
        <f t="shared" si="78"/>
        <v>1996</v>
      </c>
      <c r="C4790" s="9">
        <f>VLOOKUP('Full 30 Year Yield Data'!A4790,'Yield Raw Data'!$A$3:$L$14453,12)</f>
        <v>6.78</v>
      </c>
      <c r="D4790" s="6"/>
    </row>
    <row r="4791" spans="1:4" x14ac:dyDescent="0.2">
      <c r="A4791" s="7">
        <v>35179</v>
      </c>
      <c r="B4791" s="9">
        <f t="shared" si="78"/>
        <v>1996</v>
      </c>
      <c r="C4791" s="9">
        <f>VLOOKUP('Full 30 Year Yield Data'!A4791,'Yield Raw Data'!$A$3:$L$14453,12)</f>
        <v>6.81</v>
      </c>
      <c r="D4791" s="6"/>
    </row>
    <row r="4792" spans="1:4" x14ac:dyDescent="0.2">
      <c r="A4792" s="7">
        <v>35180</v>
      </c>
      <c r="B4792" s="9">
        <f t="shared" si="78"/>
        <v>1996</v>
      </c>
      <c r="C4792" s="9">
        <f>VLOOKUP('Full 30 Year Yield Data'!A4792,'Yield Raw Data'!$A$3:$L$14453,12)</f>
        <v>6.81</v>
      </c>
      <c r="D4792" s="6"/>
    </row>
    <row r="4793" spans="1:4" x14ac:dyDescent="0.2">
      <c r="A4793" s="7">
        <v>35181</v>
      </c>
      <c r="B4793" s="9">
        <f t="shared" si="78"/>
        <v>1996</v>
      </c>
      <c r="C4793" s="9">
        <f>VLOOKUP('Full 30 Year Yield Data'!A4793,'Yield Raw Data'!$A$3:$L$14453,12)</f>
        <v>6.79</v>
      </c>
      <c r="D4793" s="6"/>
    </row>
    <row r="4794" spans="1:4" x14ac:dyDescent="0.2">
      <c r="A4794" s="7">
        <v>35184</v>
      </c>
      <c r="B4794" s="9">
        <f t="shared" si="78"/>
        <v>1996</v>
      </c>
      <c r="C4794" s="9">
        <f>VLOOKUP('Full 30 Year Yield Data'!A4794,'Yield Raw Data'!$A$3:$L$14453,12)</f>
        <v>6.83</v>
      </c>
      <c r="D4794" s="6"/>
    </row>
    <row r="4795" spans="1:4" x14ac:dyDescent="0.2">
      <c r="A4795" s="7">
        <v>35185</v>
      </c>
      <c r="B4795" s="9">
        <f t="shared" si="78"/>
        <v>1996</v>
      </c>
      <c r="C4795" s="9">
        <f>VLOOKUP('Full 30 Year Yield Data'!A4795,'Yield Raw Data'!$A$3:$L$14453,12)</f>
        <v>6.89</v>
      </c>
      <c r="D4795" s="6"/>
    </row>
    <row r="4796" spans="1:4" x14ac:dyDescent="0.2">
      <c r="A4796" s="7">
        <v>35186</v>
      </c>
      <c r="B4796" s="9">
        <f t="shared" si="78"/>
        <v>1996</v>
      </c>
      <c r="C4796" s="9">
        <f>VLOOKUP('Full 30 Year Yield Data'!A4796,'Yield Raw Data'!$A$3:$L$14453,12)</f>
        <v>6.91</v>
      </c>
      <c r="D4796" s="6"/>
    </row>
    <row r="4797" spans="1:4" x14ac:dyDescent="0.2">
      <c r="A4797" s="7">
        <v>35187</v>
      </c>
      <c r="B4797" s="9">
        <f t="shared" si="78"/>
        <v>1996</v>
      </c>
      <c r="C4797" s="9">
        <f>VLOOKUP('Full 30 Year Yield Data'!A4797,'Yield Raw Data'!$A$3:$L$14453,12)</f>
        <v>7.05</v>
      </c>
      <c r="D4797" s="6"/>
    </row>
    <row r="4798" spans="1:4" x14ac:dyDescent="0.2">
      <c r="A4798" s="7">
        <v>35188</v>
      </c>
      <c r="B4798" s="9">
        <f t="shared" si="78"/>
        <v>1996</v>
      </c>
      <c r="C4798" s="9">
        <f>VLOOKUP('Full 30 Year Yield Data'!A4798,'Yield Raw Data'!$A$3:$L$14453,12)</f>
        <v>7.12</v>
      </c>
      <c r="D4798" s="6"/>
    </row>
    <row r="4799" spans="1:4" x14ac:dyDescent="0.2">
      <c r="A4799" s="7">
        <v>35191</v>
      </c>
      <c r="B4799" s="9">
        <f t="shared" si="78"/>
        <v>1996</v>
      </c>
      <c r="C4799" s="9">
        <f>VLOOKUP('Full 30 Year Yield Data'!A4799,'Yield Raw Data'!$A$3:$L$14453,12)</f>
        <v>7.07</v>
      </c>
      <c r="D4799" s="6"/>
    </row>
    <row r="4800" spans="1:4" x14ac:dyDescent="0.2">
      <c r="A4800" s="7">
        <v>35192</v>
      </c>
      <c r="B4800" s="9">
        <f t="shared" si="78"/>
        <v>1996</v>
      </c>
      <c r="C4800" s="9">
        <f>VLOOKUP('Full 30 Year Yield Data'!A4800,'Yield Raw Data'!$A$3:$L$14453,12)</f>
        <v>7.08</v>
      </c>
      <c r="D4800" s="6"/>
    </row>
    <row r="4801" spans="1:4" x14ac:dyDescent="0.2">
      <c r="A4801" s="7">
        <v>35193</v>
      </c>
      <c r="B4801" s="9">
        <f t="shared" ref="B4801:B4862" si="79">YEAR(A4801)</f>
        <v>1996</v>
      </c>
      <c r="C4801" s="9">
        <f>VLOOKUP('Full 30 Year Yield Data'!A4801,'Yield Raw Data'!$A$3:$L$14453,12)</f>
        <v>7</v>
      </c>
      <c r="D4801" s="6"/>
    </row>
    <row r="4802" spans="1:4" x14ac:dyDescent="0.2">
      <c r="A4802" s="7">
        <v>35194</v>
      </c>
      <c r="B4802" s="9">
        <f t="shared" si="79"/>
        <v>1996</v>
      </c>
      <c r="C4802" s="9">
        <f>VLOOKUP('Full 30 Year Yield Data'!A4802,'Yield Raw Data'!$A$3:$L$14453,12)</f>
        <v>7.02</v>
      </c>
      <c r="D4802" s="6"/>
    </row>
    <row r="4803" spans="1:4" x14ac:dyDescent="0.2">
      <c r="A4803" s="7">
        <v>35195</v>
      </c>
      <c r="B4803" s="9">
        <f t="shared" si="79"/>
        <v>1996</v>
      </c>
      <c r="C4803" s="9">
        <f>VLOOKUP('Full 30 Year Yield Data'!A4803,'Yield Raw Data'!$A$3:$L$14453,12)</f>
        <v>6.93</v>
      </c>
      <c r="D4803" s="6"/>
    </row>
    <row r="4804" spans="1:4" x14ac:dyDescent="0.2">
      <c r="A4804" s="7">
        <v>35198</v>
      </c>
      <c r="B4804" s="9">
        <f t="shared" si="79"/>
        <v>1996</v>
      </c>
      <c r="C4804" s="9">
        <f>VLOOKUP('Full 30 Year Yield Data'!A4804,'Yield Raw Data'!$A$3:$L$14453,12)</f>
        <v>6.9</v>
      </c>
      <c r="D4804" s="6"/>
    </row>
    <row r="4805" spans="1:4" x14ac:dyDescent="0.2">
      <c r="A4805" s="7">
        <v>35199</v>
      </c>
      <c r="B4805" s="9">
        <f t="shared" si="79"/>
        <v>1996</v>
      </c>
      <c r="C4805" s="9">
        <f>VLOOKUP('Full 30 Year Yield Data'!A4805,'Yield Raw Data'!$A$3:$L$14453,12)</f>
        <v>6.85</v>
      </c>
      <c r="D4805" s="6"/>
    </row>
    <row r="4806" spans="1:4" x14ac:dyDescent="0.2">
      <c r="A4806" s="7">
        <v>35200</v>
      </c>
      <c r="B4806" s="9">
        <f t="shared" si="79"/>
        <v>1996</v>
      </c>
      <c r="C4806" s="9">
        <f>VLOOKUP('Full 30 Year Yield Data'!A4806,'Yield Raw Data'!$A$3:$L$14453,12)</f>
        <v>6.84</v>
      </c>
      <c r="D4806" s="6"/>
    </row>
    <row r="4807" spans="1:4" x14ac:dyDescent="0.2">
      <c r="A4807" s="7">
        <v>35201</v>
      </c>
      <c r="B4807" s="9">
        <f t="shared" si="79"/>
        <v>1996</v>
      </c>
      <c r="C4807" s="9">
        <f>VLOOKUP('Full 30 Year Yield Data'!A4807,'Yield Raw Data'!$A$3:$L$14453,12)</f>
        <v>6.9</v>
      </c>
      <c r="D4807" s="6"/>
    </row>
    <row r="4808" spans="1:4" x14ac:dyDescent="0.2">
      <c r="A4808" s="7">
        <v>35202</v>
      </c>
      <c r="B4808" s="9">
        <f t="shared" si="79"/>
        <v>1996</v>
      </c>
      <c r="C4808" s="9">
        <f>VLOOKUP('Full 30 Year Yield Data'!A4808,'Yield Raw Data'!$A$3:$L$14453,12)</f>
        <v>6.84</v>
      </c>
      <c r="D4808" s="6"/>
    </row>
    <row r="4809" spans="1:4" x14ac:dyDescent="0.2">
      <c r="A4809" s="7">
        <v>35205</v>
      </c>
      <c r="B4809" s="9">
        <f t="shared" si="79"/>
        <v>1996</v>
      </c>
      <c r="C4809" s="9">
        <f>VLOOKUP('Full 30 Year Yield Data'!A4809,'Yield Raw Data'!$A$3:$L$14453,12)</f>
        <v>6.82</v>
      </c>
      <c r="D4809" s="6"/>
    </row>
    <row r="4810" spans="1:4" x14ac:dyDescent="0.2">
      <c r="A4810" s="7">
        <v>35206</v>
      </c>
      <c r="B4810" s="9">
        <f t="shared" si="79"/>
        <v>1996</v>
      </c>
      <c r="C4810" s="9">
        <f>VLOOKUP('Full 30 Year Yield Data'!A4810,'Yield Raw Data'!$A$3:$L$14453,12)</f>
        <v>6.85</v>
      </c>
      <c r="D4810" s="6"/>
    </row>
    <row r="4811" spans="1:4" x14ac:dyDescent="0.2">
      <c r="A4811" s="7">
        <v>35207</v>
      </c>
      <c r="B4811" s="9">
        <f t="shared" si="79"/>
        <v>1996</v>
      </c>
      <c r="C4811" s="9">
        <f>VLOOKUP('Full 30 Year Yield Data'!A4811,'Yield Raw Data'!$A$3:$L$14453,12)</f>
        <v>6.81</v>
      </c>
      <c r="D4811" s="6"/>
    </row>
    <row r="4812" spans="1:4" x14ac:dyDescent="0.2">
      <c r="A4812" s="7">
        <v>35208</v>
      </c>
      <c r="B4812" s="9">
        <f t="shared" si="79"/>
        <v>1996</v>
      </c>
      <c r="C4812" s="9">
        <f>VLOOKUP('Full 30 Year Yield Data'!A4812,'Yield Raw Data'!$A$3:$L$14453,12)</f>
        <v>6.87</v>
      </c>
      <c r="D4812" s="6"/>
    </row>
    <row r="4813" spans="1:4" x14ac:dyDescent="0.2">
      <c r="A4813" s="7">
        <v>35209</v>
      </c>
      <c r="B4813" s="9">
        <f t="shared" si="79"/>
        <v>1996</v>
      </c>
      <c r="C4813" s="9">
        <f>VLOOKUP('Full 30 Year Yield Data'!A4813,'Yield Raw Data'!$A$3:$L$14453,12)</f>
        <v>6.84</v>
      </c>
      <c r="D4813" s="6"/>
    </row>
    <row r="4814" spans="1:4" x14ac:dyDescent="0.2">
      <c r="A4814" s="7">
        <v>35213</v>
      </c>
      <c r="B4814" s="9">
        <f t="shared" si="79"/>
        <v>1996</v>
      </c>
      <c r="C4814" s="9">
        <f>VLOOKUP('Full 30 Year Yield Data'!A4814,'Yield Raw Data'!$A$3:$L$14453,12)</f>
        <v>6.85</v>
      </c>
      <c r="D4814" s="6"/>
    </row>
    <row r="4815" spans="1:4" x14ac:dyDescent="0.2">
      <c r="A4815" s="7">
        <v>35214</v>
      </c>
      <c r="B4815" s="9">
        <f t="shared" si="79"/>
        <v>1996</v>
      </c>
      <c r="C4815" s="9">
        <f>VLOOKUP('Full 30 Year Yield Data'!A4815,'Yield Raw Data'!$A$3:$L$14453,12)</f>
        <v>6.94</v>
      </c>
      <c r="D4815" s="6"/>
    </row>
    <row r="4816" spans="1:4" x14ac:dyDescent="0.2">
      <c r="A4816" s="7">
        <v>35215</v>
      </c>
      <c r="B4816" s="9">
        <f t="shared" si="79"/>
        <v>1996</v>
      </c>
      <c r="C4816" s="9">
        <f>VLOOKUP('Full 30 Year Yield Data'!A4816,'Yield Raw Data'!$A$3:$L$14453,12)</f>
        <v>6.92</v>
      </c>
      <c r="D4816" s="6"/>
    </row>
    <row r="4817" spans="1:4" x14ac:dyDescent="0.2">
      <c r="A4817" s="7">
        <v>35216</v>
      </c>
      <c r="B4817" s="9">
        <f t="shared" si="79"/>
        <v>1996</v>
      </c>
      <c r="C4817" s="9">
        <f>VLOOKUP('Full 30 Year Yield Data'!A4817,'Yield Raw Data'!$A$3:$L$14453,12)</f>
        <v>7</v>
      </c>
      <c r="D4817" s="6"/>
    </row>
    <row r="4818" spans="1:4" x14ac:dyDescent="0.2">
      <c r="A4818" s="7">
        <v>35219</v>
      </c>
      <c r="B4818" s="9">
        <f t="shared" si="79"/>
        <v>1996</v>
      </c>
      <c r="C4818" s="9">
        <f>VLOOKUP('Full 30 Year Yield Data'!A4818,'Yield Raw Data'!$A$3:$L$14453,12)</f>
        <v>7.01</v>
      </c>
      <c r="D4818" s="6"/>
    </row>
    <row r="4819" spans="1:4" x14ac:dyDescent="0.2">
      <c r="A4819" s="7">
        <v>35220</v>
      </c>
      <c r="B4819" s="9">
        <f t="shared" si="79"/>
        <v>1996</v>
      </c>
      <c r="C4819" s="9">
        <f>VLOOKUP('Full 30 Year Yield Data'!A4819,'Yield Raw Data'!$A$3:$L$14453,12)</f>
        <v>7</v>
      </c>
      <c r="D4819" s="6"/>
    </row>
    <row r="4820" spans="1:4" x14ac:dyDescent="0.2">
      <c r="A4820" s="7">
        <v>35221</v>
      </c>
      <c r="B4820" s="9">
        <f t="shared" si="79"/>
        <v>1996</v>
      </c>
      <c r="C4820" s="9">
        <f>VLOOKUP('Full 30 Year Yield Data'!A4820,'Yield Raw Data'!$A$3:$L$14453,12)</f>
        <v>6.96</v>
      </c>
      <c r="D4820" s="6"/>
    </row>
    <row r="4821" spans="1:4" x14ac:dyDescent="0.2">
      <c r="A4821" s="7">
        <v>35222</v>
      </c>
      <c r="B4821" s="9">
        <f t="shared" si="79"/>
        <v>1996</v>
      </c>
      <c r="C4821" s="9">
        <f>VLOOKUP('Full 30 Year Yield Data'!A4821,'Yield Raw Data'!$A$3:$L$14453,12)</f>
        <v>6.91</v>
      </c>
      <c r="D4821" s="6"/>
    </row>
    <row r="4822" spans="1:4" x14ac:dyDescent="0.2">
      <c r="A4822" s="7">
        <v>35223</v>
      </c>
      <c r="B4822" s="9">
        <f t="shared" si="79"/>
        <v>1996</v>
      </c>
      <c r="C4822" s="9">
        <f>VLOOKUP('Full 30 Year Yield Data'!A4822,'Yield Raw Data'!$A$3:$L$14453,12)</f>
        <v>7.05</v>
      </c>
      <c r="D4822" s="6"/>
    </row>
    <row r="4823" spans="1:4" x14ac:dyDescent="0.2">
      <c r="A4823" s="7">
        <v>35226</v>
      </c>
      <c r="B4823" s="9">
        <f t="shared" si="79"/>
        <v>1996</v>
      </c>
      <c r="C4823" s="9">
        <f>VLOOKUP('Full 30 Year Yield Data'!A4823,'Yield Raw Data'!$A$3:$L$14453,12)</f>
        <v>7.1</v>
      </c>
      <c r="D4823" s="6"/>
    </row>
    <row r="4824" spans="1:4" x14ac:dyDescent="0.2">
      <c r="A4824" s="7">
        <v>35227</v>
      </c>
      <c r="B4824" s="9">
        <f t="shared" si="79"/>
        <v>1996</v>
      </c>
      <c r="C4824" s="9">
        <f>VLOOKUP('Full 30 Year Yield Data'!A4824,'Yield Raw Data'!$A$3:$L$14453,12)</f>
        <v>7.13</v>
      </c>
      <c r="D4824" s="6"/>
    </row>
    <row r="4825" spans="1:4" x14ac:dyDescent="0.2">
      <c r="A4825" s="7">
        <v>35228</v>
      </c>
      <c r="B4825" s="9">
        <f t="shared" si="79"/>
        <v>1996</v>
      </c>
      <c r="C4825" s="9">
        <f>VLOOKUP('Full 30 Year Yield Data'!A4825,'Yield Raw Data'!$A$3:$L$14453,12)</f>
        <v>7.18</v>
      </c>
      <c r="D4825" s="6"/>
    </row>
    <row r="4826" spans="1:4" x14ac:dyDescent="0.2">
      <c r="A4826" s="7">
        <v>35229</v>
      </c>
      <c r="B4826" s="9">
        <f t="shared" si="79"/>
        <v>1996</v>
      </c>
      <c r="C4826" s="9">
        <f>VLOOKUP('Full 30 Year Yield Data'!A4826,'Yield Raw Data'!$A$3:$L$14453,12)</f>
        <v>7.15</v>
      </c>
      <c r="D4826" s="6"/>
    </row>
    <row r="4827" spans="1:4" x14ac:dyDescent="0.2">
      <c r="A4827" s="7">
        <v>35230</v>
      </c>
      <c r="B4827" s="9">
        <f t="shared" si="79"/>
        <v>1996</v>
      </c>
      <c r="C4827" s="9">
        <f>VLOOKUP('Full 30 Year Yield Data'!A4827,'Yield Raw Data'!$A$3:$L$14453,12)</f>
        <v>7.1</v>
      </c>
      <c r="D4827" s="6"/>
    </row>
    <row r="4828" spans="1:4" x14ac:dyDescent="0.2">
      <c r="A4828" s="7">
        <v>35233</v>
      </c>
      <c r="B4828" s="9">
        <f t="shared" si="79"/>
        <v>1996</v>
      </c>
      <c r="C4828" s="9">
        <f>VLOOKUP('Full 30 Year Yield Data'!A4828,'Yield Raw Data'!$A$3:$L$14453,12)</f>
        <v>7.06</v>
      </c>
      <c r="D4828" s="6"/>
    </row>
    <row r="4829" spans="1:4" x14ac:dyDescent="0.2">
      <c r="A4829" s="7">
        <v>35234</v>
      </c>
      <c r="B4829" s="9">
        <f t="shared" si="79"/>
        <v>1996</v>
      </c>
      <c r="C4829" s="9">
        <f>VLOOKUP('Full 30 Year Yield Data'!A4829,'Yield Raw Data'!$A$3:$L$14453,12)</f>
        <v>7.09</v>
      </c>
      <c r="D4829" s="6"/>
    </row>
    <row r="4830" spans="1:4" x14ac:dyDescent="0.2">
      <c r="A4830" s="7">
        <v>35235</v>
      </c>
      <c r="B4830" s="9">
        <f t="shared" si="79"/>
        <v>1996</v>
      </c>
      <c r="C4830" s="9">
        <f>VLOOKUP('Full 30 Year Yield Data'!A4830,'Yield Raw Data'!$A$3:$L$14453,12)</f>
        <v>7.12</v>
      </c>
      <c r="D4830" s="6"/>
    </row>
    <row r="4831" spans="1:4" x14ac:dyDescent="0.2">
      <c r="A4831" s="7">
        <v>35236</v>
      </c>
      <c r="B4831" s="9">
        <f t="shared" si="79"/>
        <v>1996</v>
      </c>
      <c r="C4831" s="9">
        <f>VLOOKUP('Full 30 Year Yield Data'!A4831,'Yield Raw Data'!$A$3:$L$14453,12)</f>
        <v>7.12</v>
      </c>
      <c r="D4831" s="6"/>
    </row>
    <row r="4832" spans="1:4" x14ac:dyDescent="0.2">
      <c r="A4832" s="7">
        <v>35237</v>
      </c>
      <c r="B4832" s="9">
        <f t="shared" si="79"/>
        <v>1996</v>
      </c>
      <c r="C4832" s="9">
        <f>VLOOKUP('Full 30 Year Yield Data'!A4832,'Yield Raw Data'!$A$3:$L$14453,12)</f>
        <v>7.11</v>
      </c>
      <c r="D4832" s="6"/>
    </row>
    <row r="4833" spans="1:4" x14ac:dyDescent="0.2">
      <c r="A4833" s="7">
        <v>35240</v>
      </c>
      <c r="B4833" s="9">
        <f t="shared" si="79"/>
        <v>1996</v>
      </c>
      <c r="C4833" s="9">
        <f>VLOOKUP('Full 30 Year Yield Data'!A4833,'Yield Raw Data'!$A$3:$L$14453,12)</f>
        <v>7.09</v>
      </c>
      <c r="D4833" s="6"/>
    </row>
    <row r="4834" spans="1:4" x14ac:dyDescent="0.2">
      <c r="A4834" s="7">
        <v>35241</v>
      </c>
      <c r="B4834" s="9">
        <f t="shared" si="79"/>
        <v>1996</v>
      </c>
      <c r="C4834" s="9">
        <f>VLOOKUP('Full 30 Year Yield Data'!A4834,'Yield Raw Data'!$A$3:$L$14453,12)</f>
        <v>7.06</v>
      </c>
      <c r="D4834" s="6"/>
    </row>
    <row r="4835" spans="1:4" x14ac:dyDescent="0.2">
      <c r="A4835" s="7">
        <v>35242</v>
      </c>
      <c r="B4835" s="9">
        <f t="shared" si="79"/>
        <v>1996</v>
      </c>
      <c r="C4835" s="9">
        <f>VLOOKUP('Full 30 Year Yield Data'!A4835,'Yield Raw Data'!$A$3:$L$14453,12)</f>
        <v>7.05</v>
      </c>
      <c r="D4835" s="6"/>
    </row>
    <row r="4836" spans="1:4" x14ac:dyDescent="0.2">
      <c r="A4836" s="7">
        <v>35243</v>
      </c>
      <c r="B4836" s="9">
        <f t="shared" si="79"/>
        <v>1996</v>
      </c>
      <c r="C4836" s="9">
        <f>VLOOKUP('Full 30 Year Yield Data'!A4836,'Yield Raw Data'!$A$3:$L$14453,12)</f>
        <v>6.99</v>
      </c>
      <c r="D4836" s="6"/>
    </row>
    <row r="4837" spans="1:4" x14ac:dyDescent="0.2">
      <c r="A4837" s="7">
        <v>35244</v>
      </c>
      <c r="B4837" s="9">
        <f t="shared" si="79"/>
        <v>1996</v>
      </c>
      <c r="C4837" s="9">
        <f>VLOOKUP('Full 30 Year Yield Data'!A4837,'Yield Raw Data'!$A$3:$L$14453,12)</f>
        <v>6.9</v>
      </c>
      <c r="D4837" s="6"/>
    </row>
    <row r="4838" spans="1:4" x14ac:dyDescent="0.2">
      <c r="A4838" s="7">
        <v>35247</v>
      </c>
      <c r="B4838" s="9">
        <f t="shared" si="79"/>
        <v>1996</v>
      </c>
      <c r="C4838" s="9">
        <f>VLOOKUP('Full 30 Year Yield Data'!A4838,'Yield Raw Data'!$A$3:$L$14453,12)</f>
        <v>6.91</v>
      </c>
      <c r="D4838" s="6"/>
    </row>
    <row r="4839" spans="1:4" x14ac:dyDescent="0.2">
      <c r="A4839" s="7">
        <v>35248</v>
      </c>
      <c r="B4839" s="9">
        <f t="shared" si="79"/>
        <v>1996</v>
      </c>
      <c r="C4839" s="9">
        <f>VLOOKUP('Full 30 Year Yield Data'!A4839,'Yield Raw Data'!$A$3:$L$14453,12)</f>
        <v>6.94</v>
      </c>
      <c r="D4839" s="6"/>
    </row>
    <row r="4840" spans="1:4" x14ac:dyDescent="0.2">
      <c r="A4840" s="7">
        <v>35249</v>
      </c>
      <c r="B4840" s="9">
        <f t="shared" si="79"/>
        <v>1996</v>
      </c>
      <c r="C4840" s="9">
        <f>VLOOKUP('Full 30 Year Yield Data'!A4840,'Yield Raw Data'!$A$3:$L$14453,12)</f>
        <v>6.94</v>
      </c>
      <c r="D4840" s="6"/>
    </row>
    <row r="4841" spans="1:4" x14ac:dyDescent="0.2">
      <c r="A4841" s="7">
        <v>35251</v>
      </c>
      <c r="B4841" s="9">
        <f t="shared" si="79"/>
        <v>1996</v>
      </c>
      <c r="C4841" s="9">
        <f>VLOOKUP('Full 30 Year Yield Data'!A4841,'Yield Raw Data'!$A$3:$L$14453,12)</f>
        <v>7.19</v>
      </c>
      <c r="D4841" s="6"/>
    </row>
    <row r="4842" spans="1:4" x14ac:dyDescent="0.2">
      <c r="A4842" s="7">
        <v>35254</v>
      </c>
      <c r="B4842" s="9">
        <f t="shared" si="79"/>
        <v>1996</v>
      </c>
      <c r="C4842" s="9">
        <f>VLOOKUP('Full 30 Year Yield Data'!A4842,'Yield Raw Data'!$A$3:$L$14453,12)</f>
        <v>7.19</v>
      </c>
      <c r="D4842" s="6"/>
    </row>
    <row r="4843" spans="1:4" x14ac:dyDescent="0.2">
      <c r="A4843" s="7">
        <v>35255</v>
      </c>
      <c r="B4843" s="9">
        <f t="shared" si="79"/>
        <v>1996</v>
      </c>
      <c r="C4843" s="9">
        <f>VLOOKUP('Full 30 Year Yield Data'!A4843,'Yield Raw Data'!$A$3:$L$14453,12)</f>
        <v>7.15</v>
      </c>
      <c r="D4843" s="6"/>
    </row>
    <row r="4844" spans="1:4" x14ac:dyDescent="0.2">
      <c r="A4844" s="7">
        <v>35256</v>
      </c>
      <c r="B4844" s="9">
        <f t="shared" si="79"/>
        <v>1996</v>
      </c>
      <c r="C4844" s="9">
        <f>VLOOKUP('Full 30 Year Yield Data'!A4844,'Yield Raw Data'!$A$3:$L$14453,12)</f>
        <v>7.1</v>
      </c>
      <c r="D4844" s="6"/>
    </row>
    <row r="4845" spans="1:4" x14ac:dyDescent="0.2">
      <c r="A4845" s="7">
        <v>35257</v>
      </c>
      <c r="B4845" s="9">
        <f t="shared" si="79"/>
        <v>1996</v>
      </c>
      <c r="C4845" s="9">
        <f>VLOOKUP('Full 30 Year Yield Data'!A4845,'Yield Raw Data'!$A$3:$L$14453,12)</f>
        <v>7.07</v>
      </c>
      <c r="D4845" s="6"/>
    </row>
    <row r="4846" spans="1:4" x14ac:dyDescent="0.2">
      <c r="A4846" s="7">
        <v>35258</v>
      </c>
      <c r="B4846" s="9">
        <f t="shared" si="79"/>
        <v>1996</v>
      </c>
      <c r="C4846" s="9">
        <f>VLOOKUP('Full 30 Year Yield Data'!A4846,'Yield Raw Data'!$A$3:$L$14453,12)</f>
        <v>7.03</v>
      </c>
      <c r="D4846" s="6"/>
    </row>
    <row r="4847" spans="1:4" x14ac:dyDescent="0.2">
      <c r="A4847" s="7">
        <v>35261</v>
      </c>
      <c r="B4847" s="9">
        <f t="shared" si="79"/>
        <v>1996</v>
      </c>
      <c r="C4847" s="9">
        <f>VLOOKUP('Full 30 Year Yield Data'!A4847,'Yield Raw Data'!$A$3:$L$14453,12)</f>
        <v>7.07</v>
      </c>
      <c r="D4847" s="6"/>
    </row>
    <row r="4848" spans="1:4" x14ac:dyDescent="0.2">
      <c r="A4848" s="7">
        <v>35262</v>
      </c>
      <c r="B4848" s="9">
        <f t="shared" si="79"/>
        <v>1996</v>
      </c>
      <c r="C4848" s="9">
        <f>VLOOKUP('Full 30 Year Yield Data'!A4848,'Yield Raw Data'!$A$3:$L$14453,12)</f>
        <v>7.03</v>
      </c>
      <c r="D4848" s="6"/>
    </row>
    <row r="4849" spans="1:4" x14ac:dyDescent="0.2">
      <c r="A4849" s="7">
        <v>35263</v>
      </c>
      <c r="B4849" s="9">
        <f t="shared" si="79"/>
        <v>1996</v>
      </c>
      <c r="C4849" s="9">
        <f>VLOOKUP('Full 30 Year Yield Data'!A4849,'Yield Raw Data'!$A$3:$L$14453,12)</f>
        <v>7.02</v>
      </c>
      <c r="D4849" s="6"/>
    </row>
    <row r="4850" spans="1:4" x14ac:dyDescent="0.2">
      <c r="A4850" s="7">
        <v>35264</v>
      </c>
      <c r="B4850" s="9">
        <f t="shared" si="79"/>
        <v>1996</v>
      </c>
      <c r="C4850" s="9">
        <f>VLOOKUP('Full 30 Year Yield Data'!A4850,'Yield Raw Data'!$A$3:$L$14453,12)</f>
        <v>6.92</v>
      </c>
      <c r="D4850" s="6"/>
    </row>
    <row r="4851" spans="1:4" x14ac:dyDescent="0.2">
      <c r="A4851" s="7">
        <v>35265</v>
      </c>
      <c r="B4851" s="9">
        <f t="shared" si="79"/>
        <v>1996</v>
      </c>
      <c r="C4851" s="9">
        <f>VLOOKUP('Full 30 Year Yield Data'!A4851,'Yield Raw Data'!$A$3:$L$14453,12)</f>
        <v>6.97</v>
      </c>
      <c r="D4851" s="6"/>
    </row>
    <row r="4852" spans="1:4" x14ac:dyDescent="0.2">
      <c r="A4852" s="7">
        <v>35268</v>
      </c>
      <c r="B4852" s="9">
        <f t="shared" si="79"/>
        <v>1996</v>
      </c>
      <c r="C4852" s="9">
        <f>VLOOKUP('Full 30 Year Yield Data'!A4852,'Yield Raw Data'!$A$3:$L$14453,12)</f>
        <v>7.01</v>
      </c>
      <c r="D4852" s="6"/>
    </row>
    <row r="4853" spans="1:4" x14ac:dyDescent="0.2">
      <c r="A4853" s="7">
        <v>35269</v>
      </c>
      <c r="B4853" s="9">
        <f t="shared" si="79"/>
        <v>1996</v>
      </c>
      <c r="C4853" s="9">
        <f>VLOOKUP('Full 30 Year Yield Data'!A4853,'Yield Raw Data'!$A$3:$L$14453,12)</f>
        <v>6.97</v>
      </c>
      <c r="D4853" s="6"/>
    </row>
    <row r="4854" spans="1:4" x14ac:dyDescent="0.2">
      <c r="A4854" s="7">
        <v>35270</v>
      </c>
      <c r="B4854" s="9">
        <f t="shared" si="79"/>
        <v>1996</v>
      </c>
      <c r="C4854" s="9">
        <f>VLOOKUP('Full 30 Year Yield Data'!A4854,'Yield Raw Data'!$A$3:$L$14453,12)</f>
        <v>7.04</v>
      </c>
      <c r="D4854" s="6"/>
    </row>
    <row r="4855" spans="1:4" x14ac:dyDescent="0.2">
      <c r="A4855" s="7">
        <v>35271</v>
      </c>
      <c r="B4855" s="9">
        <f t="shared" si="79"/>
        <v>1996</v>
      </c>
      <c r="C4855" s="9">
        <f>VLOOKUP('Full 30 Year Yield Data'!A4855,'Yield Raw Data'!$A$3:$L$14453,12)</f>
        <v>7.04</v>
      </c>
      <c r="D4855" s="6"/>
    </row>
    <row r="4856" spans="1:4" x14ac:dyDescent="0.2">
      <c r="A4856" s="7">
        <v>35272</v>
      </c>
      <c r="B4856" s="9">
        <f t="shared" si="79"/>
        <v>1996</v>
      </c>
      <c r="C4856" s="9">
        <f>VLOOKUP('Full 30 Year Yield Data'!A4856,'Yield Raw Data'!$A$3:$L$14453,12)</f>
        <v>7.02</v>
      </c>
      <c r="D4856" s="6"/>
    </row>
    <row r="4857" spans="1:4" x14ac:dyDescent="0.2">
      <c r="A4857" s="7">
        <v>35275</v>
      </c>
      <c r="B4857" s="9">
        <f t="shared" si="79"/>
        <v>1996</v>
      </c>
      <c r="C4857" s="9">
        <f>VLOOKUP('Full 30 Year Yield Data'!A4857,'Yield Raw Data'!$A$3:$L$14453,12)</f>
        <v>7.09</v>
      </c>
      <c r="D4857" s="6"/>
    </row>
    <row r="4858" spans="1:4" x14ac:dyDescent="0.2">
      <c r="A4858" s="7">
        <v>35276</v>
      </c>
      <c r="B4858" s="9">
        <f t="shared" si="79"/>
        <v>1996</v>
      </c>
      <c r="C4858" s="9">
        <f>VLOOKUP('Full 30 Year Yield Data'!A4858,'Yield Raw Data'!$A$3:$L$14453,12)</f>
        <v>7.05</v>
      </c>
      <c r="D4858" s="6"/>
    </row>
    <row r="4859" spans="1:4" x14ac:dyDescent="0.2">
      <c r="A4859" s="7">
        <v>35277</v>
      </c>
      <c r="B4859" s="9">
        <f t="shared" si="79"/>
        <v>1996</v>
      </c>
      <c r="C4859" s="9">
        <f>VLOOKUP('Full 30 Year Yield Data'!A4859,'Yield Raw Data'!$A$3:$L$14453,12)</f>
        <v>6.98</v>
      </c>
      <c r="D4859" s="6"/>
    </row>
    <row r="4860" spans="1:4" x14ac:dyDescent="0.2">
      <c r="A4860" s="7">
        <v>35278</v>
      </c>
      <c r="B4860" s="9">
        <f t="shared" si="79"/>
        <v>1996</v>
      </c>
      <c r="C4860" s="9">
        <f>VLOOKUP('Full 30 Year Yield Data'!A4860,'Yield Raw Data'!$A$3:$L$14453,12)</f>
        <v>6.84</v>
      </c>
      <c r="D4860" s="6"/>
    </row>
    <row r="4861" spans="1:4" x14ac:dyDescent="0.2">
      <c r="A4861" s="7">
        <v>35279</v>
      </c>
      <c r="B4861" s="9">
        <f t="shared" si="79"/>
        <v>1996</v>
      </c>
      <c r="C4861" s="9">
        <f>VLOOKUP('Full 30 Year Yield Data'!A4861,'Yield Raw Data'!$A$3:$L$14453,12)</f>
        <v>6.74</v>
      </c>
      <c r="D4861" s="6"/>
    </row>
    <row r="4862" spans="1:4" x14ac:dyDescent="0.2">
      <c r="A4862" s="7">
        <v>35282</v>
      </c>
      <c r="B4862" s="9">
        <f t="shared" si="79"/>
        <v>1996</v>
      </c>
      <c r="C4862" s="9">
        <f>VLOOKUP('Full 30 Year Yield Data'!A4862,'Yield Raw Data'!$A$3:$L$14453,12)</f>
        <v>6.75</v>
      </c>
      <c r="D4862" s="6"/>
    </row>
    <row r="4863" spans="1:4" x14ac:dyDescent="0.2">
      <c r="A4863" s="7">
        <v>35283</v>
      </c>
      <c r="B4863" s="9">
        <f t="shared" ref="B4863:B4924" si="80">YEAR(A4863)</f>
        <v>1996</v>
      </c>
      <c r="C4863" s="9">
        <f>VLOOKUP('Full 30 Year Yield Data'!A4863,'Yield Raw Data'!$A$3:$L$14453,12)</f>
        <v>6.76</v>
      </c>
      <c r="D4863" s="6"/>
    </row>
    <row r="4864" spans="1:4" x14ac:dyDescent="0.2">
      <c r="A4864" s="7">
        <v>35284</v>
      </c>
      <c r="B4864" s="9">
        <f t="shared" si="80"/>
        <v>1996</v>
      </c>
      <c r="C4864" s="9">
        <f>VLOOKUP('Full 30 Year Yield Data'!A4864,'Yield Raw Data'!$A$3:$L$14453,12)</f>
        <v>6.78</v>
      </c>
      <c r="D4864" s="6"/>
    </row>
    <row r="4865" spans="1:4" x14ac:dyDescent="0.2">
      <c r="A4865" s="7">
        <v>35285</v>
      </c>
      <c r="B4865" s="9">
        <f t="shared" si="80"/>
        <v>1996</v>
      </c>
      <c r="C4865" s="9">
        <f>VLOOKUP('Full 30 Year Yield Data'!A4865,'Yield Raw Data'!$A$3:$L$14453,12)</f>
        <v>6.76</v>
      </c>
      <c r="D4865" s="6"/>
    </row>
    <row r="4866" spans="1:4" x14ac:dyDescent="0.2">
      <c r="A4866" s="7">
        <v>35286</v>
      </c>
      <c r="B4866" s="9">
        <f t="shared" si="80"/>
        <v>1996</v>
      </c>
      <c r="C4866" s="9">
        <f>VLOOKUP('Full 30 Year Yield Data'!A4866,'Yield Raw Data'!$A$3:$L$14453,12)</f>
        <v>6.7</v>
      </c>
      <c r="D4866" s="6"/>
    </row>
    <row r="4867" spans="1:4" x14ac:dyDescent="0.2">
      <c r="A4867" s="7">
        <v>35289</v>
      </c>
      <c r="B4867" s="9">
        <f t="shared" si="80"/>
        <v>1996</v>
      </c>
      <c r="C4867" s="9">
        <f>VLOOKUP('Full 30 Year Yield Data'!A4867,'Yield Raw Data'!$A$3:$L$14453,12)</f>
        <v>6.7</v>
      </c>
      <c r="D4867" s="6"/>
    </row>
    <row r="4868" spans="1:4" x14ac:dyDescent="0.2">
      <c r="A4868" s="7">
        <v>35290</v>
      </c>
      <c r="B4868" s="9">
        <f t="shared" si="80"/>
        <v>1996</v>
      </c>
      <c r="C4868" s="9">
        <f>VLOOKUP('Full 30 Year Yield Data'!A4868,'Yield Raw Data'!$A$3:$L$14453,12)</f>
        <v>6.78</v>
      </c>
      <c r="D4868" s="6"/>
    </row>
    <row r="4869" spans="1:4" x14ac:dyDescent="0.2">
      <c r="A4869" s="7">
        <v>35291</v>
      </c>
      <c r="B4869" s="9">
        <f t="shared" si="80"/>
        <v>1996</v>
      </c>
      <c r="C4869" s="9">
        <f>VLOOKUP('Full 30 Year Yield Data'!A4869,'Yield Raw Data'!$A$3:$L$14453,12)</f>
        <v>6.78</v>
      </c>
      <c r="D4869" s="6"/>
    </row>
    <row r="4870" spans="1:4" x14ac:dyDescent="0.2">
      <c r="A4870" s="7">
        <v>35292</v>
      </c>
      <c r="B4870" s="9">
        <f t="shared" si="80"/>
        <v>1996</v>
      </c>
      <c r="C4870" s="9">
        <f>VLOOKUP('Full 30 Year Yield Data'!A4870,'Yield Raw Data'!$A$3:$L$14453,12)</f>
        <v>6.82</v>
      </c>
      <c r="D4870" s="6"/>
    </row>
    <row r="4871" spans="1:4" x14ac:dyDescent="0.2">
      <c r="A4871" s="7">
        <v>35293</v>
      </c>
      <c r="B4871" s="9">
        <f t="shared" si="80"/>
        <v>1996</v>
      </c>
      <c r="C4871" s="9">
        <f>VLOOKUP('Full 30 Year Yield Data'!A4871,'Yield Raw Data'!$A$3:$L$14453,12)</f>
        <v>6.77</v>
      </c>
      <c r="D4871" s="6"/>
    </row>
    <row r="4872" spans="1:4" x14ac:dyDescent="0.2">
      <c r="A4872" s="7">
        <v>35296</v>
      </c>
      <c r="B4872" s="9">
        <f t="shared" si="80"/>
        <v>1996</v>
      </c>
      <c r="C4872" s="9">
        <f>VLOOKUP('Full 30 Year Yield Data'!A4872,'Yield Raw Data'!$A$3:$L$14453,12)</f>
        <v>6.8</v>
      </c>
      <c r="D4872" s="6"/>
    </row>
    <row r="4873" spans="1:4" x14ac:dyDescent="0.2">
      <c r="A4873" s="7">
        <v>35297</v>
      </c>
      <c r="B4873" s="9">
        <f t="shared" si="80"/>
        <v>1996</v>
      </c>
      <c r="C4873" s="9">
        <f>VLOOKUP('Full 30 Year Yield Data'!A4873,'Yield Raw Data'!$A$3:$L$14453,12)</f>
        <v>6.8</v>
      </c>
      <c r="D4873" s="6"/>
    </row>
    <row r="4874" spans="1:4" x14ac:dyDescent="0.2">
      <c r="A4874" s="7">
        <v>35298</v>
      </c>
      <c r="B4874" s="9">
        <f t="shared" si="80"/>
        <v>1996</v>
      </c>
      <c r="C4874" s="9">
        <f>VLOOKUP('Full 30 Year Yield Data'!A4874,'Yield Raw Data'!$A$3:$L$14453,12)</f>
        <v>6.83</v>
      </c>
      <c r="D4874" s="6"/>
    </row>
    <row r="4875" spans="1:4" x14ac:dyDescent="0.2">
      <c r="A4875" s="7">
        <v>35299</v>
      </c>
      <c r="B4875" s="9">
        <f t="shared" si="80"/>
        <v>1996</v>
      </c>
      <c r="C4875" s="9">
        <f>VLOOKUP('Full 30 Year Yield Data'!A4875,'Yield Raw Data'!$A$3:$L$14453,12)</f>
        <v>6.84</v>
      </c>
      <c r="D4875" s="6"/>
    </row>
    <row r="4876" spans="1:4" x14ac:dyDescent="0.2">
      <c r="A4876" s="7">
        <v>35300</v>
      </c>
      <c r="B4876" s="9">
        <f t="shared" si="80"/>
        <v>1996</v>
      </c>
      <c r="C4876" s="9">
        <f>VLOOKUP('Full 30 Year Yield Data'!A4876,'Yield Raw Data'!$A$3:$L$14453,12)</f>
        <v>6.93</v>
      </c>
      <c r="D4876" s="6"/>
    </row>
    <row r="4877" spans="1:4" x14ac:dyDescent="0.2">
      <c r="A4877" s="7">
        <v>35303</v>
      </c>
      <c r="B4877" s="9">
        <f t="shared" si="80"/>
        <v>1996</v>
      </c>
      <c r="C4877" s="9">
        <f>VLOOKUP('Full 30 Year Yield Data'!A4877,'Yield Raw Data'!$A$3:$L$14453,12)</f>
        <v>7</v>
      </c>
      <c r="D4877" s="6"/>
    </row>
    <row r="4878" spans="1:4" x14ac:dyDescent="0.2">
      <c r="A4878" s="7">
        <v>35304</v>
      </c>
      <c r="B4878" s="9">
        <f t="shared" si="80"/>
        <v>1996</v>
      </c>
      <c r="C4878" s="9">
        <f>VLOOKUP('Full 30 Year Yield Data'!A4878,'Yield Raw Data'!$A$3:$L$14453,12)</f>
        <v>6.97</v>
      </c>
      <c r="D4878" s="6"/>
    </row>
    <row r="4879" spans="1:4" x14ac:dyDescent="0.2">
      <c r="A4879" s="7">
        <v>35305</v>
      </c>
      <c r="B4879" s="9">
        <f t="shared" si="80"/>
        <v>1996</v>
      </c>
      <c r="C4879" s="9">
        <f>VLOOKUP('Full 30 Year Yield Data'!A4879,'Yield Raw Data'!$A$3:$L$14453,12)</f>
        <v>6.99</v>
      </c>
      <c r="D4879" s="6"/>
    </row>
    <row r="4880" spans="1:4" x14ac:dyDescent="0.2">
      <c r="A4880" s="7">
        <v>35306</v>
      </c>
      <c r="B4880" s="9">
        <f t="shared" si="80"/>
        <v>1996</v>
      </c>
      <c r="C4880" s="9">
        <f>VLOOKUP('Full 30 Year Yield Data'!A4880,'Yield Raw Data'!$A$3:$L$14453,12)</f>
        <v>7.05</v>
      </c>
      <c r="D4880" s="6"/>
    </row>
    <row r="4881" spans="1:4" x14ac:dyDescent="0.2">
      <c r="A4881" s="7">
        <v>35307</v>
      </c>
      <c r="B4881" s="9">
        <f t="shared" si="80"/>
        <v>1996</v>
      </c>
      <c r="C4881" s="9">
        <f>VLOOKUP('Full 30 Year Yield Data'!A4881,'Yield Raw Data'!$A$3:$L$14453,12)</f>
        <v>7.13</v>
      </c>
      <c r="D4881" s="6"/>
    </row>
    <row r="4882" spans="1:4" x14ac:dyDescent="0.2">
      <c r="A4882" s="7">
        <v>35311</v>
      </c>
      <c r="B4882" s="9">
        <f t="shared" si="80"/>
        <v>1996</v>
      </c>
      <c r="C4882" s="9">
        <f>VLOOKUP('Full 30 Year Yield Data'!A4882,'Yield Raw Data'!$A$3:$L$14453,12)</f>
        <v>7.07</v>
      </c>
      <c r="D4882" s="6"/>
    </row>
    <row r="4883" spans="1:4" x14ac:dyDescent="0.2">
      <c r="A4883" s="7">
        <v>35312</v>
      </c>
      <c r="B4883" s="9">
        <f t="shared" si="80"/>
        <v>1996</v>
      </c>
      <c r="C4883" s="9">
        <f>VLOOKUP('Full 30 Year Yield Data'!A4883,'Yield Raw Data'!$A$3:$L$14453,12)</f>
        <v>7.1</v>
      </c>
      <c r="D4883" s="6"/>
    </row>
    <row r="4884" spans="1:4" x14ac:dyDescent="0.2">
      <c r="A4884" s="7">
        <v>35313</v>
      </c>
      <c r="B4884" s="9">
        <f t="shared" si="80"/>
        <v>1996</v>
      </c>
      <c r="C4884" s="9">
        <f>VLOOKUP('Full 30 Year Yield Data'!A4884,'Yield Raw Data'!$A$3:$L$14453,12)</f>
        <v>7.15</v>
      </c>
      <c r="D4884" s="6"/>
    </row>
    <row r="4885" spans="1:4" x14ac:dyDescent="0.2">
      <c r="A4885" s="7">
        <v>35314</v>
      </c>
      <c r="B4885" s="9">
        <f t="shared" si="80"/>
        <v>1996</v>
      </c>
      <c r="C4885" s="9">
        <f>VLOOKUP('Full 30 Year Yield Data'!A4885,'Yield Raw Data'!$A$3:$L$14453,12)</f>
        <v>7.12</v>
      </c>
      <c r="D4885" s="6"/>
    </row>
    <row r="4886" spans="1:4" x14ac:dyDescent="0.2">
      <c r="A4886" s="7">
        <v>35317</v>
      </c>
      <c r="B4886" s="9">
        <f t="shared" si="80"/>
        <v>1996</v>
      </c>
      <c r="C4886" s="9">
        <f>VLOOKUP('Full 30 Year Yield Data'!A4886,'Yield Raw Data'!$A$3:$L$14453,12)</f>
        <v>7.08</v>
      </c>
      <c r="D4886" s="6"/>
    </row>
    <row r="4887" spans="1:4" x14ac:dyDescent="0.2">
      <c r="A4887" s="7">
        <v>35318</v>
      </c>
      <c r="B4887" s="9">
        <f t="shared" si="80"/>
        <v>1996</v>
      </c>
      <c r="C4887" s="9">
        <f>VLOOKUP('Full 30 Year Yield Data'!A4887,'Yield Raw Data'!$A$3:$L$14453,12)</f>
        <v>7.13</v>
      </c>
      <c r="D4887" s="6"/>
    </row>
    <row r="4888" spans="1:4" x14ac:dyDescent="0.2">
      <c r="A4888" s="7">
        <v>35319</v>
      </c>
      <c r="B4888" s="9">
        <f t="shared" si="80"/>
        <v>1996</v>
      </c>
      <c r="C4888" s="9">
        <f>VLOOKUP('Full 30 Year Yield Data'!A4888,'Yield Raw Data'!$A$3:$L$14453,12)</f>
        <v>7.12</v>
      </c>
      <c r="D4888" s="6"/>
    </row>
    <row r="4889" spans="1:4" x14ac:dyDescent="0.2">
      <c r="A4889" s="7">
        <v>35320</v>
      </c>
      <c r="B4889" s="9">
        <f t="shared" si="80"/>
        <v>1996</v>
      </c>
      <c r="C4889" s="9">
        <f>VLOOKUP('Full 30 Year Yield Data'!A4889,'Yield Raw Data'!$A$3:$L$14453,12)</f>
        <v>7.08</v>
      </c>
      <c r="D4889" s="6"/>
    </row>
    <row r="4890" spans="1:4" x14ac:dyDescent="0.2">
      <c r="A4890" s="7">
        <v>35321</v>
      </c>
      <c r="B4890" s="9">
        <f t="shared" si="80"/>
        <v>1996</v>
      </c>
      <c r="C4890" s="9">
        <f>VLOOKUP('Full 30 Year Yield Data'!A4890,'Yield Raw Data'!$A$3:$L$14453,12)</f>
        <v>6.95</v>
      </c>
      <c r="D4890" s="6"/>
    </row>
    <row r="4891" spans="1:4" x14ac:dyDescent="0.2">
      <c r="A4891" s="7">
        <v>35324</v>
      </c>
      <c r="B4891" s="9">
        <f t="shared" si="80"/>
        <v>1996</v>
      </c>
      <c r="C4891" s="9">
        <f>VLOOKUP('Full 30 Year Yield Data'!A4891,'Yield Raw Data'!$A$3:$L$14453,12)</f>
        <v>6.95</v>
      </c>
      <c r="D4891" s="6"/>
    </row>
    <row r="4892" spans="1:4" x14ac:dyDescent="0.2">
      <c r="A4892" s="7">
        <v>35325</v>
      </c>
      <c r="B4892" s="9">
        <f t="shared" si="80"/>
        <v>1996</v>
      </c>
      <c r="C4892" s="9">
        <f>VLOOKUP('Full 30 Year Yield Data'!A4892,'Yield Raw Data'!$A$3:$L$14453,12)</f>
        <v>7</v>
      </c>
      <c r="D4892" s="6"/>
    </row>
    <row r="4893" spans="1:4" x14ac:dyDescent="0.2">
      <c r="A4893" s="7">
        <v>35326</v>
      </c>
      <c r="B4893" s="9">
        <f t="shared" si="80"/>
        <v>1996</v>
      </c>
      <c r="C4893" s="9">
        <f>VLOOKUP('Full 30 Year Yield Data'!A4893,'Yield Raw Data'!$A$3:$L$14453,12)</f>
        <v>7.02</v>
      </c>
      <c r="D4893" s="6"/>
    </row>
    <row r="4894" spans="1:4" x14ac:dyDescent="0.2">
      <c r="A4894" s="7">
        <v>35327</v>
      </c>
      <c r="B4894" s="9">
        <f t="shared" si="80"/>
        <v>1996</v>
      </c>
      <c r="C4894" s="9">
        <f>VLOOKUP('Full 30 Year Yield Data'!A4894,'Yield Raw Data'!$A$3:$L$14453,12)</f>
        <v>7.05</v>
      </c>
      <c r="D4894" s="6"/>
    </row>
    <row r="4895" spans="1:4" x14ac:dyDescent="0.2">
      <c r="A4895" s="7">
        <v>35328</v>
      </c>
      <c r="B4895" s="9">
        <f t="shared" si="80"/>
        <v>1996</v>
      </c>
      <c r="C4895" s="9">
        <f>VLOOKUP('Full 30 Year Yield Data'!A4895,'Yield Raw Data'!$A$3:$L$14453,12)</f>
        <v>7.04</v>
      </c>
      <c r="D4895" s="6"/>
    </row>
    <row r="4896" spans="1:4" x14ac:dyDescent="0.2">
      <c r="A4896" s="7">
        <v>35331</v>
      </c>
      <c r="B4896" s="9">
        <f t="shared" si="80"/>
        <v>1996</v>
      </c>
      <c r="C4896" s="9">
        <f>VLOOKUP('Full 30 Year Yield Data'!A4896,'Yield Raw Data'!$A$3:$L$14453,12)</f>
        <v>7.02</v>
      </c>
      <c r="D4896" s="6"/>
    </row>
    <row r="4897" spans="1:4" x14ac:dyDescent="0.2">
      <c r="A4897" s="7">
        <v>35332</v>
      </c>
      <c r="B4897" s="9">
        <f t="shared" si="80"/>
        <v>1996</v>
      </c>
      <c r="C4897" s="9">
        <f>VLOOKUP('Full 30 Year Yield Data'!A4897,'Yield Raw Data'!$A$3:$L$14453,12)</f>
        <v>6.99</v>
      </c>
      <c r="D4897" s="6"/>
    </row>
    <row r="4898" spans="1:4" x14ac:dyDescent="0.2">
      <c r="A4898" s="7">
        <v>35333</v>
      </c>
      <c r="B4898" s="9">
        <f t="shared" si="80"/>
        <v>1996</v>
      </c>
      <c r="C4898" s="9">
        <f>VLOOKUP('Full 30 Year Yield Data'!A4898,'Yield Raw Data'!$A$3:$L$14453,12)</f>
        <v>6.93</v>
      </c>
      <c r="D4898" s="6"/>
    </row>
    <row r="4899" spans="1:4" x14ac:dyDescent="0.2">
      <c r="A4899" s="7">
        <v>35334</v>
      </c>
      <c r="B4899" s="9">
        <f t="shared" si="80"/>
        <v>1996</v>
      </c>
      <c r="C4899" s="9">
        <f>VLOOKUP('Full 30 Year Yield Data'!A4899,'Yield Raw Data'!$A$3:$L$14453,12)</f>
        <v>6.88</v>
      </c>
      <c r="D4899" s="6"/>
    </row>
    <row r="4900" spans="1:4" x14ac:dyDescent="0.2">
      <c r="A4900" s="7">
        <v>35335</v>
      </c>
      <c r="B4900" s="9">
        <f t="shared" si="80"/>
        <v>1996</v>
      </c>
      <c r="C4900" s="9">
        <f>VLOOKUP('Full 30 Year Yield Data'!A4900,'Yield Raw Data'!$A$3:$L$14453,12)</f>
        <v>6.91</v>
      </c>
      <c r="D4900" s="6"/>
    </row>
    <row r="4901" spans="1:4" x14ac:dyDescent="0.2">
      <c r="A4901" s="7">
        <v>35338</v>
      </c>
      <c r="B4901" s="9">
        <f t="shared" si="80"/>
        <v>1996</v>
      </c>
      <c r="C4901" s="9">
        <f>VLOOKUP('Full 30 Year Yield Data'!A4901,'Yield Raw Data'!$A$3:$L$14453,12)</f>
        <v>6.93</v>
      </c>
      <c r="D4901" s="6"/>
    </row>
    <row r="4902" spans="1:4" x14ac:dyDescent="0.2">
      <c r="A4902" s="7">
        <v>35339</v>
      </c>
      <c r="B4902" s="9">
        <f t="shared" si="80"/>
        <v>1996</v>
      </c>
      <c r="C4902" s="9">
        <f>VLOOKUP('Full 30 Year Yield Data'!A4902,'Yield Raw Data'!$A$3:$L$14453,12)</f>
        <v>6.88</v>
      </c>
      <c r="D4902" s="6"/>
    </row>
    <row r="4903" spans="1:4" x14ac:dyDescent="0.2">
      <c r="A4903" s="7">
        <v>35340</v>
      </c>
      <c r="B4903" s="9">
        <f t="shared" si="80"/>
        <v>1996</v>
      </c>
      <c r="C4903" s="9">
        <f>VLOOKUP('Full 30 Year Yield Data'!A4903,'Yield Raw Data'!$A$3:$L$14453,12)</f>
        <v>6.84</v>
      </c>
      <c r="D4903" s="6"/>
    </row>
    <row r="4904" spans="1:4" x14ac:dyDescent="0.2">
      <c r="A4904" s="7">
        <v>35341</v>
      </c>
      <c r="B4904" s="9">
        <f t="shared" si="80"/>
        <v>1996</v>
      </c>
      <c r="C4904" s="9">
        <f>VLOOKUP('Full 30 Year Yield Data'!A4904,'Yield Raw Data'!$A$3:$L$14453,12)</f>
        <v>6.84</v>
      </c>
      <c r="D4904" s="6"/>
    </row>
    <row r="4905" spans="1:4" x14ac:dyDescent="0.2">
      <c r="A4905" s="7">
        <v>35342</v>
      </c>
      <c r="B4905" s="9">
        <f t="shared" si="80"/>
        <v>1996</v>
      </c>
      <c r="C4905" s="9">
        <f>VLOOKUP('Full 30 Year Yield Data'!A4905,'Yield Raw Data'!$A$3:$L$14453,12)</f>
        <v>6.74</v>
      </c>
      <c r="D4905" s="6"/>
    </row>
    <row r="4906" spans="1:4" x14ac:dyDescent="0.2">
      <c r="A4906" s="7">
        <v>35345</v>
      </c>
      <c r="B4906" s="9">
        <f t="shared" si="80"/>
        <v>1996</v>
      </c>
      <c r="C4906" s="9">
        <f>VLOOKUP('Full 30 Year Yield Data'!A4906,'Yield Raw Data'!$A$3:$L$14453,12)</f>
        <v>6.78</v>
      </c>
      <c r="D4906" s="6"/>
    </row>
    <row r="4907" spans="1:4" x14ac:dyDescent="0.2">
      <c r="A4907" s="7">
        <v>35346</v>
      </c>
      <c r="B4907" s="9">
        <f t="shared" si="80"/>
        <v>1996</v>
      </c>
      <c r="C4907" s="9">
        <f>VLOOKUP('Full 30 Year Yield Data'!A4907,'Yield Raw Data'!$A$3:$L$14453,12)</f>
        <v>6.79</v>
      </c>
      <c r="D4907" s="6"/>
    </row>
    <row r="4908" spans="1:4" x14ac:dyDescent="0.2">
      <c r="A4908" s="7">
        <v>35347</v>
      </c>
      <c r="B4908" s="9">
        <f t="shared" si="80"/>
        <v>1996</v>
      </c>
      <c r="C4908" s="9">
        <f>VLOOKUP('Full 30 Year Yield Data'!A4908,'Yield Raw Data'!$A$3:$L$14453,12)</f>
        <v>6.83</v>
      </c>
      <c r="D4908" s="6"/>
    </row>
    <row r="4909" spans="1:4" x14ac:dyDescent="0.2">
      <c r="A4909" s="7">
        <v>35348</v>
      </c>
      <c r="B4909" s="9">
        <f t="shared" si="80"/>
        <v>1996</v>
      </c>
      <c r="C4909" s="9">
        <f>VLOOKUP('Full 30 Year Yield Data'!A4909,'Yield Raw Data'!$A$3:$L$14453,12)</f>
        <v>6.89</v>
      </c>
      <c r="D4909" s="6"/>
    </row>
    <row r="4910" spans="1:4" x14ac:dyDescent="0.2">
      <c r="A4910" s="7">
        <v>35349</v>
      </c>
      <c r="B4910" s="9">
        <f t="shared" si="80"/>
        <v>1996</v>
      </c>
      <c r="C4910" s="9">
        <f>VLOOKUP('Full 30 Year Yield Data'!A4910,'Yield Raw Data'!$A$3:$L$14453,12)</f>
        <v>6.84</v>
      </c>
      <c r="D4910" s="6"/>
    </row>
    <row r="4911" spans="1:4" x14ac:dyDescent="0.2">
      <c r="A4911" s="7">
        <v>35353</v>
      </c>
      <c r="B4911" s="9">
        <f t="shared" si="80"/>
        <v>1996</v>
      </c>
      <c r="C4911" s="9">
        <f>VLOOKUP('Full 30 Year Yield Data'!A4911,'Yield Raw Data'!$A$3:$L$14453,12)</f>
        <v>6.85</v>
      </c>
      <c r="D4911" s="6"/>
    </row>
    <row r="4912" spans="1:4" x14ac:dyDescent="0.2">
      <c r="A4912" s="7">
        <v>35354</v>
      </c>
      <c r="B4912" s="9">
        <f t="shared" si="80"/>
        <v>1996</v>
      </c>
      <c r="C4912" s="9">
        <f>VLOOKUP('Full 30 Year Yield Data'!A4912,'Yield Raw Data'!$A$3:$L$14453,12)</f>
        <v>6.86</v>
      </c>
      <c r="D4912" s="6"/>
    </row>
    <row r="4913" spans="1:4" x14ac:dyDescent="0.2">
      <c r="A4913" s="7">
        <v>35355</v>
      </c>
      <c r="B4913" s="9">
        <f t="shared" si="80"/>
        <v>1996</v>
      </c>
      <c r="C4913" s="9">
        <f>VLOOKUP('Full 30 Year Yield Data'!A4913,'Yield Raw Data'!$A$3:$L$14453,12)</f>
        <v>6.81</v>
      </c>
      <c r="D4913" s="6"/>
    </row>
    <row r="4914" spans="1:4" x14ac:dyDescent="0.2">
      <c r="A4914" s="7">
        <v>35356</v>
      </c>
      <c r="B4914" s="9">
        <f t="shared" si="80"/>
        <v>1996</v>
      </c>
      <c r="C4914" s="9">
        <f>VLOOKUP('Full 30 Year Yield Data'!A4914,'Yield Raw Data'!$A$3:$L$14453,12)</f>
        <v>6.79</v>
      </c>
      <c r="D4914" s="6"/>
    </row>
    <row r="4915" spans="1:4" x14ac:dyDescent="0.2">
      <c r="A4915" s="7">
        <v>35359</v>
      </c>
      <c r="B4915" s="9">
        <f t="shared" si="80"/>
        <v>1996</v>
      </c>
      <c r="C4915" s="9">
        <f>VLOOKUP('Full 30 Year Yield Data'!A4915,'Yield Raw Data'!$A$3:$L$14453,12)</f>
        <v>6.81</v>
      </c>
      <c r="D4915" s="6"/>
    </row>
    <row r="4916" spans="1:4" x14ac:dyDescent="0.2">
      <c r="A4916" s="7">
        <v>35360</v>
      </c>
      <c r="B4916" s="9">
        <f t="shared" si="80"/>
        <v>1996</v>
      </c>
      <c r="C4916" s="9">
        <f>VLOOKUP('Full 30 Year Yield Data'!A4916,'Yield Raw Data'!$A$3:$L$14453,12)</f>
        <v>6.85</v>
      </c>
      <c r="D4916" s="6"/>
    </row>
    <row r="4917" spans="1:4" x14ac:dyDescent="0.2">
      <c r="A4917" s="7">
        <v>35361</v>
      </c>
      <c r="B4917" s="9">
        <f t="shared" si="80"/>
        <v>1996</v>
      </c>
      <c r="C4917" s="9">
        <f>VLOOKUP('Full 30 Year Yield Data'!A4917,'Yield Raw Data'!$A$3:$L$14453,12)</f>
        <v>6.84</v>
      </c>
      <c r="D4917" s="6"/>
    </row>
    <row r="4918" spans="1:4" x14ac:dyDescent="0.2">
      <c r="A4918" s="7">
        <v>35362</v>
      </c>
      <c r="B4918" s="9">
        <f t="shared" si="80"/>
        <v>1996</v>
      </c>
      <c r="C4918" s="9">
        <f>VLOOKUP('Full 30 Year Yield Data'!A4918,'Yield Raw Data'!$A$3:$L$14453,12)</f>
        <v>6.85</v>
      </c>
      <c r="D4918" s="6"/>
    </row>
    <row r="4919" spans="1:4" x14ac:dyDescent="0.2">
      <c r="A4919" s="7">
        <v>35363</v>
      </c>
      <c r="B4919" s="9">
        <f t="shared" si="80"/>
        <v>1996</v>
      </c>
      <c r="C4919" s="9">
        <f>VLOOKUP('Full 30 Year Yield Data'!A4919,'Yield Raw Data'!$A$3:$L$14453,12)</f>
        <v>6.82</v>
      </c>
      <c r="D4919" s="6"/>
    </row>
    <row r="4920" spans="1:4" x14ac:dyDescent="0.2">
      <c r="A4920" s="7">
        <v>35366</v>
      </c>
      <c r="B4920" s="9">
        <f t="shared" si="80"/>
        <v>1996</v>
      </c>
      <c r="C4920" s="9">
        <f>VLOOKUP('Full 30 Year Yield Data'!A4920,'Yield Raw Data'!$A$3:$L$14453,12)</f>
        <v>6.83</v>
      </c>
      <c r="D4920" s="6"/>
    </row>
    <row r="4921" spans="1:4" x14ac:dyDescent="0.2">
      <c r="A4921" s="7">
        <v>35367</v>
      </c>
      <c r="B4921" s="9">
        <f t="shared" si="80"/>
        <v>1996</v>
      </c>
      <c r="C4921" s="9">
        <f>VLOOKUP('Full 30 Year Yield Data'!A4921,'Yield Raw Data'!$A$3:$L$14453,12)</f>
        <v>6.7</v>
      </c>
      <c r="D4921" s="6"/>
    </row>
    <row r="4922" spans="1:4" x14ac:dyDescent="0.2">
      <c r="A4922" s="7">
        <v>35368</v>
      </c>
      <c r="B4922" s="9">
        <f t="shared" si="80"/>
        <v>1996</v>
      </c>
      <c r="C4922" s="9">
        <f>VLOOKUP('Full 30 Year Yield Data'!A4922,'Yield Raw Data'!$A$3:$L$14453,12)</f>
        <v>6.69</v>
      </c>
      <c r="D4922" s="6"/>
    </row>
    <row r="4923" spans="1:4" x14ac:dyDescent="0.2">
      <c r="A4923" s="7">
        <v>35369</v>
      </c>
      <c r="B4923" s="9">
        <f t="shared" si="80"/>
        <v>1996</v>
      </c>
      <c r="C4923" s="9">
        <f>VLOOKUP('Full 30 Year Yield Data'!A4923,'Yield Raw Data'!$A$3:$L$14453,12)</f>
        <v>6.66</v>
      </c>
      <c r="D4923" s="6"/>
    </row>
    <row r="4924" spans="1:4" x14ac:dyDescent="0.2">
      <c r="A4924" s="7">
        <v>35370</v>
      </c>
      <c r="B4924" s="9">
        <f t="shared" si="80"/>
        <v>1996</v>
      </c>
      <c r="C4924" s="9">
        <f>VLOOKUP('Full 30 Year Yield Data'!A4924,'Yield Raw Data'!$A$3:$L$14453,12)</f>
        <v>6.68</v>
      </c>
      <c r="D4924" s="6"/>
    </row>
    <row r="4925" spans="1:4" x14ac:dyDescent="0.2">
      <c r="A4925" s="7">
        <v>35373</v>
      </c>
      <c r="B4925" s="9">
        <f t="shared" ref="B4925:B4983" si="81">YEAR(A4925)</f>
        <v>1996</v>
      </c>
      <c r="C4925" s="9">
        <f>VLOOKUP('Full 30 Year Yield Data'!A4925,'Yield Raw Data'!$A$3:$L$14453,12)</f>
        <v>6.67</v>
      </c>
      <c r="D4925" s="6"/>
    </row>
    <row r="4926" spans="1:4" x14ac:dyDescent="0.2">
      <c r="A4926" s="7">
        <v>35374</v>
      </c>
      <c r="B4926" s="9">
        <f t="shared" si="81"/>
        <v>1996</v>
      </c>
      <c r="C4926" s="9">
        <f>VLOOKUP('Full 30 Year Yield Data'!A4926,'Yield Raw Data'!$A$3:$L$14453,12)</f>
        <v>6.6</v>
      </c>
      <c r="D4926" s="6"/>
    </row>
    <row r="4927" spans="1:4" x14ac:dyDescent="0.2">
      <c r="A4927" s="7">
        <v>35375</v>
      </c>
      <c r="B4927" s="9">
        <f t="shared" si="81"/>
        <v>1996</v>
      </c>
      <c r="C4927" s="9">
        <f>VLOOKUP('Full 30 Year Yield Data'!A4927,'Yield Raw Data'!$A$3:$L$14453,12)</f>
        <v>6.61</v>
      </c>
      <c r="D4927" s="6"/>
    </row>
    <row r="4928" spans="1:4" x14ac:dyDescent="0.2">
      <c r="A4928" s="7">
        <v>35376</v>
      </c>
      <c r="B4928" s="9">
        <f t="shared" si="81"/>
        <v>1996</v>
      </c>
      <c r="C4928" s="9">
        <f>VLOOKUP('Full 30 Year Yield Data'!A4928,'Yield Raw Data'!$A$3:$L$14453,12)</f>
        <v>6.48</v>
      </c>
      <c r="D4928" s="6"/>
    </row>
    <row r="4929" spans="1:4" x14ac:dyDescent="0.2">
      <c r="A4929" s="7">
        <v>35377</v>
      </c>
      <c r="B4929" s="9">
        <f t="shared" si="81"/>
        <v>1996</v>
      </c>
      <c r="C4929" s="9">
        <f>VLOOKUP('Full 30 Year Yield Data'!A4929,'Yield Raw Data'!$A$3:$L$14453,12)</f>
        <v>6.51</v>
      </c>
      <c r="D4929" s="6"/>
    </row>
    <row r="4930" spans="1:4" x14ac:dyDescent="0.2">
      <c r="A4930" s="7">
        <v>35381</v>
      </c>
      <c r="B4930" s="9">
        <f t="shared" si="81"/>
        <v>1996</v>
      </c>
      <c r="C4930" s="9">
        <f>VLOOKUP('Full 30 Year Yield Data'!A4930,'Yield Raw Data'!$A$3:$L$14453,12)</f>
        <v>6.44</v>
      </c>
      <c r="D4930" s="6"/>
    </row>
    <row r="4931" spans="1:4" x14ac:dyDescent="0.2">
      <c r="A4931" s="7">
        <v>35382</v>
      </c>
      <c r="B4931" s="9">
        <f t="shared" si="81"/>
        <v>1996</v>
      </c>
      <c r="C4931" s="9">
        <f>VLOOKUP('Full 30 Year Yield Data'!A4931,'Yield Raw Data'!$A$3:$L$14453,12)</f>
        <v>6.46</v>
      </c>
      <c r="D4931" s="6"/>
    </row>
    <row r="4932" spans="1:4" x14ac:dyDescent="0.2">
      <c r="A4932" s="7">
        <v>35383</v>
      </c>
      <c r="B4932" s="9">
        <f t="shared" si="81"/>
        <v>1996</v>
      </c>
      <c r="C4932" s="9">
        <f>VLOOKUP('Full 30 Year Yield Data'!A4932,'Yield Raw Data'!$A$3:$L$14453,12)</f>
        <v>6.42</v>
      </c>
      <c r="D4932" s="6"/>
    </row>
    <row r="4933" spans="1:4" x14ac:dyDescent="0.2">
      <c r="A4933" s="7">
        <v>35384</v>
      </c>
      <c r="B4933" s="9">
        <f t="shared" si="81"/>
        <v>1996</v>
      </c>
      <c r="C4933" s="9">
        <f>VLOOKUP('Full 30 Year Yield Data'!A4933,'Yield Raw Data'!$A$3:$L$14453,12)</f>
        <v>6.46</v>
      </c>
      <c r="D4933" s="6"/>
    </row>
    <row r="4934" spans="1:4" x14ac:dyDescent="0.2">
      <c r="A4934" s="7">
        <v>35387</v>
      </c>
      <c r="B4934" s="9">
        <f t="shared" si="81"/>
        <v>1996</v>
      </c>
      <c r="C4934" s="9">
        <f>VLOOKUP('Full 30 Year Yield Data'!A4934,'Yield Raw Data'!$A$3:$L$14453,12)</f>
        <v>6.46</v>
      </c>
      <c r="D4934" s="6"/>
    </row>
    <row r="4935" spans="1:4" x14ac:dyDescent="0.2">
      <c r="A4935" s="7">
        <v>35388</v>
      </c>
      <c r="B4935" s="9">
        <f t="shared" si="81"/>
        <v>1996</v>
      </c>
      <c r="C4935" s="9">
        <f>VLOOKUP('Full 30 Year Yield Data'!A4935,'Yield Raw Data'!$A$3:$L$14453,12)</f>
        <v>6.44</v>
      </c>
      <c r="D4935" s="6"/>
    </row>
    <row r="4936" spans="1:4" x14ac:dyDescent="0.2">
      <c r="A4936" s="7">
        <v>35389</v>
      </c>
      <c r="B4936" s="9">
        <f t="shared" si="81"/>
        <v>1996</v>
      </c>
      <c r="C4936" s="9">
        <f>VLOOKUP('Full 30 Year Yield Data'!A4936,'Yield Raw Data'!$A$3:$L$14453,12)</f>
        <v>6.41</v>
      </c>
      <c r="D4936" s="6"/>
    </row>
    <row r="4937" spans="1:4" x14ac:dyDescent="0.2">
      <c r="A4937" s="7">
        <v>35390</v>
      </c>
      <c r="B4937" s="9">
        <f t="shared" si="81"/>
        <v>1996</v>
      </c>
      <c r="C4937" s="9">
        <f>VLOOKUP('Full 30 Year Yield Data'!A4937,'Yield Raw Data'!$A$3:$L$14453,12)</f>
        <v>6.42</v>
      </c>
      <c r="D4937" s="6"/>
    </row>
    <row r="4938" spans="1:4" x14ac:dyDescent="0.2">
      <c r="A4938" s="7">
        <v>35391</v>
      </c>
      <c r="B4938" s="9">
        <f t="shared" si="81"/>
        <v>1996</v>
      </c>
      <c r="C4938" s="9">
        <f>VLOOKUP('Full 30 Year Yield Data'!A4938,'Yield Raw Data'!$A$3:$L$14453,12)</f>
        <v>6.44</v>
      </c>
      <c r="D4938" s="6"/>
    </row>
    <row r="4939" spans="1:4" x14ac:dyDescent="0.2">
      <c r="A4939" s="7">
        <v>35394</v>
      </c>
      <c r="B4939" s="9">
        <f t="shared" si="81"/>
        <v>1996</v>
      </c>
      <c r="C4939" s="9">
        <f>VLOOKUP('Full 30 Year Yield Data'!A4939,'Yield Raw Data'!$A$3:$L$14453,12)</f>
        <v>6.42</v>
      </c>
      <c r="D4939" s="6"/>
    </row>
    <row r="4940" spans="1:4" x14ac:dyDescent="0.2">
      <c r="A4940" s="7">
        <v>35395</v>
      </c>
      <c r="B4940" s="9">
        <f t="shared" si="81"/>
        <v>1996</v>
      </c>
      <c r="C4940" s="9">
        <f>VLOOKUP('Full 30 Year Yield Data'!A4940,'Yield Raw Data'!$A$3:$L$14453,12)</f>
        <v>6.43</v>
      </c>
      <c r="D4940" s="6"/>
    </row>
    <row r="4941" spans="1:4" x14ac:dyDescent="0.2">
      <c r="A4941" s="7">
        <v>35396</v>
      </c>
      <c r="B4941" s="9">
        <f t="shared" si="81"/>
        <v>1996</v>
      </c>
      <c r="C4941" s="9">
        <f>VLOOKUP('Full 30 Year Yield Data'!A4941,'Yield Raw Data'!$A$3:$L$14453,12)</f>
        <v>6.44</v>
      </c>
      <c r="D4941" s="6"/>
    </row>
    <row r="4942" spans="1:4" x14ac:dyDescent="0.2">
      <c r="A4942" s="7">
        <v>35398</v>
      </c>
      <c r="B4942" s="9">
        <f t="shared" si="81"/>
        <v>1996</v>
      </c>
      <c r="C4942" s="9">
        <f>VLOOKUP('Full 30 Year Yield Data'!A4942,'Yield Raw Data'!$A$3:$L$14453,12)</f>
        <v>6.36</v>
      </c>
      <c r="D4942" s="6"/>
    </row>
    <row r="4943" spans="1:4" x14ac:dyDescent="0.2">
      <c r="A4943" s="7">
        <v>35401</v>
      </c>
      <c r="B4943" s="9">
        <f t="shared" si="81"/>
        <v>1996</v>
      </c>
      <c r="C4943" s="9">
        <f>VLOOKUP('Full 30 Year Yield Data'!A4943,'Yield Raw Data'!$A$3:$L$14453,12)</f>
        <v>6.36</v>
      </c>
      <c r="D4943" s="6"/>
    </row>
    <row r="4944" spans="1:4" x14ac:dyDescent="0.2">
      <c r="A4944" s="7">
        <v>35402</v>
      </c>
      <c r="B4944" s="9">
        <f t="shared" si="81"/>
        <v>1996</v>
      </c>
      <c r="C4944" s="9">
        <f>VLOOKUP('Full 30 Year Yield Data'!A4944,'Yield Raw Data'!$A$3:$L$14453,12)</f>
        <v>6.35</v>
      </c>
      <c r="D4944" s="6"/>
    </row>
    <row r="4945" spans="1:4" x14ac:dyDescent="0.2">
      <c r="A4945" s="7">
        <v>35403</v>
      </c>
      <c r="B4945" s="9">
        <f t="shared" si="81"/>
        <v>1996</v>
      </c>
      <c r="C4945" s="9">
        <f>VLOOKUP('Full 30 Year Yield Data'!A4945,'Yield Raw Data'!$A$3:$L$14453,12)</f>
        <v>6.4</v>
      </c>
      <c r="D4945" s="6"/>
    </row>
    <row r="4946" spans="1:4" x14ac:dyDescent="0.2">
      <c r="A4946" s="7">
        <v>35404</v>
      </c>
      <c r="B4946" s="9">
        <f t="shared" si="81"/>
        <v>1996</v>
      </c>
      <c r="C4946" s="9">
        <f>VLOOKUP('Full 30 Year Yield Data'!A4946,'Yield Raw Data'!$A$3:$L$14453,12)</f>
        <v>6.5</v>
      </c>
      <c r="D4946" s="6"/>
    </row>
    <row r="4947" spans="1:4" x14ac:dyDescent="0.2">
      <c r="A4947" s="7">
        <v>35405</v>
      </c>
      <c r="B4947" s="9">
        <f t="shared" si="81"/>
        <v>1996</v>
      </c>
      <c r="C4947" s="9">
        <f>VLOOKUP('Full 30 Year Yield Data'!A4947,'Yield Raw Data'!$A$3:$L$14453,12)</f>
        <v>6.53</v>
      </c>
      <c r="D4947" s="6"/>
    </row>
    <row r="4948" spans="1:4" x14ac:dyDescent="0.2">
      <c r="A4948" s="7">
        <v>35408</v>
      </c>
      <c r="B4948" s="9">
        <f t="shared" si="81"/>
        <v>1996</v>
      </c>
      <c r="C4948" s="9">
        <f>VLOOKUP('Full 30 Year Yield Data'!A4948,'Yield Raw Data'!$A$3:$L$14453,12)</f>
        <v>6.48</v>
      </c>
      <c r="D4948" s="6"/>
    </row>
    <row r="4949" spans="1:4" x14ac:dyDescent="0.2">
      <c r="A4949" s="7">
        <v>35409</v>
      </c>
      <c r="B4949" s="9">
        <f t="shared" si="81"/>
        <v>1996</v>
      </c>
      <c r="C4949" s="9">
        <f>VLOOKUP('Full 30 Year Yield Data'!A4949,'Yield Raw Data'!$A$3:$L$14453,12)</f>
        <v>6.49</v>
      </c>
      <c r="D4949" s="6"/>
    </row>
    <row r="4950" spans="1:4" x14ac:dyDescent="0.2">
      <c r="A4950" s="7">
        <v>35410</v>
      </c>
      <c r="B4950" s="9">
        <f t="shared" si="81"/>
        <v>1996</v>
      </c>
      <c r="C4950" s="9">
        <f>VLOOKUP('Full 30 Year Yield Data'!A4950,'Yield Raw Data'!$A$3:$L$14453,12)</f>
        <v>6.61</v>
      </c>
      <c r="D4950" s="6"/>
    </row>
    <row r="4951" spans="1:4" x14ac:dyDescent="0.2">
      <c r="A4951" s="7">
        <v>35411</v>
      </c>
      <c r="B4951" s="9">
        <f t="shared" si="81"/>
        <v>1996</v>
      </c>
      <c r="C4951" s="9">
        <f>VLOOKUP('Full 30 Year Yield Data'!A4951,'Yield Raw Data'!$A$3:$L$14453,12)</f>
        <v>6.64</v>
      </c>
      <c r="D4951" s="6"/>
    </row>
    <row r="4952" spans="1:4" x14ac:dyDescent="0.2">
      <c r="A4952" s="7">
        <v>35412</v>
      </c>
      <c r="B4952" s="9">
        <f t="shared" si="81"/>
        <v>1996</v>
      </c>
      <c r="C4952" s="9">
        <f>VLOOKUP('Full 30 Year Yield Data'!A4952,'Yield Raw Data'!$A$3:$L$14453,12)</f>
        <v>6.58</v>
      </c>
      <c r="D4952" s="6"/>
    </row>
    <row r="4953" spans="1:4" x14ac:dyDescent="0.2">
      <c r="A4953" s="7">
        <v>35415</v>
      </c>
      <c r="B4953" s="9">
        <f t="shared" si="81"/>
        <v>1996</v>
      </c>
      <c r="C4953" s="9">
        <f>VLOOKUP('Full 30 Year Yield Data'!A4953,'Yield Raw Data'!$A$3:$L$14453,12)</f>
        <v>6.63</v>
      </c>
      <c r="D4953" s="6"/>
    </row>
    <row r="4954" spans="1:4" x14ac:dyDescent="0.2">
      <c r="A4954" s="7">
        <v>35416</v>
      </c>
      <c r="B4954" s="9">
        <f t="shared" si="81"/>
        <v>1996</v>
      </c>
      <c r="C4954" s="9">
        <f>VLOOKUP('Full 30 Year Yield Data'!A4954,'Yield Raw Data'!$A$3:$L$14453,12)</f>
        <v>6.66</v>
      </c>
      <c r="D4954" s="6"/>
    </row>
    <row r="4955" spans="1:4" x14ac:dyDescent="0.2">
      <c r="A4955" s="7">
        <v>35417</v>
      </c>
      <c r="B4955" s="9">
        <f t="shared" si="81"/>
        <v>1996</v>
      </c>
      <c r="C4955" s="9">
        <f>VLOOKUP('Full 30 Year Yield Data'!A4955,'Yield Raw Data'!$A$3:$L$14453,12)</f>
        <v>6.69</v>
      </c>
      <c r="D4955" s="6"/>
    </row>
    <row r="4956" spans="1:4" x14ac:dyDescent="0.2">
      <c r="A4956" s="7">
        <v>35418</v>
      </c>
      <c r="B4956" s="9">
        <f t="shared" si="81"/>
        <v>1996</v>
      </c>
      <c r="C4956" s="9">
        <f>VLOOKUP('Full 30 Year Yield Data'!A4956,'Yield Raw Data'!$A$3:$L$14453,12)</f>
        <v>6.6</v>
      </c>
      <c r="D4956" s="6"/>
    </row>
    <row r="4957" spans="1:4" x14ac:dyDescent="0.2">
      <c r="A4957" s="7">
        <v>35419</v>
      </c>
      <c r="B4957" s="9">
        <f t="shared" si="81"/>
        <v>1996</v>
      </c>
      <c r="C4957" s="9">
        <f>VLOOKUP('Full 30 Year Yield Data'!A4957,'Yield Raw Data'!$A$3:$L$14453,12)</f>
        <v>6.59</v>
      </c>
      <c r="D4957" s="6"/>
    </row>
    <row r="4958" spans="1:4" x14ac:dyDescent="0.2">
      <c r="A4958" s="7">
        <v>35422</v>
      </c>
      <c r="B4958" s="9">
        <f t="shared" si="81"/>
        <v>1996</v>
      </c>
      <c r="C4958" s="9">
        <f>VLOOKUP('Full 30 Year Yield Data'!A4958,'Yield Raw Data'!$A$3:$L$14453,12)</f>
        <v>6.58</v>
      </c>
      <c r="D4958" s="6"/>
    </row>
    <row r="4959" spans="1:4" x14ac:dyDescent="0.2">
      <c r="A4959" s="7">
        <v>35423</v>
      </c>
      <c r="B4959" s="9">
        <f t="shared" si="81"/>
        <v>1996</v>
      </c>
      <c r="C4959" s="9">
        <f>VLOOKUP('Full 30 Year Yield Data'!A4959,'Yield Raw Data'!$A$3:$L$14453,12)</f>
        <v>6.59</v>
      </c>
      <c r="D4959" s="6"/>
    </row>
    <row r="4960" spans="1:4" x14ac:dyDescent="0.2">
      <c r="A4960" s="7">
        <v>35425</v>
      </c>
      <c r="B4960" s="9">
        <f t="shared" si="81"/>
        <v>1996</v>
      </c>
      <c r="C4960" s="9">
        <f>VLOOKUP('Full 30 Year Yield Data'!A4960,'Yield Raw Data'!$A$3:$L$14453,12)</f>
        <v>6.59</v>
      </c>
      <c r="D4960" s="6"/>
    </row>
    <row r="4961" spans="1:4" x14ac:dyDescent="0.2">
      <c r="A4961" s="7">
        <v>35426</v>
      </c>
      <c r="B4961" s="9">
        <f t="shared" si="81"/>
        <v>1996</v>
      </c>
      <c r="C4961" s="9">
        <f>VLOOKUP('Full 30 Year Yield Data'!A4961,'Yield Raw Data'!$A$3:$L$14453,12)</f>
        <v>6.54</v>
      </c>
      <c r="D4961" s="6"/>
    </row>
    <row r="4962" spans="1:4" x14ac:dyDescent="0.2">
      <c r="A4962" s="7">
        <v>35429</v>
      </c>
      <c r="B4962" s="9">
        <f t="shared" si="81"/>
        <v>1996</v>
      </c>
      <c r="C4962" s="9">
        <f>VLOOKUP('Full 30 Year Yield Data'!A4962,'Yield Raw Data'!$A$3:$L$14453,12)</f>
        <v>6.54</v>
      </c>
      <c r="D4962" s="6"/>
    </row>
    <row r="4963" spans="1:4" x14ac:dyDescent="0.2">
      <c r="A4963" s="7">
        <v>35430</v>
      </c>
      <c r="B4963" s="9">
        <f t="shared" si="81"/>
        <v>1996</v>
      </c>
      <c r="C4963" s="9">
        <f>VLOOKUP('Full 30 Year Yield Data'!A4963,'Yield Raw Data'!$A$3:$L$14453,12)</f>
        <v>6.65</v>
      </c>
      <c r="D4963" s="6"/>
    </row>
    <row r="4964" spans="1:4" x14ac:dyDescent="0.2">
      <c r="A4964" s="7">
        <v>35432</v>
      </c>
      <c r="B4964" s="9">
        <f t="shared" si="81"/>
        <v>1997</v>
      </c>
      <c r="C4964" s="9">
        <f>VLOOKUP('Full 30 Year Yield Data'!A4964,'Yield Raw Data'!$A$3:$L$14453,12)</f>
        <v>6.75</v>
      </c>
      <c r="D4964" s="6"/>
    </row>
    <row r="4965" spans="1:4" x14ac:dyDescent="0.2">
      <c r="A4965" s="7">
        <v>35433</v>
      </c>
      <c r="B4965" s="9">
        <f t="shared" si="81"/>
        <v>1997</v>
      </c>
      <c r="C4965" s="9">
        <f>VLOOKUP('Full 30 Year Yield Data'!A4965,'Yield Raw Data'!$A$3:$L$14453,12)</f>
        <v>6.74</v>
      </c>
      <c r="D4965" s="6"/>
    </row>
    <row r="4966" spans="1:4" x14ac:dyDescent="0.2">
      <c r="A4966" s="7">
        <v>35436</v>
      </c>
      <c r="B4966" s="9">
        <f t="shared" si="81"/>
        <v>1997</v>
      </c>
      <c r="C4966" s="9">
        <f>VLOOKUP('Full 30 Year Yield Data'!A4966,'Yield Raw Data'!$A$3:$L$14453,12)</f>
        <v>6.77</v>
      </c>
      <c r="D4966" s="6"/>
    </row>
    <row r="4967" spans="1:4" x14ac:dyDescent="0.2">
      <c r="A4967" s="7">
        <v>35437</v>
      </c>
      <c r="B4967" s="9">
        <f t="shared" si="81"/>
        <v>1997</v>
      </c>
      <c r="C4967" s="9">
        <f>VLOOKUP('Full 30 Year Yield Data'!A4967,'Yield Raw Data'!$A$3:$L$14453,12)</f>
        <v>6.8</v>
      </c>
      <c r="D4967" s="6"/>
    </row>
    <row r="4968" spans="1:4" x14ac:dyDescent="0.2">
      <c r="A4968" s="7">
        <v>35438</v>
      </c>
      <c r="B4968" s="9">
        <f t="shared" si="81"/>
        <v>1997</v>
      </c>
      <c r="C4968" s="9">
        <f>VLOOKUP('Full 30 Year Yield Data'!A4968,'Yield Raw Data'!$A$3:$L$14453,12)</f>
        <v>6.83</v>
      </c>
      <c r="D4968" s="6"/>
    </row>
    <row r="4969" spans="1:4" x14ac:dyDescent="0.2">
      <c r="A4969" s="7">
        <v>35439</v>
      </c>
      <c r="B4969" s="9">
        <f t="shared" si="81"/>
        <v>1997</v>
      </c>
      <c r="C4969" s="9">
        <f>VLOOKUP('Full 30 Year Yield Data'!A4969,'Yield Raw Data'!$A$3:$L$14453,12)</f>
        <v>6.76</v>
      </c>
      <c r="D4969" s="6"/>
    </row>
    <row r="4970" spans="1:4" x14ac:dyDescent="0.2">
      <c r="A4970" s="7">
        <v>35440</v>
      </c>
      <c r="B4970" s="9">
        <f t="shared" si="81"/>
        <v>1997</v>
      </c>
      <c r="C4970" s="9">
        <f>VLOOKUP('Full 30 Year Yield Data'!A4970,'Yield Raw Data'!$A$3:$L$14453,12)</f>
        <v>6.86</v>
      </c>
      <c r="D4970" s="6"/>
    </row>
    <row r="4971" spans="1:4" x14ac:dyDescent="0.2">
      <c r="A4971" s="7">
        <v>35443</v>
      </c>
      <c r="B4971" s="9">
        <f t="shared" si="81"/>
        <v>1997</v>
      </c>
      <c r="C4971" s="9">
        <f>VLOOKUP('Full 30 Year Yield Data'!A4971,'Yield Raw Data'!$A$3:$L$14453,12)</f>
        <v>6.85</v>
      </c>
      <c r="D4971" s="6"/>
    </row>
    <row r="4972" spans="1:4" x14ac:dyDescent="0.2">
      <c r="A4972" s="7">
        <v>35444</v>
      </c>
      <c r="B4972" s="9">
        <f t="shared" si="81"/>
        <v>1997</v>
      </c>
      <c r="C4972" s="9">
        <f>VLOOKUP('Full 30 Year Yield Data'!A4972,'Yield Raw Data'!$A$3:$L$14453,12)</f>
        <v>6.77</v>
      </c>
      <c r="D4972" s="6"/>
    </row>
    <row r="4973" spans="1:4" x14ac:dyDescent="0.2">
      <c r="A4973" s="7">
        <v>35445</v>
      </c>
      <c r="B4973" s="9">
        <f t="shared" si="81"/>
        <v>1997</v>
      </c>
      <c r="C4973" s="9">
        <f>VLOOKUP('Full 30 Year Yield Data'!A4973,'Yield Raw Data'!$A$3:$L$14453,12)</f>
        <v>6.79</v>
      </c>
      <c r="D4973" s="6"/>
    </row>
    <row r="4974" spans="1:4" x14ac:dyDescent="0.2">
      <c r="A4974" s="7">
        <v>35446</v>
      </c>
      <c r="B4974" s="9">
        <f t="shared" si="81"/>
        <v>1997</v>
      </c>
      <c r="C4974" s="9">
        <f>VLOOKUP('Full 30 Year Yield Data'!A4974,'Yield Raw Data'!$A$3:$L$14453,12)</f>
        <v>6.83</v>
      </c>
      <c r="D4974" s="6"/>
    </row>
    <row r="4975" spans="1:4" x14ac:dyDescent="0.2">
      <c r="A4975" s="7">
        <v>35447</v>
      </c>
      <c r="B4975" s="9">
        <f t="shared" si="81"/>
        <v>1997</v>
      </c>
      <c r="C4975" s="9">
        <f>VLOOKUP('Full 30 Year Yield Data'!A4975,'Yield Raw Data'!$A$3:$L$14453,12)</f>
        <v>6.83</v>
      </c>
      <c r="D4975" s="6"/>
    </row>
    <row r="4976" spans="1:4" x14ac:dyDescent="0.2">
      <c r="A4976" s="7">
        <v>35451</v>
      </c>
      <c r="B4976" s="9">
        <f t="shared" si="81"/>
        <v>1997</v>
      </c>
      <c r="C4976" s="9">
        <f>VLOOKUP('Full 30 Year Yield Data'!A4976,'Yield Raw Data'!$A$3:$L$14453,12)</f>
        <v>6.78</v>
      </c>
      <c r="D4976" s="6"/>
    </row>
    <row r="4977" spans="1:4" x14ac:dyDescent="0.2">
      <c r="A4977" s="7">
        <v>35452</v>
      </c>
      <c r="B4977" s="9">
        <f t="shared" si="81"/>
        <v>1997</v>
      </c>
      <c r="C4977" s="9">
        <f>VLOOKUP('Full 30 Year Yield Data'!A4977,'Yield Raw Data'!$A$3:$L$14453,12)</f>
        <v>6.83</v>
      </c>
      <c r="D4977" s="6"/>
    </row>
    <row r="4978" spans="1:4" x14ac:dyDescent="0.2">
      <c r="A4978" s="7">
        <v>35453</v>
      </c>
      <c r="B4978" s="9">
        <f t="shared" si="81"/>
        <v>1997</v>
      </c>
      <c r="C4978" s="9">
        <f>VLOOKUP('Full 30 Year Yield Data'!A4978,'Yield Raw Data'!$A$3:$L$14453,12)</f>
        <v>6.85</v>
      </c>
      <c r="D4978" s="6"/>
    </row>
    <row r="4979" spans="1:4" x14ac:dyDescent="0.2">
      <c r="A4979" s="7">
        <v>35454</v>
      </c>
      <c r="B4979" s="9">
        <f t="shared" si="81"/>
        <v>1997</v>
      </c>
      <c r="C4979" s="9">
        <f>VLOOKUP('Full 30 Year Yield Data'!A4979,'Yield Raw Data'!$A$3:$L$14453,12)</f>
        <v>6.89</v>
      </c>
      <c r="D4979" s="6"/>
    </row>
    <row r="4980" spans="1:4" x14ac:dyDescent="0.2">
      <c r="A4980" s="7">
        <v>35457</v>
      </c>
      <c r="B4980" s="9">
        <f t="shared" si="81"/>
        <v>1997</v>
      </c>
      <c r="C4980" s="9">
        <f>VLOOKUP('Full 30 Year Yield Data'!A4980,'Yield Raw Data'!$A$3:$L$14453,12)</f>
        <v>6.94</v>
      </c>
      <c r="D4980" s="6"/>
    </row>
    <row r="4981" spans="1:4" x14ac:dyDescent="0.2">
      <c r="A4981" s="7">
        <v>35458</v>
      </c>
      <c r="B4981" s="9">
        <f t="shared" si="81"/>
        <v>1997</v>
      </c>
      <c r="C4981" s="9">
        <f>VLOOKUP('Full 30 Year Yield Data'!A4981,'Yield Raw Data'!$A$3:$L$14453,12)</f>
        <v>6.91</v>
      </c>
      <c r="D4981" s="6"/>
    </row>
    <row r="4982" spans="1:4" x14ac:dyDescent="0.2">
      <c r="A4982" s="7">
        <v>35459</v>
      </c>
      <c r="B4982" s="9">
        <f t="shared" si="81"/>
        <v>1997</v>
      </c>
      <c r="C4982" s="9">
        <f>VLOOKUP('Full 30 Year Yield Data'!A4982,'Yield Raw Data'!$A$3:$L$14453,12)</f>
        <v>6.9</v>
      </c>
      <c r="D4982" s="6"/>
    </row>
    <row r="4983" spans="1:4" x14ac:dyDescent="0.2">
      <c r="A4983" s="7">
        <v>35460</v>
      </c>
      <c r="B4983" s="9">
        <f t="shared" si="81"/>
        <v>1997</v>
      </c>
      <c r="C4983" s="9">
        <f>VLOOKUP('Full 30 Year Yield Data'!A4983,'Yield Raw Data'!$A$3:$L$14453,12)</f>
        <v>6.88</v>
      </c>
      <c r="D4983" s="6"/>
    </row>
    <row r="4984" spans="1:4" x14ac:dyDescent="0.2">
      <c r="A4984" s="7">
        <v>35461</v>
      </c>
      <c r="B4984" s="9">
        <f t="shared" ref="B4984:B5045" si="82">YEAR(A4984)</f>
        <v>1997</v>
      </c>
      <c r="C4984" s="9">
        <f>VLOOKUP('Full 30 Year Yield Data'!A4984,'Yield Raw Data'!$A$3:$L$14453,12)</f>
        <v>6.8</v>
      </c>
      <c r="D4984" s="6"/>
    </row>
    <row r="4985" spans="1:4" x14ac:dyDescent="0.2">
      <c r="A4985" s="7">
        <v>35464</v>
      </c>
      <c r="B4985" s="9">
        <f t="shared" si="82"/>
        <v>1997</v>
      </c>
      <c r="C4985" s="9">
        <f>VLOOKUP('Full 30 Year Yield Data'!A4985,'Yield Raw Data'!$A$3:$L$14453,12)</f>
        <v>6.74</v>
      </c>
      <c r="D4985" s="6"/>
    </row>
    <row r="4986" spans="1:4" x14ac:dyDescent="0.2">
      <c r="A4986" s="7">
        <v>35465</v>
      </c>
      <c r="B4986" s="9">
        <f t="shared" si="82"/>
        <v>1997</v>
      </c>
      <c r="C4986" s="9">
        <f>VLOOKUP('Full 30 Year Yield Data'!A4986,'Yield Raw Data'!$A$3:$L$14453,12)</f>
        <v>6.72</v>
      </c>
      <c r="D4986" s="6"/>
    </row>
    <row r="4987" spans="1:4" x14ac:dyDescent="0.2">
      <c r="A4987" s="7">
        <v>35466</v>
      </c>
      <c r="B4987" s="9">
        <f t="shared" si="82"/>
        <v>1997</v>
      </c>
      <c r="C4987" s="9">
        <f>VLOOKUP('Full 30 Year Yield Data'!A4987,'Yield Raw Data'!$A$3:$L$14453,12)</f>
        <v>6.75</v>
      </c>
      <c r="D4987" s="6"/>
    </row>
    <row r="4988" spans="1:4" x14ac:dyDescent="0.2">
      <c r="A4988" s="7">
        <v>35467</v>
      </c>
      <c r="B4988" s="9">
        <f t="shared" si="82"/>
        <v>1997</v>
      </c>
      <c r="C4988" s="9">
        <f>VLOOKUP('Full 30 Year Yield Data'!A4988,'Yield Raw Data'!$A$3:$L$14453,12)</f>
        <v>6.76</v>
      </c>
      <c r="D4988" s="6"/>
    </row>
    <row r="4989" spans="1:4" x14ac:dyDescent="0.2">
      <c r="A4989" s="7">
        <v>35468</v>
      </c>
      <c r="B4989" s="9">
        <f t="shared" si="82"/>
        <v>1997</v>
      </c>
      <c r="C4989" s="9">
        <f>VLOOKUP('Full 30 Year Yield Data'!A4989,'Yield Raw Data'!$A$3:$L$14453,12)</f>
        <v>6.72</v>
      </c>
      <c r="D4989" s="6"/>
    </row>
    <row r="4990" spans="1:4" x14ac:dyDescent="0.2">
      <c r="A4990" s="7">
        <v>35471</v>
      </c>
      <c r="B4990" s="9">
        <f t="shared" si="82"/>
        <v>1997</v>
      </c>
      <c r="C4990" s="9">
        <f>VLOOKUP('Full 30 Year Yield Data'!A4990,'Yield Raw Data'!$A$3:$L$14453,12)</f>
        <v>6.71</v>
      </c>
      <c r="D4990" s="6"/>
    </row>
    <row r="4991" spans="1:4" x14ac:dyDescent="0.2">
      <c r="A4991" s="7">
        <v>35472</v>
      </c>
      <c r="B4991" s="9">
        <f t="shared" si="82"/>
        <v>1997</v>
      </c>
      <c r="C4991" s="9">
        <f>VLOOKUP('Full 30 Year Yield Data'!A4991,'Yield Raw Data'!$A$3:$L$14453,12)</f>
        <v>6.71</v>
      </c>
      <c r="D4991" s="6"/>
    </row>
    <row r="4992" spans="1:4" x14ac:dyDescent="0.2">
      <c r="A4992" s="7">
        <v>35473</v>
      </c>
      <c r="B4992" s="9">
        <f t="shared" si="82"/>
        <v>1997</v>
      </c>
      <c r="C4992" s="9">
        <f>VLOOKUP('Full 30 Year Yield Data'!A4992,'Yield Raw Data'!$A$3:$L$14453,12)</f>
        <v>6.72</v>
      </c>
      <c r="D4992" s="6"/>
    </row>
    <row r="4993" spans="1:4" x14ac:dyDescent="0.2">
      <c r="A4993" s="7">
        <v>35474</v>
      </c>
      <c r="B4993" s="9">
        <f t="shared" si="82"/>
        <v>1997</v>
      </c>
      <c r="C4993" s="9">
        <f>VLOOKUP('Full 30 Year Yield Data'!A4993,'Yield Raw Data'!$A$3:$L$14453,12)</f>
        <v>6.58</v>
      </c>
      <c r="D4993" s="6"/>
    </row>
    <row r="4994" spans="1:4" x14ac:dyDescent="0.2">
      <c r="A4994" s="7">
        <v>35475</v>
      </c>
      <c r="B4994" s="9">
        <f t="shared" si="82"/>
        <v>1997</v>
      </c>
      <c r="C4994" s="9">
        <f>VLOOKUP('Full 30 Year Yield Data'!A4994,'Yield Raw Data'!$A$3:$L$14453,12)</f>
        <v>6.53</v>
      </c>
      <c r="D4994" s="6"/>
    </row>
    <row r="4995" spans="1:4" x14ac:dyDescent="0.2">
      <c r="A4995" s="7">
        <v>35479</v>
      </c>
      <c r="B4995" s="9">
        <f t="shared" si="82"/>
        <v>1997</v>
      </c>
      <c r="C4995" s="9">
        <f>VLOOKUP('Full 30 Year Yield Data'!A4995,'Yield Raw Data'!$A$3:$L$14453,12)</f>
        <v>6.55</v>
      </c>
      <c r="D4995" s="6"/>
    </row>
    <row r="4996" spans="1:4" x14ac:dyDescent="0.2">
      <c r="A4996" s="7">
        <v>35480</v>
      </c>
      <c r="B4996" s="9">
        <f t="shared" si="82"/>
        <v>1997</v>
      </c>
      <c r="C4996" s="9">
        <f>VLOOKUP('Full 30 Year Yield Data'!A4996,'Yield Raw Data'!$A$3:$L$14453,12)</f>
        <v>6.57</v>
      </c>
      <c r="D4996" s="6"/>
    </row>
    <row r="4997" spans="1:4" x14ac:dyDescent="0.2">
      <c r="A4997" s="7">
        <v>35481</v>
      </c>
      <c r="B4997" s="9">
        <f t="shared" si="82"/>
        <v>1997</v>
      </c>
      <c r="C4997" s="9">
        <f>VLOOKUP('Full 30 Year Yield Data'!A4997,'Yield Raw Data'!$A$3:$L$14453,12)</f>
        <v>6.64</v>
      </c>
      <c r="D4997" s="6"/>
    </row>
    <row r="4998" spans="1:4" x14ac:dyDescent="0.2">
      <c r="A4998" s="7">
        <v>35482</v>
      </c>
      <c r="B4998" s="9">
        <f t="shared" si="82"/>
        <v>1997</v>
      </c>
      <c r="C4998" s="9">
        <f>VLOOKUP('Full 30 Year Yield Data'!A4998,'Yield Raw Data'!$A$3:$L$14453,12)</f>
        <v>6.63</v>
      </c>
      <c r="D4998" s="6"/>
    </row>
    <row r="4999" spans="1:4" x14ac:dyDescent="0.2">
      <c r="A4999" s="7">
        <v>35485</v>
      </c>
      <c r="B4999" s="9">
        <f t="shared" si="82"/>
        <v>1997</v>
      </c>
      <c r="C4999" s="9">
        <f>VLOOKUP('Full 30 Year Yield Data'!A4999,'Yield Raw Data'!$A$3:$L$14453,12)</f>
        <v>6.66</v>
      </c>
      <c r="D4999" s="6"/>
    </row>
    <row r="5000" spans="1:4" x14ac:dyDescent="0.2">
      <c r="A5000" s="7">
        <v>35486</v>
      </c>
      <c r="B5000" s="9">
        <f t="shared" si="82"/>
        <v>1997</v>
      </c>
      <c r="C5000" s="9">
        <f>VLOOKUP('Full 30 Year Yield Data'!A5000,'Yield Raw Data'!$A$3:$L$14453,12)</f>
        <v>6.66</v>
      </c>
      <c r="D5000" s="6"/>
    </row>
    <row r="5001" spans="1:4" x14ac:dyDescent="0.2">
      <c r="A5001" s="7">
        <v>35487</v>
      </c>
      <c r="B5001" s="9">
        <f t="shared" si="82"/>
        <v>1997</v>
      </c>
      <c r="C5001" s="9">
        <f>VLOOKUP('Full 30 Year Yield Data'!A5001,'Yield Raw Data'!$A$3:$L$14453,12)</f>
        <v>6.8</v>
      </c>
      <c r="D5001" s="6"/>
    </row>
    <row r="5002" spans="1:4" x14ac:dyDescent="0.2">
      <c r="A5002" s="7">
        <v>35488</v>
      </c>
      <c r="B5002" s="9">
        <f t="shared" si="82"/>
        <v>1997</v>
      </c>
      <c r="C5002" s="9">
        <f>VLOOKUP('Full 30 Year Yield Data'!A5002,'Yield Raw Data'!$A$3:$L$14453,12)</f>
        <v>6.82</v>
      </c>
      <c r="D5002" s="6"/>
    </row>
    <row r="5003" spans="1:4" x14ac:dyDescent="0.2">
      <c r="A5003" s="7">
        <v>35489</v>
      </c>
      <c r="B5003" s="9">
        <f t="shared" si="82"/>
        <v>1997</v>
      </c>
      <c r="C5003" s="9">
        <f>VLOOKUP('Full 30 Year Yield Data'!A5003,'Yield Raw Data'!$A$3:$L$14453,12)</f>
        <v>6.8</v>
      </c>
      <c r="D5003" s="6"/>
    </row>
    <row r="5004" spans="1:4" x14ac:dyDescent="0.2">
      <c r="A5004" s="7">
        <v>35492</v>
      </c>
      <c r="B5004" s="9">
        <f t="shared" si="82"/>
        <v>1997</v>
      </c>
      <c r="C5004" s="9">
        <f>VLOOKUP('Full 30 Year Yield Data'!A5004,'Yield Raw Data'!$A$3:$L$14453,12)</f>
        <v>6.83</v>
      </c>
      <c r="D5004" s="6"/>
    </row>
    <row r="5005" spans="1:4" x14ac:dyDescent="0.2">
      <c r="A5005" s="7">
        <v>35493</v>
      </c>
      <c r="B5005" s="9">
        <f t="shared" si="82"/>
        <v>1997</v>
      </c>
      <c r="C5005" s="9">
        <f>VLOOKUP('Full 30 Year Yield Data'!A5005,'Yield Raw Data'!$A$3:$L$14453,12)</f>
        <v>6.86</v>
      </c>
      <c r="D5005" s="6"/>
    </row>
    <row r="5006" spans="1:4" x14ac:dyDescent="0.2">
      <c r="A5006" s="7">
        <v>35494</v>
      </c>
      <c r="B5006" s="9">
        <f t="shared" si="82"/>
        <v>1997</v>
      </c>
      <c r="C5006" s="9">
        <f>VLOOKUP('Full 30 Year Yield Data'!A5006,'Yield Raw Data'!$A$3:$L$14453,12)</f>
        <v>6.85</v>
      </c>
      <c r="D5006" s="6"/>
    </row>
    <row r="5007" spans="1:4" x14ac:dyDescent="0.2">
      <c r="A5007" s="7">
        <v>35495</v>
      </c>
      <c r="B5007" s="9">
        <f t="shared" si="82"/>
        <v>1997</v>
      </c>
      <c r="C5007" s="9">
        <f>VLOOKUP('Full 30 Year Yield Data'!A5007,'Yield Raw Data'!$A$3:$L$14453,12)</f>
        <v>6.89</v>
      </c>
      <c r="D5007" s="6"/>
    </row>
    <row r="5008" spans="1:4" x14ac:dyDescent="0.2">
      <c r="A5008" s="7">
        <v>35496</v>
      </c>
      <c r="B5008" s="9">
        <f t="shared" si="82"/>
        <v>1997</v>
      </c>
      <c r="C5008" s="9">
        <f>VLOOKUP('Full 30 Year Yield Data'!A5008,'Yield Raw Data'!$A$3:$L$14453,12)</f>
        <v>6.83</v>
      </c>
      <c r="D5008" s="6"/>
    </row>
    <row r="5009" spans="1:4" x14ac:dyDescent="0.2">
      <c r="A5009" s="7">
        <v>35499</v>
      </c>
      <c r="B5009" s="9">
        <f t="shared" si="82"/>
        <v>1997</v>
      </c>
      <c r="C5009" s="9">
        <f>VLOOKUP('Full 30 Year Yield Data'!A5009,'Yield Raw Data'!$A$3:$L$14453,12)</f>
        <v>6.83</v>
      </c>
      <c r="D5009" s="6"/>
    </row>
    <row r="5010" spans="1:4" x14ac:dyDescent="0.2">
      <c r="A5010" s="7">
        <v>35500</v>
      </c>
      <c r="B5010" s="9">
        <f t="shared" si="82"/>
        <v>1997</v>
      </c>
      <c r="C5010" s="9">
        <f>VLOOKUP('Full 30 Year Yield Data'!A5010,'Yield Raw Data'!$A$3:$L$14453,12)</f>
        <v>6.84</v>
      </c>
      <c r="D5010" s="6"/>
    </row>
    <row r="5011" spans="1:4" x14ac:dyDescent="0.2">
      <c r="A5011" s="7">
        <v>35501</v>
      </c>
      <c r="B5011" s="9">
        <f t="shared" si="82"/>
        <v>1997</v>
      </c>
      <c r="C5011" s="9">
        <f>VLOOKUP('Full 30 Year Yield Data'!A5011,'Yield Raw Data'!$A$3:$L$14453,12)</f>
        <v>6.87</v>
      </c>
      <c r="D5011" s="6"/>
    </row>
    <row r="5012" spans="1:4" x14ac:dyDescent="0.2">
      <c r="A5012" s="7">
        <v>35502</v>
      </c>
      <c r="B5012" s="9">
        <f t="shared" si="82"/>
        <v>1997</v>
      </c>
      <c r="C5012" s="9">
        <f>VLOOKUP('Full 30 Year Yield Data'!A5012,'Yield Raw Data'!$A$3:$L$14453,12)</f>
        <v>6.98</v>
      </c>
      <c r="D5012" s="6"/>
    </row>
    <row r="5013" spans="1:4" x14ac:dyDescent="0.2">
      <c r="A5013" s="7">
        <v>35503</v>
      </c>
      <c r="B5013" s="9">
        <f t="shared" si="82"/>
        <v>1997</v>
      </c>
      <c r="C5013" s="9">
        <f>VLOOKUP('Full 30 Year Yield Data'!A5013,'Yield Raw Data'!$A$3:$L$14453,12)</f>
        <v>6.95</v>
      </c>
      <c r="D5013" s="6"/>
    </row>
    <row r="5014" spans="1:4" x14ac:dyDescent="0.2">
      <c r="A5014" s="7">
        <v>35506</v>
      </c>
      <c r="B5014" s="9">
        <f t="shared" si="82"/>
        <v>1997</v>
      </c>
      <c r="C5014" s="9">
        <f>VLOOKUP('Full 30 Year Yield Data'!A5014,'Yield Raw Data'!$A$3:$L$14453,12)</f>
        <v>6.96</v>
      </c>
      <c r="D5014" s="6"/>
    </row>
    <row r="5015" spans="1:4" x14ac:dyDescent="0.2">
      <c r="A5015" s="7">
        <v>35507</v>
      </c>
      <c r="B5015" s="9">
        <f t="shared" si="82"/>
        <v>1997</v>
      </c>
      <c r="C5015" s="9">
        <f>VLOOKUP('Full 30 Year Yield Data'!A5015,'Yield Raw Data'!$A$3:$L$14453,12)</f>
        <v>6.96</v>
      </c>
      <c r="D5015" s="6"/>
    </row>
    <row r="5016" spans="1:4" x14ac:dyDescent="0.2">
      <c r="A5016" s="7">
        <v>35508</v>
      </c>
      <c r="B5016" s="9">
        <f t="shared" si="82"/>
        <v>1997</v>
      </c>
      <c r="C5016" s="9">
        <f>VLOOKUP('Full 30 Year Yield Data'!A5016,'Yield Raw Data'!$A$3:$L$14453,12)</f>
        <v>6.99</v>
      </c>
      <c r="D5016" s="6"/>
    </row>
    <row r="5017" spans="1:4" x14ac:dyDescent="0.2">
      <c r="A5017" s="7">
        <v>35509</v>
      </c>
      <c r="B5017" s="9">
        <f t="shared" si="82"/>
        <v>1997</v>
      </c>
      <c r="C5017" s="9">
        <f>VLOOKUP('Full 30 Year Yield Data'!A5017,'Yield Raw Data'!$A$3:$L$14453,12)</f>
        <v>6.97</v>
      </c>
      <c r="D5017" s="6"/>
    </row>
    <row r="5018" spans="1:4" x14ac:dyDescent="0.2">
      <c r="A5018" s="7">
        <v>35510</v>
      </c>
      <c r="B5018" s="9">
        <f t="shared" si="82"/>
        <v>1997</v>
      </c>
      <c r="C5018" s="9">
        <f>VLOOKUP('Full 30 Year Yield Data'!A5018,'Yield Raw Data'!$A$3:$L$14453,12)</f>
        <v>6.96</v>
      </c>
      <c r="D5018" s="6"/>
    </row>
    <row r="5019" spans="1:4" x14ac:dyDescent="0.2">
      <c r="A5019" s="7">
        <v>35513</v>
      </c>
      <c r="B5019" s="9">
        <f t="shared" si="82"/>
        <v>1997</v>
      </c>
      <c r="C5019" s="9">
        <f>VLOOKUP('Full 30 Year Yield Data'!A5019,'Yield Raw Data'!$A$3:$L$14453,12)</f>
        <v>6.94</v>
      </c>
      <c r="D5019" s="6"/>
    </row>
    <row r="5020" spans="1:4" x14ac:dyDescent="0.2">
      <c r="A5020" s="7">
        <v>35514</v>
      </c>
      <c r="B5020" s="9">
        <f t="shared" si="82"/>
        <v>1997</v>
      </c>
      <c r="C5020" s="9">
        <f>VLOOKUP('Full 30 Year Yield Data'!A5020,'Yield Raw Data'!$A$3:$L$14453,12)</f>
        <v>6.95</v>
      </c>
      <c r="D5020" s="6"/>
    </row>
    <row r="5021" spans="1:4" x14ac:dyDescent="0.2">
      <c r="A5021" s="7">
        <v>35515</v>
      </c>
      <c r="B5021" s="9">
        <f t="shared" si="82"/>
        <v>1997</v>
      </c>
      <c r="C5021" s="9">
        <f>VLOOKUP('Full 30 Year Yield Data'!A5021,'Yield Raw Data'!$A$3:$L$14453,12)</f>
        <v>7</v>
      </c>
      <c r="D5021" s="6"/>
    </row>
    <row r="5022" spans="1:4" x14ac:dyDescent="0.2">
      <c r="A5022" s="7">
        <v>35516</v>
      </c>
      <c r="B5022" s="9">
        <f t="shared" si="82"/>
        <v>1997</v>
      </c>
      <c r="C5022" s="9">
        <f>VLOOKUP('Full 30 Year Yield Data'!A5022,'Yield Raw Data'!$A$3:$L$14453,12)</f>
        <v>7.09</v>
      </c>
      <c r="D5022" s="6"/>
    </row>
    <row r="5023" spans="1:4" x14ac:dyDescent="0.2">
      <c r="A5023" s="7">
        <v>35520</v>
      </c>
      <c r="B5023" s="9">
        <f t="shared" si="82"/>
        <v>1997</v>
      </c>
      <c r="C5023" s="9">
        <f>VLOOKUP('Full 30 Year Yield Data'!A5023,'Yield Raw Data'!$A$3:$L$14453,12)</f>
        <v>7.1</v>
      </c>
      <c r="D5023" s="6"/>
    </row>
    <row r="5024" spans="1:4" x14ac:dyDescent="0.2">
      <c r="A5024" s="7">
        <v>35521</v>
      </c>
      <c r="B5024" s="9">
        <f t="shared" si="82"/>
        <v>1997</v>
      </c>
      <c r="C5024" s="9">
        <f>VLOOKUP('Full 30 Year Yield Data'!A5024,'Yield Raw Data'!$A$3:$L$14453,12)</f>
        <v>7.09</v>
      </c>
      <c r="D5024" s="6"/>
    </row>
    <row r="5025" spans="1:4" x14ac:dyDescent="0.2">
      <c r="A5025" s="7">
        <v>35522</v>
      </c>
      <c r="B5025" s="9">
        <f t="shared" si="82"/>
        <v>1997</v>
      </c>
      <c r="C5025" s="9">
        <f>VLOOKUP('Full 30 Year Yield Data'!A5025,'Yield Raw Data'!$A$3:$L$14453,12)</f>
        <v>7.08</v>
      </c>
      <c r="D5025" s="6"/>
    </row>
    <row r="5026" spans="1:4" x14ac:dyDescent="0.2">
      <c r="A5026" s="7">
        <v>35523</v>
      </c>
      <c r="B5026" s="9">
        <f t="shared" si="82"/>
        <v>1997</v>
      </c>
      <c r="C5026" s="9">
        <f>VLOOKUP('Full 30 Year Yield Data'!A5026,'Yield Raw Data'!$A$3:$L$14453,12)</f>
        <v>7.08</v>
      </c>
      <c r="D5026" s="6"/>
    </row>
    <row r="5027" spans="1:4" x14ac:dyDescent="0.2">
      <c r="A5027" s="7">
        <v>35524</v>
      </c>
      <c r="B5027" s="9">
        <f t="shared" si="82"/>
        <v>1997</v>
      </c>
      <c r="C5027" s="9">
        <f>VLOOKUP('Full 30 Year Yield Data'!A5027,'Yield Raw Data'!$A$3:$L$14453,12)</f>
        <v>7.14</v>
      </c>
      <c r="D5027" s="6"/>
    </row>
    <row r="5028" spans="1:4" x14ac:dyDescent="0.2">
      <c r="A5028" s="7">
        <v>35527</v>
      </c>
      <c r="B5028" s="9">
        <f t="shared" si="82"/>
        <v>1997</v>
      </c>
      <c r="C5028" s="9">
        <f>VLOOKUP('Full 30 Year Yield Data'!A5028,'Yield Raw Data'!$A$3:$L$14453,12)</f>
        <v>7.08</v>
      </c>
      <c r="D5028" s="6"/>
    </row>
    <row r="5029" spans="1:4" x14ac:dyDescent="0.2">
      <c r="A5029" s="7">
        <v>35528</v>
      </c>
      <c r="B5029" s="9">
        <f t="shared" si="82"/>
        <v>1997</v>
      </c>
      <c r="C5029" s="9">
        <f>VLOOKUP('Full 30 Year Yield Data'!A5029,'Yield Raw Data'!$A$3:$L$14453,12)</f>
        <v>7.11</v>
      </c>
      <c r="D5029" s="6"/>
    </row>
    <row r="5030" spans="1:4" x14ac:dyDescent="0.2">
      <c r="A5030" s="7">
        <v>35529</v>
      </c>
      <c r="B5030" s="9">
        <f t="shared" si="82"/>
        <v>1997</v>
      </c>
      <c r="C5030" s="9">
        <f>VLOOKUP('Full 30 Year Yield Data'!A5030,'Yield Raw Data'!$A$3:$L$14453,12)</f>
        <v>7.11</v>
      </c>
      <c r="D5030" s="6"/>
    </row>
    <row r="5031" spans="1:4" x14ac:dyDescent="0.2">
      <c r="A5031" s="7">
        <v>35530</v>
      </c>
      <c r="B5031" s="9">
        <f t="shared" si="82"/>
        <v>1997</v>
      </c>
      <c r="C5031" s="9">
        <f>VLOOKUP('Full 30 Year Yield Data'!A5031,'Yield Raw Data'!$A$3:$L$14453,12)</f>
        <v>7.11</v>
      </c>
      <c r="D5031" s="6"/>
    </row>
    <row r="5032" spans="1:4" x14ac:dyDescent="0.2">
      <c r="A5032" s="7">
        <v>35531</v>
      </c>
      <c r="B5032" s="9">
        <f t="shared" si="82"/>
        <v>1997</v>
      </c>
      <c r="C5032" s="9">
        <f>VLOOKUP('Full 30 Year Yield Data'!A5032,'Yield Raw Data'!$A$3:$L$14453,12)</f>
        <v>7.17</v>
      </c>
      <c r="D5032" s="6"/>
    </row>
    <row r="5033" spans="1:4" x14ac:dyDescent="0.2">
      <c r="A5033" s="7">
        <v>35534</v>
      </c>
      <c r="B5033" s="9">
        <f t="shared" si="82"/>
        <v>1997</v>
      </c>
      <c r="C5033" s="9">
        <f>VLOOKUP('Full 30 Year Yield Data'!A5033,'Yield Raw Data'!$A$3:$L$14453,12)</f>
        <v>7.17</v>
      </c>
      <c r="D5033" s="6"/>
    </row>
    <row r="5034" spans="1:4" x14ac:dyDescent="0.2">
      <c r="A5034" s="7">
        <v>35535</v>
      </c>
      <c r="B5034" s="9">
        <f t="shared" si="82"/>
        <v>1997</v>
      </c>
      <c r="C5034" s="9">
        <f>VLOOKUP('Full 30 Year Yield Data'!A5034,'Yield Raw Data'!$A$3:$L$14453,12)</f>
        <v>7.1</v>
      </c>
      <c r="D5034" s="6"/>
    </row>
    <row r="5035" spans="1:4" x14ac:dyDescent="0.2">
      <c r="A5035" s="7">
        <v>35536</v>
      </c>
      <c r="B5035" s="9">
        <f t="shared" si="82"/>
        <v>1997</v>
      </c>
      <c r="C5035" s="9">
        <f>VLOOKUP('Full 30 Year Yield Data'!A5035,'Yield Raw Data'!$A$3:$L$14453,12)</f>
        <v>7.11</v>
      </c>
      <c r="D5035" s="6"/>
    </row>
    <row r="5036" spans="1:4" x14ac:dyDescent="0.2">
      <c r="A5036" s="7">
        <v>35537</v>
      </c>
      <c r="B5036" s="9">
        <f t="shared" si="82"/>
        <v>1997</v>
      </c>
      <c r="C5036" s="9">
        <f>VLOOKUP('Full 30 Year Yield Data'!A5036,'Yield Raw Data'!$A$3:$L$14453,12)</f>
        <v>7.07</v>
      </c>
      <c r="D5036" s="6"/>
    </row>
    <row r="5037" spans="1:4" x14ac:dyDescent="0.2">
      <c r="A5037" s="7">
        <v>35538</v>
      </c>
      <c r="B5037" s="9">
        <f t="shared" si="82"/>
        <v>1997</v>
      </c>
      <c r="C5037" s="9">
        <f>VLOOKUP('Full 30 Year Yield Data'!A5037,'Yield Raw Data'!$A$3:$L$14453,12)</f>
        <v>7.06</v>
      </c>
      <c r="D5037" s="6"/>
    </row>
    <row r="5038" spans="1:4" x14ac:dyDescent="0.2">
      <c r="A5038" s="7">
        <v>35541</v>
      </c>
      <c r="B5038" s="9">
        <f t="shared" si="82"/>
        <v>1997</v>
      </c>
      <c r="C5038" s="9">
        <f>VLOOKUP('Full 30 Year Yield Data'!A5038,'Yield Raw Data'!$A$3:$L$14453,12)</f>
        <v>7.09</v>
      </c>
      <c r="D5038" s="6"/>
    </row>
    <row r="5039" spans="1:4" x14ac:dyDescent="0.2">
      <c r="A5039" s="7">
        <v>35542</v>
      </c>
      <c r="B5039" s="9">
        <f t="shared" si="82"/>
        <v>1997</v>
      </c>
      <c r="C5039" s="9">
        <f>VLOOKUP('Full 30 Year Yield Data'!A5039,'Yield Raw Data'!$A$3:$L$14453,12)</f>
        <v>7.05</v>
      </c>
      <c r="D5039" s="6"/>
    </row>
    <row r="5040" spans="1:4" x14ac:dyDescent="0.2">
      <c r="A5040" s="7">
        <v>35543</v>
      </c>
      <c r="B5040" s="9">
        <f t="shared" si="82"/>
        <v>1997</v>
      </c>
      <c r="C5040" s="9">
        <f>VLOOKUP('Full 30 Year Yield Data'!A5040,'Yield Raw Data'!$A$3:$L$14453,12)</f>
        <v>7.09</v>
      </c>
      <c r="D5040" s="6"/>
    </row>
    <row r="5041" spans="1:4" x14ac:dyDescent="0.2">
      <c r="A5041" s="7">
        <v>35544</v>
      </c>
      <c r="B5041" s="9">
        <f t="shared" si="82"/>
        <v>1997</v>
      </c>
      <c r="C5041" s="9">
        <f>VLOOKUP('Full 30 Year Yield Data'!A5041,'Yield Raw Data'!$A$3:$L$14453,12)</f>
        <v>7.13</v>
      </c>
      <c r="D5041" s="6"/>
    </row>
    <row r="5042" spans="1:4" x14ac:dyDescent="0.2">
      <c r="A5042" s="7">
        <v>35545</v>
      </c>
      <c r="B5042" s="9">
        <f t="shared" si="82"/>
        <v>1997</v>
      </c>
      <c r="C5042" s="9">
        <f>VLOOKUP('Full 30 Year Yield Data'!A5042,'Yield Raw Data'!$A$3:$L$14453,12)</f>
        <v>7.14</v>
      </c>
      <c r="D5042" s="6"/>
    </row>
    <row r="5043" spans="1:4" x14ac:dyDescent="0.2">
      <c r="A5043" s="7">
        <v>35548</v>
      </c>
      <c r="B5043" s="9">
        <f t="shared" si="82"/>
        <v>1997</v>
      </c>
      <c r="C5043" s="9">
        <f>VLOOKUP('Full 30 Year Yield Data'!A5043,'Yield Raw Data'!$A$3:$L$14453,12)</f>
        <v>7.12</v>
      </c>
      <c r="D5043" s="6"/>
    </row>
    <row r="5044" spans="1:4" x14ac:dyDescent="0.2">
      <c r="A5044" s="7">
        <v>35549</v>
      </c>
      <c r="B5044" s="9">
        <f t="shared" si="82"/>
        <v>1997</v>
      </c>
      <c r="C5044" s="9">
        <f>VLOOKUP('Full 30 Year Yield Data'!A5044,'Yield Raw Data'!$A$3:$L$14453,12)</f>
        <v>6.99</v>
      </c>
      <c r="D5044" s="6"/>
    </row>
    <row r="5045" spans="1:4" x14ac:dyDescent="0.2">
      <c r="A5045" s="7">
        <v>35550</v>
      </c>
      <c r="B5045" s="9">
        <f t="shared" si="82"/>
        <v>1997</v>
      </c>
      <c r="C5045" s="9">
        <f>VLOOKUP('Full 30 Year Yield Data'!A5045,'Yield Raw Data'!$A$3:$L$14453,12)</f>
        <v>6.95</v>
      </c>
      <c r="D5045" s="6"/>
    </row>
    <row r="5046" spans="1:4" x14ac:dyDescent="0.2">
      <c r="A5046" s="7">
        <v>35551</v>
      </c>
      <c r="B5046" s="9">
        <f t="shared" ref="B5046:B5107" si="83">YEAR(A5046)</f>
        <v>1997</v>
      </c>
      <c r="C5046" s="9">
        <f>VLOOKUP('Full 30 Year Yield Data'!A5046,'Yield Raw Data'!$A$3:$L$14453,12)</f>
        <v>6.93</v>
      </c>
      <c r="D5046" s="6"/>
    </row>
    <row r="5047" spans="1:4" x14ac:dyDescent="0.2">
      <c r="A5047" s="7">
        <v>35552</v>
      </c>
      <c r="B5047" s="9">
        <f t="shared" si="83"/>
        <v>1997</v>
      </c>
      <c r="C5047" s="9">
        <f>VLOOKUP('Full 30 Year Yield Data'!A5047,'Yield Raw Data'!$A$3:$L$14453,12)</f>
        <v>6.9</v>
      </c>
      <c r="D5047" s="6"/>
    </row>
    <row r="5048" spans="1:4" x14ac:dyDescent="0.2">
      <c r="A5048" s="7">
        <v>35555</v>
      </c>
      <c r="B5048" s="9">
        <f t="shared" si="83"/>
        <v>1997</v>
      </c>
      <c r="C5048" s="9">
        <f>VLOOKUP('Full 30 Year Yield Data'!A5048,'Yield Raw Data'!$A$3:$L$14453,12)</f>
        <v>6.9</v>
      </c>
      <c r="D5048" s="6"/>
    </row>
    <row r="5049" spans="1:4" x14ac:dyDescent="0.2">
      <c r="A5049" s="7">
        <v>35556</v>
      </c>
      <c r="B5049" s="9">
        <f t="shared" si="83"/>
        <v>1997</v>
      </c>
      <c r="C5049" s="9">
        <f>VLOOKUP('Full 30 Year Yield Data'!A5049,'Yield Raw Data'!$A$3:$L$14453,12)</f>
        <v>6.89</v>
      </c>
      <c r="D5049" s="6"/>
    </row>
    <row r="5050" spans="1:4" x14ac:dyDescent="0.2">
      <c r="A5050" s="7">
        <v>35557</v>
      </c>
      <c r="B5050" s="9">
        <f t="shared" si="83"/>
        <v>1997</v>
      </c>
      <c r="C5050" s="9">
        <f>VLOOKUP('Full 30 Year Yield Data'!A5050,'Yield Raw Data'!$A$3:$L$14453,12)</f>
        <v>6.96</v>
      </c>
      <c r="D5050" s="6"/>
    </row>
    <row r="5051" spans="1:4" x14ac:dyDescent="0.2">
      <c r="A5051" s="7">
        <v>35558</v>
      </c>
      <c r="B5051" s="9">
        <f t="shared" si="83"/>
        <v>1997</v>
      </c>
      <c r="C5051" s="9">
        <f>VLOOKUP('Full 30 Year Yield Data'!A5051,'Yield Raw Data'!$A$3:$L$14453,12)</f>
        <v>6.92</v>
      </c>
      <c r="D5051" s="6"/>
    </row>
    <row r="5052" spans="1:4" x14ac:dyDescent="0.2">
      <c r="A5052" s="7">
        <v>35559</v>
      </c>
      <c r="B5052" s="9">
        <f t="shared" si="83"/>
        <v>1997</v>
      </c>
      <c r="C5052" s="9">
        <f>VLOOKUP('Full 30 Year Yield Data'!A5052,'Yield Raw Data'!$A$3:$L$14453,12)</f>
        <v>6.89</v>
      </c>
      <c r="D5052" s="6"/>
    </row>
    <row r="5053" spans="1:4" x14ac:dyDescent="0.2">
      <c r="A5053" s="7">
        <v>35562</v>
      </c>
      <c r="B5053" s="9">
        <f t="shared" si="83"/>
        <v>1997</v>
      </c>
      <c r="C5053" s="9">
        <f>VLOOKUP('Full 30 Year Yield Data'!A5053,'Yield Raw Data'!$A$3:$L$14453,12)</f>
        <v>6.88</v>
      </c>
      <c r="D5053" s="6"/>
    </row>
    <row r="5054" spans="1:4" x14ac:dyDescent="0.2">
      <c r="A5054" s="7">
        <v>35563</v>
      </c>
      <c r="B5054" s="9">
        <f t="shared" si="83"/>
        <v>1997</v>
      </c>
      <c r="C5054" s="9">
        <f>VLOOKUP('Full 30 Year Yield Data'!A5054,'Yield Raw Data'!$A$3:$L$14453,12)</f>
        <v>6.92</v>
      </c>
      <c r="D5054" s="6"/>
    </row>
    <row r="5055" spans="1:4" x14ac:dyDescent="0.2">
      <c r="A5055" s="7">
        <v>35564</v>
      </c>
      <c r="B5055" s="9">
        <f t="shared" si="83"/>
        <v>1997</v>
      </c>
      <c r="C5055" s="9">
        <f>VLOOKUP('Full 30 Year Yield Data'!A5055,'Yield Raw Data'!$A$3:$L$14453,12)</f>
        <v>6.9</v>
      </c>
      <c r="D5055" s="6"/>
    </row>
    <row r="5056" spans="1:4" x14ac:dyDescent="0.2">
      <c r="A5056" s="7">
        <v>35565</v>
      </c>
      <c r="B5056" s="9">
        <f t="shared" si="83"/>
        <v>1997</v>
      </c>
      <c r="C5056" s="9">
        <f>VLOOKUP('Full 30 Year Yield Data'!A5056,'Yield Raw Data'!$A$3:$L$14453,12)</f>
        <v>6.88</v>
      </c>
      <c r="D5056" s="6"/>
    </row>
    <row r="5057" spans="1:4" x14ac:dyDescent="0.2">
      <c r="A5057" s="7">
        <v>35566</v>
      </c>
      <c r="B5057" s="9">
        <f t="shared" si="83"/>
        <v>1997</v>
      </c>
      <c r="C5057" s="9">
        <f>VLOOKUP('Full 30 Year Yield Data'!A5057,'Yield Raw Data'!$A$3:$L$14453,12)</f>
        <v>6.91</v>
      </c>
      <c r="D5057" s="6"/>
    </row>
    <row r="5058" spans="1:4" x14ac:dyDescent="0.2">
      <c r="A5058" s="7">
        <v>35569</v>
      </c>
      <c r="B5058" s="9">
        <f t="shared" si="83"/>
        <v>1997</v>
      </c>
      <c r="C5058" s="9">
        <f>VLOOKUP('Full 30 Year Yield Data'!A5058,'Yield Raw Data'!$A$3:$L$14453,12)</f>
        <v>6.92</v>
      </c>
      <c r="D5058" s="6"/>
    </row>
    <row r="5059" spans="1:4" x14ac:dyDescent="0.2">
      <c r="A5059" s="7">
        <v>35570</v>
      </c>
      <c r="B5059" s="9">
        <f t="shared" si="83"/>
        <v>1997</v>
      </c>
      <c r="C5059" s="9">
        <f>VLOOKUP('Full 30 Year Yield Data'!A5059,'Yield Raw Data'!$A$3:$L$14453,12)</f>
        <v>6.92</v>
      </c>
      <c r="D5059" s="6"/>
    </row>
    <row r="5060" spans="1:4" x14ac:dyDescent="0.2">
      <c r="A5060" s="7">
        <v>35571</v>
      </c>
      <c r="B5060" s="9">
        <f t="shared" si="83"/>
        <v>1997</v>
      </c>
      <c r="C5060" s="9">
        <f>VLOOKUP('Full 30 Year Yield Data'!A5060,'Yield Raw Data'!$A$3:$L$14453,12)</f>
        <v>6.97</v>
      </c>
      <c r="D5060" s="6"/>
    </row>
    <row r="5061" spans="1:4" x14ac:dyDescent="0.2">
      <c r="A5061" s="7">
        <v>35572</v>
      </c>
      <c r="B5061" s="9">
        <f t="shared" si="83"/>
        <v>1997</v>
      </c>
      <c r="C5061" s="9">
        <f>VLOOKUP('Full 30 Year Yield Data'!A5061,'Yield Raw Data'!$A$3:$L$14453,12)</f>
        <v>7</v>
      </c>
      <c r="D5061" s="6"/>
    </row>
    <row r="5062" spans="1:4" x14ac:dyDescent="0.2">
      <c r="A5062" s="7">
        <v>35573</v>
      </c>
      <c r="B5062" s="9">
        <f t="shared" si="83"/>
        <v>1997</v>
      </c>
      <c r="C5062" s="9">
        <f>VLOOKUP('Full 30 Year Yield Data'!A5062,'Yield Raw Data'!$A$3:$L$14453,12)</f>
        <v>6.99</v>
      </c>
      <c r="D5062" s="6"/>
    </row>
    <row r="5063" spans="1:4" x14ac:dyDescent="0.2">
      <c r="A5063" s="7">
        <v>35577</v>
      </c>
      <c r="B5063" s="9">
        <f t="shared" si="83"/>
        <v>1997</v>
      </c>
      <c r="C5063" s="9">
        <f>VLOOKUP('Full 30 Year Yield Data'!A5063,'Yield Raw Data'!$A$3:$L$14453,12)</f>
        <v>7.03</v>
      </c>
      <c r="D5063" s="6"/>
    </row>
    <row r="5064" spans="1:4" x14ac:dyDescent="0.2">
      <c r="A5064" s="7">
        <v>35578</v>
      </c>
      <c r="B5064" s="9">
        <f t="shared" si="83"/>
        <v>1997</v>
      </c>
      <c r="C5064" s="9">
        <f>VLOOKUP('Full 30 Year Yield Data'!A5064,'Yield Raw Data'!$A$3:$L$14453,12)</f>
        <v>7.03</v>
      </c>
      <c r="D5064" s="6"/>
    </row>
    <row r="5065" spans="1:4" x14ac:dyDescent="0.2">
      <c r="A5065" s="7">
        <v>35579</v>
      </c>
      <c r="B5065" s="9">
        <f t="shared" si="83"/>
        <v>1997</v>
      </c>
      <c r="C5065" s="9">
        <f>VLOOKUP('Full 30 Year Yield Data'!A5065,'Yield Raw Data'!$A$3:$L$14453,12)</f>
        <v>6.99</v>
      </c>
      <c r="D5065" s="6"/>
    </row>
    <row r="5066" spans="1:4" x14ac:dyDescent="0.2">
      <c r="A5066" s="7">
        <v>35580</v>
      </c>
      <c r="B5066" s="9">
        <f t="shared" si="83"/>
        <v>1997</v>
      </c>
      <c r="C5066" s="9">
        <f>VLOOKUP('Full 30 Year Yield Data'!A5066,'Yield Raw Data'!$A$3:$L$14453,12)</f>
        <v>6.92</v>
      </c>
      <c r="D5066" s="6"/>
    </row>
    <row r="5067" spans="1:4" x14ac:dyDescent="0.2">
      <c r="A5067" s="7">
        <v>35583</v>
      </c>
      <c r="B5067" s="9">
        <f t="shared" si="83"/>
        <v>1997</v>
      </c>
      <c r="C5067" s="9">
        <f>VLOOKUP('Full 30 Year Yield Data'!A5067,'Yield Raw Data'!$A$3:$L$14453,12)</f>
        <v>6.9</v>
      </c>
      <c r="D5067" s="6"/>
    </row>
    <row r="5068" spans="1:4" x14ac:dyDescent="0.2">
      <c r="A5068" s="7">
        <v>35584</v>
      </c>
      <c r="B5068" s="9">
        <f t="shared" si="83"/>
        <v>1997</v>
      </c>
      <c r="C5068" s="9">
        <f>VLOOKUP('Full 30 Year Yield Data'!A5068,'Yield Raw Data'!$A$3:$L$14453,12)</f>
        <v>6.88</v>
      </c>
      <c r="D5068" s="6"/>
    </row>
    <row r="5069" spans="1:4" x14ac:dyDescent="0.2">
      <c r="A5069" s="7">
        <v>35585</v>
      </c>
      <c r="B5069" s="9">
        <f t="shared" si="83"/>
        <v>1997</v>
      </c>
      <c r="C5069" s="9">
        <f>VLOOKUP('Full 30 Year Yield Data'!A5069,'Yield Raw Data'!$A$3:$L$14453,12)</f>
        <v>6.88</v>
      </c>
      <c r="D5069" s="6"/>
    </row>
    <row r="5070" spans="1:4" x14ac:dyDescent="0.2">
      <c r="A5070" s="7">
        <v>35586</v>
      </c>
      <c r="B5070" s="9">
        <f t="shared" si="83"/>
        <v>1997</v>
      </c>
      <c r="C5070" s="9">
        <f>VLOOKUP('Full 30 Year Yield Data'!A5070,'Yield Raw Data'!$A$3:$L$14453,12)</f>
        <v>6.88</v>
      </c>
      <c r="D5070" s="6"/>
    </row>
    <row r="5071" spans="1:4" x14ac:dyDescent="0.2">
      <c r="A5071" s="7">
        <v>35587</v>
      </c>
      <c r="B5071" s="9">
        <f t="shared" si="83"/>
        <v>1997</v>
      </c>
      <c r="C5071" s="9">
        <f>VLOOKUP('Full 30 Year Yield Data'!A5071,'Yield Raw Data'!$A$3:$L$14453,12)</f>
        <v>6.78</v>
      </c>
      <c r="D5071" s="6"/>
    </row>
    <row r="5072" spans="1:4" x14ac:dyDescent="0.2">
      <c r="A5072" s="7">
        <v>35590</v>
      </c>
      <c r="B5072" s="9">
        <f t="shared" si="83"/>
        <v>1997</v>
      </c>
      <c r="C5072" s="9">
        <f>VLOOKUP('Full 30 Year Yield Data'!A5072,'Yield Raw Data'!$A$3:$L$14453,12)</f>
        <v>6.83</v>
      </c>
      <c r="D5072" s="6"/>
    </row>
    <row r="5073" spans="1:4" x14ac:dyDescent="0.2">
      <c r="A5073" s="7">
        <v>35591</v>
      </c>
      <c r="B5073" s="9">
        <f t="shared" si="83"/>
        <v>1997</v>
      </c>
      <c r="C5073" s="9">
        <f>VLOOKUP('Full 30 Year Yield Data'!A5073,'Yield Raw Data'!$A$3:$L$14453,12)</f>
        <v>6.84</v>
      </c>
      <c r="D5073" s="6"/>
    </row>
    <row r="5074" spans="1:4" x14ac:dyDescent="0.2">
      <c r="A5074" s="7">
        <v>35592</v>
      </c>
      <c r="B5074" s="9">
        <f t="shared" si="83"/>
        <v>1997</v>
      </c>
      <c r="C5074" s="9">
        <f>VLOOKUP('Full 30 Year Yield Data'!A5074,'Yield Raw Data'!$A$3:$L$14453,12)</f>
        <v>6.83</v>
      </c>
      <c r="D5074" s="6"/>
    </row>
    <row r="5075" spans="1:4" x14ac:dyDescent="0.2">
      <c r="A5075" s="7">
        <v>35593</v>
      </c>
      <c r="B5075" s="9">
        <f t="shared" si="83"/>
        <v>1997</v>
      </c>
      <c r="C5075" s="9">
        <f>VLOOKUP('Full 30 Year Yield Data'!A5075,'Yield Raw Data'!$A$3:$L$14453,12)</f>
        <v>6.77</v>
      </c>
      <c r="D5075" s="6"/>
    </row>
    <row r="5076" spans="1:4" x14ac:dyDescent="0.2">
      <c r="A5076" s="7">
        <v>35594</v>
      </c>
      <c r="B5076" s="9">
        <f t="shared" si="83"/>
        <v>1997</v>
      </c>
      <c r="C5076" s="9">
        <f>VLOOKUP('Full 30 Year Yield Data'!A5076,'Yield Raw Data'!$A$3:$L$14453,12)</f>
        <v>6.73</v>
      </c>
      <c r="D5076" s="6"/>
    </row>
    <row r="5077" spans="1:4" x14ac:dyDescent="0.2">
      <c r="A5077" s="7">
        <v>35597</v>
      </c>
      <c r="B5077" s="9">
        <f t="shared" si="83"/>
        <v>1997</v>
      </c>
      <c r="C5077" s="9">
        <f>VLOOKUP('Full 30 Year Yield Data'!A5077,'Yield Raw Data'!$A$3:$L$14453,12)</f>
        <v>6.7</v>
      </c>
      <c r="D5077" s="6"/>
    </row>
    <row r="5078" spans="1:4" x14ac:dyDescent="0.2">
      <c r="A5078" s="7">
        <v>35598</v>
      </c>
      <c r="B5078" s="9">
        <f t="shared" si="83"/>
        <v>1997</v>
      </c>
      <c r="C5078" s="9">
        <f>VLOOKUP('Full 30 Year Yield Data'!A5078,'Yield Raw Data'!$A$3:$L$14453,12)</f>
        <v>6.72</v>
      </c>
      <c r="D5078" s="6"/>
    </row>
    <row r="5079" spans="1:4" x14ac:dyDescent="0.2">
      <c r="A5079" s="7">
        <v>35599</v>
      </c>
      <c r="B5079" s="9">
        <f t="shared" si="83"/>
        <v>1997</v>
      </c>
      <c r="C5079" s="9">
        <f>VLOOKUP('Full 30 Year Yield Data'!A5079,'Yield Raw Data'!$A$3:$L$14453,12)</f>
        <v>6.69</v>
      </c>
      <c r="D5079" s="6"/>
    </row>
    <row r="5080" spans="1:4" x14ac:dyDescent="0.2">
      <c r="A5080" s="7">
        <v>35600</v>
      </c>
      <c r="B5080" s="9">
        <f t="shared" si="83"/>
        <v>1997</v>
      </c>
      <c r="C5080" s="9">
        <f>VLOOKUP('Full 30 Year Yield Data'!A5080,'Yield Raw Data'!$A$3:$L$14453,12)</f>
        <v>6.68</v>
      </c>
      <c r="D5080" s="6"/>
    </row>
    <row r="5081" spans="1:4" x14ac:dyDescent="0.2">
      <c r="A5081" s="7">
        <v>35601</v>
      </c>
      <c r="B5081" s="9">
        <f t="shared" si="83"/>
        <v>1997</v>
      </c>
      <c r="C5081" s="9">
        <f>VLOOKUP('Full 30 Year Yield Data'!A5081,'Yield Raw Data'!$A$3:$L$14453,12)</f>
        <v>6.65</v>
      </c>
      <c r="D5081" s="6"/>
    </row>
    <row r="5082" spans="1:4" x14ac:dyDescent="0.2">
      <c r="A5082" s="7">
        <v>35604</v>
      </c>
      <c r="B5082" s="9">
        <f t="shared" si="83"/>
        <v>1997</v>
      </c>
      <c r="C5082" s="9">
        <f>VLOOKUP('Full 30 Year Yield Data'!A5082,'Yield Raw Data'!$A$3:$L$14453,12)</f>
        <v>6.69</v>
      </c>
      <c r="D5082" s="6"/>
    </row>
    <row r="5083" spans="1:4" x14ac:dyDescent="0.2">
      <c r="A5083" s="7">
        <v>35605</v>
      </c>
      <c r="B5083" s="9">
        <f t="shared" si="83"/>
        <v>1997</v>
      </c>
      <c r="C5083" s="9">
        <f>VLOOKUP('Full 30 Year Yield Data'!A5083,'Yield Raw Data'!$A$3:$L$14453,12)</f>
        <v>6.7</v>
      </c>
      <c r="D5083" s="6"/>
    </row>
    <row r="5084" spans="1:4" x14ac:dyDescent="0.2">
      <c r="A5084" s="7">
        <v>35606</v>
      </c>
      <c r="B5084" s="9">
        <f t="shared" si="83"/>
        <v>1997</v>
      </c>
      <c r="C5084" s="9">
        <f>VLOOKUP('Full 30 Year Yield Data'!A5084,'Yield Raw Data'!$A$3:$L$14453,12)</f>
        <v>6.74</v>
      </c>
      <c r="D5084" s="6"/>
    </row>
    <row r="5085" spans="1:4" x14ac:dyDescent="0.2">
      <c r="A5085" s="7">
        <v>35607</v>
      </c>
      <c r="B5085" s="9">
        <f t="shared" si="83"/>
        <v>1997</v>
      </c>
      <c r="C5085" s="9">
        <f>VLOOKUP('Full 30 Year Yield Data'!A5085,'Yield Raw Data'!$A$3:$L$14453,12)</f>
        <v>6.78</v>
      </c>
      <c r="D5085" s="6"/>
    </row>
    <row r="5086" spans="1:4" x14ac:dyDescent="0.2">
      <c r="A5086" s="7">
        <v>35608</v>
      </c>
      <c r="B5086" s="9">
        <f t="shared" si="83"/>
        <v>1997</v>
      </c>
      <c r="C5086" s="9">
        <f>VLOOKUP('Full 30 Year Yield Data'!A5086,'Yield Raw Data'!$A$3:$L$14453,12)</f>
        <v>6.75</v>
      </c>
      <c r="D5086" s="6"/>
    </row>
    <row r="5087" spans="1:4" x14ac:dyDescent="0.2">
      <c r="A5087" s="7">
        <v>35611</v>
      </c>
      <c r="B5087" s="9">
        <f t="shared" si="83"/>
        <v>1997</v>
      </c>
      <c r="C5087" s="9">
        <f>VLOOKUP('Full 30 Year Yield Data'!A5087,'Yield Raw Data'!$A$3:$L$14453,12)</f>
        <v>6.8</v>
      </c>
      <c r="D5087" s="6"/>
    </row>
    <row r="5088" spans="1:4" x14ac:dyDescent="0.2">
      <c r="A5088" s="7">
        <v>35612</v>
      </c>
      <c r="B5088" s="9">
        <f t="shared" si="83"/>
        <v>1997</v>
      </c>
      <c r="C5088" s="9">
        <f>VLOOKUP('Full 30 Year Yield Data'!A5088,'Yield Raw Data'!$A$3:$L$14453,12)</f>
        <v>6.74</v>
      </c>
      <c r="D5088" s="6"/>
    </row>
    <row r="5089" spans="1:4" x14ac:dyDescent="0.2">
      <c r="A5089" s="7">
        <v>35613</v>
      </c>
      <c r="B5089" s="9">
        <f t="shared" si="83"/>
        <v>1997</v>
      </c>
      <c r="C5089" s="9">
        <f>VLOOKUP('Full 30 Year Yield Data'!A5089,'Yield Raw Data'!$A$3:$L$14453,12)</f>
        <v>6.72</v>
      </c>
      <c r="D5089" s="6"/>
    </row>
    <row r="5090" spans="1:4" x14ac:dyDescent="0.2">
      <c r="A5090" s="7">
        <v>35614</v>
      </c>
      <c r="B5090" s="9">
        <f t="shared" si="83"/>
        <v>1997</v>
      </c>
      <c r="C5090" s="9">
        <f>VLOOKUP('Full 30 Year Yield Data'!A5090,'Yield Raw Data'!$A$3:$L$14453,12)</f>
        <v>6.63</v>
      </c>
      <c r="D5090" s="6"/>
    </row>
    <row r="5091" spans="1:4" x14ac:dyDescent="0.2">
      <c r="A5091" s="7">
        <v>35618</v>
      </c>
      <c r="B5091" s="9">
        <f t="shared" si="83"/>
        <v>1997</v>
      </c>
      <c r="C5091" s="9">
        <f>VLOOKUP('Full 30 Year Yield Data'!A5091,'Yield Raw Data'!$A$3:$L$14453,12)</f>
        <v>6.58</v>
      </c>
      <c r="D5091" s="6"/>
    </row>
    <row r="5092" spans="1:4" x14ac:dyDescent="0.2">
      <c r="A5092" s="7">
        <v>35619</v>
      </c>
      <c r="B5092" s="9">
        <f t="shared" si="83"/>
        <v>1997</v>
      </c>
      <c r="C5092" s="9">
        <f>VLOOKUP('Full 30 Year Yield Data'!A5092,'Yield Raw Data'!$A$3:$L$14453,12)</f>
        <v>6.59</v>
      </c>
      <c r="D5092" s="6"/>
    </row>
    <row r="5093" spans="1:4" x14ac:dyDescent="0.2">
      <c r="A5093" s="7">
        <v>35620</v>
      </c>
      <c r="B5093" s="9">
        <f t="shared" si="83"/>
        <v>1997</v>
      </c>
      <c r="C5093" s="9">
        <f>VLOOKUP('Full 30 Year Yield Data'!A5093,'Yield Raw Data'!$A$3:$L$14453,12)</f>
        <v>6.56</v>
      </c>
      <c r="D5093" s="6"/>
    </row>
    <row r="5094" spans="1:4" x14ac:dyDescent="0.2">
      <c r="A5094" s="7">
        <v>35621</v>
      </c>
      <c r="B5094" s="9">
        <f t="shared" si="83"/>
        <v>1997</v>
      </c>
      <c r="C5094" s="9">
        <f>VLOOKUP('Full 30 Year Yield Data'!A5094,'Yield Raw Data'!$A$3:$L$14453,12)</f>
        <v>6.56</v>
      </c>
      <c r="D5094" s="6"/>
    </row>
    <row r="5095" spans="1:4" x14ac:dyDescent="0.2">
      <c r="A5095" s="7">
        <v>35622</v>
      </c>
      <c r="B5095" s="9">
        <f t="shared" si="83"/>
        <v>1997</v>
      </c>
      <c r="C5095" s="9">
        <f>VLOOKUP('Full 30 Year Yield Data'!A5095,'Yield Raw Data'!$A$3:$L$14453,12)</f>
        <v>6.53</v>
      </c>
      <c r="D5095" s="6"/>
    </row>
    <row r="5096" spans="1:4" x14ac:dyDescent="0.2">
      <c r="A5096" s="7">
        <v>35625</v>
      </c>
      <c r="B5096" s="9">
        <f t="shared" si="83"/>
        <v>1997</v>
      </c>
      <c r="C5096" s="9">
        <f>VLOOKUP('Full 30 Year Yield Data'!A5096,'Yield Raw Data'!$A$3:$L$14453,12)</f>
        <v>6.55</v>
      </c>
      <c r="D5096" s="6"/>
    </row>
    <row r="5097" spans="1:4" x14ac:dyDescent="0.2">
      <c r="A5097" s="7">
        <v>35626</v>
      </c>
      <c r="B5097" s="9">
        <f t="shared" si="83"/>
        <v>1997</v>
      </c>
      <c r="C5097" s="9">
        <f>VLOOKUP('Full 30 Year Yield Data'!A5097,'Yield Raw Data'!$A$3:$L$14453,12)</f>
        <v>6.55</v>
      </c>
      <c r="D5097" s="6"/>
    </row>
    <row r="5098" spans="1:4" x14ac:dyDescent="0.2">
      <c r="A5098" s="7">
        <v>35627</v>
      </c>
      <c r="B5098" s="9">
        <f t="shared" si="83"/>
        <v>1997</v>
      </c>
      <c r="C5098" s="9">
        <f>VLOOKUP('Full 30 Year Yield Data'!A5098,'Yield Raw Data'!$A$3:$L$14453,12)</f>
        <v>6.48</v>
      </c>
      <c r="D5098" s="6"/>
    </row>
    <row r="5099" spans="1:4" x14ac:dyDescent="0.2">
      <c r="A5099" s="7">
        <v>35628</v>
      </c>
      <c r="B5099" s="9">
        <f t="shared" si="83"/>
        <v>1997</v>
      </c>
      <c r="C5099" s="9">
        <f>VLOOKUP('Full 30 Year Yield Data'!A5099,'Yield Raw Data'!$A$3:$L$14453,12)</f>
        <v>6.49</v>
      </c>
      <c r="D5099" s="6"/>
    </row>
    <row r="5100" spans="1:4" x14ac:dyDescent="0.2">
      <c r="A5100" s="7">
        <v>35629</v>
      </c>
      <c r="B5100" s="9">
        <f t="shared" si="83"/>
        <v>1997</v>
      </c>
      <c r="C5100" s="9">
        <f>VLOOKUP('Full 30 Year Yield Data'!A5100,'Yield Raw Data'!$A$3:$L$14453,12)</f>
        <v>6.52</v>
      </c>
      <c r="D5100" s="6"/>
    </row>
    <row r="5101" spans="1:4" x14ac:dyDescent="0.2">
      <c r="A5101" s="7">
        <v>35632</v>
      </c>
      <c r="B5101" s="9">
        <f t="shared" si="83"/>
        <v>1997</v>
      </c>
      <c r="C5101" s="9">
        <f>VLOOKUP('Full 30 Year Yield Data'!A5101,'Yield Raw Data'!$A$3:$L$14453,12)</f>
        <v>6.55</v>
      </c>
      <c r="D5101" s="6"/>
    </row>
    <row r="5102" spans="1:4" x14ac:dyDescent="0.2">
      <c r="A5102" s="7">
        <v>35633</v>
      </c>
      <c r="B5102" s="9">
        <f t="shared" si="83"/>
        <v>1997</v>
      </c>
      <c r="C5102" s="9">
        <f>VLOOKUP('Full 30 Year Yield Data'!A5102,'Yield Raw Data'!$A$3:$L$14453,12)</f>
        <v>6.43</v>
      </c>
      <c r="D5102" s="6"/>
    </row>
    <row r="5103" spans="1:4" x14ac:dyDescent="0.2">
      <c r="A5103" s="7">
        <v>35634</v>
      </c>
      <c r="B5103" s="9">
        <f t="shared" si="83"/>
        <v>1997</v>
      </c>
      <c r="C5103" s="9">
        <f>VLOOKUP('Full 30 Year Yield Data'!A5103,'Yield Raw Data'!$A$3:$L$14453,12)</f>
        <v>6.42</v>
      </c>
      <c r="D5103" s="6"/>
    </row>
    <row r="5104" spans="1:4" x14ac:dyDescent="0.2">
      <c r="A5104" s="7">
        <v>35635</v>
      </c>
      <c r="B5104" s="9">
        <f t="shared" si="83"/>
        <v>1997</v>
      </c>
      <c r="C5104" s="9">
        <f>VLOOKUP('Full 30 Year Yield Data'!A5104,'Yield Raw Data'!$A$3:$L$14453,12)</f>
        <v>6.43</v>
      </c>
      <c r="D5104" s="6"/>
    </row>
    <row r="5105" spans="1:4" x14ac:dyDescent="0.2">
      <c r="A5105" s="7">
        <v>35636</v>
      </c>
      <c r="B5105" s="9">
        <f t="shared" si="83"/>
        <v>1997</v>
      </c>
      <c r="C5105" s="9">
        <f>VLOOKUP('Full 30 Year Yield Data'!A5105,'Yield Raw Data'!$A$3:$L$14453,12)</f>
        <v>6.45</v>
      </c>
      <c r="D5105" s="6"/>
    </row>
    <row r="5106" spans="1:4" x14ac:dyDescent="0.2">
      <c r="A5106" s="7">
        <v>35639</v>
      </c>
      <c r="B5106" s="9">
        <f t="shared" si="83"/>
        <v>1997</v>
      </c>
      <c r="C5106" s="9">
        <f>VLOOKUP('Full 30 Year Yield Data'!A5106,'Yield Raw Data'!$A$3:$L$14453,12)</f>
        <v>6.43</v>
      </c>
      <c r="D5106" s="6"/>
    </row>
    <row r="5107" spans="1:4" x14ac:dyDescent="0.2">
      <c r="A5107" s="7">
        <v>35640</v>
      </c>
      <c r="B5107" s="9">
        <f t="shared" si="83"/>
        <v>1997</v>
      </c>
      <c r="C5107" s="9">
        <f>VLOOKUP('Full 30 Year Yield Data'!A5107,'Yield Raw Data'!$A$3:$L$14453,12)</f>
        <v>6.38</v>
      </c>
      <c r="D5107" s="6"/>
    </row>
    <row r="5108" spans="1:4" x14ac:dyDescent="0.2">
      <c r="A5108" s="7">
        <v>35641</v>
      </c>
      <c r="B5108" s="9">
        <f t="shared" ref="B5108:B5169" si="84">YEAR(A5108)</f>
        <v>1997</v>
      </c>
      <c r="C5108" s="9">
        <f>VLOOKUP('Full 30 Year Yield Data'!A5108,'Yield Raw Data'!$A$3:$L$14453,12)</f>
        <v>6.33</v>
      </c>
      <c r="D5108" s="6"/>
    </row>
    <row r="5109" spans="1:4" x14ac:dyDescent="0.2">
      <c r="A5109" s="7">
        <v>35642</v>
      </c>
      <c r="B5109" s="9">
        <f t="shared" si="84"/>
        <v>1997</v>
      </c>
      <c r="C5109" s="9">
        <f>VLOOKUP('Full 30 Year Yield Data'!A5109,'Yield Raw Data'!$A$3:$L$14453,12)</f>
        <v>6.3</v>
      </c>
      <c r="D5109" s="6"/>
    </row>
    <row r="5110" spans="1:4" x14ac:dyDescent="0.2">
      <c r="A5110" s="7">
        <v>35643</v>
      </c>
      <c r="B5110" s="9">
        <f t="shared" si="84"/>
        <v>1997</v>
      </c>
      <c r="C5110" s="9">
        <f>VLOOKUP('Full 30 Year Yield Data'!A5110,'Yield Raw Data'!$A$3:$L$14453,12)</f>
        <v>6.46</v>
      </c>
      <c r="D5110" s="6"/>
    </row>
    <row r="5111" spans="1:4" x14ac:dyDescent="0.2">
      <c r="A5111" s="7">
        <v>35646</v>
      </c>
      <c r="B5111" s="9">
        <f t="shared" si="84"/>
        <v>1997</v>
      </c>
      <c r="C5111" s="9">
        <f>VLOOKUP('Full 30 Year Yield Data'!A5111,'Yield Raw Data'!$A$3:$L$14453,12)</f>
        <v>6.48</v>
      </c>
      <c r="D5111" s="6"/>
    </row>
    <row r="5112" spans="1:4" x14ac:dyDescent="0.2">
      <c r="A5112" s="7">
        <v>35647</v>
      </c>
      <c r="B5112" s="9">
        <f t="shared" si="84"/>
        <v>1997</v>
      </c>
      <c r="C5112" s="9">
        <f>VLOOKUP('Full 30 Year Yield Data'!A5112,'Yield Raw Data'!$A$3:$L$14453,12)</f>
        <v>6.49</v>
      </c>
      <c r="D5112" s="6"/>
    </row>
    <row r="5113" spans="1:4" x14ac:dyDescent="0.2">
      <c r="A5113" s="7">
        <v>35648</v>
      </c>
      <c r="B5113" s="9">
        <f t="shared" si="84"/>
        <v>1997</v>
      </c>
      <c r="C5113" s="9">
        <f>VLOOKUP('Full 30 Year Yield Data'!A5113,'Yield Raw Data'!$A$3:$L$14453,12)</f>
        <v>6.48</v>
      </c>
      <c r="D5113" s="6"/>
    </row>
    <row r="5114" spans="1:4" x14ac:dyDescent="0.2">
      <c r="A5114" s="7">
        <v>35649</v>
      </c>
      <c r="B5114" s="9">
        <f t="shared" si="84"/>
        <v>1997</v>
      </c>
      <c r="C5114" s="9">
        <f>VLOOKUP('Full 30 Year Yield Data'!A5114,'Yield Raw Data'!$A$3:$L$14453,12)</f>
        <v>6.51</v>
      </c>
      <c r="D5114" s="6"/>
    </row>
    <row r="5115" spans="1:4" x14ac:dyDescent="0.2">
      <c r="A5115" s="7">
        <v>35650</v>
      </c>
      <c r="B5115" s="9">
        <f t="shared" si="84"/>
        <v>1997</v>
      </c>
      <c r="C5115" s="9">
        <f>VLOOKUP('Full 30 Year Yield Data'!A5115,'Yield Raw Data'!$A$3:$L$14453,12)</f>
        <v>6.64</v>
      </c>
      <c r="D5115" s="6"/>
    </row>
    <row r="5116" spans="1:4" x14ac:dyDescent="0.2">
      <c r="A5116" s="7">
        <v>35653</v>
      </c>
      <c r="B5116" s="9">
        <f t="shared" si="84"/>
        <v>1997</v>
      </c>
      <c r="C5116" s="9">
        <f>VLOOKUP('Full 30 Year Yield Data'!A5116,'Yield Raw Data'!$A$3:$L$14453,12)</f>
        <v>6.64</v>
      </c>
      <c r="D5116" s="6"/>
    </row>
    <row r="5117" spans="1:4" x14ac:dyDescent="0.2">
      <c r="A5117" s="7">
        <v>35654</v>
      </c>
      <c r="B5117" s="9">
        <f t="shared" si="84"/>
        <v>1997</v>
      </c>
      <c r="C5117" s="9">
        <f>VLOOKUP('Full 30 Year Yield Data'!A5117,'Yield Raw Data'!$A$3:$L$14453,12)</f>
        <v>6.66</v>
      </c>
      <c r="D5117" s="6"/>
    </row>
    <row r="5118" spans="1:4" x14ac:dyDescent="0.2">
      <c r="A5118" s="7">
        <v>35655</v>
      </c>
      <c r="B5118" s="9">
        <f t="shared" si="84"/>
        <v>1997</v>
      </c>
      <c r="C5118" s="9">
        <f>VLOOKUP('Full 30 Year Yield Data'!A5118,'Yield Raw Data'!$A$3:$L$14453,12)</f>
        <v>6.64</v>
      </c>
      <c r="D5118" s="6"/>
    </row>
    <row r="5119" spans="1:4" x14ac:dyDescent="0.2">
      <c r="A5119" s="7">
        <v>35656</v>
      </c>
      <c r="B5119" s="9">
        <f t="shared" si="84"/>
        <v>1997</v>
      </c>
      <c r="C5119" s="9">
        <f>VLOOKUP('Full 30 Year Yield Data'!A5119,'Yield Raw Data'!$A$3:$L$14453,12)</f>
        <v>6.56</v>
      </c>
      <c r="D5119" s="6"/>
    </row>
    <row r="5120" spans="1:4" x14ac:dyDescent="0.2">
      <c r="A5120" s="7">
        <v>35657</v>
      </c>
      <c r="B5120" s="9">
        <f t="shared" si="84"/>
        <v>1997</v>
      </c>
      <c r="C5120" s="9">
        <f>VLOOKUP('Full 30 Year Yield Data'!A5120,'Yield Raw Data'!$A$3:$L$14453,12)</f>
        <v>6.57</v>
      </c>
      <c r="D5120" s="6"/>
    </row>
    <row r="5121" spans="1:4" x14ac:dyDescent="0.2">
      <c r="A5121" s="7">
        <v>35660</v>
      </c>
      <c r="B5121" s="9">
        <f t="shared" si="84"/>
        <v>1997</v>
      </c>
      <c r="C5121" s="9">
        <f>VLOOKUP('Full 30 Year Yield Data'!A5121,'Yield Raw Data'!$A$3:$L$14453,12)</f>
        <v>6.53</v>
      </c>
      <c r="D5121" s="6"/>
    </row>
    <row r="5122" spans="1:4" x14ac:dyDescent="0.2">
      <c r="A5122" s="7">
        <v>35661</v>
      </c>
      <c r="B5122" s="9">
        <f t="shared" si="84"/>
        <v>1997</v>
      </c>
      <c r="C5122" s="9">
        <f>VLOOKUP('Full 30 Year Yield Data'!A5122,'Yield Raw Data'!$A$3:$L$14453,12)</f>
        <v>6.51</v>
      </c>
      <c r="D5122" s="6"/>
    </row>
    <row r="5123" spans="1:4" x14ac:dyDescent="0.2">
      <c r="A5123" s="7">
        <v>35662</v>
      </c>
      <c r="B5123" s="9">
        <f t="shared" si="84"/>
        <v>1997</v>
      </c>
      <c r="C5123" s="9">
        <f>VLOOKUP('Full 30 Year Yield Data'!A5123,'Yield Raw Data'!$A$3:$L$14453,12)</f>
        <v>6.54</v>
      </c>
      <c r="D5123" s="6"/>
    </row>
    <row r="5124" spans="1:4" x14ac:dyDescent="0.2">
      <c r="A5124" s="7">
        <v>35663</v>
      </c>
      <c r="B5124" s="9">
        <f t="shared" si="84"/>
        <v>1997</v>
      </c>
      <c r="C5124" s="9">
        <f>VLOOKUP('Full 30 Year Yield Data'!A5124,'Yield Raw Data'!$A$3:$L$14453,12)</f>
        <v>6.6</v>
      </c>
      <c r="D5124" s="6"/>
    </row>
    <row r="5125" spans="1:4" x14ac:dyDescent="0.2">
      <c r="A5125" s="7">
        <v>35664</v>
      </c>
      <c r="B5125" s="9">
        <f t="shared" si="84"/>
        <v>1997</v>
      </c>
      <c r="C5125" s="9">
        <f>VLOOKUP('Full 30 Year Yield Data'!A5125,'Yield Raw Data'!$A$3:$L$14453,12)</f>
        <v>6.67</v>
      </c>
      <c r="D5125" s="6"/>
    </row>
    <row r="5126" spans="1:4" x14ac:dyDescent="0.2">
      <c r="A5126" s="7">
        <v>35667</v>
      </c>
      <c r="B5126" s="9">
        <f t="shared" si="84"/>
        <v>1997</v>
      </c>
      <c r="C5126" s="9">
        <f>VLOOKUP('Full 30 Year Yield Data'!A5126,'Yield Raw Data'!$A$3:$L$14453,12)</f>
        <v>6.67</v>
      </c>
      <c r="D5126" s="6"/>
    </row>
    <row r="5127" spans="1:4" x14ac:dyDescent="0.2">
      <c r="A5127" s="7">
        <v>35668</v>
      </c>
      <c r="B5127" s="9">
        <f t="shared" si="84"/>
        <v>1997</v>
      </c>
      <c r="C5127" s="9">
        <f>VLOOKUP('Full 30 Year Yield Data'!A5127,'Yield Raw Data'!$A$3:$L$14453,12)</f>
        <v>6.66</v>
      </c>
      <c r="D5127" s="6"/>
    </row>
    <row r="5128" spans="1:4" x14ac:dyDescent="0.2">
      <c r="A5128" s="7">
        <v>35669</v>
      </c>
      <c r="B5128" s="9">
        <f t="shared" si="84"/>
        <v>1997</v>
      </c>
      <c r="C5128" s="9">
        <f>VLOOKUP('Full 30 Year Yield Data'!A5128,'Yield Raw Data'!$A$3:$L$14453,12)</f>
        <v>6.66</v>
      </c>
      <c r="D5128" s="6"/>
    </row>
    <row r="5129" spans="1:4" x14ac:dyDescent="0.2">
      <c r="A5129" s="7">
        <v>35670</v>
      </c>
      <c r="B5129" s="9">
        <f t="shared" si="84"/>
        <v>1997</v>
      </c>
      <c r="C5129" s="9">
        <f>VLOOKUP('Full 30 Year Yield Data'!A5129,'Yield Raw Data'!$A$3:$L$14453,12)</f>
        <v>6.57</v>
      </c>
      <c r="D5129" s="6"/>
    </row>
    <row r="5130" spans="1:4" x14ac:dyDescent="0.2">
      <c r="A5130" s="7">
        <v>35671</v>
      </c>
      <c r="B5130" s="9">
        <f t="shared" si="84"/>
        <v>1997</v>
      </c>
      <c r="C5130" s="9">
        <f>VLOOKUP('Full 30 Year Yield Data'!A5130,'Yield Raw Data'!$A$3:$L$14453,12)</f>
        <v>6.61</v>
      </c>
      <c r="D5130" s="6"/>
    </row>
    <row r="5131" spans="1:4" x14ac:dyDescent="0.2">
      <c r="A5131" s="7">
        <v>35675</v>
      </c>
      <c r="B5131" s="9">
        <f t="shared" si="84"/>
        <v>1997</v>
      </c>
      <c r="C5131" s="9">
        <f>VLOOKUP('Full 30 Year Yield Data'!A5131,'Yield Raw Data'!$A$3:$L$14453,12)</f>
        <v>6.58</v>
      </c>
      <c r="D5131" s="6"/>
    </row>
    <row r="5132" spans="1:4" x14ac:dyDescent="0.2">
      <c r="A5132" s="7">
        <v>35676</v>
      </c>
      <c r="B5132" s="9">
        <f t="shared" si="84"/>
        <v>1997</v>
      </c>
      <c r="C5132" s="9">
        <f>VLOOKUP('Full 30 Year Yield Data'!A5132,'Yield Raw Data'!$A$3:$L$14453,12)</f>
        <v>6.6</v>
      </c>
      <c r="D5132" s="6"/>
    </row>
    <row r="5133" spans="1:4" x14ac:dyDescent="0.2">
      <c r="A5133" s="7">
        <v>35677</v>
      </c>
      <c r="B5133" s="9">
        <f t="shared" si="84"/>
        <v>1997</v>
      </c>
      <c r="C5133" s="9">
        <f>VLOOKUP('Full 30 Year Yield Data'!A5133,'Yield Raw Data'!$A$3:$L$14453,12)</f>
        <v>6.61</v>
      </c>
      <c r="D5133" s="6"/>
    </row>
    <row r="5134" spans="1:4" x14ac:dyDescent="0.2">
      <c r="A5134" s="7">
        <v>35678</v>
      </c>
      <c r="B5134" s="9">
        <f t="shared" si="84"/>
        <v>1997</v>
      </c>
      <c r="C5134" s="9">
        <f>VLOOKUP('Full 30 Year Yield Data'!A5134,'Yield Raw Data'!$A$3:$L$14453,12)</f>
        <v>6.65</v>
      </c>
      <c r="D5134" s="6"/>
    </row>
    <row r="5135" spans="1:4" x14ac:dyDescent="0.2">
      <c r="A5135" s="7">
        <v>35681</v>
      </c>
      <c r="B5135" s="9">
        <f t="shared" si="84"/>
        <v>1997</v>
      </c>
      <c r="C5135" s="9">
        <f>VLOOKUP('Full 30 Year Yield Data'!A5135,'Yield Raw Data'!$A$3:$L$14453,12)</f>
        <v>6.62</v>
      </c>
      <c r="D5135" s="6"/>
    </row>
    <row r="5136" spans="1:4" x14ac:dyDescent="0.2">
      <c r="A5136" s="7">
        <v>35682</v>
      </c>
      <c r="B5136" s="9">
        <f t="shared" si="84"/>
        <v>1997</v>
      </c>
      <c r="C5136" s="9">
        <f>VLOOKUP('Full 30 Year Yield Data'!A5136,'Yield Raw Data'!$A$3:$L$14453,12)</f>
        <v>6.63</v>
      </c>
      <c r="D5136" s="6"/>
    </row>
    <row r="5137" spans="1:4" x14ac:dyDescent="0.2">
      <c r="A5137" s="7">
        <v>35683</v>
      </c>
      <c r="B5137" s="9">
        <f t="shared" si="84"/>
        <v>1997</v>
      </c>
      <c r="C5137" s="9">
        <f>VLOOKUP('Full 30 Year Yield Data'!A5137,'Yield Raw Data'!$A$3:$L$14453,12)</f>
        <v>6.66</v>
      </c>
      <c r="D5137" s="6"/>
    </row>
    <row r="5138" spans="1:4" x14ac:dyDescent="0.2">
      <c r="A5138" s="7">
        <v>35684</v>
      </c>
      <c r="B5138" s="9">
        <f t="shared" si="84"/>
        <v>1997</v>
      </c>
      <c r="C5138" s="9">
        <f>VLOOKUP('Full 30 Year Yield Data'!A5138,'Yield Raw Data'!$A$3:$L$14453,12)</f>
        <v>6.68</v>
      </c>
      <c r="D5138" s="6"/>
    </row>
    <row r="5139" spans="1:4" x14ac:dyDescent="0.2">
      <c r="A5139" s="7">
        <v>35685</v>
      </c>
      <c r="B5139" s="9">
        <f t="shared" si="84"/>
        <v>1997</v>
      </c>
      <c r="C5139" s="9">
        <f>VLOOKUP('Full 30 Year Yield Data'!A5139,'Yield Raw Data'!$A$3:$L$14453,12)</f>
        <v>6.59</v>
      </c>
      <c r="D5139" s="6"/>
    </row>
    <row r="5140" spans="1:4" x14ac:dyDescent="0.2">
      <c r="A5140" s="7">
        <v>35688</v>
      </c>
      <c r="B5140" s="9">
        <f t="shared" si="84"/>
        <v>1997</v>
      </c>
      <c r="C5140" s="9">
        <f>VLOOKUP('Full 30 Year Yield Data'!A5140,'Yield Raw Data'!$A$3:$L$14453,12)</f>
        <v>6.58</v>
      </c>
      <c r="D5140" s="6"/>
    </row>
    <row r="5141" spans="1:4" x14ac:dyDescent="0.2">
      <c r="A5141" s="7">
        <v>35689</v>
      </c>
      <c r="B5141" s="9">
        <f t="shared" si="84"/>
        <v>1997</v>
      </c>
      <c r="C5141" s="9">
        <f>VLOOKUP('Full 30 Year Yield Data'!A5141,'Yield Raw Data'!$A$3:$L$14453,12)</f>
        <v>6.41</v>
      </c>
      <c r="D5141" s="6"/>
    </row>
    <row r="5142" spans="1:4" x14ac:dyDescent="0.2">
      <c r="A5142" s="7">
        <v>35690</v>
      </c>
      <c r="B5142" s="9">
        <f t="shared" si="84"/>
        <v>1997</v>
      </c>
      <c r="C5142" s="9">
        <f>VLOOKUP('Full 30 Year Yield Data'!A5142,'Yield Raw Data'!$A$3:$L$14453,12)</f>
        <v>6.39</v>
      </c>
      <c r="D5142" s="6"/>
    </row>
    <row r="5143" spans="1:4" x14ac:dyDescent="0.2">
      <c r="A5143" s="7">
        <v>35691</v>
      </c>
      <c r="B5143" s="9">
        <f t="shared" si="84"/>
        <v>1997</v>
      </c>
      <c r="C5143" s="9">
        <f>VLOOKUP('Full 30 Year Yield Data'!A5143,'Yield Raw Data'!$A$3:$L$14453,12)</f>
        <v>6.4</v>
      </c>
      <c r="D5143" s="6"/>
    </row>
    <row r="5144" spans="1:4" x14ac:dyDescent="0.2">
      <c r="A5144" s="7">
        <v>35692</v>
      </c>
      <c r="B5144" s="9">
        <f t="shared" si="84"/>
        <v>1997</v>
      </c>
      <c r="C5144" s="9">
        <f>VLOOKUP('Full 30 Year Yield Data'!A5144,'Yield Raw Data'!$A$3:$L$14453,12)</f>
        <v>6.38</v>
      </c>
      <c r="D5144" s="6"/>
    </row>
    <row r="5145" spans="1:4" x14ac:dyDescent="0.2">
      <c r="A5145" s="7">
        <v>35695</v>
      </c>
      <c r="B5145" s="9">
        <f t="shared" si="84"/>
        <v>1997</v>
      </c>
      <c r="C5145" s="9">
        <f>VLOOKUP('Full 30 Year Yield Data'!A5145,'Yield Raw Data'!$A$3:$L$14453,12)</f>
        <v>6.35</v>
      </c>
      <c r="D5145" s="6"/>
    </row>
    <row r="5146" spans="1:4" x14ac:dyDescent="0.2">
      <c r="A5146" s="7">
        <v>35696</v>
      </c>
      <c r="B5146" s="9">
        <f t="shared" si="84"/>
        <v>1997</v>
      </c>
      <c r="C5146" s="9">
        <f>VLOOKUP('Full 30 Year Yield Data'!A5146,'Yield Raw Data'!$A$3:$L$14453,12)</f>
        <v>6.38</v>
      </c>
      <c r="D5146" s="6"/>
    </row>
    <row r="5147" spans="1:4" x14ac:dyDescent="0.2">
      <c r="A5147" s="7">
        <v>35697</v>
      </c>
      <c r="B5147" s="9">
        <f t="shared" si="84"/>
        <v>1997</v>
      </c>
      <c r="C5147" s="9">
        <f>VLOOKUP('Full 30 Year Yield Data'!A5147,'Yield Raw Data'!$A$3:$L$14453,12)</f>
        <v>6.32</v>
      </c>
      <c r="D5147" s="6"/>
    </row>
    <row r="5148" spans="1:4" x14ac:dyDescent="0.2">
      <c r="A5148" s="7">
        <v>35698</v>
      </c>
      <c r="B5148" s="9">
        <f t="shared" si="84"/>
        <v>1997</v>
      </c>
      <c r="C5148" s="9">
        <f>VLOOKUP('Full 30 Year Yield Data'!A5148,'Yield Raw Data'!$A$3:$L$14453,12)</f>
        <v>6.4</v>
      </c>
      <c r="D5148" s="6"/>
    </row>
    <row r="5149" spans="1:4" x14ac:dyDescent="0.2">
      <c r="A5149" s="7">
        <v>35699</v>
      </c>
      <c r="B5149" s="9">
        <f t="shared" si="84"/>
        <v>1997</v>
      </c>
      <c r="C5149" s="9">
        <f>VLOOKUP('Full 30 Year Yield Data'!A5149,'Yield Raw Data'!$A$3:$L$14453,12)</f>
        <v>6.37</v>
      </c>
      <c r="D5149" s="6"/>
    </row>
    <row r="5150" spans="1:4" x14ac:dyDescent="0.2">
      <c r="A5150" s="7">
        <v>35702</v>
      </c>
      <c r="B5150" s="9">
        <f t="shared" si="84"/>
        <v>1997</v>
      </c>
      <c r="C5150" s="9">
        <f>VLOOKUP('Full 30 Year Yield Data'!A5150,'Yield Raw Data'!$A$3:$L$14453,12)</f>
        <v>6.39</v>
      </c>
      <c r="D5150" s="6"/>
    </row>
    <row r="5151" spans="1:4" x14ac:dyDescent="0.2">
      <c r="A5151" s="7">
        <v>35703</v>
      </c>
      <c r="B5151" s="9">
        <f t="shared" si="84"/>
        <v>1997</v>
      </c>
      <c r="C5151" s="9">
        <f>VLOOKUP('Full 30 Year Yield Data'!A5151,'Yield Raw Data'!$A$3:$L$14453,12)</f>
        <v>6.41</v>
      </c>
      <c r="D5151" s="6"/>
    </row>
    <row r="5152" spans="1:4" x14ac:dyDescent="0.2">
      <c r="A5152" s="7">
        <v>35704</v>
      </c>
      <c r="B5152" s="9">
        <f t="shared" si="84"/>
        <v>1997</v>
      </c>
      <c r="C5152" s="9">
        <f>VLOOKUP('Full 30 Year Yield Data'!A5152,'Yield Raw Data'!$A$3:$L$14453,12)</f>
        <v>6.33</v>
      </c>
      <c r="D5152" s="6"/>
    </row>
    <row r="5153" spans="1:4" x14ac:dyDescent="0.2">
      <c r="A5153" s="7">
        <v>35705</v>
      </c>
      <c r="B5153" s="9">
        <f t="shared" si="84"/>
        <v>1997</v>
      </c>
      <c r="C5153" s="9">
        <f>VLOOKUP('Full 30 Year Yield Data'!A5153,'Yield Raw Data'!$A$3:$L$14453,12)</f>
        <v>6.31</v>
      </c>
      <c r="D5153" s="6"/>
    </row>
    <row r="5154" spans="1:4" x14ac:dyDescent="0.2">
      <c r="A5154" s="7">
        <v>35706</v>
      </c>
      <c r="B5154" s="9">
        <f t="shared" si="84"/>
        <v>1997</v>
      </c>
      <c r="C5154" s="9">
        <f>VLOOKUP('Full 30 Year Yield Data'!A5154,'Yield Raw Data'!$A$3:$L$14453,12)</f>
        <v>6.3</v>
      </c>
      <c r="D5154" s="6"/>
    </row>
    <row r="5155" spans="1:4" x14ac:dyDescent="0.2">
      <c r="A5155" s="7">
        <v>35709</v>
      </c>
      <c r="B5155" s="9">
        <f t="shared" si="84"/>
        <v>1997</v>
      </c>
      <c r="C5155" s="9">
        <f>VLOOKUP('Full 30 Year Yield Data'!A5155,'Yield Raw Data'!$A$3:$L$14453,12)</f>
        <v>6.27</v>
      </c>
      <c r="D5155" s="6"/>
    </row>
    <row r="5156" spans="1:4" x14ac:dyDescent="0.2">
      <c r="A5156" s="7">
        <v>35710</v>
      </c>
      <c r="B5156" s="9">
        <f t="shared" si="84"/>
        <v>1997</v>
      </c>
      <c r="C5156" s="9">
        <f>VLOOKUP('Full 30 Year Yield Data'!A5156,'Yield Raw Data'!$A$3:$L$14453,12)</f>
        <v>6.24</v>
      </c>
      <c r="D5156" s="6"/>
    </row>
    <row r="5157" spans="1:4" x14ac:dyDescent="0.2">
      <c r="A5157" s="7">
        <v>35711</v>
      </c>
      <c r="B5157" s="9">
        <f t="shared" si="84"/>
        <v>1997</v>
      </c>
      <c r="C5157" s="9">
        <f>VLOOKUP('Full 30 Year Yield Data'!A5157,'Yield Raw Data'!$A$3:$L$14453,12)</f>
        <v>6.37</v>
      </c>
      <c r="D5157" s="6"/>
    </row>
    <row r="5158" spans="1:4" x14ac:dyDescent="0.2">
      <c r="A5158" s="7">
        <v>35712</v>
      </c>
      <c r="B5158" s="9">
        <f t="shared" si="84"/>
        <v>1997</v>
      </c>
      <c r="C5158" s="9">
        <f>VLOOKUP('Full 30 Year Yield Data'!A5158,'Yield Raw Data'!$A$3:$L$14453,12)</f>
        <v>6.38</v>
      </c>
      <c r="D5158" s="6"/>
    </row>
    <row r="5159" spans="1:4" x14ac:dyDescent="0.2">
      <c r="A5159" s="7">
        <v>35713</v>
      </c>
      <c r="B5159" s="9">
        <f t="shared" si="84"/>
        <v>1997</v>
      </c>
      <c r="C5159" s="9">
        <f>VLOOKUP('Full 30 Year Yield Data'!A5159,'Yield Raw Data'!$A$3:$L$14453,12)</f>
        <v>6.44</v>
      </c>
      <c r="D5159" s="6"/>
    </row>
    <row r="5160" spans="1:4" x14ac:dyDescent="0.2">
      <c r="A5160" s="7">
        <v>35717</v>
      </c>
      <c r="B5160" s="9">
        <f t="shared" si="84"/>
        <v>1997</v>
      </c>
      <c r="C5160" s="9">
        <f>VLOOKUP('Full 30 Year Yield Data'!A5160,'Yield Raw Data'!$A$3:$L$14453,12)</f>
        <v>6.36</v>
      </c>
      <c r="D5160" s="6"/>
    </row>
    <row r="5161" spans="1:4" x14ac:dyDescent="0.2">
      <c r="A5161" s="7">
        <v>35718</v>
      </c>
      <c r="B5161" s="9">
        <f t="shared" si="84"/>
        <v>1997</v>
      </c>
      <c r="C5161" s="9">
        <f>VLOOKUP('Full 30 Year Yield Data'!A5161,'Yield Raw Data'!$A$3:$L$14453,12)</f>
        <v>6.39</v>
      </c>
      <c r="D5161" s="6"/>
    </row>
    <row r="5162" spans="1:4" x14ac:dyDescent="0.2">
      <c r="A5162" s="7">
        <v>35719</v>
      </c>
      <c r="B5162" s="9">
        <f t="shared" si="84"/>
        <v>1997</v>
      </c>
      <c r="C5162" s="9">
        <f>VLOOKUP('Full 30 Year Yield Data'!A5162,'Yield Raw Data'!$A$3:$L$14453,12)</f>
        <v>6.39</v>
      </c>
      <c r="D5162" s="6"/>
    </row>
    <row r="5163" spans="1:4" x14ac:dyDescent="0.2">
      <c r="A5163" s="7">
        <v>35720</v>
      </c>
      <c r="B5163" s="9">
        <f t="shared" si="84"/>
        <v>1997</v>
      </c>
      <c r="C5163" s="9">
        <f>VLOOKUP('Full 30 Year Yield Data'!A5163,'Yield Raw Data'!$A$3:$L$14453,12)</f>
        <v>6.44</v>
      </c>
      <c r="D5163" s="6"/>
    </row>
    <row r="5164" spans="1:4" x14ac:dyDescent="0.2">
      <c r="A5164" s="7">
        <v>35723</v>
      </c>
      <c r="B5164" s="9">
        <f t="shared" si="84"/>
        <v>1997</v>
      </c>
      <c r="C5164" s="9">
        <f>VLOOKUP('Full 30 Year Yield Data'!A5164,'Yield Raw Data'!$A$3:$L$14453,12)</f>
        <v>6.42</v>
      </c>
      <c r="D5164" s="6"/>
    </row>
    <row r="5165" spans="1:4" x14ac:dyDescent="0.2">
      <c r="A5165" s="7">
        <v>35724</v>
      </c>
      <c r="B5165" s="9">
        <f t="shared" si="84"/>
        <v>1997</v>
      </c>
      <c r="C5165" s="9">
        <f>VLOOKUP('Full 30 Year Yield Data'!A5165,'Yield Raw Data'!$A$3:$L$14453,12)</f>
        <v>6.42</v>
      </c>
      <c r="D5165" s="6"/>
    </row>
    <row r="5166" spans="1:4" x14ac:dyDescent="0.2">
      <c r="A5166" s="7">
        <v>35725</v>
      </c>
      <c r="B5166" s="9">
        <f t="shared" si="84"/>
        <v>1997</v>
      </c>
      <c r="C5166" s="9">
        <f>VLOOKUP('Full 30 Year Yield Data'!A5166,'Yield Raw Data'!$A$3:$L$14453,12)</f>
        <v>6.41</v>
      </c>
      <c r="D5166" s="6"/>
    </row>
    <row r="5167" spans="1:4" x14ac:dyDescent="0.2">
      <c r="A5167" s="7">
        <v>35726</v>
      </c>
      <c r="B5167" s="9">
        <f t="shared" si="84"/>
        <v>1997</v>
      </c>
      <c r="C5167" s="9">
        <f>VLOOKUP('Full 30 Year Yield Data'!A5167,'Yield Raw Data'!$A$3:$L$14453,12)</f>
        <v>6.33</v>
      </c>
      <c r="D5167" s="6"/>
    </row>
    <row r="5168" spans="1:4" x14ac:dyDescent="0.2">
      <c r="A5168" s="7">
        <v>35727</v>
      </c>
      <c r="B5168" s="9">
        <f t="shared" si="84"/>
        <v>1997</v>
      </c>
      <c r="C5168" s="9">
        <f>VLOOKUP('Full 30 Year Yield Data'!A5168,'Yield Raw Data'!$A$3:$L$14453,12)</f>
        <v>6.3</v>
      </c>
      <c r="D5168" s="6"/>
    </row>
    <row r="5169" spans="1:4" x14ac:dyDescent="0.2">
      <c r="A5169" s="7">
        <v>35730</v>
      </c>
      <c r="B5169" s="9">
        <f t="shared" si="84"/>
        <v>1997</v>
      </c>
      <c r="C5169" s="9">
        <f>VLOOKUP('Full 30 Year Yield Data'!A5169,'Yield Raw Data'!$A$3:$L$14453,12)</f>
        <v>6.24</v>
      </c>
      <c r="D5169" s="6"/>
    </row>
    <row r="5170" spans="1:4" x14ac:dyDescent="0.2">
      <c r="A5170" s="7">
        <v>35731</v>
      </c>
      <c r="B5170" s="9">
        <f t="shared" ref="B5170:B5228" si="85">YEAR(A5170)</f>
        <v>1997</v>
      </c>
      <c r="C5170" s="9">
        <f>VLOOKUP('Full 30 Year Yield Data'!A5170,'Yield Raw Data'!$A$3:$L$14453,12)</f>
        <v>6.29</v>
      </c>
      <c r="D5170" s="6"/>
    </row>
    <row r="5171" spans="1:4" x14ac:dyDescent="0.2">
      <c r="A5171" s="7">
        <v>35732</v>
      </c>
      <c r="B5171" s="9">
        <f t="shared" si="85"/>
        <v>1997</v>
      </c>
      <c r="C5171" s="9">
        <f>VLOOKUP('Full 30 Year Yield Data'!A5171,'Yield Raw Data'!$A$3:$L$14453,12)</f>
        <v>6.23</v>
      </c>
      <c r="D5171" s="6"/>
    </row>
    <row r="5172" spans="1:4" x14ac:dyDescent="0.2">
      <c r="A5172" s="7">
        <v>35733</v>
      </c>
      <c r="B5172" s="9">
        <f t="shared" si="85"/>
        <v>1997</v>
      </c>
      <c r="C5172" s="9">
        <f>VLOOKUP('Full 30 Year Yield Data'!A5172,'Yield Raw Data'!$A$3:$L$14453,12)</f>
        <v>6.17</v>
      </c>
      <c r="D5172" s="6"/>
    </row>
    <row r="5173" spans="1:4" x14ac:dyDescent="0.2">
      <c r="A5173" s="7">
        <v>35734</v>
      </c>
      <c r="B5173" s="9">
        <f t="shared" si="85"/>
        <v>1997</v>
      </c>
      <c r="C5173" s="9">
        <f>VLOOKUP('Full 30 Year Yield Data'!A5173,'Yield Raw Data'!$A$3:$L$14453,12)</f>
        <v>6.15</v>
      </c>
      <c r="D5173" s="6"/>
    </row>
    <row r="5174" spans="1:4" x14ac:dyDescent="0.2">
      <c r="A5174" s="7">
        <v>35737</v>
      </c>
      <c r="B5174" s="9">
        <f t="shared" si="85"/>
        <v>1997</v>
      </c>
      <c r="C5174" s="9">
        <f>VLOOKUP('Full 30 Year Yield Data'!A5174,'Yield Raw Data'!$A$3:$L$14453,12)</f>
        <v>6.21</v>
      </c>
      <c r="D5174" s="6"/>
    </row>
    <row r="5175" spans="1:4" x14ac:dyDescent="0.2">
      <c r="A5175" s="7">
        <v>35738</v>
      </c>
      <c r="B5175" s="9">
        <f t="shared" si="85"/>
        <v>1997</v>
      </c>
      <c r="C5175" s="9">
        <f>VLOOKUP('Full 30 Year Yield Data'!A5175,'Yield Raw Data'!$A$3:$L$14453,12)</f>
        <v>6.25</v>
      </c>
      <c r="D5175" s="6"/>
    </row>
    <row r="5176" spans="1:4" x14ac:dyDescent="0.2">
      <c r="A5176" s="7">
        <v>35739</v>
      </c>
      <c r="B5176" s="9">
        <f t="shared" si="85"/>
        <v>1997</v>
      </c>
      <c r="C5176" s="9">
        <f>VLOOKUP('Full 30 Year Yield Data'!A5176,'Yield Raw Data'!$A$3:$L$14453,12)</f>
        <v>6.24</v>
      </c>
      <c r="D5176" s="6"/>
    </row>
    <row r="5177" spans="1:4" x14ac:dyDescent="0.2">
      <c r="A5177" s="7">
        <v>35740</v>
      </c>
      <c r="B5177" s="9">
        <f t="shared" si="85"/>
        <v>1997</v>
      </c>
      <c r="C5177" s="9">
        <f>VLOOKUP('Full 30 Year Yield Data'!A5177,'Yield Raw Data'!$A$3:$L$14453,12)</f>
        <v>6.15</v>
      </c>
      <c r="D5177" s="6"/>
    </row>
    <row r="5178" spans="1:4" x14ac:dyDescent="0.2">
      <c r="A5178" s="7">
        <v>35741</v>
      </c>
      <c r="B5178" s="9">
        <f t="shared" si="85"/>
        <v>1997</v>
      </c>
      <c r="C5178" s="9">
        <f>VLOOKUP('Full 30 Year Yield Data'!A5178,'Yield Raw Data'!$A$3:$L$14453,12)</f>
        <v>6.14</v>
      </c>
      <c r="D5178" s="6"/>
    </row>
    <row r="5179" spans="1:4" x14ac:dyDescent="0.2">
      <c r="A5179" s="7">
        <v>35744</v>
      </c>
      <c r="B5179" s="9">
        <f t="shared" si="85"/>
        <v>1997</v>
      </c>
      <c r="C5179" s="9">
        <f>VLOOKUP('Full 30 Year Yield Data'!A5179,'Yield Raw Data'!$A$3:$L$14453,12)</f>
        <v>6.15</v>
      </c>
      <c r="D5179" s="6"/>
    </row>
    <row r="5180" spans="1:4" x14ac:dyDescent="0.2">
      <c r="A5180" s="7">
        <v>35746</v>
      </c>
      <c r="B5180" s="9">
        <f t="shared" si="85"/>
        <v>1997</v>
      </c>
      <c r="C5180" s="9">
        <f>VLOOKUP('Full 30 Year Yield Data'!A5180,'Yield Raw Data'!$A$3:$L$14453,12)</f>
        <v>6.13</v>
      </c>
      <c r="D5180" s="6"/>
    </row>
    <row r="5181" spans="1:4" x14ac:dyDescent="0.2">
      <c r="A5181" s="7">
        <v>35747</v>
      </c>
      <c r="B5181" s="9">
        <f t="shared" si="85"/>
        <v>1997</v>
      </c>
      <c r="C5181" s="9">
        <f>VLOOKUP('Full 30 Year Yield Data'!A5181,'Yield Raw Data'!$A$3:$L$14453,12)</f>
        <v>6.11</v>
      </c>
      <c r="D5181" s="6"/>
    </row>
    <row r="5182" spans="1:4" x14ac:dyDescent="0.2">
      <c r="A5182" s="7">
        <v>35748</v>
      </c>
      <c r="B5182" s="9">
        <f t="shared" si="85"/>
        <v>1997</v>
      </c>
      <c r="C5182" s="9">
        <f>VLOOKUP('Full 30 Year Yield Data'!A5182,'Yield Raw Data'!$A$3:$L$14453,12)</f>
        <v>6.09</v>
      </c>
      <c r="D5182" s="6"/>
    </row>
    <row r="5183" spans="1:4" x14ac:dyDescent="0.2">
      <c r="A5183" s="7">
        <v>35751</v>
      </c>
      <c r="B5183" s="9">
        <f t="shared" si="85"/>
        <v>1997</v>
      </c>
      <c r="C5183" s="9">
        <f>VLOOKUP('Full 30 Year Yield Data'!A5183,'Yield Raw Data'!$A$3:$L$14453,12)</f>
        <v>6.07</v>
      </c>
      <c r="D5183" s="6"/>
    </row>
    <row r="5184" spans="1:4" x14ac:dyDescent="0.2">
      <c r="A5184" s="7">
        <v>35752</v>
      </c>
      <c r="B5184" s="9">
        <f t="shared" si="85"/>
        <v>1997</v>
      </c>
      <c r="C5184" s="9">
        <f>VLOOKUP('Full 30 Year Yield Data'!A5184,'Yield Raw Data'!$A$3:$L$14453,12)</f>
        <v>6.07</v>
      </c>
      <c r="D5184" s="6"/>
    </row>
    <row r="5185" spans="1:4" x14ac:dyDescent="0.2">
      <c r="A5185" s="7">
        <v>35753</v>
      </c>
      <c r="B5185" s="9">
        <f t="shared" si="85"/>
        <v>1997</v>
      </c>
      <c r="C5185" s="9">
        <f>VLOOKUP('Full 30 Year Yield Data'!A5185,'Yield Raw Data'!$A$3:$L$14453,12)</f>
        <v>6.03</v>
      </c>
      <c r="D5185" s="6"/>
    </row>
    <row r="5186" spans="1:4" x14ac:dyDescent="0.2">
      <c r="A5186" s="7">
        <v>35754</v>
      </c>
      <c r="B5186" s="9">
        <f t="shared" si="85"/>
        <v>1997</v>
      </c>
      <c r="C5186" s="9">
        <f>VLOOKUP('Full 30 Year Yield Data'!A5186,'Yield Raw Data'!$A$3:$L$14453,12)</f>
        <v>6.05</v>
      </c>
      <c r="D5186" s="6"/>
    </row>
    <row r="5187" spans="1:4" x14ac:dyDescent="0.2">
      <c r="A5187" s="7">
        <v>35755</v>
      </c>
      <c r="B5187" s="9">
        <f t="shared" si="85"/>
        <v>1997</v>
      </c>
      <c r="C5187" s="9">
        <f>VLOOKUP('Full 30 Year Yield Data'!A5187,'Yield Raw Data'!$A$3:$L$14453,12)</f>
        <v>6.04</v>
      </c>
      <c r="D5187" s="6"/>
    </row>
    <row r="5188" spans="1:4" x14ac:dyDescent="0.2">
      <c r="A5188" s="7">
        <v>35758</v>
      </c>
      <c r="B5188" s="9">
        <f t="shared" si="85"/>
        <v>1997</v>
      </c>
      <c r="C5188" s="9">
        <f>VLOOKUP('Full 30 Year Yield Data'!A5188,'Yield Raw Data'!$A$3:$L$14453,12)</f>
        <v>6.08</v>
      </c>
      <c r="D5188" s="6"/>
    </row>
    <row r="5189" spans="1:4" x14ac:dyDescent="0.2">
      <c r="A5189" s="7">
        <v>35759</v>
      </c>
      <c r="B5189" s="9">
        <f t="shared" si="85"/>
        <v>1997</v>
      </c>
      <c r="C5189" s="9">
        <f>VLOOKUP('Full 30 Year Yield Data'!A5189,'Yield Raw Data'!$A$3:$L$14453,12)</f>
        <v>6.06</v>
      </c>
      <c r="D5189" s="6"/>
    </row>
    <row r="5190" spans="1:4" x14ac:dyDescent="0.2">
      <c r="A5190" s="7">
        <v>35760</v>
      </c>
      <c r="B5190" s="9">
        <f t="shared" si="85"/>
        <v>1997</v>
      </c>
      <c r="C5190" s="9">
        <f>VLOOKUP('Full 30 Year Yield Data'!A5190,'Yield Raw Data'!$A$3:$L$14453,12)</f>
        <v>6.06</v>
      </c>
      <c r="D5190" s="6"/>
    </row>
    <row r="5191" spans="1:4" x14ac:dyDescent="0.2">
      <c r="A5191" s="7">
        <v>35762</v>
      </c>
      <c r="B5191" s="9">
        <f t="shared" si="85"/>
        <v>1997</v>
      </c>
      <c r="C5191" s="9">
        <f>VLOOKUP('Full 30 Year Yield Data'!A5191,'Yield Raw Data'!$A$3:$L$14453,12)</f>
        <v>6.04</v>
      </c>
      <c r="D5191" s="6"/>
    </row>
    <row r="5192" spans="1:4" x14ac:dyDescent="0.2">
      <c r="A5192" s="7">
        <v>35765</v>
      </c>
      <c r="B5192" s="9">
        <f t="shared" si="85"/>
        <v>1997</v>
      </c>
      <c r="C5192" s="9">
        <f>VLOOKUP('Full 30 Year Yield Data'!A5192,'Yield Raw Data'!$A$3:$L$14453,12)</f>
        <v>6.04</v>
      </c>
      <c r="D5192" s="6"/>
    </row>
    <row r="5193" spans="1:4" x14ac:dyDescent="0.2">
      <c r="A5193" s="7">
        <v>35766</v>
      </c>
      <c r="B5193" s="9">
        <f t="shared" si="85"/>
        <v>1997</v>
      </c>
      <c r="C5193" s="9">
        <f>VLOOKUP('Full 30 Year Yield Data'!A5193,'Yield Raw Data'!$A$3:$L$14453,12)</f>
        <v>6.03</v>
      </c>
      <c r="D5193" s="6"/>
    </row>
    <row r="5194" spans="1:4" x14ac:dyDescent="0.2">
      <c r="A5194" s="7">
        <v>35767</v>
      </c>
      <c r="B5194" s="9">
        <f t="shared" si="85"/>
        <v>1997</v>
      </c>
      <c r="C5194" s="9">
        <f>VLOOKUP('Full 30 Year Yield Data'!A5194,'Yield Raw Data'!$A$3:$L$14453,12)</f>
        <v>6.02</v>
      </c>
      <c r="D5194" s="6"/>
    </row>
    <row r="5195" spans="1:4" x14ac:dyDescent="0.2">
      <c r="A5195" s="7">
        <v>35768</v>
      </c>
      <c r="B5195" s="9">
        <f t="shared" si="85"/>
        <v>1997</v>
      </c>
      <c r="C5195" s="9">
        <f>VLOOKUP('Full 30 Year Yield Data'!A5195,'Yield Raw Data'!$A$3:$L$14453,12)</f>
        <v>6.04</v>
      </c>
      <c r="D5195" s="6"/>
    </row>
    <row r="5196" spans="1:4" x14ac:dyDescent="0.2">
      <c r="A5196" s="7">
        <v>35769</v>
      </c>
      <c r="B5196" s="9">
        <f t="shared" si="85"/>
        <v>1997</v>
      </c>
      <c r="C5196" s="9">
        <f>VLOOKUP('Full 30 Year Yield Data'!A5196,'Yield Raw Data'!$A$3:$L$14453,12)</f>
        <v>6.09</v>
      </c>
      <c r="D5196" s="6"/>
    </row>
    <row r="5197" spans="1:4" x14ac:dyDescent="0.2">
      <c r="A5197" s="7">
        <v>35772</v>
      </c>
      <c r="B5197" s="9">
        <f t="shared" si="85"/>
        <v>1997</v>
      </c>
      <c r="C5197" s="9">
        <f>VLOOKUP('Full 30 Year Yield Data'!A5197,'Yield Raw Data'!$A$3:$L$14453,12)</f>
        <v>6.14</v>
      </c>
      <c r="D5197" s="6"/>
    </row>
    <row r="5198" spans="1:4" x14ac:dyDescent="0.2">
      <c r="A5198" s="7">
        <v>35773</v>
      </c>
      <c r="B5198" s="9">
        <f t="shared" si="85"/>
        <v>1997</v>
      </c>
      <c r="C5198" s="9">
        <f>VLOOKUP('Full 30 Year Yield Data'!A5198,'Yield Raw Data'!$A$3:$L$14453,12)</f>
        <v>6.14</v>
      </c>
      <c r="D5198" s="6"/>
    </row>
    <row r="5199" spans="1:4" x14ac:dyDescent="0.2">
      <c r="A5199" s="7">
        <v>35774</v>
      </c>
      <c r="B5199" s="9">
        <f t="shared" si="85"/>
        <v>1997</v>
      </c>
      <c r="C5199" s="9">
        <f>VLOOKUP('Full 30 Year Yield Data'!A5199,'Yield Raw Data'!$A$3:$L$14453,12)</f>
        <v>6.1</v>
      </c>
      <c r="D5199" s="6"/>
    </row>
    <row r="5200" spans="1:4" x14ac:dyDescent="0.2">
      <c r="A5200" s="7">
        <v>35775</v>
      </c>
      <c r="B5200" s="9">
        <f t="shared" si="85"/>
        <v>1997</v>
      </c>
      <c r="C5200" s="9">
        <f>VLOOKUP('Full 30 Year Yield Data'!A5200,'Yield Raw Data'!$A$3:$L$14453,12)</f>
        <v>6.02</v>
      </c>
      <c r="D5200" s="6"/>
    </row>
    <row r="5201" spans="1:4" x14ac:dyDescent="0.2">
      <c r="A5201" s="7">
        <v>35776</v>
      </c>
      <c r="B5201" s="9">
        <f t="shared" si="85"/>
        <v>1997</v>
      </c>
      <c r="C5201" s="9">
        <f>VLOOKUP('Full 30 Year Yield Data'!A5201,'Yield Raw Data'!$A$3:$L$14453,12)</f>
        <v>5.94</v>
      </c>
      <c r="D5201" s="6"/>
    </row>
    <row r="5202" spans="1:4" x14ac:dyDescent="0.2">
      <c r="A5202" s="7">
        <v>35779</v>
      </c>
      <c r="B5202" s="9">
        <f t="shared" si="85"/>
        <v>1997</v>
      </c>
      <c r="C5202" s="9">
        <f>VLOOKUP('Full 30 Year Yield Data'!A5202,'Yield Raw Data'!$A$3:$L$14453,12)</f>
        <v>5.97</v>
      </c>
      <c r="D5202" s="6"/>
    </row>
    <row r="5203" spans="1:4" x14ac:dyDescent="0.2">
      <c r="A5203" s="7">
        <v>35780</v>
      </c>
      <c r="B5203" s="9">
        <f t="shared" si="85"/>
        <v>1997</v>
      </c>
      <c r="C5203" s="9">
        <f>VLOOKUP('Full 30 Year Yield Data'!A5203,'Yield Raw Data'!$A$3:$L$14453,12)</f>
        <v>5.96</v>
      </c>
      <c r="D5203" s="6"/>
    </row>
    <row r="5204" spans="1:4" x14ac:dyDescent="0.2">
      <c r="A5204" s="7">
        <v>35781</v>
      </c>
      <c r="B5204" s="9">
        <f t="shared" si="85"/>
        <v>1997</v>
      </c>
      <c r="C5204" s="9">
        <f>VLOOKUP('Full 30 Year Yield Data'!A5204,'Yield Raw Data'!$A$3:$L$14453,12)</f>
        <v>5.99</v>
      </c>
      <c r="D5204" s="6"/>
    </row>
    <row r="5205" spans="1:4" x14ac:dyDescent="0.2">
      <c r="A5205" s="7">
        <v>35782</v>
      </c>
      <c r="B5205" s="9">
        <f t="shared" si="85"/>
        <v>1997</v>
      </c>
      <c r="C5205" s="9">
        <f>VLOOKUP('Full 30 Year Yield Data'!A5205,'Yield Raw Data'!$A$3:$L$14453,12)</f>
        <v>5.94</v>
      </c>
      <c r="D5205" s="6"/>
    </row>
    <row r="5206" spans="1:4" x14ac:dyDescent="0.2">
      <c r="A5206" s="7">
        <v>35783</v>
      </c>
      <c r="B5206" s="9">
        <f t="shared" si="85"/>
        <v>1997</v>
      </c>
      <c r="C5206" s="9">
        <f>VLOOKUP('Full 30 Year Yield Data'!A5206,'Yield Raw Data'!$A$3:$L$14453,12)</f>
        <v>5.92</v>
      </c>
      <c r="D5206" s="6"/>
    </row>
    <row r="5207" spans="1:4" x14ac:dyDescent="0.2">
      <c r="A5207" s="7">
        <v>35786</v>
      </c>
      <c r="B5207" s="9">
        <f t="shared" si="85"/>
        <v>1997</v>
      </c>
      <c r="C5207" s="9">
        <f>VLOOKUP('Full 30 Year Yield Data'!A5207,'Yield Raw Data'!$A$3:$L$14453,12)</f>
        <v>5.89</v>
      </c>
      <c r="D5207" s="6"/>
    </row>
    <row r="5208" spans="1:4" x14ac:dyDescent="0.2">
      <c r="A5208" s="7">
        <v>35787</v>
      </c>
      <c r="B5208" s="9">
        <f t="shared" si="85"/>
        <v>1997</v>
      </c>
      <c r="C5208" s="9">
        <f>VLOOKUP('Full 30 Year Yield Data'!A5208,'Yield Raw Data'!$A$3:$L$14453,12)</f>
        <v>5.9</v>
      </c>
      <c r="D5208" s="6"/>
    </row>
    <row r="5209" spans="1:4" x14ac:dyDescent="0.2">
      <c r="A5209" s="7">
        <v>35788</v>
      </c>
      <c r="B5209" s="9">
        <f t="shared" si="85"/>
        <v>1997</v>
      </c>
      <c r="C5209" s="9">
        <f>VLOOKUP('Full 30 Year Yield Data'!A5209,'Yield Raw Data'!$A$3:$L$14453,12)</f>
        <v>5.91</v>
      </c>
      <c r="D5209" s="6"/>
    </row>
    <row r="5210" spans="1:4" x14ac:dyDescent="0.2">
      <c r="A5210" s="7">
        <v>35790</v>
      </c>
      <c r="B5210" s="9">
        <f t="shared" si="85"/>
        <v>1997</v>
      </c>
      <c r="C5210" s="9">
        <f>VLOOKUP('Full 30 Year Yield Data'!A5210,'Yield Raw Data'!$A$3:$L$14453,12)</f>
        <v>5.9</v>
      </c>
      <c r="D5210" s="6"/>
    </row>
    <row r="5211" spans="1:4" x14ac:dyDescent="0.2">
      <c r="A5211" s="7">
        <v>35793</v>
      </c>
      <c r="B5211" s="9">
        <f t="shared" si="85"/>
        <v>1997</v>
      </c>
      <c r="C5211" s="9">
        <f>VLOOKUP('Full 30 Year Yield Data'!A5211,'Yield Raw Data'!$A$3:$L$14453,12)</f>
        <v>5.93</v>
      </c>
      <c r="D5211" s="6"/>
    </row>
    <row r="5212" spans="1:4" x14ac:dyDescent="0.2">
      <c r="A5212" s="7">
        <v>35794</v>
      </c>
      <c r="B5212" s="9">
        <f t="shared" si="85"/>
        <v>1997</v>
      </c>
      <c r="C5212" s="9">
        <f>VLOOKUP('Full 30 Year Yield Data'!A5212,'Yield Raw Data'!$A$3:$L$14453,12)</f>
        <v>5.98</v>
      </c>
      <c r="D5212" s="6"/>
    </row>
    <row r="5213" spans="1:4" x14ac:dyDescent="0.2">
      <c r="A5213" s="7">
        <v>35795</v>
      </c>
      <c r="B5213" s="9">
        <f t="shared" si="85"/>
        <v>1997</v>
      </c>
      <c r="C5213" s="9">
        <f>VLOOKUP('Full 30 Year Yield Data'!A5213,'Yield Raw Data'!$A$3:$L$14453,12)</f>
        <v>5.93</v>
      </c>
      <c r="D5213" s="6"/>
    </row>
    <row r="5214" spans="1:4" x14ac:dyDescent="0.2">
      <c r="A5214" s="7">
        <v>35797</v>
      </c>
      <c r="B5214" s="9">
        <f t="shared" si="85"/>
        <v>1998</v>
      </c>
      <c r="C5214" s="9">
        <f>VLOOKUP('Full 30 Year Yield Data'!A5214,'Yield Raw Data'!$A$3:$L$14453,12)</f>
        <v>5.86</v>
      </c>
      <c r="D5214" s="6"/>
    </row>
    <row r="5215" spans="1:4" x14ac:dyDescent="0.2">
      <c r="A5215" s="7">
        <v>35800</v>
      </c>
      <c r="B5215" s="9">
        <f t="shared" si="85"/>
        <v>1998</v>
      </c>
      <c r="C5215" s="9">
        <f>VLOOKUP('Full 30 Year Yield Data'!A5215,'Yield Raw Data'!$A$3:$L$14453,12)</f>
        <v>5.74</v>
      </c>
      <c r="D5215" s="6"/>
    </row>
    <row r="5216" spans="1:4" x14ac:dyDescent="0.2">
      <c r="A5216" s="7">
        <v>35801</v>
      </c>
      <c r="B5216" s="9">
        <f t="shared" si="85"/>
        <v>1998</v>
      </c>
      <c r="C5216" s="9">
        <f>VLOOKUP('Full 30 Year Yield Data'!A5216,'Yield Raw Data'!$A$3:$L$14453,12)</f>
        <v>5.73</v>
      </c>
      <c r="D5216" s="6"/>
    </row>
    <row r="5217" spans="1:4" x14ac:dyDescent="0.2">
      <c r="A5217" s="7">
        <v>35802</v>
      </c>
      <c r="B5217" s="9">
        <f t="shared" si="85"/>
        <v>1998</v>
      </c>
      <c r="C5217" s="9">
        <f>VLOOKUP('Full 30 Year Yield Data'!A5217,'Yield Raw Data'!$A$3:$L$14453,12)</f>
        <v>5.8</v>
      </c>
      <c r="D5217" s="6"/>
    </row>
    <row r="5218" spans="1:4" x14ac:dyDescent="0.2">
      <c r="A5218" s="7">
        <v>35803</v>
      </c>
      <c r="B5218" s="9">
        <f t="shared" si="85"/>
        <v>1998</v>
      </c>
      <c r="C5218" s="9">
        <f>VLOOKUP('Full 30 Year Yield Data'!A5218,'Yield Raw Data'!$A$3:$L$14453,12)</f>
        <v>5.75</v>
      </c>
      <c r="D5218" s="6"/>
    </row>
    <row r="5219" spans="1:4" x14ac:dyDescent="0.2">
      <c r="A5219" s="7">
        <v>35804</v>
      </c>
      <c r="B5219" s="9">
        <f t="shared" si="85"/>
        <v>1998</v>
      </c>
      <c r="C5219" s="9">
        <f>VLOOKUP('Full 30 Year Yield Data'!A5219,'Yield Raw Data'!$A$3:$L$14453,12)</f>
        <v>5.71</v>
      </c>
      <c r="D5219" s="6"/>
    </row>
    <row r="5220" spans="1:4" x14ac:dyDescent="0.2">
      <c r="A5220" s="7">
        <v>35807</v>
      </c>
      <c r="B5220" s="9">
        <f t="shared" si="85"/>
        <v>1998</v>
      </c>
      <c r="C5220" s="9">
        <f>VLOOKUP('Full 30 Year Yield Data'!A5220,'Yield Raw Data'!$A$3:$L$14453,12)</f>
        <v>5.7</v>
      </c>
      <c r="D5220" s="6"/>
    </row>
    <row r="5221" spans="1:4" x14ac:dyDescent="0.2">
      <c r="A5221" s="7">
        <v>35808</v>
      </c>
      <c r="B5221" s="9">
        <f t="shared" si="85"/>
        <v>1998</v>
      </c>
      <c r="C5221" s="9">
        <f>VLOOKUP('Full 30 Year Yield Data'!A5221,'Yield Raw Data'!$A$3:$L$14453,12)</f>
        <v>5.71</v>
      </c>
      <c r="D5221" s="6"/>
    </row>
    <row r="5222" spans="1:4" x14ac:dyDescent="0.2">
      <c r="A5222" s="7">
        <v>35809</v>
      </c>
      <c r="B5222" s="9">
        <f t="shared" si="85"/>
        <v>1998</v>
      </c>
      <c r="C5222" s="9">
        <f>VLOOKUP('Full 30 Year Yield Data'!A5222,'Yield Raw Data'!$A$3:$L$14453,12)</f>
        <v>5.74</v>
      </c>
      <c r="D5222" s="6"/>
    </row>
    <row r="5223" spans="1:4" x14ac:dyDescent="0.2">
      <c r="A5223" s="7">
        <v>35810</v>
      </c>
      <c r="B5223" s="9">
        <f t="shared" si="85"/>
        <v>1998</v>
      </c>
      <c r="C5223" s="9">
        <f>VLOOKUP('Full 30 Year Yield Data'!A5223,'Yield Raw Data'!$A$3:$L$14453,12)</f>
        <v>5.74</v>
      </c>
      <c r="D5223" s="6"/>
    </row>
    <row r="5224" spans="1:4" x14ac:dyDescent="0.2">
      <c r="A5224" s="7">
        <v>35811</v>
      </c>
      <c r="B5224" s="9">
        <f t="shared" si="85"/>
        <v>1998</v>
      </c>
      <c r="C5224" s="9">
        <f>VLOOKUP('Full 30 Year Yield Data'!A5224,'Yield Raw Data'!$A$3:$L$14453,12)</f>
        <v>5.81</v>
      </c>
      <c r="D5224" s="6"/>
    </row>
    <row r="5225" spans="1:4" x14ac:dyDescent="0.2">
      <c r="A5225" s="7">
        <v>35815</v>
      </c>
      <c r="B5225" s="9">
        <f t="shared" si="85"/>
        <v>1998</v>
      </c>
      <c r="C5225" s="9">
        <f>VLOOKUP('Full 30 Year Yield Data'!A5225,'Yield Raw Data'!$A$3:$L$14453,12)</f>
        <v>5.83</v>
      </c>
      <c r="D5225" s="6"/>
    </row>
    <row r="5226" spans="1:4" x14ac:dyDescent="0.2">
      <c r="A5226" s="7">
        <v>35816</v>
      </c>
      <c r="B5226" s="9">
        <f t="shared" si="85"/>
        <v>1998</v>
      </c>
      <c r="C5226" s="9">
        <f>VLOOKUP('Full 30 Year Yield Data'!A5226,'Yield Raw Data'!$A$3:$L$14453,12)</f>
        <v>5.81</v>
      </c>
      <c r="D5226" s="6"/>
    </row>
    <row r="5227" spans="1:4" x14ac:dyDescent="0.2">
      <c r="A5227" s="7">
        <v>35817</v>
      </c>
      <c r="B5227" s="9">
        <f t="shared" si="85"/>
        <v>1998</v>
      </c>
      <c r="C5227" s="9">
        <f>VLOOKUP('Full 30 Year Yield Data'!A5227,'Yield Raw Data'!$A$3:$L$14453,12)</f>
        <v>5.85</v>
      </c>
      <c r="D5227" s="6"/>
    </row>
    <row r="5228" spans="1:4" x14ac:dyDescent="0.2">
      <c r="A5228" s="7">
        <v>35818</v>
      </c>
      <c r="B5228" s="9">
        <f t="shared" si="85"/>
        <v>1998</v>
      </c>
      <c r="C5228" s="9">
        <f>VLOOKUP('Full 30 Year Yield Data'!A5228,'Yield Raw Data'!$A$3:$L$14453,12)</f>
        <v>5.98</v>
      </c>
      <c r="D5228" s="6"/>
    </row>
    <row r="5229" spans="1:4" x14ac:dyDescent="0.2">
      <c r="A5229" s="7">
        <v>35821</v>
      </c>
      <c r="B5229" s="9">
        <f t="shared" ref="B5229:B5290" si="86">YEAR(A5229)</f>
        <v>1998</v>
      </c>
      <c r="C5229" s="9">
        <f>VLOOKUP('Full 30 Year Yield Data'!A5229,'Yield Raw Data'!$A$3:$L$14453,12)</f>
        <v>5.9</v>
      </c>
      <c r="D5229" s="6"/>
    </row>
    <row r="5230" spans="1:4" x14ac:dyDescent="0.2">
      <c r="A5230" s="7">
        <v>35822</v>
      </c>
      <c r="B5230" s="9">
        <f t="shared" si="86"/>
        <v>1998</v>
      </c>
      <c r="C5230" s="9">
        <f>VLOOKUP('Full 30 Year Yield Data'!A5230,'Yield Raw Data'!$A$3:$L$14453,12)</f>
        <v>5.95</v>
      </c>
      <c r="D5230" s="6"/>
    </row>
    <row r="5231" spans="1:4" x14ac:dyDescent="0.2">
      <c r="A5231" s="7">
        <v>35823</v>
      </c>
      <c r="B5231" s="9">
        <f t="shared" si="86"/>
        <v>1998</v>
      </c>
      <c r="C5231" s="9">
        <f>VLOOKUP('Full 30 Year Yield Data'!A5231,'Yield Raw Data'!$A$3:$L$14453,12)</f>
        <v>5.94</v>
      </c>
      <c r="D5231" s="6"/>
    </row>
    <row r="5232" spans="1:4" x14ac:dyDescent="0.2">
      <c r="A5232" s="7">
        <v>35824</v>
      </c>
      <c r="B5232" s="9">
        <f t="shared" si="86"/>
        <v>1998</v>
      </c>
      <c r="C5232" s="9">
        <f>VLOOKUP('Full 30 Year Yield Data'!A5232,'Yield Raw Data'!$A$3:$L$14453,12)</f>
        <v>5.85</v>
      </c>
      <c r="D5232" s="6"/>
    </row>
    <row r="5233" spans="1:4" x14ac:dyDescent="0.2">
      <c r="A5233" s="7">
        <v>35825</v>
      </c>
      <c r="B5233" s="9">
        <f t="shared" si="86"/>
        <v>1998</v>
      </c>
      <c r="C5233" s="9">
        <f>VLOOKUP('Full 30 Year Yield Data'!A5233,'Yield Raw Data'!$A$3:$L$14453,12)</f>
        <v>5.82</v>
      </c>
      <c r="D5233" s="6"/>
    </row>
    <row r="5234" spans="1:4" x14ac:dyDescent="0.2">
      <c r="A5234" s="7">
        <v>35828</v>
      </c>
      <c r="B5234" s="9">
        <f t="shared" si="86"/>
        <v>1998</v>
      </c>
      <c r="C5234" s="9">
        <f>VLOOKUP('Full 30 Year Yield Data'!A5234,'Yield Raw Data'!$A$3:$L$14453,12)</f>
        <v>5.87</v>
      </c>
      <c r="D5234" s="6"/>
    </row>
    <row r="5235" spans="1:4" x14ac:dyDescent="0.2">
      <c r="A5235" s="7">
        <v>35829</v>
      </c>
      <c r="B5235" s="9">
        <f t="shared" si="86"/>
        <v>1998</v>
      </c>
      <c r="C5235" s="9">
        <f>VLOOKUP('Full 30 Year Yield Data'!A5235,'Yield Raw Data'!$A$3:$L$14453,12)</f>
        <v>5.86</v>
      </c>
      <c r="D5235" s="6"/>
    </row>
    <row r="5236" spans="1:4" x14ac:dyDescent="0.2">
      <c r="A5236" s="7">
        <v>35830</v>
      </c>
      <c r="B5236" s="9">
        <f t="shared" si="86"/>
        <v>1998</v>
      </c>
      <c r="C5236" s="9">
        <f>VLOOKUP('Full 30 Year Yield Data'!A5236,'Yield Raw Data'!$A$3:$L$14453,12)</f>
        <v>5.87</v>
      </c>
      <c r="D5236" s="6"/>
    </row>
    <row r="5237" spans="1:4" x14ac:dyDescent="0.2">
      <c r="A5237" s="7">
        <v>35831</v>
      </c>
      <c r="B5237" s="9">
        <f t="shared" si="86"/>
        <v>1998</v>
      </c>
      <c r="C5237" s="9">
        <f>VLOOKUP('Full 30 Year Yield Data'!A5237,'Yield Raw Data'!$A$3:$L$14453,12)</f>
        <v>5.92</v>
      </c>
      <c r="D5237" s="6"/>
    </row>
    <row r="5238" spans="1:4" x14ac:dyDescent="0.2">
      <c r="A5238" s="7">
        <v>35832</v>
      </c>
      <c r="B5238" s="9">
        <f t="shared" si="86"/>
        <v>1998</v>
      </c>
      <c r="C5238" s="9">
        <f>VLOOKUP('Full 30 Year Yield Data'!A5238,'Yield Raw Data'!$A$3:$L$14453,12)</f>
        <v>5.92</v>
      </c>
      <c r="D5238" s="6"/>
    </row>
    <row r="5239" spans="1:4" x14ac:dyDescent="0.2">
      <c r="A5239" s="7">
        <v>35835</v>
      </c>
      <c r="B5239" s="9">
        <f t="shared" si="86"/>
        <v>1998</v>
      </c>
      <c r="C5239" s="9">
        <f>VLOOKUP('Full 30 Year Yield Data'!A5239,'Yield Raw Data'!$A$3:$L$14453,12)</f>
        <v>5.94</v>
      </c>
      <c r="D5239" s="6"/>
    </row>
    <row r="5240" spans="1:4" x14ac:dyDescent="0.2">
      <c r="A5240" s="7">
        <v>35836</v>
      </c>
      <c r="B5240" s="9">
        <f t="shared" si="86"/>
        <v>1998</v>
      </c>
      <c r="C5240" s="9">
        <f>VLOOKUP('Full 30 Year Yield Data'!A5240,'Yield Raw Data'!$A$3:$L$14453,12)</f>
        <v>5.93</v>
      </c>
      <c r="D5240" s="6"/>
    </row>
    <row r="5241" spans="1:4" x14ac:dyDescent="0.2">
      <c r="A5241" s="7">
        <v>35837</v>
      </c>
      <c r="B5241" s="9">
        <f t="shared" si="86"/>
        <v>1998</v>
      </c>
      <c r="C5241" s="9">
        <f>VLOOKUP('Full 30 Year Yield Data'!A5241,'Yield Raw Data'!$A$3:$L$14453,12)</f>
        <v>5.86</v>
      </c>
      <c r="D5241" s="6"/>
    </row>
    <row r="5242" spans="1:4" x14ac:dyDescent="0.2">
      <c r="A5242" s="7">
        <v>35838</v>
      </c>
      <c r="B5242" s="9">
        <f t="shared" si="86"/>
        <v>1998</v>
      </c>
      <c r="C5242" s="9">
        <f>VLOOKUP('Full 30 Year Yield Data'!A5242,'Yield Raw Data'!$A$3:$L$14453,12)</f>
        <v>5.87</v>
      </c>
      <c r="D5242" s="6"/>
    </row>
    <row r="5243" spans="1:4" x14ac:dyDescent="0.2">
      <c r="A5243" s="7">
        <v>35839</v>
      </c>
      <c r="B5243" s="9">
        <f t="shared" si="86"/>
        <v>1998</v>
      </c>
      <c r="C5243" s="9">
        <f>VLOOKUP('Full 30 Year Yield Data'!A5243,'Yield Raw Data'!$A$3:$L$14453,12)</f>
        <v>5.85</v>
      </c>
      <c r="D5243" s="6"/>
    </row>
    <row r="5244" spans="1:4" x14ac:dyDescent="0.2">
      <c r="A5244" s="7">
        <v>35843</v>
      </c>
      <c r="B5244" s="9">
        <f t="shared" si="86"/>
        <v>1998</v>
      </c>
      <c r="C5244" s="9">
        <f>VLOOKUP('Full 30 Year Yield Data'!A5244,'Yield Raw Data'!$A$3:$L$14453,12)</f>
        <v>5.8</v>
      </c>
      <c r="D5244" s="6"/>
    </row>
    <row r="5245" spans="1:4" x14ac:dyDescent="0.2">
      <c r="A5245" s="7">
        <v>35844</v>
      </c>
      <c r="B5245" s="9">
        <f t="shared" si="86"/>
        <v>1998</v>
      </c>
      <c r="C5245" s="9">
        <f>VLOOKUP('Full 30 Year Yield Data'!A5245,'Yield Raw Data'!$A$3:$L$14453,12)</f>
        <v>5.84</v>
      </c>
      <c r="D5245" s="6"/>
    </row>
    <row r="5246" spans="1:4" x14ac:dyDescent="0.2">
      <c r="A5246" s="7">
        <v>35845</v>
      </c>
      <c r="B5246" s="9">
        <f t="shared" si="86"/>
        <v>1998</v>
      </c>
      <c r="C5246" s="9">
        <f>VLOOKUP('Full 30 Year Yield Data'!A5246,'Yield Raw Data'!$A$3:$L$14453,12)</f>
        <v>5.85</v>
      </c>
      <c r="D5246" s="6"/>
    </row>
    <row r="5247" spans="1:4" x14ac:dyDescent="0.2">
      <c r="A5247" s="7">
        <v>35846</v>
      </c>
      <c r="B5247" s="9">
        <f t="shared" si="86"/>
        <v>1998</v>
      </c>
      <c r="C5247" s="9">
        <f>VLOOKUP('Full 30 Year Yield Data'!A5247,'Yield Raw Data'!$A$3:$L$14453,12)</f>
        <v>5.87</v>
      </c>
      <c r="D5247" s="6"/>
    </row>
    <row r="5248" spans="1:4" x14ac:dyDescent="0.2">
      <c r="A5248" s="7">
        <v>35849</v>
      </c>
      <c r="B5248" s="9">
        <f t="shared" si="86"/>
        <v>1998</v>
      </c>
      <c r="C5248" s="9">
        <f>VLOOKUP('Full 30 Year Yield Data'!A5248,'Yield Raw Data'!$A$3:$L$14453,12)</f>
        <v>5.91</v>
      </c>
      <c r="D5248" s="6"/>
    </row>
    <row r="5249" spans="1:4" x14ac:dyDescent="0.2">
      <c r="A5249" s="7">
        <v>35850</v>
      </c>
      <c r="B5249" s="9">
        <f t="shared" si="86"/>
        <v>1998</v>
      </c>
      <c r="C5249" s="9">
        <f>VLOOKUP('Full 30 Year Yield Data'!A5249,'Yield Raw Data'!$A$3:$L$14453,12)</f>
        <v>5.97</v>
      </c>
      <c r="D5249" s="6"/>
    </row>
    <row r="5250" spans="1:4" x14ac:dyDescent="0.2">
      <c r="A5250" s="7">
        <v>35851</v>
      </c>
      <c r="B5250" s="9">
        <f t="shared" si="86"/>
        <v>1998</v>
      </c>
      <c r="C5250" s="9">
        <f>VLOOKUP('Full 30 Year Yield Data'!A5250,'Yield Raw Data'!$A$3:$L$14453,12)</f>
        <v>5.93</v>
      </c>
      <c r="D5250" s="6"/>
    </row>
    <row r="5251" spans="1:4" x14ac:dyDescent="0.2">
      <c r="A5251" s="7">
        <v>35852</v>
      </c>
      <c r="B5251" s="9">
        <f t="shared" si="86"/>
        <v>1998</v>
      </c>
      <c r="C5251" s="9">
        <f>VLOOKUP('Full 30 Year Yield Data'!A5251,'Yield Raw Data'!$A$3:$L$14453,12)</f>
        <v>5.95</v>
      </c>
      <c r="D5251" s="6"/>
    </row>
    <row r="5252" spans="1:4" x14ac:dyDescent="0.2">
      <c r="A5252" s="7">
        <v>35853</v>
      </c>
      <c r="B5252" s="9">
        <f t="shared" si="86"/>
        <v>1998</v>
      </c>
      <c r="C5252" s="9">
        <f>VLOOKUP('Full 30 Year Yield Data'!A5252,'Yield Raw Data'!$A$3:$L$14453,12)</f>
        <v>5.92</v>
      </c>
      <c r="D5252" s="6"/>
    </row>
    <row r="5253" spans="1:4" x14ac:dyDescent="0.2">
      <c r="A5253" s="7">
        <v>35856</v>
      </c>
      <c r="B5253" s="9">
        <f t="shared" si="86"/>
        <v>1998</v>
      </c>
      <c r="C5253" s="9">
        <f>VLOOKUP('Full 30 Year Yield Data'!A5253,'Yield Raw Data'!$A$3:$L$14453,12)</f>
        <v>6.03</v>
      </c>
      <c r="D5253" s="6"/>
    </row>
    <row r="5254" spans="1:4" x14ac:dyDescent="0.2">
      <c r="A5254" s="7">
        <v>35857</v>
      </c>
      <c r="B5254" s="9">
        <f t="shared" si="86"/>
        <v>1998</v>
      </c>
      <c r="C5254" s="9">
        <f>VLOOKUP('Full 30 Year Yield Data'!A5254,'Yield Raw Data'!$A$3:$L$14453,12)</f>
        <v>6.07</v>
      </c>
      <c r="D5254" s="6"/>
    </row>
    <row r="5255" spans="1:4" x14ac:dyDescent="0.2">
      <c r="A5255" s="7">
        <v>35858</v>
      </c>
      <c r="B5255" s="9">
        <f t="shared" si="86"/>
        <v>1998</v>
      </c>
      <c r="C5255" s="9">
        <f>VLOOKUP('Full 30 Year Yield Data'!A5255,'Yield Raw Data'!$A$3:$L$14453,12)</f>
        <v>6.05</v>
      </c>
      <c r="D5255" s="6"/>
    </row>
    <row r="5256" spans="1:4" x14ac:dyDescent="0.2">
      <c r="A5256" s="7">
        <v>35859</v>
      </c>
      <c r="B5256" s="9">
        <f t="shared" si="86"/>
        <v>1998</v>
      </c>
      <c r="C5256" s="9">
        <f>VLOOKUP('Full 30 Year Yield Data'!A5256,'Yield Raw Data'!$A$3:$L$14453,12)</f>
        <v>6.07</v>
      </c>
      <c r="D5256" s="6"/>
    </row>
    <row r="5257" spans="1:4" x14ac:dyDescent="0.2">
      <c r="A5257" s="7">
        <v>35860</v>
      </c>
      <c r="B5257" s="9">
        <f t="shared" si="86"/>
        <v>1998</v>
      </c>
      <c r="C5257" s="9">
        <f>VLOOKUP('Full 30 Year Yield Data'!A5257,'Yield Raw Data'!$A$3:$L$14453,12)</f>
        <v>6.02</v>
      </c>
      <c r="D5257" s="6"/>
    </row>
    <row r="5258" spans="1:4" x14ac:dyDescent="0.2">
      <c r="A5258" s="7">
        <v>35863</v>
      </c>
      <c r="B5258" s="9">
        <f t="shared" si="86"/>
        <v>1998</v>
      </c>
      <c r="C5258" s="9">
        <f>VLOOKUP('Full 30 Year Yield Data'!A5258,'Yield Raw Data'!$A$3:$L$14453,12)</f>
        <v>5.97</v>
      </c>
      <c r="D5258" s="6"/>
    </row>
    <row r="5259" spans="1:4" x14ac:dyDescent="0.2">
      <c r="A5259" s="7">
        <v>35864</v>
      </c>
      <c r="B5259" s="9">
        <f t="shared" si="86"/>
        <v>1998</v>
      </c>
      <c r="C5259" s="9">
        <f>VLOOKUP('Full 30 Year Yield Data'!A5259,'Yield Raw Data'!$A$3:$L$14453,12)</f>
        <v>5.97</v>
      </c>
      <c r="D5259" s="6"/>
    </row>
    <row r="5260" spans="1:4" x14ac:dyDescent="0.2">
      <c r="A5260" s="7">
        <v>35865</v>
      </c>
      <c r="B5260" s="9">
        <f t="shared" si="86"/>
        <v>1998</v>
      </c>
      <c r="C5260" s="9">
        <f>VLOOKUP('Full 30 Year Yield Data'!A5260,'Yield Raw Data'!$A$3:$L$14453,12)</f>
        <v>5.93</v>
      </c>
      <c r="D5260" s="6"/>
    </row>
    <row r="5261" spans="1:4" x14ac:dyDescent="0.2">
      <c r="A5261" s="7">
        <v>35866</v>
      </c>
      <c r="B5261" s="9">
        <f t="shared" si="86"/>
        <v>1998</v>
      </c>
      <c r="C5261" s="9">
        <f>VLOOKUP('Full 30 Year Yield Data'!A5261,'Yield Raw Data'!$A$3:$L$14453,12)</f>
        <v>5.87</v>
      </c>
      <c r="D5261" s="6"/>
    </row>
    <row r="5262" spans="1:4" x14ac:dyDescent="0.2">
      <c r="A5262" s="7">
        <v>35867</v>
      </c>
      <c r="B5262" s="9">
        <f t="shared" si="86"/>
        <v>1998</v>
      </c>
      <c r="C5262" s="9">
        <f>VLOOKUP('Full 30 Year Yield Data'!A5262,'Yield Raw Data'!$A$3:$L$14453,12)</f>
        <v>5.89</v>
      </c>
      <c r="D5262" s="6"/>
    </row>
    <row r="5263" spans="1:4" x14ac:dyDescent="0.2">
      <c r="A5263" s="7">
        <v>35870</v>
      </c>
      <c r="B5263" s="9">
        <f t="shared" si="86"/>
        <v>1998</v>
      </c>
      <c r="C5263" s="9">
        <f>VLOOKUP('Full 30 Year Yield Data'!A5263,'Yield Raw Data'!$A$3:$L$14453,12)</f>
        <v>5.86</v>
      </c>
      <c r="D5263" s="6"/>
    </row>
    <row r="5264" spans="1:4" x14ac:dyDescent="0.2">
      <c r="A5264" s="7">
        <v>35871</v>
      </c>
      <c r="B5264" s="9">
        <f t="shared" si="86"/>
        <v>1998</v>
      </c>
      <c r="C5264" s="9">
        <f>VLOOKUP('Full 30 Year Yield Data'!A5264,'Yield Raw Data'!$A$3:$L$14453,12)</f>
        <v>5.89</v>
      </c>
      <c r="D5264" s="6"/>
    </row>
    <row r="5265" spans="1:4" x14ac:dyDescent="0.2">
      <c r="A5265" s="7">
        <v>35872</v>
      </c>
      <c r="B5265" s="9">
        <f t="shared" si="86"/>
        <v>1998</v>
      </c>
      <c r="C5265" s="9">
        <f>VLOOKUP('Full 30 Year Yield Data'!A5265,'Yield Raw Data'!$A$3:$L$14453,12)</f>
        <v>5.91</v>
      </c>
      <c r="D5265" s="6"/>
    </row>
    <row r="5266" spans="1:4" x14ac:dyDescent="0.2">
      <c r="A5266" s="7">
        <v>35873</v>
      </c>
      <c r="B5266" s="9">
        <f t="shared" si="86"/>
        <v>1998</v>
      </c>
      <c r="C5266" s="9">
        <f>VLOOKUP('Full 30 Year Yield Data'!A5266,'Yield Raw Data'!$A$3:$L$14453,12)</f>
        <v>5.9</v>
      </c>
      <c r="D5266" s="6"/>
    </row>
    <row r="5267" spans="1:4" x14ac:dyDescent="0.2">
      <c r="A5267" s="7">
        <v>35874</v>
      </c>
      <c r="B5267" s="9">
        <f t="shared" si="86"/>
        <v>1998</v>
      </c>
      <c r="C5267" s="9">
        <f>VLOOKUP('Full 30 Year Yield Data'!A5267,'Yield Raw Data'!$A$3:$L$14453,12)</f>
        <v>5.89</v>
      </c>
      <c r="D5267" s="6"/>
    </row>
    <row r="5268" spans="1:4" x14ac:dyDescent="0.2">
      <c r="A5268" s="7">
        <v>35877</v>
      </c>
      <c r="B5268" s="9">
        <f t="shared" si="86"/>
        <v>1998</v>
      </c>
      <c r="C5268" s="9">
        <f>VLOOKUP('Full 30 Year Yield Data'!A5268,'Yield Raw Data'!$A$3:$L$14453,12)</f>
        <v>5.88</v>
      </c>
      <c r="D5268" s="6"/>
    </row>
    <row r="5269" spans="1:4" x14ac:dyDescent="0.2">
      <c r="A5269" s="7">
        <v>35878</v>
      </c>
      <c r="B5269" s="9">
        <f t="shared" si="86"/>
        <v>1998</v>
      </c>
      <c r="C5269" s="9">
        <f>VLOOKUP('Full 30 Year Yield Data'!A5269,'Yield Raw Data'!$A$3:$L$14453,12)</f>
        <v>5.88</v>
      </c>
      <c r="D5269" s="6"/>
    </row>
    <row r="5270" spans="1:4" x14ac:dyDescent="0.2">
      <c r="A5270" s="7">
        <v>35879</v>
      </c>
      <c r="B5270" s="9">
        <f t="shared" si="86"/>
        <v>1998</v>
      </c>
      <c r="C5270" s="9">
        <f>VLOOKUP('Full 30 Year Yield Data'!A5270,'Yield Raw Data'!$A$3:$L$14453,12)</f>
        <v>5.94</v>
      </c>
      <c r="D5270" s="6"/>
    </row>
    <row r="5271" spans="1:4" x14ac:dyDescent="0.2">
      <c r="A5271" s="7">
        <v>35880</v>
      </c>
      <c r="B5271" s="9">
        <f t="shared" si="86"/>
        <v>1998</v>
      </c>
      <c r="C5271" s="9">
        <f>VLOOKUP('Full 30 Year Yield Data'!A5271,'Yield Raw Data'!$A$3:$L$14453,12)</f>
        <v>5.96</v>
      </c>
      <c r="D5271" s="6"/>
    </row>
    <row r="5272" spans="1:4" x14ac:dyDescent="0.2">
      <c r="A5272" s="7">
        <v>35881</v>
      </c>
      <c r="B5272" s="9">
        <f t="shared" si="86"/>
        <v>1998</v>
      </c>
      <c r="C5272" s="9">
        <f>VLOOKUP('Full 30 Year Yield Data'!A5272,'Yield Raw Data'!$A$3:$L$14453,12)</f>
        <v>5.96</v>
      </c>
      <c r="D5272" s="6"/>
    </row>
    <row r="5273" spans="1:4" x14ac:dyDescent="0.2">
      <c r="A5273" s="7">
        <v>35884</v>
      </c>
      <c r="B5273" s="9">
        <f t="shared" si="86"/>
        <v>1998</v>
      </c>
      <c r="C5273" s="9">
        <f>VLOOKUP('Full 30 Year Yield Data'!A5273,'Yield Raw Data'!$A$3:$L$14453,12)</f>
        <v>5.98</v>
      </c>
      <c r="D5273" s="6"/>
    </row>
    <row r="5274" spans="1:4" x14ac:dyDescent="0.2">
      <c r="A5274" s="7">
        <v>35885</v>
      </c>
      <c r="B5274" s="9">
        <f t="shared" si="86"/>
        <v>1998</v>
      </c>
      <c r="C5274" s="9">
        <f>VLOOKUP('Full 30 Year Yield Data'!A5274,'Yield Raw Data'!$A$3:$L$14453,12)</f>
        <v>5.94</v>
      </c>
      <c r="D5274" s="6"/>
    </row>
    <row r="5275" spans="1:4" x14ac:dyDescent="0.2">
      <c r="A5275" s="7">
        <v>35886</v>
      </c>
      <c r="B5275" s="9">
        <f t="shared" si="86"/>
        <v>1998</v>
      </c>
      <c r="C5275" s="9">
        <f>VLOOKUP('Full 30 Year Yield Data'!A5275,'Yield Raw Data'!$A$3:$L$14453,12)</f>
        <v>5.9</v>
      </c>
      <c r="D5275" s="6"/>
    </row>
    <row r="5276" spans="1:4" x14ac:dyDescent="0.2">
      <c r="A5276" s="7">
        <v>35887</v>
      </c>
      <c r="B5276" s="9">
        <f t="shared" si="86"/>
        <v>1998</v>
      </c>
      <c r="C5276" s="9">
        <f>VLOOKUP('Full 30 Year Yield Data'!A5276,'Yield Raw Data'!$A$3:$L$14453,12)</f>
        <v>5.85</v>
      </c>
      <c r="D5276" s="6"/>
    </row>
    <row r="5277" spans="1:4" x14ac:dyDescent="0.2">
      <c r="A5277" s="7">
        <v>35888</v>
      </c>
      <c r="B5277" s="9">
        <f t="shared" si="86"/>
        <v>1998</v>
      </c>
      <c r="C5277" s="9">
        <f>VLOOKUP('Full 30 Year Yield Data'!A5277,'Yield Raw Data'!$A$3:$L$14453,12)</f>
        <v>5.78</v>
      </c>
      <c r="D5277" s="6"/>
    </row>
    <row r="5278" spans="1:4" x14ac:dyDescent="0.2">
      <c r="A5278" s="7">
        <v>35891</v>
      </c>
      <c r="B5278" s="9">
        <f t="shared" si="86"/>
        <v>1998</v>
      </c>
      <c r="C5278" s="9">
        <f>VLOOKUP('Full 30 Year Yield Data'!A5278,'Yield Raw Data'!$A$3:$L$14453,12)</f>
        <v>5.82</v>
      </c>
      <c r="D5278" s="6"/>
    </row>
    <row r="5279" spans="1:4" x14ac:dyDescent="0.2">
      <c r="A5279" s="7">
        <v>35892</v>
      </c>
      <c r="B5279" s="9">
        <f t="shared" si="86"/>
        <v>1998</v>
      </c>
      <c r="C5279" s="9">
        <f>VLOOKUP('Full 30 Year Yield Data'!A5279,'Yield Raw Data'!$A$3:$L$14453,12)</f>
        <v>5.84</v>
      </c>
      <c r="D5279" s="6"/>
    </row>
    <row r="5280" spans="1:4" x14ac:dyDescent="0.2">
      <c r="A5280" s="7">
        <v>35893</v>
      </c>
      <c r="B5280" s="9">
        <f t="shared" si="86"/>
        <v>1998</v>
      </c>
      <c r="C5280" s="9">
        <f>VLOOKUP('Full 30 Year Yield Data'!A5280,'Yield Raw Data'!$A$3:$L$14453,12)</f>
        <v>5.9</v>
      </c>
      <c r="D5280" s="6"/>
    </row>
    <row r="5281" spans="1:4" x14ac:dyDescent="0.2">
      <c r="A5281" s="7">
        <v>35894</v>
      </c>
      <c r="B5281" s="9">
        <f t="shared" si="86"/>
        <v>1998</v>
      </c>
      <c r="C5281" s="9">
        <f>VLOOKUP('Full 30 Year Yield Data'!A5281,'Yield Raw Data'!$A$3:$L$14453,12)</f>
        <v>5.88</v>
      </c>
      <c r="D5281" s="6"/>
    </row>
    <row r="5282" spans="1:4" x14ac:dyDescent="0.2">
      <c r="A5282" s="7">
        <v>35898</v>
      </c>
      <c r="B5282" s="9">
        <f t="shared" si="86"/>
        <v>1998</v>
      </c>
      <c r="C5282" s="9">
        <f>VLOOKUP('Full 30 Year Yield Data'!A5282,'Yield Raw Data'!$A$3:$L$14453,12)</f>
        <v>5.94</v>
      </c>
      <c r="D5282" s="6"/>
    </row>
    <row r="5283" spans="1:4" x14ac:dyDescent="0.2">
      <c r="A5283" s="7">
        <v>35899</v>
      </c>
      <c r="B5283" s="9">
        <f t="shared" si="86"/>
        <v>1998</v>
      </c>
      <c r="C5283" s="9">
        <f>VLOOKUP('Full 30 Year Yield Data'!A5283,'Yield Raw Data'!$A$3:$L$14453,12)</f>
        <v>5.91</v>
      </c>
      <c r="D5283" s="6"/>
    </row>
    <row r="5284" spans="1:4" x14ac:dyDescent="0.2">
      <c r="A5284" s="7">
        <v>35900</v>
      </c>
      <c r="B5284" s="9">
        <f t="shared" si="86"/>
        <v>1998</v>
      </c>
      <c r="C5284" s="9">
        <f>VLOOKUP('Full 30 Year Yield Data'!A5284,'Yield Raw Data'!$A$3:$L$14453,12)</f>
        <v>5.89</v>
      </c>
      <c r="D5284" s="6"/>
    </row>
    <row r="5285" spans="1:4" x14ac:dyDescent="0.2">
      <c r="A5285" s="7">
        <v>35901</v>
      </c>
      <c r="B5285" s="9">
        <f t="shared" si="86"/>
        <v>1998</v>
      </c>
      <c r="C5285" s="9">
        <f>VLOOKUP('Full 30 Year Yield Data'!A5285,'Yield Raw Data'!$A$3:$L$14453,12)</f>
        <v>5.87</v>
      </c>
      <c r="D5285" s="6"/>
    </row>
    <row r="5286" spans="1:4" x14ac:dyDescent="0.2">
      <c r="A5286" s="7">
        <v>35902</v>
      </c>
      <c r="B5286" s="9">
        <f t="shared" si="86"/>
        <v>1998</v>
      </c>
      <c r="C5286" s="9">
        <f>VLOOKUP('Full 30 Year Yield Data'!A5286,'Yield Raw Data'!$A$3:$L$14453,12)</f>
        <v>5.88</v>
      </c>
      <c r="D5286" s="6"/>
    </row>
    <row r="5287" spans="1:4" x14ac:dyDescent="0.2">
      <c r="A5287" s="7">
        <v>35905</v>
      </c>
      <c r="B5287" s="9">
        <f t="shared" si="86"/>
        <v>1998</v>
      </c>
      <c r="C5287" s="9">
        <f>VLOOKUP('Full 30 Year Yield Data'!A5287,'Yield Raw Data'!$A$3:$L$14453,12)</f>
        <v>5.92</v>
      </c>
      <c r="D5287" s="6"/>
    </row>
    <row r="5288" spans="1:4" x14ac:dyDescent="0.2">
      <c r="A5288" s="7">
        <v>35906</v>
      </c>
      <c r="B5288" s="9">
        <f t="shared" si="86"/>
        <v>1998</v>
      </c>
      <c r="C5288" s="9">
        <f>VLOOKUP('Full 30 Year Yield Data'!A5288,'Yield Raw Data'!$A$3:$L$14453,12)</f>
        <v>5.96</v>
      </c>
      <c r="D5288" s="6"/>
    </row>
    <row r="5289" spans="1:4" x14ac:dyDescent="0.2">
      <c r="A5289" s="7">
        <v>35907</v>
      </c>
      <c r="B5289" s="9">
        <f t="shared" si="86"/>
        <v>1998</v>
      </c>
      <c r="C5289" s="9">
        <f>VLOOKUP('Full 30 Year Yield Data'!A5289,'Yield Raw Data'!$A$3:$L$14453,12)</f>
        <v>5.96</v>
      </c>
      <c r="D5289" s="6"/>
    </row>
    <row r="5290" spans="1:4" x14ac:dyDescent="0.2">
      <c r="A5290" s="7">
        <v>35908</v>
      </c>
      <c r="B5290" s="9">
        <f t="shared" si="86"/>
        <v>1998</v>
      </c>
      <c r="C5290" s="9">
        <f>VLOOKUP('Full 30 Year Yield Data'!A5290,'Yield Raw Data'!$A$3:$L$14453,12)</f>
        <v>5.98</v>
      </c>
      <c r="D5290" s="6"/>
    </row>
    <row r="5291" spans="1:4" x14ac:dyDescent="0.2">
      <c r="A5291" s="7">
        <v>35909</v>
      </c>
      <c r="B5291" s="9">
        <f t="shared" ref="B5291:B5352" si="87">YEAR(A5291)</f>
        <v>1998</v>
      </c>
      <c r="C5291" s="9">
        <f>VLOOKUP('Full 30 Year Yield Data'!A5291,'Yield Raw Data'!$A$3:$L$14453,12)</f>
        <v>5.95</v>
      </c>
      <c r="D5291" s="6"/>
    </row>
    <row r="5292" spans="1:4" x14ac:dyDescent="0.2">
      <c r="A5292" s="7">
        <v>35912</v>
      </c>
      <c r="B5292" s="9">
        <f t="shared" si="87"/>
        <v>1998</v>
      </c>
      <c r="C5292" s="9">
        <f>VLOOKUP('Full 30 Year Yield Data'!A5292,'Yield Raw Data'!$A$3:$L$14453,12)</f>
        <v>6.07</v>
      </c>
      <c r="D5292" s="6"/>
    </row>
    <row r="5293" spans="1:4" x14ac:dyDescent="0.2">
      <c r="A5293" s="7">
        <v>35913</v>
      </c>
      <c r="B5293" s="9">
        <f t="shared" si="87"/>
        <v>1998</v>
      </c>
      <c r="C5293" s="9">
        <f>VLOOKUP('Full 30 Year Yield Data'!A5293,'Yield Raw Data'!$A$3:$L$14453,12)</f>
        <v>6.07</v>
      </c>
      <c r="D5293" s="6"/>
    </row>
    <row r="5294" spans="1:4" x14ac:dyDescent="0.2">
      <c r="A5294" s="7">
        <v>35914</v>
      </c>
      <c r="B5294" s="9">
        <f t="shared" si="87"/>
        <v>1998</v>
      </c>
      <c r="C5294" s="9">
        <f>VLOOKUP('Full 30 Year Yield Data'!A5294,'Yield Raw Data'!$A$3:$L$14453,12)</f>
        <v>6.08</v>
      </c>
      <c r="D5294" s="6"/>
    </row>
    <row r="5295" spans="1:4" x14ac:dyDescent="0.2">
      <c r="A5295" s="7">
        <v>35915</v>
      </c>
      <c r="B5295" s="9">
        <f t="shared" si="87"/>
        <v>1998</v>
      </c>
      <c r="C5295" s="9">
        <f>VLOOKUP('Full 30 Year Yield Data'!A5295,'Yield Raw Data'!$A$3:$L$14453,12)</f>
        <v>5.95</v>
      </c>
      <c r="D5295" s="6"/>
    </row>
    <row r="5296" spans="1:4" x14ac:dyDescent="0.2">
      <c r="A5296" s="7">
        <v>35916</v>
      </c>
      <c r="B5296" s="9">
        <f t="shared" si="87"/>
        <v>1998</v>
      </c>
      <c r="C5296" s="9">
        <f>VLOOKUP('Full 30 Year Yield Data'!A5296,'Yield Raw Data'!$A$3:$L$14453,12)</f>
        <v>5.94</v>
      </c>
      <c r="D5296" s="6"/>
    </row>
    <row r="5297" spans="1:4" x14ac:dyDescent="0.2">
      <c r="A5297" s="7">
        <v>35919</v>
      </c>
      <c r="B5297" s="9">
        <f t="shared" si="87"/>
        <v>1998</v>
      </c>
      <c r="C5297" s="9">
        <f>VLOOKUP('Full 30 Year Yield Data'!A5297,'Yield Raw Data'!$A$3:$L$14453,12)</f>
        <v>5.94</v>
      </c>
      <c r="D5297" s="6"/>
    </row>
    <row r="5298" spans="1:4" x14ac:dyDescent="0.2">
      <c r="A5298" s="7">
        <v>35920</v>
      </c>
      <c r="B5298" s="9">
        <f t="shared" si="87"/>
        <v>1998</v>
      </c>
      <c r="C5298" s="9">
        <f>VLOOKUP('Full 30 Year Yield Data'!A5298,'Yield Raw Data'!$A$3:$L$14453,12)</f>
        <v>5.98</v>
      </c>
      <c r="D5298" s="6"/>
    </row>
    <row r="5299" spans="1:4" x14ac:dyDescent="0.2">
      <c r="A5299" s="7">
        <v>35921</v>
      </c>
      <c r="B5299" s="9">
        <f t="shared" si="87"/>
        <v>1998</v>
      </c>
      <c r="C5299" s="9">
        <f>VLOOKUP('Full 30 Year Yield Data'!A5299,'Yield Raw Data'!$A$3:$L$14453,12)</f>
        <v>5.94</v>
      </c>
      <c r="D5299" s="6"/>
    </row>
    <row r="5300" spans="1:4" x14ac:dyDescent="0.2">
      <c r="A5300" s="7">
        <v>35922</v>
      </c>
      <c r="B5300" s="9">
        <f t="shared" si="87"/>
        <v>1998</v>
      </c>
      <c r="C5300" s="9">
        <f>VLOOKUP('Full 30 Year Yield Data'!A5300,'Yield Raw Data'!$A$3:$L$14453,12)</f>
        <v>5.95</v>
      </c>
      <c r="D5300" s="6"/>
    </row>
    <row r="5301" spans="1:4" x14ac:dyDescent="0.2">
      <c r="A5301" s="7">
        <v>35923</v>
      </c>
      <c r="B5301" s="9">
        <f t="shared" si="87"/>
        <v>1998</v>
      </c>
      <c r="C5301" s="9">
        <f>VLOOKUP('Full 30 Year Yield Data'!A5301,'Yield Raw Data'!$A$3:$L$14453,12)</f>
        <v>5.98</v>
      </c>
      <c r="D5301" s="6"/>
    </row>
    <row r="5302" spans="1:4" x14ac:dyDescent="0.2">
      <c r="A5302" s="7">
        <v>35926</v>
      </c>
      <c r="B5302" s="9">
        <f t="shared" si="87"/>
        <v>1998</v>
      </c>
      <c r="C5302" s="9">
        <f>VLOOKUP('Full 30 Year Yield Data'!A5302,'Yield Raw Data'!$A$3:$L$14453,12)</f>
        <v>6.04</v>
      </c>
      <c r="D5302" s="6"/>
    </row>
    <row r="5303" spans="1:4" x14ac:dyDescent="0.2">
      <c r="A5303" s="7">
        <v>35927</v>
      </c>
      <c r="B5303" s="9">
        <f t="shared" si="87"/>
        <v>1998</v>
      </c>
      <c r="C5303" s="9">
        <f>VLOOKUP('Full 30 Year Yield Data'!A5303,'Yield Raw Data'!$A$3:$L$14453,12)</f>
        <v>5.96</v>
      </c>
      <c r="D5303" s="6"/>
    </row>
    <row r="5304" spans="1:4" x14ac:dyDescent="0.2">
      <c r="A5304" s="7">
        <v>35928</v>
      </c>
      <c r="B5304" s="9">
        <f t="shared" si="87"/>
        <v>1998</v>
      </c>
      <c r="C5304" s="9">
        <f>VLOOKUP('Full 30 Year Yield Data'!A5304,'Yield Raw Data'!$A$3:$L$14453,12)</f>
        <v>5.95</v>
      </c>
      <c r="D5304" s="6"/>
    </row>
    <row r="5305" spans="1:4" x14ac:dyDescent="0.2">
      <c r="A5305" s="7">
        <v>35929</v>
      </c>
      <c r="B5305" s="9">
        <f t="shared" si="87"/>
        <v>1998</v>
      </c>
      <c r="C5305" s="9">
        <f>VLOOKUP('Full 30 Year Yield Data'!A5305,'Yield Raw Data'!$A$3:$L$14453,12)</f>
        <v>5.98</v>
      </c>
      <c r="D5305" s="6"/>
    </row>
    <row r="5306" spans="1:4" x14ac:dyDescent="0.2">
      <c r="A5306" s="7">
        <v>35930</v>
      </c>
      <c r="B5306" s="9">
        <f t="shared" si="87"/>
        <v>1998</v>
      </c>
      <c r="C5306" s="9">
        <f>VLOOKUP('Full 30 Year Yield Data'!A5306,'Yield Raw Data'!$A$3:$L$14453,12)</f>
        <v>5.97</v>
      </c>
      <c r="D5306" s="6"/>
    </row>
    <row r="5307" spans="1:4" x14ac:dyDescent="0.2">
      <c r="A5307" s="7">
        <v>35933</v>
      </c>
      <c r="B5307" s="9">
        <f t="shared" si="87"/>
        <v>1998</v>
      </c>
      <c r="C5307" s="9">
        <f>VLOOKUP('Full 30 Year Yield Data'!A5307,'Yield Raw Data'!$A$3:$L$14453,12)</f>
        <v>5.92</v>
      </c>
      <c r="D5307" s="6"/>
    </row>
    <row r="5308" spans="1:4" x14ac:dyDescent="0.2">
      <c r="A5308" s="7">
        <v>35934</v>
      </c>
      <c r="B5308" s="9">
        <f t="shared" si="87"/>
        <v>1998</v>
      </c>
      <c r="C5308" s="9">
        <f>VLOOKUP('Full 30 Year Yield Data'!A5308,'Yield Raw Data'!$A$3:$L$14453,12)</f>
        <v>5.94</v>
      </c>
      <c r="D5308" s="6"/>
    </row>
    <row r="5309" spans="1:4" x14ac:dyDescent="0.2">
      <c r="A5309" s="7">
        <v>35935</v>
      </c>
      <c r="B5309" s="9">
        <f t="shared" si="87"/>
        <v>1998</v>
      </c>
      <c r="C5309" s="9">
        <f>VLOOKUP('Full 30 Year Yield Data'!A5309,'Yield Raw Data'!$A$3:$L$14453,12)</f>
        <v>5.89</v>
      </c>
      <c r="D5309" s="6"/>
    </row>
    <row r="5310" spans="1:4" x14ac:dyDescent="0.2">
      <c r="A5310" s="7">
        <v>35936</v>
      </c>
      <c r="B5310" s="9">
        <f t="shared" si="87"/>
        <v>1998</v>
      </c>
      <c r="C5310" s="9">
        <f>VLOOKUP('Full 30 Year Yield Data'!A5310,'Yield Raw Data'!$A$3:$L$14453,12)</f>
        <v>5.93</v>
      </c>
      <c r="D5310" s="6"/>
    </row>
    <row r="5311" spans="1:4" x14ac:dyDescent="0.2">
      <c r="A5311" s="7">
        <v>35937</v>
      </c>
      <c r="B5311" s="9">
        <f t="shared" si="87"/>
        <v>1998</v>
      </c>
      <c r="C5311" s="9">
        <f>VLOOKUP('Full 30 Year Yield Data'!A5311,'Yield Raw Data'!$A$3:$L$14453,12)</f>
        <v>5.9</v>
      </c>
      <c r="D5311" s="6"/>
    </row>
    <row r="5312" spans="1:4" x14ac:dyDescent="0.2">
      <c r="A5312" s="7">
        <v>35941</v>
      </c>
      <c r="B5312" s="9">
        <f t="shared" si="87"/>
        <v>1998</v>
      </c>
      <c r="C5312" s="9">
        <f>VLOOKUP('Full 30 Year Yield Data'!A5312,'Yield Raw Data'!$A$3:$L$14453,12)</f>
        <v>5.85</v>
      </c>
      <c r="D5312" s="6"/>
    </row>
    <row r="5313" spans="1:4" x14ac:dyDescent="0.2">
      <c r="A5313" s="7">
        <v>35942</v>
      </c>
      <c r="B5313" s="9">
        <f t="shared" si="87"/>
        <v>1998</v>
      </c>
      <c r="C5313" s="9">
        <f>VLOOKUP('Full 30 Year Yield Data'!A5313,'Yield Raw Data'!$A$3:$L$14453,12)</f>
        <v>5.83</v>
      </c>
      <c r="D5313" s="6"/>
    </row>
    <row r="5314" spans="1:4" x14ac:dyDescent="0.2">
      <c r="A5314" s="7">
        <v>35943</v>
      </c>
      <c r="B5314" s="9">
        <f t="shared" si="87"/>
        <v>1998</v>
      </c>
      <c r="C5314" s="9">
        <f>VLOOKUP('Full 30 Year Yield Data'!A5314,'Yield Raw Data'!$A$3:$L$14453,12)</f>
        <v>5.83</v>
      </c>
      <c r="D5314" s="6"/>
    </row>
    <row r="5315" spans="1:4" x14ac:dyDescent="0.2">
      <c r="A5315" s="7">
        <v>35944</v>
      </c>
      <c r="B5315" s="9">
        <f t="shared" si="87"/>
        <v>1998</v>
      </c>
      <c r="C5315" s="9">
        <f>VLOOKUP('Full 30 Year Yield Data'!A5315,'Yield Raw Data'!$A$3:$L$14453,12)</f>
        <v>5.81</v>
      </c>
      <c r="D5315" s="6"/>
    </row>
    <row r="5316" spans="1:4" x14ac:dyDescent="0.2">
      <c r="A5316" s="7">
        <v>35947</v>
      </c>
      <c r="B5316" s="9">
        <f t="shared" si="87"/>
        <v>1998</v>
      </c>
      <c r="C5316" s="9">
        <f>VLOOKUP('Full 30 Year Yield Data'!A5316,'Yield Raw Data'!$A$3:$L$14453,12)</f>
        <v>5.78</v>
      </c>
      <c r="D5316" s="6"/>
    </row>
    <row r="5317" spans="1:4" x14ac:dyDescent="0.2">
      <c r="A5317" s="7">
        <v>35948</v>
      </c>
      <c r="B5317" s="9">
        <f t="shared" si="87"/>
        <v>1998</v>
      </c>
      <c r="C5317" s="9">
        <f>VLOOKUP('Full 30 Year Yield Data'!A5317,'Yield Raw Data'!$A$3:$L$14453,12)</f>
        <v>5.8</v>
      </c>
      <c r="D5317" s="6"/>
    </row>
    <row r="5318" spans="1:4" x14ac:dyDescent="0.2">
      <c r="A5318" s="7">
        <v>35949</v>
      </c>
      <c r="B5318" s="9">
        <f t="shared" si="87"/>
        <v>1998</v>
      </c>
      <c r="C5318" s="9">
        <f>VLOOKUP('Full 30 Year Yield Data'!A5318,'Yield Raw Data'!$A$3:$L$14453,12)</f>
        <v>5.8</v>
      </c>
      <c r="D5318" s="6"/>
    </row>
    <row r="5319" spans="1:4" x14ac:dyDescent="0.2">
      <c r="A5319" s="7">
        <v>35950</v>
      </c>
      <c r="B5319" s="9">
        <f t="shared" si="87"/>
        <v>1998</v>
      </c>
      <c r="C5319" s="9">
        <f>VLOOKUP('Full 30 Year Yield Data'!A5319,'Yield Raw Data'!$A$3:$L$14453,12)</f>
        <v>5.82</v>
      </c>
      <c r="D5319" s="6"/>
    </row>
    <row r="5320" spans="1:4" x14ac:dyDescent="0.2">
      <c r="A5320" s="7">
        <v>35951</v>
      </c>
      <c r="B5320" s="9">
        <f t="shared" si="87"/>
        <v>1998</v>
      </c>
      <c r="C5320" s="9">
        <f>VLOOKUP('Full 30 Year Yield Data'!A5320,'Yield Raw Data'!$A$3:$L$14453,12)</f>
        <v>5.79</v>
      </c>
      <c r="D5320" s="6"/>
    </row>
    <row r="5321" spans="1:4" x14ac:dyDescent="0.2">
      <c r="A5321" s="7">
        <v>35954</v>
      </c>
      <c r="B5321" s="9">
        <f t="shared" si="87"/>
        <v>1998</v>
      </c>
      <c r="C5321" s="9">
        <f>VLOOKUP('Full 30 Year Yield Data'!A5321,'Yield Raw Data'!$A$3:$L$14453,12)</f>
        <v>5.79</v>
      </c>
      <c r="D5321" s="6"/>
    </row>
    <row r="5322" spans="1:4" x14ac:dyDescent="0.2">
      <c r="A5322" s="7">
        <v>35955</v>
      </c>
      <c r="B5322" s="9">
        <f t="shared" si="87"/>
        <v>1998</v>
      </c>
      <c r="C5322" s="9">
        <f>VLOOKUP('Full 30 Year Yield Data'!A5322,'Yield Raw Data'!$A$3:$L$14453,12)</f>
        <v>5.79</v>
      </c>
      <c r="D5322" s="6"/>
    </row>
    <row r="5323" spans="1:4" x14ac:dyDescent="0.2">
      <c r="A5323" s="7">
        <v>35956</v>
      </c>
      <c r="B5323" s="9">
        <f t="shared" si="87"/>
        <v>1998</v>
      </c>
      <c r="C5323" s="9">
        <f>VLOOKUP('Full 30 Year Yield Data'!A5323,'Yield Raw Data'!$A$3:$L$14453,12)</f>
        <v>5.7</v>
      </c>
      <c r="D5323" s="6"/>
    </row>
    <row r="5324" spans="1:4" x14ac:dyDescent="0.2">
      <c r="A5324" s="7">
        <v>35957</v>
      </c>
      <c r="B5324" s="9">
        <f t="shared" si="87"/>
        <v>1998</v>
      </c>
      <c r="C5324" s="9">
        <f>VLOOKUP('Full 30 Year Yield Data'!A5324,'Yield Raw Data'!$A$3:$L$14453,12)</f>
        <v>5.65</v>
      </c>
      <c r="D5324" s="6"/>
    </row>
    <row r="5325" spans="1:4" x14ac:dyDescent="0.2">
      <c r="A5325" s="7">
        <v>35958</v>
      </c>
      <c r="B5325" s="9">
        <f t="shared" si="87"/>
        <v>1998</v>
      </c>
      <c r="C5325" s="9">
        <f>VLOOKUP('Full 30 Year Yield Data'!A5325,'Yield Raw Data'!$A$3:$L$14453,12)</f>
        <v>5.66</v>
      </c>
      <c r="D5325" s="6"/>
    </row>
    <row r="5326" spans="1:4" x14ac:dyDescent="0.2">
      <c r="A5326" s="7">
        <v>35961</v>
      </c>
      <c r="B5326" s="9">
        <f t="shared" si="87"/>
        <v>1998</v>
      </c>
      <c r="C5326" s="9">
        <f>VLOOKUP('Full 30 Year Yield Data'!A5326,'Yield Raw Data'!$A$3:$L$14453,12)</f>
        <v>5.61</v>
      </c>
      <c r="D5326" s="6"/>
    </row>
    <row r="5327" spans="1:4" x14ac:dyDescent="0.2">
      <c r="A5327" s="7">
        <v>35962</v>
      </c>
      <c r="B5327" s="9">
        <f t="shared" si="87"/>
        <v>1998</v>
      </c>
      <c r="C5327" s="9">
        <f>VLOOKUP('Full 30 Year Yield Data'!A5327,'Yield Raw Data'!$A$3:$L$14453,12)</f>
        <v>5.65</v>
      </c>
      <c r="D5327" s="6"/>
    </row>
    <row r="5328" spans="1:4" x14ac:dyDescent="0.2">
      <c r="A5328" s="7">
        <v>35963</v>
      </c>
      <c r="B5328" s="9">
        <f t="shared" si="87"/>
        <v>1998</v>
      </c>
      <c r="C5328" s="9">
        <f>VLOOKUP('Full 30 Year Yield Data'!A5328,'Yield Raw Data'!$A$3:$L$14453,12)</f>
        <v>5.74</v>
      </c>
      <c r="D5328" s="6"/>
    </row>
    <row r="5329" spans="1:4" x14ac:dyDescent="0.2">
      <c r="A5329" s="7">
        <v>35964</v>
      </c>
      <c r="B5329" s="9">
        <f t="shared" si="87"/>
        <v>1998</v>
      </c>
      <c r="C5329" s="9">
        <f>VLOOKUP('Full 30 Year Yield Data'!A5329,'Yield Raw Data'!$A$3:$L$14453,12)</f>
        <v>5.7</v>
      </c>
      <c r="D5329" s="6"/>
    </row>
    <row r="5330" spans="1:4" x14ac:dyDescent="0.2">
      <c r="A5330" s="7">
        <v>35965</v>
      </c>
      <c r="B5330" s="9">
        <f t="shared" si="87"/>
        <v>1998</v>
      </c>
      <c r="C5330" s="9">
        <f>VLOOKUP('Full 30 Year Yield Data'!A5330,'Yield Raw Data'!$A$3:$L$14453,12)</f>
        <v>5.67</v>
      </c>
      <c r="D5330" s="6"/>
    </row>
    <row r="5331" spans="1:4" x14ac:dyDescent="0.2">
      <c r="A5331" s="7">
        <v>35968</v>
      </c>
      <c r="B5331" s="9">
        <f t="shared" si="87"/>
        <v>1998</v>
      </c>
      <c r="C5331" s="9">
        <f>VLOOKUP('Full 30 Year Yield Data'!A5331,'Yield Raw Data'!$A$3:$L$14453,12)</f>
        <v>5.66</v>
      </c>
      <c r="D5331" s="6"/>
    </row>
    <row r="5332" spans="1:4" x14ac:dyDescent="0.2">
      <c r="A5332" s="7">
        <v>35969</v>
      </c>
      <c r="B5332" s="9">
        <f t="shared" si="87"/>
        <v>1998</v>
      </c>
      <c r="C5332" s="9">
        <f>VLOOKUP('Full 30 Year Yield Data'!A5332,'Yield Raw Data'!$A$3:$L$14453,12)</f>
        <v>5.64</v>
      </c>
      <c r="D5332" s="6"/>
    </row>
    <row r="5333" spans="1:4" x14ac:dyDescent="0.2">
      <c r="A5333" s="7">
        <v>35970</v>
      </c>
      <c r="B5333" s="9">
        <f t="shared" si="87"/>
        <v>1998</v>
      </c>
      <c r="C5333" s="9">
        <f>VLOOKUP('Full 30 Year Yield Data'!A5333,'Yield Raw Data'!$A$3:$L$14453,12)</f>
        <v>5.66</v>
      </c>
      <c r="D5333" s="6"/>
    </row>
    <row r="5334" spans="1:4" x14ac:dyDescent="0.2">
      <c r="A5334" s="7">
        <v>35971</v>
      </c>
      <c r="B5334" s="9">
        <f t="shared" si="87"/>
        <v>1998</v>
      </c>
      <c r="C5334" s="9">
        <f>VLOOKUP('Full 30 Year Yield Data'!A5334,'Yield Raw Data'!$A$3:$L$14453,12)</f>
        <v>5.66</v>
      </c>
      <c r="D5334" s="6"/>
    </row>
    <row r="5335" spans="1:4" x14ac:dyDescent="0.2">
      <c r="A5335" s="7">
        <v>35972</v>
      </c>
      <c r="B5335" s="9">
        <f t="shared" si="87"/>
        <v>1998</v>
      </c>
      <c r="C5335" s="9">
        <f>VLOOKUP('Full 30 Year Yield Data'!A5335,'Yield Raw Data'!$A$3:$L$14453,12)</f>
        <v>5.64</v>
      </c>
      <c r="D5335" s="6"/>
    </row>
    <row r="5336" spans="1:4" x14ac:dyDescent="0.2">
      <c r="A5336" s="7">
        <v>35975</v>
      </c>
      <c r="B5336" s="9">
        <f t="shared" si="87"/>
        <v>1998</v>
      </c>
      <c r="C5336" s="9">
        <f>VLOOKUP('Full 30 Year Yield Data'!A5336,'Yield Raw Data'!$A$3:$L$14453,12)</f>
        <v>5.65</v>
      </c>
      <c r="D5336" s="6"/>
    </row>
    <row r="5337" spans="1:4" x14ac:dyDescent="0.2">
      <c r="A5337" s="7">
        <v>35976</v>
      </c>
      <c r="B5337" s="9">
        <f t="shared" si="87"/>
        <v>1998</v>
      </c>
      <c r="C5337" s="9">
        <f>VLOOKUP('Full 30 Year Yield Data'!A5337,'Yield Raw Data'!$A$3:$L$14453,12)</f>
        <v>5.62</v>
      </c>
      <c r="D5337" s="6"/>
    </row>
    <row r="5338" spans="1:4" x14ac:dyDescent="0.2">
      <c r="A5338" s="7">
        <v>35977</v>
      </c>
      <c r="B5338" s="9">
        <f t="shared" si="87"/>
        <v>1998</v>
      </c>
      <c r="C5338" s="9">
        <f>VLOOKUP('Full 30 Year Yield Data'!A5338,'Yield Raw Data'!$A$3:$L$14453,12)</f>
        <v>5.63</v>
      </c>
      <c r="D5338" s="6"/>
    </row>
    <row r="5339" spans="1:4" x14ac:dyDescent="0.2">
      <c r="A5339" s="7">
        <v>35978</v>
      </c>
      <c r="B5339" s="9">
        <f t="shared" si="87"/>
        <v>1998</v>
      </c>
      <c r="C5339" s="9">
        <f>VLOOKUP('Full 30 Year Yield Data'!A5339,'Yield Raw Data'!$A$3:$L$14453,12)</f>
        <v>5.6</v>
      </c>
      <c r="D5339" s="6"/>
    </row>
    <row r="5340" spans="1:4" x14ac:dyDescent="0.2">
      <c r="A5340" s="7">
        <v>35982</v>
      </c>
      <c r="B5340" s="9">
        <f t="shared" si="87"/>
        <v>1998</v>
      </c>
      <c r="C5340" s="9">
        <f>VLOOKUP('Full 30 Year Yield Data'!A5340,'Yield Raw Data'!$A$3:$L$14453,12)</f>
        <v>5.57</v>
      </c>
      <c r="D5340" s="6"/>
    </row>
    <row r="5341" spans="1:4" x14ac:dyDescent="0.2">
      <c r="A5341" s="7">
        <v>35983</v>
      </c>
      <c r="B5341" s="9">
        <f t="shared" si="87"/>
        <v>1998</v>
      </c>
      <c r="C5341" s="9">
        <f>VLOOKUP('Full 30 Year Yield Data'!A5341,'Yield Raw Data'!$A$3:$L$14453,12)</f>
        <v>5.6</v>
      </c>
      <c r="D5341" s="6"/>
    </row>
    <row r="5342" spans="1:4" x14ac:dyDescent="0.2">
      <c r="A5342" s="7">
        <v>35984</v>
      </c>
      <c r="B5342" s="9">
        <f t="shared" si="87"/>
        <v>1998</v>
      </c>
      <c r="C5342" s="9">
        <f>VLOOKUP('Full 30 Year Yield Data'!A5342,'Yield Raw Data'!$A$3:$L$14453,12)</f>
        <v>5.63</v>
      </c>
      <c r="D5342" s="6"/>
    </row>
    <row r="5343" spans="1:4" x14ac:dyDescent="0.2">
      <c r="A5343" s="7">
        <v>35985</v>
      </c>
      <c r="B5343" s="9">
        <f t="shared" si="87"/>
        <v>1998</v>
      </c>
      <c r="C5343" s="9">
        <f>VLOOKUP('Full 30 Year Yield Data'!A5343,'Yield Raw Data'!$A$3:$L$14453,12)</f>
        <v>5.6</v>
      </c>
      <c r="D5343" s="6"/>
    </row>
    <row r="5344" spans="1:4" x14ac:dyDescent="0.2">
      <c r="A5344" s="7">
        <v>35986</v>
      </c>
      <c r="B5344" s="9">
        <f t="shared" si="87"/>
        <v>1998</v>
      </c>
      <c r="C5344" s="9">
        <f>VLOOKUP('Full 30 Year Yield Data'!A5344,'Yield Raw Data'!$A$3:$L$14453,12)</f>
        <v>5.63</v>
      </c>
      <c r="D5344" s="6"/>
    </row>
    <row r="5345" spans="1:4" x14ac:dyDescent="0.2">
      <c r="A5345" s="7">
        <v>35989</v>
      </c>
      <c r="B5345" s="9">
        <f t="shared" si="87"/>
        <v>1998</v>
      </c>
      <c r="C5345" s="9">
        <f>VLOOKUP('Full 30 Year Yield Data'!A5345,'Yield Raw Data'!$A$3:$L$14453,12)</f>
        <v>5.68</v>
      </c>
      <c r="D5345" s="6"/>
    </row>
    <row r="5346" spans="1:4" x14ac:dyDescent="0.2">
      <c r="A5346" s="7">
        <v>35990</v>
      </c>
      <c r="B5346" s="9">
        <f t="shared" si="87"/>
        <v>1998</v>
      </c>
      <c r="C5346" s="9">
        <f>VLOOKUP('Full 30 Year Yield Data'!A5346,'Yield Raw Data'!$A$3:$L$14453,12)</f>
        <v>5.72</v>
      </c>
      <c r="D5346" s="6"/>
    </row>
    <row r="5347" spans="1:4" x14ac:dyDescent="0.2">
      <c r="A5347" s="7">
        <v>35991</v>
      </c>
      <c r="B5347" s="9">
        <f t="shared" si="87"/>
        <v>1998</v>
      </c>
      <c r="C5347" s="9">
        <f>VLOOKUP('Full 30 Year Yield Data'!A5347,'Yield Raw Data'!$A$3:$L$14453,12)</f>
        <v>5.7</v>
      </c>
      <c r="D5347" s="6"/>
    </row>
    <row r="5348" spans="1:4" x14ac:dyDescent="0.2">
      <c r="A5348" s="7">
        <v>35992</v>
      </c>
      <c r="B5348" s="9">
        <f t="shared" si="87"/>
        <v>1998</v>
      </c>
      <c r="C5348" s="9">
        <f>VLOOKUP('Full 30 Year Yield Data'!A5348,'Yield Raw Data'!$A$3:$L$14453,12)</f>
        <v>5.72</v>
      </c>
      <c r="D5348" s="6"/>
    </row>
    <row r="5349" spans="1:4" x14ac:dyDescent="0.2">
      <c r="A5349" s="7">
        <v>35993</v>
      </c>
      <c r="B5349" s="9">
        <f t="shared" si="87"/>
        <v>1998</v>
      </c>
      <c r="C5349" s="9">
        <f>VLOOKUP('Full 30 Year Yield Data'!A5349,'Yield Raw Data'!$A$3:$L$14453,12)</f>
        <v>5.75</v>
      </c>
      <c r="D5349" s="6"/>
    </row>
    <row r="5350" spans="1:4" x14ac:dyDescent="0.2">
      <c r="A5350" s="7">
        <v>35996</v>
      </c>
      <c r="B5350" s="9">
        <f t="shared" si="87"/>
        <v>1998</v>
      </c>
      <c r="C5350" s="9">
        <f>VLOOKUP('Full 30 Year Yield Data'!A5350,'Yield Raw Data'!$A$3:$L$14453,12)</f>
        <v>5.71</v>
      </c>
      <c r="D5350" s="6"/>
    </row>
    <row r="5351" spans="1:4" x14ac:dyDescent="0.2">
      <c r="A5351" s="7">
        <v>35997</v>
      </c>
      <c r="B5351" s="9">
        <f t="shared" si="87"/>
        <v>1998</v>
      </c>
      <c r="C5351" s="9">
        <f>VLOOKUP('Full 30 Year Yield Data'!A5351,'Yield Raw Data'!$A$3:$L$14453,12)</f>
        <v>5.67</v>
      </c>
      <c r="D5351" s="6"/>
    </row>
    <row r="5352" spans="1:4" x14ac:dyDescent="0.2">
      <c r="A5352" s="7">
        <v>35998</v>
      </c>
      <c r="B5352" s="9">
        <f t="shared" si="87"/>
        <v>1998</v>
      </c>
      <c r="C5352" s="9">
        <f>VLOOKUP('Full 30 Year Yield Data'!A5352,'Yield Raw Data'!$A$3:$L$14453,12)</f>
        <v>5.68</v>
      </c>
      <c r="D5352" s="6"/>
    </row>
    <row r="5353" spans="1:4" x14ac:dyDescent="0.2">
      <c r="A5353" s="7">
        <v>35999</v>
      </c>
      <c r="B5353" s="9">
        <f t="shared" ref="B5353:B5414" si="88">YEAR(A5353)</f>
        <v>1998</v>
      </c>
      <c r="C5353" s="9">
        <f>VLOOKUP('Full 30 Year Yield Data'!A5353,'Yield Raw Data'!$A$3:$L$14453,12)</f>
        <v>5.66</v>
      </c>
      <c r="D5353" s="6"/>
    </row>
    <row r="5354" spans="1:4" x14ac:dyDescent="0.2">
      <c r="A5354" s="7">
        <v>36000</v>
      </c>
      <c r="B5354" s="9">
        <f t="shared" si="88"/>
        <v>1998</v>
      </c>
      <c r="C5354" s="9">
        <f>VLOOKUP('Full 30 Year Yield Data'!A5354,'Yield Raw Data'!$A$3:$L$14453,12)</f>
        <v>5.68</v>
      </c>
      <c r="D5354" s="6"/>
    </row>
    <row r="5355" spans="1:4" x14ac:dyDescent="0.2">
      <c r="A5355" s="7">
        <v>36003</v>
      </c>
      <c r="B5355" s="9">
        <f t="shared" si="88"/>
        <v>1998</v>
      </c>
      <c r="C5355" s="9">
        <f>VLOOKUP('Full 30 Year Yield Data'!A5355,'Yield Raw Data'!$A$3:$L$14453,12)</f>
        <v>5.7</v>
      </c>
      <c r="D5355" s="6"/>
    </row>
    <row r="5356" spans="1:4" x14ac:dyDescent="0.2">
      <c r="A5356" s="7">
        <v>36004</v>
      </c>
      <c r="B5356" s="9">
        <f t="shared" si="88"/>
        <v>1998</v>
      </c>
      <c r="C5356" s="9">
        <f>VLOOKUP('Full 30 Year Yield Data'!A5356,'Yield Raw Data'!$A$3:$L$14453,12)</f>
        <v>5.74</v>
      </c>
      <c r="D5356" s="6"/>
    </row>
    <row r="5357" spans="1:4" x14ac:dyDescent="0.2">
      <c r="A5357" s="7">
        <v>36005</v>
      </c>
      <c r="B5357" s="9">
        <f t="shared" si="88"/>
        <v>1998</v>
      </c>
      <c r="C5357" s="9">
        <f>VLOOKUP('Full 30 Year Yield Data'!A5357,'Yield Raw Data'!$A$3:$L$14453,12)</f>
        <v>5.77</v>
      </c>
      <c r="D5357" s="6"/>
    </row>
    <row r="5358" spans="1:4" x14ac:dyDescent="0.2">
      <c r="A5358" s="7">
        <v>36006</v>
      </c>
      <c r="B5358" s="9">
        <f t="shared" si="88"/>
        <v>1998</v>
      </c>
      <c r="C5358" s="9">
        <f>VLOOKUP('Full 30 Year Yield Data'!A5358,'Yield Raw Data'!$A$3:$L$14453,12)</f>
        <v>5.73</v>
      </c>
      <c r="D5358" s="6"/>
    </row>
    <row r="5359" spans="1:4" x14ac:dyDescent="0.2">
      <c r="A5359" s="7">
        <v>36007</v>
      </c>
      <c r="B5359" s="9">
        <f t="shared" si="88"/>
        <v>1998</v>
      </c>
      <c r="C5359" s="9">
        <f>VLOOKUP('Full 30 Year Yield Data'!A5359,'Yield Raw Data'!$A$3:$L$14453,12)</f>
        <v>5.72</v>
      </c>
      <c r="D5359" s="6"/>
    </row>
    <row r="5360" spans="1:4" x14ac:dyDescent="0.2">
      <c r="A5360" s="7">
        <v>36010</v>
      </c>
      <c r="B5360" s="9">
        <f t="shared" si="88"/>
        <v>1998</v>
      </c>
      <c r="C5360" s="9">
        <f>VLOOKUP('Full 30 Year Yield Data'!A5360,'Yield Raw Data'!$A$3:$L$14453,12)</f>
        <v>5.67</v>
      </c>
      <c r="D5360" s="6"/>
    </row>
    <row r="5361" spans="1:4" x14ac:dyDescent="0.2">
      <c r="A5361" s="7">
        <v>36011</v>
      </c>
      <c r="B5361" s="9">
        <f t="shared" si="88"/>
        <v>1998</v>
      </c>
      <c r="C5361" s="9">
        <f>VLOOKUP('Full 30 Year Yield Data'!A5361,'Yield Raw Data'!$A$3:$L$14453,12)</f>
        <v>5.65</v>
      </c>
      <c r="D5361" s="6"/>
    </row>
    <row r="5362" spans="1:4" x14ac:dyDescent="0.2">
      <c r="A5362" s="7">
        <v>36012</v>
      </c>
      <c r="B5362" s="9">
        <f t="shared" si="88"/>
        <v>1998</v>
      </c>
      <c r="C5362" s="9">
        <f>VLOOKUP('Full 30 Year Yield Data'!A5362,'Yield Raw Data'!$A$3:$L$14453,12)</f>
        <v>5.66</v>
      </c>
      <c r="D5362" s="6"/>
    </row>
    <row r="5363" spans="1:4" x14ac:dyDescent="0.2">
      <c r="A5363" s="7">
        <v>36013</v>
      </c>
      <c r="B5363" s="9">
        <f t="shared" si="88"/>
        <v>1998</v>
      </c>
      <c r="C5363" s="9">
        <f>VLOOKUP('Full 30 Year Yield Data'!A5363,'Yield Raw Data'!$A$3:$L$14453,12)</f>
        <v>5.67</v>
      </c>
      <c r="D5363" s="6"/>
    </row>
    <row r="5364" spans="1:4" x14ac:dyDescent="0.2">
      <c r="A5364" s="7">
        <v>36014</v>
      </c>
      <c r="B5364" s="9">
        <f t="shared" si="88"/>
        <v>1998</v>
      </c>
      <c r="C5364" s="9">
        <f>VLOOKUP('Full 30 Year Yield Data'!A5364,'Yield Raw Data'!$A$3:$L$14453,12)</f>
        <v>5.63</v>
      </c>
      <c r="D5364" s="6"/>
    </row>
    <row r="5365" spans="1:4" x14ac:dyDescent="0.2">
      <c r="A5365" s="7">
        <v>36017</v>
      </c>
      <c r="B5365" s="9">
        <f t="shared" si="88"/>
        <v>1998</v>
      </c>
      <c r="C5365" s="9">
        <f>VLOOKUP('Full 30 Year Yield Data'!A5365,'Yield Raw Data'!$A$3:$L$14453,12)</f>
        <v>5.63</v>
      </c>
      <c r="D5365" s="6"/>
    </row>
    <row r="5366" spans="1:4" x14ac:dyDescent="0.2">
      <c r="A5366" s="7">
        <v>36018</v>
      </c>
      <c r="B5366" s="9">
        <f t="shared" si="88"/>
        <v>1998</v>
      </c>
      <c r="C5366" s="9">
        <f>VLOOKUP('Full 30 Year Yield Data'!A5366,'Yield Raw Data'!$A$3:$L$14453,12)</f>
        <v>5.6</v>
      </c>
      <c r="D5366" s="6"/>
    </row>
    <row r="5367" spans="1:4" x14ac:dyDescent="0.2">
      <c r="A5367" s="7">
        <v>36019</v>
      </c>
      <c r="B5367" s="9">
        <f t="shared" si="88"/>
        <v>1998</v>
      </c>
      <c r="C5367" s="9">
        <f>VLOOKUP('Full 30 Year Yield Data'!A5367,'Yield Raw Data'!$A$3:$L$14453,12)</f>
        <v>5.62</v>
      </c>
      <c r="D5367" s="6"/>
    </row>
    <row r="5368" spans="1:4" x14ac:dyDescent="0.2">
      <c r="A5368" s="7">
        <v>36020</v>
      </c>
      <c r="B5368" s="9">
        <f t="shared" si="88"/>
        <v>1998</v>
      </c>
      <c r="C5368" s="9">
        <f>VLOOKUP('Full 30 Year Yield Data'!A5368,'Yield Raw Data'!$A$3:$L$14453,12)</f>
        <v>5.6</v>
      </c>
      <c r="D5368" s="6"/>
    </row>
    <row r="5369" spans="1:4" x14ac:dyDescent="0.2">
      <c r="A5369" s="7">
        <v>36021</v>
      </c>
      <c r="B5369" s="9">
        <f t="shared" si="88"/>
        <v>1998</v>
      </c>
      <c r="C5369" s="9">
        <f>VLOOKUP('Full 30 Year Yield Data'!A5369,'Yield Raw Data'!$A$3:$L$14453,12)</f>
        <v>5.55</v>
      </c>
      <c r="D5369" s="6"/>
    </row>
    <row r="5370" spans="1:4" x14ac:dyDescent="0.2">
      <c r="A5370" s="7">
        <v>36024</v>
      </c>
      <c r="B5370" s="9">
        <f t="shared" si="88"/>
        <v>1998</v>
      </c>
      <c r="C5370" s="9">
        <f>VLOOKUP('Full 30 Year Yield Data'!A5370,'Yield Raw Data'!$A$3:$L$14453,12)</f>
        <v>5.56</v>
      </c>
      <c r="D5370" s="6"/>
    </row>
    <row r="5371" spans="1:4" x14ac:dyDescent="0.2">
      <c r="A5371" s="7">
        <v>36025</v>
      </c>
      <c r="B5371" s="9">
        <f t="shared" si="88"/>
        <v>1998</v>
      </c>
      <c r="C5371" s="9">
        <f>VLOOKUP('Full 30 Year Yield Data'!A5371,'Yield Raw Data'!$A$3:$L$14453,12)</f>
        <v>5.56</v>
      </c>
      <c r="D5371" s="6"/>
    </row>
    <row r="5372" spans="1:4" x14ac:dyDescent="0.2">
      <c r="A5372" s="7">
        <v>36026</v>
      </c>
      <c r="B5372" s="9">
        <f t="shared" si="88"/>
        <v>1998</v>
      </c>
      <c r="C5372" s="9">
        <f>VLOOKUP('Full 30 Year Yield Data'!A5372,'Yield Raw Data'!$A$3:$L$14453,12)</f>
        <v>5.56</v>
      </c>
      <c r="D5372" s="6"/>
    </row>
    <row r="5373" spans="1:4" x14ac:dyDescent="0.2">
      <c r="A5373" s="7">
        <v>36027</v>
      </c>
      <c r="B5373" s="9">
        <f t="shared" si="88"/>
        <v>1998</v>
      </c>
      <c r="C5373" s="9">
        <f>VLOOKUP('Full 30 Year Yield Data'!A5373,'Yield Raw Data'!$A$3:$L$14453,12)</f>
        <v>5.52</v>
      </c>
      <c r="D5373" s="6"/>
    </row>
    <row r="5374" spans="1:4" x14ac:dyDescent="0.2">
      <c r="A5374" s="7">
        <v>36028</v>
      </c>
      <c r="B5374" s="9">
        <f t="shared" si="88"/>
        <v>1998</v>
      </c>
      <c r="C5374" s="9">
        <f>VLOOKUP('Full 30 Year Yield Data'!A5374,'Yield Raw Data'!$A$3:$L$14453,12)</f>
        <v>5.46</v>
      </c>
      <c r="D5374" s="6"/>
    </row>
    <row r="5375" spans="1:4" x14ac:dyDescent="0.2">
      <c r="A5375" s="7">
        <v>36031</v>
      </c>
      <c r="B5375" s="9">
        <f t="shared" si="88"/>
        <v>1998</v>
      </c>
      <c r="C5375" s="9">
        <f>VLOOKUP('Full 30 Year Yield Data'!A5375,'Yield Raw Data'!$A$3:$L$14453,12)</f>
        <v>5.48</v>
      </c>
      <c r="D5375" s="6"/>
    </row>
    <row r="5376" spans="1:4" x14ac:dyDescent="0.2">
      <c r="A5376" s="7">
        <v>36032</v>
      </c>
      <c r="B5376" s="9">
        <f t="shared" si="88"/>
        <v>1998</v>
      </c>
      <c r="C5376" s="9">
        <f>VLOOKUP('Full 30 Year Yield Data'!A5376,'Yield Raw Data'!$A$3:$L$14453,12)</f>
        <v>5.44</v>
      </c>
      <c r="D5376" s="6"/>
    </row>
    <row r="5377" spans="1:4" x14ac:dyDescent="0.2">
      <c r="A5377" s="7">
        <v>36033</v>
      </c>
      <c r="B5377" s="9">
        <f t="shared" si="88"/>
        <v>1998</v>
      </c>
      <c r="C5377" s="9">
        <f>VLOOKUP('Full 30 Year Yield Data'!A5377,'Yield Raw Data'!$A$3:$L$14453,12)</f>
        <v>5.44</v>
      </c>
      <c r="D5377" s="6"/>
    </row>
    <row r="5378" spans="1:4" x14ac:dyDescent="0.2">
      <c r="A5378" s="7">
        <v>36034</v>
      </c>
      <c r="B5378" s="9">
        <f t="shared" si="88"/>
        <v>1998</v>
      </c>
      <c r="C5378" s="9">
        <f>VLOOKUP('Full 30 Year Yield Data'!A5378,'Yield Raw Data'!$A$3:$L$14453,12)</f>
        <v>5.38</v>
      </c>
      <c r="D5378" s="6"/>
    </row>
    <row r="5379" spans="1:4" x14ac:dyDescent="0.2">
      <c r="A5379" s="7">
        <v>36035</v>
      </c>
      <c r="B5379" s="9">
        <f t="shared" si="88"/>
        <v>1998</v>
      </c>
      <c r="C5379" s="9">
        <f>VLOOKUP('Full 30 Year Yield Data'!A5379,'Yield Raw Data'!$A$3:$L$14453,12)</f>
        <v>5.37</v>
      </c>
      <c r="D5379" s="6"/>
    </row>
    <row r="5380" spans="1:4" x14ac:dyDescent="0.2">
      <c r="A5380" s="7">
        <v>36038</v>
      </c>
      <c r="B5380" s="9">
        <f t="shared" si="88"/>
        <v>1998</v>
      </c>
      <c r="C5380" s="9">
        <f>VLOOKUP('Full 30 Year Yield Data'!A5380,'Yield Raw Data'!$A$3:$L$14453,12)</f>
        <v>5.3</v>
      </c>
      <c r="D5380" s="6"/>
    </row>
    <row r="5381" spans="1:4" x14ac:dyDescent="0.2">
      <c r="A5381" s="7">
        <v>36039</v>
      </c>
      <c r="B5381" s="9">
        <f t="shared" si="88"/>
        <v>1998</v>
      </c>
      <c r="C5381" s="9">
        <f>VLOOKUP('Full 30 Year Yield Data'!A5381,'Yield Raw Data'!$A$3:$L$14453,12)</f>
        <v>5.34</v>
      </c>
      <c r="D5381" s="6"/>
    </row>
    <row r="5382" spans="1:4" x14ac:dyDescent="0.2">
      <c r="A5382" s="7">
        <v>36040</v>
      </c>
      <c r="B5382" s="9">
        <f t="shared" si="88"/>
        <v>1998</v>
      </c>
      <c r="C5382" s="9">
        <f>VLOOKUP('Full 30 Year Yield Data'!A5382,'Yield Raw Data'!$A$3:$L$14453,12)</f>
        <v>5.34</v>
      </c>
      <c r="D5382" s="6"/>
    </row>
    <row r="5383" spans="1:4" x14ac:dyDescent="0.2">
      <c r="A5383" s="7">
        <v>36041</v>
      </c>
      <c r="B5383" s="9">
        <f t="shared" si="88"/>
        <v>1998</v>
      </c>
      <c r="C5383" s="9">
        <f>VLOOKUP('Full 30 Year Yield Data'!A5383,'Yield Raw Data'!$A$3:$L$14453,12)</f>
        <v>5.31</v>
      </c>
      <c r="D5383" s="6"/>
    </row>
    <row r="5384" spans="1:4" x14ac:dyDescent="0.2">
      <c r="A5384" s="7">
        <v>36042</v>
      </c>
      <c r="B5384" s="9">
        <f t="shared" si="88"/>
        <v>1998</v>
      </c>
      <c r="C5384" s="9">
        <f>VLOOKUP('Full 30 Year Yield Data'!A5384,'Yield Raw Data'!$A$3:$L$14453,12)</f>
        <v>5.29</v>
      </c>
      <c r="D5384" s="6"/>
    </row>
    <row r="5385" spans="1:4" x14ac:dyDescent="0.2">
      <c r="A5385" s="7">
        <v>36046</v>
      </c>
      <c r="B5385" s="9">
        <f t="shared" si="88"/>
        <v>1998</v>
      </c>
      <c r="C5385" s="9">
        <f>VLOOKUP('Full 30 Year Yield Data'!A5385,'Yield Raw Data'!$A$3:$L$14453,12)</f>
        <v>5.34</v>
      </c>
      <c r="D5385" s="6"/>
    </row>
    <row r="5386" spans="1:4" x14ac:dyDescent="0.2">
      <c r="A5386" s="7">
        <v>36047</v>
      </c>
      <c r="B5386" s="9">
        <f t="shared" si="88"/>
        <v>1998</v>
      </c>
      <c r="C5386" s="9">
        <f>VLOOKUP('Full 30 Year Yield Data'!A5386,'Yield Raw Data'!$A$3:$L$14453,12)</f>
        <v>5.28</v>
      </c>
      <c r="D5386" s="6"/>
    </row>
    <row r="5387" spans="1:4" x14ac:dyDescent="0.2">
      <c r="A5387" s="7">
        <v>36048</v>
      </c>
      <c r="B5387" s="9">
        <f t="shared" si="88"/>
        <v>1998</v>
      </c>
      <c r="C5387" s="9">
        <f>VLOOKUP('Full 30 Year Yield Data'!A5387,'Yield Raw Data'!$A$3:$L$14453,12)</f>
        <v>5.18</v>
      </c>
      <c r="D5387" s="6"/>
    </row>
    <row r="5388" spans="1:4" x14ac:dyDescent="0.2">
      <c r="A5388" s="7">
        <v>36049</v>
      </c>
      <c r="B5388" s="9">
        <f t="shared" si="88"/>
        <v>1998</v>
      </c>
      <c r="C5388" s="9">
        <f>VLOOKUP('Full 30 Year Yield Data'!A5388,'Yield Raw Data'!$A$3:$L$14453,12)</f>
        <v>5.23</v>
      </c>
      <c r="D5388" s="6"/>
    </row>
    <row r="5389" spans="1:4" x14ac:dyDescent="0.2">
      <c r="A5389" s="7">
        <v>36052</v>
      </c>
      <c r="B5389" s="9">
        <f t="shared" si="88"/>
        <v>1998</v>
      </c>
      <c r="C5389" s="9">
        <f>VLOOKUP('Full 30 Year Yield Data'!A5389,'Yield Raw Data'!$A$3:$L$14453,12)</f>
        <v>5.23</v>
      </c>
      <c r="D5389" s="6"/>
    </row>
    <row r="5390" spans="1:4" x14ac:dyDescent="0.2">
      <c r="A5390" s="7">
        <v>36053</v>
      </c>
      <c r="B5390" s="9">
        <f t="shared" si="88"/>
        <v>1998</v>
      </c>
      <c r="C5390" s="9">
        <f>VLOOKUP('Full 30 Year Yield Data'!A5390,'Yield Raw Data'!$A$3:$L$14453,12)</f>
        <v>5.25</v>
      </c>
      <c r="D5390" s="6"/>
    </row>
    <row r="5391" spans="1:4" x14ac:dyDescent="0.2">
      <c r="A5391" s="7">
        <v>36054</v>
      </c>
      <c r="B5391" s="9">
        <f t="shared" si="88"/>
        <v>1998</v>
      </c>
      <c r="C5391" s="9">
        <f>VLOOKUP('Full 30 Year Yield Data'!A5391,'Yield Raw Data'!$A$3:$L$14453,12)</f>
        <v>5.23</v>
      </c>
      <c r="D5391" s="6"/>
    </row>
    <row r="5392" spans="1:4" x14ac:dyDescent="0.2">
      <c r="A5392" s="7">
        <v>36055</v>
      </c>
      <c r="B5392" s="9">
        <f t="shared" si="88"/>
        <v>1998</v>
      </c>
      <c r="C5392" s="9">
        <f>VLOOKUP('Full 30 Year Yield Data'!A5392,'Yield Raw Data'!$A$3:$L$14453,12)</f>
        <v>5.18</v>
      </c>
      <c r="D5392" s="6"/>
    </row>
    <row r="5393" spans="1:4" x14ac:dyDescent="0.2">
      <c r="A5393" s="7">
        <v>36056</v>
      </c>
      <c r="B5393" s="9">
        <f t="shared" si="88"/>
        <v>1998</v>
      </c>
      <c r="C5393" s="9">
        <f>VLOOKUP('Full 30 Year Yield Data'!A5393,'Yield Raw Data'!$A$3:$L$14453,12)</f>
        <v>5.15</v>
      </c>
      <c r="D5393" s="6"/>
    </row>
    <row r="5394" spans="1:4" x14ac:dyDescent="0.2">
      <c r="A5394" s="7">
        <v>36059</v>
      </c>
      <c r="B5394" s="9">
        <f t="shared" si="88"/>
        <v>1998</v>
      </c>
      <c r="C5394" s="9">
        <f>VLOOKUP('Full 30 Year Yield Data'!A5394,'Yield Raw Data'!$A$3:$L$14453,12)</f>
        <v>5.12</v>
      </c>
      <c r="D5394" s="6"/>
    </row>
    <row r="5395" spans="1:4" x14ac:dyDescent="0.2">
      <c r="A5395" s="7">
        <v>36060</v>
      </c>
      <c r="B5395" s="9">
        <f t="shared" si="88"/>
        <v>1998</v>
      </c>
      <c r="C5395" s="9">
        <f>VLOOKUP('Full 30 Year Yield Data'!A5395,'Yield Raw Data'!$A$3:$L$14453,12)</f>
        <v>5.16</v>
      </c>
      <c r="D5395" s="6"/>
    </row>
    <row r="5396" spans="1:4" x14ac:dyDescent="0.2">
      <c r="A5396" s="7">
        <v>36061</v>
      </c>
      <c r="B5396" s="9">
        <f t="shared" si="88"/>
        <v>1998</v>
      </c>
      <c r="C5396" s="9">
        <f>VLOOKUP('Full 30 Year Yield Data'!A5396,'Yield Raw Data'!$A$3:$L$14453,12)</f>
        <v>5.16</v>
      </c>
      <c r="D5396" s="6"/>
    </row>
    <row r="5397" spans="1:4" x14ac:dyDescent="0.2">
      <c r="A5397" s="7">
        <v>36062</v>
      </c>
      <c r="B5397" s="9">
        <f t="shared" si="88"/>
        <v>1998</v>
      </c>
      <c r="C5397" s="9">
        <f>VLOOKUP('Full 30 Year Yield Data'!A5397,'Yield Raw Data'!$A$3:$L$14453,12)</f>
        <v>5.15</v>
      </c>
      <c r="D5397" s="6"/>
    </row>
    <row r="5398" spans="1:4" x14ac:dyDescent="0.2">
      <c r="A5398" s="7">
        <v>36063</v>
      </c>
      <c r="B5398" s="9">
        <f t="shared" si="88"/>
        <v>1998</v>
      </c>
      <c r="C5398" s="9">
        <f>VLOOKUP('Full 30 Year Yield Data'!A5398,'Yield Raw Data'!$A$3:$L$14453,12)</f>
        <v>5.13</v>
      </c>
      <c r="D5398" s="6"/>
    </row>
    <row r="5399" spans="1:4" x14ac:dyDescent="0.2">
      <c r="A5399" s="7">
        <v>36066</v>
      </c>
      <c r="B5399" s="9">
        <f t="shared" si="88"/>
        <v>1998</v>
      </c>
      <c r="C5399" s="9">
        <f>VLOOKUP('Full 30 Year Yield Data'!A5399,'Yield Raw Data'!$A$3:$L$14453,12)</f>
        <v>5.15</v>
      </c>
      <c r="D5399" s="6"/>
    </row>
    <row r="5400" spans="1:4" x14ac:dyDescent="0.2">
      <c r="A5400" s="7">
        <v>36067</v>
      </c>
      <c r="B5400" s="9">
        <f t="shared" si="88"/>
        <v>1998</v>
      </c>
      <c r="C5400" s="9">
        <f>VLOOKUP('Full 30 Year Yield Data'!A5400,'Yield Raw Data'!$A$3:$L$14453,12)</f>
        <v>5.0999999999999996</v>
      </c>
      <c r="D5400" s="6"/>
    </row>
    <row r="5401" spans="1:4" x14ac:dyDescent="0.2">
      <c r="A5401" s="7">
        <v>36068</v>
      </c>
      <c r="B5401" s="9">
        <f t="shared" si="88"/>
        <v>1998</v>
      </c>
      <c r="C5401" s="9">
        <f>VLOOKUP('Full 30 Year Yield Data'!A5401,'Yield Raw Data'!$A$3:$L$14453,12)</f>
        <v>4.9800000000000004</v>
      </c>
      <c r="D5401" s="6"/>
    </row>
    <row r="5402" spans="1:4" x14ac:dyDescent="0.2">
      <c r="A5402" s="7">
        <v>36069</v>
      </c>
      <c r="B5402" s="9">
        <f t="shared" si="88"/>
        <v>1998</v>
      </c>
      <c r="C5402" s="9">
        <f>VLOOKUP('Full 30 Year Yield Data'!A5402,'Yield Raw Data'!$A$3:$L$14453,12)</f>
        <v>4.9000000000000004</v>
      </c>
      <c r="D5402" s="6"/>
    </row>
    <row r="5403" spans="1:4" x14ac:dyDescent="0.2">
      <c r="A5403" s="7">
        <v>36070</v>
      </c>
      <c r="B5403" s="9">
        <f t="shared" si="88"/>
        <v>1998</v>
      </c>
      <c r="C5403" s="9">
        <f>VLOOKUP('Full 30 Year Yield Data'!A5403,'Yield Raw Data'!$A$3:$L$14453,12)</f>
        <v>4.8499999999999996</v>
      </c>
      <c r="D5403" s="6"/>
    </row>
    <row r="5404" spans="1:4" x14ac:dyDescent="0.2">
      <c r="A5404" s="7">
        <v>36073</v>
      </c>
      <c r="B5404" s="9">
        <f t="shared" si="88"/>
        <v>1998</v>
      </c>
      <c r="C5404" s="9">
        <f>VLOOKUP('Full 30 Year Yield Data'!A5404,'Yield Raw Data'!$A$3:$L$14453,12)</f>
        <v>4.7</v>
      </c>
      <c r="D5404" s="6"/>
    </row>
    <row r="5405" spans="1:4" x14ac:dyDescent="0.2">
      <c r="A5405" s="7">
        <v>36074</v>
      </c>
      <c r="B5405" s="9">
        <f t="shared" si="88"/>
        <v>1998</v>
      </c>
      <c r="C5405" s="9">
        <f>VLOOKUP('Full 30 Year Yield Data'!A5405,'Yield Raw Data'!$A$3:$L$14453,12)</f>
        <v>4.75</v>
      </c>
      <c r="D5405" s="6"/>
    </row>
    <row r="5406" spans="1:4" x14ac:dyDescent="0.2">
      <c r="A5406" s="7">
        <v>36075</v>
      </c>
      <c r="B5406" s="9">
        <f t="shared" si="88"/>
        <v>1998</v>
      </c>
      <c r="C5406" s="9">
        <f>VLOOKUP('Full 30 Year Yield Data'!A5406,'Yield Raw Data'!$A$3:$L$14453,12)</f>
        <v>4.83</v>
      </c>
      <c r="D5406" s="6"/>
    </row>
    <row r="5407" spans="1:4" x14ac:dyDescent="0.2">
      <c r="A5407" s="7">
        <v>36076</v>
      </c>
      <c r="B5407" s="9">
        <f t="shared" si="88"/>
        <v>1998</v>
      </c>
      <c r="C5407" s="9">
        <f>VLOOKUP('Full 30 Year Yield Data'!A5407,'Yield Raw Data'!$A$3:$L$14453,12)</f>
        <v>4.99</v>
      </c>
      <c r="D5407" s="6"/>
    </row>
    <row r="5408" spans="1:4" x14ac:dyDescent="0.2">
      <c r="A5408" s="7">
        <v>36077</v>
      </c>
      <c r="B5408" s="9">
        <f t="shared" si="88"/>
        <v>1998</v>
      </c>
      <c r="C5408" s="9">
        <f>VLOOKUP('Full 30 Year Yield Data'!A5408,'Yield Raw Data'!$A$3:$L$14453,12)</f>
        <v>5.13</v>
      </c>
      <c r="D5408" s="6"/>
    </row>
    <row r="5409" spans="1:4" x14ac:dyDescent="0.2">
      <c r="A5409" s="7">
        <v>36081</v>
      </c>
      <c r="B5409" s="9">
        <f t="shared" si="88"/>
        <v>1998</v>
      </c>
      <c r="C5409" s="9">
        <f>VLOOKUP('Full 30 Year Yield Data'!A5409,'Yield Raw Data'!$A$3:$L$14453,12)</f>
        <v>5.0999999999999996</v>
      </c>
      <c r="D5409" s="6"/>
    </row>
    <row r="5410" spans="1:4" x14ac:dyDescent="0.2">
      <c r="A5410" s="7">
        <v>36082</v>
      </c>
      <c r="B5410" s="9">
        <f t="shared" si="88"/>
        <v>1998</v>
      </c>
      <c r="C5410" s="9">
        <f>VLOOKUP('Full 30 Year Yield Data'!A5410,'Yield Raw Data'!$A$3:$L$14453,12)</f>
        <v>5</v>
      </c>
      <c r="D5410" s="6"/>
    </row>
    <row r="5411" spans="1:4" x14ac:dyDescent="0.2">
      <c r="A5411" s="7">
        <v>36083</v>
      </c>
      <c r="B5411" s="9">
        <f t="shared" si="88"/>
        <v>1998</v>
      </c>
      <c r="C5411" s="9">
        <f>VLOOKUP('Full 30 Year Yield Data'!A5411,'Yield Raw Data'!$A$3:$L$14453,12)</f>
        <v>5.0199999999999996</v>
      </c>
      <c r="D5411" s="6"/>
    </row>
    <row r="5412" spans="1:4" x14ac:dyDescent="0.2">
      <c r="A5412" s="7">
        <v>36084</v>
      </c>
      <c r="B5412" s="9">
        <f t="shared" si="88"/>
        <v>1998</v>
      </c>
      <c r="C5412" s="9">
        <f>VLOOKUP('Full 30 Year Yield Data'!A5412,'Yield Raw Data'!$A$3:$L$14453,12)</f>
        <v>4.96</v>
      </c>
      <c r="D5412" s="6"/>
    </row>
    <row r="5413" spans="1:4" x14ac:dyDescent="0.2">
      <c r="A5413" s="7">
        <v>36087</v>
      </c>
      <c r="B5413" s="9">
        <f t="shared" si="88"/>
        <v>1998</v>
      </c>
      <c r="C5413" s="9">
        <f>VLOOKUP('Full 30 Year Yield Data'!A5413,'Yield Raw Data'!$A$3:$L$14453,12)</f>
        <v>4.9800000000000004</v>
      </c>
      <c r="D5413" s="6"/>
    </row>
    <row r="5414" spans="1:4" x14ac:dyDescent="0.2">
      <c r="A5414" s="7">
        <v>36088</v>
      </c>
      <c r="B5414" s="9">
        <f t="shared" si="88"/>
        <v>1998</v>
      </c>
      <c r="C5414" s="9">
        <f>VLOOKUP('Full 30 Year Yield Data'!A5414,'Yield Raw Data'!$A$3:$L$14453,12)</f>
        <v>5.0599999999999996</v>
      </c>
      <c r="D5414" s="6"/>
    </row>
    <row r="5415" spans="1:4" x14ac:dyDescent="0.2">
      <c r="A5415" s="7">
        <v>36089</v>
      </c>
      <c r="B5415" s="9">
        <f t="shared" ref="B5415:B5473" si="89">YEAR(A5415)</f>
        <v>1998</v>
      </c>
      <c r="C5415" s="9">
        <f>VLOOKUP('Full 30 Year Yield Data'!A5415,'Yield Raw Data'!$A$3:$L$14453,12)</f>
        <v>5.08</v>
      </c>
      <c r="D5415" s="6"/>
    </row>
    <row r="5416" spans="1:4" x14ac:dyDescent="0.2">
      <c r="A5416" s="7">
        <v>36090</v>
      </c>
      <c r="B5416" s="9">
        <f t="shared" si="89"/>
        <v>1998</v>
      </c>
      <c r="C5416" s="9">
        <f>VLOOKUP('Full 30 Year Yield Data'!A5416,'Yield Raw Data'!$A$3:$L$14453,12)</f>
        <v>5.13</v>
      </c>
      <c r="D5416" s="6"/>
    </row>
    <row r="5417" spans="1:4" x14ac:dyDescent="0.2">
      <c r="A5417" s="7">
        <v>36091</v>
      </c>
      <c r="B5417" s="9">
        <f t="shared" si="89"/>
        <v>1998</v>
      </c>
      <c r="C5417" s="9">
        <f>VLOOKUP('Full 30 Year Yield Data'!A5417,'Yield Raw Data'!$A$3:$L$14453,12)</f>
        <v>5.16</v>
      </c>
      <c r="D5417" s="6"/>
    </row>
    <row r="5418" spans="1:4" x14ac:dyDescent="0.2">
      <c r="A5418" s="7">
        <v>36094</v>
      </c>
      <c r="B5418" s="9">
        <f t="shared" si="89"/>
        <v>1998</v>
      </c>
      <c r="C5418" s="9">
        <f>VLOOKUP('Full 30 Year Yield Data'!A5418,'Yield Raw Data'!$A$3:$L$14453,12)</f>
        <v>5.13</v>
      </c>
      <c r="D5418" s="6"/>
    </row>
    <row r="5419" spans="1:4" x14ac:dyDescent="0.2">
      <c r="A5419" s="7">
        <v>36095</v>
      </c>
      <c r="B5419" s="9">
        <f t="shared" si="89"/>
        <v>1998</v>
      </c>
      <c r="C5419" s="9">
        <f>VLOOKUP('Full 30 Year Yield Data'!A5419,'Yield Raw Data'!$A$3:$L$14453,12)</f>
        <v>5.08</v>
      </c>
      <c r="D5419" s="6"/>
    </row>
    <row r="5420" spans="1:4" x14ac:dyDescent="0.2">
      <c r="A5420" s="7">
        <v>36096</v>
      </c>
      <c r="B5420" s="9">
        <f t="shared" si="89"/>
        <v>1998</v>
      </c>
      <c r="C5420" s="9">
        <f>VLOOKUP('Full 30 Year Yield Data'!A5420,'Yield Raw Data'!$A$3:$L$14453,12)</f>
        <v>5.13</v>
      </c>
      <c r="D5420" s="6"/>
    </row>
    <row r="5421" spans="1:4" x14ac:dyDescent="0.2">
      <c r="A5421" s="7">
        <v>36097</v>
      </c>
      <c r="B5421" s="9">
        <f t="shared" si="89"/>
        <v>1998</v>
      </c>
      <c r="C5421" s="9">
        <f>VLOOKUP('Full 30 Year Yield Data'!A5421,'Yield Raw Data'!$A$3:$L$14453,12)</f>
        <v>5.09</v>
      </c>
      <c r="D5421" s="6"/>
    </row>
    <row r="5422" spans="1:4" x14ac:dyDescent="0.2">
      <c r="A5422" s="7">
        <v>36098</v>
      </c>
      <c r="B5422" s="9">
        <f t="shared" si="89"/>
        <v>1998</v>
      </c>
      <c r="C5422" s="9">
        <f>VLOOKUP('Full 30 Year Yield Data'!A5422,'Yield Raw Data'!$A$3:$L$14453,12)</f>
        <v>5.15</v>
      </c>
      <c r="D5422" s="6"/>
    </row>
    <row r="5423" spans="1:4" x14ac:dyDescent="0.2">
      <c r="A5423" s="7">
        <v>36101</v>
      </c>
      <c r="B5423" s="9">
        <f t="shared" si="89"/>
        <v>1998</v>
      </c>
      <c r="C5423" s="9">
        <f>VLOOKUP('Full 30 Year Yield Data'!A5423,'Yield Raw Data'!$A$3:$L$14453,12)</f>
        <v>5.23</v>
      </c>
      <c r="D5423" s="6"/>
    </row>
    <row r="5424" spans="1:4" x14ac:dyDescent="0.2">
      <c r="A5424" s="7">
        <v>36102</v>
      </c>
      <c r="B5424" s="9">
        <f t="shared" si="89"/>
        <v>1998</v>
      </c>
      <c r="C5424" s="9">
        <f>VLOOKUP('Full 30 Year Yield Data'!A5424,'Yield Raw Data'!$A$3:$L$14453,12)</f>
        <v>5.22</v>
      </c>
      <c r="D5424" s="6"/>
    </row>
    <row r="5425" spans="1:4" x14ac:dyDescent="0.2">
      <c r="A5425" s="7">
        <v>36103</v>
      </c>
      <c r="B5425" s="9">
        <f t="shared" si="89"/>
        <v>1998</v>
      </c>
      <c r="C5425" s="9">
        <f>VLOOKUP('Full 30 Year Yield Data'!A5425,'Yield Raw Data'!$A$3:$L$14453,12)</f>
        <v>5.34</v>
      </c>
      <c r="D5425" s="6"/>
    </row>
    <row r="5426" spans="1:4" x14ac:dyDescent="0.2">
      <c r="A5426" s="7">
        <v>36104</v>
      </c>
      <c r="B5426" s="9">
        <f t="shared" si="89"/>
        <v>1998</v>
      </c>
      <c r="C5426" s="9">
        <f>VLOOKUP('Full 30 Year Yield Data'!A5426,'Yield Raw Data'!$A$3:$L$14453,12)</f>
        <v>5.29</v>
      </c>
      <c r="D5426" s="6"/>
    </row>
    <row r="5427" spans="1:4" x14ac:dyDescent="0.2">
      <c r="A5427" s="7">
        <v>36105</v>
      </c>
      <c r="B5427" s="9">
        <f t="shared" si="89"/>
        <v>1998</v>
      </c>
      <c r="C5427" s="9">
        <f>VLOOKUP('Full 30 Year Yield Data'!A5427,'Yield Raw Data'!$A$3:$L$14453,12)</f>
        <v>5.37</v>
      </c>
      <c r="D5427" s="6"/>
    </row>
    <row r="5428" spans="1:4" x14ac:dyDescent="0.2">
      <c r="A5428" s="7">
        <v>36108</v>
      </c>
      <c r="B5428" s="9">
        <f t="shared" si="89"/>
        <v>1998</v>
      </c>
      <c r="C5428" s="9">
        <f>VLOOKUP('Full 30 Year Yield Data'!A5428,'Yield Raw Data'!$A$3:$L$14453,12)</f>
        <v>5.28</v>
      </c>
      <c r="D5428" s="6"/>
    </row>
    <row r="5429" spans="1:4" x14ac:dyDescent="0.2">
      <c r="A5429" s="7">
        <v>36109</v>
      </c>
      <c r="B5429" s="9">
        <f t="shared" si="89"/>
        <v>1998</v>
      </c>
      <c r="C5429" s="9">
        <f>VLOOKUP('Full 30 Year Yield Data'!A5429,'Yield Raw Data'!$A$3:$L$14453,12)</f>
        <v>5.27</v>
      </c>
      <c r="D5429" s="6"/>
    </row>
    <row r="5430" spans="1:4" x14ac:dyDescent="0.2">
      <c r="A5430" s="7">
        <v>36111</v>
      </c>
      <c r="B5430" s="9">
        <f t="shared" si="89"/>
        <v>1998</v>
      </c>
      <c r="C5430" s="9">
        <f>VLOOKUP('Full 30 Year Yield Data'!A5430,'Yield Raw Data'!$A$3:$L$14453,12)</f>
        <v>5.25</v>
      </c>
      <c r="D5430" s="6"/>
    </row>
    <row r="5431" spans="1:4" x14ac:dyDescent="0.2">
      <c r="A5431" s="7">
        <v>36112</v>
      </c>
      <c r="B5431" s="9">
        <f t="shared" si="89"/>
        <v>1998</v>
      </c>
      <c r="C5431" s="9">
        <f>VLOOKUP('Full 30 Year Yield Data'!A5431,'Yield Raw Data'!$A$3:$L$14453,12)</f>
        <v>5.26</v>
      </c>
      <c r="D5431" s="6"/>
    </row>
    <row r="5432" spans="1:4" x14ac:dyDescent="0.2">
      <c r="A5432" s="7">
        <v>36115</v>
      </c>
      <c r="B5432" s="9">
        <f t="shared" si="89"/>
        <v>1998</v>
      </c>
      <c r="C5432" s="9">
        <f>VLOOKUP('Full 30 Year Yield Data'!A5432,'Yield Raw Data'!$A$3:$L$14453,12)</f>
        <v>5.28</v>
      </c>
      <c r="D5432" s="6"/>
    </row>
    <row r="5433" spans="1:4" x14ac:dyDescent="0.2">
      <c r="A5433" s="7">
        <v>36116</v>
      </c>
      <c r="B5433" s="9">
        <f t="shared" si="89"/>
        <v>1998</v>
      </c>
      <c r="C5433" s="9">
        <f>VLOOKUP('Full 30 Year Yield Data'!A5433,'Yield Raw Data'!$A$3:$L$14453,12)</f>
        <v>5.3</v>
      </c>
      <c r="D5433" s="6"/>
    </row>
    <row r="5434" spans="1:4" x14ac:dyDescent="0.2">
      <c r="A5434" s="7">
        <v>36117</v>
      </c>
      <c r="B5434" s="9">
        <f t="shared" si="89"/>
        <v>1998</v>
      </c>
      <c r="C5434" s="9">
        <f>VLOOKUP('Full 30 Year Yield Data'!A5434,'Yield Raw Data'!$A$3:$L$14453,12)</f>
        <v>5.25</v>
      </c>
      <c r="D5434" s="6"/>
    </row>
    <row r="5435" spans="1:4" x14ac:dyDescent="0.2">
      <c r="A5435" s="7">
        <v>36118</v>
      </c>
      <c r="B5435" s="9">
        <f t="shared" si="89"/>
        <v>1998</v>
      </c>
      <c r="C5435" s="9">
        <f>VLOOKUP('Full 30 Year Yield Data'!A5435,'Yield Raw Data'!$A$3:$L$14453,12)</f>
        <v>5.25</v>
      </c>
      <c r="D5435" s="6"/>
    </row>
    <row r="5436" spans="1:4" x14ac:dyDescent="0.2">
      <c r="A5436" s="7">
        <v>36119</v>
      </c>
      <c r="B5436" s="9">
        <f t="shared" si="89"/>
        <v>1998</v>
      </c>
      <c r="C5436" s="9">
        <f>VLOOKUP('Full 30 Year Yield Data'!A5436,'Yield Raw Data'!$A$3:$L$14453,12)</f>
        <v>5.22</v>
      </c>
      <c r="D5436" s="6"/>
    </row>
    <row r="5437" spans="1:4" x14ac:dyDescent="0.2">
      <c r="A5437" s="7">
        <v>36122</v>
      </c>
      <c r="B5437" s="9">
        <f t="shared" si="89"/>
        <v>1998</v>
      </c>
      <c r="C5437" s="9">
        <f>VLOOKUP('Full 30 Year Yield Data'!A5437,'Yield Raw Data'!$A$3:$L$14453,12)</f>
        <v>5.25</v>
      </c>
      <c r="D5437" s="6"/>
    </row>
    <row r="5438" spans="1:4" x14ac:dyDescent="0.2">
      <c r="A5438" s="7">
        <v>36123</v>
      </c>
      <c r="B5438" s="9">
        <f t="shared" si="89"/>
        <v>1998</v>
      </c>
      <c r="C5438" s="9">
        <f>VLOOKUP('Full 30 Year Yield Data'!A5438,'Yield Raw Data'!$A$3:$L$14453,12)</f>
        <v>5.23</v>
      </c>
      <c r="D5438" s="6"/>
    </row>
    <row r="5439" spans="1:4" x14ac:dyDescent="0.2">
      <c r="A5439" s="7">
        <v>36124</v>
      </c>
      <c r="B5439" s="9">
        <f t="shared" si="89"/>
        <v>1998</v>
      </c>
      <c r="C5439" s="9">
        <f>VLOOKUP('Full 30 Year Yield Data'!A5439,'Yield Raw Data'!$A$3:$L$14453,12)</f>
        <v>5.19</v>
      </c>
      <c r="D5439" s="6"/>
    </row>
    <row r="5440" spans="1:4" x14ac:dyDescent="0.2">
      <c r="A5440" s="7">
        <v>36126</v>
      </c>
      <c r="B5440" s="9">
        <f t="shared" si="89"/>
        <v>1998</v>
      </c>
      <c r="C5440" s="9">
        <f>VLOOKUP('Full 30 Year Yield Data'!A5440,'Yield Raw Data'!$A$3:$L$14453,12)</f>
        <v>5.16</v>
      </c>
      <c r="D5440" s="6"/>
    </row>
    <row r="5441" spans="1:4" x14ac:dyDescent="0.2">
      <c r="A5441" s="7">
        <v>36129</v>
      </c>
      <c r="B5441" s="9">
        <f t="shared" si="89"/>
        <v>1998</v>
      </c>
      <c r="C5441" s="9">
        <f>VLOOKUP('Full 30 Year Yield Data'!A5441,'Yield Raw Data'!$A$3:$L$14453,12)</f>
        <v>5.08</v>
      </c>
      <c r="D5441" s="6"/>
    </row>
    <row r="5442" spans="1:4" x14ac:dyDescent="0.2">
      <c r="A5442" s="7">
        <v>36130</v>
      </c>
      <c r="B5442" s="9">
        <f t="shared" si="89"/>
        <v>1998</v>
      </c>
      <c r="C5442" s="9">
        <f>VLOOKUP('Full 30 Year Yield Data'!A5442,'Yield Raw Data'!$A$3:$L$14453,12)</f>
        <v>5.0599999999999996</v>
      </c>
      <c r="D5442" s="6"/>
    </row>
    <row r="5443" spans="1:4" x14ac:dyDescent="0.2">
      <c r="A5443" s="7">
        <v>36131</v>
      </c>
      <c r="B5443" s="9">
        <f t="shared" si="89"/>
        <v>1998</v>
      </c>
      <c r="C5443" s="9">
        <f>VLOOKUP('Full 30 Year Yield Data'!A5443,'Yield Raw Data'!$A$3:$L$14453,12)</f>
        <v>5.03</v>
      </c>
      <c r="D5443" s="6"/>
    </row>
    <row r="5444" spans="1:4" x14ac:dyDescent="0.2">
      <c r="A5444" s="7">
        <v>36132</v>
      </c>
      <c r="B5444" s="9">
        <f t="shared" si="89"/>
        <v>1998</v>
      </c>
      <c r="C5444" s="9">
        <f>VLOOKUP('Full 30 Year Yield Data'!A5444,'Yield Raw Data'!$A$3:$L$14453,12)</f>
        <v>5.0199999999999996</v>
      </c>
      <c r="D5444" s="6"/>
    </row>
    <row r="5445" spans="1:4" x14ac:dyDescent="0.2">
      <c r="A5445" s="7">
        <v>36133</v>
      </c>
      <c r="B5445" s="9">
        <f t="shared" si="89"/>
        <v>1998</v>
      </c>
      <c r="C5445" s="9">
        <f>VLOOKUP('Full 30 Year Yield Data'!A5445,'Yield Raw Data'!$A$3:$L$14453,12)</f>
        <v>5.05</v>
      </c>
      <c r="D5445" s="6"/>
    </row>
    <row r="5446" spans="1:4" x14ac:dyDescent="0.2">
      <c r="A5446" s="7">
        <v>36136</v>
      </c>
      <c r="B5446" s="9">
        <f t="shared" si="89"/>
        <v>1998</v>
      </c>
      <c r="C5446" s="9">
        <f>VLOOKUP('Full 30 Year Yield Data'!A5446,'Yield Raw Data'!$A$3:$L$14453,12)</f>
        <v>5.05</v>
      </c>
      <c r="D5446" s="6"/>
    </row>
    <row r="5447" spans="1:4" x14ac:dyDescent="0.2">
      <c r="A5447" s="7">
        <v>36137</v>
      </c>
      <c r="B5447" s="9">
        <f t="shared" si="89"/>
        <v>1998</v>
      </c>
      <c r="C5447" s="9">
        <f>VLOOKUP('Full 30 Year Yield Data'!A5447,'Yield Raw Data'!$A$3:$L$14453,12)</f>
        <v>5</v>
      </c>
      <c r="D5447" s="6"/>
    </row>
    <row r="5448" spans="1:4" x14ac:dyDescent="0.2">
      <c r="A5448" s="7">
        <v>36138</v>
      </c>
      <c r="B5448" s="9">
        <f t="shared" si="89"/>
        <v>1998</v>
      </c>
      <c r="C5448" s="9">
        <f>VLOOKUP('Full 30 Year Yield Data'!A5448,'Yield Raw Data'!$A$3:$L$14453,12)</f>
        <v>4.97</v>
      </c>
      <c r="D5448" s="6"/>
    </row>
    <row r="5449" spans="1:4" x14ac:dyDescent="0.2">
      <c r="A5449" s="7">
        <v>36139</v>
      </c>
      <c r="B5449" s="9">
        <f t="shared" si="89"/>
        <v>1998</v>
      </c>
      <c r="C5449" s="9">
        <f>VLOOKUP('Full 30 Year Yield Data'!A5449,'Yield Raw Data'!$A$3:$L$14453,12)</f>
        <v>4.95</v>
      </c>
      <c r="D5449" s="6"/>
    </row>
    <row r="5450" spans="1:4" x14ac:dyDescent="0.2">
      <c r="A5450" s="7">
        <v>36140</v>
      </c>
      <c r="B5450" s="9">
        <f t="shared" si="89"/>
        <v>1998</v>
      </c>
      <c r="C5450" s="9">
        <f>VLOOKUP('Full 30 Year Yield Data'!A5450,'Yield Raw Data'!$A$3:$L$14453,12)</f>
        <v>5.0199999999999996</v>
      </c>
      <c r="D5450" s="6"/>
    </row>
    <row r="5451" spans="1:4" x14ac:dyDescent="0.2">
      <c r="A5451" s="7">
        <v>36143</v>
      </c>
      <c r="B5451" s="9">
        <f t="shared" si="89"/>
        <v>1998</v>
      </c>
      <c r="C5451" s="9">
        <f>VLOOKUP('Full 30 Year Yield Data'!A5451,'Yield Raw Data'!$A$3:$L$14453,12)</f>
        <v>4.99</v>
      </c>
      <c r="D5451" s="6"/>
    </row>
    <row r="5452" spans="1:4" x14ac:dyDescent="0.2">
      <c r="A5452" s="7">
        <v>36144</v>
      </c>
      <c r="B5452" s="9">
        <f t="shared" si="89"/>
        <v>1998</v>
      </c>
      <c r="C5452" s="9">
        <f>VLOOKUP('Full 30 Year Yield Data'!A5452,'Yield Raw Data'!$A$3:$L$14453,12)</f>
        <v>5.03</v>
      </c>
      <c r="D5452" s="6"/>
    </row>
    <row r="5453" spans="1:4" x14ac:dyDescent="0.2">
      <c r="A5453" s="7">
        <v>36145</v>
      </c>
      <c r="B5453" s="9">
        <f t="shared" si="89"/>
        <v>1998</v>
      </c>
      <c r="C5453" s="9">
        <f>VLOOKUP('Full 30 Year Yield Data'!A5453,'Yield Raw Data'!$A$3:$L$14453,12)</f>
        <v>5.01</v>
      </c>
      <c r="D5453" s="6"/>
    </row>
    <row r="5454" spans="1:4" x14ac:dyDescent="0.2">
      <c r="A5454" s="7">
        <v>36146</v>
      </c>
      <c r="B5454" s="9">
        <f t="shared" si="89"/>
        <v>1998</v>
      </c>
      <c r="C5454" s="9">
        <f>VLOOKUP('Full 30 Year Yield Data'!A5454,'Yield Raw Data'!$A$3:$L$14453,12)</f>
        <v>5.01</v>
      </c>
      <c r="D5454" s="6"/>
    </row>
    <row r="5455" spans="1:4" x14ac:dyDescent="0.2">
      <c r="A5455" s="7">
        <v>36147</v>
      </c>
      <c r="B5455" s="9">
        <f t="shared" si="89"/>
        <v>1998</v>
      </c>
      <c r="C5455" s="9">
        <f>VLOOKUP('Full 30 Year Yield Data'!A5455,'Yield Raw Data'!$A$3:$L$14453,12)</f>
        <v>5.01</v>
      </c>
      <c r="D5455" s="6"/>
    </row>
    <row r="5456" spans="1:4" x14ac:dyDescent="0.2">
      <c r="A5456" s="7">
        <v>36150</v>
      </c>
      <c r="B5456" s="9">
        <f t="shared" si="89"/>
        <v>1998</v>
      </c>
      <c r="C5456" s="9">
        <f>VLOOKUP('Full 30 Year Yield Data'!A5456,'Yield Raw Data'!$A$3:$L$14453,12)</f>
        <v>5.07</v>
      </c>
      <c r="D5456" s="6"/>
    </row>
    <row r="5457" spans="1:4" x14ac:dyDescent="0.2">
      <c r="A5457" s="7">
        <v>36151</v>
      </c>
      <c r="B5457" s="9">
        <f t="shared" si="89"/>
        <v>1998</v>
      </c>
      <c r="C5457" s="9">
        <f>VLOOKUP('Full 30 Year Yield Data'!A5457,'Yield Raw Data'!$A$3:$L$14453,12)</f>
        <v>5.13</v>
      </c>
      <c r="D5457" s="6"/>
    </row>
    <row r="5458" spans="1:4" x14ac:dyDescent="0.2">
      <c r="A5458" s="7">
        <v>36152</v>
      </c>
      <c r="B5458" s="9">
        <f t="shared" si="89"/>
        <v>1998</v>
      </c>
      <c r="C5458" s="9">
        <f>VLOOKUP('Full 30 Year Yield Data'!A5458,'Yield Raw Data'!$A$3:$L$14453,12)</f>
        <v>5.2</v>
      </c>
      <c r="D5458" s="6"/>
    </row>
    <row r="5459" spans="1:4" x14ac:dyDescent="0.2">
      <c r="A5459" s="7">
        <v>36153</v>
      </c>
      <c r="B5459" s="9">
        <f t="shared" si="89"/>
        <v>1998</v>
      </c>
      <c r="C5459" s="9">
        <f>VLOOKUP('Full 30 Year Yield Data'!A5459,'Yield Raw Data'!$A$3:$L$14453,12)</f>
        <v>5.23</v>
      </c>
      <c r="D5459" s="6"/>
    </row>
    <row r="5460" spans="1:4" x14ac:dyDescent="0.2">
      <c r="A5460" s="7">
        <v>36157</v>
      </c>
      <c r="B5460" s="9">
        <f t="shared" si="89"/>
        <v>1998</v>
      </c>
      <c r="C5460" s="9">
        <f>VLOOKUP('Full 30 Year Yield Data'!A5460,'Yield Raw Data'!$A$3:$L$14453,12)</f>
        <v>5.17</v>
      </c>
      <c r="D5460" s="6"/>
    </row>
    <row r="5461" spans="1:4" x14ac:dyDescent="0.2">
      <c r="A5461" s="7">
        <v>36158</v>
      </c>
      <c r="B5461" s="9">
        <f t="shared" si="89"/>
        <v>1998</v>
      </c>
      <c r="C5461" s="9">
        <f>VLOOKUP('Full 30 Year Yield Data'!A5461,'Yield Raw Data'!$A$3:$L$14453,12)</f>
        <v>5.12</v>
      </c>
      <c r="D5461" s="6"/>
    </row>
    <row r="5462" spans="1:4" x14ac:dyDescent="0.2">
      <c r="A5462" s="7">
        <v>36159</v>
      </c>
      <c r="B5462" s="9">
        <f t="shared" si="89"/>
        <v>1998</v>
      </c>
      <c r="C5462" s="9">
        <f>VLOOKUP('Full 30 Year Yield Data'!A5462,'Yield Raw Data'!$A$3:$L$14453,12)</f>
        <v>5.09</v>
      </c>
      <c r="D5462" s="6"/>
    </row>
    <row r="5463" spans="1:4" x14ac:dyDescent="0.2">
      <c r="A5463" s="7">
        <v>36160</v>
      </c>
      <c r="B5463" s="9">
        <f t="shared" si="89"/>
        <v>1998</v>
      </c>
      <c r="C5463" s="9">
        <f>VLOOKUP('Full 30 Year Yield Data'!A5463,'Yield Raw Data'!$A$3:$L$14453,12)</f>
        <v>5.09</v>
      </c>
      <c r="D5463" s="6"/>
    </row>
    <row r="5464" spans="1:4" x14ac:dyDescent="0.2">
      <c r="A5464" s="7">
        <v>36164</v>
      </c>
      <c r="B5464" s="9">
        <f t="shared" si="89"/>
        <v>1999</v>
      </c>
      <c r="C5464" s="9">
        <f>VLOOKUP('Full 30 Year Yield Data'!A5464,'Yield Raw Data'!$A$3:$L$14453,12)</f>
        <v>5.15</v>
      </c>
      <c r="D5464" s="6"/>
    </row>
    <row r="5465" spans="1:4" x14ac:dyDescent="0.2">
      <c r="A5465" s="7">
        <v>36165</v>
      </c>
      <c r="B5465" s="9">
        <f t="shared" si="89"/>
        <v>1999</v>
      </c>
      <c r="C5465" s="9">
        <f>VLOOKUP('Full 30 Year Yield Data'!A5465,'Yield Raw Data'!$A$3:$L$14453,12)</f>
        <v>5.21</v>
      </c>
      <c r="D5465" s="6"/>
    </row>
    <row r="5466" spans="1:4" x14ac:dyDescent="0.2">
      <c r="A5466" s="7">
        <v>36166</v>
      </c>
      <c r="B5466" s="9">
        <f t="shared" si="89"/>
        <v>1999</v>
      </c>
      <c r="C5466" s="9">
        <f>VLOOKUP('Full 30 Year Yield Data'!A5466,'Yield Raw Data'!$A$3:$L$14453,12)</f>
        <v>5.17</v>
      </c>
      <c r="D5466" s="6"/>
    </row>
    <row r="5467" spans="1:4" x14ac:dyDescent="0.2">
      <c r="A5467" s="7">
        <v>36167</v>
      </c>
      <c r="B5467" s="9">
        <f t="shared" si="89"/>
        <v>1999</v>
      </c>
      <c r="C5467" s="9">
        <f>VLOOKUP('Full 30 Year Yield Data'!A5467,'Yield Raw Data'!$A$3:$L$14453,12)</f>
        <v>5.23</v>
      </c>
      <c r="D5467" s="6"/>
    </row>
    <row r="5468" spans="1:4" x14ac:dyDescent="0.2">
      <c r="A5468" s="7">
        <v>36168</v>
      </c>
      <c r="B5468" s="9">
        <f t="shared" si="89"/>
        <v>1999</v>
      </c>
      <c r="C5468" s="9">
        <f>VLOOKUP('Full 30 Year Yield Data'!A5468,'Yield Raw Data'!$A$3:$L$14453,12)</f>
        <v>5.26</v>
      </c>
      <c r="D5468" s="6"/>
    </row>
    <row r="5469" spans="1:4" x14ac:dyDescent="0.2">
      <c r="A5469" s="7">
        <v>36171</v>
      </c>
      <c r="B5469" s="9">
        <f t="shared" si="89"/>
        <v>1999</v>
      </c>
      <c r="C5469" s="9">
        <f>VLOOKUP('Full 30 Year Yield Data'!A5469,'Yield Raw Data'!$A$3:$L$14453,12)</f>
        <v>5.29</v>
      </c>
      <c r="D5469" s="6"/>
    </row>
    <row r="5470" spans="1:4" x14ac:dyDescent="0.2">
      <c r="A5470" s="7">
        <v>36172</v>
      </c>
      <c r="B5470" s="9">
        <f t="shared" si="89"/>
        <v>1999</v>
      </c>
      <c r="C5470" s="9">
        <f>VLOOKUP('Full 30 Year Yield Data'!A5470,'Yield Raw Data'!$A$3:$L$14453,12)</f>
        <v>5.23</v>
      </c>
      <c r="D5470" s="6"/>
    </row>
    <row r="5471" spans="1:4" x14ac:dyDescent="0.2">
      <c r="A5471" s="7">
        <v>36173</v>
      </c>
      <c r="B5471" s="9">
        <f t="shared" si="89"/>
        <v>1999</v>
      </c>
      <c r="C5471" s="9">
        <f>VLOOKUP('Full 30 Year Yield Data'!A5471,'Yield Raw Data'!$A$3:$L$14453,12)</f>
        <v>5.16</v>
      </c>
      <c r="D5471" s="6"/>
    </row>
    <row r="5472" spans="1:4" x14ac:dyDescent="0.2">
      <c r="A5472" s="7">
        <v>36174</v>
      </c>
      <c r="B5472" s="9">
        <f t="shared" si="89"/>
        <v>1999</v>
      </c>
      <c r="C5472" s="9">
        <f>VLOOKUP('Full 30 Year Yield Data'!A5472,'Yield Raw Data'!$A$3:$L$14453,12)</f>
        <v>5.07</v>
      </c>
      <c r="D5472" s="6"/>
    </row>
    <row r="5473" spans="1:4" x14ac:dyDescent="0.2">
      <c r="A5473" s="7">
        <v>36175</v>
      </c>
      <c r="B5473" s="9">
        <f t="shared" si="89"/>
        <v>1999</v>
      </c>
      <c r="C5473" s="9">
        <f>VLOOKUP('Full 30 Year Yield Data'!A5473,'Yield Raw Data'!$A$3:$L$14453,12)</f>
        <v>5.0999999999999996</v>
      </c>
      <c r="D5473" s="6"/>
    </row>
    <row r="5474" spans="1:4" x14ac:dyDescent="0.2">
      <c r="A5474" s="7">
        <v>36179</v>
      </c>
      <c r="B5474" s="9">
        <f t="shared" ref="B5474:B5536" si="90">YEAR(A5474)</f>
        <v>1999</v>
      </c>
      <c r="C5474" s="9">
        <f>VLOOKUP('Full 30 Year Yield Data'!A5474,'Yield Raw Data'!$A$3:$L$14453,12)</f>
        <v>5.14</v>
      </c>
      <c r="D5474" s="6"/>
    </row>
    <row r="5475" spans="1:4" x14ac:dyDescent="0.2">
      <c r="A5475" s="7">
        <v>36180</v>
      </c>
      <c r="B5475" s="9">
        <f t="shared" si="90"/>
        <v>1999</v>
      </c>
      <c r="C5475" s="9">
        <f>VLOOKUP('Full 30 Year Yield Data'!A5475,'Yield Raw Data'!$A$3:$L$14453,12)</f>
        <v>5.18</v>
      </c>
      <c r="D5475" s="6"/>
    </row>
    <row r="5476" spans="1:4" x14ac:dyDescent="0.2">
      <c r="A5476" s="7">
        <v>36181</v>
      </c>
      <c r="B5476" s="9">
        <f t="shared" si="90"/>
        <v>1999</v>
      </c>
      <c r="C5476" s="9">
        <f>VLOOKUP('Full 30 Year Yield Data'!A5476,'Yield Raw Data'!$A$3:$L$14453,12)</f>
        <v>5.14</v>
      </c>
      <c r="D5476" s="6"/>
    </row>
    <row r="5477" spans="1:4" x14ac:dyDescent="0.2">
      <c r="A5477" s="7">
        <v>36182</v>
      </c>
      <c r="B5477" s="9">
        <f t="shared" si="90"/>
        <v>1999</v>
      </c>
      <c r="C5477" s="9">
        <f>VLOOKUP('Full 30 Year Yield Data'!A5477,'Yield Raw Data'!$A$3:$L$14453,12)</f>
        <v>5.09</v>
      </c>
      <c r="D5477" s="6"/>
    </row>
    <row r="5478" spans="1:4" x14ac:dyDescent="0.2">
      <c r="A5478" s="7">
        <v>36185</v>
      </c>
      <c r="B5478" s="9">
        <f t="shared" si="90"/>
        <v>1999</v>
      </c>
      <c r="C5478" s="9">
        <f>VLOOKUP('Full 30 Year Yield Data'!A5478,'Yield Raw Data'!$A$3:$L$14453,12)</f>
        <v>5.12</v>
      </c>
      <c r="D5478" s="6"/>
    </row>
    <row r="5479" spans="1:4" x14ac:dyDescent="0.2">
      <c r="A5479" s="7">
        <v>36186</v>
      </c>
      <c r="B5479" s="9">
        <f t="shared" si="90"/>
        <v>1999</v>
      </c>
      <c r="C5479" s="9">
        <f>VLOOKUP('Full 30 Year Yield Data'!A5479,'Yield Raw Data'!$A$3:$L$14453,12)</f>
        <v>5.12</v>
      </c>
      <c r="D5479" s="6"/>
    </row>
    <row r="5480" spans="1:4" x14ac:dyDescent="0.2">
      <c r="A5480" s="7">
        <v>36187</v>
      </c>
      <c r="B5480" s="9">
        <f t="shared" si="90"/>
        <v>1999</v>
      </c>
      <c r="C5480" s="9">
        <f>VLOOKUP('Full 30 Year Yield Data'!A5480,'Yield Raw Data'!$A$3:$L$14453,12)</f>
        <v>5.14</v>
      </c>
      <c r="D5480" s="6"/>
    </row>
    <row r="5481" spans="1:4" x14ac:dyDescent="0.2">
      <c r="A5481" s="7">
        <v>36188</v>
      </c>
      <c r="B5481" s="9">
        <f t="shared" si="90"/>
        <v>1999</v>
      </c>
      <c r="C5481" s="9">
        <f>VLOOKUP('Full 30 Year Yield Data'!A5481,'Yield Raw Data'!$A$3:$L$14453,12)</f>
        <v>5.1100000000000003</v>
      </c>
      <c r="D5481" s="6"/>
    </row>
    <row r="5482" spans="1:4" x14ac:dyDescent="0.2">
      <c r="A5482" s="7">
        <v>36189</v>
      </c>
      <c r="B5482" s="9">
        <f t="shared" si="90"/>
        <v>1999</v>
      </c>
      <c r="C5482" s="9">
        <f>VLOOKUP('Full 30 Year Yield Data'!A5482,'Yield Raw Data'!$A$3:$L$14453,12)</f>
        <v>5.09</v>
      </c>
      <c r="D5482" s="6"/>
    </row>
    <row r="5483" spans="1:4" x14ac:dyDescent="0.2">
      <c r="A5483" s="7">
        <v>36192</v>
      </c>
      <c r="B5483" s="9">
        <f t="shared" si="90"/>
        <v>1999</v>
      </c>
      <c r="C5483" s="9">
        <f>VLOOKUP('Full 30 Year Yield Data'!A5483,'Yield Raw Data'!$A$3:$L$14453,12)</f>
        <v>5.19</v>
      </c>
      <c r="D5483" s="6"/>
    </row>
    <row r="5484" spans="1:4" x14ac:dyDescent="0.2">
      <c r="A5484" s="7">
        <v>36193</v>
      </c>
      <c r="B5484" s="9">
        <f t="shared" si="90"/>
        <v>1999</v>
      </c>
      <c r="C5484" s="9">
        <f>VLOOKUP('Full 30 Year Yield Data'!A5484,'Yield Raw Data'!$A$3:$L$14453,12)</f>
        <v>5.24</v>
      </c>
      <c r="D5484" s="6"/>
    </row>
    <row r="5485" spans="1:4" x14ac:dyDescent="0.2">
      <c r="A5485" s="7">
        <v>36194</v>
      </c>
      <c r="B5485" s="9">
        <f t="shared" si="90"/>
        <v>1999</v>
      </c>
      <c r="C5485" s="9">
        <f>VLOOKUP('Full 30 Year Yield Data'!A5485,'Yield Raw Data'!$A$3:$L$14453,12)</f>
        <v>5.25</v>
      </c>
      <c r="D5485" s="6"/>
    </row>
    <row r="5486" spans="1:4" x14ac:dyDescent="0.2">
      <c r="A5486" s="7">
        <v>36195</v>
      </c>
      <c r="B5486" s="9">
        <f t="shared" si="90"/>
        <v>1999</v>
      </c>
      <c r="C5486" s="9">
        <f>VLOOKUP('Full 30 Year Yield Data'!A5486,'Yield Raw Data'!$A$3:$L$14453,12)</f>
        <v>5.3</v>
      </c>
      <c r="D5486" s="6"/>
    </row>
    <row r="5487" spans="1:4" x14ac:dyDescent="0.2">
      <c r="A5487" s="7">
        <v>36196</v>
      </c>
      <c r="B5487" s="9">
        <f t="shared" si="90"/>
        <v>1999</v>
      </c>
      <c r="C5487" s="9">
        <f>VLOOKUP('Full 30 Year Yield Data'!A5487,'Yield Raw Data'!$A$3:$L$14453,12)</f>
        <v>5.34</v>
      </c>
      <c r="D5487" s="6"/>
    </row>
    <row r="5488" spans="1:4" x14ac:dyDescent="0.2">
      <c r="A5488" s="7">
        <v>36199</v>
      </c>
      <c r="B5488" s="9">
        <f t="shared" si="90"/>
        <v>1999</v>
      </c>
      <c r="C5488" s="9">
        <f>VLOOKUP('Full 30 Year Yield Data'!A5488,'Yield Raw Data'!$A$3:$L$14453,12)</f>
        <v>5.35</v>
      </c>
      <c r="D5488" s="6"/>
    </row>
    <row r="5489" spans="1:4" x14ac:dyDescent="0.2">
      <c r="A5489" s="7">
        <v>36200</v>
      </c>
      <c r="B5489" s="9">
        <f t="shared" si="90"/>
        <v>1999</v>
      </c>
      <c r="C5489" s="9">
        <f>VLOOKUP('Full 30 Year Yield Data'!A5489,'Yield Raw Data'!$A$3:$L$14453,12)</f>
        <v>5.33</v>
      </c>
      <c r="D5489" s="6"/>
    </row>
    <row r="5490" spans="1:4" x14ac:dyDescent="0.2">
      <c r="A5490" s="7">
        <v>36201</v>
      </c>
      <c r="B5490" s="9">
        <f t="shared" si="90"/>
        <v>1999</v>
      </c>
      <c r="C5490" s="9">
        <f>VLOOKUP('Full 30 Year Yield Data'!A5490,'Yield Raw Data'!$A$3:$L$14453,12)</f>
        <v>5.34</v>
      </c>
      <c r="D5490" s="6"/>
    </row>
    <row r="5491" spans="1:4" x14ac:dyDescent="0.2">
      <c r="A5491" s="7">
        <v>36202</v>
      </c>
      <c r="B5491" s="9">
        <f t="shared" si="90"/>
        <v>1999</v>
      </c>
      <c r="C5491" s="9">
        <f>VLOOKUP('Full 30 Year Yield Data'!A5491,'Yield Raw Data'!$A$3:$L$14453,12)</f>
        <v>5.29</v>
      </c>
      <c r="D5491" s="6"/>
    </row>
    <row r="5492" spans="1:4" x14ac:dyDescent="0.2">
      <c r="A5492" s="7">
        <v>36203</v>
      </c>
      <c r="B5492" s="9">
        <f t="shared" si="90"/>
        <v>1999</v>
      </c>
      <c r="C5492" s="9">
        <f>VLOOKUP('Full 30 Year Yield Data'!A5492,'Yield Raw Data'!$A$3:$L$14453,12)</f>
        <v>5.42</v>
      </c>
      <c r="D5492" s="6"/>
    </row>
    <row r="5493" spans="1:4" x14ac:dyDescent="0.2">
      <c r="A5493" s="7">
        <v>36207</v>
      </c>
      <c r="B5493" s="9">
        <f t="shared" si="90"/>
        <v>1999</v>
      </c>
      <c r="C5493" s="9">
        <f>VLOOKUP('Full 30 Year Yield Data'!A5493,'Yield Raw Data'!$A$3:$L$14453,12)</f>
        <v>5.35</v>
      </c>
      <c r="D5493" s="6"/>
    </row>
    <row r="5494" spans="1:4" x14ac:dyDescent="0.2">
      <c r="A5494" s="7">
        <v>36208</v>
      </c>
      <c r="B5494" s="9">
        <f t="shared" si="90"/>
        <v>1999</v>
      </c>
      <c r="C5494" s="9">
        <f>VLOOKUP('Full 30 Year Yield Data'!A5494,'Yield Raw Data'!$A$3:$L$14453,12)</f>
        <v>5.32</v>
      </c>
      <c r="D5494" s="6"/>
    </row>
    <row r="5495" spans="1:4" x14ac:dyDescent="0.2">
      <c r="A5495" s="7">
        <v>36209</v>
      </c>
      <c r="B5495" s="9">
        <f t="shared" si="90"/>
        <v>1999</v>
      </c>
      <c r="C5495" s="9">
        <f>VLOOKUP('Full 30 Year Yield Data'!A5495,'Yield Raw Data'!$A$3:$L$14453,12)</f>
        <v>5.37</v>
      </c>
      <c r="D5495" s="6"/>
    </row>
    <row r="5496" spans="1:4" x14ac:dyDescent="0.2">
      <c r="A5496" s="7">
        <v>36210</v>
      </c>
      <c r="B5496" s="9">
        <f t="shared" si="90"/>
        <v>1999</v>
      </c>
      <c r="C5496" s="9">
        <f>VLOOKUP('Full 30 Year Yield Data'!A5496,'Yield Raw Data'!$A$3:$L$14453,12)</f>
        <v>5.38</v>
      </c>
      <c r="D5496" s="6"/>
    </row>
    <row r="5497" spans="1:4" x14ac:dyDescent="0.2">
      <c r="A5497" s="7">
        <v>36213</v>
      </c>
      <c r="B5497" s="9">
        <f t="shared" si="90"/>
        <v>1999</v>
      </c>
      <c r="C5497" s="9">
        <f>VLOOKUP('Full 30 Year Yield Data'!A5497,'Yield Raw Data'!$A$3:$L$14453,12)</f>
        <v>5.36</v>
      </c>
      <c r="D5497" s="6"/>
    </row>
    <row r="5498" spans="1:4" x14ac:dyDescent="0.2">
      <c r="A5498" s="7">
        <v>36214</v>
      </c>
      <c r="B5498" s="9">
        <f t="shared" si="90"/>
        <v>1999</v>
      </c>
      <c r="C5498" s="9">
        <f>VLOOKUP('Full 30 Year Yield Data'!A5498,'Yield Raw Data'!$A$3:$L$14453,12)</f>
        <v>5.42</v>
      </c>
      <c r="D5498" s="6"/>
    </row>
    <row r="5499" spans="1:4" x14ac:dyDescent="0.2">
      <c r="A5499" s="7">
        <v>36215</v>
      </c>
      <c r="B5499" s="9">
        <f t="shared" si="90"/>
        <v>1999</v>
      </c>
      <c r="C5499" s="9">
        <f>VLOOKUP('Full 30 Year Yield Data'!A5499,'Yield Raw Data'!$A$3:$L$14453,12)</f>
        <v>5.51</v>
      </c>
      <c r="D5499" s="6"/>
    </row>
    <row r="5500" spans="1:4" x14ac:dyDescent="0.2">
      <c r="A5500" s="7">
        <v>36216</v>
      </c>
      <c r="B5500" s="9">
        <f t="shared" si="90"/>
        <v>1999</v>
      </c>
      <c r="C5500" s="9">
        <f>VLOOKUP('Full 30 Year Yield Data'!A5500,'Yield Raw Data'!$A$3:$L$14453,12)</f>
        <v>5.61</v>
      </c>
      <c r="D5500" s="6"/>
    </row>
    <row r="5501" spans="1:4" x14ac:dyDescent="0.2">
      <c r="A5501" s="7">
        <v>36217</v>
      </c>
      <c r="B5501" s="9">
        <f t="shared" si="90"/>
        <v>1999</v>
      </c>
      <c r="C5501" s="9">
        <f>VLOOKUP('Full 30 Year Yield Data'!A5501,'Yield Raw Data'!$A$3:$L$14453,12)</f>
        <v>5.57</v>
      </c>
      <c r="D5501" s="6"/>
    </row>
    <row r="5502" spans="1:4" x14ac:dyDescent="0.2">
      <c r="A5502" s="7">
        <v>36220</v>
      </c>
      <c r="B5502" s="9">
        <f t="shared" si="90"/>
        <v>1999</v>
      </c>
      <c r="C5502" s="9">
        <f>VLOOKUP('Full 30 Year Yield Data'!A5502,'Yield Raw Data'!$A$3:$L$14453,12)</f>
        <v>5.67</v>
      </c>
      <c r="D5502" s="6"/>
    </row>
    <row r="5503" spans="1:4" x14ac:dyDescent="0.2">
      <c r="A5503" s="7">
        <v>36221</v>
      </c>
      <c r="B5503" s="9">
        <f t="shared" si="90"/>
        <v>1999</v>
      </c>
      <c r="C5503" s="9">
        <f>VLOOKUP('Full 30 Year Yield Data'!A5503,'Yield Raw Data'!$A$3:$L$14453,12)</f>
        <v>5.63</v>
      </c>
      <c r="D5503" s="6"/>
    </row>
    <row r="5504" spans="1:4" x14ac:dyDescent="0.2">
      <c r="A5504" s="7">
        <v>36222</v>
      </c>
      <c r="B5504" s="9">
        <f t="shared" si="90"/>
        <v>1999</v>
      </c>
      <c r="C5504" s="9">
        <f>VLOOKUP('Full 30 Year Yield Data'!A5504,'Yield Raw Data'!$A$3:$L$14453,12)</f>
        <v>5.68</v>
      </c>
      <c r="D5504" s="6"/>
    </row>
    <row r="5505" spans="1:4" x14ac:dyDescent="0.2">
      <c r="A5505" s="7">
        <v>36223</v>
      </c>
      <c r="B5505" s="9">
        <f t="shared" si="90"/>
        <v>1999</v>
      </c>
      <c r="C5505" s="9">
        <f>VLOOKUP('Full 30 Year Yield Data'!A5505,'Yield Raw Data'!$A$3:$L$14453,12)</f>
        <v>5.69</v>
      </c>
      <c r="D5505" s="6"/>
    </row>
    <row r="5506" spans="1:4" x14ac:dyDescent="0.2">
      <c r="A5506" s="7">
        <v>36224</v>
      </c>
      <c r="B5506" s="9">
        <f t="shared" si="90"/>
        <v>1999</v>
      </c>
      <c r="C5506" s="9">
        <f>VLOOKUP('Full 30 Year Yield Data'!A5506,'Yield Raw Data'!$A$3:$L$14453,12)</f>
        <v>5.6</v>
      </c>
      <c r="D5506" s="6"/>
    </row>
    <row r="5507" spans="1:4" x14ac:dyDescent="0.2">
      <c r="A5507" s="7">
        <v>36227</v>
      </c>
      <c r="B5507" s="9">
        <f t="shared" si="90"/>
        <v>1999</v>
      </c>
      <c r="C5507" s="9">
        <f>VLOOKUP('Full 30 Year Yield Data'!A5507,'Yield Raw Data'!$A$3:$L$14453,12)</f>
        <v>5.6</v>
      </c>
      <c r="D5507" s="6"/>
    </row>
    <row r="5508" spans="1:4" x14ac:dyDescent="0.2">
      <c r="A5508" s="7">
        <v>36228</v>
      </c>
      <c r="B5508" s="9">
        <f t="shared" si="90"/>
        <v>1999</v>
      </c>
      <c r="C5508" s="9">
        <f>VLOOKUP('Full 30 Year Yield Data'!A5508,'Yield Raw Data'!$A$3:$L$14453,12)</f>
        <v>5.54</v>
      </c>
      <c r="D5508" s="6"/>
    </row>
    <row r="5509" spans="1:4" x14ac:dyDescent="0.2">
      <c r="A5509" s="7">
        <v>36229</v>
      </c>
      <c r="B5509" s="9">
        <f t="shared" si="90"/>
        <v>1999</v>
      </c>
      <c r="C5509" s="9">
        <f>VLOOKUP('Full 30 Year Yield Data'!A5509,'Yield Raw Data'!$A$3:$L$14453,12)</f>
        <v>5.56</v>
      </c>
      <c r="D5509" s="6"/>
    </row>
    <row r="5510" spans="1:4" x14ac:dyDescent="0.2">
      <c r="A5510" s="7">
        <v>36230</v>
      </c>
      <c r="B5510" s="9">
        <f t="shared" si="90"/>
        <v>1999</v>
      </c>
      <c r="C5510" s="9">
        <f>VLOOKUP('Full 30 Year Yield Data'!A5510,'Yield Raw Data'!$A$3:$L$14453,12)</f>
        <v>5.57</v>
      </c>
      <c r="D5510" s="6"/>
    </row>
    <row r="5511" spans="1:4" x14ac:dyDescent="0.2">
      <c r="A5511" s="7">
        <v>36231</v>
      </c>
      <c r="B5511" s="9">
        <f t="shared" si="90"/>
        <v>1999</v>
      </c>
      <c r="C5511" s="9">
        <f>VLOOKUP('Full 30 Year Yield Data'!A5511,'Yield Raw Data'!$A$3:$L$14453,12)</f>
        <v>5.54</v>
      </c>
      <c r="D5511" s="6"/>
    </row>
    <row r="5512" spans="1:4" x14ac:dyDescent="0.2">
      <c r="A5512" s="7">
        <v>36234</v>
      </c>
      <c r="B5512" s="9">
        <f t="shared" si="90"/>
        <v>1999</v>
      </c>
      <c r="C5512" s="9">
        <f>VLOOKUP('Full 30 Year Yield Data'!A5512,'Yield Raw Data'!$A$3:$L$14453,12)</f>
        <v>5.51</v>
      </c>
      <c r="D5512" s="6"/>
    </row>
    <row r="5513" spans="1:4" x14ac:dyDescent="0.2">
      <c r="A5513" s="7">
        <v>36235</v>
      </c>
      <c r="B5513" s="9">
        <f t="shared" si="90"/>
        <v>1999</v>
      </c>
      <c r="C5513" s="9">
        <f>VLOOKUP('Full 30 Year Yield Data'!A5513,'Yield Raw Data'!$A$3:$L$14453,12)</f>
        <v>5.48</v>
      </c>
      <c r="D5513" s="6"/>
    </row>
    <row r="5514" spans="1:4" x14ac:dyDescent="0.2">
      <c r="A5514" s="7">
        <v>36236</v>
      </c>
      <c r="B5514" s="9">
        <f t="shared" si="90"/>
        <v>1999</v>
      </c>
      <c r="C5514" s="9">
        <f>VLOOKUP('Full 30 Year Yield Data'!A5514,'Yield Raw Data'!$A$3:$L$14453,12)</f>
        <v>5.51</v>
      </c>
      <c r="D5514" s="6"/>
    </row>
    <row r="5515" spans="1:4" x14ac:dyDescent="0.2">
      <c r="A5515" s="7">
        <v>36237</v>
      </c>
      <c r="B5515" s="9">
        <f t="shared" si="90"/>
        <v>1999</v>
      </c>
      <c r="C5515" s="9">
        <f>VLOOKUP('Full 30 Year Yield Data'!A5515,'Yield Raw Data'!$A$3:$L$14453,12)</f>
        <v>5.49</v>
      </c>
      <c r="D5515" s="6"/>
    </row>
    <row r="5516" spans="1:4" x14ac:dyDescent="0.2">
      <c r="A5516" s="7">
        <v>36238</v>
      </c>
      <c r="B5516" s="9">
        <f t="shared" si="90"/>
        <v>1999</v>
      </c>
      <c r="C5516" s="9">
        <f>VLOOKUP('Full 30 Year Yield Data'!A5516,'Yield Raw Data'!$A$3:$L$14453,12)</f>
        <v>5.53</v>
      </c>
      <c r="D5516" s="6"/>
    </row>
    <row r="5517" spans="1:4" x14ac:dyDescent="0.2">
      <c r="A5517" s="7">
        <v>36241</v>
      </c>
      <c r="B5517" s="9">
        <f t="shared" si="90"/>
        <v>1999</v>
      </c>
      <c r="C5517" s="9">
        <f>VLOOKUP('Full 30 Year Yield Data'!A5517,'Yield Raw Data'!$A$3:$L$14453,12)</f>
        <v>5.57</v>
      </c>
      <c r="D5517" s="6"/>
    </row>
    <row r="5518" spans="1:4" x14ac:dyDescent="0.2">
      <c r="A5518" s="7">
        <v>36242</v>
      </c>
      <c r="B5518" s="9">
        <f t="shared" si="90"/>
        <v>1999</v>
      </c>
      <c r="C5518" s="9">
        <f>VLOOKUP('Full 30 Year Yield Data'!A5518,'Yield Raw Data'!$A$3:$L$14453,12)</f>
        <v>5.57</v>
      </c>
      <c r="D5518" s="6"/>
    </row>
    <row r="5519" spans="1:4" x14ac:dyDescent="0.2">
      <c r="A5519" s="7">
        <v>36243</v>
      </c>
      <c r="B5519" s="9">
        <f t="shared" si="90"/>
        <v>1999</v>
      </c>
      <c r="C5519" s="9">
        <f>VLOOKUP('Full 30 Year Yield Data'!A5519,'Yield Raw Data'!$A$3:$L$14453,12)</f>
        <v>5.54</v>
      </c>
      <c r="D5519" s="6"/>
    </row>
    <row r="5520" spans="1:4" x14ac:dyDescent="0.2">
      <c r="A5520" s="7">
        <v>36244</v>
      </c>
      <c r="B5520" s="9">
        <f t="shared" si="90"/>
        <v>1999</v>
      </c>
      <c r="C5520" s="9">
        <f>VLOOKUP('Full 30 Year Yield Data'!A5520,'Yield Raw Data'!$A$3:$L$14453,12)</f>
        <v>5.59</v>
      </c>
      <c r="D5520" s="6"/>
    </row>
    <row r="5521" spans="1:4" x14ac:dyDescent="0.2">
      <c r="A5521" s="7">
        <v>36245</v>
      </c>
      <c r="B5521" s="9">
        <f t="shared" si="90"/>
        <v>1999</v>
      </c>
      <c r="C5521" s="9">
        <f>VLOOKUP('Full 30 Year Yield Data'!A5521,'Yield Raw Data'!$A$3:$L$14453,12)</f>
        <v>5.61</v>
      </c>
      <c r="D5521" s="6"/>
    </row>
    <row r="5522" spans="1:4" x14ac:dyDescent="0.2">
      <c r="A5522" s="7">
        <v>36248</v>
      </c>
      <c r="B5522" s="9">
        <f t="shared" si="90"/>
        <v>1999</v>
      </c>
      <c r="C5522" s="9">
        <f>VLOOKUP('Full 30 Year Yield Data'!A5522,'Yield Raw Data'!$A$3:$L$14453,12)</f>
        <v>5.65</v>
      </c>
      <c r="D5522" s="6"/>
    </row>
    <row r="5523" spans="1:4" x14ac:dyDescent="0.2">
      <c r="A5523" s="7">
        <v>36249</v>
      </c>
      <c r="B5523" s="9">
        <f t="shared" si="90"/>
        <v>1999</v>
      </c>
      <c r="C5523" s="9">
        <f>VLOOKUP('Full 30 Year Yield Data'!A5523,'Yield Raw Data'!$A$3:$L$14453,12)</f>
        <v>5.59</v>
      </c>
      <c r="D5523" s="6"/>
    </row>
    <row r="5524" spans="1:4" x14ac:dyDescent="0.2">
      <c r="A5524" s="7">
        <v>36250</v>
      </c>
      <c r="B5524" s="9">
        <f t="shared" si="90"/>
        <v>1999</v>
      </c>
      <c r="C5524" s="9">
        <f>VLOOKUP('Full 30 Year Yield Data'!A5524,'Yield Raw Data'!$A$3:$L$14453,12)</f>
        <v>5.63</v>
      </c>
      <c r="D5524" s="6"/>
    </row>
    <row r="5525" spans="1:4" x14ac:dyDescent="0.2">
      <c r="A5525" s="7">
        <v>36251</v>
      </c>
      <c r="B5525" s="9">
        <f t="shared" si="90"/>
        <v>1999</v>
      </c>
      <c r="C5525" s="9">
        <f>VLOOKUP('Full 30 Year Yield Data'!A5525,'Yield Raw Data'!$A$3:$L$14453,12)</f>
        <v>5.67</v>
      </c>
      <c r="D5525" s="6"/>
    </row>
    <row r="5526" spans="1:4" x14ac:dyDescent="0.2">
      <c r="A5526" s="7">
        <v>36252</v>
      </c>
      <c r="B5526" s="9">
        <f t="shared" si="90"/>
        <v>1999</v>
      </c>
      <c r="C5526" s="9">
        <f>VLOOKUP('Full 30 Year Yield Data'!A5526,'Yield Raw Data'!$A$3:$L$14453,12)</f>
        <v>5.59</v>
      </c>
      <c r="D5526" s="6"/>
    </row>
    <row r="5527" spans="1:4" x14ac:dyDescent="0.2">
      <c r="A5527" s="7">
        <v>36255</v>
      </c>
      <c r="B5527" s="9">
        <f t="shared" si="90"/>
        <v>1999</v>
      </c>
      <c r="C5527" s="9">
        <f>VLOOKUP('Full 30 Year Yield Data'!A5527,'Yield Raw Data'!$A$3:$L$14453,12)</f>
        <v>5.59</v>
      </c>
      <c r="D5527" s="6"/>
    </row>
    <row r="5528" spans="1:4" x14ac:dyDescent="0.2">
      <c r="A5528" s="7">
        <v>36256</v>
      </c>
      <c r="B5528" s="9">
        <f t="shared" si="90"/>
        <v>1999</v>
      </c>
      <c r="C5528" s="9">
        <f>VLOOKUP('Full 30 Year Yield Data'!A5528,'Yield Raw Data'!$A$3:$L$14453,12)</f>
        <v>5.52</v>
      </c>
      <c r="D5528" s="6"/>
    </row>
    <row r="5529" spans="1:4" x14ac:dyDescent="0.2">
      <c r="A5529" s="7">
        <v>36257</v>
      </c>
      <c r="B5529" s="9">
        <f t="shared" si="90"/>
        <v>1999</v>
      </c>
      <c r="C5529" s="9">
        <f>VLOOKUP('Full 30 Year Yield Data'!A5529,'Yield Raw Data'!$A$3:$L$14453,12)</f>
        <v>5.51</v>
      </c>
      <c r="D5529" s="6"/>
    </row>
    <row r="5530" spans="1:4" x14ac:dyDescent="0.2">
      <c r="A5530" s="7">
        <v>36258</v>
      </c>
      <c r="B5530" s="9">
        <f t="shared" si="90"/>
        <v>1999</v>
      </c>
      <c r="C5530" s="9">
        <f>VLOOKUP('Full 30 Year Yield Data'!A5530,'Yield Raw Data'!$A$3:$L$14453,12)</f>
        <v>5.44</v>
      </c>
      <c r="D5530" s="6"/>
    </row>
    <row r="5531" spans="1:4" x14ac:dyDescent="0.2">
      <c r="A5531" s="7">
        <v>36259</v>
      </c>
      <c r="B5531" s="9">
        <f t="shared" si="90"/>
        <v>1999</v>
      </c>
      <c r="C5531" s="9">
        <f>VLOOKUP('Full 30 Year Yield Data'!A5531,'Yield Raw Data'!$A$3:$L$14453,12)</f>
        <v>5.46</v>
      </c>
      <c r="D5531" s="6"/>
    </row>
    <row r="5532" spans="1:4" x14ac:dyDescent="0.2">
      <c r="A5532" s="7">
        <v>36262</v>
      </c>
      <c r="B5532" s="9">
        <f t="shared" si="90"/>
        <v>1999</v>
      </c>
      <c r="C5532" s="9">
        <f>VLOOKUP('Full 30 Year Yield Data'!A5532,'Yield Raw Data'!$A$3:$L$14453,12)</f>
        <v>5.45</v>
      </c>
      <c r="D5532" s="6"/>
    </row>
    <row r="5533" spans="1:4" x14ac:dyDescent="0.2">
      <c r="A5533" s="7">
        <v>36263</v>
      </c>
      <c r="B5533" s="9">
        <f t="shared" si="90"/>
        <v>1999</v>
      </c>
      <c r="C5533" s="9">
        <f>VLOOKUP('Full 30 Year Yield Data'!A5533,'Yield Raw Data'!$A$3:$L$14453,12)</f>
        <v>5.5</v>
      </c>
      <c r="D5533" s="6"/>
    </row>
    <row r="5534" spans="1:4" x14ac:dyDescent="0.2">
      <c r="A5534" s="7">
        <v>36264</v>
      </c>
      <c r="B5534" s="9">
        <f t="shared" si="90"/>
        <v>1999</v>
      </c>
      <c r="C5534" s="9">
        <f>VLOOKUP('Full 30 Year Yield Data'!A5534,'Yield Raw Data'!$A$3:$L$14453,12)</f>
        <v>5.51</v>
      </c>
      <c r="D5534" s="6"/>
    </row>
    <row r="5535" spans="1:4" x14ac:dyDescent="0.2">
      <c r="A5535" s="7">
        <v>36265</v>
      </c>
      <c r="B5535" s="9">
        <f t="shared" si="90"/>
        <v>1999</v>
      </c>
      <c r="C5535" s="9">
        <f>VLOOKUP('Full 30 Year Yield Data'!A5535,'Yield Raw Data'!$A$3:$L$14453,12)</f>
        <v>5.53</v>
      </c>
      <c r="D5535" s="6"/>
    </row>
    <row r="5536" spans="1:4" x14ac:dyDescent="0.2">
      <c r="A5536" s="7">
        <v>36266</v>
      </c>
      <c r="B5536" s="9">
        <f t="shared" si="90"/>
        <v>1999</v>
      </c>
      <c r="C5536" s="9">
        <f>VLOOKUP('Full 30 Year Yield Data'!A5536,'Yield Raw Data'!$A$3:$L$14453,12)</f>
        <v>5.57</v>
      </c>
      <c r="D5536" s="6"/>
    </row>
    <row r="5537" spans="1:4" x14ac:dyDescent="0.2">
      <c r="A5537" s="7">
        <v>36269</v>
      </c>
      <c r="B5537" s="9">
        <f t="shared" ref="B5537:B5598" si="91">YEAR(A5537)</f>
        <v>1999</v>
      </c>
      <c r="C5537" s="9">
        <f>VLOOKUP('Full 30 Year Yield Data'!A5537,'Yield Raw Data'!$A$3:$L$14453,12)</f>
        <v>5.55</v>
      </c>
      <c r="D5537" s="6"/>
    </row>
    <row r="5538" spans="1:4" x14ac:dyDescent="0.2">
      <c r="A5538" s="7">
        <v>36270</v>
      </c>
      <c r="B5538" s="9">
        <f t="shared" si="91"/>
        <v>1999</v>
      </c>
      <c r="C5538" s="9">
        <f>VLOOKUP('Full 30 Year Yield Data'!A5538,'Yield Raw Data'!$A$3:$L$14453,12)</f>
        <v>5.52</v>
      </c>
      <c r="D5538" s="6"/>
    </row>
    <row r="5539" spans="1:4" x14ac:dyDescent="0.2">
      <c r="A5539" s="7">
        <v>36271</v>
      </c>
      <c r="B5539" s="9">
        <f t="shared" si="91"/>
        <v>1999</v>
      </c>
      <c r="C5539" s="9">
        <f>VLOOKUP('Full 30 Year Yield Data'!A5539,'Yield Raw Data'!$A$3:$L$14453,12)</f>
        <v>5.52</v>
      </c>
      <c r="D5539" s="6"/>
    </row>
    <row r="5540" spans="1:4" x14ac:dyDescent="0.2">
      <c r="A5540" s="7">
        <v>36272</v>
      </c>
      <c r="B5540" s="9">
        <f t="shared" si="91"/>
        <v>1999</v>
      </c>
      <c r="C5540" s="9">
        <f>VLOOKUP('Full 30 Year Yield Data'!A5540,'Yield Raw Data'!$A$3:$L$14453,12)</f>
        <v>5.61</v>
      </c>
      <c r="D5540" s="6"/>
    </row>
    <row r="5541" spans="1:4" x14ac:dyDescent="0.2">
      <c r="A5541" s="7">
        <v>36273</v>
      </c>
      <c r="B5541" s="9">
        <f t="shared" si="91"/>
        <v>1999</v>
      </c>
      <c r="C5541" s="9">
        <f>VLOOKUP('Full 30 Year Yield Data'!A5541,'Yield Raw Data'!$A$3:$L$14453,12)</f>
        <v>5.6</v>
      </c>
      <c r="D5541" s="6"/>
    </row>
    <row r="5542" spans="1:4" x14ac:dyDescent="0.2">
      <c r="A5542" s="7">
        <v>36276</v>
      </c>
      <c r="B5542" s="9">
        <f t="shared" si="91"/>
        <v>1999</v>
      </c>
      <c r="C5542" s="9">
        <f>VLOOKUP('Full 30 Year Yield Data'!A5542,'Yield Raw Data'!$A$3:$L$14453,12)</f>
        <v>5.57</v>
      </c>
      <c r="D5542" s="6"/>
    </row>
    <row r="5543" spans="1:4" x14ac:dyDescent="0.2">
      <c r="A5543" s="7">
        <v>36277</v>
      </c>
      <c r="B5543" s="9">
        <f t="shared" si="91"/>
        <v>1999</v>
      </c>
      <c r="C5543" s="9">
        <f>VLOOKUP('Full 30 Year Yield Data'!A5543,'Yield Raw Data'!$A$3:$L$14453,12)</f>
        <v>5.55</v>
      </c>
      <c r="D5543" s="6"/>
    </row>
    <row r="5544" spans="1:4" x14ac:dyDescent="0.2">
      <c r="A5544" s="7">
        <v>36278</v>
      </c>
      <c r="B5544" s="9">
        <f t="shared" si="91"/>
        <v>1999</v>
      </c>
      <c r="C5544" s="9">
        <f>VLOOKUP('Full 30 Year Yield Data'!A5544,'Yield Raw Data'!$A$3:$L$14453,12)</f>
        <v>5.58</v>
      </c>
      <c r="D5544" s="6"/>
    </row>
    <row r="5545" spans="1:4" x14ac:dyDescent="0.2">
      <c r="A5545" s="7">
        <v>36279</v>
      </c>
      <c r="B5545" s="9">
        <f t="shared" si="91"/>
        <v>1999</v>
      </c>
      <c r="C5545" s="9">
        <f>VLOOKUP('Full 30 Year Yield Data'!A5545,'Yield Raw Data'!$A$3:$L$14453,12)</f>
        <v>5.53</v>
      </c>
      <c r="D5545" s="6"/>
    </row>
    <row r="5546" spans="1:4" x14ac:dyDescent="0.2">
      <c r="A5546" s="7">
        <v>36280</v>
      </c>
      <c r="B5546" s="9">
        <f t="shared" si="91"/>
        <v>1999</v>
      </c>
      <c r="C5546" s="9">
        <f>VLOOKUP('Full 30 Year Yield Data'!A5546,'Yield Raw Data'!$A$3:$L$14453,12)</f>
        <v>5.68</v>
      </c>
      <c r="D5546" s="6"/>
    </row>
    <row r="5547" spans="1:4" x14ac:dyDescent="0.2">
      <c r="A5547" s="7">
        <v>36283</v>
      </c>
      <c r="B5547" s="9">
        <f t="shared" si="91"/>
        <v>1999</v>
      </c>
      <c r="C5547" s="9">
        <f>VLOOKUP('Full 30 Year Yield Data'!A5547,'Yield Raw Data'!$A$3:$L$14453,12)</f>
        <v>5.67</v>
      </c>
      <c r="D5547" s="6"/>
    </row>
    <row r="5548" spans="1:4" x14ac:dyDescent="0.2">
      <c r="A5548" s="7">
        <v>36284</v>
      </c>
      <c r="B5548" s="9">
        <f t="shared" si="91"/>
        <v>1999</v>
      </c>
      <c r="C5548" s="9">
        <f>VLOOKUP('Full 30 Year Yield Data'!A5548,'Yield Raw Data'!$A$3:$L$14453,12)</f>
        <v>5.72</v>
      </c>
      <c r="D5548" s="6"/>
    </row>
    <row r="5549" spans="1:4" x14ac:dyDescent="0.2">
      <c r="A5549" s="7">
        <v>36285</v>
      </c>
      <c r="B5549" s="9">
        <f t="shared" si="91"/>
        <v>1999</v>
      </c>
      <c r="C5549" s="9">
        <f>VLOOKUP('Full 30 Year Yield Data'!A5549,'Yield Raw Data'!$A$3:$L$14453,12)</f>
        <v>5.71</v>
      </c>
      <c r="D5549" s="6"/>
    </row>
    <row r="5550" spans="1:4" x14ac:dyDescent="0.2">
      <c r="A5550" s="7">
        <v>36286</v>
      </c>
      <c r="B5550" s="9">
        <f t="shared" si="91"/>
        <v>1999</v>
      </c>
      <c r="C5550" s="9">
        <f>VLOOKUP('Full 30 Year Yield Data'!A5550,'Yield Raw Data'!$A$3:$L$14453,12)</f>
        <v>5.8</v>
      </c>
      <c r="D5550" s="6"/>
    </row>
    <row r="5551" spans="1:4" x14ac:dyDescent="0.2">
      <c r="A5551" s="7">
        <v>36287</v>
      </c>
      <c r="B5551" s="9">
        <f t="shared" si="91"/>
        <v>1999</v>
      </c>
      <c r="C5551" s="9">
        <f>VLOOKUP('Full 30 Year Yield Data'!A5551,'Yield Raw Data'!$A$3:$L$14453,12)</f>
        <v>5.82</v>
      </c>
      <c r="D5551" s="6"/>
    </row>
    <row r="5552" spans="1:4" x14ac:dyDescent="0.2">
      <c r="A5552" s="7">
        <v>36290</v>
      </c>
      <c r="B5552" s="9">
        <f t="shared" si="91"/>
        <v>1999</v>
      </c>
      <c r="C5552" s="9">
        <f>VLOOKUP('Full 30 Year Yield Data'!A5552,'Yield Raw Data'!$A$3:$L$14453,12)</f>
        <v>5.79</v>
      </c>
      <c r="D5552" s="6"/>
    </row>
    <row r="5553" spans="1:4" x14ac:dyDescent="0.2">
      <c r="A5553" s="7">
        <v>36291</v>
      </c>
      <c r="B5553" s="9">
        <f t="shared" si="91"/>
        <v>1999</v>
      </c>
      <c r="C5553" s="9">
        <f>VLOOKUP('Full 30 Year Yield Data'!A5553,'Yield Raw Data'!$A$3:$L$14453,12)</f>
        <v>5.85</v>
      </c>
      <c r="D5553" s="6"/>
    </row>
    <row r="5554" spans="1:4" x14ac:dyDescent="0.2">
      <c r="A5554" s="7">
        <v>36292</v>
      </c>
      <c r="B5554" s="9">
        <f t="shared" si="91"/>
        <v>1999</v>
      </c>
      <c r="C5554" s="9">
        <f>VLOOKUP('Full 30 Year Yield Data'!A5554,'Yield Raw Data'!$A$3:$L$14453,12)</f>
        <v>5.83</v>
      </c>
      <c r="D5554" s="6"/>
    </row>
    <row r="5555" spans="1:4" x14ac:dyDescent="0.2">
      <c r="A5555" s="7">
        <v>36293</v>
      </c>
      <c r="B5555" s="9">
        <f t="shared" si="91"/>
        <v>1999</v>
      </c>
      <c r="C5555" s="9">
        <f>VLOOKUP('Full 30 Year Yield Data'!A5555,'Yield Raw Data'!$A$3:$L$14453,12)</f>
        <v>5.75</v>
      </c>
      <c r="D5555" s="6"/>
    </row>
    <row r="5556" spans="1:4" x14ac:dyDescent="0.2">
      <c r="A5556" s="7">
        <v>36294</v>
      </c>
      <c r="B5556" s="9">
        <f t="shared" si="91"/>
        <v>1999</v>
      </c>
      <c r="C5556" s="9">
        <f>VLOOKUP('Full 30 Year Yield Data'!A5556,'Yield Raw Data'!$A$3:$L$14453,12)</f>
        <v>5.92</v>
      </c>
      <c r="D5556" s="6"/>
    </row>
    <row r="5557" spans="1:4" x14ac:dyDescent="0.2">
      <c r="A5557" s="7">
        <v>36297</v>
      </c>
      <c r="B5557" s="9">
        <f t="shared" si="91"/>
        <v>1999</v>
      </c>
      <c r="C5557" s="9">
        <f>VLOOKUP('Full 30 Year Yield Data'!A5557,'Yield Raw Data'!$A$3:$L$14453,12)</f>
        <v>5.91</v>
      </c>
      <c r="D5557" s="6"/>
    </row>
    <row r="5558" spans="1:4" x14ac:dyDescent="0.2">
      <c r="A5558" s="7">
        <v>36298</v>
      </c>
      <c r="B5558" s="9">
        <f t="shared" si="91"/>
        <v>1999</v>
      </c>
      <c r="C5558" s="9">
        <f>VLOOKUP('Full 30 Year Yield Data'!A5558,'Yield Raw Data'!$A$3:$L$14453,12)</f>
        <v>5.9</v>
      </c>
      <c r="D5558" s="6"/>
    </row>
    <row r="5559" spans="1:4" x14ac:dyDescent="0.2">
      <c r="A5559" s="7">
        <v>36299</v>
      </c>
      <c r="B5559" s="9">
        <f t="shared" si="91"/>
        <v>1999</v>
      </c>
      <c r="C5559" s="9">
        <f>VLOOKUP('Full 30 Year Yield Data'!A5559,'Yield Raw Data'!$A$3:$L$14453,12)</f>
        <v>5.81</v>
      </c>
      <c r="D5559" s="6"/>
    </row>
    <row r="5560" spans="1:4" x14ac:dyDescent="0.2">
      <c r="A5560" s="7">
        <v>36300</v>
      </c>
      <c r="B5560" s="9">
        <f t="shared" si="91"/>
        <v>1999</v>
      </c>
      <c r="C5560" s="9">
        <f>VLOOKUP('Full 30 Year Yield Data'!A5560,'Yield Raw Data'!$A$3:$L$14453,12)</f>
        <v>5.83</v>
      </c>
      <c r="D5560" s="6"/>
    </row>
    <row r="5561" spans="1:4" x14ac:dyDescent="0.2">
      <c r="A5561" s="7">
        <v>36301</v>
      </c>
      <c r="B5561" s="9">
        <f t="shared" si="91"/>
        <v>1999</v>
      </c>
      <c r="C5561" s="9">
        <f>VLOOKUP('Full 30 Year Yield Data'!A5561,'Yield Raw Data'!$A$3:$L$14453,12)</f>
        <v>5.78</v>
      </c>
      <c r="D5561" s="6"/>
    </row>
    <row r="5562" spans="1:4" x14ac:dyDescent="0.2">
      <c r="A5562" s="7">
        <v>36304</v>
      </c>
      <c r="B5562" s="9">
        <f t="shared" si="91"/>
        <v>1999</v>
      </c>
      <c r="C5562" s="9">
        <f>VLOOKUP('Full 30 Year Yield Data'!A5562,'Yield Raw Data'!$A$3:$L$14453,12)</f>
        <v>5.77</v>
      </c>
      <c r="D5562" s="6"/>
    </row>
    <row r="5563" spans="1:4" x14ac:dyDescent="0.2">
      <c r="A5563" s="7">
        <v>36305</v>
      </c>
      <c r="B5563" s="9">
        <f t="shared" si="91"/>
        <v>1999</v>
      </c>
      <c r="C5563" s="9">
        <f>VLOOKUP('Full 30 Year Yield Data'!A5563,'Yield Raw Data'!$A$3:$L$14453,12)</f>
        <v>5.76</v>
      </c>
      <c r="D5563" s="6"/>
    </row>
    <row r="5564" spans="1:4" x14ac:dyDescent="0.2">
      <c r="A5564" s="7">
        <v>36306</v>
      </c>
      <c r="B5564" s="9">
        <f t="shared" si="91"/>
        <v>1999</v>
      </c>
      <c r="C5564" s="9">
        <f>VLOOKUP('Full 30 Year Yield Data'!A5564,'Yield Raw Data'!$A$3:$L$14453,12)</f>
        <v>5.8</v>
      </c>
      <c r="D5564" s="6"/>
    </row>
    <row r="5565" spans="1:4" x14ac:dyDescent="0.2">
      <c r="A5565" s="7">
        <v>36307</v>
      </c>
      <c r="B5565" s="9">
        <f t="shared" si="91"/>
        <v>1999</v>
      </c>
      <c r="C5565" s="9">
        <f>VLOOKUP('Full 30 Year Yield Data'!A5565,'Yield Raw Data'!$A$3:$L$14453,12)</f>
        <v>5.85</v>
      </c>
      <c r="D5565" s="6"/>
    </row>
    <row r="5566" spans="1:4" x14ac:dyDescent="0.2">
      <c r="A5566" s="7">
        <v>36308</v>
      </c>
      <c r="B5566" s="9">
        <f t="shared" si="91"/>
        <v>1999</v>
      </c>
      <c r="C5566" s="9">
        <f>VLOOKUP('Full 30 Year Yield Data'!A5566,'Yield Raw Data'!$A$3:$L$14453,12)</f>
        <v>5.84</v>
      </c>
      <c r="D5566" s="6"/>
    </row>
    <row r="5567" spans="1:4" x14ac:dyDescent="0.2">
      <c r="A5567" s="7">
        <v>36312</v>
      </c>
      <c r="B5567" s="9">
        <f t="shared" si="91"/>
        <v>1999</v>
      </c>
      <c r="C5567" s="9">
        <f>VLOOKUP('Full 30 Year Yield Data'!A5567,'Yield Raw Data'!$A$3:$L$14453,12)</f>
        <v>5.94</v>
      </c>
      <c r="D5567" s="6"/>
    </row>
    <row r="5568" spans="1:4" x14ac:dyDescent="0.2">
      <c r="A5568" s="7">
        <v>36313</v>
      </c>
      <c r="B5568" s="9">
        <f t="shared" si="91"/>
        <v>1999</v>
      </c>
      <c r="C5568" s="9">
        <f>VLOOKUP('Full 30 Year Yield Data'!A5568,'Yield Raw Data'!$A$3:$L$14453,12)</f>
        <v>5.94</v>
      </c>
      <c r="D5568" s="6"/>
    </row>
    <row r="5569" spans="1:4" x14ac:dyDescent="0.2">
      <c r="A5569" s="7">
        <v>36314</v>
      </c>
      <c r="B5569" s="9">
        <f t="shared" si="91"/>
        <v>1999</v>
      </c>
      <c r="C5569" s="9">
        <f>VLOOKUP('Full 30 Year Yield Data'!A5569,'Yield Raw Data'!$A$3:$L$14453,12)</f>
        <v>5.96</v>
      </c>
      <c r="D5569" s="6"/>
    </row>
    <row r="5570" spans="1:4" x14ac:dyDescent="0.2">
      <c r="A5570" s="7">
        <v>36315</v>
      </c>
      <c r="B5570" s="9">
        <f t="shared" si="91"/>
        <v>1999</v>
      </c>
      <c r="C5570" s="9">
        <f>VLOOKUP('Full 30 Year Yield Data'!A5570,'Yield Raw Data'!$A$3:$L$14453,12)</f>
        <v>5.97</v>
      </c>
      <c r="D5570" s="6"/>
    </row>
    <row r="5571" spans="1:4" x14ac:dyDescent="0.2">
      <c r="A5571" s="7">
        <v>36318</v>
      </c>
      <c r="B5571" s="9">
        <f t="shared" si="91"/>
        <v>1999</v>
      </c>
      <c r="C5571" s="9">
        <f>VLOOKUP('Full 30 Year Yield Data'!A5571,'Yield Raw Data'!$A$3:$L$14453,12)</f>
        <v>5.97</v>
      </c>
      <c r="D5571" s="6"/>
    </row>
    <row r="5572" spans="1:4" x14ac:dyDescent="0.2">
      <c r="A5572" s="7">
        <v>36319</v>
      </c>
      <c r="B5572" s="9">
        <f t="shared" si="91"/>
        <v>1999</v>
      </c>
      <c r="C5572" s="9">
        <f>VLOOKUP('Full 30 Year Yield Data'!A5572,'Yield Raw Data'!$A$3:$L$14453,12)</f>
        <v>6</v>
      </c>
      <c r="D5572" s="6"/>
    </row>
    <row r="5573" spans="1:4" x14ac:dyDescent="0.2">
      <c r="A5573" s="7">
        <v>36320</v>
      </c>
      <c r="B5573" s="9">
        <f t="shared" si="91"/>
        <v>1999</v>
      </c>
      <c r="C5573" s="9">
        <f>VLOOKUP('Full 30 Year Yield Data'!A5573,'Yield Raw Data'!$A$3:$L$14453,12)</f>
        <v>6.02</v>
      </c>
      <c r="D5573" s="6"/>
    </row>
    <row r="5574" spans="1:4" x14ac:dyDescent="0.2">
      <c r="A5574" s="7">
        <v>36321</v>
      </c>
      <c r="B5574" s="9">
        <f t="shared" si="91"/>
        <v>1999</v>
      </c>
      <c r="C5574" s="9">
        <f>VLOOKUP('Full 30 Year Yield Data'!A5574,'Yield Raw Data'!$A$3:$L$14453,12)</f>
        <v>6.05</v>
      </c>
      <c r="D5574" s="6"/>
    </row>
    <row r="5575" spans="1:4" x14ac:dyDescent="0.2">
      <c r="A5575" s="7">
        <v>36322</v>
      </c>
      <c r="B5575" s="9">
        <f t="shared" si="91"/>
        <v>1999</v>
      </c>
      <c r="C5575" s="9">
        <f>VLOOKUP('Full 30 Year Yield Data'!A5575,'Yield Raw Data'!$A$3:$L$14453,12)</f>
        <v>6.13</v>
      </c>
      <c r="D5575" s="6"/>
    </row>
    <row r="5576" spans="1:4" x14ac:dyDescent="0.2">
      <c r="A5576" s="7">
        <v>36325</v>
      </c>
      <c r="B5576" s="9">
        <f t="shared" si="91"/>
        <v>1999</v>
      </c>
      <c r="C5576" s="9">
        <f>VLOOKUP('Full 30 Year Yield Data'!A5576,'Yield Raw Data'!$A$3:$L$14453,12)</f>
        <v>6.11</v>
      </c>
      <c r="D5576" s="6"/>
    </row>
    <row r="5577" spans="1:4" x14ac:dyDescent="0.2">
      <c r="A5577" s="7">
        <v>36326</v>
      </c>
      <c r="B5577" s="9">
        <f t="shared" si="91"/>
        <v>1999</v>
      </c>
      <c r="C5577" s="9">
        <f>VLOOKUP('Full 30 Year Yield Data'!A5577,'Yield Raw Data'!$A$3:$L$14453,12)</f>
        <v>6.11</v>
      </c>
      <c r="D5577" s="6"/>
    </row>
    <row r="5578" spans="1:4" x14ac:dyDescent="0.2">
      <c r="A5578" s="7">
        <v>36327</v>
      </c>
      <c r="B5578" s="9">
        <f t="shared" si="91"/>
        <v>1999</v>
      </c>
      <c r="C5578" s="9">
        <f>VLOOKUP('Full 30 Year Yield Data'!A5578,'Yield Raw Data'!$A$3:$L$14453,12)</f>
        <v>6.08</v>
      </c>
      <c r="D5578" s="6"/>
    </row>
    <row r="5579" spans="1:4" x14ac:dyDescent="0.2">
      <c r="A5579" s="7">
        <v>36328</v>
      </c>
      <c r="B5579" s="9">
        <f t="shared" si="91"/>
        <v>1999</v>
      </c>
      <c r="C5579" s="9">
        <f>VLOOKUP('Full 30 Year Yield Data'!A5579,'Yield Raw Data'!$A$3:$L$14453,12)</f>
        <v>5.95</v>
      </c>
      <c r="D5579" s="6"/>
    </row>
    <row r="5580" spans="1:4" x14ac:dyDescent="0.2">
      <c r="A5580" s="7">
        <v>36329</v>
      </c>
      <c r="B5580" s="9">
        <f t="shared" si="91"/>
        <v>1999</v>
      </c>
      <c r="C5580" s="9">
        <f>VLOOKUP('Full 30 Year Yield Data'!A5580,'Yield Raw Data'!$A$3:$L$14453,12)</f>
        <v>5.98</v>
      </c>
      <c r="D5580" s="6"/>
    </row>
    <row r="5581" spans="1:4" x14ac:dyDescent="0.2">
      <c r="A5581" s="7">
        <v>36332</v>
      </c>
      <c r="B5581" s="9">
        <f t="shared" si="91"/>
        <v>1999</v>
      </c>
      <c r="C5581" s="9">
        <f>VLOOKUP('Full 30 Year Yield Data'!A5581,'Yield Raw Data'!$A$3:$L$14453,12)</f>
        <v>6.03</v>
      </c>
      <c r="D5581" s="6"/>
    </row>
    <row r="5582" spans="1:4" x14ac:dyDescent="0.2">
      <c r="A5582" s="7">
        <v>36333</v>
      </c>
      <c r="B5582" s="9">
        <f t="shared" si="91"/>
        <v>1999</v>
      </c>
      <c r="C5582" s="9">
        <f>VLOOKUP('Full 30 Year Yield Data'!A5582,'Yield Raw Data'!$A$3:$L$14453,12)</f>
        <v>6.07</v>
      </c>
      <c r="D5582" s="6"/>
    </row>
    <row r="5583" spans="1:4" x14ac:dyDescent="0.2">
      <c r="A5583" s="7">
        <v>36334</v>
      </c>
      <c r="B5583" s="9">
        <f t="shared" si="91"/>
        <v>1999</v>
      </c>
      <c r="C5583" s="9">
        <f>VLOOKUP('Full 30 Year Yield Data'!A5583,'Yield Raw Data'!$A$3:$L$14453,12)</f>
        <v>6.13</v>
      </c>
      <c r="D5583" s="6"/>
    </row>
    <row r="5584" spans="1:4" x14ac:dyDescent="0.2">
      <c r="A5584" s="7">
        <v>36335</v>
      </c>
      <c r="B5584" s="9">
        <f t="shared" si="91"/>
        <v>1999</v>
      </c>
      <c r="C5584" s="9">
        <f>VLOOKUP('Full 30 Year Yield Data'!A5584,'Yield Raw Data'!$A$3:$L$14453,12)</f>
        <v>6.17</v>
      </c>
      <c r="D5584" s="6"/>
    </row>
    <row r="5585" spans="1:4" x14ac:dyDescent="0.2">
      <c r="A5585" s="7">
        <v>36336</v>
      </c>
      <c r="B5585" s="9">
        <f t="shared" si="91"/>
        <v>1999</v>
      </c>
      <c r="C5585" s="9">
        <f>VLOOKUP('Full 30 Year Yield Data'!A5585,'Yield Raw Data'!$A$3:$L$14453,12)</f>
        <v>6.16</v>
      </c>
      <c r="D5585" s="6"/>
    </row>
    <row r="5586" spans="1:4" x14ac:dyDescent="0.2">
      <c r="A5586" s="7">
        <v>36339</v>
      </c>
      <c r="B5586" s="9">
        <f t="shared" si="91"/>
        <v>1999</v>
      </c>
      <c r="C5586" s="9">
        <f>VLOOKUP('Full 30 Year Yield Data'!A5586,'Yield Raw Data'!$A$3:$L$14453,12)</f>
        <v>6.1</v>
      </c>
      <c r="D5586" s="6"/>
    </row>
    <row r="5587" spans="1:4" x14ac:dyDescent="0.2">
      <c r="A5587" s="7">
        <v>36340</v>
      </c>
      <c r="B5587" s="9">
        <f t="shared" si="91"/>
        <v>1999</v>
      </c>
      <c r="C5587" s="9">
        <f>VLOOKUP('Full 30 Year Yield Data'!A5587,'Yield Raw Data'!$A$3:$L$14453,12)</f>
        <v>6.07</v>
      </c>
      <c r="D5587" s="6"/>
    </row>
    <row r="5588" spans="1:4" x14ac:dyDescent="0.2">
      <c r="A5588" s="7">
        <v>36341</v>
      </c>
      <c r="B5588" s="9">
        <f t="shared" si="91"/>
        <v>1999</v>
      </c>
      <c r="C5588" s="9">
        <f>VLOOKUP('Full 30 Year Yield Data'!A5588,'Yield Raw Data'!$A$3:$L$14453,12)</f>
        <v>5.98</v>
      </c>
      <c r="D5588" s="6"/>
    </row>
    <row r="5589" spans="1:4" x14ac:dyDescent="0.2">
      <c r="A5589" s="7">
        <v>36342</v>
      </c>
      <c r="B5589" s="9">
        <f t="shared" si="91"/>
        <v>1999</v>
      </c>
      <c r="C5589" s="9">
        <f>VLOOKUP('Full 30 Year Yield Data'!A5589,'Yield Raw Data'!$A$3:$L$14453,12)</f>
        <v>6.02</v>
      </c>
      <c r="D5589" s="6"/>
    </row>
    <row r="5590" spans="1:4" x14ac:dyDescent="0.2">
      <c r="A5590" s="7">
        <v>36343</v>
      </c>
      <c r="B5590" s="9">
        <f t="shared" si="91"/>
        <v>1999</v>
      </c>
      <c r="C5590" s="9">
        <f>VLOOKUP('Full 30 Year Yield Data'!A5590,'Yield Raw Data'!$A$3:$L$14453,12)</f>
        <v>6</v>
      </c>
      <c r="D5590" s="6"/>
    </row>
    <row r="5591" spans="1:4" x14ac:dyDescent="0.2">
      <c r="A5591" s="7">
        <v>36347</v>
      </c>
      <c r="B5591" s="9">
        <f t="shared" si="91"/>
        <v>1999</v>
      </c>
      <c r="C5591" s="9">
        <f>VLOOKUP('Full 30 Year Yield Data'!A5591,'Yield Raw Data'!$A$3:$L$14453,12)</f>
        <v>6.05</v>
      </c>
      <c r="D5591" s="6"/>
    </row>
    <row r="5592" spans="1:4" x14ac:dyDescent="0.2">
      <c r="A5592" s="7">
        <v>36348</v>
      </c>
      <c r="B5592" s="9">
        <f t="shared" si="91"/>
        <v>1999</v>
      </c>
      <c r="C5592" s="9">
        <f>VLOOKUP('Full 30 Year Yield Data'!A5592,'Yield Raw Data'!$A$3:$L$14453,12)</f>
        <v>6.08</v>
      </c>
      <c r="D5592" s="6"/>
    </row>
    <row r="5593" spans="1:4" x14ac:dyDescent="0.2">
      <c r="A5593" s="7">
        <v>36349</v>
      </c>
      <c r="B5593" s="9">
        <f t="shared" si="91"/>
        <v>1999</v>
      </c>
      <c r="C5593" s="9">
        <f>VLOOKUP('Full 30 Year Yield Data'!A5593,'Yield Raw Data'!$A$3:$L$14453,12)</f>
        <v>6.01</v>
      </c>
      <c r="D5593" s="6"/>
    </row>
    <row r="5594" spans="1:4" x14ac:dyDescent="0.2">
      <c r="A5594" s="7">
        <v>36350</v>
      </c>
      <c r="B5594" s="9">
        <f t="shared" si="91"/>
        <v>1999</v>
      </c>
      <c r="C5594" s="9">
        <f>VLOOKUP('Full 30 Year Yield Data'!A5594,'Yield Raw Data'!$A$3:$L$14453,12)</f>
        <v>6.01</v>
      </c>
      <c r="D5594" s="6"/>
    </row>
    <row r="5595" spans="1:4" x14ac:dyDescent="0.2">
      <c r="A5595" s="7">
        <v>36353</v>
      </c>
      <c r="B5595" s="9">
        <f t="shared" si="91"/>
        <v>1999</v>
      </c>
      <c r="C5595" s="9">
        <f>VLOOKUP('Full 30 Year Yield Data'!A5595,'Yield Raw Data'!$A$3:$L$14453,12)</f>
        <v>5.92</v>
      </c>
      <c r="D5595" s="6"/>
    </row>
    <row r="5596" spans="1:4" x14ac:dyDescent="0.2">
      <c r="A5596" s="7">
        <v>36354</v>
      </c>
      <c r="B5596" s="9">
        <f t="shared" si="91"/>
        <v>1999</v>
      </c>
      <c r="C5596" s="9">
        <f>VLOOKUP('Full 30 Year Yield Data'!A5596,'Yield Raw Data'!$A$3:$L$14453,12)</f>
        <v>5.9</v>
      </c>
      <c r="D5596" s="6"/>
    </row>
    <row r="5597" spans="1:4" x14ac:dyDescent="0.2">
      <c r="A5597" s="7">
        <v>36355</v>
      </c>
      <c r="B5597" s="9">
        <f t="shared" si="91"/>
        <v>1999</v>
      </c>
      <c r="C5597" s="9">
        <f>VLOOKUP('Full 30 Year Yield Data'!A5597,'Yield Raw Data'!$A$3:$L$14453,12)</f>
        <v>5.92</v>
      </c>
      <c r="D5597" s="6"/>
    </row>
    <row r="5598" spans="1:4" x14ac:dyDescent="0.2">
      <c r="A5598" s="7">
        <v>36356</v>
      </c>
      <c r="B5598" s="9">
        <f t="shared" si="91"/>
        <v>1999</v>
      </c>
      <c r="C5598" s="9">
        <f>VLOOKUP('Full 30 Year Yield Data'!A5598,'Yield Raw Data'!$A$3:$L$14453,12)</f>
        <v>5.91</v>
      </c>
      <c r="D5598" s="6"/>
    </row>
    <row r="5599" spans="1:4" x14ac:dyDescent="0.2">
      <c r="A5599" s="7">
        <v>36357</v>
      </c>
      <c r="B5599" s="9">
        <f t="shared" ref="B5599:B5660" si="92">YEAR(A5599)</f>
        <v>1999</v>
      </c>
      <c r="C5599" s="9">
        <f>VLOOKUP('Full 30 Year Yield Data'!A5599,'Yield Raw Data'!$A$3:$L$14453,12)</f>
        <v>5.9</v>
      </c>
      <c r="D5599" s="6"/>
    </row>
    <row r="5600" spans="1:4" x14ac:dyDescent="0.2">
      <c r="A5600" s="7">
        <v>36360</v>
      </c>
      <c r="B5600" s="9">
        <f t="shared" si="92"/>
        <v>1999</v>
      </c>
      <c r="C5600" s="9">
        <f>VLOOKUP('Full 30 Year Yield Data'!A5600,'Yield Raw Data'!$A$3:$L$14453,12)</f>
        <v>5.9</v>
      </c>
      <c r="D5600" s="6"/>
    </row>
    <row r="5601" spans="1:4" x14ac:dyDescent="0.2">
      <c r="A5601" s="7">
        <v>36361</v>
      </c>
      <c r="B5601" s="9">
        <f t="shared" si="92"/>
        <v>1999</v>
      </c>
      <c r="C5601" s="9">
        <f>VLOOKUP('Full 30 Year Yield Data'!A5601,'Yield Raw Data'!$A$3:$L$14453,12)</f>
        <v>5.89</v>
      </c>
      <c r="D5601" s="6"/>
    </row>
    <row r="5602" spans="1:4" x14ac:dyDescent="0.2">
      <c r="A5602" s="7">
        <v>36362</v>
      </c>
      <c r="B5602" s="9">
        <f t="shared" si="92"/>
        <v>1999</v>
      </c>
      <c r="C5602" s="9">
        <f>VLOOKUP('Full 30 Year Yield Data'!A5602,'Yield Raw Data'!$A$3:$L$14453,12)</f>
        <v>5.91</v>
      </c>
      <c r="D5602" s="6"/>
    </row>
    <row r="5603" spans="1:4" x14ac:dyDescent="0.2">
      <c r="A5603" s="7">
        <v>36363</v>
      </c>
      <c r="B5603" s="9">
        <f t="shared" si="92"/>
        <v>1999</v>
      </c>
      <c r="C5603" s="9">
        <f>VLOOKUP('Full 30 Year Yield Data'!A5603,'Yield Raw Data'!$A$3:$L$14453,12)</f>
        <v>5.97</v>
      </c>
      <c r="D5603" s="6"/>
    </row>
    <row r="5604" spans="1:4" x14ac:dyDescent="0.2">
      <c r="A5604" s="7">
        <v>36364</v>
      </c>
      <c r="B5604" s="9">
        <f t="shared" si="92"/>
        <v>1999</v>
      </c>
      <c r="C5604" s="9">
        <f>VLOOKUP('Full 30 Year Yield Data'!A5604,'Yield Raw Data'!$A$3:$L$14453,12)</f>
        <v>6.02</v>
      </c>
      <c r="D5604" s="6"/>
    </row>
    <row r="5605" spans="1:4" x14ac:dyDescent="0.2">
      <c r="A5605" s="7">
        <v>36367</v>
      </c>
      <c r="B5605" s="9">
        <f t="shared" si="92"/>
        <v>1999</v>
      </c>
      <c r="C5605" s="9">
        <f>VLOOKUP('Full 30 Year Yield Data'!A5605,'Yield Raw Data'!$A$3:$L$14453,12)</f>
        <v>6.04</v>
      </c>
      <c r="D5605" s="6"/>
    </row>
    <row r="5606" spans="1:4" x14ac:dyDescent="0.2">
      <c r="A5606" s="7">
        <v>36368</v>
      </c>
      <c r="B5606" s="9">
        <f t="shared" si="92"/>
        <v>1999</v>
      </c>
      <c r="C5606" s="9">
        <f>VLOOKUP('Full 30 Year Yield Data'!A5606,'Yield Raw Data'!$A$3:$L$14453,12)</f>
        <v>6.01</v>
      </c>
      <c r="D5606" s="6"/>
    </row>
    <row r="5607" spans="1:4" x14ac:dyDescent="0.2">
      <c r="A5607" s="7">
        <v>36369</v>
      </c>
      <c r="B5607" s="9">
        <f t="shared" si="92"/>
        <v>1999</v>
      </c>
      <c r="C5607" s="9">
        <f>VLOOKUP('Full 30 Year Yield Data'!A5607,'Yield Raw Data'!$A$3:$L$14453,12)</f>
        <v>6.01</v>
      </c>
      <c r="D5607" s="6"/>
    </row>
    <row r="5608" spans="1:4" x14ac:dyDescent="0.2">
      <c r="A5608" s="7">
        <v>36370</v>
      </c>
      <c r="B5608" s="9">
        <f t="shared" si="92"/>
        <v>1999</v>
      </c>
      <c r="C5608" s="9">
        <f>VLOOKUP('Full 30 Year Yield Data'!A5608,'Yield Raw Data'!$A$3:$L$14453,12)</f>
        <v>6.07</v>
      </c>
      <c r="D5608" s="6"/>
    </row>
    <row r="5609" spans="1:4" x14ac:dyDescent="0.2">
      <c r="A5609" s="7">
        <v>36371</v>
      </c>
      <c r="B5609" s="9">
        <f t="shared" si="92"/>
        <v>1999</v>
      </c>
      <c r="C5609" s="9">
        <f>VLOOKUP('Full 30 Year Yield Data'!A5609,'Yield Raw Data'!$A$3:$L$14453,12)</f>
        <v>6.11</v>
      </c>
      <c r="D5609" s="6"/>
    </row>
    <row r="5610" spans="1:4" x14ac:dyDescent="0.2">
      <c r="A5610" s="7">
        <v>36374</v>
      </c>
      <c r="B5610" s="9">
        <f t="shared" si="92"/>
        <v>1999</v>
      </c>
      <c r="C5610" s="9">
        <f>VLOOKUP('Full 30 Year Yield Data'!A5610,'Yield Raw Data'!$A$3:$L$14453,12)</f>
        <v>6.13</v>
      </c>
      <c r="D5610" s="6"/>
    </row>
    <row r="5611" spans="1:4" x14ac:dyDescent="0.2">
      <c r="A5611" s="7">
        <v>36375</v>
      </c>
      <c r="B5611" s="9">
        <f t="shared" si="92"/>
        <v>1999</v>
      </c>
      <c r="C5611" s="9">
        <f>VLOOKUP('Full 30 Year Yield Data'!A5611,'Yield Raw Data'!$A$3:$L$14453,12)</f>
        <v>6.15</v>
      </c>
      <c r="D5611" s="6"/>
    </row>
    <row r="5612" spans="1:4" x14ac:dyDescent="0.2">
      <c r="A5612" s="7">
        <v>36376</v>
      </c>
      <c r="B5612" s="9">
        <f t="shared" si="92"/>
        <v>1999</v>
      </c>
      <c r="C5612" s="9">
        <f>VLOOKUP('Full 30 Year Yield Data'!A5612,'Yield Raw Data'!$A$3:$L$14453,12)</f>
        <v>6.12</v>
      </c>
      <c r="D5612" s="6"/>
    </row>
    <row r="5613" spans="1:4" x14ac:dyDescent="0.2">
      <c r="A5613" s="7">
        <v>36377</v>
      </c>
      <c r="B5613" s="9">
        <f t="shared" si="92"/>
        <v>1999</v>
      </c>
      <c r="C5613" s="9">
        <f>VLOOKUP('Full 30 Year Yield Data'!A5613,'Yield Raw Data'!$A$3:$L$14453,12)</f>
        <v>6.05</v>
      </c>
      <c r="D5613" s="6"/>
    </row>
    <row r="5614" spans="1:4" x14ac:dyDescent="0.2">
      <c r="A5614" s="7">
        <v>36378</v>
      </c>
      <c r="B5614" s="9">
        <f t="shared" si="92"/>
        <v>1999</v>
      </c>
      <c r="C5614" s="9">
        <f>VLOOKUP('Full 30 Year Yield Data'!A5614,'Yield Raw Data'!$A$3:$L$14453,12)</f>
        <v>6.16</v>
      </c>
      <c r="D5614" s="6"/>
    </row>
    <row r="5615" spans="1:4" x14ac:dyDescent="0.2">
      <c r="A5615" s="7">
        <v>36381</v>
      </c>
      <c r="B5615" s="9">
        <f t="shared" si="92"/>
        <v>1999</v>
      </c>
      <c r="C5615" s="9">
        <f>VLOOKUP('Full 30 Year Yield Data'!A5615,'Yield Raw Data'!$A$3:$L$14453,12)</f>
        <v>6.23</v>
      </c>
      <c r="D5615" s="6"/>
    </row>
    <row r="5616" spans="1:4" x14ac:dyDescent="0.2">
      <c r="A5616" s="7">
        <v>36382</v>
      </c>
      <c r="B5616" s="9">
        <f t="shared" si="92"/>
        <v>1999</v>
      </c>
      <c r="C5616" s="9">
        <f>VLOOKUP('Full 30 Year Yield Data'!A5616,'Yield Raw Data'!$A$3:$L$14453,12)</f>
        <v>6.25</v>
      </c>
      <c r="D5616" s="6"/>
    </row>
    <row r="5617" spans="1:4" x14ac:dyDescent="0.2">
      <c r="A5617" s="7">
        <v>36383</v>
      </c>
      <c r="B5617" s="9">
        <f t="shared" si="92"/>
        <v>1999</v>
      </c>
      <c r="C5617" s="9">
        <f>VLOOKUP('Full 30 Year Yield Data'!A5617,'Yield Raw Data'!$A$3:$L$14453,12)</f>
        <v>6.22</v>
      </c>
      <c r="D5617" s="6"/>
    </row>
    <row r="5618" spans="1:4" x14ac:dyDescent="0.2">
      <c r="A5618" s="7">
        <v>36384</v>
      </c>
      <c r="B5618" s="9">
        <f t="shared" si="92"/>
        <v>1999</v>
      </c>
      <c r="C5618" s="9">
        <f>VLOOKUP('Full 30 Year Yield Data'!A5618,'Yield Raw Data'!$A$3:$L$14453,12)</f>
        <v>6.18</v>
      </c>
      <c r="D5618" s="6"/>
    </row>
    <row r="5619" spans="1:4" x14ac:dyDescent="0.2">
      <c r="A5619" s="7">
        <v>36385</v>
      </c>
      <c r="B5619" s="9">
        <f t="shared" si="92"/>
        <v>1999</v>
      </c>
      <c r="C5619" s="9">
        <f>VLOOKUP('Full 30 Year Yield Data'!A5619,'Yield Raw Data'!$A$3:$L$14453,12)</f>
        <v>6.09</v>
      </c>
      <c r="D5619" s="6"/>
    </row>
    <row r="5620" spans="1:4" x14ac:dyDescent="0.2">
      <c r="A5620" s="7">
        <v>36388</v>
      </c>
      <c r="B5620" s="9">
        <f t="shared" si="92"/>
        <v>1999</v>
      </c>
      <c r="C5620" s="9">
        <f>VLOOKUP('Full 30 Year Yield Data'!A5620,'Yield Raw Data'!$A$3:$L$14453,12)</f>
        <v>6.1</v>
      </c>
      <c r="D5620" s="6"/>
    </row>
    <row r="5621" spans="1:4" x14ac:dyDescent="0.2">
      <c r="A5621" s="7">
        <v>36389</v>
      </c>
      <c r="B5621" s="9">
        <f t="shared" si="92"/>
        <v>1999</v>
      </c>
      <c r="C5621" s="9">
        <f>VLOOKUP('Full 30 Year Yield Data'!A5621,'Yield Raw Data'!$A$3:$L$14453,12)</f>
        <v>6.02</v>
      </c>
      <c r="D5621" s="6"/>
    </row>
    <row r="5622" spans="1:4" x14ac:dyDescent="0.2">
      <c r="A5622" s="7">
        <v>36390</v>
      </c>
      <c r="B5622" s="9">
        <f t="shared" si="92"/>
        <v>1999</v>
      </c>
      <c r="C5622" s="9">
        <f>VLOOKUP('Full 30 Year Yield Data'!A5622,'Yield Raw Data'!$A$3:$L$14453,12)</f>
        <v>6.01</v>
      </c>
      <c r="D5622" s="6"/>
    </row>
    <row r="5623" spans="1:4" x14ac:dyDescent="0.2">
      <c r="A5623" s="7">
        <v>36391</v>
      </c>
      <c r="B5623" s="9">
        <f t="shared" si="92"/>
        <v>1999</v>
      </c>
      <c r="C5623" s="9">
        <f>VLOOKUP('Full 30 Year Yield Data'!A5623,'Yield Raw Data'!$A$3:$L$14453,12)</f>
        <v>6.03</v>
      </c>
      <c r="D5623" s="6"/>
    </row>
    <row r="5624" spans="1:4" x14ac:dyDescent="0.2">
      <c r="A5624" s="7">
        <v>36392</v>
      </c>
      <c r="B5624" s="9">
        <f t="shared" si="92"/>
        <v>1999</v>
      </c>
      <c r="C5624" s="9">
        <f>VLOOKUP('Full 30 Year Yield Data'!A5624,'Yield Raw Data'!$A$3:$L$14453,12)</f>
        <v>5.99</v>
      </c>
      <c r="D5624" s="6"/>
    </row>
    <row r="5625" spans="1:4" x14ac:dyDescent="0.2">
      <c r="A5625" s="7">
        <v>36395</v>
      </c>
      <c r="B5625" s="9">
        <f t="shared" si="92"/>
        <v>1999</v>
      </c>
      <c r="C5625" s="9">
        <f>VLOOKUP('Full 30 Year Yield Data'!A5625,'Yield Raw Data'!$A$3:$L$14453,12)</f>
        <v>5.98</v>
      </c>
      <c r="D5625" s="6"/>
    </row>
    <row r="5626" spans="1:4" x14ac:dyDescent="0.2">
      <c r="A5626" s="7">
        <v>36396</v>
      </c>
      <c r="B5626" s="9">
        <f t="shared" si="92"/>
        <v>1999</v>
      </c>
      <c r="C5626" s="9">
        <f>VLOOKUP('Full 30 Year Yield Data'!A5626,'Yield Raw Data'!$A$3:$L$14453,12)</f>
        <v>5.95</v>
      </c>
      <c r="D5626" s="6"/>
    </row>
    <row r="5627" spans="1:4" x14ac:dyDescent="0.2">
      <c r="A5627" s="7">
        <v>36397</v>
      </c>
      <c r="B5627" s="9">
        <f t="shared" si="92"/>
        <v>1999</v>
      </c>
      <c r="C5627" s="9">
        <f>VLOOKUP('Full 30 Year Yield Data'!A5627,'Yield Raw Data'!$A$3:$L$14453,12)</f>
        <v>5.87</v>
      </c>
      <c r="D5627" s="6"/>
    </row>
    <row r="5628" spans="1:4" x14ac:dyDescent="0.2">
      <c r="A5628" s="7">
        <v>36398</v>
      </c>
      <c r="B5628" s="9">
        <f t="shared" si="92"/>
        <v>1999</v>
      </c>
      <c r="C5628" s="9">
        <f>VLOOKUP('Full 30 Year Yield Data'!A5628,'Yield Raw Data'!$A$3:$L$14453,12)</f>
        <v>5.88</v>
      </c>
      <c r="D5628" s="6"/>
    </row>
    <row r="5629" spans="1:4" x14ac:dyDescent="0.2">
      <c r="A5629" s="7">
        <v>36399</v>
      </c>
      <c r="B5629" s="9">
        <f t="shared" si="92"/>
        <v>1999</v>
      </c>
      <c r="C5629" s="9">
        <f>VLOOKUP('Full 30 Year Yield Data'!A5629,'Yield Raw Data'!$A$3:$L$14453,12)</f>
        <v>5.96</v>
      </c>
      <c r="D5629" s="6"/>
    </row>
    <row r="5630" spans="1:4" x14ac:dyDescent="0.2">
      <c r="A5630" s="7">
        <v>36402</v>
      </c>
      <c r="B5630" s="9">
        <f t="shared" si="92"/>
        <v>1999</v>
      </c>
      <c r="C5630" s="9">
        <f>VLOOKUP('Full 30 Year Yield Data'!A5630,'Yield Raw Data'!$A$3:$L$14453,12)</f>
        <v>6.07</v>
      </c>
      <c r="D5630" s="6"/>
    </row>
    <row r="5631" spans="1:4" x14ac:dyDescent="0.2">
      <c r="A5631" s="7">
        <v>36403</v>
      </c>
      <c r="B5631" s="9">
        <f t="shared" si="92"/>
        <v>1999</v>
      </c>
      <c r="C5631" s="9">
        <f>VLOOKUP('Full 30 Year Yield Data'!A5631,'Yield Raw Data'!$A$3:$L$14453,12)</f>
        <v>6.07</v>
      </c>
      <c r="D5631" s="6"/>
    </row>
    <row r="5632" spans="1:4" x14ac:dyDescent="0.2">
      <c r="A5632" s="7">
        <v>36404</v>
      </c>
      <c r="B5632" s="9">
        <f t="shared" si="92"/>
        <v>1999</v>
      </c>
      <c r="C5632" s="9">
        <f>VLOOKUP('Full 30 Year Yield Data'!A5632,'Yield Raw Data'!$A$3:$L$14453,12)</f>
        <v>6.08</v>
      </c>
      <c r="D5632" s="6"/>
    </row>
    <row r="5633" spans="1:4" x14ac:dyDescent="0.2">
      <c r="A5633" s="7">
        <v>36405</v>
      </c>
      <c r="B5633" s="9">
        <f t="shared" si="92"/>
        <v>1999</v>
      </c>
      <c r="C5633" s="9">
        <f>VLOOKUP('Full 30 Year Yield Data'!A5633,'Yield Raw Data'!$A$3:$L$14453,12)</f>
        <v>6.15</v>
      </c>
      <c r="D5633" s="6"/>
    </row>
    <row r="5634" spans="1:4" x14ac:dyDescent="0.2">
      <c r="A5634" s="7">
        <v>36406</v>
      </c>
      <c r="B5634" s="9">
        <f t="shared" si="92"/>
        <v>1999</v>
      </c>
      <c r="C5634" s="9">
        <f>VLOOKUP('Full 30 Year Yield Data'!A5634,'Yield Raw Data'!$A$3:$L$14453,12)</f>
        <v>6.03</v>
      </c>
      <c r="D5634" s="6"/>
    </row>
    <row r="5635" spans="1:4" x14ac:dyDescent="0.2">
      <c r="A5635" s="7">
        <v>36410</v>
      </c>
      <c r="B5635" s="9">
        <f t="shared" si="92"/>
        <v>1999</v>
      </c>
      <c r="C5635" s="9">
        <f>VLOOKUP('Full 30 Year Yield Data'!A5635,'Yield Raw Data'!$A$3:$L$14453,12)</f>
        <v>6.07</v>
      </c>
      <c r="D5635" s="6"/>
    </row>
    <row r="5636" spans="1:4" x14ac:dyDescent="0.2">
      <c r="A5636" s="7">
        <v>36411</v>
      </c>
      <c r="B5636" s="9">
        <f t="shared" si="92"/>
        <v>1999</v>
      </c>
      <c r="C5636" s="9">
        <f>VLOOKUP('Full 30 Year Yield Data'!A5636,'Yield Raw Data'!$A$3:$L$14453,12)</f>
        <v>6.07</v>
      </c>
      <c r="D5636" s="6"/>
    </row>
    <row r="5637" spans="1:4" x14ac:dyDescent="0.2">
      <c r="A5637" s="7">
        <v>36412</v>
      </c>
      <c r="B5637" s="9">
        <f t="shared" si="92"/>
        <v>1999</v>
      </c>
      <c r="C5637" s="9">
        <f>VLOOKUP('Full 30 Year Yield Data'!A5637,'Yield Raw Data'!$A$3:$L$14453,12)</f>
        <v>6.1</v>
      </c>
      <c r="D5637" s="6"/>
    </row>
    <row r="5638" spans="1:4" x14ac:dyDescent="0.2">
      <c r="A5638" s="7">
        <v>36413</v>
      </c>
      <c r="B5638" s="9">
        <f t="shared" si="92"/>
        <v>1999</v>
      </c>
      <c r="C5638" s="9">
        <f>VLOOKUP('Full 30 Year Yield Data'!A5638,'Yield Raw Data'!$A$3:$L$14453,12)</f>
        <v>6.03</v>
      </c>
      <c r="D5638" s="6"/>
    </row>
    <row r="5639" spans="1:4" x14ac:dyDescent="0.2">
      <c r="A5639" s="7">
        <v>36416</v>
      </c>
      <c r="B5639" s="9">
        <f t="shared" si="92"/>
        <v>1999</v>
      </c>
      <c r="C5639" s="9">
        <f>VLOOKUP('Full 30 Year Yield Data'!A5639,'Yield Raw Data'!$A$3:$L$14453,12)</f>
        <v>6.06</v>
      </c>
      <c r="D5639" s="6"/>
    </row>
    <row r="5640" spans="1:4" x14ac:dyDescent="0.2">
      <c r="A5640" s="7">
        <v>36417</v>
      </c>
      <c r="B5640" s="9">
        <f t="shared" si="92"/>
        <v>1999</v>
      </c>
      <c r="C5640" s="9">
        <f>VLOOKUP('Full 30 Year Yield Data'!A5640,'Yield Raw Data'!$A$3:$L$14453,12)</f>
        <v>6.11</v>
      </c>
      <c r="D5640" s="6"/>
    </row>
    <row r="5641" spans="1:4" x14ac:dyDescent="0.2">
      <c r="A5641" s="7">
        <v>36418</v>
      </c>
      <c r="B5641" s="9">
        <f t="shared" si="92"/>
        <v>1999</v>
      </c>
      <c r="C5641" s="9">
        <f>VLOOKUP('Full 30 Year Yield Data'!A5641,'Yield Raw Data'!$A$3:$L$14453,12)</f>
        <v>6.11</v>
      </c>
      <c r="D5641" s="6"/>
    </row>
    <row r="5642" spans="1:4" x14ac:dyDescent="0.2">
      <c r="A5642" s="7">
        <v>36419</v>
      </c>
      <c r="B5642" s="9">
        <f t="shared" si="92"/>
        <v>1999</v>
      </c>
      <c r="C5642" s="9">
        <f>VLOOKUP('Full 30 Year Yield Data'!A5642,'Yield Raw Data'!$A$3:$L$14453,12)</f>
        <v>6.08</v>
      </c>
      <c r="D5642" s="6"/>
    </row>
    <row r="5643" spans="1:4" x14ac:dyDescent="0.2">
      <c r="A5643" s="7">
        <v>36420</v>
      </c>
      <c r="B5643" s="9">
        <f t="shared" si="92"/>
        <v>1999</v>
      </c>
      <c r="C5643" s="9">
        <f>VLOOKUP('Full 30 Year Yield Data'!A5643,'Yield Raw Data'!$A$3:$L$14453,12)</f>
        <v>6.05</v>
      </c>
      <c r="D5643" s="6"/>
    </row>
    <row r="5644" spans="1:4" x14ac:dyDescent="0.2">
      <c r="A5644" s="7">
        <v>36423</v>
      </c>
      <c r="B5644" s="9">
        <f t="shared" si="92"/>
        <v>1999</v>
      </c>
      <c r="C5644" s="9">
        <f>VLOOKUP('Full 30 Year Yield Data'!A5644,'Yield Raw Data'!$A$3:$L$14453,12)</f>
        <v>6.08</v>
      </c>
      <c r="D5644" s="6"/>
    </row>
    <row r="5645" spans="1:4" x14ac:dyDescent="0.2">
      <c r="A5645" s="7">
        <v>36424</v>
      </c>
      <c r="B5645" s="9">
        <f t="shared" si="92"/>
        <v>1999</v>
      </c>
      <c r="C5645" s="9">
        <f>VLOOKUP('Full 30 Year Yield Data'!A5645,'Yield Raw Data'!$A$3:$L$14453,12)</f>
        <v>6.1</v>
      </c>
      <c r="D5645" s="6"/>
    </row>
    <row r="5646" spans="1:4" x14ac:dyDescent="0.2">
      <c r="A5646" s="7">
        <v>36425</v>
      </c>
      <c r="B5646" s="9">
        <f t="shared" si="92"/>
        <v>1999</v>
      </c>
      <c r="C5646" s="9">
        <f>VLOOKUP('Full 30 Year Yield Data'!A5646,'Yield Raw Data'!$A$3:$L$14453,12)</f>
        <v>6.1</v>
      </c>
      <c r="D5646" s="6"/>
    </row>
    <row r="5647" spans="1:4" x14ac:dyDescent="0.2">
      <c r="A5647" s="7">
        <v>36426</v>
      </c>
      <c r="B5647" s="9">
        <f t="shared" si="92"/>
        <v>1999</v>
      </c>
      <c r="C5647" s="9">
        <f>VLOOKUP('Full 30 Year Yield Data'!A5647,'Yield Raw Data'!$A$3:$L$14453,12)</f>
        <v>6.05</v>
      </c>
      <c r="D5647" s="6"/>
    </row>
    <row r="5648" spans="1:4" x14ac:dyDescent="0.2">
      <c r="A5648" s="7">
        <v>36427</v>
      </c>
      <c r="B5648" s="9">
        <f t="shared" si="92"/>
        <v>1999</v>
      </c>
      <c r="C5648" s="9">
        <f>VLOOKUP('Full 30 Year Yield Data'!A5648,'Yield Raw Data'!$A$3:$L$14453,12)</f>
        <v>5.95</v>
      </c>
      <c r="D5648" s="6"/>
    </row>
    <row r="5649" spans="1:4" x14ac:dyDescent="0.2">
      <c r="A5649" s="7">
        <v>36430</v>
      </c>
      <c r="B5649" s="9">
        <f t="shared" si="92"/>
        <v>1999</v>
      </c>
      <c r="C5649" s="9">
        <f>VLOOKUP('Full 30 Year Yield Data'!A5649,'Yield Raw Data'!$A$3:$L$14453,12)</f>
        <v>6.02</v>
      </c>
      <c r="D5649" s="6"/>
    </row>
    <row r="5650" spans="1:4" x14ac:dyDescent="0.2">
      <c r="A5650" s="7">
        <v>36431</v>
      </c>
      <c r="B5650" s="9">
        <f t="shared" si="92"/>
        <v>1999</v>
      </c>
      <c r="C5650" s="9">
        <f>VLOOKUP('Full 30 Year Yield Data'!A5650,'Yield Raw Data'!$A$3:$L$14453,12)</f>
        <v>6.07</v>
      </c>
      <c r="D5650" s="6"/>
    </row>
    <row r="5651" spans="1:4" x14ac:dyDescent="0.2">
      <c r="A5651" s="7">
        <v>36432</v>
      </c>
      <c r="B5651" s="9">
        <f t="shared" si="92"/>
        <v>1999</v>
      </c>
      <c r="C5651" s="9">
        <f>VLOOKUP('Full 30 Year Yield Data'!A5651,'Yield Raw Data'!$A$3:$L$14453,12)</f>
        <v>6.13</v>
      </c>
      <c r="D5651" s="6"/>
    </row>
    <row r="5652" spans="1:4" x14ac:dyDescent="0.2">
      <c r="A5652" s="7">
        <v>36433</v>
      </c>
      <c r="B5652" s="9">
        <f t="shared" si="92"/>
        <v>1999</v>
      </c>
      <c r="C5652" s="9">
        <f>VLOOKUP('Full 30 Year Yield Data'!A5652,'Yield Raw Data'!$A$3:$L$14453,12)</f>
        <v>6.06</v>
      </c>
      <c r="D5652" s="6"/>
    </row>
    <row r="5653" spans="1:4" x14ac:dyDescent="0.2">
      <c r="A5653" s="7">
        <v>36434</v>
      </c>
      <c r="B5653" s="9">
        <f t="shared" si="92"/>
        <v>1999</v>
      </c>
      <c r="C5653" s="9">
        <f>VLOOKUP('Full 30 Year Yield Data'!A5653,'Yield Raw Data'!$A$3:$L$14453,12)</f>
        <v>6.15</v>
      </c>
      <c r="D5653" s="6"/>
    </row>
    <row r="5654" spans="1:4" x14ac:dyDescent="0.2">
      <c r="A5654" s="7">
        <v>36437</v>
      </c>
      <c r="B5654" s="9">
        <f t="shared" si="92"/>
        <v>1999</v>
      </c>
      <c r="C5654" s="9">
        <f>VLOOKUP('Full 30 Year Yield Data'!A5654,'Yield Raw Data'!$A$3:$L$14453,12)</f>
        <v>6.1</v>
      </c>
      <c r="D5654" s="6"/>
    </row>
    <row r="5655" spans="1:4" x14ac:dyDescent="0.2">
      <c r="A5655" s="7">
        <v>36438</v>
      </c>
      <c r="B5655" s="9">
        <f t="shared" si="92"/>
        <v>1999</v>
      </c>
      <c r="C5655" s="9">
        <f>VLOOKUP('Full 30 Year Yield Data'!A5655,'Yield Raw Data'!$A$3:$L$14453,12)</f>
        <v>6.17</v>
      </c>
      <c r="D5655" s="6"/>
    </row>
    <row r="5656" spans="1:4" x14ac:dyDescent="0.2">
      <c r="A5656" s="7">
        <v>36439</v>
      </c>
      <c r="B5656" s="9">
        <f t="shared" si="92"/>
        <v>1999</v>
      </c>
      <c r="C5656" s="9">
        <f>VLOOKUP('Full 30 Year Yield Data'!A5656,'Yield Raw Data'!$A$3:$L$14453,12)</f>
        <v>6.17</v>
      </c>
      <c r="D5656" s="6"/>
    </row>
    <row r="5657" spans="1:4" x14ac:dyDescent="0.2">
      <c r="A5657" s="7">
        <v>36440</v>
      </c>
      <c r="B5657" s="9">
        <f t="shared" si="92"/>
        <v>1999</v>
      </c>
      <c r="C5657" s="9">
        <f>VLOOKUP('Full 30 Year Yield Data'!A5657,'Yield Raw Data'!$A$3:$L$14453,12)</f>
        <v>6.19</v>
      </c>
      <c r="D5657" s="6"/>
    </row>
    <row r="5658" spans="1:4" x14ac:dyDescent="0.2">
      <c r="A5658" s="7">
        <v>36441</v>
      </c>
      <c r="B5658" s="9">
        <f t="shared" si="92"/>
        <v>1999</v>
      </c>
      <c r="C5658" s="9">
        <f>VLOOKUP('Full 30 Year Yield Data'!A5658,'Yield Raw Data'!$A$3:$L$14453,12)</f>
        <v>6.2</v>
      </c>
      <c r="D5658" s="6"/>
    </row>
    <row r="5659" spans="1:4" x14ac:dyDescent="0.2">
      <c r="A5659" s="7">
        <v>36445</v>
      </c>
      <c r="B5659" s="9">
        <f t="shared" si="92"/>
        <v>1999</v>
      </c>
      <c r="C5659" s="9">
        <f>VLOOKUP('Full 30 Year Yield Data'!A5659,'Yield Raw Data'!$A$3:$L$14453,12)</f>
        <v>6.23</v>
      </c>
      <c r="D5659" s="6"/>
    </row>
    <row r="5660" spans="1:4" x14ac:dyDescent="0.2">
      <c r="A5660" s="7">
        <v>36446</v>
      </c>
      <c r="B5660" s="9">
        <f t="shared" si="92"/>
        <v>1999</v>
      </c>
      <c r="C5660" s="9">
        <f>VLOOKUP('Full 30 Year Yield Data'!A5660,'Yield Raw Data'!$A$3:$L$14453,12)</f>
        <v>6.29</v>
      </c>
      <c r="D5660" s="6"/>
    </row>
    <row r="5661" spans="1:4" x14ac:dyDescent="0.2">
      <c r="A5661" s="7">
        <v>36447</v>
      </c>
      <c r="B5661" s="9">
        <f t="shared" ref="B5661:B5721" si="93">YEAR(A5661)</f>
        <v>1999</v>
      </c>
      <c r="C5661" s="9">
        <f>VLOOKUP('Full 30 Year Yield Data'!A5661,'Yield Raw Data'!$A$3:$L$14453,12)</f>
        <v>6.32</v>
      </c>
      <c r="D5661" s="6"/>
    </row>
    <row r="5662" spans="1:4" x14ac:dyDescent="0.2">
      <c r="A5662" s="7">
        <v>36448</v>
      </c>
      <c r="B5662" s="9">
        <f t="shared" si="93"/>
        <v>1999</v>
      </c>
      <c r="C5662" s="9">
        <f>VLOOKUP('Full 30 Year Yield Data'!A5662,'Yield Raw Data'!$A$3:$L$14453,12)</f>
        <v>6.26</v>
      </c>
      <c r="D5662" s="6"/>
    </row>
    <row r="5663" spans="1:4" x14ac:dyDescent="0.2">
      <c r="A5663" s="7">
        <v>36451</v>
      </c>
      <c r="B5663" s="9">
        <f t="shared" si="93"/>
        <v>1999</v>
      </c>
      <c r="C5663" s="9">
        <f>VLOOKUP('Full 30 Year Yield Data'!A5663,'Yield Raw Data'!$A$3:$L$14453,12)</f>
        <v>6.3</v>
      </c>
      <c r="D5663" s="6"/>
    </row>
    <row r="5664" spans="1:4" x14ac:dyDescent="0.2">
      <c r="A5664" s="7">
        <v>36452</v>
      </c>
      <c r="B5664" s="9">
        <f t="shared" si="93"/>
        <v>1999</v>
      </c>
      <c r="C5664" s="9">
        <f>VLOOKUP('Full 30 Year Yield Data'!A5664,'Yield Raw Data'!$A$3:$L$14453,12)</f>
        <v>6.35</v>
      </c>
      <c r="D5664" s="6"/>
    </row>
    <row r="5665" spans="1:4" x14ac:dyDescent="0.2">
      <c r="A5665" s="7">
        <v>36453</v>
      </c>
      <c r="B5665" s="9">
        <f t="shared" si="93"/>
        <v>1999</v>
      </c>
      <c r="C5665" s="9">
        <f>VLOOKUP('Full 30 Year Yield Data'!A5665,'Yield Raw Data'!$A$3:$L$14453,12)</f>
        <v>6.34</v>
      </c>
      <c r="D5665" s="6"/>
    </row>
    <row r="5666" spans="1:4" x14ac:dyDescent="0.2">
      <c r="A5666" s="7">
        <v>36454</v>
      </c>
      <c r="B5666" s="9">
        <f t="shared" si="93"/>
        <v>1999</v>
      </c>
      <c r="C5666" s="9">
        <f>VLOOKUP('Full 30 Year Yield Data'!A5666,'Yield Raw Data'!$A$3:$L$14453,12)</f>
        <v>6.36</v>
      </c>
      <c r="D5666" s="6"/>
    </row>
    <row r="5667" spans="1:4" x14ac:dyDescent="0.2">
      <c r="A5667" s="7">
        <v>36455</v>
      </c>
      <c r="B5667" s="9">
        <f t="shared" si="93"/>
        <v>1999</v>
      </c>
      <c r="C5667" s="9">
        <f>VLOOKUP('Full 30 Year Yield Data'!A5667,'Yield Raw Data'!$A$3:$L$14453,12)</f>
        <v>6.36</v>
      </c>
      <c r="D5667" s="6"/>
    </row>
    <row r="5668" spans="1:4" x14ac:dyDescent="0.2">
      <c r="A5668" s="7">
        <v>36458</v>
      </c>
      <c r="B5668" s="9">
        <f t="shared" si="93"/>
        <v>1999</v>
      </c>
      <c r="C5668" s="9">
        <f>VLOOKUP('Full 30 Year Yield Data'!A5668,'Yield Raw Data'!$A$3:$L$14453,12)</f>
        <v>6.36</v>
      </c>
      <c r="D5668" s="6"/>
    </row>
    <row r="5669" spans="1:4" x14ac:dyDescent="0.2">
      <c r="A5669" s="7">
        <v>36459</v>
      </c>
      <c r="B5669" s="9">
        <f t="shared" si="93"/>
        <v>1999</v>
      </c>
      <c r="C5669" s="9">
        <f>VLOOKUP('Full 30 Year Yield Data'!A5669,'Yield Raw Data'!$A$3:$L$14453,12)</f>
        <v>6.38</v>
      </c>
      <c r="D5669" s="6"/>
    </row>
    <row r="5670" spans="1:4" x14ac:dyDescent="0.2">
      <c r="A5670" s="7">
        <v>36460</v>
      </c>
      <c r="B5670" s="9">
        <f t="shared" si="93"/>
        <v>1999</v>
      </c>
      <c r="C5670" s="9">
        <f>VLOOKUP('Full 30 Year Yield Data'!A5670,'Yield Raw Data'!$A$3:$L$14453,12)</f>
        <v>6.33</v>
      </c>
      <c r="D5670" s="6"/>
    </row>
    <row r="5671" spans="1:4" x14ac:dyDescent="0.2">
      <c r="A5671" s="7">
        <v>36461</v>
      </c>
      <c r="B5671" s="9">
        <f t="shared" si="93"/>
        <v>1999</v>
      </c>
      <c r="C5671" s="9">
        <f>VLOOKUP('Full 30 Year Yield Data'!A5671,'Yield Raw Data'!$A$3:$L$14453,12)</f>
        <v>6.25</v>
      </c>
      <c r="D5671" s="6"/>
    </row>
    <row r="5672" spans="1:4" x14ac:dyDescent="0.2">
      <c r="A5672" s="7">
        <v>36462</v>
      </c>
      <c r="B5672" s="9">
        <f t="shared" si="93"/>
        <v>1999</v>
      </c>
      <c r="C5672" s="9">
        <f>VLOOKUP('Full 30 Year Yield Data'!A5672,'Yield Raw Data'!$A$3:$L$14453,12)</f>
        <v>6.16</v>
      </c>
      <c r="D5672" s="6"/>
    </row>
    <row r="5673" spans="1:4" x14ac:dyDescent="0.2">
      <c r="A5673" s="7">
        <v>36465</v>
      </c>
      <c r="B5673" s="9">
        <f t="shared" si="93"/>
        <v>1999</v>
      </c>
      <c r="C5673" s="9">
        <f>VLOOKUP('Full 30 Year Yield Data'!A5673,'Yield Raw Data'!$A$3:$L$14453,12)</f>
        <v>6.19</v>
      </c>
      <c r="D5673" s="6"/>
    </row>
    <row r="5674" spans="1:4" x14ac:dyDescent="0.2">
      <c r="A5674" s="7">
        <v>36466</v>
      </c>
      <c r="B5674" s="9">
        <f t="shared" si="93"/>
        <v>1999</v>
      </c>
      <c r="C5674" s="9">
        <f>VLOOKUP('Full 30 Year Yield Data'!A5674,'Yield Raw Data'!$A$3:$L$14453,12)</f>
        <v>6.15</v>
      </c>
      <c r="D5674" s="6"/>
    </row>
    <row r="5675" spans="1:4" x14ac:dyDescent="0.2">
      <c r="A5675" s="7">
        <v>36467</v>
      </c>
      <c r="B5675" s="9">
        <f t="shared" si="93"/>
        <v>1999</v>
      </c>
      <c r="C5675" s="9">
        <f>VLOOKUP('Full 30 Year Yield Data'!A5675,'Yield Raw Data'!$A$3:$L$14453,12)</f>
        <v>6.14</v>
      </c>
      <c r="D5675" s="6"/>
    </row>
    <row r="5676" spans="1:4" x14ac:dyDescent="0.2">
      <c r="A5676" s="7">
        <v>36468</v>
      </c>
      <c r="B5676" s="9">
        <f t="shared" si="93"/>
        <v>1999</v>
      </c>
      <c r="C5676" s="9">
        <f>VLOOKUP('Full 30 Year Yield Data'!A5676,'Yield Raw Data'!$A$3:$L$14453,12)</f>
        <v>6.09</v>
      </c>
      <c r="D5676" s="6"/>
    </row>
    <row r="5677" spans="1:4" x14ac:dyDescent="0.2">
      <c r="A5677" s="7">
        <v>36469</v>
      </c>
      <c r="B5677" s="9">
        <f t="shared" si="93"/>
        <v>1999</v>
      </c>
      <c r="C5677" s="9">
        <f>VLOOKUP('Full 30 Year Yield Data'!A5677,'Yield Raw Data'!$A$3:$L$14453,12)</f>
        <v>6.05</v>
      </c>
      <c r="D5677" s="6"/>
    </row>
    <row r="5678" spans="1:4" x14ac:dyDescent="0.2">
      <c r="A5678" s="7">
        <v>36472</v>
      </c>
      <c r="B5678" s="9">
        <f t="shared" si="93"/>
        <v>1999</v>
      </c>
      <c r="C5678" s="9">
        <f>VLOOKUP('Full 30 Year Yield Data'!A5678,'Yield Raw Data'!$A$3:$L$14453,12)</f>
        <v>6.06</v>
      </c>
      <c r="D5678" s="6"/>
    </row>
    <row r="5679" spans="1:4" x14ac:dyDescent="0.2">
      <c r="A5679" s="7">
        <v>36473</v>
      </c>
      <c r="B5679" s="9">
        <f t="shared" si="93"/>
        <v>1999</v>
      </c>
      <c r="C5679" s="9">
        <f>VLOOKUP('Full 30 Year Yield Data'!A5679,'Yield Raw Data'!$A$3:$L$14453,12)</f>
        <v>6.07</v>
      </c>
      <c r="D5679" s="6"/>
    </row>
    <row r="5680" spans="1:4" x14ac:dyDescent="0.2">
      <c r="A5680" s="7">
        <v>36474</v>
      </c>
      <c r="B5680" s="9">
        <f t="shared" si="93"/>
        <v>1999</v>
      </c>
      <c r="C5680" s="9">
        <f>VLOOKUP('Full 30 Year Yield Data'!A5680,'Yield Raw Data'!$A$3:$L$14453,12)</f>
        <v>6.09</v>
      </c>
      <c r="D5680" s="6"/>
    </row>
    <row r="5681" spans="1:4" x14ac:dyDescent="0.2">
      <c r="A5681" s="7">
        <v>36476</v>
      </c>
      <c r="B5681" s="9">
        <f t="shared" si="93"/>
        <v>1999</v>
      </c>
      <c r="C5681" s="9">
        <f>VLOOKUP('Full 30 Year Yield Data'!A5681,'Yield Raw Data'!$A$3:$L$14453,12)</f>
        <v>6.03</v>
      </c>
      <c r="D5681" s="6"/>
    </row>
    <row r="5682" spans="1:4" x14ac:dyDescent="0.2">
      <c r="A5682" s="7">
        <v>36479</v>
      </c>
      <c r="B5682" s="9">
        <f t="shared" si="93"/>
        <v>1999</v>
      </c>
      <c r="C5682" s="9">
        <f>VLOOKUP('Full 30 Year Yield Data'!A5682,'Yield Raw Data'!$A$3:$L$14453,12)</f>
        <v>6.04</v>
      </c>
      <c r="D5682" s="6"/>
    </row>
    <row r="5683" spans="1:4" x14ac:dyDescent="0.2">
      <c r="A5683" s="7">
        <v>36480</v>
      </c>
      <c r="B5683" s="9">
        <f t="shared" si="93"/>
        <v>1999</v>
      </c>
      <c r="C5683" s="9">
        <f>VLOOKUP('Full 30 Year Yield Data'!A5683,'Yield Raw Data'!$A$3:$L$14453,12)</f>
        <v>6.06</v>
      </c>
      <c r="D5683" s="6"/>
    </row>
    <row r="5684" spans="1:4" x14ac:dyDescent="0.2">
      <c r="A5684" s="7">
        <v>36481</v>
      </c>
      <c r="B5684" s="9">
        <f t="shared" si="93"/>
        <v>1999</v>
      </c>
      <c r="C5684" s="9">
        <f>VLOOKUP('Full 30 Year Yield Data'!A5684,'Yield Raw Data'!$A$3:$L$14453,12)</f>
        <v>6.13</v>
      </c>
      <c r="D5684" s="6"/>
    </row>
    <row r="5685" spans="1:4" x14ac:dyDescent="0.2">
      <c r="A5685" s="7">
        <v>36482</v>
      </c>
      <c r="B5685" s="9">
        <f t="shared" si="93"/>
        <v>1999</v>
      </c>
      <c r="C5685" s="9">
        <f>VLOOKUP('Full 30 Year Yield Data'!A5685,'Yield Raw Data'!$A$3:$L$14453,12)</f>
        <v>6.17</v>
      </c>
      <c r="D5685" s="6"/>
    </row>
    <row r="5686" spans="1:4" x14ac:dyDescent="0.2">
      <c r="A5686" s="7">
        <v>36483</v>
      </c>
      <c r="B5686" s="9">
        <f t="shared" si="93"/>
        <v>1999</v>
      </c>
      <c r="C5686" s="9">
        <f>VLOOKUP('Full 30 Year Yield Data'!A5686,'Yield Raw Data'!$A$3:$L$14453,12)</f>
        <v>6.17</v>
      </c>
      <c r="D5686" s="6"/>
    </row>
    <row r="5687" spans="1:4" x14ac:dyDescent="0.2">
      <c r="A5687" s="7">
        <v>36486</v>
      </c>
      <c r="B5687" s="9">
        <f t="shared" si="93"/>
        <v>1999</v>
      </c>
      <c r="C5687" s="9">
        <f>VLOOKUP('Full 30 Year Yield Data'!A5687,'Yield Raw Data'!$A$3:$L$14453,12)</f>
        <v>6.2</v>
      </c>
      <c r="D5687" s="6"/>
    </row>
    <row r="5688" spans="1:4" x14ac:dyDescent="0.2">
      <c r="A5688" s="7">
        <v>36487</v>
      </c>
      <c r="B5688" s="9">
        <f t="shared" si="93"/>
        <v>1999</v>
      </c>
      <c r="C5688" s="9">
        <f>VLOOKUP('Full 30 Year Yield Data'!A5688,'Yield Raw Data'!$A$3:$L$14453,12)</f>
        <v>6.2</v>
      </c>
      <c r="D5688" s="6"/>
    </row>
    <row r="5689" spans="1:4" x14ac:dyDescent="0.2">
      <c r="A5689" s="7">
        <v>36488</v>
      </c>
      <c r="B5689" s="9">
        <f t="shared" si="93"/>
        <v>1999</v>
      </c>
      <c r="C5689" s="9">
        <f>VLOOKUP('Full 30 Year Yield Data'!A5689,'Yield Raw Data'!$A$3:$L$14453,12)</f>
        <v>6.22</v>
      </c>
      <c r="D5689" s="6"/>
    </row>
    <row r="5690" spans="1:4" x14ac:dyDescent="0.2">
      <c r="A5690" s="7">
        <v>36490</v>
      </c>
      <c r="B5690" s="9">
        <f t="shared" si="93"/>
        <v>1999</v>
      </c>
      <c r="C5690" s="9">
        <f>VLOOKUP('Full 30 Year Yield Data'!A5690,'Yield Raw Data'!$A$3:$L$14453,12)</f>
        <v>6.24</v>
      </c>
      <c r="D5690" s="6"/>
    </row>
    <row r="5691" spans="1:4" x14ac:dyDescent="0.2">
      <c r="A5691" s="7">
        <v>36493</v>
      </c>
      <c r="B5691" s="9">
        <f t="shared" si="93"/>
        <v>1999</v>
      </c>
      <c r="C5691" s="9">
        <f>VLOOKUP('Full 30 Year Yield Data'!A5691,'Yield Raw Data'!$A$3:$L$14453,12)</f>
        <v>6.31</v>
      </c>
      <c r="D5691" s="6"/>
    </row>
    <row r="5692" spans="1:4" x14ac:dyDescent="0.2">
      <c r="A5692" s="7">
        <v>36494</v>
      </c>
      <c r="B5692" s="9">
        <f t="shared" si="93"/>
        <v>1999</v>
      </c>
      <c r="C5692" s="9">
        <f>VLOOKUP('Full 30 Year Yield Data'!A5692,'Yield Raw Data'!$A$3:$L$14453,12)</f>
        <v>6.29</v>
      </c>
      <c r="D5692" s="6"/>
    </row>
    <row r="5693" spans="1:4" x14ac:dyDescent="0.2">
      <c r="A5693" s="7">
        <v>36495</v>
      </c>
      <c r="B5693" s="9">
        <f t="shared" si="93"/>
        <v>1999</v>
      </c>
      <c r="C5693" s="9">
        <f>VLOOKUP('Full 30 Year Yield Data'!A5693,'Yield Raw Data'!$A$3:$L$14453,12)</f>
        <v>6.3</v>
      </c>
      <c r="D5693" s="6"/>
    </row>
    <row r="5694" spans="1:4" x14ac:dyDescent="0.2">
      <c r="A5694" s="7">
        <v>36496</v>
      </c>
      <c r="B5694" s="9">
        <f t="shared" si="93"/>
        <v>1999</v>
      </c>
      <c r="C5694" s="9">
        <f>VLOOKUP('Full 30 Year Yield Data'!A5694,'Yield Raw Data'!$A$3:$L$14453,12)</f>
        <v>6.31</v>
      </c>
      <c r="D5694" s="6"/>
    </row>
    <row r="5695" spans="1:4" x14ac:dyDescent="0.2">
      <c r="A5695" s="7">
        <v>36497</v>
      </c>
      <c r="B5695" s="9">
        <f t="shared" si="93"/>
        <v>1999</v>
      </c>
      <c r="C5695" s="9">
        <f>VLOOKUP('Full 30 Year Yield Data'!A5695,'Yield Raw Data'!$A$3:$L$14453,12)</f>
        <v>6.27</v>
      </c>
      <c r="D5695" s="6"/>
    </row>
    <row r="5696" spans="1:4" x14ac:dyDescent="0.2">
      <c r="A5696" s="7">
        <v>36500</v>
      </c>
      <c r="B5696" s="9">
        <f t="shared" si="93"/>
        <v>1999</v>
      </c>
      <c r="C5696" s="9">
        <f>VLOOKUP('Full 30 Year Yield Data'!A5696,'Yield Raw Data'!$A$3:$L$14453,12)</f>
        <v>6.25</v>
      </c>
      <c r="D5696" s="6"/>
    </row>
    <row r="5697" spans="1:4" x14ac:dyDescent="0.2">
      <c r="A5697" s="7">
        <v>36501</v>
      </c>
      <c r="B5697" s="9">
        <f t="shared" si="93"/>
        <v>1999</v>
      </c>
      <c r="C5697" s="9">
        <f>VLOOKUP('Full 30 Year Yield Data'!A5697,'Yield Raw Data'!$A$3:$L$14453,12)</f>
        <v>6.21</v>
      </c>
      <c r="D5697" s="6"/>
    </row>
    <row r="5698" spans="1:4" x14ac:dyDescent="0.2">
      <c r="A5698" s="7">
        <v>36502</v>
      </c>
      <c r="B5698" s="9">
        <f t="shared" si="93"/>
        <v>1999</v>
      </c>
      <c r="C5698" s="9">
        <f>VLOOKUP('Full 30 Year Yield Data'!A5698,'Yield Raw Data'!$A$3:$L$14453,12)</f>
        <v>6.23</v>
      </c>
      <c r="D5698" s="6"/>
    </row>
    <row r="5699" spans="1:4" x14ac:dyDescent="0.2">
      <c r="A5699" s="7">
        <v>36503</v>
      </c>
      <c r="B5699" s="9">
        <f t="shared" si="93"/>
        <v>1999</v>
      </c>
      <c r="C5699" s="9">
        <f>VLOOKUP('Full 30 Year Yield Data'!A5699,'Yield Raw Data'!$A$3:$L$14453,12)</f>
        <v>6.22</v>
      </c>
      <c r="D5699" s="6"/>
    </row>
    <row r="5700" spans="1:4" x14ac:dyDescent="0.2">
      <c r="A5700" s="7">
        <v>36504</v>
      </c>
      <c r="B5700" s="9">
        <f t="shared" si="93"/>
        <v>1999</v>
      </c>
      <c r="C5700" s="9">
        <f>VLOOKUP('Full 30 Year Yield Data'!A5700,'Yield Raw Data'!$A$3:$L$14453,12)</f>
        <v>6.17</v>
      </c>
      <c r="D5700" s="6"/>
    </row>
    <row r="5701" spans="1:4" x14ac:dyDescent="0.2">
      <c r="A5701" s="7">
        <v>36507</v>
      </c>
      <c r="B5701" s="9">
        <f t="shared" si="93"/>
        <v>1999</v>
      </c>
      <c r="C5701" s="9">
        <f>VLOOKUP('Full 30 Year Yield Data'!A5701,'Yield Raw Data'!$A$3:$L$14453,12)</f>
        <v>6.2</v>
      </c>
      <c r="D5701" s="6"/>
    </row>
    <row r="5702" spans="1:4" x14ac:dyDescent="0.2">
      <c r="A5702" s="7">
        <v>36508</v>
      </c>
      <c r="B5702" s="9">
        <f t="shared" si="93"/>
        <v>1999</v>
      </c>
      <c r="C5702" s="9">
        <f>VLOOKUP('Full 30 Year Yield Data'!A5702,'Yield Raw Data'!$A$3:$L$14453,12)</f>
        <v>6.31</v>
      </c>
      <c r="D5702" s="6"/>
    </row>
    <row r="5703" spans="1:4" x14ac:dyDescent="0.2">
      <c r="A5703" s="7">
        <v>36509</v>
      </c>
      <c r="B5703" s="9">
        <f t="shared" si="93"/>
        <v>1999</v>
      </c>
      <c r="C5703" s="9">
        <f>VLOOKUP('Full 30 Year Yield Data'!A5703,'Yield Raw Data'!$A$3:$L$14453,12)</f>
        <v>6.34</v>
      </c>
      <c r="D5703" s="6"/>
    </row>
    <row r="5704" spans="1:4" x14ac:dyDescent="0.2">
      <c r="A5704" s="7">
        <v>36510</v>
      </c>
      <c r="B5704" s="9">
        <f t="shared" si="93"/>
        <v>1999</v>
      </c>
      <c r="C5704" s="9">
        <f>VLOOKUP('Full 30 Year Yield Data'!A5704,'Yield Raw Data'!$A$3:$L$14453,12)</f>
        <v>6.39</v>
      </c>
      <c r="D5704" s="6"/>
    </row>
    <row r="5705" spans="1:4" x14ac:dyDescent="0.2">
      <c r="A5705" s="7">
        <v>36511</v>
      </c>
      <c r="B5705" s="9">
        <f t="shared" si="93"/>
        <v>1999</v>
      </c>
      <c r="C5705" s="9">
        <f>VLOOKUP('Full 30 Year Yield Data'!A5705,'Yield Raw Data'!$A$3:$L$14453,12)</f>
        <v>6.38</v>
      </c>
      <c r="D5705" s="6"/>
    </row>
    <row r="5706" spans="1:4" x14ac:dyDescent="0.2">
      <c r="A5706" s="7">
        <v>36514</v>
      </c>
      <c r="B5706" s="9">
        <f t="shared" si="93"/>
        <v>1999</v>
      </c>
      <c r="C5706" s="9">
        <f>VLOOKUP('Full 30 Year Yield Data'!A5706,'Yield Raw Data'!$A$3:$L$14453,12)</f>
        <v>6.44</v>
      </c>
      <c r="D5706" s="6"/>
    </row>
    <row r="5707" spans="1:4" x14ac:dyDescent="0.2">
      <c r="A5707" s="7">
        <v>36515</v>
      </c>
      <c r="B5707" s="9">
        <f t="shared" si="93"/>
        <v>1999</v>
      </c>
      <c r="C5707" s="9">
        <f>VLOOKUP('Full 30 Year Yield Data'!A5707,'Yield Raw Data'!$A$3:$L$14453,12)</f>
        <v>6.46</v>
      </c>
      <c r="D5707" s="6"/>
    </row>
    <row r="5708" spans="1:4" x14ac:dyDescent="0.2">
      <c r="A5708" s="7">
        <v>36516</v>
      </c>
      <c r="B5708" s="9">
        <f t="shared" si="93"/>
        <v>1999</v>
      </c>
      <c r="C5708" s="9">
        <f>VLOOKUP('Full 30 Year Yield Data'!A5708,'Yield Raw Data'!$A$3:$L$14453,12)</f>
        <v>6.47</v>
      </c>
      <c r="D5708" s="6"/>
    </row>
    <row r="5709" spans="1:4" x14ac:dyDescent="0.2">
      <c r="A5709" s="7">
        <v>36517</v>
      </c>
      <c r="B5709" s="9">
        <f t="shared" si="93"/>
        <v>1999</v>
      </c>
      <c r="C5709" s="9">
        <f>VLOOKUP('Full 30 Year Yield Data'!A5709,'Yield Raw Data'!$A$3:$L$14453,12)</f>
        <v>6.48</v>
      </c>
      <c r="D5709" s="6"/>
    </row>
    <row r="5710" spans="1:4" x14ac:dyDescent="0.2">
      <c r="A5710" s="7">
        <v>36521</v>
      </c>
      <c r="B5710" s="9">
        <f t="shared" si="93"/>
        <v>1999</v>
      </c>
      <c r="C5710" s="9">
        <f>VLOOKUP('Full 30 Year Yield Data'!A5710,'Yield Raw Data'!$A$3:$L$14453,12)</f>
        <v>6.46</v>
      </c>
      <c r="D5710" s="6"/>
    </row>
    <row r="5711" spans="1:4" x14ac:dyDescent="0.2">
      <c r="A5711" s="7">
        <v>36522</v>
      </c>
      <c r="B5711" s="9">
        <f t="shared" si="93"/>
        <v>1999</v>
      </c>
      <c r="C5711" s="9">
        <f>VLOOKUP('Full 30 Year Yield Data'!A5711,'Yield Raw Data'!$A$3:$L$14453,12)</f>
        <v>6.48</v>
      </c>
      <c r="D5711" s="6"/>
    </row>
    <row r="5712" spans="1:4" x14ac:dyDescent="0.2">
      <c r="A5712" s="7">
        <v>36523</v>
      </c>
      <c r="B5712" s="9">
        <f t="shared" si="93"/>
        <v>1999</v>
      </c>
      <c r="C5712" s="9">
        <f>VLOOKUP('Full 30 Year Yield Data'!A5712,'Yield Raw Data'!$A$3:$L$14453,12)</f>
        <v>6.45</v>
      </c>
      <c r="D5712" s="6"/>
    </row>
    <row r="5713" spans="1:4" x14ac:dyDescent="0.2">
      <c r="A5713" s="7">
        <v>36524</v>
      </c>
      <c r="B5713" s="9">
        <f t="shared" si="93"/>
        <v>1999</v>
      </c>
      <c r="C5713" s="9">
        <f>VLOOKUP('Full 30 Year Yield Data'!A5713,'Yield Raw Data'!$A$3:$L$14453,12)</f>
        <v>6.43</v>
      </c>
      <c r="D5713" s="6"/>
    </row>
    <row r="5714" spans="1:4" x14ac:dyDescent="0.2">
      <c r="A5714" s="7">
        <v>36525</v>
      </c>
      <c r="B5714" s="9">
        <f t="shared" si="93"/>
        <v>1999</v>
      </c>
      <c r="C5714" s="9">
        <f>VLOOKUP('Full 30 Year Yield Data'!A5714,'Yield Raw Data'!$A$3:$L$14453,12)</f>
        <v>6.48</v>
      </c>
      <c r="D5714" s="6"/>
    </row>
    <row r="5715" spans="1:4" x14ac:dyDescent="0.2">
      <c r="A5715" s="7">
        <v>36528</v>
      </c>
      <c r="B5715" s="9">
        <f t="shared" si="93"/>
        <v>2000</v>
      </c>
      <c r="C5715" s="9">
        <f>VLOOKUP('Full 30 Year Yield Data'!A5715,'Yield Raw Data'!$A$3:$L$14453,12)</f>
        <v>6.61</v>
      </c>
      <c r="D5715" s="6"/>
    </row>
    <row r="5716" spans="1:4" x14ac:dyDescent="0.2">
      <c r="A5716" s="7">
        <v>36529</v>
      </c>
      <c r="B5716" s="9">
        <f t="shared" si="93"/>
        <v>2000</v>
      </c>
      <c r="C5716" s="9">
        <f>VLOOKUP('Full 30 Year Yield Data'!A5716,'Yield Raw Data'!$A$3:$L$14453,12)</f>
        <v>6.53</v>
      </c>
      <c r="D5716" s="6"/>
    </row>
    <row r="5717" spans="1:4" x14ac:dyDescent="0.2">
      <c r="A5717" s="7">
        <v>36530</v>
      </c>
      <c r="B5717" s="9">
        <f t="shared" si="93"/>
        <v>2000</v>
      </c>
      <c r="C5717" s="9">
        <f>VLOOKUP('Full 30 Year Yield Data'!A5717,'Yield Raw Data'!$A$3:$L$14453,12)</f>
        <v>6.64</v>
      </c>
      <c r="D5717" s="6"/>
    </row>
    <row r="5718" spans="1:4" x14ac:dyDescent="0.2">
      <c r="A5718" s="7">
        <v>36531</v>
      </c>
      <c r="B5718" s="9">
        <f t="shared" si="93"/>
        <v>2000</v>
      </c>
      <c r="C5718" s="9">
        <f>VLOOKUP('Full 30 Year Yield Data'!A5718,'Yield Raw Data'!$A$3:$L$14453,12)</f>
        <v>6.58</v>
      </c>
      <c r="D5718" s="6"/>
    </row>
    <row r="5719" spans="1:4" x14ac:dyDescent="0.2">
      <c r="A5719" s="7">
        <v>36532</v>
      </c>
      <c r="B5719" s="9">
        <f t="shared" si="93"/>
        <v>2000</v>
      </c>
      <c r="C5719" s="9">
        <f>VLOOKUP('Full 30 Year Yield Data'!A5719,'Yield Raw Data'!$A$3:$L$14453,12)</f>
        <v>6.55</v>
      </c>
      <c r="D5719" s="6"/>
    </row>
    <row r="5720" spans="1:4" x14ac:dyDescent="0.2">
      <c r="A5720" s="7">
        <v>36535</v>
      </c>
      <c r="B5720" s="9">
        <f t="shared" si="93"/>
        <v>2000</v>
      </c>
      <c r="C5720" s="9">
        <f>VLOOKUP('Full 30 Year Yield Data'!A5720,'Yield Raw Data'!$A$3:$L$14453,12)</f>
        <v>6.59</v>
      </c>
      <c r="D5720" s="6"/>
    </row>
    <row r="5721" spans="1:4" x14ac:dyDescent="0.2">
      <c r="A5721" s="7">
        <v>36536</v>
      </c>
      <c r="B5721" s="9">
        <f t="shared" si="93"/>
        <v>2000</v>
      </c>
      <c r="C5721" s="9">
        <f>VLOOKUP('Full 30 Year Yield Data'!A5721,'Yield Raw Data'!$A$3:$L$14453,12)</f>
        <v>6.68</v>
      </c>
      <c r="D5721" s="6"/>
    </row>
    <row r="5722" spans="1:4" x14ac:dyDescent="0.2">
      <c r="A5722" s="7">
        <v>36537</v>
      </c>
      <c r="B5722" s="9">
        <f t="shared" ref="B5722:B5783" si="94">YEAR(A5722)</f>
        <v>2000</v>
      </c>
      <c r="C5722" s="9">
        <f>VLOOKUP('Full 30 Year Yield Data'!A5722,'Yield Raw Data'!$A$3:$L$14453,12)</f>
        <v>6.71</v>
      </c>
      <c r="D5722" s="6"/>
    </row>
    <row r="5723" spans="1:4" x14ac:dyDescent="0.2">
      <c r="A5723" s="7">
        <v>36538</v>
      </c>
      <c r="B5723" s="9">
        <f t="shared" si="94"/>
        <v>2000</v>
      </c>
      <c r="C5723" s="9">
        <f>VLOOKUP('Full 30 Year Yield Data'!A5723,'Yield Raw Data'!$A$3:$L$14453,12)</f>
        <v>6.65</v>
      </c>
      <c r="D5723" s="6"/>
    </row>
    <row r="5724" spans="1:4" x14ac:dyDescent="0.2">
      <c r="A5724" s="7">
        <v>36539</v>
      </c>
      <c r="B5724" s="9">
        <f t="shared" si="94"/>
        <v>2000</v>
      </c>
      <c r="C5724" s="9">
        <f>VLOOKUP('Full 30 Year Yield Data'!A5724,'Yield Raw Data'!$A$3:$L$14453,12)</f>
        <v>6.69</v>
      </c>
      <c r="D5724" s="6"/>
    </row>
    <row r="5725" spans="1:4" x14ac:dyDescent="0.2">
      <c r="A5725" s="7">
        <v>36543</v>
      </c>
      <c r="B5725" s="9">
        <f t="shared" si="94"/>
        <v>2000</v>
      </c>
      <c r="C5725" s="9">
        <f>VLOOKUP('Full 30 Year Yield Data'!A5725,'Yield Raw Data'!$A$3:$L$14453,12)</f>
        <v>6.75</v>
      </c>
      <c r="D5725" s="6"/>
    </row>
    <row r="5726" spans="1:4" x14ac:dyDescent="0.2">
      <c r="A5726" s="7">
        <v>36544</v>
      </c>
      <c r="B5726" s="9">
        <f t="shared" si="94"/>
        <v>2000</v>
      </c>
      <c r="C5726" s="9">
        <f>VLOOKUP('Full 30 Year Yield Data'!A5726,'Yield Raw Data'!$A$3:$L$14453,12)</f>
        <v>6.72</v>
      </c>
      <c r="D5726" s="6"/>
    </row>
    <row r="5727" spans="1:4" x14ac:dyDescent="0.2">
      <c r="A5727" s="7">
        <v>36545</v>
      </c>
      <c r="B5727" s="9">
        <f t="shared" si="94"/>
        <v>2000</v>
      </c>
      <c r="C5727" s="9">
        <f>VLOOKUP('Full 30 Year Yield Data'!A5727,'Yield Raw Data'!$A$3:$L$14453,12)</f>
        <v>6.74</v>
      </c>
      <c r="D5727" s="6"/>
    </row>
    <row r="5728" spans="1:4" x14ac:dyDescent="0.2">
      <c r="A5728" s="7">
        <v>36546</v>
      </c>
      <c r="B5728" s="9">
        <f t="shared" si="94"/>
        <v>2000</v>
      </c>
      <c r="C5728" s="9">
        <f>VLOOKUP('Full 30 Year Yield Data'!A5728,'Yield Raw Data'!$A$3:$L$14453,12)</f>
        <v>6.71</v>
      </c>
      <c r="D5728" s="6"/>
    </row>
    <row r="5729" spans="1:4" x14ac:dyDescent="0.2">
      <c r="A5729" s="7">
        <v>36549</v>
      </c>
      <c r="B5729" s="9">
        <f t="shared" si="94"/>
        <v>2000</v>
      </c>
      <c r="C5729" s="9">
        <f>VLOOKUP('Full 30 Year Yield Data'!A5729,'Yield Raw Data'!$A$3:$L$14453,12)</f>
        <v>6.65</v>
      </c>
      <c r="D5729" s="6"/>
    </row>
    <row r="5730" spans="1:4" x14ac:dyDescent="0.2">
      <c r="A5730" s="7">
        <v>36550</v>
      </c>
      <c r="B5730" s="9">
        <f t="shared" si="94"/>
        <v>2000</v>
      </c>
      <c r="C5730" s="9">
        <f>VLOOKUP('Full 30 Year Yield Data'!A5730,'Yield Raw Data'!$A$3:$L$14453,12)</f>
        <v>6.64</v>
      </c>
      <c r="D5730" s="6"/>
    </row>
    <row r="5731" spans="1:4" x14ac:dyDescent="0.2">
      <c r="A5731" s="7">
        <v>36551</v>
      </c>
      <c r="B5731" s="9">
        <f t="shared" si="94"/>
        <v>2000</v>
      </c>
      <c r="C5731" s="9">
        <f>VLOOKUP('Full 30 Year Yield Data'!A5731,'Yield Raw Data'!$A$3:$L$14453,12)</f>
        <v>6.6</v>
      </c>
      <c r="D5731" s="6"/>
    </row>
    <row r="5732" spans="1:4" x14ac:dyDescent="0.2">
      <c r="A5732" s="7">
        <v>36552</v>
      </c>
      <c r="B5732" s="9">
        <f t="shared" si="94"/>
        <v>2000</v>
      </c>
      <c r="C5732" s="9">
        <f>VLOOKUP('Full 30 Year Yield Data'!A5732,'Yield Raw Data'!$A$3:$L$14453,12)</f>
        <v>6.53</v>
      </c>
      <c r="D5732" s="6"/>
    </row>
    <row r="5733" spans="1:4" x14ac:dyDescent="0.2">
      <c r="A5733" s="7">
        <v>36553</v>
      </c>
      <c r="B5733" s="9">
        <f t="shared" si="94"/>
        <v>2000</v>
      </c>
      <c r="C5733" s="9">
        <f>VLOOKUP('Full 30 Year Yield Data'!A5733,'Yield Raw Data'!$A$3:$L$14453,12)</f>
        <v>6.45</v>
      </c>
      <c r="D5733" s="6"/>
    </row>
    <row r="5734" spans="1:4" x14ac:dyDescent="0.2">
      <c r="A5734" s="7">
        <v>36556</v>
      </c>
      <c r="B5734" s="9">
        <f t="shared" si="94"/>
        <v>2000</v>
      </c>
      <c r="C5734" s="9">
        <f>VLOOKUP('Full 30 Year Yield Data'!A5734,'Yield Raw Data'!$A$3:$L$14453,12)</f>
        <v>6.49</v>
      </c>
      <c r="D5734" s="6"/>
    </row>
    <row r="5735" spans="1:4" x14ac:dyDescent="0.2">
      <c r="A5735" s="7">
        <v>36557</v>
      </c>
      <c r="B5735" s="9">
        <f t="shared" si="94"/>
        <v>2000</v>
      </c>
      <c r="C5735" s="9">
        <f>VLOOKUP('Full 30 Year Yield Data'!A5735,'Yield Raw Data'!$A$3:$L$14453,12)</f>
        <v>6.43</v>
      </c>
      <c r="D5735" s="6"/>
    </row>
    <row r="5736" spans="1:4" x14ac:dyDescent="0.2">
      <c r="A5736" s="7">
        <v>36558</v>
      </c>
      <c r="B5736" s="9">
        <f t="shared" si="94"/>
        <v>2000</v>
      </c>
      <c r="C5736" s="9">
        <f>VLOOKUP('Full 30 Year Yield Data'!A5736,'Yield Raw Data'!$A$3:$L$14453,12)</f>
        <v>6.32</v>
      </c>
      <c r="D5736" s="6"/>
    </row>
    <row r="5737" spans="1:4" x14ac:dyDescent="0.2">
      <c r="A5737" s="7">
        <v>36559</v>
      </c>
      <c r="B5737" s="9">
        <f t="shared" si="94"/>
        <v>2000</v>
      </c>
      <c r="C5737" s="9">
        <f>VLOOKUP('Full 30 Year Yield Data'!A5737,'Yield Raw Data'!$A$3:$L$14453,12)</f>
        <v>6.17</v>
      </c>
      <c r="D5737" s="6"/>
    </row>
    <row r="5738" spans="1:4" x14ac:dyDescent="0.2">
      <c r="A5738" s="7">
        <v>36560</v>
      </c>
      <c r="B5738" s="9">
        <f t="shared" si="94"/>
        <v>2000</v>
      </c>
      <c r="C5738" s="9">
        <f>VLOOKUP('Full 30 Year Yield Data'!A5738,'Yield Raw Data'!$A$3:$L$14453,12)</f>
        <v>6.23</v>
      </c>
      <c r="D5738" s="6"/>
    </row>
    <row r="5739" spans="1:4" x14ac:dyDescent="0.2">
      <c r="A5739" s="7">
        <v>36563</v>
      </c>
      <c r="B5739" s="9">
        <f t="shared" si="94"/>
        <v>2000</v>
      </c>
      <c r="C5739" s="9">
        <f>VLOOKUP('Full 30 Year Yield Data'!A5739,'Yield Raw Data'!$A$3:$L$14453,12)</f>
        <v>6.34</v>
      </c>
      <c r="D5739" s="6"/>
    </row>
    <row r="5740" spans="1:4" x14ac:dyDescent="0.2">
      <c r="A5740" s="7">
        <v>36564</v>
      </c>
      <c r="B5740" s="9">
        <f t="shared" si="94"/>
        <v>2000</v>
      </c>
      <c r="C5740" s="9">
        <f>VLOOKUP('Full 30 Year Yield Data'!A5740,'Yield Raw Data'!$A$3:$L$14453,12)</f>
        <v>6.22</v>
      </c>
      <c r="D5740" s="6"/>
    </row>
    <row r="5741" spans="1:4" x14ac:dyDescent="0.2">
      <c r="A5741" s="7">
        <v>36565</v>
      </c>
      <c r="B5741" s="9">
        <f t="shared" si="94"/>
        <v>2000</v>
      </c>
      <c r="C5741" s="9">
        <f>VLOOKUP('Full 30 Year Yield Data'!A5741,'Yield Raw Data'!$A$3:$L$14453,12)</f>
        <v>6.32</v>
      </c>
      <c r="D5741" s="6"/>
    </row>
    <row r="5742" spans="1:4" x14ac:dyDescent="0.2">
      <c r="A5742" s="7">
        <v>36566</v>
      </c>
      <c r="B5742" s="9">
        <f t="shared" si="94"/>
        <v>2000</v>
      </c>
      <c r="C5742" s="9">
        <f>VLOOKUP('Full 30 Year Yield Data'!A5742,'Yield Raw Data'!$A$3:$L$14453,12)</f>
        <v>6.35</v>
      </c>
      <c r="D5742" s="6"/>
    </row>
    <row r="5743" spans="1:4" x14ac:dyDescent="0.2">
      <c r="A5743" s="7">
        <v>36567</v>
      </c>
      <c r="B5743" s="9">
        <f t="shared" si="94"/>
        <v>2000</v>
      </c>
      <c r="C5743" s="9">
        <f>VLOOKUP('Full 30 Year Yield Data'!A5743,'Yield Raw Data'!$A$3:$L$14453,12)</f>
        <v>6.29</v>
      </c>
      <c r="D5743" s="6"/>
    </row>
    <row r="5744" spans="1:4" x14ac:dyDescent="0.2">
      <c r="A5744" s="7">
        <v>36570</v>
      </c>
      <c r="B5744" s="9">
        <f t="shared" si="94"/>
        <v>2000</v>
      </c>
      <c r="C5744" s="9">
        <f>VLOOKUP('Full 30 Year Yield Data'!A5744,'Yield Raw Data'!$A$3:$L$14453,12)</f>
        <v>6.22</v>
      </c>
      <c r="D5744" s="6"/>
    </row>
    <row r="5745" spans="1:4" x14ac:dyDescent="0.2">
      <c r="A5745" s="7">
        <v>36571</v>
      </c>
      <c r="B5745" s="9">
        <f t="shared" si="94"/>
        <v>2000</v>
      </c>
      <c r="C5745" s="9">
        <f>VLOOKUP('Full 30 Year Yield Data'!A5745,'Yield Raw Data'!$A$3:$L$14453,12)</f>
        <v>6.26</v>
      </c>
      <c r="D5745" s="6"/>
    </row>
    <row r="5746" spans="1:4" x14ac:dyDescent="0.2">
      <c r="A5746" s="7">
        <v>36572</v>
      </c>
      <c r="B5746" s="9">
        <f t="shared" si="94"/>
        <v>2000</v>
      </c>
      <c r="C5746" s="9">
        <f>VLOOKUP('Full 30 Year Yield Data'!A5746,'Yield Raw Data'!$A$3:$L$14453,12)</f>
        <v>6.27</v>
      </c>
      <c r="D5746" s="6"/>
    </row>
    <row r="5747" spans="1:4" x14ac:dyDescent="0.2">
      <c r="A5747" s="7">
        <v>36573</v>
      </c>
      <c r="B5747" s="9">
        <f t="shared" si="94"/>
        <v>2000</v>
      </c>
      <c r="C5747" s="9">
        <f>VLOOKUP('Full 30 Year Yield Data'!A5747,'Yield Raw Data'!$A$3:$L$14453,12)</f>
        <v>6.23</v>
      </c>
      <c r="D5747" s="6"/>
    </row>
    <row r="5748" spans="1:4" x14ac:dyDescent="0.2">
      <c r="A5748" s="7">
        <v>36574</v>
      </c>
      <c r="B5748" s="9">
        <f t="shared" si="94"/>
        <v>2000</v>
      </c>
      <c r="C5748" s="9">
        <f>VLOOKUP('Full 30 Year Yield Data'!A5748,'Yield Raw Data'!$A$3:$L$14453,12)</f>
        <v>6.16</v>
      </c>
      <c r="D5748" s="6"/>
    </row>
    <row r="5749" spans="1:4" x14ac:dyDescent="0.2">
      <c r="A5749" s="7">
        <v>36578</v>
      </c>
      <c r="B5749" s="9">
        <f t="shared" si="94"/>
        <v>2000</v>
      </c>
      <c r="C5749" s="9">
        <f>VLOOKUP('Full 30 Year Yield Data'!A5749,'Yield Raw Data'!$A$3:$L$14453,12)</f>
        <v>6.08</v>
      </c>
      <c r="D5749" s="6"/>
    </row>
    <row r="5750" spans="1:4" x14ac:dyDescent="0.2">
      <c r="A5750" s="7">
        <v>36579</v>
      </c>
      <c r="B5750" s="9">
        <f t="shared" si="94"/>
        <v>2000</v>
      </c>
      <c r="C5750" s="9">
        <f>VLOOKUP('Full 30 Year Yield Data'!A5750,'Yield Raw Data'!$A$3:$L$14453,12)</f>
        <v>6.14</v>
      </c>
      <c r="D5750" s="6"/>
    </row>
    <row r="5751" spans="1:4" x14ac:dyDescent="0.2">
      <c r="A5751" s="7">
        <v>36580</v>
      </c>
      <c r="B5751" s="9">
        <f t="shared" si="94"/>
        <v>2000</v>
      </c>
      <c r="C5751" s="9">
        <f>VLOOKUP('Full 30 Year Yield Data'!A5751,'Yield Raw Data'!$A$3:$L$14453,12)</f>
        <v>6.13</v>
      </c>
      <c r="D5751" s="6"/>
    </row>
    <row r="5752" spans="1:4" x14ac:dyDescent="0.2">
      <c r="A5752" s="7">
        <v>36581</v>
      </c>
      <c r="B5752" s="9">
        <f t="shared" si="94"/>
        <v>2000</v>
      </c>
      <c r="C5752" s="9">
        <f>VLOOKUP('Full 30 Year Yield Data'!A5752,'Yield Raw Data'!$A$3:$L$14453,12)</f>
        <v>6.17</v>
      </c>
      <c r="D5752" s="6"/>
    </row>
    <row r="5753" spans="1:4" x14ac:dyDescent="0.2">
      <c r="A5753" s="7">
        <v>36584</v>
      </c>
      <c r="B5753" s="9">
        <f t="shared" si="94"/>
        <v>2000</v>
      </c>
      <c r="C5753" s="9">
        <f>VLOOKUP('Full 30 Year Yield Data'!A5753,'Yield Raw Data'!$A$3:$L$14453,12)</f>
        <v>6.16</v>
      </c>
      <c r="D5753" s="6"/>
    </row>
    <row r="5754" spans="1:4" x14ac:dyDescent="0.2">
      <c r="A5754" s="7">
        <v>36585</v>
      </c>
      <c r="B5754" s="9">
        <f t="shared" si="94"/>
        <v>2000</v>
      </c>
      <c r="C5754" s="9">
        <f>VLOOKUP('Full 30 Year Yield Data'!A5754,'Yield Raw Data'!$A$3:$L$14453,12)</f>
        <v>6.15</v>
      </c>
      <c r="D5754" s="6"/>
    </row>
    <row r="5755" spans="1:4" x14ac:dyDescent="0.2">
      <c r="A5755" s="7">
        <v>36586</v>
      </c>
      <c r="B5755" s="9">
        <f t="shared" si="94"/>
        <v>2000</v>
      </c>
      <c r="C5755" s="9">
        <f>VLOOKUP('Full 30 Year Yield Data'!A5755,'Yield Raw Data'!$A$3:$L$14453,12)</f>
        <v>6.16</v>
      </c>
      <c r="D5755" s="6"/>
    </row>
    <row r="5756" spans="1:4" x14ac:dyDescent="0.2">
      <c r="A5756" s="7">
        <v>36587</v>
      </c>
      <c r="B5756" s="9">
        <f t="shared" si="94"/>
        <v>2000</v>
      </c>
      <c r="C5756" s="9">
        <f>VLOOKUP('Full 30 Year Yield Data'!A5756,'Yield Raw Data'!$A$3:$L$14453,12)</f>
        <v>6.15</v>
      </c>
      <c r="D5756" s="6"/>
    </row>
    <row r="5757" spans="1:4" x14ac:dyDescent="0.2">
      <c r="A5757" s="7">
        <v>36588</v>
      </c>
      <c r="B5757" s="9">
        <f t="shared" si="94"/>
        <v>2000</v>
      </c>
      <c r="C5757" s="9">
        <f>VLOOKUP('Full 30 Year Yield Data'!A5757,'Yield Raw Data'!$A$3:$L$14453,12)</f>
        <v>6.13</v>
      </c>
      <c r="D5757" s="6"/>
    </row>
    <row r="5758" spans="1:4" x14ac:dyDescent="0.2">
      <c r="A5758" s="7">
        <v>36591</v>
      </c>
      <c r="B5758" s="9">
        <f t="shared" si="94"/>
        <v>2000</v>
      </c>
      <c r="C5758" s="9">
        <f>VLOOKUP('Full 30 Year Yield Data'!A5758,'Yield Raw Data'!$A$3:$L$14453,12)</f>
        <v>6.16</v>
      </c>
      <c r="D5758" s="6"/>
    </row>
    <row r="5759" spans="1:4" x14ac:dyDescent="0.2">
      <c r="A5759" s="7">
        <v>36592</v>
      </c>
      <c r="B5759" s="9">
        <f t="shared" si="94"/>
        <v>2000</v>
      </c>
      <c r="C5759" s="9">
        <f>VLOOKUP('Full 30 Year Yield Data'!A5759,'Yield Raw Data'!$A$3:$L$14453,12)</f>
        <v>6.16</v>
      </c>
      <c r="D5759" s="6"/>
    </row>
    <row r="5760" spans="1:4" x14ac:dyDescent="0.2">
      <c r="A5760" s="7">
        <v>36593</v>
      </c>
      <c r="B5760" s="9">
        <f t="shared" si="94"/>
        <v>2000</v>
      </c>
      <c r="C5760" s="9">
        <f>VLOOKUP('Full 30 Year Yield Data'!A5760,'Yield Raw Data'!$A$3:$L$14453,12)</f>
        <v>6.17</v>
      </c>
      <c r="D5760" s="6"/>
    </row>
    <row r="5761" spans="1:4" x14ac:dyDescent="0.2">
      <c r="A5761" s="7">
        <v>36594</v>
      </c>
      <c r="B5761" s="9">
        <f t="shared" si="94"/>
        <v>2000</v>
      </c>
      <c r="C5761" s="9">
        <f>VLOOKUP('Full 30 Year Yield Data'!A5761,'Yield Raw Data'!$A$3:$L$14453,12)</f>
        <v>6.16</v>
      </c>
      <c r="D5761" s="6"/>
    </row>
    <row r="5762" spans="1:4" x14ac:dyDescent="0.2">
      <c r="A5762" s="7">
        <v>36595</v>
      </c>
      <c r="B5762" s="9">
        <f t="shared" si="94"/>
        <v>2000</v>
      </c>
      <c r="C5762" s="9">
        <f>VLOOKUP('Full 30 Year Yield Data'!A5762,'Yield Raw Data'!$A$3:$L$14453,12)</f>
        <v>6.19</v>
      </c>
      <c r="D5762" s="6"/>
    </row>
    <row r="5763" spans="1:4" x14ac:dyDescent="0.2">
      <c r="A5763" s="7">
        <v>36598</v>
      </c>
      <c r="B5763" s="9">
        <f t="shared" si="94"/>
        <v>2000</v>
      </c>
      <c r="C5763" s="9">
        <f>VLOOKUP('Full 30 Year Yield Data'!A5763,'Yield Raw Data'!$A$3:$L$14453,12)</f>
        <v>6.17</v>
      </c>
      <c r="D5763" s="6"/>
    </row>
    <row r="5764" spans="1:4" x14ac:dyDescent="0.2">
      <c r="A5764" s="7">
        <v>36599</v>
      </c>
      <c r="B5764" s="9">
        <f t="shared" si="94"/>
        <v>2000</v>
      </c>
      <c r="C5764" s="9">
        <f>VLOOKUP('Full 30 Year Yield Data'!A5764,'Yield Raw Data'!$A$3:$L$14453,12)</f>
        <v>6.11</v>
      </c>
      <c r="D5764" s="6"/>
    </row>
    <row r="5765" spans="1:4" x14ac:dyDescent="0.2">
      <c r="A5765" s="7">
        <v>36600</v>
      </c>
      <c r="B5765" s="9">
        <f t="shared" si="94"/>
        <v>2000</v>
      </c>
      <c r="C5765" s="9">
        <f>VLOOKUP('Full 30 Year Yield Data'!A5765,'Yield Raw Data'!$A$3:$L$14453,12)</f>
        <v>6.07</v>
      </c>
      <c r="D5765" s="6"/>
    </row>
    <row r="5766" spans="1:4" x14ac:dyDescent="0.2">
      <c r="A5766" s="7">
        <v>36601</v>
      </c>
      <c r="B5766" s="9">
        <f t="shared" si="94"/>
        <v>2000</v>
      </c>
      <c r="C5766" s="9">
        <f>VLOOKUP('Full 30 Year Yield Data'!A5766,'Yield Raw Data'!$A$3:$L$14453,12)</f>
        <v>6.05</v>
      </c>
      <c r="D5766" s="6"/>
    </row>
    <row r="5767" spans="1:4" x14ac:dyDescent="0.2">
      <c r="A5767" s="7">
        <v>36602</v>
      </c>
      <c r="B5767" s="9">
        <f t="shared" si="94"/>
        <v>2000</v>
      </c>
      <c r="C5767" s="9">
        <f>VLOOKUP('Full 30 Year Yield Data'!A5767,'Yield Raw Data'!$A$3:$L$14453,12)</f>
        <v>6.01</v>
      </c>
      <c r="D5767" s="6"/>
    </row>
    <row r="5768" spans="1:4" x14ac:dyDescent="0.2">
      <c r="A5768" s="7">
        <v>36605</v>
      </c>
      <c r="B5768" s="9">
        <f t="shared" si="94"/>
        <v>2000</v>
      </c>
      <c r="C5768" s="9">
        <f>VLOOKUP('Full 30 Year Yield Data'!A5768,'Yield Raw Data'!$A$3:$L$14453,12)</f>
        <v>5.99</v>
      </c>
      <c r="D5768" s="6"/>
    </row>
    <row r="5769" spans="1:4" x14ac:dyDescent="0.2">
      <c r="A5769" s="7">
        <v>36606</v>
      </c>
      <c r="B5769" s="9">
        <f t="shared" si="94"/>
        <v>2000</v>
      </c>
      <c r="C5769" s="9">
        <f>VLOOKUP('Full 30 Year Yield Data'!A5769,'Yield Raw Data'!$A$3:$L$14453,12)</f>
        <v>5.97</v>
      </c>
      <c r="D5769" s="6"/>
    </row>
    <row r="5770" spans="1:4" x14ac:dyDescent="0.2">
      <c r="A5770" s="7">
        <v>36607</v>
      </c>
      <c r="B5770" s="9">
        <f t="shared" si="94"/>
        <v>2000</v>
      </c>
      <c r="C5770" s="9">
        <f>VLOOKUP('Full 30 Year Yield Data'!A5770,'Yield Raw Data'!$A$3:$L$14453,12)</f>
        <v>5.97</v>
      </c>
      <c r="D5770" s="6"/>
    </row>
    <row r="5771" spans="1:4" x14ac:dyDescent="0.2">
      <c r="A5771" s="7">
        <v>36608</v>
      </c>
      <c r="B5771" s="9">
        <f t="shared" si="94"/>
        <v>2000</v>
      </c>
      <c r="C5771" s="9">
        <f>VLOOKUP('Full 30 Year Yield Data'!A5771,'Yield Raw Data'!$A$3:$L$14453,12)</f>
        <v>5.92</v>
      </c>
      <c r="D5771" s="6"/>
    </row>
    <row r="5772" spans="1:4" x14ac:dyDescent="0.2">
      <c r="A5772" s="7">
        <v>36609</v>
      </c>
      <c r="B5772" s="9">
        <f t="shared" si="94"/>
        <v>2000</v>
      </c>
      <c r="C5772" s="9">
        <f>VLOOKUP('Full 30 Year Yield Data'!A5772,'Yield Raw Data'!$A$3:$L$14453,12)</f>
        <v>6</v>
      </c>
      <c r="D5772" s="6"/>
    </row>
    <row r="5773" spans="1:4" x14ac:dyDescent="0.2">
      <c r="A5773" s="7">
        <v>36612</v>
      </c>
      <c r="B5773" s="9">
        <f t="shared" si="94"/>
        <v>2000</v>
      </c>
      <c r="C5773" s="9">
        <f>VLOOKUP('Full 30 Year Yield Data'!A5773,'Yield Raw Data'!$A$3:$L$14453,12)</f>
        <v>5.99</v>
      </c>
      <c r="D5773" s="6"/>
    </row>
    <row r="5774" spans="1:4" x14ac:dyDescent="0.2">
      <c r="A5774" s="7">
        <v>36613</v>
      </c>
      <c r="B5774" s="9">
        <f t="shared" si="94"/>
        <v>2000</v>
      </c>
      <c r="C5774" s="9">
        <f>VLOOKUP('Full 30 Year Yield Data'!A5774,'Yield Raw Data'!$A$3:$L$14453,12)</f>
        <v>5.98</v>
      </c>
      <c r="D5774" s="6"/>
    </row>
    <row r="5775" spans="1:4" x14ac:dyDescent="0.2">
      <c r="A5775" s="7">
        <v>36614</v>
      </c>
      <c r="B5775" s="9">
        <f t="shared" si="94"/>
        <v>2000</v>
      </c>
      <c r="C5775" s="9">
        <f>VLOOKUP('Full 30 Year Yield Data'!A5775,'Yield Raw Data'!$A$3:$L$14453,12)</f>
        <v>5.99</v>
      </c>
      <c r="D5775" s="6"/>
    </row>
    <row r="5776" spans="1:4" x14ac:dyDescent="0.2">
      <c r="A5776" s="7">
        <v>36615</v>
      </c>
      <c r="B5776" s="9">
        <f t="shared" si="94"/>
        <v>2000</v>
      </c>
      <c r="C5776" s="9">
        <f>VLOOKUP('Full 30 Year Yield Data'!A5776,'Yield Raw Data'!$A$3:$L$14453,12)</f>
        <v>5.89</v>
      </c>
      <c r="D5776" s="6"/>
    </row>
    <row r="5777" spans="1:4" x14ac:dyDescent="0.2">
      <c r="A5777" s="7">
        <v>36616</v>
      </c>
      <c r="B5777" s="9">
        <f t="shared" si="94"/>
        <v>2000</v>
      </c>
      <c r="C5777" s="9">
        <f>VLOOKUP('Full 30 Year Yield Data'!A5777,'Yield Raw Data'!$A$3:$L$14453,12)</f>
        <v>5.84</v>
      </c>
      <c r="D5777" s="6"/>
    </row>
    <row r="5778" spans="1:4" x14ac:dyDescent="0.2">
      <c r="A5778" s="7">
        <v>36619</v>
      </c>
      <c r="B5778" s="9">
        <f t="shared" si="94"/>
        <v>2000</v>
      </c>
      <c r="C5778" s="9">
        <f>VLOOKUP('Full 30 Year Yield Data'!A5778,'Yield Raw Data'!$A$3:$L$14453,12)</f>
        <v>5.84</v>
      </c>
      <c r="D5778" s="6"/>
    </row>
    <row r="5779" spans="1:4" x14ac:dyDescent="0.2">
      <c r="A5779" s="7">
        <v>36620</v>
      </c>
      <c r="B5779" s="9">
        <f t="shared" si="94"/>
        <v>2000</v>
      </c>
      <c r="C5779" s="9">
        <f>VLOOKUP('Full 30 Year Yield Data'!A5779,'Yield Raw Data'!$A$3:$L$14453,12)</f>
        <v>5.77</v>
      </c>
      <c r="D5779" s="6"/>
    </row>
    <row r="5780" spans="1:4" x14ac:dyDescent="0.2">
      <c r="A5780" s="7">
        <v>36621</v>
      </c>
      <c r="B5780" s="9">
        <f t="shared" si="94"/>
        <v>2000</v>
      </c>
      <c r="C5780" s="9">
        <f>VLOOKUP('Full 30 Year Yield Data'!A5780,'Yield Raw Data'!$A$3:$L$14453,12)</f>
        <v>5.81</v>
      </c>
      <c r="D5780" s="6"/>
    </row>
    <row r="5781" spans="1:4" x14ac:dyDescent="0.2">
      <c r="A5781" s="7">
        <v>36622</v>
      </c>
      <c r="B5781" s="9">
        <f t="shared" si="94"/>
        <v>2000</v>
      </c>
      <c r="C5781" s="9">
        <f>VLOOKUP('Full 30 Year Yield Data'!A5781,'Yield Raw Data'!$A$3:$L$14453,12)</f>
        <v>5.8</v>
      </c>
      <c r="D5781" s="6"/>
    </row>
    <row r="5782" spans="1:4" x14ac:dyDescent="0.2">
      <c r="A5782" s="7">
        <v>36623</v>
      </c>
      <c r="B5782" s="9">
        <f t="shared" si="94"/>
        <v>2000</v>
      </c>
      <c r="C5782" s="9">
        <f>VLOOKUP('Full 30 Year Yield Data'!A5782,'Yield Raw Data'!$A$3:$L$14453,12)</f>
        <v>5.71</v>
      </c>
      <c r="D5782" s="6"/>
    </row>
    <row r="5783" spans="1:4" x14ac:dyDescent="0.2">
      <c r="A5783" s="7">
        <v>36626</v>
      </c>
      <c r="B5783" s="9">
        <f t="shared" si="94"/>
        <v>2000</v>
      </c>
      <c r="C5783" s="9">
        <f>VLOOKUP('Full 30 Year Yield Data'!A5783,'Yield Raw Data'!$A$3:$L$14453,12)</f>
        <v>5.69</v>
      </c>
      <c r="D5783" s="6"/>
    </row>
    <row r="5784" spans="1:4" x14ac:dyDescent="0.2">
      <c r="A5784" s="7">
        <v>36627</v>
      </c>
      <c r="B5784" s="9">
        <f t="shared" ref="B5784:B5844" si="95">YEAR(A5784)</f>
        <v>2000</v>
      </c>
      <c r="C5784" s="9">
        <f>VLOOKUP('Full 30 Year Yield Data'!A5784,'Yield Raw Data'!$A$3:$L$14453,12)</f>
        <v>5.77</v>
      </c>
      <c r="D5784" s="6"/>
    </row>
    <row r="5785" spans="1:4" x14ac:dyDescent="0.2">
      <c r="A5785" s="7">
        <v>36628</v>
      </c>
      <c r="B5785" s="9">
        <f t="shared" si="95"/>
        <v>2000</v>
      </c>
      <c r="C5785" s="9">
        <f>VLOOKUP('Full 30 Year Yield Data'!A5785,'Yield Raw Data'!$A$3:$L$14453,12)</f>
        <v>5.84</v>
      </c>
      <c r="D5785" s="6"/>
    </row>
    <row r="5786" spans="1:4" x14ac:dyDescent="0.2">
      <c r="A5786" s="7">
        <v>36629</v>
      </c>
      <c r="B5786" s="9">
        <f t="shared" si="95"/>
        <v>2000</v>
      </c>
      <c r="C5786" s="9">
        <f>VLOOKUP('Full 30 Year Yield Data'!A5786,'Yield Raw Data'!$A$3:$L$14453,12)</f>
        <v>5.81</v>
      </c>
      <c r="D5786" s="6"/>
    </row>
    <row r="5787" spans="1:4" x14ac:dyDescent="0.2">
      <c r="A5787" s="7">
        <v>36630</v>
      </c>
      <c r="B5787" s="9">
        <f t="shared" si="95"/>
        <v>2000</v>
      </c>
      <c r="C5787" s="9">
        <f>VLOOKUP('Full 30 Year Yield Data'!A5787,'Yield Raw Data'!$A$3:$L$14453,12)</f>
        <v>5.79</v>
      </c>
      <c r="D5787" s="6"/>
    </row>
    <row r="5788" spans="1:4" x14ac:dyDescent="0.2">
      <c r="A5788" s="7">
        <v>36633</v>
      </c>
      <c r="B5788" s="9">
        <f t="shared" si="95"/>
        <v>2000</v>
      </c>
      <c r="C5788" s="9">
        <f>VLOOKUP('Full 30 Year Yield Data'!A5788,'Yield Raw Data'!$A$3:$L$14453,12)</f>
        <v>5.92</v>
      </c>
      <c r="D5788" s="6"/>
    </row>
    <row r="5789" spans="1:4" x14ac:dyDescent="0.2">
      <c r="A5789" s="7">
        <v>36634</v>
      </c>
      <c r="B5789" s="9">
        <f t="shared" si="95"/>
        <v>2000</v>
      </c>
      <c r="C5789" s="9">
        <f>VLOOKUP('Full 30 Year Yield Data'!A5789,'Yield Raw Data'!$A$3:$L$14453,12)</f>
        <v>5.92</v>
      </c>
      <c r="D5789" s="6"/>
    </row>
    <row r="5790" spans="1:4" x14ac:dyDescent="0.2">
      <c r="A5790" s="7">
        <v>36635</v>
      </c>
      <c r="B5790" s="9">
        <f t="shared" si="95"/>
        <v>2000</v>
      </c>
      <c r="C5790" s="9">
        <f>VLOOKUP('Full 30 Year Yield Data'!A5790,'Yield Raw Data'!$A$3:$L$14453,12)</f>
        <v>5.85</v>
      </c>
      <c r="D5790" s="6"/>
    </row>
    <row r="5791" spans="1:4" x14ac:dyDescent="0.2">
      <c r="A5791" s="7">
        <v>36636</v>
      </c>
      <c r="B5791" s="9">
        <f t="shared" si="95"/>
        <v>2000</v>
      </c>
      <c r="C5791" s="9">
        <f>VLOOKUP('Full 30 Year Yield Data'!A5791,'Yield Raw Data'!$A$3:$L$14453,12)</f>
        <v>5.83</v>
      </c>
      <c r="D5791" s="6"/>
    </row>
    <row r="5792" spans="1:4" x14ac:dyDescent="0.2">
      <c r="A5792" s="7">
        <v>36640</v>
      </c>
      <c r="B5792" s="9">
        <f t="shared" si="95"/>
        <v>2000</v>
      </c>
      <c r="C5792" s="9">
        <f>VLOOKUP('Full 30 Year Yield Data'!A5792,'Yield Raw Data'!$A$3:$L$14453,12)</f>
        <v>5.86</v>
      </c>
      <c r="D5792" s="6"/>
    </row>
    <row r="5793" spans="1:4" x14ac:dyDescent="0.2">
      <c r="A5793" s="7">
        <v>36641</v>
      </c>
      <c r="B5793" s="9">
        <f t="shared" si="95"/>
        <v>2000</v>
      </c>
      <c r="C5793" s="9">
        <f>VLOOKUP('Full 30 Year Yield Data'!A5793,'Yield Raw Data'!$A$3:$L$14453,12)</f>
        <v>5.95</v>
      </c>
      <c r="D5793" s="6"/>
    </row>
    <row r="5794" spans="1:4" x14ac:dyDescent="0.2">
      <c r="A5794" s="7">
        <v>36642</v>
      </c>
      <c r="B5794" s="9">
        <f t="shared" si="95"/>
        <v>2000</v>
      </c>
      <c r="C5794" s="9">
        <f>VLOOKUP('Full 30 Year Yield Data'!A5794,'Yield Raw Data'!$A$3:$L$14453,12)</f>
        <v>5.95</v>
      </c>
      <c r="D5794" s="6"/>
    </row>
    <row r="5795" spans="1:4" x14ac:dyDescent="0.2">
      <c r="A5795" s="7">
        <v>36643</v>
      </c>
      <c r="B5795" s="9">
        <f t="shared" si="95"/>
        <v>2000</v>
      </c>
      <c r="C5795" s="9">
        <f>VLOOKUP('Full 30 Year Yield Data'!A5795,'Yield Raw Data'!$A$3:$L$14453,12)</f>
        <v>6</v>
      </c>
      <c r="D5795" s="6"/>
    </row>
    <row r="5796" spans="1:4" x14ac:dyDescent="0.2">
      <c r="A5796" s="7">
        <v>36644</v>
      </c>
      <c r="B5796" s="9">
        <f t="shared" si="95"/>
        <v>2000</v>
      </c>
      <c r="C5796" s="9">
        <f>VLOOKUP('Full 30 Year Yield Data'!A5796,'Yield Raw Data'!$A$3:$L$14453,12)</f>
        <v>5.97</v>
      </c>
      <c r="D5796" s="6"/>
    </row>
    <row r="5797" spans="1:4" x14ac:dyDescent="0.2">
      <c r="A5797" s="7">
        <v>36647</v>
      </c>
      <c r="B5797" s="9">
        <f t="shared" si="95"/>
        <v>2000</v>
      </c>
      <c r="C5797" s="9">
        <f>VLOOKUP('Full 30 Year Yield Data'!A5797,'Yield Raw Data'!$A$3:$L$14453,12)</f>
        <v>5.98</v>
      </c>
      <c r="D5797" s="6"/>
    </row>
    <row r="5798" spans="1:4" x14ac:dyDescent="0.2">
      <c r="A5798" s="7">
        <v>36648</v>
      </c>
      <c r="B5798" s="9">
        <f t="shared" si="95"/>
        <v>2000</v>
      </c>
      <c r="C5798" s="9">
        <f>VLOOKUP('Full 30 Year Yield Data'!A5798,'Yield Raw Data'!$A$3:$L$14453,12)</f>
        <v>6.03</v>
      </c>
      <c r="D5798" s="6"/>
    </row>
    <row r="5799" spans="1:4" x14ac:dyDescent="0.2">
      <c r="A5799" s="7">
        <v>36649</v>
      </c>
      <c r="B5799" s="9">
        <f t="shared" si="95"/>
        <v>2000</v>
      </c>
      <c r="C5799" s="9">
        <f>VLOOKUP('Full 30 Year Yield Data'!A5799,'Yield Raw Data'!$A$3:$L$14453,12)</f>
        <v>6.11</v>
      </c>
      <c r="D5799" s="6"/>
    </row>
    <row r="5800" spans="1:4" x14ac:dyDescent="0.2">
      <c r="A5800" s="7">
        <v>36650</v>
      </c>
      <c r="B5800" s="9">
        <f t="shared" si="95"/>
        <v>2000</v>
      </c>
      <c r="C5800" s="9">
        <f>VLOOKUP('Full 30 Year Yield Data'!A5800,'Yield Raw Data'!$A$3:$L$14453,12)</f>
        <v>6.19</v>
      </c>
      <c r="D5800" s="6"/>
    </row>
    <row r="5801" spans="1:4" x14ac:dyDescent="0.2">
      <c r="A5801" s="7">
        <v>36651</v>
      </c>
      <c r="B5801" s="9">
        <f t="shared" si="95"/>
        <v>2000</v>
      </c>
      <c r="C5801" s="9">
        <f>VLOOKUP('Full 30 Year Yield Data'!A5801,'Yield Raw Data'!$A$3:$L$14453,12)</f>
        <v>6.2</v>
      </c>
      <c r="D5801" s="6"/>
    </row>
    <row r="5802" spans="1:4" x14ac:dyDescent="0.2">
      <c r="A5802" s="7">
        <v>36654</v>
      </c>
      <c r="B5802" s="9">
        <f t="shared" si="95"/>
        <v>2000</v>
      </c>
      <c r="C5802" s="9">
        <f>VLOOKUP('Full 30 Year Yield Data'!A5802,'Yield Raw Data'!$A$3:$L$14453,12)</f>
        <v>6.25</v>
      </c>
      <c r="D5802" s="6"/>
    </row>
    <row r="5803" spans="1:4" x14ac:dyDescent="0.2">
      <c r="A5803" s="7">
        <v>36655</v>
      </c>
      <c r="B5803" s="9">
        <f t="shared" si="95"/>
        <v>2000</v>
      </c>
      <c r="C5803" s="9">
        <f>VLOOKUP('Full 30 Year Yield Data'!A5803,'Yield Raw Data'!$A$3:$L$14453,12)</f>
        <v>6.22</v>
      </c>
      <c r="D5803" s="6"/>
    </row>
    <row r="5804" spans="1:4" x14ac:dyDescent="0.2">
      <c r="A5804" s="7">
        <v>36656</v>
      </c>
      <c r="B5804" s="9">
        <f t="shared" si="95"/>
        <v>2000</v>
      </c>
      <c r="C5804" s="9">
        <f>VLOOKUP('Full 30 Year Yield Data'!A5804,'Yield Raw Data'!$A$3:$L$14453,12)</f>
        <v>6.18</v>
      </c>
      <c r="D5804" s="6"/>
    </row>
    <row r="5805" spans="1:4" x14ac:dyDescent="0.2">
      <c r="A5805" s="7">
        <v>36657</v>
      </c>
      <c r="B5805" s="9">
        <f t="shared" si="95"/>
        <v>2000</v>
      </c>
      <c r="C5805" s="9">
        <f>VLOOKUP('Full 30 Year Yield Data'!A5805,'Yield Raw Data'!$A$3:$L$14453,12)</f>
        <v>6.16</v>
      </c>
      <c r="D5805" s="6"/>
    </row>
    <row r="5806" spans="1:4" x14ac:dyDescent="0.2">
      <c r="A5806" s="7">
        <v>36658</v>
      </c>
      <c r="B5806" s="9">
        <f t="shared" si="95"/>
        <v>2000</v>
      </c>
      <c r="C5806" s="9">
        <f>VLOOKUP('Full 30 Year Yield Data'!A5806,'Yield Raw Data'!$A$3:$L$14453,12)</f>
        <v>6.2</v>
      </c>
      <c r="D5806" s="6"/>
    </row>
    <row r="5807" spans="1:4" x14ac:dyDescent="0.2">
      <c r="A5807" s="7">
        <v>36661</v>
      </c>
      <c r="B5807" s="9">
        <f t="shared" si="95"/>
        <v>2000</v>
      </c>
      <c r="C5807" s="9">
        <f>VLOOKUP('Full 30 Year Yield Data'!A5807,'Yield Raw Data'!$A$3:$L$14453,12)</f>
        <v>6.17</v>
      </c>
      <c r="D5807" s="6"/>
    </row>
    <row r="5808" spans="1:4" x14ac:dyDescent="0.2">
      <c r="A5808" s="7">
        <v>36662</v>
      </c>
      <c r="B5808" s="9">
        <f t="shared" si="95"/>
        <v>2000</v>
      </c>
      <c r="C5808" s="9">
        <f>VLOOKUP('Full 30 Year Yield Data'!A5808,'Yield Raw Data'!$A$3:$L$14453,12)</f>
        <v>6.12</v>
      </c>
      <c r="D5808" s="6"/>
    </row>
    <row r="5809" spans="1:4" x14ac:dyDescent="0.2">
      <c r="A5809" s="7">
        <v>36663</v>
      </c>
      <c r="B5809" s="9">
        <f t="shared" si="95"/>
        <v>2000</v>
      </c>
      <c r="C5809" s="9">
        <f>VLOOKUP('Full 30 Year Yield Data'!A5809,'Yield Raw Data'!$A$3:$L$14453,12)</f>
        <v>6.18</v>
      </c>
      <c r="D5809" s="6"/>
    </row>
    <row r="5810" spans="1:4" x14ac:dyDescent="0.2">
      <c r="A5810" s="7">
        <v>36664</v>
      </c>
      <c r="B5810" s="9">
        <f t="shared" si="95"/>
        <v>2000</v>
      </c>
      <c r="C5810" s="9">
        <f>VLOOKUP('Full 30 Year Yield Data'!A5810,'Yield Raw Data'!$A$3:$L$14453,12)</f>
        <v>6.24</v>
      </c>
      <c r="D5810" s="6"/>
    </row>
    <row r="5811" spans="1:4" x14ac:dyDescent="0.2">
      <c r="A5811" s="7">
        <v>36665</v>
      </c>
      <c r="B5811" s="9">
        <f t="shared" si="95"/>
        <v>2000</v>
      </c>
      <c r="C5811" s="9">
        <f>VLOOKUP('Full 30 Year Yield Data'!A5811,'Yield Raw Data'!$A$3:$L$14453,12)</f>
        <v>6.22</v>
      </c>
      <c r="D5811" s="6"/>
    </row>
    <row r="5812" spans="1:4" x14ac:dyDescent="0.2">
      <c r="A5812" s="7">
        <v>36668</v>
      </c>
      <c r="B5812" s="9">
        <f t="shared" si="95"/>
        <v>2000</v>
      </c>
      <c r="C5812" s="9">
        <f>VLOOKUP('Full 30 Year Yield Data'!A5812,'Yield Raw Data'!$A$3:$L$14453,12)</f>
        <v>6.18</v>
      </c>
      <c r="D5812" s="6"/>
    </row>
    <row r="5813" spans="1:4" x14ac:dyDescent="0.2">
      <c r="A5813" s="7">
        <v>36669</v>
      </c>
      <c r="B5813" s="9">
        <f t="shared" si="95"/>
        <v>2000</v>
      </c>
      <c r="C5813" s="9">
        <f>VLOOKUP('Full 30 Year Yield Data'!A5813,'Yield Raw Data'!$A$3:$L$14453,12)</f>
        <v>6.17</v>
      </c>
      <c r="D5813" s="6"/>
    </row>
    <row r="5814" spans="1:4" x14ac:dyDescent="0.2">
      <c r="A5814" s="7">
        <v>36670</v>
      </c>
      <c r="B5814" s="9">
        <f t="shared" si="95"/>
        <v>2000</v>
      </c>
      <c r="C5814" s="9">
        <f>VLOOKUP('Full 30 Year Yield Data'!A5814,'Yield Raw Data'!$A$3:$L$14453,12)</f>
        <v>6.19</v>
      </c>
      <c r="D5814" s="6"/>
    </row>
    <row r="5815" spans="1:4" x14ac:dyDescent="0.2">
      <c r="A5815" s="7">
        <v>36671</v>
      </c>
      <c r="B5815" s="9">
        <f t="shared" si="95"/>
        <v>2000</v>
      </c>
      <c r="C5815" s="9">
        <f>VLOOKUP('Full 30 Year Yield Data'!A5815,'Yield Raw Data'!$A$3:$L$14453,12)</f>
        <v>6.11</v>
      </c>
      <c r="D5815" s="6"/>
    </row>
    <row r="5816" spans="1:4" x14ac:dyDescent="0.2">
      <c r="A5816" s="7">
        <v>36672</v>
      </c>
      <c r="B5816" s="9">
        <f t="shared" si="95"/>
        <v>2000</v>
      </c>
      <c r="C5816" s="9">
        <f>VLOOKUP('Full 30 Year Yield Data'!A5816,'Yield Raw Data'!$A$3:$L$14453,12)</f>
        <v>6.06</v>
      </c>
      <c r="D5816" s="6"/>
    </row>
    <row r="5817" spans="1:4" x14ac:dyDescent="0.2">
      <c r="A5817" s="7">
        <v>36676</v>
      </c>
      <c r="B5817" s="9">
        <f t="shared" si="95"/>
        <v>2000</v>
      </c>
      <c r="C5817" s="9">
        <f>VLOOKUP('Full 30 Year Yield Data'!A5817,'Yield Raw Data'!$A$3:$L$14453,12)</f>
        <v>6.09</v>
      </c>
      <c r="D5817" s="6"/>
    </row>
    <row r="5818" spans="1:4" x14ac:dyDescent="0.2">
      <c r="A5818" s="7">
        <v>36677</v>
      </c>
      <c r="B5818" s="9">
        <f t="shared" si="95"/>
        <v>2000</v>
      </c>
      <c r="C5818" s="9">
        <f>VLOOKUP('Full 30 Year Yield Data'!A5818,'Yield Raw Data'!$A$3:$L$14453,12)</f>
        <v>6.02</v>
      </c>
      <c r="D5818" s="6"/>
    </row>
    <row r="5819" spans="1:4" x14ac:dyDescent="0.2">
      <c r="A5819" s="7">
        <v>36678</v>
      </c>
      <c r="B5819" s="9">
        <f t="shared" si="95"/>
        <v>2000</v>
      </c>
      <c r="C5819" s="9">
        <f>VLOOKUP('Full 30 Year Yield Data'!A5819,'Yield Raw Data'!$A$3:$L$14453,12)</f>
        <v>5.95</v>
      </c>
      <c r="D5819" s="6"/>
    </row>
    <row r="5820" spans="1:4" x14ac:dyDescent="0.2">
      <c r="A5820" s="7">
        <v>36679</v>
      </c>
      <c r="B5820" s="9">
        <f t="shared" si="95"/>
        <v>2000</v>
      </c>
      <c r="C5820" s="9">
        <f>VLOOKUP('Full 30 Year Yield Data'!A5820,'Yield Raw Data'!$A$3:$L$14453,12)</f>
        <v>5.94</v>
      </c>
      <c r="D5820" s="6"/>
    </row>
    <row r="5821" spans="1:4" x14ac:dyDescent="0.2">
      <c r="A5821" s="7">
        <v>36682</v>
      </c>
      <c r="B5821" s="9">
        <f t="shared" si="95"/>
        <v>2000</v>
      </c>
      <c r="C5821" s="9">
        <f>VLOOKUP('Full 30 Year Yield Data'!A5821,'Yield Raw Data'!$A$3:$L$14453,12)</f>
        <v>5.91</v>
      </c>
      <c r="D5821" s="6"/>
    </row>
    <row r="5822" spans="1:4" x14ac:dyDescent="0.2">
      <c r="A5822" s="7">
        <v>36683</v>
      </c>
      <c r="B5822" s="9">
        <f t="shared" si="95"/>
        <v>2000</v>
      </c>
      <c r="C5822" s="9">
        <f>VLOOKUP('Full 30 Year Yield Data'!A5822,'Yield Raw Data'!$A$3:$L$14453,12)</f>
        <v>5.91</v>
      </c>
      <c r="D5822" s="6"/>
    </row>
    <row r="5823" spans="1:4" x14ac:dyDescent="0.2">
      <c r="A5823" s="7">
        <v>36684</v>
      </c>
      <c r="B5823" s="9">
        <f t="shared" si="95"/>
        <v>2000</v>
      </c>
      <c r="C5823" s="9">
        <f>VLOOKUP('Full 30 Year Yield Data'!A5823,'Yield Raw Data'!$A$3:$L$14453,12)</f>
        <v>5.89</v>
      </c>
      <c r="D5823" s="6"/>
    </row>
    <row r="5824" spans="1:4" x14ac:dyDescent="0.2">
      <c r="A5824" s="7">
        <v>36685</v>
      </c>
      <c r="B5824" s="9">
        <f t="shared" si="95"/>
        <v>2000</v>
      </c>
      <c r="C5824" s="9">
        <f>VLOOKUP('Full 30 Year Yield Data'!A5824,'Yield Raw Data'!$A$3:$L$14453,12)</f>
        <v>5.89</v>
      </c>
      <c r="D5824" s="6"/>
    </row>
    <row r="5825" spans="1:4" x14ac:dyDescent="0.2">
      <c r="A5825" s="7">
        <v>36686</v>
      </c>
      <c r="B5825" s="9">
        <f t="shared" si="95"/>
        <v>2000</v>
      </c>
      <c r="C5825" s="9">
        <f>VLOOKUP('Full 30 Year Yield Data'!A5825,'Yield Raw Data'!$A$3:$L$14453,12)</f>
        <v>5.89</v>
      </c>
      <c r="D5825" s="6"/>
    </row>
    <row r="5826" spans="1:4" x14ac:dyDescent="0.2">
      <c r="A5826" s="7">
        <v>36689</v>
      </c>
      <c r="B5826" s="9">
        <f t="shared" si="95"/>
        <v>2000</v>
      </c>
      <c r="C5826" s="9">
        <f>VLOOKUP('Full 30 Year Yield Data'!A5826,'Yield Raw Data'!$A$3:$L$14453,12)</f>
        <v>5.88</v>
      </c>
      <c r="D5826" s="6"/>
    </row>
    <row r="5827" spans="1:4" x14ac:dyDescent="0.2">
      <c r="A5827" s="7">
        <v>36690</v>
      </c>
      <c r="B5827" s="9">
        <f t="shared" si="95"/>
        <v>2000</v>
      </c>
      <c r="C5827" s="9">
        <f>VLOOKUP('Full 30 Year Yield Data'!A5827,'Yield Raw Data'!$A$3:$L$14453,12)</f>
        <v>5.94</v>
      </c>
      <c r="D5827" s="6"/>
    </row>
    <row r="5828" spans="1:4" x14ac:dyDescent="0.2">
      <c r="A5828" s="7">
        <v>36691</v>
      </c>
      <c r="B5828" s="9">
        <f t="shared" si="95"/>
        <v>2000</v>
      </c>
      <c r="C5828" s="9">
        <f>VLOOKUP('Full 30 Year Yield Data'!A5828,'Yield Raw Data'!$A$3:$L$14453,12)</f>
        <v>5.91</v>
      </c>
      <c r="D5828" s="6"/>
    </row>
    <row r="5829" spans="1:4" x14ac:dyDescent="0.2">
      <c r="A5829" s="7">
        <v>36692</v>
      </c>
      <c r="B5829" s="9">
        <f t="shared" si="95"/>
        <v>2000</v>
      </c>
      <c r="C5829" s="9">
        <f>VLOOKUP('Full 30 Year Yield Data'!A5829,'Yield Raw Data'!$A$3:$L$14453,12)</f>
        <v>5.93</v>
      </c>
      <c r="D5829" s="6"/>
    </row>
    <row r="5830" spans="1:4" x14ac:dyDescent="0.2">
      <c r="A5830" s="7">
        <v>36693</v>
      </c>
      <c r="B5830" s="9">
        <f t="shared" si="95"/>
        <v>2000</v>
      </c>
      <c r="C5830" s="9">
        <f>VLOOKUP('Full 30 Year Yield Data'!A5830,'Yield Raw Data'!$A$3:$L$14453,12)</f>
        <v>5.88</v>
      </c>
      <c r="D5830" s="6"/>
    </row>
    <row r="5831" spans="1:4" x14ac:dyDescent="0.2">
      <c r="A5831" s="7">
        <v>36696</v>
      </c>
      <c r="B5831" s="9">
        <f t="shared" si="95"/>
        <v>2000</v>
      </c>
      <c r="C5831" s="9">
        <f>VLOOKUP('Full 30 Year Yield Data'!A5831,'Yield Raw Data'!$A$3:$L$14453,12)</f>
        <v>5.89</v>
      </c>
      <c r="D5831" s="6"/>
    </row>
    <row r="5832" spans="1:4" x14ac:dyDescent="0.2">
      <c r="A5832" s="7">
        <v>36697</v>
      </c>
      <c r="B5832" s="9">
        <f t="shared" si="95"/>
        <v>2000</v>
      </c>
      <c r="C5832" s="9">
        <f>VLOOKUP('Full 30 Year Yield Data'!A5832,'Yield Raw Data'!$A$3:$L$14453,12)</f>
        <v>5.9</v>
      </c>
      <c r="D5832" s="6"/>
    </row>
    <row r="5833" spans="1:4" x14ac:dyDescent="0.2">
      <c r="A5833" s="7">
        <v>36698</v>
      </c>
      <c r="B5833" s="9">
        <f t="shared" si="95"/>
        <v>2000</v>
      </c>
      <c r="C5833" s="9">
        <f>VLOOKUP('Full 30 Year Yield Data'!A5833,'Yield Raw Data'!$A$3:$L$14453,12)</f>
        <v>5.96</v>
      </c>
      <c r="D5833" s="6"/>
    </row>
    <row r="5834" spans="1:4" x14ac:dyDescent="0.2">
      <c r="A5834" s="7">
        <v>36699</v>
      </c>
      <c r="B5834" s="9">
        <f t="shared" si="95"/>
        <v>2000</v>
      </c>
      <c r="C5834" s="9">
        <f>VLOOKUP('Full 30 Year Yield Data'!A5834,'Yield Raw Data'!$A$3:$L$14453,12)</f>
        <v>5.98</v>
      </c>
      <c r="D5834" s="6"/>
    </row>
    <row r="5835" spans="1:4" x14ac:dyDescent="0.2">
      <c r="A5835" s="7">
        <v>36700</v>
      </c>
      <c r="B5835" s="9">
        <f t="shared" si="95"/>
        <v>2000</v>
      </c>
      <c r="C5835" s="9">
        <f>VLOOKUP('Full 30 Year Yield Data'!A5835,'Yield Raw Data'!$A$3:$L$14453,12)</f>
        <v>6.04</v>
      </c>
      <c r="D5835" s="6"/>
    </row>
    <row r="5836" spans="1:4" x14ac:dyDescent="0.2">
      <c r="A5836" s="7">
        <v>36703</v>
      </c>
      <c r="B5836" s="9">
        <f t="shared" si="95"/>
        <v>2000</v>
      </c>
      <c r="C5836" s="9">
        <f>VLOOKUP('Full 30 Year Yield Data'!A5836,'Yield Raw Data'!$A$3:$L$14453,12)</f>
        <v>5.99</v>
      </c>
      <c r="D5836" s="6"/>
    </row>
    <row r="5837" spans="1:4" x14ac:dyDescent="0.2">
      <c r="A5837" s="7">
        <v>36704</v>
      </c>
      <c r="B5837" s="9">
        <f t="shared" si="95"/>
        <v>2000</v>
      </c>
      <c r="C5837" s="9">
        <f>VLOOKUP('Full 30 Year Yield Data'!A5837,'Yield Raw Data'!$A$3:$L$14453,12)</f>
        <v>5.95</v>
      </c>
      <c r="D5837" s="6"/>
    </row>
    <row r="5838" spans="1:4" x14ac:dyDescent="0.2">
      <c r="A5838" s="7">
        <v>36705</v>
      </c>
      <c r="B5838" s="9">
        <f t="shared" si="95"/>
        <v>2000</v>
      </c>
      <c r="C5838" s="9">
        <f>VLOOKUP('Full 30 Year Yield Data'!A5838,'Yield Raw Data'!$A$3:$L$14453,12)</f>
        <v>5.97</v>
      </c>
      <c r="D5838" s="6"/>
    </row>
    <row r="5839" spans="1:4" x14ac:dyDescent="0.2">
      <c r="A5839" s="7">
        <v>36706</v>
      </c>
      <c r="B5839" s="9">
        <f t="shared" si="95"/>
        <v>2000</v>
      </c>
      <c r="C5839" s="9">
        <f>VLOOKUP('Full 30 Year Yield Data'!A5839,'Yield Raw Data'!$A$3:$L$14453,12)</f>
        <v>5.88</v>
      </c>
      <c r="D5839" s="6"/>
    </row>
    <row r="5840" spans="1:4" x14ac:dyDescent="0.2">
      <c r="A5840" s="7">
        <v>36707</v>
      </c>
      <c r="B5840" s="9">
        <f t="shared" si="95"/>
        <v>2000</v>
      </c>
      <c r="C5840" s="9">
        <f>VLOOKUP('Full 30 Year Yield Data'!A5840,'Yield Raw Data'!$A$3:$L$14453,12)</f>
        <v>5.9</v>
      </c>
      <c r="D5840" s="6"/>
    </row>
    <row r="5841" spans="1:4" x14ac:dyDescent="0.2">
      <c r="A5841" s="7">
        <v>36710</v>
      </c>
      <c r="B5841" s="9">
        <f t="shared" si="95"/>
        <v>2000</v>
      </c>
      <c r="C5841" s="9">
        <f>VLOOKUP('Full 30 Year Yield Data'!A5841,'Yield Raw Data'!$A$3:$L$14453,12)</f>
        <v>5.87</v>
      </c>
      <c r="D5841" s="6"/>
    </row>
    <row r="5842" spans="1:4" x14ac:dyDescent="0.2">
      <c r="A5842" s="7">
        <v>36712</v>
      </c>
      <c r="B5842" s="9">
        <f t="shared" si="95"/>
        <v>2000</v>
      </c>
      <c r="C5842" s="9">
        <f>VLOOKUP('Full 30 Year Yield Data'!A5842,'Yield Raw Data'!$A$3:$L$14453,12)</f>
        <v>5.86</v>
      </c>
      <c r="D5842" s="6"/>
    </row>
    <row r="5843" spans="1:4" x14ac:dyDescent="0.2">
      <c r="A5843" s="7">
        <v>36713</v>
      </c>
      <c r="B5843" s="9">
        <f t="shared" si="95"/>
        <v>2000</v>
      </c>
      <c r="C5843" s="9">
        <f>VLOOKUP('Full 30 Year Yield Data'!A5843,'Yield Raw Data'!$A$3:$L$14453,12)</f>
        <v>5.91</v>
      </c>
      <c r="D5843" s="6"/>
    </row>
    <row r="5844" spans="1:4" x14ac:dyDescent="0.2">
      <c r="A5844" s="7">
        <v>36714</v>
      </c>
      <c r="B5844" s="9">
        <f t="shared" si="95"/>
        <v>2000</v>
      </c>
      <c r="C5844" s="9">
        <f>VLOOKUP('Full 30 Year Yield Data'!A5844,'Yield Raw Data'!$A$3:$L$14453,12)</f>
        <v>5.87</v>
      </c>
      <c r="D5844" s="6"/>
    </row>
    <row r="5845" spans="1:4" x14ac:dyDescent="0.2">
      <c r="A5845" s="7">
        <v>36717</v>
      </c>
      <c r="B5845" s="9">
        <f t="shared" ref="B5845:B5907" si="96">YEAR(A5845)</f>
        <v>2000</v>
      </c>
      <c r="C5845" s="9">
        <f>VLOOKUP('Full 30 Year Yield Data'!A5845,'Yield Raw Data'!$A$3:$L$14453,12)</f>
        <v>5.88</v>
      </c>
      <c r="D5845" s="6"/>
    </row>
    <row r="5846" spans="1:4" x14ac:dyDescent="0.2">
      <c r="A5846" s="7">
        <v>36718</v>
      </c>
      <c r="B5846" s="9">
        <f t="shared" si="96"/>
        <v>2000</v>
      </c>
      <c r="C5846" s="9">
        <f>VLOOKUP('Full 30 Year Yield Data'!A5846,'Yield Raw Data'!$A$3:$L$14453,12)</f>
        <v>5.89</v>
      </c>
      <c r="D5846" s="6"/>
    </row>
    <row r="5847" spans="1:4" x14ac:dyDescent="0.2">
      <c r="A5847" s="7">
        <v>36719</v>
      </c>
      <c r="B5847" s="9">
        <f t="shared" si="96"/>
        <v>2000</v>
      </c>
      <c r="C5847" s="9">
        <f>VLOOKUP('Full 30 Year Yield Data'!A5847,'Yield Raw Data'!$A$3:$L$14453,12)</f>
        <v>5.89</v>
      </c>
      <c r="D5847" s="6"/>
    </row>
    <row r="5848" spans="1:4" x14ac:dyDescent="0.2">
      <c r="A5848" s="7">
        <v>36720</v>
      </c>
      <c r="B5848" s="9">
        <f t="shared" si="96"/>
        <v>2000</v>
      </c>
      <c r="C5848" s="9">
        <f>VLOOKUP('Full 30 Year Yield Data'!A5848,'Yield Raw Data'!$A$3:$L$14453,12)</f>
        <v>5.81</v>
      </c>
      <c r="D5848" s="6"/>
    </row>
    <row r="5849" spans="1:4" x14ac:dyDescent="0.2">
      <c r="A5849" s="7">
        <v>36721</v>
      </c>
      <c r="B5849" s="9">
        <f t="shared" si="96"/>
        <v>2000</v>
      </c>
      <c r="C5849" s="9">
        <f>VLOOKUP('Full 30 Year Yield Data'!A5849,'Yield Raw Data'!$A$3:$L$14453,12)</f>
        <v>5.88</v>
      </c>
      <c r="D5849" s="6"/>
    </row>
    <row r="5850" spans="1:4" x14ac:dyDescent="0.2">
      <c r="A5850" s="7">
        <v>36724</v>
      </c>
      <c r="B5850" s="9">
        <f t="shared" si="96"/>
        <v>2000</v>
      </c>
      <c r="C5850" s="9">
        <f>VLOOKUP('Full 30 Year Yield Data'!A5850,'Yield Raw Data'!$A$3:$L$14453,12)</f>
        <v>5.93</v>
      </c>
      <c r="D5850" s="6"/>
    </row>
    <row r="5851" spans="1:4" x14ac:dyDescent="0.2">
      <c r="A5851" s="7">
        <v>36725</v>
      </c>
      <c r="B5851" s="9">
        <f t="shared" si="96"/>
        <v>2000</v>
      </c>
      <c r="C5851" s="9">
        <f>VLOOKUP('Full 30 Year Yield Data'!A5851,'Yield Raw Data'!$A$3:$L$14453,12)</f>
        <v>5.92</v>
      </c>
      <c r="D5851" s="6"/>
    </row>
    <row r="5852" spans="1:4" x14ac:dyDescent="0.2">
      <c r="A5852" s="7">
        <v>36726</v>
      </c>
      <c r="B5852" s="9">
        <f t="shared" si="96"/>
        <v>2000</v>
      </c>
      <c r="C5852" s="9">
        <f>VLOOKUP('Full 30 Year Yield Data'!A5852,'Yield Raw Data'!$A$3:$L$14453,12)</f>
        <v>5.92</v>
      </c>
      <c r="D5852" s="6"/>
    </row>
    <row r="5853" spans="1:4" x14ac:dyDescent="0.2">
      <c r="A5853" s="7">
        <v>36727</v>
      </c>
      <c r="B5853" s="9">
        <f t="shared" si="96"/>
        <v>2000</v>
      </c>
      <c r="C5853" s="9">
        <f>VLOOKUP('Full 30 Year Yield Data'!A5853,'Yield Raw Data'!$A$3:$L$14453,12)</f>
        <v>5.81</v>
      </c>
      <c r="D5853" s="6"/>
    </row>
    <row r="5854" spans="1:4" x14ac:dyDescent="0.2">
      <c r="A5854" s="7">
        <v>36728</v>
      </c>
      <c r="B5854" s="9">
        <f t="shared" si="96"/>
        <v>2000</v>
      </c>
      <c r="C5854" s="9">
        <f>VLOOKUP('Full 30 Year Yield Data'!A5854,'Yield Raw Data'!$A$3:$L$14453,12)</f>
        <v>5.79</v>
      </c>
      <c r="D5854" s="6"/>
    </row>
    <row r="5855" spans="1:4" x14ac:dyDescent="0.2">
      <c r="A5855" s="7">
        <v>36731</v>
      </c>
      <c r="B5855" s="9">
        <f t="shared" si="96"/>
        <v>2000</v>
      </c>
      <c r="C5855" s="9">
        <f>VLOOKUP('Full 30 Year Yield Data'!A5855,'Yield Raw Data'!$A$3:$L$14453,12)</f>
        <v>5.81</v>
      </c>
      <c r="D5855" s="6"/>
    </row>
    <row r="5856" spans="1:4" x14ac:dyDescent="0.2">
      <c r="A5856" s="7">
        <v>36732</v>
      </c>
      <c r="B5856" s="9">
        <f t="shared" si="96"/>
        <v>2000</v>
      </c>
      <c r="C5856" s="9">
        <f>VLOOKUP('Full 30 Year Yield Data'!A5856,'Yield Raw Data'!$A$3:$L$14453,12)</f>
        <v>5.81</v>
      </c>
      <c r="D5856" s="6"/>
    </row>
    <row r="5857" spans="1:4" x14ac:dyDescent="0.2">
      <c r="A5857" s="7">
        <v>36733</v>
      </c>
      <c r="B5857" s="9">
        <f t="shared" si="96"/>
        <v>2000</v>
      </c>
      <c r="C5857" s="9">
        <f>VLOOKUP('Full 30 Year Yield Data'!A5857,'Yield Raw Data'!$A$3:$L$14453,12)</f>
        <v>5.82</v>
      </c>
      <c r="D5857" s="6"/>
    </row>
    <row r="5858" spans="1:4" x14ac:dyDescent="0.2">
      <c r="A5858" s="7">
        <v>36734</v>
      </c>
      <c r="B5858" s="9">
        <f t="shared" si="96"/>
        <v>2000</v>
      </c>
      <c r="C5858" s="9">
        <f>VLOOKUP('Full 30 Year Yield Data'!A5858,'Yield Raw Data'!$A$3:$L$14453,12)</f>
        <v>5.78</v>
      </c>
      <c r="D5858" s="6"/>
    </row>
    <row r="5859" spans="1:4" x14ac:dyDescent="0.2">
      <c r="A5859" s="7">
        <v>36735</v>
      </c>
      <c r="B5859" s="9">
        <f t="shared" si="96"/>
        <v>2000</v>
      </c>
      <c r="C5859" s="9">
        <f>VLOOKUP('Full 30 Year Yield Data'!A5859,'Yield Raw Data'!$A$3:$L$14453,12)</f>
        <v>5.78</v>
      </c>
      <c r="D5859" s="6"/>
    </row>
    <row r="5860" spans="1:4" x14ac:dyDescent="0.2">
      <c r="A5860" s="7">
        <v>36738</v>
      </c>
      <c r="B5860" s="9">
        <f t="shared" si="96"/>
        <v>2000</v>
      </c>
      <c r="C5860" s="9">
        <f>VLOOKUP('Full 30 Year Yield Data'!A5860,'Yield Raw Data'!$A$3:$L$14453,12)</f>
        <v>5.79</v>
      </c>
      <c r="D5860" s="6"/>
    </row>
    <row r="5861" spans="1:4" x14ac:dyDescent="0.2">
      <c r="A5861" s="7">
        <v>36739</v>
      </c>
      <c r="B5861" s="9">
        <f t="shared" si="96"/>
        <v>2000</v>
      </c>
      <c r="C5861" s="9">
        <f>VLOOKUP('Full 30 Year Yield Data'!A5861,'Yield Raw Data'!$A$3:$L$14453,12)</f>
        <v>5.74</v>
      </c>
      <c r="D5861" s="6"/>
    </row>
    <row r="5862" spans="1:4" x14ac:dyDescent="0.2">
      <c r="A5862" s="7">
        <v>36740</v>
      </c>
      <c r="B5862" s="9">
        <f t="shared" si="96"/>
        <v>2000</v>
      </c>
      <c r="C5862" s="9">
        <f>VLOOKUP('Full 30 Year Yield Data'!A5862,'Yield Raw Data'!$A$3:$L$14453,12)</f>
        <v>5.77</v>
      </c>
      <c r="D5862" s="6"/>
    </row>
    <row r="5863" spans="1:4" x14ac:dyDescent="0.2">
      <c r="A5863" s="7">
        <v>36741</v>
      </c>
      <c r="B5863" s="9">
        <f t="shared" si="96"/>
        <v>2000</v>
      </c>
      <c r="C5863" s="9">
        <f>VLOOKUP('Full 30 Year Yield Data'!A5863,'Yield Raw Data'!$A$3:$L$14453,12)</f>
        <v>5.74</v>
      </c>
      <c r="D5863" s="6"/>
    </row>
    <row r="5864" spans="1:4" x14ac:dyDescent="0.2">
      <c r="A5864" s="7">
        <v>36742</v>
      </c>
      <c r="B5864" s="9">
        <f t="shared" si="96"/>
        <v>2000</v>
      </c>
      <c r="C5864" s="9">
        <f>VLOOKUP('Full 30 Year Yield Data'!A5864,'Yield Raw Data'!$A$3:$L$14453,12)</f>
        <v>5.72</v>
      </c>
      <c r="D5864" s="6"/>
    </row>
    <row r="5865" spans="1:4" x14ac:dyDescent="0.2">
      <c r="A5865" s="7">
        <v>36745</v>
      </c>
      <c r="B5865" s="9">
        <f t="shared" si="96"/>
        <v>2000</v>
      </c>
      <c r="C5865" s="9">
        <f>VLOOKUP('Full 30 Year Yield Data'!A5865,'Yield Raw Data'!$A$3:$L$14453,12)</f>
        <v>5.76</v>
      </c>
      <c r="D5865" s="6"/>
    </row>
    <row r="5866" spans="1:4" x14ac:dyDescent="0.2">
      <c r="A5866" s="7">
        <v>36746</v>
      </c>
      <c r="B5866" s="9">
        <f t="shared" si="96"/>
        <v>2000</v>
      </c>
      <c r="C5866" s="9">
        <f>VLOOKUP('Full 30 Year Yield Data'!A5866,'Yield Raw Data'!$A$3:$L$14453,12)</f>
        <v>5.73</v>
      </c>
      <c r="D5866" s="6"/>
    </row>
    <row r="5867" spans="1:4" x14ac:dyDescent="0.2">
      <c r="A5867" s="7">
        <v>36747</v>
      </c>
      <c r="B5867" s="9">
        <f t="shared" si="96"/>
        <v>2000</v>
      </c>
      <c r="C5867" s="9">
        <f>VLOOKUP('Full 30 Year Yield Data'!A5867,'Yield Raw Data'!$A$3:$L$14453,12)</f>
        <v>5.73</v>
      </c>
      <c r="D5867" s="6"/>
    </row>
    <row r="5868" spans="1:4" x14ac:dyDescent="0.2">
      <c r="A5868" s="7">
        <v>36748</v>
      </c>
      <c r="B5868" s="9">
        <f t="shared" si="96"/>
        <v>2000</v>
      </c>
      <c r="C5868" s="9">
        <f>VLOOKUP('Full 30 Year Yield Data'!A5868,'Yield Raw Data'!$A$3:$L$14453,12)</f>
        <v>5.68</v>
      </c>
      <c r="D5868" s="6"/>
    </row>
    <row r="5869" spans="1:4" x14ac:dyDescent="0.2">
      <c r="A5869" s="7">
        <v>36749</v>
      </c>
      <c r="B5869" s="9">
        <f t="shared" si="96"/>
        <v>2000</v>
      </c>
      <c r="C5869" s="9">
        <f>VLOOKUP('Full 30 Year Yield Data'!A5869,'Yield Raw Data'!$A$3:$L$14453,12)</f>
        <v>5.72</v>
      </c>
      <c r="D5869" s="6"/>
    </row>
    <row r="5870" spans="1:4" x14ac:dyDescent="0.2">
      <c r="A5870" s="7">
        <v>36752</v>
      </c>
      <c r="B5870" s="9">
        <f t="shared" si="96"/>
        <v>2000</v>
      </c>
      <c r="C5870" s="9">
        <f>VLOOKUP('Full 30 Year Yield Data'!A5870,'Yield Raw Data'!$A$3:$L$14453,12)</f>
        <v>5.7</v>
      </c>
      <c r="D5870" s="6"/>
    </row>
    <row r="5871" spans="1:4" x14ac:dyDescent="0.2">
      <c r="A5871" s="7">
        <v>36753</v>
      </c>
      <c r="B5871" s="9">
        <f t="shared" si="96"/>
        <v>2000</v>
      </c>
      <c r="C5871" s="9">
        <f>VLOOKUP('Full 30 Year Yield Data'!A5871,'Yield Raw Data'!$A$3:$L$14453,12)</f>
        <v>5.72</v>
      </c>
      <c r="D5871" s="6"/>
    </row>
    <row r="5872" spans="1:4" x14ac:dyDescent="0.2">
      <c r="A5872" s="7">
        <v>36754</v>
      </c>
      <c r="B5872" s="9">
        <f t="shared" si="96"/>
        <v>2000</v>
      </c>
      <c r="C5872" s="9">
        <f>VLOOKUP('Full 30 Year Yield Data'!A5872,'Yield Raw Data'!$A$3:$L$14453,12)</f>
        <v>5.73</v>
      </c>
      <c r="D5872" s="6"/>
    </row>
    <row r="5873" spans="1:4" x14ac:dyDescent="0.2">
      <c r="A5873" s="7">
        <v>36755</v>
      </c>
      <c r="B5873" s="9">
        <f t="shared" si="96"/>
        <v>2000</v>
      </c>
      <c r="C5873" s="9">
        <f>VLOOKUP('Full 30 Year Yield Data'!A5873,'Yield Raw Data'!$A$3:$L$14453,12)</f>
        <v>5.72</v>
      </c>
      <c r="D5873" s="6"/>
    </row>
    <row r="5874" spans="1:4" x14ac:dyDescent="0.2">
      <c r="A5874" s="7">
        <v>36756</v>
      </c>
      <c r="B5874" s="9">
        <f t="shared" si="96"/>
        <v>2000</v>
      </c>
      <c r="C5874" s="9">
        <f>VLOOKUP('Full 30 Year Yield Data'!A5874,'Yield Raw Data'!$A$3:$L$14453,12)</f>
        <v>5.69</v>
      </c>
      <c r="D5874" s="6"/>
    </row>
    <row r="5875" spans="1:4" x14ac:dyDescent="0.2">
      <c r="A5875" s="7">
        <v>36759</v>
      </c>
      <c r="B5875" s="9">
        <f t="shared" si="96"/>
        <v>2000</v>
      </c>
      <c r="C5875" s="9">
        <f>VLOOKUP('Full 30 Year Yield Data'!A5875,'Yield Raw Data'!$A$3:$L$14453,12)</f>
        <v>5.71</v>
      </c>
      <c r="D5875" s="6"/>
    </row>
    <row r="5876" spans="1:4" x14ac:dyDescent="0.2">
      <c r="A5876" s="7">
        <v>36760</v>
      </c>
      <c r="B5876" s="9">
        <f t="shared" si="96"/>
        <v>2000</v>
      </c>
      <c r="C5876" s="9">
        <f>VLOOKUP('Full 30 Year Yield Data'!A5876,'Yield Raw Data'!$A$3:$L$14453,12)</f>
        <v>5.71</v>
      </c>
      <c r="D5876" s="6"/>
    </row>
    <row r="5877" spans="1:4" x14ac:dyDescent="0.2">
      <c r="A5877" s="7">
        <v>36761</v>
      </c>
      <c r="B5877" s="9">
        <f t="shared" si="96"/>
        <v>2000</v>
      </c>
      <c r="C5877" s="9">
        <f>VLOOKUP('Full 30 Year Yield Data'!A5877,'Yield Raw Data'!$A$3:$L$14453,12)</f>
        <v>5.68</v>
      </c>
      <c r="D5877" s="6"/>
    </row>
    <row r="5878" spans="1:4" x14ac:dyDescent="0.2">
      <c r="A5878" s="7">
        <v>36762</v>
      </c>
      <c r="B5878" s="9">
        <f t="shared" si="96"/>
        <v>2000</v>
      </c>
      <c r="C5878" s="9">
        <f>VLOOKUP('Full 30 Year Yield Data'!A5878,'Yield Raw Data'!$A$3:$L$14453,12)</f>
        <v>5.67</v>
      </c>
      <c r="D5878" s="6"/>
    </row>
    <row r="5879" spans="1:4" x14ac:dyDescent="0.2">
      <c r="A5879" s="7">
        <v>36763</v>
      </c>
      <c r="B5879" s="9">
        <f t="shared" si="96"/>
        <v>2000</v>
      </c>
      <c r="C5879" s="9">
        <f>VLOOKUP('Full 30 Year Yield Data'!A5879,'Yield Raw Data'!$A$3:$L$14453,12)</f>
        <v>5.67</v>
      </c>
      <c r="D5879" s="6"/>
    </row>
    <row r="5880" spans="1:4" x14ac:dyDescent="0.2">
      <c r="A5880" s="7">
        <v>36766</v>
      </c>
      <c r="B5880" s="9">
        <f t="shared" si="96"/>
        <v>2000</v>
      </c>
      <c r="C5880" s="9">
        <f>VLOOKUP('Full 30 Year Yield Data'!A5880,'Yield Raw Data'!$A$3:$L$14453,12)</f>
        <v>5.72</v>
      </c>
      <c r="D5880" s="6"/>
    </row>
    <row r="5881" spans="1:4" x14ac:dyDescent="0.2">
      <c r="A5881" s="7">
        <v>36767</v>
      </c>
      <c r="B5881" s="9">
        <f t="shared" si="96"/>
        <v>2000</v>
      </c>
      <c r="C5881" s="9">
        <f>VLOOKUP('Full 30 Year Yield Data'!A5881,'Yield Raw Data'!$A$3:$L$14453,12)</f>
        <v>5.75</v>
      </c>
      <c r="D5881" s="6"/>
    </row>
    <row r="5882" spans="1:4" x14ac:dyDescent="0.2">
      <c r="A5882" s="7">
        <v>36768</v>
      </c>
      <c r="B5882" s="9">
        <f t="shared" si="96"/>
        <v>2000</v>
      </c>
      <c r="C5882" s="9">
        <f>VLOOKUP('Full 30 Year Yield Data'!A5882,'Yield Raw Data'!$A$3:$L$14453,12)</f>
        <v>5.74</v>
      </c>
      <c r="D5882" s="6"/>
    </row>
    <row r="5883" spans="1:4" x14ac:dyDescent="0.2">
      <c r="A5883" s="7">
        <v>36769</v>
      </c>
      <c r="B5883" s="9">
        <f t="shared" si="96"/>
        <v>2000</v>
      </c>
      <c r="C5883" s="9">
        <f>VLOOKUP('Full 30 Year Yield Data'!A5883,'Yield Raw Data'!$A$3:$L$14453,12)</f>
        <v>5.67</v>
      </c>
      <c r="D5883" s="6"/>
    </row>
    <row r="5884" spans="1:4" x14ac:dyDescent="0.2">
      <c r="A5884" s="7">
        <v>36770</v>
      </c>
      <c r="B5884" s="9">
        <f t="shared" si="96"/>
        <v>2000</v>
      </c>
      <c r="C5884" s="9">
        <f>VLOOKUP('Full 30 Year Yield Data'!A5884,'Yield Raw Data'!$A$3:$L$14453,12)</f>
        <v>5.67</v>
      </c>
      <c r="D5884" s="6"/>
    </row>
    <row r="5885" spans="1:4" x14ac:dyDescent="0.2">
      <c r="A5885" s="7">
        <v>36774</v>
      </c>
      <c r="B5885" s="9">
        <f t="shared" si="96"/>
        <v>2000</v>
      </c>
      <c r="C5885" s="9">
        <f>VLOOKUP('Full 30 Year Yield Data'!A5885,'Yield Raw Data'!$A$3:$L$14453,12)</f>
        <v>5.67</v>
      </c>
      <c r="D5885" s="6"/>
    </row>
    <row r="5886" spans="1:4" x14ac:dyDescent="0.2">
      <c r="A5886" s="7">
        <v>36775</v>
      </c>
      <c r="B5886" s="9">
        <f t="shared" si="96"/>
        <v>2000</v>
      </c>
      <c r="C5886" s="9">
        <f>VLOOKUP('Full 30 Year Yield Data'!A5886,'Yield Raw Data'!$A$3:$L$14453,12)</f>
        <v>5.71</v>
      </c>
      <c r="D5886" s="6"/>
    </row>
    <row r="5887" spans="1:4" x14ac:dyDescent="0.2">
      <c r="A5887" s="7">
        <v>36776</v>
      </c>
      <c r="B5887" s="9">
        <f t="shared" si="96"/>
        <v>2000</v>
      </c>
      <c r="C5887" s="9">
        <f>VLOOKUP('Full 30 Year Yield Data'!A5887,'Yield Raw Data'!$A$3:$L$14453,12)</f>
        <v>5.72</v>
      </c>
      <c r="D5887" s="6"/>
    </row>
    <row r="5888" spans="1:4" x14ac:dyDescent="0.2">
      <c r="A5888" s="7">
        <v>36777</v>
      </c>
      <c r="B5888" s="9">
        <f t="shared" si="96"/>
        <v>2000</v>
      </c>
      <c r="C5888" s="9">
        <f>VLOOKUP('Full 30 Year Yield Data'!A5888,'Yield Raw Data'!$A$3:$L$14453,12)</f>
        <v>5.7</v>
      </c>
      <c r="D5888" s="6"/>
    </row>
    <row r="5889" spans="1:4" x14ac:dyDescent="0.2">
      <c r="A5889" s="7">
        <v>36780</v>
      </c>
      <c r="B5889" s="9">
        <f t="shared" si="96"/>
        <v>2000</v>
      </c>
      <c r="C5889" s="9">
        <f>VLOOKUP('Full 30 Year Yield Data'!A5889,'Yield Raw Data'!$A$3:$L$14453,12)</f>
        <v>5.73</v>
      </c>
      <c r="D5889" s="6"/>
    </row>
    <row r="5890" spans="1:4" x14ac:dyDescent="0.2">
      <c r="A5890" s="7">
        <v>36781</v>
      </c>
      <c r="B5890" s="9">
        <f t="shared" si="96"/>
        <v>2000</v>
      </c>
      <c r="C5890" s="9">
        <f>VLOOKUP('Full 30 Year Yield Data'!A5890,'Yield Raw Data'!$A$3:$L$14453,12)</f>
        <v>5.76</v>
      </c>
      <c r="D5890" s="6"/>
    </row>
    <row r="5891" spans="1:4" x14ac:dyDescent="0.2">
      <c r="A5891" s="7">
        <v>36782</v>
      </c>
      <c r="B5891" s="9">
        <f t="shared" si="96"/>
        <v>2000</v>
      </c>
      <c r="C5891" s="9">
        <f>VLOOKUP('Full 30 Year Yield Data'!A5891,'Yield Raw Data'!$A$3:$L$14453,12)</f>
        <v>5.73</v>
      </c>
      <c r="D5891" s="6"/>
    </row>
    <row r="5892" spans="1:4" x14ac:dyDescent="0.2">
      <c r="A5892" s="7">
        <v>36783</v>
      </c>
      <c r="B5892" s="9">
        <f t="shared" si="96"/>
        <v>2000</v>
      </c>
      <c r="C5892" s="9">
        <f>VLOOKUP('Full 30 Year Yield Data'!A5892,'Yield Raw Data'!$A$3:$L$14453,12)</f>
        <v>5.81</v>
      </c>
      <c r="D5892" s="6"/>
    </row>
    <row r="5893" spans="1:4" x14ac:dyDescent="0.2">
      <c r="A5893" s="7">
        <v>36784</v>
      </c>
      <c r="B5893" s="9">
        <f t="shared" si="96"/>
        <v>2000</v>
      </c>
      <c r="C5893" s="9">
        <f>VLOOKUP('Full 30 Year Yield Data'!A5893,'Yield Raw Data'!$A$3:$L$14453,12)</f>
        <v>5.9</v>
      </c>
      <c r="D5893" s="6"/>
    </row>
    <row r="5894" spans="1:4" x14ac:dyDescent="0.2">
      <c r="A5894" s="7">
        <v>36787</v>
      </c>
      <c r="B5894" s="9">
        <f t="shared" si="96"/>
        <v>2000</v>
      </c>
      <c r="C5894" s="9">
        <f>VLOOKUP('Full 30 Year Yield Data'!A5894,'Yield Raw Data'!$A$3:$L$14453,12)</f>
        <v>5.96</v>
      </c>
      <c r="D5894" s="6"/>
    </row>
    <row r="5895" spans="1:4" x14ac:dyDescent="0.2">
      <c r="A5895" s="7">
        <v>36788</v>
      </c>
      <c r="B5895" s="9">
        <f t="shared" si="96"/>
        <v>2000</v>
      </c>
      <c r="C5895" s="9">
        <f>VLOOKUP('Full 30 Year Yield Data'!A5895,'Yield Raw Data'!$A$3:$L$14453,12)</f>
        <v>5.92</v>
      </c>
      <c r="D5895" s="6"/>
    </row>
    <row r="5896" spans="1:4" x14ac:dyDescent="0.2">
      <c r="A5896" s="7">
        <v>36789</v>
      </c>
      <c r="B5896" s="9">
        <f t="shared" si="96"/>
        <v>2000</v>
      </c>
      <c r="C5896" s="9">
        <f>VLOOKUP('Full 30 Year Yield Data'!A5896,'Yield Raw Data'!$A$3:$L$14453,12)</f>
        <v>5.97</v>
      </c>
      <c r="D5896" s="6"/>
    </row>
    <row r="5897" spans="1:4" x14ac:dyDescent="0.2">
      <c r="A5897" s="7">
        <v>36790</v>
      </c>
      <c r="B5897" s="9">
        <f t="shared" si="96"/>
        <v>2000</v>
      </c>
      <c r="C5897" s="9">
        <f>VLOOKUP('Full 30 Year Yield Data'!A5897,'Yield Raw Data'!$A$3:$L$14453,12)</f>
        <v>5.93</v>
      </c>
      <c r="D5897" s="6"/>
    </row>
    <row r="5898" spans="1:4" x14ac:dyDescent="0.2">
      <c r="A5898" s="7">
        <v>36791</v>
      </c>
      <c r="B5898" s="9">
        <f t="shared" si="96"/>
        <v>2000</v>
      </c>
      <c r="C5898" s="9">
        <f>VLOOKUP('Full 30 Year Yield Data'!A5898,'Yield Raw Data'!$A$3:$L$14453,12)</f>
        <v>5.92</v>
      </c>
      <c r="D5898" s="6"/>
    </row>
    <row r="5899" spans="1:4" x14ac:dyDescent="0.2">
      <c r="A5899" s="7">
        <v>36794</v>
      </c>
      <c r="B5899" s="9">
        <f t="shared" si="96"/>
        <v>2000</v>
      </c>
      <c r="C5899" s="9">
        <f>VLOOKUP('Full 30 Year Yield Data'!A5899,'Yield Raw Data'!$A$3:$L$14453,12)</f>
        <v>5.9</v>
      </c>
      <c r="D5899" s="6"/>
    </row>
    <row r="5900" spans="1:4" x14ac:dyDescent="0.2">
      <c r="A5900" s="7">
        <v>36795</v>
      </c>
      <c r="B5900" s="9">
        <f t="shared" si="96"/>
        <v>2000</v>
      </c>
      <c r="C5900" s="9">
        <f>VLOOKUP('Full 30 Year Yield Data'!A5900,'Yield Raw Data'!$A$3:$L$14453,12)</f>
        <v>5.86</v>
      </c>
      <c r="D5900" s="6"/>
    </row>
    <row r="5901" spans="1:4" x14ac:dyDescent="0.2">
      <c r="A5901" s="7">
        <v>36796</v>
      </c>
      <c r="B5901" s="9">
        <f t="shared" si="96"/>
        <v>2000</v>
      </c>
      <c r="C5901" s="9">
        <f>VLOOKUP('Full 30 Year Yield Data'!A5901,'Yield Raw Data'!$A$3:$L$14453,12)</f>
        <v>5.9</v>
      </c>
      <c r="D5901" s="6"/>
    </row>
    <row r="5902" spans="1:4" x14ac:dyDescent="0.2">
      <c r="A5902" s="7">
        <v>36797</v>
      </c>
      <c r="B5902" s="9">
        <f t="shared" si="96"/>
        <v>2000</v>
      </c>
      <c r="C5902" s="9">
        <f>VLOOKUP('Full 30 Year Yield Data'!A5902,'Yield Raw Data'!$A$3:$L$14453,12)</f>
        <v>5.89</v>
      </c>
      <c r="D5902" s="6"/>
    </row>
    <row r="5903" spans="1:4" x14ac:dyDescent="0.2">
      <c r="A5903" s="7">
        <v>36798</v>
      </c>
      <c r="B5903" s="9">
        <f t="shared" si="96"/>
        <v>2000</v>
      </c>
      <c r="C5903" s="9">
        <f>VLOOKUP('Full 30 Year Yield Data'!A5903,'Yield Raw Data'!$A$3:$L$14453,12)</f>
        <v>5.88</v>
      </c>
      <c r="D5903" s="6"/>
    </row>
    <row r="5904" spans="1:4" x14ac:dyDescent="0.2">
      <c r="A5904" s="7">
        <v>36801</v>
      </c>
      <c r="B5904" s="9">
        <f t="shared" si="96"/>
        <v>2000</v>
      </c>
      <c r="C5904" s="9">
        <f>VLOOKUP('Full 30 Year Yield Data'!A5904,'Yield Raw Data'!$A$3:$L$14453,12)</f>
        <v>5.93</v>
      </c>
      <c r="D5904" s="6"/>
    </row>
    <row r="5905" spans="1:4" x14ac:dyDescent="0.2">
      <c r="A5905" s="7">
        <v>36802</v>
      </c>
      <c r="B5905" s="9">
        <f t="shared" si="96"/>
        <v>2000</v>
      </c>
      <c r="C5905" s="9">
        <f>VLOOKUP('Full 30 Year Yield Data'!A5905,'Yield Raw Data'!$A$3:$L$14453,12)</f>
        <v>5.94</v>
      </c>
      <c r="D5905" s="6"/>
    </row>
    <row r="5906" spans="1:4" x14ac:dyDescent="0.2">
      <c r="A5906" s="7">
        <v>36803</v>
      </c>
      <c r="B5906" s="9">
        <f t="shared" si="96"/>
        <v>2000</v>
      </c>
      <c r="C5906" s="9">
        <f>VLOOKUP('Full 30 Year Yield Data'!A5906,'Yield Raw Data'!$A$3:$L$14453,12)</f>
        <v>5.95</v>
      </c>
      <c r="D5906" s="6"/>
    </row>
    <row r="5907" spans="1:4" x14ac:dyDescent="0.2">
      <c r="A5907" s="7">
        <v>36804</v>
      </c>
      <c r="B5907" s="9">
        <f t="shared" si="96"/>
        <v>2000</v>
      </c>
      <c r="C5907" s="9">
        <f>VLOOKUP('Full 30 Year Yield Data'!A5907,'Yield Raw Data'!$A$3:$L$14453,12)</f>
        <v>5.91</v>
      </c>
      <c r="D5907" s="6"/>
    </row>
    <row r="5908" spans="1:4" x14ac:dyDescent="0.2">
      <c r="A5908" s="7">
        <v>36805</v>
      </c>
      <c r="B5908" s="9">
        <f t="shared" ref="B5908:B5967" si="97">YEAR(A5908)</f>
        <v>2000</v>
      </c>
      <c r="C5908" s="9">
        <f>VLOOKUP('Full 30 Year Yield Data'!A5908,'Yield Raw Data'!$A$3:$L$14453,12)</f>
        <v>5.85</v>
      </c>
      <c r="D5908" s="6"/>
    </row>
    <row r="5909" spans="1:4" x14ac:dyDescent="0.2">
      <c r="A5909" s="7">
        <v>36809</v>
      </c>
      <c r="B5909" s="9">
        <f t="shared" si="97"/>
        <v>2000</v>
      </c>
      <c r="C5909" s="9">
        <f>VLOOKUP('Full 30 Year Yield Data'!A5909,'Yield Raw Data'!$A$3:$L$14453,12)</f>
        <v>5.83</v>
      </c>
      <c r="D5909" s="6"/>
    </row>
    <row r="5910" spans="1:4" x14ac:dyDescent="0.2">
      <c r="A5910" s="7">
        <v>36810</v>
      </c>
      <c r="B5910" s="9">
        <f t="shared" si="97"/>
        <v>2000</v>
      </c>
      <c r="C5910" s="9">
        <f>VLOOKUP('Full 30 Year Yield Data'!A5910,'Yield Raw Data'!$A$3:$L$14453,12)</f>
        <v>5.83</v>
      </c>
      <c r="D5910" s="6"/>
    </row>
    <row r="5911" spans="1:4" x14ac:dyDescent="0.2">
      <c r="A5911" s="7">
        <v>36811</v>
      </c>
      <c r="B5911" s="9">
        <f t="shared" si="97"/>
        <v>2000</v>
      </c>
      <c r="C5911" s="9">
        <f>VLOOKUP('Full 30 Year Yield Data'!A5911,'Yield Raw Data'!$A$3:$L$14453,12)</f>
        <v>5.82</v>
      </c>
      <c r="D5911" s="6"/>
    </row>
    <row r="5912" spans="1:4" x14ac:dyDescent="0.2">
      <c r="A5912" s="7">
        <v>36812</v>
      </c>
      <c r="B5912" s="9">
        <f t="shared" si="97"/>
        <v>2000</v>
      </c>
      <c r="C5912" s="9">
        <f>VLOOKUP('Full 30 Year Yield Data'!A5912,'Yield Raw Data'!$A$3:$L$14453,12)</f>
        <v>5.8</v>
      </c>
      <c r="D5912" s="6"/>
    </row>
    <row r="5913" spans="1:4" x14ac:dyDescent="0.2">
      <c r="A5913" s="7">
        <v>36815</v>
      </c>
      <c r="B5913" s="9">
        <f t="shared" si="97"/>
        <v>2000</v>
      </c>
      <c r="C5913" s="9">
        <f>VLOOKUP('Full 30 Year Yield Data'!A5913,'Yield Raw Data'!$A$3:$L$14453,12)</f>
        <v>5.81</v>
      </c>
      <c r="D5913" s="6"/>
    </row>
    <row r="5914" spans="1:4" x14ac:dyDescent="0.2">
      <c r="A5914" s="7">
        <v>36816</v>
      </c>
      <c r="B5914" s="9">
        <f t="shared" si="97"/>
        <v>2000</v>
      </c>
      <c r="C5914" s="9">
        <f>VLOOKUP('Full 30 Year Yield Data'!A5914,'Yield Raw Data'!$A$3:$L$14453,12)</f>
        <v>5.77</v>
      </c>
      <c r="D5914" s="6"/>
    </row>
    <row r="5915" spans="1:4" x14ac:dyDescent="0.2">
      <c r="A5915" s="7">
        <v>36817</v>
      </c>
      <c r="B5915" s="9">
        <f t="shared" si="97"/>
        <v>2000</v>
      </c>
      <c r="C5915" s="9">
        <f>VLOOKUP('Full 30 Year Yield Data'!A5915,'Yield Raw Data'!$A$3:$L$14453,12)</f>
        <v>5.77</v>
      </c>
      <c r="D5915" s="6"/>
    </row>
    <row r="5916" spans="1:4" x14ac:dyDescent="0.2">
      <c r="A5916" s="7">
        <v>36818</v>
      </c>
      <c r="B5916" s="9">
        <f t="shared" si="97"/>
        <v>2000</v>
      </c>
      <c r="C5916" s="9">
        <f>VLOOKUP('Full 30 Year Yield Data'!A5916,'Yield Raw Data'!$A$3:$L$14453,12)</f>
        <v>5.76</v>
      </c>
      <c r="D5916" s="6"/>
    </row>
    <row r="5917" spans="1:4" x14ac:dyDescent="0.2">
      <c r="A5917" s="7">
        <v>36819</v>
      </c>
      <c r="B5917" s="9">
        <f t="shared" si="97"/>
        <v>2000</v>
      </c>
      <c r="C5917" s="9">
        <f>VLOOKUP('Full 30 Year Yield Data'!A5917,'Yield Raw Data'!$A$3:$L$14453,12)</f>
        <v>5.73</v>
      </c>
      <c r="D5917" s="6"/>
    </row>
    <row r="5918" spans="1:4" x14ac:dyDescent="0.2">
      <c r="A5918" s="7">
        <v>36822</v>
      </c>
      <c r="B5918" s="9">
        <f t="shared" si="97"/>
        <v>2000</v>
      </c>
      <c r="C5918" s="9">
        <f>VLOOKUP('Full 30 Year Yield Data'!A5918,'Yield Raw Data'!$A$3:$L$14453,12)</f>
        <v>5.68</v>
      </c>
      <c r="D5918" s="6"/>
    </row>
    <row r="5919" spans="1:4" x14ac:dyDescent="0.2">
      <c r="A5919" s="7">
        <v>36823</v>
      </c>
      <c r="B5919" s="9">
        <f t="shared" si="97"/>
        <v>2000</v>
      </c>
      <c r="C5919" s="9">
        <f>VLOOKUP('Full 30 Year Yield Data'!A5919,'Yield Raw Data'!$A$3:$L$14453,12)</f>
        <v>5.71</v>
      </c>
      <c r="D5919" s="6"/>
    </row>
    <row r="5920" spans="1:4" x14ac:dyDescent="0.2">
      <c r="A5920" s="7">
        <v>36824</v>
      </c>
      <c r="B5920" s="9">
        <f t="shared" si="97"/>
        <v>2000</v>
      </c>
      <c r="C5920" s="9">
        <f>VLOOKUP('Full 30 Year Yield Data'!A5920,'Yield Raw Data'!$A$3:$L$14453,12)</f>
        <v>5.75</v>
      </c>
      <c r="D5920" s="6"/>
    </row>
    <row r="5921" spans="1:4" x14ac:dyDescent="0.2">
      <c r="A5921" s="7">
        <v>36825</v>
      </c>
      <c r="B5921" s="9">
        <f t="shared" si="97"/>
        <v>2000</v>
      </c>
      <c r="C5921" s="9">
        <f>VLOOKUP('Full 30 Year Yield Data'!A5921,'Yield Raw Data'!$A$3:$L$14453,12)</f>
        <v>5.74</v>
      </c>
      <c r="D5921" s="6"/>
    </row>
    <row r="5922" spans="1:4" x14ac:dyDescent="0.2">
      <c r="A5922" s="7">
        <v>36826</v>
      </c>
      <c r="B5922" s="9">
        <f t="shared" si="97"/>
        <v>2000</v>
      </c>
      <c r="C5922" s="9">
        <f>VLOOKUP('Full 30 Year Yield Data'!A5922,'Yield Raw Data'!$A$3:$L$14453,12)</f>
        <v>5.74</v>
      </c>
      <c r="D5922" s="6"/>
    </row>
    <row r="5923" spans="1:4" x14ac:dyDescent="0.2">
      <c r="A5923" s="7">
        <v>36829</v>
      </c>
      <c r="B5923" s="9">
        <f t="shared" si="97"/>
        <v>2000</v>
      </c>
      <c r="C5923" s="9">
        <f>VLOOKUP('Full 30 Year Yield Data'!A5923,'Yield Raw Data'!$A$3:$L$14453,12)</f>
        <v>5.76</v>
      </c>
      <c r="D5923" s="6"/>
    </row>
    <row r="5924" spans="1:4" x14ac:dyDescent="0.2">
      <c r="A5924" s="7">
        <v>36830</v>
      </c>
      <c r="B5924" s="9">
        <f t="shared" si="97"/>
        <v>2000</v>
      </c>
      <c r="C5924" s="9">
        <f>VLOOKUP('Full 30 Year Yield Data'!A5924,'Yield Raw Data'!$A$3:$L$14453,12)</f>
        <v>5.79</v>
      </c>
      <c r="D5924" s="6"/>
    </row>
    <row r="5925" spans="1:4" x14ac:dyDescent="0.2">
      <c r="A5925" s="7">
        <v>36831</v>
      </c>
      <c r="B5925" s="9">
        <f t="shared" si="97"/>
        <v>2000</v>
      </c>
      <c r="C5925" s="9">
        <f>VLOOKUP('Full 30 Year Yield Data'!A5925,'Yield Raw Data'!$A$3:$L$14453,12)</f>
        <v>5.78</v>
      </c>
      <c r="D5925" s="6"/>
    </row>
    <row r="5926" spans="1:4" x14ac:dyDescent="0.2">
      <c r="A5926" s="7">
        <v>36832</v>
      </c>
      <c r="B5926" s="9">
        <f t="shared" si="97"/>
        <v>2000</v>
      </c>
      <c r="C5926" s="9">
        <f>VLOOKUP('Full 30 Year Yield Data'!A5926,'Yield Raw Data'!$A$3:$L$14453,12)</f>
        <v>5.79</v>
      </c>
      <c r="D5926" s="6"/>
    </row>
    <row r="5927" spans="1:4" x14ac:dyDescent="0.2">
      <c r="A5927" s="7">
        <v>36833</v>
      </c>
      <c r="B5927" s="9">
        <f t="shared" si="97"/>
        <v>2000</v>
      </c>
      <c r="C5927" s="9">
        <f>VLOOKUP('Full 30 Year Yield Data'!A5927,'Yield Raw Data'!$A$3:$L$14453,12)</f>
        <v>5.86</v>
      </c>
      <c r="D5927" s="6"/>
    </row>
    <row r="5928" spans="1:4" x14ac:dyDescent="0.2">
      <c r="A5928" s="7">
        <v>36836</v>
      </c>
      <c r="B5928" s="9">
        <f t="shared" si="97"/>
        <v>2000</v>
      </c>
      <c r="C5928" s="9">
        <f>VLOOKUP('Full 30 Year Yield Data'!A5928,'Yield Raw Data'!$A$3:$L$14453,12)</f>
        <v>5.89</v>
      </c>
      <c r="D5928" s="6"/>
    </row>
    <row r="5929" spans="1:4" x14ac:dyDescent="0.2">
      <c r="A5929" s="7">
        <v>36837</v>
      </c>
      <c r="B5929" s="9">
        <f t="shared" si="97"/>
        <v>2000</v>
      </c>
      <c r="C5929" s="9">
        <f>VLOOKUP('Full 30 Year Yield Data'!A5929,'Yield Raw Data'!$A$3:$L$14453,12)</f>
        <v>5.9</v>
      </c>
      <c r="D5929" s="6"/>
    </row>
    <row r="5930" spans="1:4" x14ac:dyDescent="0.2">
      <c r="A5930" s="7">
        <v>36838</v>
      </c>
      <c r="B5930" s="9">
        <f t="shared" si="97"/>
        <v>2000</v>
      </c>
      <c r="C5930" s="9">
        <f>VLOOKUP('Full 30 Year Yield Data'!A5930,'Yield Raw Data'!$A$3:$L$14453,12)</f>
        <v>5.89</v>
      </c>
      <c r="D5930" s="6"/>
    </row>
    <row r="5931" spans="1:4" x14ac:dyDescent="0.2">
      <c r="A5931" s="7">
        <v>36839</v>
      </c>
      <c r="B5931" s="9">
        <f t="shared" si="97"/>
        <v>2000</v>
      </c>
      <c r="C5931" s="9">
        <f>VLOOKUP('Full 30 Year Yield Data'!A5931,'Yield Raw Data'!$A$3:$L$14453,12)</f>
        <v>5.85</v>
      </c>
      <c r="D5931" s="6"/>
    </row>
    <row r="5932" spans="1:4" x14ac:dyDescent="0.2">
      <c r="A5932" s="7">
        <v>36840</v>
      </c>
      <c r="B5932" s="9">
        <f t="shared" si="97"/>
        <v>2000</v>
      </c>
      <c r="C5932" s="9">
        <f>VLOOKUP('Full 30 Year Yield Data'!A5932,'Yield Raw Data'!$A$3:$L$14453,12)</f>
        <v>5.88</v>
      </c>
      <c r="D5932" s="6"/>
    </row>
    <row r="5933" spans="1:4" x14ac:dyDescent="0.2">
      <c r="A5933" s="7">
        <v>36843</v>
      </c>
      <c r="B5933" s="9">
        <f t="shared" si="97"/>
        <v>2000</v>
      </c>
      <c r="C5933" s="9">
        <f>VLOOKUP('Full 30 Year Yield Data'!A5933,'Yield Raw Data'!$A$3:$L$14453,12)</f>
        <v>5.85</v>
      </c>
      <c r="D5933" s="6"/>
    </row>
    <row r="5934" spans="1:4" x14ac:dyDescent="0.2">
      <c r="A5934" s="7">
        <v>36844</v>
      </c>
      <c r="B5934" s="9">
        <f t="shared" si="97"/>
        <v>2000</v>
      </c>
      <c r="C5934" s="9">
        <f>VLOOKUP('Full 30 Year Yield Data'!A5934,'Yield Raw Data'!$A$3:$L$14453,12)</f>
        <v>5.81</v>
      </c>
      <c r="D5934" s="6"/>
    </row>
    <row r="5935" spans="1:4" x14ac:dyDescent="0.2">
      <c r="A5935" s="7">
        <v>36845</v>
      </c>
      <c r="B5935" s="9">
        <f t="shared" si="97"/>
        <v>2000</v>
      </c>
      <c r="C5935" s="9">
        <f>VLOOKUP('Full 30 Year Yield Data'!A5935,'Yield Raw Data'!$A$3:$L$14453,12)</f>
        <v>5.77</v>
      </c>
      <c r="D5935" s="6"/>
    </row>
    <row r="5936" spans="1:4" x14ac:dyDescent="0.2">
      <c r="A5936" s="7">
        <v>36846</v>
      </c>
      <c r="B5936" s="9">
        <f t="shared" si="97"/>
        <v>2000</v>
      </c>
      <c r="C5936" s="9">
        <f>VLOOKUP('Full 30 Year Yield Data'!A5936,'Yield Raw Data'!$A$3:$L$14453,12)</f>
        <v>5.75</v>
      </c>
      <c r="D5936" s="6"/>
    </row>
    <row r="5937" spans="1:4" x14ac:dyDescent="0.2">
      <c r="A5937" s="7">
        <v>36847</v>
      </c>
      <c r="B5937" s="9">
        <f t="shared" si="97"/>
        <v>2000</v>
      </c>
      <c r="C5937" s="9">
        <f>VLOOKUP('Full 30 Year Yield Data'!A5937,'Yield Raw Data'!$A$3:$L$14453,12)</f>
        <v>5.78</v>
      </c>
      <c r="D5937" s="6"/>
    </row>
    <row r="5938" spans="1:4" x14ac:dyDescent="0.2">
      <c r="A5938" s="7">
        <v>36850</v>
      </c>
      <c r="B5938" s="9">
        <f t="shared" si="97"/>
        <v>2000</v>
      </c>
      <c r="C5938" s="9">
        <f>VLOOKUP('Full 30 Year Yield Data'!A5938,'Yield Raw Data'!$A$3:$L$14453,12)</f>
        <v>5.76</v>
      </c>
      <c r="D5938" s="6"/>
    </row>
    <row r="5939" spans="1:4" x14ac:dyDescent="0.2">
      <c r="A5939" s="7">
        <v>36851</v>
      </c>
      <c r="B5939" s="9">
        <f t="shared" si="97"/>
        <v>2000</v>
      </c>
      <c r="C5939" s="9">
        <f>VLOOKUP('Full 30 Year Yield Data'!A5939,'Yield Raw Data'!$A$3:$L$14453,12)</f>
        <v>5.74</v>
      </c>
      <c r="D5939" s="6"/>
    </row>
    <row r="5940" spans="1:4" x14ac:dyDescent="0.2">
      <c r="A5940" s="7">
        <v>36852</v>
      </c>
      <c r="B5940" s="9">
        <f t="shared" si="97"/>
        <v>2000</v>
      </c>
      <c r="C5940" s="9">
        <f>VLOOKUP('Full 30 Year Yield Data'!A5940,'Yield Raw Data'!$A$3:$L$14453,12)</f>
        <v>5.68</v>
      </c>
      <c r="D5940" s="6"/>
    </row>
    <row r="5941" spans="1:4" x14ac:dyDescent="0.2">
      <c r="A5941" s="7">
        <v>36854</v>
      </c>
      <c r="B5941" s="9">
        <f t="shared" si="97"/>
        <v>2000</v>
      </c>
      <c r="C5941" s="9">
        <f>VLOOKUP('Full 30 Year Yield Data'!A5941,'Yield Raw Data'!$A$3:$L$14453,12)</f>
        <v>5.67</v>
      </c>
      <c r="D5941" s="6"/>
    </row>
    <row r="5942" spans="1:4" x14ac:dyDescent="0.2">
      <c r="A5942" s="7">
        <v>36857</v>
      </c>
      <c r="B5942" s="9">
        <f t="shared" si="97"/>
        <v>2000</v>
      </c>
      <c r="C5942" s="9">
        <f>VLOOKUP('Full 30 Year Yield Data'!A5942,'Yield Raw Data'!$A$3:$L$14453,12)</f>
        <v>5.71</v>
      </c>
      <c r="D5942" s="6"/>
    </row>
    <row r="5943" spans="1:4" x14ac:dyDescent="0.2">
      <c r="A5943" s="7">
        <v>36858</v>
      </c>
      <c r="B5943" s="9">
        <f t="shared" si="97"/>
        <v>2000</v>
      </c>
      <c r="C5943" s="9">
        <f>VLOOKUP('Full 30 Year Yield Data'!A5943,'Yield Raw Data'!$A$3:$L$14453,12)</f>
        <v>5.67</v>
      </c>
      <c r="D5943" s="6"/>
    </row>
    <row r="5944" spans="1:4" x14ac:dyDescent="0.2">
      <c r="A5944" s="7">
        <v>36859</v>
      </c>
      <c r="B5944" s="9">
        <f t="shared" si="97"/>
        <v>2000</v>
      </c>
      <c r="C5944" s="9">
        <f>VLOOKUP('Full 30 Year Yield Data'!A5944,'Yield Raw Data'!$A$3:$L$14453,12)</f>
        <v>5.66</v>
      </c>
      <c r="D5944" s="6"/>
    </row>
    <row r="5945" spans="1:4" x14ac:dyDescent="0.2">
      <c r="A5945" s="7">
        <v>36860</v>
      </c>
      <c r="B5945" s="9">
        <f t="shared" si="97"/>
        <v>2000</v>
      </c>
      <c r="C5945" s="9">
        <f>VLOOKUP('Full 30 Year Yield Data'!A5945,'Yield Raw Data'!$A$3:$L$14453,12)</f>
        <v>5.6</v>
      </c>
      <c r="D5945" s="6"/>
    </row>
    <row r="5946" spans="1:4" x14ac:dyDescent="0.2">
      <c r="A5946" s="7">
        <v>36861</v>
      </c>
      <c r="B5946" s="9">
        <f t="shared" si="97"/>
        <v>2000</v>
      </c>
      <c r="C5946" s="9">
        <f>VLOOKUP('Full 30 Year Yield Data'!A5946,'Yield Raw Data'!$A$3:$L$14453,12)</f>
        <v>5.64</v>
      </c>
      <c r="D5946" s="6"/>
    </row>
    <row r="5947" spans="1:4" x14ac:dyDescent="0.2">
      <c r="A5947" s="7">
        <v>36864</v>
      </c>
      <c r="B5947" s="9">
        <f t="shared" si="97"/>
        <v>2000</v>
      </c>
      <c r="C5947" s="9">
        <f>VLOOKUP('Full 30 Year Yield Data'!A5947,'Yield Raw Data'!$A$3:$L$14453,12)</f>
        <v>5.66</v>
      </c>
      <c r="D5947" s="6"/>
    </row>
    <row r="5948" spans="1:4" x14ac:dyDescent="0.2">
      <c r="A5948" s="7">
        <v>36865</v>
      </c>
      <c r="B5948" s="9">
        <f t="shared" si="97"/>
        <v>2000</v>
      </c>
      <c r="C5948" s="9">
        <f>VLOOKUP('Full 30 Year Yield Data'!A5948,'Yield Raw Data'!$A$3:$L$14453,12)</f>
        <v>5.59</v>
      </c>
      <c r="D5948" s="6"/>
    </row>
    <row r="5949" spans="1:4" x14ac:dyDescent="0.2">
      <c r="A5949" s="7">
        <v>36866</v>
      </c>
      <c r="B5949" s="9">
        <f t="shared" si="97"/>
        <v>2000</v>
      </c>
      <c r="C5949" s="9">
        <f>VLOOKUP('Full 30 Year Yield Data'!A5949,'Yield Raw Data'!$A$3:$L$14453,12)</f>
        <v>5.52</v>
      </c>
      <c r="D5949" s="6"/>
    </row>
    <row r="5950" spans="1:4" x14ac:dyDescent="0.2">
      <c r="A5950" s="7">
        <v>36867</v>
      </c>
      <c r="B5950" s="9">
        <f t="shared" si="97"/>
        <v>2000</v>
      </c>
      <c r="C5950" s="9">
        <f>VLOOKUP('Full 30 Year Yield Data'!A5950,'Yield Raw Data'!$A$3:$L$14453,12)</f>
        <v>5.51</v>
      </c>
      <c r="D5950" s="6"/>
    </row>
    <row r="5951" spans="1:4" x14ac:dyDescent="0.2">
      <c r="A5951" s="7">
        <v>36868</v>
      </c>
      <c r="B5951" s="9">
        <f t="shared" si="97"/>
        <v>2000</v>
      </c>
      <c r="C5951" s="9">
        <f>VLOOKUP('Full 30 Year Yield Data'!A5951,'Yield Raw Data'!$A$3:$L$14453,12)</f>
        <v>5.55</v>
      </c>
      <c r="D5951" s="6"/>
    </row>
    <row r="5952" spans="1:4" x14ac:dyDescent="0.2">
      <c r="A5952" s="7">
        <v>36871</v>
      </c>
      <c r="B5952" s="9">
        <f t="shared" si="97"/>
        <v>2000</v>
      </c>
      <c r="C5952" s="9">
        <f>VLOOKUP('Full 30 Year Yield Data'!A5952,'Yield Raw Data'!$A$3:$L$14453,12)</f>
        <v>5.54</v>
      </c>
      <c r="D5952" s="6"/>
    </row>
    <row r="5953" spans="1:4" x14ac:dyDescent="0.2">
      <c r="A5953" s="7">
        <v>36872</v>
      </c>
      <c r="B5953" s="9">
        <f t="shared" si="97"/>
        <v>2000</v>
      </c>
      <c r="C5953" s="9">
        <f>VLOOKUP('Full 30 Year Yield Data'!A5953,'Yield Raw Data'!$A$3:$L$14453,12)</f>
        <v>5.53</v>
      </c>
      <c r="D5953" s="6"/>
    </row>
    <row r="5954" spans="1:4" x14ac:dyDescent="0.2">
      <c r="A5954" s="7">
        <v>36873</v>
      </c>
      <c r="B5954" s="9">
        <f t="shared" si="97"/>
        <v>2000</v>
      </c>
      <c r="C5954" s="9">
        <f>VLOOKUP('Full 30 Year Yield Data'!A5954,'Yield Raw Data'!$A$3:$L$14453,12)</f>
        <v>5.48</v>
      </c>
      <c r="D5954" s="6"/>
    </row>
    <row r="5955" spans="1:4" x14ac:dyDescent="0.2">
      <c r="A5955" s="7">
        <v>36874</v>
      </c>
      <c r="B5955" s="9">
        <f t="shared" si="97"/>
        <v>2000</v>
      </c>
      <c r="C5955" s="9">
        <f>VLOOKUP('Full 30 Year Yield Data'!A5955,'Yield Raw Data'!$A$3:$L$14453,12)</f>
        <v>5.45</v>
      </c>
      <c r="D5955" s="6"/>
    </row>
    <row r="5956" spans="1:4" x14ac:dyDescent="0.2">
      <c r="A5956" s="7">
        <v>36875</v>
      </c>
      <c r="B5956" s="9">
        <f t="shared" si="97"/>
        <v>2000</v>
      </c>
      <c r="C5956" s="9">
        <f>VLOOKUP('Full 30 Year Yield Data'!A5956,'Yield Raw Data'!$A$3:$L$14453,12)</f>
        <v>5.44</v>
      </c>
      <c r="D5956" s="6"/>
    </row>
    <row r="5957" spans="1:4" x14ac:dyDescent="0.2">
      <c r="A5957" s="7">
        <v>36878</v>
      </c>
      <c r="B5957" s="9">
        <f t="shared" si="97"/>
        <v>2000</v>
      </c>
      <c r="C5957" s="9">
        <f>VLOOKUP('Full 30 Year Yield Data'!A5957,'Yield Raw Data'!$A$3:$L$14453,12)</f>
        <v>5.44</v>
      </c>
      <c r="D5957" s="6"/>
    </row>
    <row r="5958" spans="1:4" x14ac:dyDescent="0.2">
      <c r="A5958" s="7">
        <v>36879</v>
      </c>
      <c r="B5958" s="9">
        <f t="shared" si="97"/>
        <v>2000</v>
      </c>
      <c r="C5958" s="9">
        <f>VLOOKUP('Full 30 Year Yield Data'!A5958,'Yield Raw Data'!$A$3:$L$14453,12)</f>
        <v>5.47</v>
      </c>
      <c r="D5958" s="6"/>
    </row>
    <row r="5959" spans="1:4" x14ac:dyDescent="0.2">
      <c r="A5959" s="7">
        <v>36880</v>
      </c>
      <c r="B5959" s="9">
        <f t="shared" si="97"/>
        <v>2000</v>
      </c>
      <c r="C5959" s="9">
        <f>VLOOKUP('Full 30 Year Yield Data'!A5959,'Yield Raw Data'!$A$3:$L$14453,12)</f>
        <v>5.42</v>
      </c>
      <c r="D5959" s="6"/>
    </row>
    <row r="5960" spans="1:4" x14ac:dyDescent="0.2">
      <c r="A5960" s="7">
        <v>36881</v>
      </c>
      <c r="B5960" s="9">
        <f t="shared" si="97"/>
        <v>2000</v>
      </c>
      <c r="C5960" s="9">
        <f>VLOOKUP('Full 30 Year Yield Data'!A5960,'Yield Raw Data'!$A$3:$L$14453,12)</f>
        <v>5.41</v>
      </c>
      <c r="D5960" s="6"/>
    </row>
    <row r="5961" spans="1:4" x14ac:dyDescent="0.2">
      <c r="A5961" s="7">
        <v>36882</v>
      </c>
      <c r="B5961" s="9">
        <f t="shared" si="97"/>
        <v>2000</v>
      </c>
      <c r="C5961" s="9">
        <f>VLOOKUP('Full 30 Year Yield Data'!A5961,'Yield Raw Data'!$A$3:$L$14453,12)</f>
        <v>5.4</v>
      </c>
      <c r="D5961" s="6"/>
    </row>
    <row r="5962" spans="1:4" x14ac:dyDescent="0.2">
      <c r="A5962" s="7">
        <v>36886</v>
      </c>
      <c r="B5962" s="9">
        <f t="shared" si="97"/>
        <v>2000</v>
      </c>
      <c r="C5962" s="9">
        <f>VLOOKUP('Full 30 Year Yield Data'!A5962,'Yield Raw Data'!$A$3:$L$14453,12)</f>
        <v>5.41</v>
      </c>
      <c r="D5962" s="6"/>
    </row>
    <row r="5963" spans="1:4" x14ac:dyDescent="0.2">
      <c r="A5963" s="7">
        <v>36887</v>
      </c>
      <c r="B5963" s="9">
        <f t="shared" si="97"/>
        <v>2000</v>
      </c>
      <c r="C5963" s="9">
        <f>VLOOKUP('Full 30 Year Yield Data'!A5963,'Yield Raw Data'!$A$3:$L$14453,12)</f>
        <v>5.45</v>
      </c>
      <c r="D5963" s="6"/>
    </row>
    <row r="5964" spans="1:4" x14ac:dyDescent="0.2">
      <c r="A5964" s="7">
        <v>36888</v>
      </c>
      <c r="B5964" s="9">
        <f t="shared" si="97"/>
        <v>2000</v>
      </c>
      <c r="C5964" s="9">
        <f>VLOOKUP('Full 30 Year Yield Data'!A5964,'Yield Raw Data'!$A$3:$L$14453,12)</f>
        <v>5.44</v>
      </c>
      <c r="D5964" s="6"/>
    </row>
    <row r="5965" spans="1:4" x14ac:dyDescent="0.2">
      <c r="A5965" s="7">
        <v>36889</v>
      </c>
      <c r="B5965" s="9">
        <f t="shared" si="97"/>
        <v>2000</v>
      </c>
      <c r="C5965" s="9">
        <f>VLOOKUP('Full 30 Year Yield Data'!A5965,'Yield Raw Data'!$A$3:$L$14453,12)</f>
        <v>5.46</v>
      </c>
      <c r="D5965" s="6"/>
    </row>
    <row r="5966" spans="1:4" x14ac:dyDescent="0.2">
      <c r="A5966" s="7">
        <v>36893</v>
      </c>
      <c r="B5966" s="9">
        <f t="shared" si="97"/>
        <v>2001</v>
      </c>
      <c r="C5966" s="9">
        <f>VLOOKUP('Full 30 Year Yield Data'!A5966,'Yield Raw Data'!$A$3:$L$14453,12)</f>
        <v>5.35</v>
      </c>
      <c r="D5966" s="6"/>
    </row>
    <row r="5967" spans="1:4" x14ac:dyDescent="0.2">
      <c r="A5967" s="7">
        <v>36894</v>
      </c>
      <c r="B5967" s="9">
        <f t="shared" si="97"/>
        <v>2001</v>
      </c>
      <c r="C5967" s="9">
        <f>VLOOKUP('Full 30 Year Yield Data'!A5967,'Yield Raw Data'!$A$3:$L$14453,12)</f>
        <v>5.49</v>
      </c>
      <c r="D5967" s="6"/>
    </row>
    <row r="5968" spans="1:4" x14ac:dyDescent="0.2">
      <c r="A5968" s="7">
        <v>36895</v>
      </c>
      <c r="B5968" s="9">
        <f t="shared" ref="B5968:B6029" si="98">YEAR(A5968)</f>
        <v>2001</v>
      </c>
      <c r="C5968" s="9">
        <f>VLOOKUP('Full 30 Year Yield Data'!A5968,'Yield Raw Data'!$A$3:$L$14453,12)</f>
        <v>5.44</v>
      </c>
      <c r="D5968" s="6"/>
    </row>
    <row r="5969" spans="1:4" x14ac:dyDescent="0.2">
      <c r="A5969" s="7">
        <v>36896</v>
      </c>
      <c r="B5969" s="9">
        <f t="shared" si="98"/>
        <v>2001</v>
      </c>
      <c r="C5969" s="9">
        <f>VLOOKUP('Full 30 Year Yield Data'!A5969,'Yield Raw Data'!$A$3:$L$14453,12)</f>
        <v>5.41</v>
      </c>
      <c r="D5969" s="6"/>
    </row>
    <row r="5970" spans="1:4" x14ac:dyDescent="0.2">
      <c r="A5970" s="7">
        <v>36899</v>
      </c>
      <c r="B5970" s="9">
        <f t="shared" si="98"/>
        <v>2001</v>
      </c>
      <c r="C5970" s="9">
        <f>VLOOKUP('Full 30 Year Yield Data'!A5970,'Yield Raw Data'!$A$3:$L$14453,12)</f>
        <v>5.42</v>
      </c>
      <c r="D5970" s="6"/>
    </row>
    <row r="5971" spans="1:4" x14ac:dyDescent="0.2">
      <c r="A5971" s="7">
        <v>36900</v>
      </c>
      <c r="B5971" s="9">
        <f t="shared" si="98"/>
        <v>2001</v>
      </c>
      <c r="C5971" s="9">
        <f>VLOOKUP('Full 30 Year Yield Data'!A5971,'Yield Raw Data'!$A$3:$L$14453,12)</f>
        <v>5.43</v>
      </c>
      <c r="D5971" s="6"/>
    </row>
    <row r="5972" spans="1:4" x14ac:dyDescent="0.2">
      <c r="A5972" s="7">
        <v>36901</v>
      </c>
      <c r="B5972" s="9">
        <f t="shared" si="98"/>
        <v>2001</v>
      </c>
      <c r="C5972" s="9">
        <f>VLOOKUP('Full 30 Year Yield Data'!A5972,'Yield Raw Data'!$A$3:$L$14453,12)</f>
        <v>5.49</v>
      </c>
      <c r="D5972" s="6"/>
    </row>
    <row r="5973" spans="1:4" x14ac:dyDescent="0.2">
      <c r="A5973" s="7">
        <v>36902</v>
      </c>
      <c r="B5973" s="9">
        <f t="shared" si="98"/>
        <v>2001</v>
      </c>
      <c r="C5973" s="9">
        <f>VLOOKUP('Full 30 Year Yield Data'!A5973,'Yield Raw Data'!$A$3:$L$14453,12)</f>
        <v>5.55</v>
      </c>
      <c r="D5973" s="6"/>
    </row>
    <row r="5974" spans="1:4" x14ac:dyDescent="0.2">
      <c r="A5974" s="7">
        <v>36903</v>
      </c>
      <c r="B5974" s="9">
        <f t="shared" si="98"/>
        <v>2001</v>
      </c>
      <c r="C5974" s="9">
        <f>VLOOKUP('Full 30 Year Yield Data'!A5974,'Yield Raw Data'!$A$3:$L$14453,12)</f>
        <v>5.63</v>
      </c>
      <c r="D5974" s="6"/>
    </row>
    <row r="5975" spans="1:4" x14ac:dyDescent="0.2">
      <c r="A5975" s="7">
        <v>36907</v>
      </c>
      <c r="B5975" s="9">
        <f t="shared" si="98"/>
        <v>2001</v>
      </c>
      <c r="C5975" s="9">
        <f>VLOOKUP('Full 30 Year Yield Data'!A5975,'Yield Raw Data'!$A$3:$L$14453,12)</f>
        <v>5.6</v>
      </c>
      <c r="D5975" s="6"/>
    </row>
    <row r="5976" spans="1:4" x14ac:dyDescent="0.2">
      <c r="A5976" s="7">
        <v>36908</v>
      </c>
      <c r="B5976" s="9">
        <f t="shared" si="98"/>
        <v>2001</v>
      </c>
      <c r="C5976" s="9">
        <f>VLOOKUP('Full 30 Year Yield Data'!A5976,'Yield Raw Data'!$A$3:$L$14453,12)</f>
        <v>5.52</v>
      </c>
      <c r="D5976" s="6"/>
    </row>
    <row r="5977" spans="1:4" x14ac:dyDescent="0.2">
      <c r="A5977" s="7">
        <v>36909</v>
      </c>
      <c r="B5977" s="9">
        <f t="shared" si="98"/>
        <v>2001</v>
      </c>
      <c r="C5977" s="9">
        <f>VLOOKUP('Full 30 Year Yield Data'!A5977,'Yield Raw Data'!$A$3:$L$14453,12)</f>
        <v>5.47</v>
      </c>
      <c r="D5977" s="6"/>
    </row>
    <row r="5978" spans="1:4" x14ac:dyDescent="0.2">
      <c r="A5978" s="7">
        <v>36910</v>
      </c>
      <c r="B5978" s="9">
        <f t="shared" si="98"/>
        <v>2001</v>
      </c>
      <c r="C5978" s="9">
        <f>VLOOKUP('Full 30 Year Yield Data'!A5978,'Yield Raw Data'!$A$3:$L$14453,12)</f>
        <v>5.56</v>
      </c>
      <c r="D5978" s="6"/>
    </row>
    <row r="5979" spans="1:4" x14ac:dyDescent="0.2">
      <c r="A5979" s="7">
        <v>36913</v>
      </c>
      <c r="B5979" s="9">
        <f t="shared" si="98"/>
        <v>2001</v>
      </c>
      <c r="C5979" s="9">
        <f>VLOOKUP('Full 30 Year Yield Data'!A5979,'Yield Raw Data'!$A$3:$L$14453,12)</f>
        <v>5.61</v>
      </c>
      <c r="D5979" s="6"/>
    </row>
    <row r="5980" spans="1:4" x14ac:dyDescent="0.2">
      <c r="A5980" s="7">
        <v>36914</v>
      </c>
      <c r="B5980" s="9">
        <f t="shared" si="98"/>
        <v>2001</v>
      </c>
      <c r="C5980" s="9">
        <f>VLOOKUP('Full 30 Year Yield Data'!A5980,'Yield Raw Data'!$A$3:$L$14453,12)</f>
        <v>5.65</v>
      </c>
      <c r="D5980" s="6"/>
    </row>
    <row r="5981" spans="1:4" x14ac:dyDescent="0.2">
      <c r="A5981" s="7">
        <v>36915</v>
      </c>
      <c r="B5981" s="9">
        <f t="shared" si="98"/>
        <v>2001</v>
      </c>
      <c r="C5981" s="9">
        <f>VLOOKUP('Full 30 Year Yield Data'!A5981,'Yield Raw Data'!$A$3:$L$14453,12)</f>
        <v>5.67</v>
      </c>
      <c r="D5981" s="6"/>
    </row>
    <row r="5982" spans="1:4" x14ac:dyDescent="0.2">
      <c r="A5982" s="7">
        <v>36916</v>
      </c>
      <c r="B5982" s="9">
        <f t="shared" si="98"/>
        <v>2001</v>
      </c>
      <c r="C5982" s="9">
        <f>VLOOKUP('Full 30 Year Yield Data'!A5982,'Yield Raw Data'!$A$3:$L$14453,12)</f>
        <v>5.61</v>
      </c>
      <c r="D5982" s="6"/>
    </row>
    <row r="5983" spans="1:4" x14ac:dyDescent="0.2">
      <c r="A5983" s="7">
        <v>36917</v>
      </c>
      <c r="B5983" s="9">
        <f t="shared" si="98"/>
        <v>2001</v>
      </c>
      <c r="C5983" s="9">
        <f>VLOOKUP('Full 30 Year Yield Data'!A5983,'Yield Raw Data'!$A$3:$L$14453,12)</f>
        <v>5.64</v>
      </c>
      <c r="D5983" s="6"/>
    </row>
    <row r="5984" spans="1:4" x14ac:dyDescent="0.2">
      <c r="A5984" s="7">
        <v>36920</v>
      </c>
      <c r="B5984" s="9">
        <f t="shared" si="98"/>
        <v>2001</v>
      </c>
      <c r="C5984" s="9">
        <f>VLOOKUP('Full 30 Year Yield Data'!A5984,'Yield Raw Data'!$A$3:$L$14453,12)</f>
        <v>5.69</v>
      </c>
      <c r="D5984" s="6"/>
    </row>
    <row r="5985" spans="1:4" x14ac:dyDescent="0.2">
      <c r="A5985" s="7">
        <v>36921</v>
      </c>
      <c r="B5985" s="9">
        <f t="shared" si="98"/>
        <v>2001</v>
      </c>
      <c r="C5985" s="9">
        <f>VLOOKUP('Full 30 Year Yield Data'!A5985,'Yield Raw Data'!$A$3:$L$14453,12)</f>
        <v>5.59</v>
      </c>
      <c r="D5985" s="6"/>
    </row>
    <row r="5986" spans="1:4" x14ac:dyDescent="0.2">
      <c r="A5986" s="7">
        <v>36922</v>
      </c>
      <c r="B5986" s="9">
        <f t="shared" si="98"/>
        <v>2001</v>
      </c>
      <c r="C5986" s="9">
        <f>VLOOKUP('Full 30 Year Yield Data'!A5986,'Yield Raw Data'!$A$3:$L$14453,12)</f>
        <v>5.54</v>
      </c>
      <c r="D5986" s="6"/>
    </row>
    <row r="5987" spans="1:4" x14ac:dyDescent="0.2">
      <c r="A5987" s="7">
        <v>36923</v>
      </c>
      <c r="B5987" s="9">
        <f t="shared" si="98"/>
        <v>2001</v>
      </c>
      <c r="C5987" s="9">
        <f>VLOOKUP('Full 30 Year Yield Data'!A5987,'Yield Raw Data'!$A$3:$L$14453,12)</f>
        <v>5.46</v>
      </c>
      <c r="D5987" s="6"/>
    </row>
    <row r="5988" spans="1:4" x14ac:dyDescent="0.2">
      <c r="A5988" s="7">
        <v>36924</v>
      </c>
      <c r="B5988" s="9">
        <f t="shared" si="98"/>
        <v>2001</v>
      </c>
      <c r="C5988" s="9">
        <f>VLOOKUP('Full 30 Year Yield Data'!A5988,'Yield Raw Data'!$A$3:$L$14453,12)</f>
        <v>5.51</v>
      </c>
      <c r="D5988" s="6"/>
    </row>
    <row r="5989" spans="1:4" x14ac:dyDescent="0.2">
      <c r="A5989" s="7">
        <v>36927</v>
      </c>
      <c r="B5989" s="9">
        <f t="shared" si="98"/>
        <v>2001</v>
      </c>
      <c r="C5989" s="9">
        <f>VLOOKUP('Full 30 Year Yield Data'!A5989,'Yield Raw Data'!$A$3:$L$14453,12)</f>
        <v>5.48</v>
      </c>
      <c r="D5989" s="6"/>
    </row>
    <row r="5990" spans="1:4" x14ac:dyDescent="0.2">
      <c r="A5990" s="7">
        <v>36928</v>
      </c>
      <c r="B5990" s="9">
        <f t="shared" si="98"/>
        <v>2001</v>
      </c>
      <c r="C5990" s="9">
        <f>VLOOKUP('Full 30 Year Yield Data'!A5990,'Yield Raw Data'!$A$3:$L$14453,12)</f>
        <v>5.51</v>
      </c>
      <c r="D5990" s="6"/>
    </row>
    <row r="5991" spans="1:4" x14ac:dyDescent="0.2">
      <c r="A5991" s="7">
        <v>36929</v>
      </c>
      <c r="B5991" s="9">
        <f t="shared" si="98"/>
        <v>2001</v>
      </c>
      <c r="C5991" s="9">
        <f>VLOOKUP('Full 30 Year Yield Data'!A5991,'Yield Raw Data'!$A$3:$L$14453,12)</f>
        <v>5.52</v>
      </c>
      <c r="D5991" s="6"/>
    </row>
    <row r="5992" spans="1:4" x14ac:dyDescent="0.2">
      <c r="A5992" s="7">
        <v>36930</v>
      </c>
      <c r="B5992" s="9">
        <f t="shared" si="98"/>
        <v>2001</v>
      </c>
      <c r="C5992" s="9">
        <f>VLOOKUP('Full 30 Year Yield Data'!A5992,'Yield Raw Data'!$A$3:$L$14453,12)</f>
        <v>5.44</v>
      </c>
      <c r="D5992" s="6"/>
    </row>
    <row r="5993" spans="1:4" x14ac:dyDescent="0.2">
      <c r="A5993" s="7">
        <v>36931</v>
      </c>
      <c r="B5993" s="9">
        <f t="shared" si="98"/>
        <v>2001</v>
      </c>
      <c r="C5993" s="9">
        <f>VLOOKUP('Full 30 Year Yield Data'!A5993,'Yield Raw Data'!$A$3:$L$14453,12)</f>
        <v>5.38</v>
      </c>
      <c r="D5993" s="6"/>
    </row>
    <row r="5994" spans="1:4" x14ac:dyDescent="0.2">
      <c r="A5994" s="7">
        <v>36934</v>
      </c>
      <c r="B5994" s="9">
        <f t="shared" si="98"/>
        <v>2001</v>
      </c>
      <c r="C5994" s="9">
        <f>VLOOKUP('Full 30 Year Yield Data'!A5994,'Yield Raw Data'!$A$3:$L$14453,12)</f>
        <v>5.42</v>
      </c>
      <c r="D5994" s="6"/>
    </row>
    <row r="5995" spans="1:4" x14ac:dyDescent="0.2">
      <c r="A5995" s="7">
        <v>36935</v>
      </c>
      <c r="B5995" s="9">
        <f t="shared" si="98"/>
        <v>2001</v>
      </c>
      <c r="C5995" s="9">
        <f>VLOOKUP('Full 30 Year Yield Data'!A5995,'Yield Raw Data'!$A$3:$L$14453,12)</f>
        <v>5.43</v>
      </c>
      <c r="D5995" s="6"/>
    </row>
    <row r="5996" spans="1:4" x14ac:dyDescent="0.2">
      <c r="A5996" s="7">
        <v>36936</v>
      </c>
      <c r="B5996" s="9">
        <f t="shared" si="98"/>
        <v>2001</v>
      </c>
      <c r="C5996" s="9">
        <f>VLOOKUP('Full 30 Year Yield Data'!A5996,'Yield Raw Data'!$A$3:$L$14453,12)</f>
        <v>5.44</v>
      </c>
      <c r="D5996" s="6"/>
    </row>
    <row r="5997" spans="1:4" x14ac:dyDescent="0.2">
      <c r="A5997" s="7">
        <v>36937</v>
      </c>
      <c r="B5997" s="9">
        <f t="shared" si="98"/>
        <v>2001</v>
      </c>
      <c r="C5997" s="9">
        <f>VLOOKUP('Full 30 Year Yield Data'!A5997,'Yield Raw Data'!$A$3:$L$14453,12)</f>
        <v>5.5</v>
      </c>
      <c r="D5997" s="6"/>
    </row>
    <row r="5998" spans="1:4" x14ac:dyDescent="0.2">
      <c r="A5998" s="7">
        <v>36938</v>
      </c>
      <c r="B5998" s="9">
        <f t="shared" si="98"/>
        <v>2001</v>
      </c>
      <c r="C5998" s="9">
        <f>VLOOKUP('Full 30 Year Yield Data'!A5998,'Yield Raw Data'!$A$3:$L$14453,12)</f>
        <v>5.46</v>
      </c>
      <c r="D5998" s="6"/>
    </row>
    <row r="5999" spans="1:4" x14ac:dyDescent="0.2">
      <c r="A5999" s="7">
        <v>36942</v>
      </c>
      <c r="B5999" s="9">
        <f t="shared" si="98"/>
        <v>2001</v>
      </c>
      <c r="C5999" s="9">
        <f>VLOOKUP('Full 30 Year Yield Data'!A5999,'Yield Raw Data'!$A$3:$L$14453,12)</f>
        <v>5.46</v>
      </c>
      <c r="D5999" s="6"/>
    </row>
    <row r="6000" spans="1:4" x14ac:dyDescent="0.2">
      <c r="A6000" s="7">
        <v>36943</v>
      </c>
      <c r="B6000" s="9">
        <f t="shared" si="98"/>
        <v>2001</v>
      </c>
      <c r="C6000" s="9">
        <f>VLOOKUP('Full 30 Year Yield Data'!A6000,'Yield Raw Data'!$A$3:$L$14453,12)</f>
        <v>5.49</v>
      </c>
      <c r="D6000" s="6"/>
    </row>
    <row r="6001" spans="1:4" x14ac:dyDescent="0.2">
      <c r="A6001" s="7">
        <v>36944</v>
      </c>
      <c r="B6001" s="9">
        <f t="shared" si="98"/>
        <v>2001</v>
      </c>
      <c r="C6001" s="9">
        <f>VLOOKUP('Full 30 Year Yield Data'!A6001,'Yield Raw Data'!$A$3:$L$14453,12)</f>
        <v>5.52</v>
      </c>
      <c r="D6001" s="6"/>
    </row>
    <row r="6002" spans="1:4" x14ac:dyDescent="0.2">
      <c r="A6002" s="7">
        <v>36945</v>
      </c>
      <c r="B6002" s="9">
        <f t="shared" si="98"/>
        <v>2001</v>
      </c>
      <c r="C6002" s="9">
        <f>VLOOKUP('Full 30 Year Yield Data'!A6002,'Yield Raw Data'!$A$3:$L$14453,12)</f>
        <v>5.49</v>
      </c>
      <c r="D6002" s="6"/>
    </row>
    <row r="6003" spans="1:4" x14ac:dyDescent="0.2">
      <c r="A6003" s="7">
        <v>36948</v>
      </c>
      <c r="B6003" s="9">
        <f t="shared" si="98"/>
        <v>2001</v>
      </c>
      <c r="C6003" s="9">
        <f>VLOOKUP('Full 30 Year Yield Data'!A6003,'Yield Raw Data'!$A$3:$L$14453,12)</f>
        <v>5.45</v>
      </c>
      <c r="D6003" s="6"/>
    </row>
    <row r="6004" spans="1:4" x14ac:dyDescent="0.2">
      <c r="A6004" s="7">
        <v>36949</v>
      </c>
      <c r="B6004" s="9">
        <f t="shared" si="98"/>
        <v>2001</v>
      </c>
      <c r="C6004" s="9">
        <f>VLOOKUP('Full 30 Year Yield Data'!A6004,'Yield Raw Data'!$A$3:$L$14453,12)</f>
        <v>5.34</v>
      </c>
      <c r="D6004" s="6"/>
    </row>
    <row r="6005" spans="1:4" x14ac:dyDescent="0.2">
      <c r="A6005" s="7">
        <v>36950</v>
      </c>
      <c r="B6005" s="9">
        <f t="shared" si="98"/>
        <v>2001</v>
      </c>
      <c r="C6005" s="9">
        <f>VLOOKUP('Full 30 Year Yield Data'!A6005,'Yield Raw Data'!$A$3:$L$14453,12)</f>
        <v>5.34</v>
      </c>
      <c r="D6005" s="6"/>
    </row>
    <row r="6006" spans="1:4" x14ac:dyDescent="0.2">
      <c r="A6006" s="7">
        <v>36951</v>
      </c>
      <c r="B6006" s="9">
        <f t="shared" si="98"/>
        <v>2001</v>
      </c>
      <c r="C6006" s="9">
        <f>VLOOKUP('Full 30 Year Yield Data'!A6006,'Yield Raw Data'!$A$3:$L$14453,12)</f>
        <v>5.29</v>
      </c>
      <c r="D6006" s="6"/>
    </row>
    <row r="6007" spans="1:4" x14ac:dyDescent="0.2">
      <c r="A6007" s="7">
        <v>36952</v>
      </c>
      <c r="B6007" s="9">
        <f t="shared" si="98"/>
        <v>2001</v>
      </c>
      <c r="C6007" s="9">
        <f>VLOOKUP('Full 30 Year Yield Data'!A6007,'Yield Raw Data'!$A$3:$L$14453,12)</f>
        <v>5.38</v>
      </c>
      <c r="D6007" s="6"/>
    </row>
    <row r="6008" spans="1:4" x14ac:dyDescent="0.2">
      <c r="A6008" s="7">
        <v>36955</v>
      </c>
      <c r="B6008" s="9">
        <f t="shared" si="98"/>
        <v>2001</v>
      </c>
      <c r="C6008" s="9">
        <f>VLOOKUP('Full 30 Year Yield Data'!A6008,'Yield Raw Data'!$A$3:$L$14453,12)</f>
        <v>5.36</v>
      </c>
      <c r="D6008" s="6"/>
    </row>
    <row r="6009" spans="1:4" x14ac:dyDescent="0.2">
      <c r="A6009" s="7">
        <v>36956</v>
      </c>
      <c r="B6009" s="9">
        <f t="shared" si="98"/>
        <v>2001</v>
      </c>
      <c r="C6009" s="9">
        <f>VLOOKUP('Full 30 Year Yield Data'!A6009,'Yield Raw Data'!$A$3:$L$14453,12)</f>
        <v>5.38</v>
      </c>
      <c r="D6009" s="6"/>
    </row>
    <row r="6010" spans="1:4" x14ac:dyDescent="0.2">
      <c r="A6010" s="7">
        <v>36957</v>
      </c>
      <c r="B6010" s="9">
        <f t="shared" si="98"/>
        <v>2001</v>
      </c>
      <c r="C6010" s="9">
        <f>VLOOKUP('Full 30 Year Yield Data'!A6010,'Yield Raw Data'!$A$3:$L$14453,12)</f>
        <v>5.32</v>
      </c>
      <c r="D6010" s="6"/>
    </row>
    <row r="6011" spans="1:4" x14ac:dyDescent="0.2">
      <c r="A6011" s="7">
        <v>36958</v>
      </c>
      <c r="B6011" s="9">
        <f t="shared" si="98"/>
        <v>2001</v>
      </c>
      <c r="C6011" s="9">
        <f>VLOOKUP('Full 30 Year Yield Data'!A6011,'Yield Raw Data'!$A$3:$L$14453,12)</f>
        <v>5.3</v>
      </c>
      <c r="D6011" s="6"/>
    </row>
    <row r="6012" spans="1:4" x14ac:dyDescent="0.2">
      <c r="A6012" s="7">
        <v>36959</v>
      </c>
      <c r="B6012" s="9">
        <f t="shared" si="98"/>
        <v>2001</v>
      </c>
      <c r="C6012" s="9">
        <f>VLOOKUP('Full 30 Year Yield Data'!A6012,'Yield Raw Data'!$A$3:$L$14453,12)</f>
        <v>5.32</v>
      </c>
      <c r="D6012" s="6"/>
    </row>
    <row r="6013" spans="1:4" x14ac:dyDescent="0.2">
      <c r="A6013" s="7">
        <v>36962</v>
      </c>
      <c r="B6013" s="9">
        <f t="shared" si="98"/>
        <v>2001</v>
      </c>
      <c r="C6013" s="9">
        <f>VLOOKUP('Full 30 Year Yield Data'!A6013,'Yield Raw Data'!$A$3:$L$14453,12)</f>
        <v>5.31</v>
      </c>
      <c r="D6013" s="6"/>
    </row>
    <row r="6014" spans="1:4" x14ac:dyDescent="0.2">
      <c r="A6014" s="7">
        <v>36963</v>
      </c>
      <c r="B6014" s="9">
        <f t="shared" si="98"/>
        <v>2001</v>
      </c>
      <c r="C6014" s="9">
        <f>VLOOKUP('Full 30 Year Yield Data'!A6014,'Yield Raw Data'!$A$3:$L$14453,12)</f>
        <v>5.34</v>
      </c>
      <c r="D6014" s="6"/>
    </row>
    <row r="6015" spans="1:4" x14ac:dyDescent="0.2">
      <c r="A6015" s="7">
        <v>36964</v>
      </c>
      <c r="B6015" s="9">
        <f t="shared" si="98"/>
        <v>2001</v>
      </c>
      <c r="C6015" s="9">
        <f>VLOOKUP('Full 30 Year Yield Data'!A6015,'Yield Raw Data'!$A$3:$L$14453,12)</f>
        <v>5.28</v>
      </c>
      <c r="D6015" s="6"/>
    </row>
    <row r="6016" spans="1:4" x14ac:dyDescent="0.2">
      <c r="A6016" s="7">
        <v>36965</v>
      </c>
      <c r="B6016" s="9">
        <f t="shared" si="98"/>
        <v>2001</v>
      </c>
      <c r="C6016" s="9">
        <f>VLOOKUP('Full 30 Year Yield Data'!A6016,'Yield Raw Data'!$A$3:$L$14453,12)</f>
        <v>5.29</v>
      </c>
      <c r="D6016" s="6"/>
    </row>
    <row r="6017" spans="1:4" x14ac:dyDescent="0.2">
      <c r="A6017" s="7">
        <v>36966</v>
      </c>
      <c r="B6017" s="9">
        <f t="shared" si="98"/>
        <v>2001</v>
      </c>
      <c r="C6017" s="9">
        <f>VLOOKUP('Full 30 Year Yield Data'!A6017,'Yield Raw Data'!$A$3:$L$14453,12)</f>
        <v>5.28</v>
      </c>
      <c r="D6017" s="6"/>
    </row>
    <row r="6018" spans="1:4" x14ac:dyDescent="0.2">
      <c r="A6018" s="7">
        <v>36969</v>
      </c>
      <c r="B6018" s="9">
        <f t="shared" si="98"/>
        <v>2001</v>
      </c>
      <c r="C6018" s="9">
        <f>VLOOKUP('Full 30 Year Yield Data'!A6018,'Yield Raw Data'!$A$3:$L$14453,12)</f>
        <v>5.3</v>
      </c>
      <c r="D6018" s="6"/>
    </row>
    <row r="6019" spans="1:4" x14ac:dyDescent="0.2">
      <c r="A6019" s="7">
        <v>36970</v>
      </c>
      <c r="B6019" s="9">
        <f t="shared" si="98"/>
        <v>2001</v>
      </c>
      <c r="C6019" s="9">
        <f>VLOOKUP('Full 30 Year Yield Data'!A6019,'Yield Raw Data'!$A$3:$L$14453,12)</f>
        <v>5.27</v>
      </c>
      <c r="D6019" s="6"/>
    </row>
    <row r="6020" spans="1:4" x14ac:dyDescent="0.2">
      <c r="A6020" s="7">
        <v>36971</v>
      </c>
      <c r="B6020" s="9">
        <f t="shared" si="98"/>
        <v>2001</v>
      </c>
      <c r="C6020" s="9">
        <f>VLOOKUP('Full 30 Year Yield Data'!A6020,'Yield Raw Data'!$A$3:$L$14453,12)</f>
        <v>5.28</v>
      </c>
      <c r="D6020" s="6"/>
    </row>
    <row r="6021" spans="1:4" x14ac:dyDescent="0.2">
      <c r="A6021" s="7">
        <v>36972</v>
      </c>
      <c r="B6021" s="9">
        <f t="shared" si="98"/>
        <v>2001</v>
      </c>
      <c r="C6021" s="9">
        <f>VLOOKUP('Full 30 Year Yield Data'!A6021,'Yield Raw Data'!$A$3:$L$14453,12)</f>
        <v>5.25</v>
      </c>
      <c r="D6021" s="6"/>
    </row>
    <row r="6022" spans="1:4" x14ac:dyDescent="0.2">
      <c r="A6022" s="7">
        <v>36973</v>
      </c>
      <c r="B6022" s="9">
        <f t="shared" si="98"/>
        <v>2001</v>
      </c>
      <c r="C6022" s="9">
        <f>VLOOKUP('Full 30 Year Yield Data'!A6022,'Yield Raw Data'!$A$3:$L$14453,12)</f>
        <v>5.3</v>
      </c>
      <c r="D6022" s="6"/>
    </row>
    <row r="6023" spans="1:4" x14ac:dyDescent="0.2">
      <c r="A6023" s="7">
        <v>36976</v>
      </c>
      <c r="B6023" s="9">
        <f t="shared" si="98"/>
        <v>2001</v>
      </c>
      <c r="C6023" s="9">
        <f>VLOOKUP('Full 30 Year Yield Data'!A6023,'Yield Raw Data'!$A$3:$L$14453,12)</f>
        <v>5.36</v>
      </c>
      <c r="D6023" s="6"/>
    </row>
    <row r="6024" spans="1:4" x14ac:dyDescent="0.2">
      <c r="A6024" s="7">
        <v>36977</v>
      </c>
      <c r="B6024" s="9">
        <f t="shared" si="98"/>
        <v>2001</v>
      </c>
      <c r="C6024" s="9">
        <f>VLOOKUP('Full 30 Year Yield Data'!A6024,'Yield Raw Data'!$A$3:$L$14453,12)</f>
        <v>5.45</v>
      </c>
      <c r="D6024" s="6"/>
    </row>
    <row r="6025" spans="1:4" x14ac:dyDescent="0.2">
      <c r="A6025" s="7">
        <v>36978</v>
      </c>
      <c r="B6025" s="9">
        <f t="shared" si="98"/>
        <v>2001</v>
      </c>
      <c r="C6025" s="9">
        <f>VLOOKUP('Full 30 Year Yield Data'!A6025,'Yield Raw Data'!$A$3:$L$14453,12)</f>
        <v>5.47</v>
      </c>
      <c r="D6025" s="6"/>
    </row>
    <row r="6026" spans="1:4" x14ac:dyDescent="0.2">
      <c r="A6026" s="7">
        <v>36979</v>
      </c>
      <c r="B6026" s="9">
        <f t="shared" si="98"/>
        <v>2001</v>
      </c>
      <c r="C6026" s="9">
        <f>VLOOKUP('Full 30 Year Yield Data'!A6026,'Yield Raw Data'!$A$3:$L$14453,12)</f>
        <v>5.48</v>
      </c>
      <c r="D6026" s="6"/>
    </row>
    <row r="6027" spans="1:4" x14ac:dyDescent="0.2">
      <c r="A6027" s="7">
        <v>36980</v>
      </c>
      <c r="B6027" s="9">
        <f t="shared" si="98"/>
        <v>2001</v>
      </c>
      <c r="C6027" s="9">
        <f>VLOOKUP('Full 30 Year Yield Data'!A6027,'Yield Raw Data'!$A$3:$L$14453,12)</f>
        <v>5.46</v>
      </c>
      <c r="D6027" s="6"/>
    </row>
    <row r="6028" spans="1:4" x14ac:dyDescent="0.2">
      <c r="A6028" s="7">
        <v>36983</v>
      </c>
      <c r="B6028" s="9">
        <f t="shared" si="98"/>
        <v>2001</v>
      </c>
      <c r="C6028" s="9">
        <f>VLOOKUP('Full 30 Year Yield Data'!A6028,'Yield Raw Data'!$A$3:$L$14453,12)</f>
        <v>5.49</v>
      </c>
      <c r="D6028" s="6"/>
    </row>
    <row r="6029" spans="1:4" x14ac:dyDescent="0.2">
      <c r="A6029" s="7">
        <v>36984</v>
      </c>
      <c r="B6029" s="9">
        <f t="shared" si="98"/>
        <v>2001</v>
      </c>
      <c r="C6029" s="9">
        <f>VLOOKUP('Full 30 Year Yield Data'!A6029,'Yield Raw Data'!$A$3:$L$14453,12)</f>
        <v>5.48</v>
      </c>
      <c r="D6029" s="6"/>
    </row>
    <row r="6030" spans="1:4" x14ac:dyDescent="0.2">
      <c r="A6030" s="7">
        <v>36985</v>
      </c>
      <c r="B6030" s="9">
        <f t="shared" ref="B6030:B6091" si="99">YEAR(A6030)</f>
        <v>2001</v>
      </c>
      <c r="C6030" s="9">
        <f>VLOOKUP('Full 30 Year Yield Data'!A6030,'Yield Raw Data'!$A$3:$L$14453,12)</f>
        <v>5.5</v>
      </c>
      <c r="D6030" s="6"/>
    </row>
    <row r="6031" spans="1:4" x14ac:dyDescent="0.2">
      <c r="A6031" s="7">
        <v>36986</v>
      </c>
      <c r="B6031" s="9">
        <f t="shared" si="99"/>
        <v>2001</v>
      </c>
      <c r="C6031" s="9">
        <f>VLOOKUP('Full 30 Year Yield Data'!A6031,'Yield Raw Data'!$A$3:$L$14453,12)</f>
        <v>5.53</v>
      </c>
      <c r="D6031" s="6"/>
    </row>
    <row r="6032" spans="1:4" x14ac:dyDescent="0.2">
      <c r="A6032" s="7">
        <v>36987</v>
      </c>
      <c r="B6032" s="9">
        <f t="shared" si="99"/>
        <v>2001</v>
      </c>
      <c r="C6032" s="9">
        <f>VLOOKUP('Full 30 Year Yield Data'!A6032,'Yield Raw Data'!$A$3:$L$14453,12)</f>
        <v>5.46</v>
      </c>
      <c r="D6032" s="6"/>
    </row>
    <row r="6033" spans="1:4" x14ac:dyDescent="0.2">
      <c r="A6033" s="7">
        <v>36990</v>
      </c>
      <c r="B6033" s="9">
        <f t="shared" si="99"/>
        <v>2001</v>
      </c>
      <c r="C6033" s="9">
        <f>VLOOKUP('Full 30 Year Yield Data'!A6033,'Yield Raw Data'!$A$3:$L$14453,12)</f>
        <v>5.5</v>
      </c>
      <c r="D6033" s="6"/>
    </row>
    <row r="6034" spans="1:4" x14ac:dyDescent="0.2">
      <c r="A6034" s="7">
        <v>36991</v>
      </c>
      <c r="B6034" s="9">
        <f t="shared" si="99"/>
        <v>2001</v>
      </c>
      <c r="C6034" s="9">
        <f>VLOOKUP('Full 30 Year Yield Data'!A6034,'Yield Raw Data'!$A$3:$L$14453,12)</f>
        <v>5.63</v>
      </c>
      <c r="D6034" s="6"/>
    </row>
    <row r="6035" spans="1:4" x14ac:dyDescent="0.2">
      <c r="A6035" s="7">
        <v>36992</v>
      </c>
      <c r="B6035" s="9">
        <f t="shared" si="99"/>
        <v>2001</v>
      </c>
      <c r="C6035" s="9">
        <f>VLOOKUP('Full 30 Year Yield Data'!A6035,'Yield Raw Data'!$A$3:$L$14453,12)</f>
        <v>5.6</v>
      </c>
      <c r="D6035" s="6"/>
    </row>
    <row r="6036" spans="1:4" x14ac:dyDescent="0.2">
      <c r="A6036" s="7">
        <v>36993</v>
      </c>
      <c r="B6036" s="9">
        <f t="shared" si="99"/>
        <v>2001</v>
      </c>
      <c r="C6036" s="9">
        <f>VLOOKUP('Full 30 Year Yield Data'!A6036,'Yield Raw Data'!$A$3:$L$14453,12)</f>
        <v>5.61</v>
      </c>
      <c r="D6036" s="6"/>
    </row>
    <row r="6037" spans="1:4" x14ac:dyDescent="0.2">
      <c r="A6037" s="7">
        <v>36997</v>
      </c>
      <c r="B6037" s="9">
        <f t="shared" si="99"/>
        <v>2001</v>
      </c>
      <c r="C6037" s="9">
        <f>VLOOKUP('Full 30 Year Yield Data'!A6037,'Yield Raw Data'!$A$3:$L$14453,12)</f>
        <v>5.7</v>
      </c>
      <c r="D6037" s="6"/>
    </row>
    <row r="6038" spans="1:4" x14ac:dyDescent="0.2">
      <c r="A6038" s="7">
        <v>36998</v>
      </c>
      <c r="B6038" s="9">
        <f t="shared" si="99"/>
        <v>2001</v>
      </c>
      <c r="C6038" s="9">
        <f>VLOOKUP('Full 30 Year Yield Data'!A6038,'Yield Raw Data'!$A$3:$L$14453,12)</f>
        <v>5.65</v>
      </c>
      <c r="D6038" s="6"/>
    </row>
    <row r="6039" spans="1:4" x14ac:dyDescent="0.2">
      <c r="A6039" s="7">
        <v>36999</v>
      </c>
      <c r="B6039" s="9">
        <f t="shared" si="99"/>
        <v>2001</v>
      </c>
      <c r="C6039" s="9">
        <f>VLOOKUP('Full 30 Year Yield Data'!A6039,'Yield Raw Data'!$A$3:$L$14453,12)</f>
        <v>5.65</v>
      </c>
      <c r="D6039" s="6"/>
    </row>
    <row r="6040" spans="1:4" x14ac:dyDescent="0.2">
      <c r="A6040" s="7">
        <v>37000</v>
      </c>
      <c r="B6040" s="9">
        <f t="shared" si="99"/>
        <v>2001</v>
      </c>
      <c r="C6040" s="9">
        <f>VLOOKUP('Full 30 Year Yield Data'!A6040,'Yield Raw Data'!$A$3:$L$14453,12)</f>
        <v>5.77</v>
      </c>
      <c r="D6040" s="6"/>
    </row>
    <row r="6041" spans="1:4" x14ac:dyDescent="0.2">
      <c r="A6041" s="7">
        <v>37001</v>
      </c>
      <c r="B6041" s="9">
        <f t="shared" si="99"/>
        <v>2001</v>
      </c>
      <c r="C6041" s="9">
        <f>VLOOKUP('Full 30 Year Yield Data'!A6041,'Yield Raw Data'!$A$3:$L$14453,12)</f>
        <v>5.79</v>
      </c>
      <c r="D6041" s="6"/>
    </row>
    <row r="6042" spans="1:4" x14ac:dyDescent="0.2">
      <c r="A6042" s="7">
        <v>37004</v>
      </c>
      <c r="B6042" s="9">
        <f t="shared" si="99"/>
        <v>2001</v>
      </c>
      <c r="C6042" s="9">
        <f>VLOOKUP('Full 30 Year Yield Data'!A6042,'Yield Raw Data'!$A$3:$L$14453,12)</f>
        <v>5.73</v>
      </c>
      <c r="D6042" s="6"/>
    </row>
    <row r="6043" spans="1:4" x14ac:dyDescent="0.2">
      <c r="A6043" s="7">
        <v>37005</v>
      </c>
      <c r="B6043" s="9">
        <f t="shared" si="99"/>
        <v>2001</v>
      </c>
      <c r="C6043" s="9">
        <f>VLOOKUP('Full 30 Year Yield Data'!A6043,'Yield Raw Data'!$A$3:$L$14453,12)</f>
        <v>5.75</v>
      </c>
      <c r="D6043" s="6"/>
    </row>
    <row r="6044" spans="1:4" x14ac:dyDescent="0.2">
      <c r="A6044" s="7">
        <v>37006</v>
      </c>
      <c r="B6044" s="9">
        <f t="shared" si="99"/>
        <v>2001</v>
      </c>
      <c r="C6044" s="9">
        <f>VLOOKUP('Full 30 Year Yield Data'!A6044,'Yield Raw Data'!$A$3:$L$14453,12)</f>
        <v>5.78</v>
      </c>
      <c r="D6044" s="6"/>
    </row>
    <row r="6045" spans="1:4" x14ac:dyDescent="0.2">
      <c r="A6045" s="7">
        <v>37007</v>
      </c>
      <c r="B6045" s="9">
        <f t="shared" si="99"/>
        <v>2001</v>
      </c>
      <c r="C6045" s="9">
        <f>VLOOKUP('Full 30 Year Yield Data'!A6045,'Yield Raw Data'!$A$3:$L$14453,12)</f>
        <v>5.71</v>
      </c>
      <c r="D6045" s="6"/>
    </row>
    <row r="6046" spans="1:4" x14ac:dyDescent="0.2">
      <c r="A6046" s="7">
        <v>37008</v>
      </c>
      <c r="B6046" s="9">
        <f t="shared" si="99"/>
        <v>2001</v>
      </c>
      <c r="C6046" s="9">
        <f>VLOOKUP('Full 30 Year Yield Data'!A6046,'Yield Raw Data'!$A$3:$L$14453,12)</f>
        <v>5.81</v>
      </c>
      <c r="D6046" s="6"/>
    </row>
    <row r="6047" spans="1:4" x14ac:dyDescent="0.2">
      <c r="A6047" s="7">
        <v>37011</v>
      </c>
      <c r="B6047" s="9">
        <f t="shared" si="99"/>
        <v>2001</v>
      </c>
      <c r="C6047" s="9">
        <f>VLOOKUP('Full 30 Year Yield Data'!A6047,'Yield Raw Data'!$A$3:$L$14453,12)</f>
        <v>5.78</v>
      </c>
      <c r="D6047" s="6"/>
    </row>
    <row r="6048" spans="1:4" x14ac:dyDescent="0.2">
      <c r="A6048" s="7">
        <v>37012</v>
      </c>
      <c r="B6048" s="9">
        <f t="shared" si="99"/>
        <v>2001</v>
      </c>
      <c r="C6048" s="9">
        <f>VLOOKUP('Full 30 Year Yield Data'!A6048,'Yield Raw Data'!$A$3:$L$14453,12)</f>
        <v>5.75</v>
      </c>
      <c r="D6048" s="6"/>
    </row>
    <row r="6049" spans="1:4" x14ac:dyDescent="0.2">
      <c r="A6049" s="7">
        <v>37013</v>
      </c>
      <c r="B6049" s="9">
        <f t="shared" si="99"/>
        <v>2001</v>
      </c>
      <c r="C6049" s="9">
        <f>VLOOKUP('Full 30 Year Yield Data'!A6049,'Yield Raw Data'!$A$3:$L$14453,12)</f>
        <v>5.71</v>
      </c>
      <c r="D6049" s="6"/>
    </row>
    <row r="6050" spans="1:4" x14ac:dyDescent="0.2">
      <c r="A6050" s="7">
        <v>37014</v>
      </c>
      <c r="B6050" s="9">
        <f t="shared" si="99"/>
        <v>2001</v>
      </c>
      <c r="C6050" s="9">
        <f>VLOOKUP('Full 30 Year Yield Data'!A6050,'Yield Raw Data'!$A$3:$L$14453,12)</f>
        <v>5.64</v>
      </c>
      <c r="D6050" s="6"/>
    </row>
    <row r="6051" spans="1:4" x14ac:dyDescent="0.2">
      <c r="A6051" s="7">
        <v>37015</v>
      </c>
      <c r="B6051" s="9">
        <f t="shared" si="99"/>
        <v>2001</v>
      </c>
      <c r="C6051" s="9">
        <f>VLOOKUP('Full 30 Year Yield Data'!A6051,'Yield Raw Data'!$A$3:$L$14453,12)</f>
        <v>5.65</v>
      </c>
      <c r="D6051" s="6"/>
    </row>
    <row r="6052" spans="1:4" x14ac:dyDescent="0.2">
      <c r="A6052" s="7">
        <v>37018</v>
      </c>
      <c r="B6052" s="9">
        <f t="shared" si="99"/>
        <v>2001</v>
      </c>
      <c r="C6052" s="9">
        <f>VLOOKUP('Full 30 Year Yield Data'!A6052,'Yield Raw Data'!$A$3:$L$14453,12)</f>
        <v>5.68</v>
      </c>
      <c r="D6052" s="6"/>
    </row>
    <row r="6053" spans="1:4" x14ac:dyDescent="0.2">
      <c r="A6053" s="7">
        <v>37019</v>
      </c>
      <c r="B6053" s="9">
        <f t="shared" si="99"/>
        <v>2001</v>
      </c>
      <c r="C6053" s="9">
        <f>VLOOKUP('Full 30 Year Yield Data'!A6053,'Yield Raw Data'!$A$3:$L$14453,12)</f>
        <v>5.72</v>
      </c>
      <c r="D6053" s="6"/>
    </row>
    <row r="6054" spans="1:4" x14ac:dyDescent="0.2">
      <c r="A6054" s="7">
        <v>37020</v>
      </c>
      <c r="B6054" s="9">
        <f t="shared" si="99"/>
        <v>2001</v>
      </c>
      <c r="C6054" s="9">
        <f>VLOOKUP('Full 30 Year Yield Data'!A6054,'Yield Raw Data'!$A$3:$L$14453,12)</f>
        <v>5.67</v>
      </c>
      <c r="D6054" s="6"/>
    </row>
    <row r="6055" spans="1:4" x14ac:dyDescent="0.2">
      <c r="A6055" s="7">
        <v>37021</v>
      </c>
      <c r="B6055" s="9">
        <f t="shared" si="99"/>
        <v>2001</v>
      </c>
      <c r="C6055" s="9">
        <f>VLOOKUP('Full 30 Year Yield Data'!A6055,'Yield Raw Data'!$A$3:$L$14453,12)</f>
        <v>5.75</v>
      </c>
      <c r="D6055" s="6"/>
    </row>
    <row r="6056" spans="1:4" x14ac:dyDescent="0.2">
      <c r="A6056" s="7">
        <v>37022</v>
      </c>
      <c r="B6056" s="9">
        <f t="shared" si="99"/>
        <v>2001</v>
      </c>
      <c r="C6056" s="9">
        <f>VLOOKUP('Full 30 Year Yield Data'!A6056,'Yield Raw Data'!$A$3:$L$14453,12)</f>
        <v>5.88</v>
      </c>
      <c r="D6056" s="6"/>
    </row>
    <row r="6057" spans="1:4" x14ac:dyDescent="0.2">
      <c r="A6057" s="7">
        <v>37025</v>
      </c>
      <c r="B6057" s="9">
        <f t="shared" si="99"/>
        <v>2001</v>
      </c>
      <c r="C6057" s="9">
        <f>VLOOKUP('Full 30 Year Yield Data'!A6057,'Yield Raw Data'!$A$3:$L$14453,12)</f>
        <v>5.85</v>
      </c>
      <c r="D6057" s="6"/>
    </row>
    <row r="6058" spans="1:4" x14ac:dyDescent="0.2">
      <c r="A6058" s="7">
        <v>37026</v>
      </c>
      <c r="B6058" s="9">
        <f t="shared" si="99"/>
        <v>2001</v>
      </c>
      <c r="C6058" s="9">
        <f>VLOOKUP('Full 30 Year Yield Data'!A6058,'Yield Raw Data'!$A$3:$L$14453,12)</f>
        <v>5.89</v>
      </c>
      <c r="D6058" s="6"/>
    </row>
    <row r="6059" spans="1:4" x14ac:dyDescent="0.2">
      <c r="A6059" s="7">
        <v>37027</v>
      </c>
      <c r="B6059" s="9">
        <f t="shared" si="99"/>
        <v>2001</v>
      </c>
      <c r="C6059" s="9">
        <f>VLOOKUP('Full 30 Year Yield Data'!A6059,'Yield Raw Data'!$A$3:$L$14453,12)</f>
        <v>5.86</v>
      </c>
      <c r="D6059" s="6"/>
    </row>
    <row r="6060" spans="1:4" x14ac:dyDescent="0.2">
      <c r="A6060" s="7">
        <v>37028</v>
      </c>
      <c r="B6060" s="9">
        <f t="shared" si="99"/>
        <v>2001</v>
      </c>
      <c r="C6060" s="9">
        <f>VLOOKUP('Full 30 Year Yield Data'!A6060,'Yield Raw Data'!$A$3:$L$14453,12)</f>
        <v>5.8</v>
      </c>
      <c r="D6060" s="6"/>
    </row>
    <row r="6061" spans="1:4" x14ac:dyDescent="0.2">
      <c r="A6061" s="7">
        <v>37029</v>
      </c>
      <c r="B6061" s="9">
        <f t="shared" si="99"/>
        <v>2001</v>
      </c>
      <c r="C6061" s="9">
        <f>VLOOKUP('Full 30 Year Yield Data'!A6061,'Yield Raw Data'!$A$3:$L$14453,12)</f>
        <v>5.76</v>
      </c>
      <c r="D6061" s="6"/>
    </row>
    <row r="6062" spans="1:4" x14ac:dyDescent="0.2">
      <c r="A6062" s="7">
        <v>37032</v>
      </c>
      <c r="B6062" s="9">
        <f t="shared" si="99"/>
        <v>2001</v>
      </c>
      <c r="C6062" s="9">
        <f>VLOOKUP('Full 30 Year Yield Data'!A6062,'Yield Raw Data'!$A$3:$L$14453,12)</f>
        <v>5.75</v>
      </c>
      <c r="D6062" s="6"/>
    </row>
    <row r="6063" spans="1:4" x14ac:dyDescent="0.2">
      <c r="A6063" s="7">
        <v>37033</v>
      </c>
      <c r="B6063" s="9">
        <f t="shared" si="99"/>
        <v>2001</v>
      </c>
      <c r="C6063" s="9">
        <f>VLOOKUP('Full 30 Year Yield Data'!A6063,'Yield Raw Data'!$A$3:$L$14453,12)</f>
        <v>5.78</v>
      </c>
      <c r="D6063" s="6"/>
    </row>
    <row r="6064" spans="1:4" x14ac:dyDescent="0.2">
      <c r="A6064" s="7">
        <v>37034</v>
      </c>
      <c r="B6064" s="9">
        <f t="shared" si="99"/>
        <v>2001</v>
      </c>
      <c r="C6064" s="9">
        <f>VLOOKUP('Full 30 Year Yield Data'!A6064,'Yield Raw Data'!$A$3:$L$14453,12)</f>
        <v>5.79</v>
      </c>
      <c r="D6064" s="6"/>
    </row>
    <row r="6065" spans="1:4" x14ac:dyDescent="0.2">
      <c r="A6065" s="7">
        <v>37035</v>
      </c>
      <c r="B6065" s="9">
        <f t="shared" si="99"/>
        <v>2001</v>
      </c>
      <c r="C6065" s="9">
        <f>VLOOKUP('Full 30 Year Yield Data'!A6065,'Yield Raw Data'!$A$3:$L$14453,12)</f>
        <v>5.87</v>
      </c>
      <c r="D6065" s="6"/>
    </row>
    <row r="6066" spans="1:4" x14ac:dyDescent="0.2">
      <c r="A6066" s="7">
        <v>37036</v>
      </c>
      <c r="B6066" s="9">
        <f t="shared" si="99"/>
        <v>2001</v>
      </c>
      <c r="C6066" s="9">
        <f>VLOOKUP('Full 30 Year Yield Data'!A6066,'Yield Raw Data'!$A$3:$L$14453,12)</f>
        <v>5.86</v>
      </c>
      <c r="D6066" s="6"/>
    </row>
    <row r="6067" spans="1:4" x14ac:dyDescent="0.2">
      <c r="A6067" s="7">
        <v>37040</v>
      </c>
      <c r="B6067" s="9">
        <f t="shared" si="99"/>
        <v>2001</v>
      </c>
      <c r="C6067" s="9">
        <f>VLOOKUP('Full 30 Year Yield Data'!A6067,'Yield Raw Data'!$A$3:$L$14453,12)</f>
        <v>5.86</v>
      </c>
      <c r="D6067" s="6"/>
    </row>
    <row r="6068" spans="1:4" x14ac:dyDescent="0.2">
      <c r="A6068" s="7">
        <v>37041</v>
      </c>
      <c r="B6068" s="9">
        <f t="shared" si="99"/>
        <v>2001</v>
      </c>
      <c r="C6068" s="9">
        <f>VLOOKUP('Full 30 Year Yield Data'!A6068,'Yield Raw Data'!$A$3:$L$14453,12)</f>
        <v>5.86</v>
      </c>
      <c r="D6068" s="6"/>
    </row>
    <row r="6069" spans="1:4" x14ac:dyDescent="0.2">
      <c r="A6069" s="7">
        <v>37042</v>
      </c>
      <c r="B6069" s="9">
        <f t="shared" si="99"/>
        <v>2001</v>
      </c>
      <c r="C6069" s="9">
        <f>VLOOKUP('Full 30 Year Yield Data'!A6069,'Yield Raw Data'!$A$3:$L$14453,12)</f>
        <v>5.78</v>
      </c>
      <c r="D6069" s="6"/>
    </row>
    <row r="6070" spans="1:4" x14ac:dyDescent="0.2">
      <c r="A6070" s="7">
        <v>37043</v>
      </c>
      <c r="B6070" s="9">
        <f t="shared" si="99"/>
        <v>2001</v>
      </c>
      <c r="C6070" s="9">
        <f>VLOOKUP('Full 30 Year Yield Data'!A6070,'Yield Raw Data'!$A$3:$L$14453,12)</f>
        <v>5.71</v>
      </c>
      <c r="D6070" s="6"/>
    </row>
    <row r="6071" spans="1:4" x14ac:dyDescent="0.2">
      <c r="A6071" s="7">
        <v>37046</v>
      </c>
      <c r="B6071" s="9">
        <f t="shared" si="99"/>
        <v>2001</v>
      </c>
      <c r="C6071" s="9">
        <f>VLOOKUP('Full 30 Year Yield Data'!A6071,'Yield Raw Data'!$A$3:$L$14453,12)</f>
        <v>5.69</v>
      </c>
      <c r="D6071" s="6"/>
    </row>
    <row r="6072" spans="1:4" x14ac:dyDescent="0.2">
      <c r="A6072" s="7">
        <v>37047</v>
      </c>
      <c r="B6072" s="9">
        <f t="shared" si="99"/>
        <v>2001</v>
      </c>
      <c r="C6072" s="9">
        <f>VLOOKUP('Full 30 Year Yield Data'!A6072,'Yield Raw Data'!$A$3:$L$14453,12)</f>
        <v>5.66</v>
      </c>
      <c r="D6072" s="6"/>
    </row>
    <row r="6073" spans="1:4" x14ac:dyDescent="0.2">
      <c r="A6073" s="7">
        <v>37048</v>
      </c>
      <c r="B6073" s="9">
        <f t="shared" si="99"/>
        <v>2001</v>
      </c>
      <c r="C6073" s="9">
        <f>VLOOKUP('Full 30 Year Yield Data'!A6073,'Yield Raw Data'!$A$3:$L$14453,12)</f>
        <v>5.65</v>
      </c>
      <c r="D6073" s="6"/>
    </row>
    <row r="6074" spans="1:4" x14ac:dyDescent="0.2">
      <c r="A6074" s="7">
        <v>37049</v>
      </c>
      <c r="B6074" s="9">
        <f t="shared" si="99"/>
        <v>2001</v>
      </c>
      <c r="C6074" s="9">
        <f>VLOOKUP('Full 30 Year Yield Data'!A6074,'Yield Raw Data'!$A$3:$L$14453,12)</f>
        <v>5.72</v>
      </c>
      <c r="D6074" s="6"/>
    </row>
    <row r="6075" spans="1:4" x14ac:dyDescent="0.2">
      <c r="A6075" s="7">
        <v>37050</v>
      </c>
      <c r="B6075" s="9">
        <f t="shared" si="99"/>
        <v>2001</v>
      </c>
      <c r="C6075" s="9">
        <f>VLOOKUP('Full 30 Year Yield Data'!A6075,'Yield Raw Data'!$A$3:$L$14453,12)</f>
        <v>5.73</v>
      </c>
      <c r="D6075" s="6"/>
    </row>
    <row r="6076" spans="1:4" x14ac:dyDescent="0.2">
      <c r="A6076" s="7">
        <v>37053</v>
      </c>
      <c r="B6076" s="9">
        <f t="shared" si="99"/>
        <v>2001</v>
      </c>
      <c r="C6076" s="9">
        <f>VLOOKUP('Full 30 Year Yield Data'!A6076,'Yield Raw Data'!$A$3:$L$14453,12)</f>
        <v>5.69</v>
      </c>
      <c r="D6076" s="6"/>
    </row>
    <row r="6077" spans="1:4" x14ac:dyDescent="0.2">
      <c r="A6077" s="7">
        <v>37054</v>
      </c>
      <c r="B6077" s="9">
        <f t="shared" si="99"/>
        <v>2001</v>
      </c>
      <c r="C6077" s="9">
        <f>VLOOKUP('Full 30 Year Yield Data'!A6077,'Yield Raw Data'!$A$3:$L$14453,12)</f>
        <v>5.65</v>
      </c>
      <c r="D6077" s="6"/>
    </row>
    <row r="6078" spans="1:4" x14ac:dyDescent="0.2">
      <c r="A6078" s="7">
        <v>37055</v>
      </c>
      <c r="B6078" s="9">
        <f t="shared" si="99"/>
        <v>2001</v>
      </c>
      <c r="C6078" s="9">
        <f>VLOOKUP('Full 30 Year Yield Data'!A6078,'Yield Raw Data'!$A$3:$L$14453,12)</f>
        <v>5.66</v>
      </c>
      <c r="D6078" s="6"/>
    </row>
    <row r="6079" spans="1:4" x14ac:dyDescent="0.2">
      <c r="A6079" s="7">
        <v>37056</v>
      </c>
      <c r="B6079" s="9">
        <f t="shared" si="99"/>
        <v>2001</v>
      </c>
      <c r="C6079" s="9">
        <f>VLOOKUP('Full 30 Year Yield Data'!A6079,'Yield Raw Data'!$A$3:$L$14453,12)</f>
        <v>5.65</v>
      </c>
      <c r="D6079" s="6"/>
    </row>
    <row r="6080" spans="1:4" x14ac:dyDescent="0.2">
      <c r="A6080" s="7">
        <v>37057</v>
      </c>
      <c r="B6080" s="9">
        <f t="shared" si="99"/>
        <v>2001</v>
      </c>
      <c r="C6080" s="9">
        <f>VLOOKUP('Full 30 Year Yield Data'!A6080,'Yield Raw Data'!$A$3:$L$14453,12)</f>
        <v>5.68</v>
      </c>
      <c r="D6080" s="6"/>
    </row>
    <row r="6081" spans="1:4" x14ac:dyDescent="0.2">
      <c r="A6081" s="7">
        <v>37060</v>
      </c>
      <c r="B6081" s="9">
        <f t="shared" si="99"/>
        <v>2001</v>
      </c>
      <c r="C6081" s="9">
        <f>VLOOKUP('Full 30 Year Yield Data'!A6081,'Yield Raw Data'!$A$3:$L$14453,12)</f>
        <v>5.7</v>
      </c>
      <c r="D6081" s="6"/>
    </row>
    <row r="6082" spans="1:4" x14ac:dyDescent="0.2">
      <c r="A6082" s="7">
        <v>37061</v>
      </c>
      <c r="B6082" s="9">
        <f t="shared" si="99"/>
        <v>2001</v>
      </c>
      <c r="C6082" s="9">
        <f>VLOOKUP('Full 30 Year Yield Data'!A6082,'Yield Raw Data'!$A$3:$L$14453,12)</f>
        <v>5.69</v>
      </c>
      <c r="D6082" s="6"/>
    </row>
    <row r="6083" spans="1:4" x14ac:dyDescent="0.2">
      <c r="A6083" s="7">
        <v>37062</v>
      </c>
      <c r="B6083" s="9">
        <f t="shared" si="99"/>
        <v>2001</v>
      </c>
      <c r="C6083" s="9">
        <f>VLOOKUP('Full 30 Year Yield Data'!A6083,'Yield Raw Data'!$A$3:$L$14453,12)</f>
        <v>5.67</v>
      </c>
      <c r="D6083" s="6"/>
    </row>
    <row r="6084" spans="1:4" x14ac:dyDescent="0.2">
      <c r="A6084" s="7">
        <v>37063</v>
      </c>
      <c r="B6084" s="9">
        <f t="shared" si="99"/>
        <v>2001</v>
      </c>
      <c r="C6084" s="9">
        <f>VLOOKUP('Full 30 Year Yield Data'!A6084,'Yield Raw Data'!$A$3:$L$14453,12)</f>
        <v>5.64</v>
      </c>
      <c r="D6084" s="6"/>
    </row>
    <row r="6085" spans="1:4" x14ac:dyDescent="0.2">
      <c r="A6085" s="7">
        <v>37064</v>
      </c>
      <c r="B6085" s="9">
        <f t="shared" si="99"/>
        <v>2001</v>
      </c>
      <c r="C6085" s="9">
        <f>VLOOKUP('Full 30 Year Yield Data'!A6085,'Yield Raw Data'!$A$3:$L$14453,12)</f>
        <v>5.58</v>
      </c>
      <c r="D6085" s="6"/>
    </row>
    <row r="6086" spans="1:4" x14ac:dyDescent="0.2">
      <c r="A6086" s="7">
        <v>37067</v>
      </c>
      <c r="B6086" s="9">
        <f t="shared" si="99"/>
        <v>2001</v>
      </c>
      <c r="C6086" s="9">
        <f>VLOOKUP('Full 30 Year Yield Data'!A6086,'Yield Raw Data'!$A$3:$L$14453,12)</f>
        <v>5.59</v>
      </c>
      <c r="D6086" s="6"/>
    </row>
    <row r="6087" spans="1:4" x14ac:dyDescent="0.2">
      <c r="A6087" s="7">
        <v>37068</v>
      </c>
      <c r="B6087" s="9">
        <f t="shared" si="99"/>
        <v>2001</v>
      </c>
      <c r="C6087" s="9">
        <f>VLOOKUP('Full 30 Year Yield Data'!A6087,'Yield Raw Data'!$A$3:$L$14453,12)</f>
        <v>5.65</v>
      </c>
      <c r="D6087" s="6"/>
    </row>
    <row r="6088" spans="1:4" x14ac:dyDescent="0.2">
      <c r="A6088" s="7">
        <v>37069</v>
      </c>
      <c r="B6088" s="9">
        <f t="shared" si="99"/>
        <v>2001</v>
      </c>
      <c r="C6088" s="9">
        <f>VLOOKUP('Full 30 Year Yield Data'!A6088,'Yield Raw Data'!$A$3:$L$14453,12)</f>
        <v>5.62</v>
      </c>
      <c r="D6088" s="6"/>
    </row>
    <row r="6089" spans="1:4" x14ac:dyDescent="0.2">
      <c r="A6089" s="7">
        <v>37070</v>
      </c>
      <c r="B6089" s="9">
        <f t="shared" si="99"/>
        <v>2001</v>
      </c>
      <c r="C6089" s="9">
        <f>VLOOKUP('Full 30 Year Yield Data'!A6089,'Yield Raw Data'!$A$3:$L$14453,12)</f>
        <v>5.68</v>
      </c>
      <c r="D6089" s="6"/>
    </row>
    <row r="6090" spans="1:4" x14ac:dyDescent="0.2">
      <c r="A6090" s="7">
        <v>37071</v>
      </c>
      <c r="B6090" s="9">
        <f t="shared" si="99"/>
        <v>2001</v>
      </c>
      <c r="C6090" s="9">
        <f>VLOOKUP('Full 30 Year Yield Data'!A6090,'Yield Raw Data'!$A$3:$L$14453,12)</f>
        <v>5.75</v>
      </c>
      <c r="D6090" s="6"/>
    </row>
    <row r="6091" spans="1:4" x14ac:dyDescent="0.2">
      <c r="A6091" s="7">
        <v>37074</v>
      </c>
      <c r="B6091" s="9">
        <f t="shared" si="99"/>
        <v>2001</v>
      </c>
      <c r="C6091" s="9">
        <f>VLOOKUP('Full 30 Year Yield Data'!A6091,'Yield Raw Data'!$A$3:$L$14453,12)</f>
        <v>5.7</v>
      </c>
      <c r="D6091" s="6"/>
    </row>
    <row r="6092" spans="1:4" x14ac:dyDescent="0.2">
      <c r="A6092" s="7">
        <v>37075</v>
      </c>
      <c r="B6092" s="9">
        <f t="shared" ref="B6092:B6151" si="100">YEAR(A6092)</f>
        <v>2001</v>
      </c>
      <c r="C6092" s="9">
        <f>VLOOKUP('Full 30 Year Yield Data'!A6092,'Yield Raw Data'!$A$3:$L$14453,12)</f>
        <v>5.73</v>
      </c>
      <c r="D6092" s="6"/>
    </row>
    <row r="6093" spans="1:4" x14ac:dyDescent="0.2">
      <c r="A6093" s="7">
        <v>37077</v>
      </c>
      <c r="B6093" s="9">
        <f t="shared" si="100"/>
        <v>2001</v>
      </c>
      <c r="C6093" s="9">
        <f>VLOOKUP('Full 30 Year Yield Data'!A6093,'Yield Raw Data'!$A$3:$L$14453,12)</f>
        <v>5.76</v>
      </c>
      <c r="D6093" s="6"/>
    </row>
    <row r="6094" spans="1:4" x14ac:dyDescent="0.2">
      <c r="A6094" s="7">
        <v>37078</v>
      </c>
      <c r="B6094" s="9">
        <f t="shared" si="100"/>
        <v>2001</v>
      </c>
      <c r="C6094" s="9">
        <f>VLOOKUP('Full 30 Year Yield Data'!A6094,'Yield Raw Data'!$A$3:$L$14453,12)</f>
        <v>5.75</v>
      </c>
      <c r="D6094" s="6"/>
    </row>
    <row r="6095" spans="1:4" x14ac:dyDescent="0.2">
      <c r="A6095" s="7">
        <v>37081</v>
      </c>
      <c r="B6095" s="9">
        <f t="shared" si="100"/>
        <v>2001</v>
      </c>
      <c r="C6095" s="9">
        <f>VLOOKUP('Full 30 Year Yield Data'!A6095,'Yield Raw Data'!$A$3:$L$14453,12)</f>
        <v>5.7</v>
      </c>
      <c r="D6095" s="6"/>
    </row>
    <row r="6096" spans="1:4" x14ac:dyDescent="0.2">
      <c r="A6096" s="7">
        <v>37082</v>
      </c>
      <c r="B6096" s="9">
        <f t="shared" si="100"/>
        <v>2001</v>
      </c>
      <c r="C6096" s="9">
        <f>VLOOKUP('Full 30 Year Yield Data'!A6096,'Yield Raw Data'!$A$3:$L$14453,12)</f>
        <v>5.68</v>
      </c>
      <c r="D6096" s="6"/>
    </row>
    <row r="6097" spans="1:4" x14ac:dyDescent="0.2">
      <c r="A6097" s="7">
        <v>37083</v>
      </c>
      <c r="B6097" s="9">
        <f t="shared" si="100"/>
        <v>2001</v>
      </c>
      <c r="C6097" s="9">
        <f>VLOOKUP('Full 30 Year Yield Data'!A6097,'Yield Raw Data'!$A$3:$L$14453,12)</f>
        <v>5.69</v>
      </c>
      <c r="D6097" s="6"/>
    </row>
    <row r="6098" spans="1:4" x14ac:dyDescent="0.2">
      <c r="A6098" s="7">
        <v>37084</v>
      </c>
      <c r="B6098" s="9">
        <f t="shared" si="100"/>
        <v>2001</v>
      </c>
      <c r="C6098" s="9">
        <f>VLOOKUP('Full 30 Year Yield Data'!A6098,'Yield Raw Data'!$A$3:$L$14453,12)</f>
        <v>5.65</v>
      </c>
      <c r="D6098" s="6"/>
    </row>
    <row r="6099" spans="1:4" x14ac:dyDescent="0.2">
      <c r="A6099" s="7">
        <v>37085</v>
      </c>
      <c r="B6099" s="9">
        <f t="shared" si="100"/>
        <v>2001</v>
      </c>
      <c r="C6099" s="9">
        <f>VLOOKUP('Full 30 Year Yield Data'!A6099,'Yield Raw Data'!$A$3:$L$14453,12)</f>
        <v>5.64</v>
      </c>
      <c r="D6099" s="6"/>
    </row>
    <row r="6100" spans="1:4" x14ac:dyDescent="0.2">
      <c r="A6100" s="7">
        <v>37088</v>
      </c>
      <c r="B6100" s="9">
        <f t="shared" si="100"/>
        <v>2001</v>
      </c>
      <c r="C6100" s="9">
        <f>VLOOKUP('Full 30 Year Yield Data'!A6100,'Yield Raw Data'!$A$3:$L$14453,12)</f>
        <v>5.59</v>
      </c>
      <c r="D6100" s="6"/>
    </row>
    <row r="6101" spans="1:4" x14ac:dyDescent="0.2">
      <c r="A6101" s="7">
        <v>37089</v>
      </c>
      <c r="B6101" s="9">
        <f t="shared" si="100"/>
        <v>2001</v>
      </c>
      <c r="C6101" s="9">
        <f>VLOOKUP('Full 30 Year Yield Data'!A6101,'Yield Raw Data'!$A$3:$L$14453,12)</f>
        <v>5.59</v>
      </c>
      <c r="D6101" s="6"/>
    </row>
    <row r="6102" spans="1:4" x14ac:dyDescent="0.2">
      <c r="A6102" s="7">
        <v>37090</v>
      </c>
      <c r="B6102" s="9">
        <f t="shared" si="100"/>
        <v>2001</v>
      </c>
      <c r="C6102" s="9">
        <f>VLOOKUP('Full 30 Year Yield Data'!A6102,'Yield Raw Data'!$A$3:$L$14453,12)</f>
        <v>5.52</v>
      </c>
      <c r="D6102" s="6"/>
    </row>
    <row r="6103" spans="1:4" x14ac:dyDescent="0.2">
      <c r="A6103" s="7">
        <v>37091</v>
      </c>
      <c r="B6103" s="9">
        <f t="shared" si="100"/>
        <v>2001</v>
      </c>
      <c r="C6103" s="9">
        <f>VLOOKUP('Full 30 Year Yield Data'!A6103,'Yield Raw Data'!$A$3:$L$14453,12)</f>
        <v>5.53</v>
      </c>
      <c r="D6103" s="6"/>
    </row>
    <row r="6104" spans="1:4" x14ac:dyDescent="0.2">
      <c r="A6104" s="7">
        <v>37092</v>
      </c>
      <c r="B6104" s="9">
        <f t="shared" si="100"/>
        <v>2001</v>
      </c>
      <c r="C6104" s="9">
        <f>VLOOKUP('Full 30 Year Yield Data'!A6104,'Yield Raw Data'!$A$3:$L$14453,12)</f>
        <v>5.54</v>
      </c>
      <c r="D6104" s="6"/>
    </row>
    <row r="6105" spans="1:4" x14ac:dyDescent="0.2">
      <c r="A6105" s="7">
        <v>37095</v>
      </c>
      <c r="B6105" s="9">
        <f t="shared" si="100"/>
        <v>2001</v>
      </c>
      <c r="C6105" s="9">
        <f>VLOOKUP('Full 30 Year Yield Data'!A6105,'Yield Raw Data'!$A$3:$L$14453,12)</f>
        <v>5.53</v>
      </c>
      <c r="D6105" s="6"/>
    </row>
    <row r="6106" spans="1:4" x14ac:dyDescent="0.2">
      <c r="A6106" s="7">
        <v>37096</v>
      </c>
      <c r="B6106" s="9">
        <f t="shared" si="100"/>
        <v>2001</v>
      </c>
      <c r="C6106" s="9">
        <f>VLOOKUP('Full 30 Year Yield Data'!A6106,'Yield Raw Data'!$A$3:$L$14453,12)</f>
        <v>5.52</v>
      </c>
      <c r="D6106" s="6"/>
    </row>
    <row r="6107" spans="1:4" x14ac:dyDescent="0.2">
      <c r="A6107" s="7">
        <v>37097</v>
      </c>
      <c r="B6107" s="9">
        <f t="shared" si="100"/>
        <v>2001</v>
      </c>
      <c r="C6107" s="9">
        <f>VLOOKUP('Full 30 Year Yield Data'!A6107,'Yield Raw Data'!$A$3:$L$14453,12)</f>
        <v>5.58</v>
      </c>
      <c r="D6107" s="6"/>
    </row>
    <row r="6108" spans="1:4" x14ac:dyDescent="0.2">
      <c r="A6108" s="7">
        <v>37098</v>
      </c>
      <c r="B6108" s="9">
        <f t="shared" si="100"/>
        <v>2001</v>
      </c>
      <c r="C6108" s="9">
        <f>VLOOKUP('Full 30 Year Yield Data'!A6108,'Yield Raw Data'!$A$3:$L$14453,12)</f>
        <v>5.59</v>
      </c>
      <c r="D6108" s="6"/>
    </row>
    <row r="6109" spans="1:4" x14ac:dyDescent="0.2">
      <c r="A6109" s="7">
        <v>37099</v>
      </c>
      <c r="B6109" s="9">
        <f t="shared" si="100"/>
        <v>2001</v>
      </c>
      <c r="C6109" s="9">
        <f>VLOOKUP('Full 30 Year Yield Data'!A6109,'Yield Raw Data'!$A$3:$L$14453,12)</f>
        <v>5.55</v>
      </c>
      <c r="D6109" s="6"/>
    </row>
    <row r="6110" spans="1:4" x14ac:dyDescent="0.2">
      <c r="A6110" s="7">
        <v>37102</v>
      </c>
      <c r="B6110" s="9">
        <f t="shared" si="100"/>
        <v>2001</v>
      </c>
      <c r="C6110" s="9">
        <f>VLOOKUP('Full 30 Year Yield Data'!A6110,'Yield Raw Data'!$A$3:$L$14453,12)</f>
        <v>5.53</v>
      </c>
      <c r="D6110" s="6"/>
    </row>
    <row r="6111" spans="1:4" x14ac:dyDescent="0.2">
      <c r="A6111" s="7">
        <v>37103</v>
      </c>
      <c r="B6111" s="9">
        <f t="shared" si="100"/>
        <v>2001</v>
      </c>
      <c r="C6111" s="9">
        <f>VLOOKUP('Full 30 Year Yield Data'!A6111,'Yield Raw Data'!$A$3:$L$14453,12)</f>
        <v>5.51</v>
      </c>
      <c r="D6111" s="6"/>
    </row>
    <row r="6112" spans="1:4" x14ac:dyDescent="0.2">
      <c r="A6112" s="7">
        <v>37104</v>
      </c>
      <c r="B6112" s="9">
        <f t="shared" si="100"/>
        <v>2001</v>
      </c>
      <c r="C6112" s="9">
        <f>VLOOKUP('Full 30 Year Yield Data'!A6112,'Yield Raw Data'!$A$3:$L$14453,12)</f>
        <v>5.53</v>
      </c>
      <c r="D6112" s="6"/>
    </row>
    <row r="6113" spans="1:4" x14ac:dyDescent="0.2">
      <c r="A6113" s="7">
        <v>37105</v>
      </c>
      <c r="B6113" s="9">
        <f t="shared" si="100"/>
        <v>2001</v>
      </c>
      <c r="C6113" s="9">
        <f>VLOOKUP('Full 30 Year Yield Data'!A6113,'Yield Raw Data'!$A$3:$L$14453,12)</f>
        <v>5.57</v>
      </c>
      <c r="D6113" s="6"/>
    </row>
    <row r="6114" spans="1:4" x14ac:dyDescent="0.2">
      <c r="A6114" s="7">
        <v>37106</v>
      </c>
      <c r="B6114" s="9">
        <f t="shared" si="100"/>
        <v>2001</v>
      </c>
      <c r="C6114" s="9">
        <f>VLOOKUP('Full 30 Year Yield Data'!A6114,'Yield Raw Data'!$A$3:$L$14453,12)</f>
        <v>5.59</v>
      </c>
      <c r="D6114" s="6"/>
    </row>
    <row r="6115" spans="1:4" x14ac:dyDescent="0.2">
      <c r="A6115" s="7">
        <v>37109</v>
      </c>
      <c r="B6115" s="9">
        <f t="shared" si="100"/>
        <v>2001</v>
      </c>
      <c r="C6115" s="9">
        <f>VLOOKUP('Full 30 Year Yield Data'!A6115,'Yield Raw Data'!$A$3:$L$14453,12)</f>
        <v>5.59</v>
      </c>
      <c r="D6115" s="6"/>
    </row>
    <row r="6116" spans="1:4" x14ac:dyDescent="0.2">
      <c r="A6116" s="7">
        <v>37110</v>
      </c>
      <c r="B6116" s="9">
        <f t="shared" si="100"/>
        <v>2001</v>
      </c>
      <c r="C6116" s="9">
        <f>VLOOKUP('Full 30 Year Yield Data'!A6116,'Yield Raw Data'!$A$3:$L$14453,12)</f>
        <v>5.6</v>
      </c>
      <c r="D6116" s="6"/>
    </row>
    <row r="6117" spans="1:4" x14ac:dyDescent="0.2">
      <c r="A6117" s="7">
        <v>37111</v>
      </c>
      <c r="B6117" s="9">
        <f t="shared" si="100"/>
        <v>2001</v>
      </c>
      <c r="C6117" s="9">
        <f>VLOOKUP('Full 30 Year Yield Data'!A6117,'Yield Raw Data'!$A$3:$L$14453,12)</f>
        <v>5.52</v>
      </c>
      <c r="D6117" s="6"/>
    </row>
    <row r="6118" spans="1:4" x14ac:dyDescent="0.2">
      <c r="A6118" s="7">
        <v>37112</v>
      </c>
      <c r="B6118" s="9">
        <f t="shared" si="100"/>
        <v>2001</v>
      </c>
      <c r="C6118" s="9">
        <f>VLOOKUP('Full 30 Year Yield Data'!A6118,'Yield Raw Data'!$A$3:$L$14453,12)</f>
        <v>5.54</v>
      </c>
      <c r="D6118" s="6"/>
    </row>
    <row r="6119" spans="1:4" x14ac:dyDescent="0.2">
      <c r="A6119" s="7">
        <v>37113</v>
      </c>
      <c r="B6119" s="9">
        <f t="shared" si="100"/>
        <v>2001</v>
      </c>
      <c r="C6119" s="9">
        <f>VLOOKUP('Full 30 Year Yield Data'!A6119,'Yield Raw Data'!$A$3:$L$14453,12)</f>
        <v>5.52</v>
      </c>
      <c r="D6119" s="6"/>
    </row>
    <row r="6120" spans="1:4" x14ac:dyDescent="0.2">
      <c r="A6120" s="7">
        <v>37116</v>
      </c>
      <c r="B6120" s="9">
        <f t="shared" si="100"/>
        <v>2001</v>
      </c>
      <c r="C6120" s="9">
        <f>VLOOKUP('Full 30 Year Yield Data'!A6120,'Yield Raw Data'!$A$3:$L$14453,12)</f>
        <v>5.52</v>
      </c>
      <c r="D6120" s="6"/>
    </row>
    <row r="6121" spans="1:4" x14ac:dyDescent="0.2">
      <c r="A6121" s="7">
        <v>37117</v>
      </c>
      <c r="B6121" s="9">
        <f t="shared" si="100"/>
        <v>2001</v>
      </c>
      <c r="C6121" s="9">
        <f>VLOOKUP('Full 30 Year Yield Data'!A6121,'Yield Raw Data'!$A$3:$L$14453,12)</f>
        <v>5.51</v>
      </c>
      <c r="D6121" s="6"/>
    </row>
    <row r="6122" spans="1:4" x14ac:dyDescent="0.2">
      <c r="A6122" s="7">
        <v>37118</v>
      </c>
      <c r="B6122" s="9">
        <f t="shared" si="100"/>
        <v>2001</v>
      </c>
      <c r="C6122" s="9">
        <f>VLOOKUP('Full 30 Year Yield Data'!A6122,'Yield Raw Data'!$A$3:$L$14453,12)</f>
        <v>5.52</v>
      </c>
      <c r="D6122" s="6"/>
    </row>
    <row r="6123" spans="1:4" x14ac:dyDescent="0.2">
      <c r="A6123" s="7">
        <v>37119</v>
      </c>
      <c r="B6123" s="9">
        <f t="shared" si="100"/>
        <v>2001</v>
      </c>
      <c r="C6123" s="9">
        <f>VLOOKUP('Full 30 Year Yield Data'!A6123,'Yield Raw Data'!$A$3:$L$14453,12)</f>
        <v>5.48</v>
      </c>
      <c r="D6123" s="6"/>
    </row>
    <row r="6124" spans="1:4" x14ac:dyDescent="0.2">
      <c r="A6124" s="7">
        <v>37120</v>
      </c>
      <c r="B6124" s="9">
        <f t="shared" si="100"/>
        <v>2001</v>
      </c>
      <c r="C6124" s="9">
        <f>VLOOKUP('Full 30 Year Yield Data'!A6124,'Yield Raw Data'!$A$3:$L$14453,12)</f>
        <v>5.43</v>
      </c>
      <c r="D6124" s="6"/>
    </row>
    <row r="6125" spans="1:4" x14ac:dyDescent="0.2">
      <c r="A6125" s="7">
        <v>37123</v>
      </c>
      <c r="B6125" s="9">
        <f t="shared" si="100"/>
        <v>2001</v>
      </c>
      <c r="C6125" s="9">
        <f>VLOOKUP('Full 30 Year Yield Data'!A6125,'Yield Raw Data'!$A$3:$L$14453,12)</f>
        <v>5.46</v>
      </c>
      <c r="D6125" s="6"/>
    </row>
    <row r="6126" spans="1:4" x14ac:dyDescent="0.2">
      <c r="A6126" s="7">
        <v>37124</v>
      </c>
      <c r="B6126" s="9">
        <f t="shared" si="100"/>
        <v>2001</v>
      </c>
      <c r="C6126" s="9">
        <f>VLOOKUP('Full 30 Year Yield Data'!A6126,'Yield Raw Data'!$A$3:$L$14453,12)</f>
        <v>5.44</v>
      </c>
      <c r="D6126" s="6"/>
    </row>
    <row r="6127" spans="1:4" x14ac:dyDescent="0.2">
      <c r="A6127" s="7">
        <v>37125</v>
      </c>
      <c r="B6127" s="9">
        <f t="shared" si="100"/>
        <v>2001</v>
      </c>
      <c r="C6127" s="9">
        <f>VLOOKUP('Full 30 Year Yield Data'!A6127,'Yield Raw Data'!$A$3:$L$14453,12)</f>
        <v>5.44</v>
      </c>
      <c r="D6127" s="6"/>
    </row>
    <row r="6128" spans="1:4" x14ac:dyDescent="0.2">
      <c r="A6128" s="7">
        <v>37126</v>
      </c>
      <c r="B6128" s="9">
        <f t="shared" si="100"/>
        <v>2001</v>
      </c>
      <c r="C6128" s="9">
        <f>VLOOKUP('Full 30 Year Yield Data'!A6128,'Yield Raw Data'!$A$3:$L$14453,12)</f>
        <v>5.41</v>
      </c>
      <c r="D6128" s="6"/>
    </row>
    <row r="6129" spans="1:4" x14ac:dyDescent="0.2">
      <c r="A6129" s="7">
        <v>37127</v>
      </c>
      <c r="B6129" s="9">
        <f t="shared" si="100"/>
        <v>2001</v>
      </c>
      <c r="C6129" s="9">
        <f>VLOOKUP('Full 30 Year Yield Data'!A6129,'Yield Raw Data'!$A$3:$L$14453,12)</f>
        <v>5.45</v>
      </c>
      <c r="D6129" s="6"/>
    </row>
    <row r="6130" spans="1:4" x14ac:dyDescent="0.2">
      <c r="A6130" s="7">
        <v>37130</v>
      </c>
      <c r="B6130" s="9">
        <f t="shared" si="100"/>
        <v>2001</v>
      </c>
      <c r="C6130" s="9">
        <f>VLOOKUP('Full 30 Year Yield Data'!A6130,'Yield Raw Data'!$A$3:$L$14453,12)</f>
        <v>5.47</v>
      </c>
      <c r="D6130" s="6"/>
    </row>
    <row r="6131" spans="1:4" x14ac:dyDescent="0.2">
      <c r="A6131" s="7">
        <v>37131</v>
      </c>
      <c r="B6131" s="9">
        <f t="shared" si="100"/>
        <v>2001</v>
      </c>
      <c r="C6131" s="9">
        <f>VLOOKUP('Full 30 Year Yield Data'!A6131,'Yield Raw Data'!$A$3:$L$14453,12)</f>
        <v>5.41</v>
      </c>
      <c r="D6131" s="6"/>
    </row>
    <row r="6132" spans="1:4" x14ac:dyDescent="0.2">
      <c r="A6132" s="7">
        <v>37132</v>
      </c>
      <c r="B6132" s="9">
        <f t="shared" si="100"/>
        <v>2001</v>
      </c>
      <c r="C6132" s="9">
        <f>VLOOKUP('Full 30 Year Yield Data'!A6132,'Yield Raw Data'!$A$3:$L$14453,12)</f>
        <v>5.36</v>
      </c>
      <c r="D6132" s="6"/>
    </row>
    <row r="6133" spans="1:4" x14ac:dyDescent="0.2">
      <c r="A6133" s="7">
        <v>37133</v>
      </c>
      <c r="B6133" s="9">
        <f t="shared" si="100"/>
        <v>2001</v>
      </c>
      <c r="C6133" s="9">
        <f>VLOOKUP('Full 30 Year Yield Data'!A6133,'Yield Raw Data'!$A$3:$L$14453,12)</f>
        <v>5.37</v>
      </c>
      <c r="D6133" s="6"/>
    </row>
    <row r="6134" spans="1:4" x14ac:dyDescent="0.2">
      <c r="A6134" s="7">
        <v>37134</v>
      </c>
      <c r="B6134" s="9">
        <f t="shared" si="100"/>
        <v>2001</v>
      </c>
      <c r="C6134" s="9">
        <f>VLOOKUP('Full 30 Year Yield Data'!A6134,'Yield Raw Data'!$A$3:$L$14453,12)</f>
        <v>5.39</v>
      </c>
      <c r="D6134" s="6"/>
    </row>
    <row r="6135" spans="1:4" x14ac:dyDescent="0.2">
      <c r="A6135" s="7">
        <v>37138</v>
      </c>
      <c r="B6135" s="9">
        <f t="shared" si="100"/>
        <v>2001</v>
      </c>
      <c r="C6135" s="9">
        <f>VLOOKUP('Full 30 Year Yield Data'!A6135,'Yield Raw Data'!$A$3:$L$14453,12)</f>
        <v>5.5</v>
      </c>
      <c r="D6135" s="6"/>
    </row>
    <row r="6136" spans="1:4" x14ac:dyDescent="0.2">
      <c r="A6136" s="7">
        <v>37139</v>
      </c>
      <c r="B6136" s="9">
        <f t="shared" si="100"/>
        <v>2001</v>
      </c>
      <c r="C6136" s="9">
        <f>VLOOKUP('Full 30 Year Yield Data'!A6136,'Yield Raw Data'!$A$3:$L$14453,12)</f>
        <v>5.48</v>
      </c>
      <c r="D6136" s="6"/>
    </row>
    <row r="6137" spans="1:4" x14ac:dyDescent="0.2">
      <c r="A6137" s="7">
        <v>37140</v>
      </c>
      <c r="B6137" s="9">
        <f t="shared" si="100"/>
        <v>2001</v>
      </c>
      <c r="C6137" s="9">
        <f>VLOOKUP('Full 30 Year Yield Data'!A6137,'Yield Raw Data'!$A$3:$L$14453,12)</f>
        <v>5.41</v>
      </c>
      <c r="D6137" s="6"/>
    </row>
    <row r="6138" spans="1:4" x14ac:dyDescent="0.2">
      <c r="A6138" s="7">
        <v>37141</v>
      </c>
      <c r="B6138" s="9">
        <f t="shared" si="100"/>
        <v>2001</v>
      </c>
      <c r="C6138" s="9">
        <f>VLOOKUP('Full 30 Year Yield Data'!A6138,'Yield Raw Data'!$A$3:$L$14453,12)</f>
        <v>5.39</v>
      </c>
      <c r="D6138" s="6"/>
    </row>
    <row r="6139" spans="1:4" x14ac:dyDescent="0.2">
      <c r="A6139" s="7">
        <v>37144</v>
      </c>
      <c r="B6139" s="9">
        <f t="shared" si="100"/>
        <v>2001</v>
      </c>
      <c r="C6139" s="9">
        <f>VLOOKUP('Full 30 Year Yield Data'!A6139,'Yield Raw Data'!$A$3:$L$14453,12)</f>
        <v>5.43</v>
      </c>
      <c r="D6139" s="6"/>
    </row>
    <row r="6140" spans="1:4" x14ac:dyDescent="0.2">
      <c r="A6140" s="7">
        <v>37147</v>
      </c>
      <c r="B6140" s="9">
        <f t="shared" si="100"/>
        <v>2001</v>
      </c>
      <c r="C6140" s="9">
        <f>VLOOKUP('Full 30 Year Yield Data'!A6140,'Yield Raw Data'!$A$3:$L$14453,12)</f>
        <v>5.39</v>
      </c>
      <c r="D6140" s="6"/>
    </row>
    <row r="6141" spans="1:4" x14ac:dyDescent="0.2">
      <c r="A6141" s="7">
        <v>37148</v>
      </c>
      <c r="B6141" s="9">
        <f t="shared" si="100"/>
        <v>2001</v>
      </c>
      <c r="C6141" s="9">
        <f>VLOOKUP('Full 30 Year Yield Data'!A6141,'Yield Raw Data'!$A$3:$L$14453,12)</f>
        <v>5.35</v>
      </c>
      <c r="D6141" s="6"/>
    </row>
    <row r="6142" spans="1:4" x14ac:dyDescent="0.2">
      <c r="A6142" s="7">
        <v>37151</v>
      </c>
      <c r="B6142" s="9">
        <f t="shared" si="100"/>
        <v>2001</v>
      </c>
      <c r="C6142" s="9">
        <f>VLOOKUP('Full 30 Year Yield Data'!A6142,'Yield Raw Data'!$A$3:$L$14453,12)</f>
        <v>5.41</v>
      </c>
      <c r="D6142" s="6"/>
    </row>
    <row r="6143" spans="1:4" x14ac:dyDescent="0.2">
      <c r="A6143" s="7">
        <v>37152</v>
      </c>
      <c r="B6143" s="9">
        <f t="shared" si="100"/>
        <v>2001</v>
      </c>
      <c r="C6143" s="9">
        <f>VLOOKUP('Full 30 Year Yield Data'!A6143,'Yield Raw Data'!$A$3:$L$14453,12)</f>
        <v>5.55</v>
      </c>
      <c r="D6143" s="6"/>
    </row>
    <row r="6144" spans="1:4" x14ac:dyDescent="0.2">
      <c r="A6144" s="7">
        <v>37153</v>
      </c>
      <c r="B6144" s="9">
        <f t="shared" si="100"/>
        <v>2001</v>
      </c>
      <c r="C6144" s="9">
        <f>VLOOKUP('Full 30 Year Yield Data'!A6144,'Yield Raw Data'!$A$3:$L$14453,12)</f>
        <v>5.56</v>
      </c>
      <c r="D6144" s="6"/>
    </row>
    <row r="6145" spans="1:4" x14ac:dyDescent="0.2">
      <c r="A6145" s="7">
        <v>37154</v>
      </c>
      <c r="B6145" s="9">
        <f t="shared" si="100"/>
        <v>2001</v>
      </c>
      <c r="C6145" s="9">
        <f>VLOOKUP('Full 30 Year Yield Data'!A6145,'Yield Raw Data'!$A$3:$L$14453,12)</f>
        <v>5.62</v>
      </c>
      <c r="D6145" s="6"/>
    </row>
    <row r="6146" spans="1:4" x14ac:dyDescent="0.2">
      <c r="A6146" s="7">
        <v>37155</v>
      </c>
      <c r="B6146" s="9">
        <f t="shared" si="100"/>
        <v>2001</v>
      </c>
      <c r="C6146" s="9">
        <f>VLOOKUP('Full 30 Year Yield Data'!A6146,'Yield Raw Data'!$A$3:$L$14453,12)</f>
        <v>5.59</v>
      </c>
      <c r="D6146" s="6"/>
    </row>
    <row r="6147" spans="1:4" x14ac:dyDescent="0.2">
      <c r="A6147" s="7">
        <v>37158</v>
      </c>
      <c r="B6147" s="9">
        <f t="shared" si="100"/>
        <v>2001</v>
      </c>
      <c r="C6147" s="9">
        <f>VLOOKUP('Full 30 Year Yield Data'!A6147,'Yield Raw Data'!$A$3:$L$14453,12)</f>
        <v>5.58</v>
      </c>
      <c r="D6147" s="6"/>
    </row>
    <row r="6148" spans="1:4" x14ac:dyDescent="0.2">
      <c r="A6148" s="7">
        <v>37159</v>
      </c>
      <c r="B6148" s="9">
        <f t="shared" si="100"/>
        <v>2001</v>
      </c>
      <c r="C6148" s="9">
        <f>VLOOKUP('Full 30 Year Yield Data'!A6148,'Yield Raw Data'!$A$3:$L$14453,12)</f>
        <v>5.58</v>
      </c>
      <c r="D6148" s="6"/>
    </row>
    <row r="6149" spans="1:4" x14ac:dyDescent="0.2">
      <c r="A6149" s="7">
        <v>37160</v>
      </c>
      <c r="B6149" s="9">
        <f t="shared" si="100"/>
        <v>2001</v>
      </c>
      <c r="C6149" s="9">
        <f>VLOOKUP('Full 30 Year Yield Data'!A6149,'Yield Raw Data'!$A$3:$L$14453,12)</f>
        <v>5.5</v>
      </c>
      <c r="D6149" s="6"/>
    </row>
    <row r="6150" spans="1:4" x14ac:dyDescent="0.2">
      <c r="A6150" s="7">
        <v>37161</v>
      </c>
      <c r="B6150" s="9">
        <f t="shared" si="100"/>
        <v>2001</v>
      </c>
      <c r="C6150" s="9">
        <f>VLOOKUP('Full 30 Year Yield Data'!A6150,'Yield Raw Data'!$A$3:$L$14453,12)</f>
        <v>5.45</v>
      </c>
      <c r="D6150" s="6"/>
    </row>
    <row r="6151" spans="1:4" x14ac:dyDescent="0.2">
      <c r="A6151" s="7">
        <v>37162</v>
      </c>
      <c r="B6151" s="9">
        <f t="shared" si="100"/>
        <v>2001</v>
      </c>
      <c r="C6151" s="9">
        <f>VLOOKUP('Full 30 Year Yield Data'!A6151,'Yield Raw Data'!$A$3:$L$14453,12)</f>
        <v>5.42</v>
      </c>
      <c r="D6151" s="6"/>
    </row>
    <row r="6152" spans="1:4" x14ac:dyDescent="0.2">
      <c r="A6152" s="7">
        <v>37165</v>
      </c>
      <c r="B6152" s="9">
        <f t="shared" ref="B6152:B6211" si="101">YEAR(A6152)</f>
        <v>2001</v>
      </c>
      <c r="C6152" s="9">
        <f>VLOOKUP('Full 30 Year Yield Data'!A6152,'Yield Raw Data'!$A$3:$L$14453,12)</f>
        <v>5.38</v>
      </c>
      <c r="D6152" s="6"/>
    </row>
    <row r="6153" spans="1:4" x14ac:dyDescent="0.2">
      <c r="A6153" s="7">
        <v>37166</v>
      </c>
      <c r="B6153" s="9">
        <f t="shared" si="101"/>
        <v>2001</v>
      </c>
      <c r="C6153" s="9">
        <f>VLOOKUP('Full 30 Year Yield Data'!A6153,'Yield Raw Data'!$A$3:$L$14453,12)</f>
        <v>5.34</v>
      </c>
      <c r="D6153" s="6"/>
    </row>
    <row r="6154" spans="1:4" x14ac:dyDescent="0.2">
      <c r="A6154" s="7">
        <v>37167</v>
      </c>
      <c r="B6154" s="9">
        <f t="shared" si="101"/>
        <v>2001</v>
      </c>
      <c r="C6154" s="9">
        <f>VLOOKUP('Full 30 Year Yield Data'!A6154,'Yield Raw Data'!$A$3:$L$14453,12)</f>
        <v>5.32</v>
      </c>
      <c r="D6154" s="6"/>
    </row>
    <row r="6155" spans="1:4" x14ac:dyDescent="0.2">
      <c r="A6155" s="7">
        <v>37168</v>
      </c>
      <c r="B6155" s="9">
        <f t="shared" si="101"/>
        <v>2001</v>
      </c>
      <c r="C6155" s="9">
        <f>VLOOKUP('Full 30 Year Yield Data'!A6155,'Yield Raw Data'!$A$3:$L$14453,12)</f>
        <v>5.31</v>
      </c>
      <c r="D6155" s="6"/>
    </row>
    <row r="6156" spans="1:4" x14ac:dyDescent="0.2">
      <c r="A6156" s="7">
        <v>37169</v>
      </c>
      <c r="B6156" s="9">
        <f t="shared" si="101"/>
        <v>2001</v>
      </c>
      <c r="C6156" s="9">
        <f>VLOOKUP('Full 30 Year Yield Data'!A6156,'Yield Raw Data'!$A$3:$L$14453,12)</f>
        <v>5.31</v>
      </c>
      <c r="D6156" s="6"/>
    </row>
    <row r="6157" spans="1:4" x14ac:dyDescent="0.2">
      <c r="A6157" s="7">
        <v>37173</v>
      </c>
      <c r="B6157" s="9">
        <f t="shared" si="101"/>
        <v>2001</v>
      </c>
      <c r="C6157" s="9">
        <f>VLOOKUP('Full 30 Year Yield Data'!A6157,'Yield Raw Data'!$A$3:$L$14453,12)</f>
        <v>5.39</v>
      </c>
      <c r="D6157" s="6"/>
    </row>
    <row r="6158" spans="1:4" x14ac:dyDescent="0.2">
      <c r="A6158" s="7">
        <v>37174</v>
      </c>
      <c r="B6158" s="9">
        <f t="shared" si="101"/>
        <v>2001</v>
      </c>
      <c r="C6158" s="9">
        <f>VLOOKUP('Full 30 Year Yield Data'!A6158,'Yield Raw Data'!$A$3:$L$14453,12)</f>
        <v>5.36</v>
      </c>
      <c r="D6158" s="6"/>
    </row>
    <row r="6159" spans="1:4" x14ac:dyDescent="0.2">
      <c r="A6159" s="7">
        <v>37175</v>
      </c>
      <c r="B6159" s="9">
        <f t="shared" si="101"/>
        <v>2001</v>
      </c>
      <c r="C6159" s="9">
        <f>VLOOKUP('Full 30 Year Yield Data'!A6159,'Yield Raw Data'!$A$3:$L$14453,12)</f>
        <v>5.41</v>
      </c>
      <c r="D6159" s="6"/>
    </row>
    <row r="6160" spans="1:4" x14ac:dyDescent="0.2">
      <c r="A6160" s="7">
        <v>37176</v>
      </c>
      <c r="B6160" s="9">
        <f t="shared" si="101"/>
        <v>2001</v>
      </c>
      <c r="C6160" s="9">
        <f>VLOOKUP('Full 30 Year Yield Data'!A6160,'Yield Raw Data'!$A$3:$L$14453,12)</f>
        <v>5.42</v>
      </c>
      <c r="D6160" s="6"/>
    </row>
    <row r="6161" spans="1:4" x14ac:dyDescent="0.2">
      <c r="A6161" s="7">
        <v>37179</v>
      </c>
      <c r="B6161" s="9">
        <f t="shared" si="101"/>
        <v>2001</v>
      </c>
      <c r="C6161" s="9">
        <f>VLOOKUP('Full 30 Year Yield Data'!A6161,'Yield Raw Data'!$A$3:$L$14453,12)</f>
        <v>5.38</v>
      </c>
      <c r="D6161" s="6"/>
    </row>
    <row r="6162" spans="1:4" x14ac:dyDescent="0.2">
      <c r="A6162" s="7">
        <v>37180</v>
      </c>
      <c r="B6162" s="9">
        <f t="shared" si="101"/>
        <v>2001</v>
      </c>
      <c r="C6162" s="9">
        <f>VLOOKUP('Full 30 Year Yield Data'!A6162,'Yield Raw Data'!$A$3:$L$14453,12)</f>
        <v>5.35</v>
      </c>
      <c r="D6162" s="6"/>
    </row>
    <row r="6163" spans="1:4" x14ac:dyDescent="0.2">
      <c r="A6163" s="7">
        <v>37181</v>
      </c>
      <c r="B6163" s="9">
        <f t="shared" si="101"/>
        <v>2001</v>
      </c>
      <c r="C6163" s="9">
        <f>VLOOKUP('Full 30 Year Yield Data'!A6163,'Yield Raw Data'!$A$3:$L$14453,12)</f>
        <v>5.32</v>
      </c>
      <c r="D6163" s="6"/>
    </row>
    <row r="6164" spans="1:4" x14ac:dyDescent="0.2">
      <c r="A6164" s="7">
        <v>37182</v>
      </c>
      <c r="B6164" s="9">
        <f t="shared" si="101"/>
        <v>2001</v>
      </c>
      <c r="C6164" s="9">
        <f>VLOOKUP('Full 30 Year Yield Data'!A6164,'Yield Raw Data'!$A$3:$L$14453,12)</f>
        <v>5.32</v>
      </c>
      <c r="D6164" s="6"/>
    </row>
    <row r="6165" spans="1:4" x14ac:dyDescent="0.2">
      <c r="A6165" s="7">
        <v>37183</v>
      </c>
      <c r="B6165" s="9">
        <f t="shared" si="101"/>
        <v>2001</v>
      </c>
      <c r="C6165" s="9">
        <f>VLOOKUP('Full 30 Year Yield Data'!A6165,'Yield Raw Data'!$A$3:$L$14453,12)</f>
        <v>5.36</v>
      </c>
      <c r="D6165" s="6"/>
    </row>
    <row r="6166" spans="1:4" x14ac:dyDescent="0.2">
      <c r="A6166" s="7">
        <v>37186</v>
      </c>
      <c r="B6166" s="9">
        <f t="shared" si="101"/>
        <v>2001</v>
      </c>
      <c r="C6166" s="9">
        <f>VLOOKUP('Full 30 Year Yield Data'!A6166,'Yield Raw Data'!$A$3:$L$14453,12)</f>
        <v>5.36</v>
      </c>
      <c r="D6166" s="6"/>
    </row>
    <row r="6167" spans="1:4" x14ac:dyDescent="0.2">
      <c r="A6167" s="7">
        <v>37187</v>
      </c>
      <c r="B6167" s="9">
        <f t="shared" si="101"/>
        <v>2001</v>
      </c>
      <c r="C6167" s="9">
        <f>VLOOKUP('Full 30 Year Yield Data'!A6167,'Yield Raw Data'!$A$3:$L$14453,12)</f>
        <v>5.38</v>
      </c>
      <c r="D6167" s="6"/>
    </row>
    <row r="6168" spans="1:4" x14ac:dyDescent="0.2">
      <c r="A6168" s="7">
        <v>37188</v>
      </c>
      <c r="B6168" s="9">
        <f t="shared" si="101"/>
        <v>2001</v>
      </c>
      <c r="C6168" s="9">
        <f>VLOOKUP('Full 30 Year Yield Data'!A6168,'Yield Raw Data'!$A$3:$L$14453,12)</f>
        <v>5.32</v>
      </c>
      <c r="D6168" s="6"/>
    </row>
    <row r="6169" spans="1:4" x14ac:dyDescent="0.2">
      <c r="A6169" s="7">
        <v>37189</v>
      </c>
      <c r="B6169" s="9">
        <f t="shared" si="101"/>
        <v>2001</v>
      </c>
      <c r="C6169" s="9">
        <f>VLOOKUP('Full 30 Year Yield Data'!A6169,'Yield Raw Data'!$A$3:$L$14453,12)</f>
        <v>5.28</v>
      </c>
      <c r="D6169" s="6"/>
    </row>
    <row r="6170" spans="1:4" x14ac:dyDescent="0.2">
      <c r="A6170" s="7">
        <v>37190</v>
      </c>
      <c r="B6170" s="9">
        <f t="shared" si="101"/>
        <v>2001</v>
      </c>
      <c r="C6170" s="9">
        <f>VLOOKUP('Full 30 Year Yield Data'!A6170,'Yield Raw Data'!$A$3:$L$14453,12)</f>
        <v>5.27</v>
      </c>
      <c r="D6170" s="6"/>
    </row>
    <row r="6171" spans="1:4" x14ac:dyDescent="0.2">
      <c r="A6171" s="7">
        <v>37193</v>
      </c>
      <c r="B6171" s="9">
        <f t="shared" si="101"/>
        <v>2001</v>
      </c>
      <c r="C6171" s="9">
        <f>VLOOKUP('Full 30 Year Yield Data'!A6171,'Yield Raw Data'!$A$3:$L$14453,12)</f>
        <v>5.25</v>
      </c>
      <c r="D6171" s="6"/>
    </row>
    <row r="6172" spans="1:4" x14ac:dyDescent="0.2">
      <c r="A6172" s="7">
        <v>37194</v>
      </c>
      <c r="B6172" s="9">
        <f t="shared" si="101"/>
        <v>2001</v>
      </c>
      <c r="C6172" s="9">
        <f>VLOOKUP('Full 30 Year Yield Data'!A6172,'Yield Raw Data'!$A$3:$L$14453,12)</f>
        <v>5.22</v>
      </c>
      <c r="D6172" s="6"/>
    </row>
    <row r="6173" spans="1:4" x14ac:dyDescent="0.2">
      <c r="A6173" s="7">
        <v>37195</v>
      </c>
      <c r="B6173" s="9">
        <f t="shared" si="101"/>
        <v>2001</v>
      </c>
      <c r="C6173" s="9">
        <f>VLOOKUP('Full 30 Year Yield Data'!A6173,'Yield Raw Data'!$A$3:$L$14453,12)</f>
        <v>4.8899999999999997</v>
      </c>
      <c r="D6173" s="6"/>
    </row>
    <row r="6174" spans="1:4" x14ac:dyDescent="0.2">
      <c r="A6174" s="7">
        <v>37196</v>
      </c>
      <c r="B6174" s="9">
        <f t="shared" si="101"/>
        <v>2001</v>
      </c>
      <c r="C6174" s="9">
        <f>VLOOKUP('Full 30 Year Yield Data'!A6174,'Yield Raw Data'!$A$3:$L$14453,12)</f>
        <v>4.79</v>
      </c>
      <c r="D6174" s="6"/>
    </row>
    <row r="6175" spans="1:4" x14ac:dyDescent="0.2">
      <c r="A6175" s="7">
        <v>37197</v>
      </c>
      <c r="B6175" s="9">
        <f t="shared" si="101"/>
        <v>2001</v>
      </c>
      <c r="C6175" s="9">
        <f>VLOOKUP('Full 30 Year Yield Data'!A6175,'Yield Raw Data'!$A$3:$L$14453,12)</f>
        <v>4.96</v>
      </c>
      <c r="D6175" s="6"/>
    </row>
    <row r="6176" spans="1:4" x14ac:dyDescent="0.2">
      <c r="A6176" s="7">
        <v>37200</v>
      </c>
      <c r="B6176" s="9">
        <f t="shared" si="101"/>
        <v>2001</v>
      </c>
      <c r="C6176" s="9">
        <f>VLOOKUP('Full 30 Year Yield Data'!A6176,'Yield Raw Data'!$A$3:$L$14453,12)</f>
        <v>4.8600000000000003</v>
      </c>
      <c r="D6176" s="6"/>
    </row>
    <row r="6177" spans="1:4" x14ac:dyDescent="0.2">
      <c r="A6177" s="7">
        <v>37201</v>
      </c>
      <c r="B6177" s="9">
        <f t="shared" si="101"/>
        <v>2001</v>
      </c>
      <c r="C6177" s="9">
        <f>VLOOKUP('Full 30 Year Yield Data'!A6177,'Yield Raw Data'!$A$3:$L$14453,12)</f>
        <v>4.8600000000000003</v>
      </c>
      <c r="D6177" s="6"/>
    </row>
    <row r="6178" spans="1:4" x14ac:dyDescent="0.2">
      <c r="A6178" s="7">
        <v>37202</v>
      </c>
      <c r="B6178" s="9">
        <f t="shared" si="101"/>
        <v>2001</v>
      </c>
      <c r="C6178" s="9">
        <f>VLOOKUP('Full 30 Year Yield Data'!A6178,'Yield Raw Data'!$A$3:$L$14453,12)</f>
        <v>4.79</v>
      </c>
      <c r="D6178" s="6"/>
    </row>
    <row r="6179" spans="1:4" x14ac:dyDescent="0.2">
      <c r="A6179" s="7">
        <v>37203</v>
      </c>
      <c r="B6179" s="9">
        <f t="shared" si="101"/>
        <v>2001</v>
      </c>
      <c r="C6179" s="9">
        <f>VLOOKUP('Full 30 Year Yield Data'!A6179,'Yield Raw Data'!$A$3:$L$14453,12)</f>
        <v>4.87</v>
      </c>
      <c r="D6179" s="6"/>
    </row>
    <row r="6180" spans="1:4" x14ac:dyDescent="0.2">
      <c r="A6180" s="7">
        <v>37204</v>
      </c>
      <c r="B6180" s="9">
        <f t="shared" si="101"/>
        <v>2001</v>
      </c>
      <c r="C6180" s="9">
        <f>VLOOKUP('Full 30 Year Yield Data'!A6180,'Yield Raw Data'!$A$3:$L$14453,12)</f>
        <v>4.88</v>
      </c>
      <c r="D6180" s="6"/>
    </row>
    <row r="6181" spans="1:4" x14ac:dyDescent="0.2">
      <c r="A6181" s="7">
        <v>37208</v>
      </c>
      <c r="B6181" s="9">
        <f t="shared" si="101"/>
        <v>2001</v>
      </c>
      <c r="C6181" s="9">
        <f>VLOOKUP('Full 30 Year Yield Data'!A6181,'Yield Raw Data'!$A$3:$L$14453,12)</f>
        <v>4.92</v>
      </c>
      <c r="D6181" s="6"/>
    </row>
    <row r="6182" spans="1:4" x14ac:dyDescent="0.2">
      <c r="A6182" s="7">
        <v>37209</v>
      </c>
      <c r="B6182" s="9">
        <f t="shared" si="101"/>
        <v>2001</v>
      </c>
      <c r="C6182" s="9">
        <f>VLOOKUP('Full 30 Year Yield Data'!A6182,'Yield Raw Data'!$A$3:$L$14453,12)</f>
        <v>5.0199999999999996</v>
      </c>
      <c r="D6182" s="6"/>
    </row>
    <row r="6183" spans="1:4" x14ac:dyDescent="0.2">
      <c r="A6183" s="7">
        <v>37210</v>
      </c>
      <c r="B6183" s="9">
        <f t="shared" si="101"/>
        <v>2001</v>
      </c>
      <c r="C6183" s="9">
        <f>VLOOKUP('Full 30 Year Yield Data'!A6183,'Yield Raw Data'!$A$3:$L$14453,12)</f>
        <v>5.22</v>
      </c>
      <c r="D6183" s="6"/>
    </row>
    <row r="6184" spans="1:4" x14ac:dyDescent="0.2">
      <c r="A6184" s="7">
        <v>37211</v>
      </c>
      <c r="B6184" s="9">
        <f t="shared" si="101"/>
        <v>2001</v>
      </c>
      <c r="C6184" s="9">
        <f>VLOOKUP('Full 30 Year Yield Data'!A6184,'Yield Raw Data'!$A$3:$L$14453,12)</f>
        <v>5.3</v>
      </c>
      <c r="D6184" s="6"/>
    </row>
    <row r="6185" spans="1:4" x14ac:dyDescent="0.2">
      <c r="A6185" s="7">
        <v>37214</v>
      </c>
      <c r="B6185" s="9">
        <f t="shared" si="101"/>
        <v>2001</v>
      </c>
      <c r="C6185" s="9">
        <f>VLOOKUP('Full 30 Year Yield Data'!A6185,'Yield Raw Data'!$A$3:$L$14453,12)</f>
        <v>5.22</v>
      </c>
      <c r="D6185" s="6"/>
    </row>
    <row r="6186" spans="1:4" x14ac:dyDescent="0.2">
      <c r="A6186" s="7">
        <v>37215</v>
      </c>
      <c r="B6186" s="9">
        <f t="shared" si="101"/>
        <v>2001</v>
      </c>
      <c r="C6186" s="9">
        <f>VLOOKUP('Full 30 Year Yield Data'!A6186,'Yield Raw Data'!$A$3:$L$14453,12)</f>
        <v>5.3</v>
      </c>
      <c r="D6186" s="6"/>
    </row>
    <row r="6187" spans="1:4" x14ac:dyDescent="0.2">
      <c r="A6187" s="7">
        <v>37216</v>
      </c>
      <c r="B6187" s="9">
        <f t="shared" si="101"/>
        <v>2001</v>
      </c>
      <c r="C6187" s="9">
        <f>VLOOKUP('Full 30 Year Yield Data'!A6187,'Yield Raw Data'!$A$3:$L$14453,12)</f>
        <v>5.35</v>
      </c>
      <c r="D6187" s="6"/>
    </row>
    <row r="6188" spans="1:4" x14ac:dyDescent="0.2">
      <c r="A6188" s="7">
        <v>37218</v>
      </c>
      <c r="B6188" s="9">
        <f t="shared" si="101"/>
        <v>2001</v>
      </c>
      <c r="C6188" s="9">
        <f>VLOOKUP('Full 30 Year Yield Data'!A6188,'Yield Raw Data'!$A$3:$L$14453,12)</f>
        <v>5.39</v>
      </c>
      <c r="D6188" s="6"/>
    </row>
    <row r="6189" spans="1:4" x14ac:dyDescent="0.2">
      <c r="A6189" s="7">
        <v>37221</v>
      </c>
      <c r="B6189" s="9">
        <f t="shared" si="101"/>
        <v>2001</v>
      </c>
      <c r="C6189" s="9">
        <f>VLOOKUP('Full 30 Year Yield Data'!A6189,'Yield Raw Data'!$A$3:$L$14453,12)</f>
        <v>5.39</v>
      </c>
      <c r="D6189" s="6"/>
    </row>
    <row r="6190" spans="1:4" x14ac:dyDescent="0.2">
      <c r="A6190" s="7">
        <v>37222</v>
      </c>
      <c r="B6190" s="9">
        <f t="shared" si="101"/>
        <v>2001</v>
      </c>
      <c r="C6190" s="9">
        <f>VLOOKUP('Full 30 Year Yield Data'!A6190,'Yield Raw Data'!$A$3:$L$14453,12)</f>
        <v>5.37</v>
      </c>
      <c r="D6190" s="6"/>
    </row>
    <row r="6191" spans="1:4" x14ac:dyDescent="0.2">
      <c r="A6191" s="7">
        <v>37223</v>
      </c>
      <c r="B6191" s="9">
        <f t="shared" si="101"/>
        <v>2001</v>
      </c>
      <c r="C6191" s="9">
        <f>VLOOKUP('Full 30 Year Yield Data'!A6191,'Yield Raw Data'!$A$3:$L$14453,12)</f>
        <v>5.36</v>
      </c>
      <c r="D6191" s="6"/>
    </row>
    <row r="6192" spans="1:4" x14ac:dyDescent="0.2">
      <c r="A6192" s="7">
        <v>37224</v>
      </c>
      <c r="B6192" s="9">
        <f t="shared" si="101"/>
        <v>2001</v>
      </c>
      <c r="C6192" s="9">
        <f>VLOOKUP('Full 30 Year Yield Data'!A6192,'Yield Raw Data'!$A$3:$L$14453,12)</f>
        <v>5.24</v>
      </c>
      <c r="D6192" s="6"/>
    </row>
    <row r="6193" spans="1:4" x14ac:dyDescent="0.2">
      <c r="A6193" s="7">
        <v>37225</v>
      </c>
      <c r="B6193" s="9">
        <f t="shared" si="101"/>
        <v>2001</v>
      </c>
      <c r="C6193" s="9">
        <f>VLOOKUP('Full 30 Year Yield Data'!A6193,'Yield Raw Data'!$A$3:$L$14453,12)</f>
        <v>5.27</v>
      </c>
      <c r="D6193" s="6"/>
    </row>
    <row r="6194" spans="1:4" x14ac:dyDescent="0.2">
      <c r="A6194" s="7">
        <v>37228</v>
      </c>
      <c r="B6194" s="9">
        <f t="shared" si="101"/>
        <v>2001</v>
      </c>
      <c r="C6194" s="9">
        <f>VLOOKUP('Full 30 Year Yield Data'!A6194,'Yield Raw Data'!$A$3:$L$14453,12)</f>
        <v>5.26</v>
      </c>
      <c r="D6194" s="6"/>
    </row>
    <row r="6195" spans="1:4" x14ac:dyDescent="0.2">
      <c r="A6195" s="7">
        <v>37229</v>
      </c>
      <c r="B6195" s="9">
        <f t="shared" si="101"/>
        <v>2001</v>
      </c>
      <c r="C6195" s="9">
        <f>VLOOKUP('Full 30 Year Yield Data'!A6195,'Yield Raw Data'!$A$3:$L$14453,12)</f>
        <v>5.22</v>
      </c>
      <c r="D6195" s="6"/>
    </row>
    <row r="6196" spans="1:4" x14ac:dyDescent="0.2">
      <c r="A6196" s="7">
        <v>37230</v>
      </c>
      <c r="B6196" s="9">
        <f t="shared" si="101"/>
        <v>2001</v>
      </c>
      <c r="C6196" s="9">
        <f>VLOOKUP('Full 30 Year Yield Data'!A6196,'Yield Raw Data'!$A$3:$L$14453,12)</f>
        <v>5.35</v>
      </c>
      <c r="D6196" s="6"/>
    </row>
    <row r="6197" spans="1:4" x14ac:dyDescent="0.2">
      <c r="A6197" s="7">
        <v>37231</v>
      </c>
      <c r="B6197" s="9">
        <f t="shared" si="101"/>
        <v>2001</v>
      </c>
      <c r="C6197" s="9">
        <f>VLOOKUP('Full 30 Year Yield Data'!A6197,'Yield Raw Data'!$A$3:$L$14453,12)</f>
        <v>5.47</v>
      </c>
      <c r="D6197" s="6"/>
    </row>
    <row r="6198" spans="1:4" x14ac:dyDescent="0.2">
      <c r="A6198" s="7">
        <v>37232</v>
      </c>
      <c r="B6198" s="9">
        <f t="shared" si="101"/>
        <v>2001</v>
      </c>
      <c r="C6198" s="9">
        <f>VLOOKUP('Full 30 Year Yield Data'!A6198,'Yield Raw Data'!$A$3:$L$14453,12)</f>
        <v>5.6</v>
      </c>
      <c r="D6198" s="6"/>
    </row>
    <row r="6199" spans="1:4" x14ac:dyDescent="0.2">
      <c r="A6199" s="7">
        <v>37235</v>
      </c>
      <c r="B6199" s="9">
        <f t="shared" si="101"/>
        <v>2001</v>
      </c>
      <c r="C6199" s="9">
        <f>VLOOKUP('Full 30 Year Yield Data'!A6199,'Yield Raw Data'!$A$3:$L$14453,12)</f>
        <v>5.58</v>
      </c>
      <c r="D6199" s="6"/>
    </row>
    <row r="6200" spans="1:4" x14ac:dyDescent="0.2">
      <c r="A6200" s="7">
        <v>37236</v>
      </c>
      <c r="B6200" s="9">
        <f t="shared" si="101"/>
        <v>2001</v>
      </c>
      <c r="C6200" s="9">
        <f>VLOOKUP('Full 30 Year Yield Data'!A6200,'Yield Raw Data'!$A$3:$L$14453,12)</f>
        <v>5.55</v>
      </c>
      <c r="D6200" s="6"/>
    </row>
    <row r="6201" spans="1:4" x14ac:dyDescent="0.2">
      <c r="A6201" s="7">
        <v>37237</v>
      </c>
      <c r="B6201" s="9">
        <f t="shared" si="101"/>
        <v>2001</v>
      </c>
      <c r="C6201" s="9">
        <f>VLOOKUP('Full 30 Year Yield Data'!A6201,'Yield Raw Data'!$A$3:$L$14453,12)</f>
        <v>5.47</v>
      </c>
      <c r="D6201" s="6"/>
    </row>
    <row r="6202" spans="1:4" x14ac:dyDescent="0.2">
      <c r="A6202" s="7">
        <v>37238</v>
      </c>
      <c r="B6202" s="9">
        <f t="shared" si="101"/>
        <v>2001</v>
      </c>
      <c r="C6202" s="9">
        <f>VLOOKUP('Full 30 Year Yield Data'!A6202,'Yield Raw Data'!$A$3:$L$14453,12)</f>
        <v>5.53</v>
      </c>
      <c r="D6202" s="6"/>
    </row>
    <row r="6203" spans="1:4" x14ac:dyDescent="0.2">
      <c r="A6203" s="7">
        <v>37239</v>
      </c>
      <c r="B6203" s="9">
        <f t="shared" si="101"/>
        <v>2001</v>
      </c>
      <c r="C6203" s="9">
        <f>VLOOKUP('Full 30 Year Yield Data'!A6203,'Yield Raw Data'!$A$3:$L$14453,12)</f>
        <v>5.59</v>
      </c>
      <c r="D6203" s="6"/>
    </row>
    <row r="6204" spans="1:4" x14ac:dyDescent="0.2">
      <c r="A6204" s="7">
        <v>37242</v>
      </c>
      <c r="B6204" s="9">
        <f t="shared" si="101"/>
        <v>2001</v>
      </c>
      <c r="C6204" s="9">
        <f>VLOOKUP('Full 30 Year Yield Data'!A6204,'Yield Raw Data'!$A$3:$L$14453,12)</f>
        <v>5.61</v>
      </c>
      <c r="D6204" s="6"/>
    </row>
    <row r="6205" spans="1:4" x14ac:dyDescent="0.2">
      <c r="A6205" s="7">
        <v>37243</v>
      </c>
      <c r="B6205" s="9">
        <f t="shared" si="101"/>
        <v>2001</v>
      </c>
      <c r="C6205" s="9">
        <f>VLOOKUP('Full 30 Year Yield Data'!A6205,'Yield Raw Data'!$A$3:$L$14453,12)</f>
        <v>5.52</v>
      </c>
      <c r="D6205" s="6"/>
    </row>
    <row r="6206" spans="1:4" x14ac:dyDescent="0.2">
      <c r="A6206" s="7">
        <v>37244</v>
      </c>
      <c r="B6206" s="9">
        <f t="shared" si="101"/>
        <v>2001</v>
      </c>
      <c r="C6206" s="9">
        <f>VLOOKUP('Full 30 Year Yield Data'!A6206,'Yield Raw Data'!$A$3:$L$14453,12)</f>
        <v>5.45</v>
      </c>
      <c r="D6206" s="6"/>
    </row>
    <row r="6207" spans="1:4" x14ac:dyDescent="0.2">
      <c r="A6207" s="7">
        <v>37245</v>
      </c>
      <c r="B6207" s="9">
        <f t="shared" si="101"/>
        <v>2001</v>
      </c>
      <c r="C6207" s="9">
        <f>VLOOKUP('Full 30 Year Yield Data'!A6207,'Yield Raw Data'!$A$3:$L$14453,12)</f>
        <v>5.43</v>
      </c>
      <c r="D6207" s="6"/>
    </row>
    <row r="6208" spans="1:4" x14ac:dyDescent="0.2">
      <c r="A6208" s="7">
        <v>37246</v>
      </c>
      <c r="B6208" s="9">
        <f t="shared" si="101"/>
        <v>2001</v>
      </c>
      <c r="C6208" s="9">
        <f>VLOOKUP('Full 30 Year Yield Data'!A6208,'Yield Raw Data'!$A$3:$L$14453,12)</f>
        <v>5.45</v>
      </c>
      <c r="D6208" s="6"/>
    </row>
    <row r="6209" spans="1:4" x14ac:dyDescent="0.2">
      <c r="A6209" s="7">
        <v>37249</v>
      </c>
      <c r="B6209" s="9">
        <f t="shared" si="101"/>
        <v>2001</v>
      </c>
      <c r="C6209" s="9">
        <f>VLOOKUP('Full 30 Year Yield Data'!A6209,'Yield Raw Data'!$A$3:$L$14453,12)</f>
        <v>5.49</v>
      </c>
      <c r="D6209" s="6"/>
    </row>
    <row r="6210" spans="1:4" x14ac:dyDescent="0.2">
      <c r="A6210" s="7">
        <v>37251</v>
      </c>
      <c r="B6210" s="9">
        <f t="shared" si="101"/>
        <v>2001</v>
      </c>
      <c r="C6210" s="9">
        <f>VLOOKUP('Full 30 Year Yield Data'!A6210,'Yield Raw Data'!$A$3:$L$14453,12)</f>
        <v>5.52</v>
      </c>
      <c r="D6210" s="6"/>
    </row>
    <row r="6211" spans="1:4" x14ac:dyDescent="0.2">
      <c r="A6211" s="7">
        <v>37252</v>
      </c>
      <c r="B6211" s="9">
        <f t="shared" si="101"/>
        <v>2001</v>
      </c>
      <c r="C6211" s="9">
        <f>VLOOKUP('Full 30 Year Yield Data'!A6211,'Yield Raw Data'!$A$3:$L$14453,12)</f>
        <v>5.49</v>
      </c>
      <c r="D6211" s="6"/>
    </row>
    <row r="6212" spans="1:4" x14ac:dyDescent="0.2">
      <c r="A6212" s="7">
        <v>37253</v>
      </c>
      <c r="B6212" s="9">
        <f t="shared" ref="B6212:B6272" si="102">YEAR(A6212)</f>
        <v>2001</v>
      </c>
      <c r="C6212" s="9">
        <f>VLOOKUP('Full 30 Year Yield Data'!A6212,'Yield Raw Data'!$A$3:$L$14453,12)</f>
        <v>5.54</v>
      </c>
      <c r="D6212" s="6"/>
    </row>
    <row r="6213" spans="1:4" x14ac:dyDescent="0.2">
      <c r="A6213" s="7">
        <v>37256</v>
      </c>
      <c r="B6213" s="9">
        <f t="shared" si="102"/>
        <v>2001</v>
      </c>
      <c r="C6213" s="9">
        <f>VLOOKUP('Full 30 Year Yield Data'!A6213,'Yield Raw Data'!$A$3:$L$14453,12)</f>
        <v>5.48</v>
      </c>
      <c r="D6213" s="6"/>
    </row>
    <row r="6214" spans="1:4" x14ac:dyDescent="0.2">
      <c r="A6214" s="7">
        <v>37258</v>
      </c>
      <c r="B6214" s="9">
        <f t="shared" si="102"/>
        <v>2002</v>
      </c>
      <c r="C6214" s="9">
        <f>VLOOKUP('Full 30 Year Yield Data'!A6214,'Yield Raw Data'!$A$3:$L$14453,12)</f>
        <v>5.56</v>
      </c>
      <c r="D6214" s="6"/>
    </row>
    <row r="6215" spans="1:4" x14ac:dyDescent="0.2">
      <c r="A6215" s="7">
        <v>37259</v>
      </c>
      <c r="B6215" s="9">
        <f t="shared" si="102"/>
        <v>2002</v>
      </c>
      <c r="C6215" s="9">
        <f>VLOOKUP('Full 30 Year Yield Data'!A6215,'Yield Raw Data'!$A$3:$L$14453,12)</f>
        <v>5.54</v>
      </c>
      <c r="D6215" s="6"/>
    </row>
    <row r="6216" spans="1:4" x14ac:dyDescent="0.2">
      <c r="A6216" s="7">
        <v>37260</v>
      </c>
      <c r="B6216" s="9">
        <f t="shared" si="102"/>
        <v>2002</v>
      </c>
      <c r="C6216" s="9">
        <f>VLOOKUP('Full 30 Year Yield Data'!A6216,'Yield Raw Data'!$A$3:$L$14453,12)</f>
        <v>5.57</v>
      </c>
      <c r="D6216" s="6"/>
    </row>
    <row r="6217" spans="1:4" x14ac:dyDescent="0.2">
      <c r="A6217" s="7">
        <v>37263</v>
      </c>
      <c r="B6217" s="9">
        <f t="shared" si="102"/>
        <v>2002</v>
      </c>
      <c r="C6217" s="9">
        <f>VLOOKUP('Full 30 Year Yield Data'!A6217,'Yield Raw Data'!$A$3:$L$14453,12)</f>
        <v>5.49</v>
      </c>
      <c r="D6217" s="6"/>
    </row>
    <row r="6218" spans="1:4" x14ac:dyDescent="0.2">
      <c r="A6218" s="7">
        <v>37264</v>
      </c>
      <c r="B6218" s="9">
        <f t="shared" si="102"/>
        <v>2002</v>
      </c>
      <c r="C6218" s="9">
        <f>VLOOKUP('Full 30 Year Yield Data'!A6218,'Yield Raw Data'!$A$3:$L$14453,12)</f>
        <v>5.51</v>
      </c>
      <c r="D6218" s="6"/>
    </row>
    <row r="6219" spans="1:4" x14ac:dyDescent="0.2">
      <c r="A6219" s="7">
        <v>37265</v>
      </c>
      <c r="B6219" s="9">
        <f t="shared" si="102"/>
        <v>2002</v>
      </c>
      <c r="C6219" s="9">
        <f>VLOOKUP('Full 30 Year Yield Data'!A6219,'Yield Raw Data'!$A$3:$L$14453,12)</f>
        <v>5.51</v>
      </c>
      <c r="D6219" s="6"/>
    </row>
    <row r="6220" spans="1:4" x14ac:dyDescent="0.2">
      <c r="A6220" s="7">
        <v>37266</v>
      </c>
      <c r="B6220" s="9">
        <f t="shared" si="102"/>
        <v>2002</v>
      </c>
      <c r="C6220" s="9">
        <f>VLOOKUP('Full 30 Year Yield Data'!A6220,'Yield Raw Data'!$A$3:$L$14453,12)</f>
        <v>5.42</v>
      </c>
      <c r="D6220" s="6"/>
    </row>
    <row r="6221" spans="1:4" x14ac:dyDescent="0.2">
      <c r="A6221" s="7">
        <v>37267</v>
      </c>
      <c r="B6221" s="9">
        <f t="shared" si="102"/>
        <v>2002</v>
      </c>
      <c r="C6221" s="9">
        <f>VLOOKUP('Full 30 Year Yield Data'!A6221,'Yield Raw Data'!$A$3:$L$14453,12)</f>
        <v>5.37</v>
      </c>
      <c r="D6221" s="6"/>
    </row>
    <row r="6222" spans="1:4" x14ac:dyDescent="0.2">
      <c r="A6222" s="7">
        <v>37270</v>
      </c>
      <c r="B6222" s="9">
        <f t="shared" si="102"/>
        <v>2002</v>
      </c>
      <c r="C6222" s="9">
        <f>VLOOKUP('Full 30 Year Yield Data'!A6222,'Yield Raw Data'!$A$3:$L$14453,12)</f>
        <v>5.38</v>
      </c>
      <c r="D6222" s="6"/>
    </row>
    <row r="6223" spans="1:4" x14ac:dyDescent="0.2">
      <c r="A6223" s="7">
        <v>37271</v>
      </c>
      <c r="B6223" s="9">
        <f t="shared" si="102"/>
        <v>2002</v>
      </c>
      <c r="C6223" s="9">
        <f>VLOOKUP('Full 30 Year Yield Data'!A6223,'Yield Raw Data'!$A$3:$L$14453,12)</f>
        <v>5.34</v>
      </c>
      <c r="D6223" s="6"/>
    </row>
    <row r="6224" spans="1:4" x14ac:dyDescent="0.2">
      <c r="A6224" s="7">
        <v>37272</v>
      </c>
      <c r="B6224" s="9">
        <f t="shared" si="102"/>
        <v>2002</v>
      </c>
      <c r="C6224" s="9">
        <f>VLOOKUP('Full 30 Year Yield Data'!A6224,'Yield Raw Data'!$A$3:$L$14453,12)</f>
        <v>5.36</v>
      </c>
      <c r="D6224" s="6"/>
    </row>
    <row r="6225" spans="1:4" x14ac:dyDescent="0.2">
      <c r="A6225" s="7">
        <v>37273</v>
      </c>
      <c r="B6225" s="9">
        <f t="shared" si="102"/>
        <v>2002</v>
      </c>
      <c r="C6225" s="9">
        <f>VLOOKUP('Full 30 Year Yield Data'!A6225,'Yield Raw Data'!$A$3:$L$14453,12)</f>
        <v>5.41</v>
      </c>
      <c r="D6225" s="6"/>
    </row>
    <row r="6226" spans="1:4" x14ac:dyDescent="0.2">
      <c r="A6226" s="7">
        <v>37274</v>
      </c>
      <c r="B6226" s="9">
        <f t="shared" si="102"/>
        <v>2002</v>
      </c>
      <c r="C6226" s="9">
        <f>VLOOKUP('Full 30 Year Yield Data'!A6226,'Yield Raw Data'!$A$3:$L$14453,12)</f>
        <v>5.36</v>
      </c>
      <c r="D6226" s="6"/>
    </row>
    <row r="6227" spans="1:4" x14ac:dyDescent="0.2">
      <c r="A6227" s="7">
        <v>37278</v>
      </c>
      <c r="B6227" s="9">
        <f t="shared" si="102"/>
        <v>2002</v>
      </c>
      <c r="C6227" s="9">
        <f>VLOOKUP('Full 30 Year Yield Data'!A6227,'Yield Raw Data'!$A$3:$L$14453,12)</f>
        <v>5.39</v>
      </c>
      <c r="D6227" s="6"/>
    </row>
    <row r="6228" spans="1:4" x14ac:dyDescent="0.2">
      <c r="A6228" s="7">
        <v>37279</v>
      </c>
      <c r="B6228" s="9">
        <f t="shared" si="102"/>
        <v>2002</v>
      </c>
      <c r="C6228" s="9">
        <f>VLOOKUP('Full 30 Year Yield Data'!A6228,'Yield Raw Data'!$A$3:$L$14453,12)</f>
        <v>5.48</v>
      </c>
      <c r="D6228" s="6"/>
    </row>
    <row r="6229" spans="1:4" x14ac:dyDescent="0.2">
      <c r="A6229" s="7">
        <v>37280</v>
      </c>
      <c r="B6229" s="9">
        <f t="shared" si="102"/>
        <v>2002</v>
      </c>
      <c r="C6229" s="9">
        <f>VLOOKUP('Full 30 Year Yield Data'!A6229,'Yield Raw Data'!$A$3:$L$14453,12)</f>
        <v>5.47</v>
      </c>
      <c r="D6229" s="6"/>
    </row>
    <row r="6230" spans="1:4" x14ac:dyDescent="0.2">
      <c r="A6230" s="7">
        <v>37281</v>
      </c>
      <c r="B6230" s="9">
        <f t="shared" si="102"/>
        <v>2002</v>
      </c>
      <c r="C6230" s="9">
        <f>VLOOKUP('Full 30 Year Yield Data'!A6230,'Yield Raw Data'!$A$3:$L$14453,12)</f>
        <v>5.47</v>
      </c>
      <c r="D6230" s="6"/>
    </row>
    <row r="6231" spans="1:4" x14ac:dyDescent="0.2">
      <c r="A6231" s="7">
        <v>37284</v>
      </c>
      <c r="B6231" s="9">
        <f t="shared" si="102"/>
        <v>2002</v>
      </c>
      <c r="C6231" s="9">
        <f>VLOOKUP('Full 30 Year Yield Data'!A6231,'Yield Raw Data'!$A$3:$L$14453,12)</f>
        <v>5.47</v>
      </c>
      <c r="D6231" s="6"/>
    </row>
    <row r="6232" spans="1:4" x14ac:dyDescent="0.2">
      <c r="A6232" s="7">
        <v>37285</v>
      </c>
      <c r="B6232" s="9">
        <f t="shared" si="102"/>
        <v>2002</v>
      </c>
      <c r="C6232" s="9">
        <f>VLOOKUP('Full 30 Year Yield Data'!A6232,'Yield Raw Data'!$A$3:$L$14453,12)</f>
        <v>5.4</v>
      </c>
      <c r="D6232" s="6"/>
    </row>
    <row r="6233" spans="1:4" x14ac:dyDescent="0.2">
      <c r="A6233" s="7">
        <v>37286</v>
      </c>
      <c r="B6233" s="9">
        <f t="shared" si="102"/>
        <v>2002</v>
      </c>
      <c r="C6233" s="9">
        <f>VLOOKUP('Full 30 Year Yield Data'!A6233,'Yield Raw Data'!$A$3:$L$14453,12)</f>
        <v>5.41</v>
      </c>
      <c r="D6233" s="6"/>
    </row>
    <row r="6234" spans="1:4" x14ac:dyDescent="0.2">
      <c r="A6234" s="7">
        <v>37287</v>
      </c>
      <c r="B6234" s="9">
        <f t="shared" si="102"/>
        <v>2002</v>
      </c>
      <c r="C6234" s="9">
        <f>VLOOKUP('Full 30 Year Yield Data'!A6234,'Yield Raw Data'!$A$3:$L$14453,12)</f>
        <v>5.44</v>
      </c>
      <c r="D6234" s="6"/>
    </row>
    <row r="6235" spans="1:4" x14ac:dyDescent="0.2">
      <c r="A6235" s="7">
        <v>37288</v>
      </c>
      <c r="B6235" s="9">
        <f t="shared" si="102"/>
        <v>2002</v>
      </c>
      <c r="C6235" s="9">
        <f>VLOOKUP('Full 30 Year Yield Data'!A6235,'Yield Raw Data'!$A$3:$L$14453,12)</f>
        <v>5.4</v>
      </c>
      <c r="D6235" s="6"/>
    </row>
    <row r="6236" spans="1:4" x14ac:dyDescent="0.2">
      <c r="A6236" s="7">
        <v>37291</v>
      </c>
      <c r="B6236" s="9">
        <f t="shared" si="102"/>
        <v>2002</v>
      </c>
      <c r="C6236" s="9">
        <f>VLOOKUP('Full 30 Year Yield Data'!A6236,'Yield Raw Data'!$A$3:$L$14453,12)</f>
        <v>5.35</v>
      </c>
      <c r="D6236" s="6"/>
    </row>
    <row r="6237" spans="1:4" x14ac:dyDescent="0.2">
      <c r="A6237" s="7">
        <v>37292</v>
      </c>
      <c r="B6237" s="9">
        <f t="shared" si="102"/>
        <v>2002</v>
      </c>
      <c r="C6237" s="9">
        <f>VLOOKUP('Full 30 Year Yield Data'!A6237,'Yield Raw Data'!$A$3:$L$14453,12)</f>
        <v>5.35</v>
      </c>
      <c r="D6237" s="6"/>
    </row>
    <row r="6238" spans="1:4" x14ac:dyDescent="0.2">
      <c r="A6238" s="7">
        <v>37293</v>
      </c>
      <c r="B6238" s="9">
        <f t="shared" si="102"/>
        <v>2002</v>
      </c>
      <c r="C6238" s="9">
        <f>VLOOKUP('Full 30 Year Yield Data'!A6238,'Yield Raw Data'!$A$3:$L$14453,12)</f>
        <v>5.38</v>
      </c>
      <c r="D6238" s="6"/>
    </row>
    <row r="6239" spans="1:4" x14ac:dyDescent="0.2">
      <c r="A6239" s="7">
        <v>37294</v>
      </c>
      <c r="B6239" s="9">
        <f t="shared" si="102"/>
        <v>2002</v>
      </c>
      <c r="C6239" s="9">
        <f>VLOOKUP('Full 30 Year Yield Data'!A6239,'Yield Raw Data'!$A$3:$L$14453,12)</f>
        <v>5.42</v>
      </c>
      <c r="D6239" s="6"/>
    </row>
    <row r="6240" spans="1:4" x14ac:dyDescent="0.2">
      <c r="A6240" s="7">
        <v>37295</v>
      </c>
      <c r="B6240" s="9">
        <f t="shared" si="102"/>
        <v>2002</v>
      </c>
      <c r="C6240" s="9">
        <f>VLOOKUP('Full 30 Year Yield Data'!A6240,'Yield Raw Data'!$A$3:$L$14453,12)</f>
        <v>5.39</v>
      </c>
      <c r="D6240" s="6"/>
    </row>
    <row r="6241" spans="1:4" x14ac:dyDescent="0.2">
      <c r="A6241" s="7">
        <v>37298</v>
      </c>
      <c r="B6241" s="9">
        <f t="shared" si="102"/>
        <v>2002</v>
      </c>
      <c r="C6241" s="9">
        <f>VLOOKUP('Full 30 Year Yield Data'!A6241,'Yield Raw Data'!$A$3:$L$14453,12)</f>
        <v>5.41</v>
      </c>
      <c r="D6241" s="6"/>
    </row>
    <row r="6242" spans="1:4" x14ac:dyDescent="0.2">
      <c r="A6242" s="7">
        <v>37299</v>
      </c>
      <c r="B6242" s="9">
        <f t="shared" si="102"/>
        <v>2002</v>
      </c>
      <c r="C6242" s="9">
        <f>VLOOKUP('Full 30 Year Yield Data'!A6242,'Yield Raw Data'!$A$3:$L$14453,12)</f>
        <v>5.45</v>
      </c>
      <c r="D6242" s="6"/>
    </row>
    <row r="6243" spans="1:4" x14ac:dyDescent="0.2">
      <c r="A6243" s="7">
        <v>37300</v>
      </c>
      <c r="B6243" s="9">
        <f t="shared" si="102"/>
        <v>2002</v>
      </c>
      <c r="C6243" s="9">
        <f>VLOOKUP('Full 30 Year Yield Data'!A6243,'Yield Raw Data'!$A$3:$L$14453,12)</f>
        <v>5.47</v>
      </c>
      <c r="D6243" s="6"/>
    </row>
    <row r="6244" spans="1:4" x14ac:dyDescent="0.2">
      <c r="A6244" s="7">
        <v>37301</v>
      </c>
      <c r="B6244" s="9">
        <f t="shared" si="102"/>
        <v>2002</v>
      </c>
      <c r="C6244" s="9">
        <f>VLOOKUP('Full 30 Year Yield Data'!A6244,'Yield Raw Data'!$A$3:$L$14453,12)</f>
        <v>5.42</v>
      </c>
      <c r="D6244" s="6"/>
    </row>
    <row r="6245" spans="1:4" x14ac:dyDescent="0.2">
      <c r="A6245" s="7">
        <v>37302</v>
      </c>
      <c r="B6245" s="9">
        <f t="shared" si="102"/>
        <v>2002</v>
      </c>
      <c r="C6245" s="9">
        <f>VLOOKUP('Full 30 Year Yield Data'!A6245,'Yield Raw Data'!$A$3:$L$14453,12)</f>
        <v>5.37</v>
      </c>
      <c r="D6245" s="6"/>
    </row>
    <row r="6246" spans="1:4" x14ac:dyDescent="0.2">
      <c r="A6246" s="7">
        <v>37306</v>
      </c>
      <c r="B6246" s="9">
        <f t="shared" si="102"/>
        <v>2002</v>
      </c>
      <c r="C6246" s="22">
        <f>VLOOKUP(A6246,'Extrapolation Factor'!$B$3:$F$997,5,0)</f>
        <v>5.57</v>
      </c>
      <c r="D6246" s="6"/>
    </row>
    <row r="6247" spans="1:4" x14ac:dyDescent="0.2">
      <c r="A6247" s="7">
        <v>37307</v>
      </c>
      <c r="B6247" s="9">
        <f t="shared" si="102"/>
        <v>2002</v>
      </c>
      <c r="C6247" s="22">
        <f>VLOOKUP(A6247,'Extrapolation Factor'!$B$3:$F$997,5,0)</f>
        <v>5.56</v>
      </c>
      <c r="D6247" s="6"/>
    </row>
    <row r="6248" spans="1:4" x14ac:dyDescent="0.2">
      <c r="A6248" s="7">
        <v>37308</v>
      </c>
      <c r="B6248" s="9">
        <f t="shared" si="102"/>
        <v>2002</v>
      </c>
      <c r="C6248" s="22">
        <f>VLOOKUP(A6248,'Extrapolation Factor'!$B$3:$F$997,5,0)</f>
        <v>5.55</v>
      </c>
      <c r="D6248" s="6"/>
    </row>
    <row r="6249" spans="1:4" x14ac:dyDescent="0.2">
      <c r="A6249" s="7">
        <v>37309</v>
      </c>
      <c r="B6249" s="9">
        <f t="shared" si="102"/>
        <v>2002</v>
      </c>
      <c r="C6249" s="22">
        <f>VLOOKUP(A6249,'Extrapolation Factor'!$B$3:$F$997,5,0)</f>
        <v>5.51</v>
      </c>
      <c r="D6249" s="6"/>
    </row>
    <row r="6250" spans="1:4" x14ac:dyDescent="0.2">
      <c r="A6250" s="7">
        <v>37312</v>
      </c>
      <c r="B6250" s="9">
        <f t="shared" si="102"/>
        <v>2002</v>
      </c>
      <c r="C6250" s="22">
        <f>VLOOKUP(A6250,'Extrapolation Factor'!$B$3:$F$997,5,0)</f>
        <v>5.5299999999999994</v>
      </c>
      <c r="D6250" s="6"/>
    </row>
    <row r="6251" spans="1:4" x14ac:dyDescent="0.2">
      <c r="A6251" s="7">
        <v>37313</v>
      </c>
      <c r="B6251" s="9">
        <f t="shared" si="102"/>
        <v>2002</v>
      </c>
      <c r="C6251" s="22">
        <f>VLOOKUP(A6251,'Extrapolation Factor'!$B$3:$F$997,5,0)</f>
        <v>5.57</v>
      </c>
      <c r="D6251" s="6"/>
    </row>
    <row r="6252" spans="1:4" x14ac:dyDescent="0.2">
      <c r="A6252" s="7">
        <v>37314</v>
      </c>
      <c r="B6252" s="9">
        <f t="shared" si="102"/>
        <v>2002</v>
      </c>
      <c r="C6252" s="22">
        <f>VLOOKUP(A6252,'Extrapolation Factor'!$B$3:$F$997,5,0)</f>
        <v>5.5299999999999994</v>
      </c>
      <c r="D6252" s="6"/>
    </row>
    <row r="6253" spans="1:4" x14ac:dyDescent="0.2">
      <c r="A6253" s="7">
        <v>37315</v>
      </c>
      <c r="B6253" s="9">
        <f t="shared" si="102"/>
        <v>2002</v>
      </c>
      <c r="C6253" s="22">
        <f>VLOOKUP(A6253,'Extrapolation Factor'!$B$3:$F$997,5,0)</f>
        <v>5.57</v>
      </c>
      <c r="D6253" s="6"/>
    </row>
    <row r="6254" spans="1:4" x14ac:dyDescent="0.2">
      <c r="A6254" s="7">
        <v>37316</v>
      </c>
      <c r="B6254" s="9">
        <f t="shared" si="102"/>
        <v>2002</v>
      </c>
      <c r="C6254" s="22">
        <f>VLOOKUP(A6254,'Extrapolation Factor'!$B$3:$F$997,5,0)</f>
        <v>5.6400000000000006</v>
      </c>
      <c r="D6254" s="6"/>
    </row>
    <row r="6255" spans="1:4" x14ac:dyDescent="0.2">
      <c r="A6255" s="7">
        <v>37319</v>
      </c>
      <c r="B6255" s="9">
        <f t="shared" si="102"/>
        <v>2002</v>
      </c>
      <c r="C6255" s="22">
        <f>VLOOKUP(A6255,'Extrapolation Factor'!$B$3:$F$997,5,0)</f>
        <v>5.65</v>
      </c>
      <c r="D6255" s="6"/>
    </row>
    <row r="6256" spans="1:4" x14ac:dyDescent="0.2">
      <c r="A6256" s="7">
        <v>37320</v>
      </c>
      <c r="B6256" s="9">
        <f t="shared" si="102"/>
        <v>2002</v>
      </c>
      <c r="C6256" s="22">
        <f>VLOOKUP(A6256,'Extrapolation Factor'!$B$3:$F$997,5,0)</f>
        <v>5.6400000000000006</v>
      </c>
      <c r="D6256" s="6"/>
    </row>
    <row r="6257" spans="1:4" x14ac:dyDescent="0.2">
      <c r="A6257" s="7">
        <v>37321</v>
      </c>
      <c r="B6257" s="9">
        <f t="shared" si="102"/>
        <v>2002</v>
      </c>
      <c r="C6257" s="22">
        <f>VLOOKUP(A6257,'Extrapolation Factor'!$B$3:$F$997,5,0)</f>
        <v>5.7</v>
      </c>
      <c r="D6257" s="6"/>
    </row>
    <row r="6258" spans="1:4" x14ac:dyDescent="0.2">
      <c r="A6258" s="7">
        <v>37322</v>
      </c>
      <c r="B6258" s="9">
        <f t="shared" si="102"/>
        <v>2002</v>
      </c>
      <c r="C6258" s="22">
        <f>VLOOKUP(A6258,'Extrapolation Factor'!$B$3:$F$997,5,0)</f>
        <v>5.81</v>
      </c>
      <c r="D6258" s="6"/>
    </row>
    <row r="6259" spans="1:4" x14ac:dyDescent="0.2">
      <c r="A6259" s="7">
        <v>37323</v>
      </c>
      <c r="B6259" s="9">
        <f t="shared" si="102"/>
        <v>2002</v>
      </c>
      <c r="C6259" s="22">
        <f>VLOOKUP(A6259,'Extrapolation Factor'!$B$3:$F$997,5,0)</f>
        <v>5.88</v>
      </c>
      <c r="D6259" s="6"/>
    </row>
    <row r="6260" spans="1:4" x14ac:dyDescent="0.2">
      <c r="A6260" s="7">
        <v>37326</v>
      </c>
      <c r="B6260" s="9">
        <f t="shared" si="102"/>
        <v>2002</v>
      </c>
      <c r="C6260" s="22">
        <f>VLOOKUP(A6260,'Extrapolation Factor'!$B$3:$F$997,5,0)</f>
        <v>5.87</v>
      </c>
      <c r="D6260" s="6"/>
    </row>
    <row r="6261" spans="1:4" x14ac:dyDescent="0.2">
      <c r="A6261" s="7">
        <v>37327</v>
      </c>
      <c r="B6261" s="9">
        <f t="shared" si="102"/>
        <v>2002</v>
      </c>
      <c r="C6261" s="22">
        <f>VLOOKUP(A6261,'Extrapolation Factor'!$B$3:$F$997,5,0)</f>
        <v>5.89</v>
      </c>
      <c r="D6261" s="6"/>
    </row>
    <row r="6262" spans="1:4" x14ac:dyDescent="0.2">
      <c r="A6262" s="7">
        <v>37328</v>
      </c>
      <c r="B6262" s="9">
        <f t="shared" si="102"/>
        <v>2002</v>
      </c>
      <c r="C6262" s="22">
        <f>VLOOKUP(A6262,'Extrapolation Factor'!$B$3:$F$997,5,0)</f>
        <v>5.88</v>
      </c>
      <c r="D6262" s="6"/>
    </row>
    <row r="6263" spans="1:4" x14ac:dyDescent="0.2">
      <c r="A6263" s="7">
        <v>37329</v>
      </c>
      <c r="B6263" s="9">
        <f t="shared" si="102"/>
        <v>2002</v>
      </c>
      <c r="C6263" s="22">
        <f>VLOOKUP(A6263,'Extrapolation Factor'!$B$3:$F$997,5,0)</f>
        <v>5.96</v>
      </c>
      <c r="D6263" s="6"/>
    </row>
    <row r="6264" spans="1:4" x14ac:dyDescent="0.2">
      <c r="A6264" s="7">
        <v>37330</v>
      </c>
      <c r="B6264" s="9">
        <f t="shared" si="102"/>
        <v>2002</v>
      </c>
      <c r="C6264" s="22">
        <f>VLOOKUP(A6264,'Extrapolation Factor'!$B$3:$F$997,5,0)</f>
        <v>5.91</v>
      </c>
      <c r="D6264" s="6"/>
    </row>
    <row r="6265" spans="1:4" x14ac:dyDescent="0.2">
      <c r="A6265" s="7">
        <v>37333</v>
      </c>
      <c r="B6265" s="9">
        <f t="shared" si="102"/>
        <v>2002</v>
      </c>
      <c r="C6265" s="22">
        <f>VLOOKUP(A6265,'Extrapolation Factor'!$B$3:$F$997,5,0)</f>
        <v>5.88</v>
      </c>
      <c r="D6265" s="6"/>
    </row>
    <row r="6266" spans="1:4" x14ac:dyDescent="0.2">
      <c r="A6266" s="7">
        <v>37334</v>
      </c>
      <c r="B6266" s="9">
        <f t="shared" si="102"/>
        <v>2002</v>
      </c>
      <c r="C6266" s="22">
        <f>VLOOKUP(A6266,'Extrapolation Factor'!$B$3:$F$997,5,0)</f>
        <v>5.9</v>
      </c>
      <c r="D6266" s="6"/>
    </row>
    <row r="6267" spans="1:4" x14ac:dyDescent="0.2">
      <c r="A6267" s="7">
        <v>37335</v>
      </c>
      <c r="B6267" s="9">
        <f t="shared" si="102"/>
        <v>2002</v>
      </c>
      <c r="C6267" s="22">
        <f>VLOOKUP(A6267,'Extrapolation Factor'!$B$3:$F$997,5,0)</f>
        <v>5.95</v>
      </c>
      <c r="D6267" s="6"/>
    </row>
    <row r="6268" spans="1:4" x14ac:dyDescent="0.2">
      <c r="A6268" s="7">
        <v>37336</v>
      </c>
      <c r="B6268" s="9">
        <f t="shared" si="102"/>
        <v>2002</v>
      </c>
      <c r="C6268" s="22">
        <f>VLOOKUP(A6268,'Extrapolation Factor'!$B$3:$F$997,5,0)</f>
        <v>5.93</v>
      </c>
      <c r="D6268" s="6"/>
    </row>
    <row r="6269" spans="1:4" x14ac:dyDescent="0.2">
      <c r="A6269" s="7">
        <v>37337</v>
      </c>
      <c r="B6269" s="9">
        <f t="shared" si="102"/>
        <v>2002</v>
      </c>
      <c r="C6269" s="22">
        <f>VLOOKUP(A6269,'Extrapolation Factor'!$B$3:$F$997,5,0)</f>
        <v>5.95</v>
      </c>
      <c r="D6269" s="6"/>
    </row>
    <row r="6270" spans="1:4" x14ac:dyDescent="0.2">
      <c r="A6270" s="7">
        <v>37340</v>
      </c>
      <c r="B6270" s="9">
        <f t="shared" si="102"/>
        <v>2002</v>
      </c>
      <c r="C6270" s="22">
        <f>VLOOKUP(A6270,'Extrapolation Factor'!$B$3:$F$997,5,0)</f>
        <v>5.96</v>
      </c>
      <c r="D6270" s="6"/>
    </row>
    <row r="6271" spans="1:4" x14ac:dyDescent="0.2">
      <c r="A6271" s="7">
        <v>37341</v>
      </c>
      <c r="B6271" s="9">
        <f t="shared" si="102"/>
        <v>2002</v>
      </c>
      <c r="C6271" s="22">
        <f>VLOOKUP(A6271,'Extrapolation Factor'!$B$3:$F$997,5,0)</f>
        <v>5.9</v>
      </c>
      <c r="D6271" s="6"/>
    </row>
    <row r="6272" spans="1:4" x14ac:dyDescent="0.2">
      <c r="A6272" s="7">
        <v>37342</v>
      </c>
      <c r="B6272" s="9">
        <f t="shared" si="102"/>
        <v>2002</v>
      </c>
      <c r="C6272" s="22">
        <f>VLOOKUP(A6272,'Extrapolation Factor'!$B$3:$F$997,5,0)</f>
        <v>5.9</v>
      </c>
      <c r="D6272" s="6"/>
    </row>
    <row r="6273" spans="1:4" x14ac:dyDescent="0.2">
      <c r="A6273" s="7">
        <v>37343</v>
      </c>
      <c r="B6273" s="9">
        <f t="shared" ref="B6273:B6334" si="103">YEAR(A6273)</f>
        <v>2002</v>
      </c>
      <c r="C6273" s="22">
        <f>VLOOKUP(A6273,'Extrapolation Factor'!$B$3:$F$997,5,0)</f>
        <v>5.96</v>
      </c>
      <c r="D6273" s="6"/>
    </row>
    <row r="6274" spans="1:4" x14ac:dyDescent="0.2">
      <c r="A6274" s="7">
        <v>37347</v>
      </c>
      <c r="B6274" s="9">
        <f t="shared" si="103"/>
        <v>2002</v>
      </c>
      <c r="C6274" s="22">
        <f>VLOOKUP(A6274,'Extrapolation Factor'!$B$3:$F$997,5,0)</f>
        <v>5.97</v>
      </c>
      <c r="D6274" s="6"/>
    </row>
    <row r="6275" spans="1:4" x14ac:dyDescent="0.2">
      <c r="A6275" s="7">
        <v>37348</v>
      </c>
      <c r="B6275" s="9">
        <f t="shared" si="103"/>
        <v>2002</v>
      </c>
      <c r="C6275" s="22">
        <f>VLOOKUP(A6275,'Extrapolation Factor'!$B$3:$F$997,5,0)</f>
        <v>5.9</v>
      </c>
      <c r="D6275" s="6"/>
    </row>
    <row r="6276" spans="1:4" x14ac:dyDescent="0.2">
      <c r="A6276" s="7">
        <v>37349</v>
      </c>
      <c r="B6276" s="9">
        <f t="shared" si="103"/>
        <v>2002</v>
      </c>
      <c r="C6276" s="22">
        <f>VLOOKUP(A6276,'Extrapolation Factor'!$B$3:$F$997,5,0)</f>
        <v>5.86</v>
      </c>
      <c r="D6276" s="6"/>
    </row>
    <row r="6277" spans="1:4" x14ac:dyDescent="0.2">
      <c r="A6277" s="7">
        <v>37350</v>
      </c>
      <c r="B6277" s="9">
        <f t="shared" si="103"/>
        <v>2002</v>
      </c>
      <c r="C6277" s="22">
        <f>VLOOKUP(A6277,'Extrapolation Factor'!$B$3:$F$997,5,0)</f>
        <v>5.85</v>
      </c>
      <c r="D6277" s="6"/>
    </row>
    <row r="6278" spans="1:4" x14ac:dyDescent="0.2">
      <c r="A6278" s="7">
        <v>37351</v>
      </c>
      <c r="B6278" s="9">
        <f t="shared" si="103"/>
        <v>2002</v>
      </c>
      <c r="C6278" s="22">
        <f>VLOOKUP(A6278,'Extrapolation Factor'!$B$3:$F$997,5,0)</f>
        <v>5.81</v>
      </c>
      <c r="D6278" s="6"/>
    </row>
    <row r="6279" spans="1:4" x14ac:dyDescent="0.2">
      <c r="A6279" s="7">
        <v>37354</v>
      </c>
      <c r="B6279" s="9">
        <f t="shared" si="103"/>
        <v>2002</v>
      </c>
      <c r="C6279" s="22">
        <f>VLOOKUP(A6279,'Extrapolation Factor'!$B$3:$F$997,5,0)</f>
        <v>5.85</v>
      </c>
      <c r="D6279" s="6"/>
    </row>
    <row r="6280" spans="1:4" x14ac:dyDescent="0.2">
      <c r="A6280" s="7">
        <v>37355</v>
      </c>
      <c r="B6280" s="9">
        <f t="shared" si="103"/>
        <v>2002</v>
      </c>
      <c r="C6280" s="22">
        <f>VLOOKUP(A6280,'Extrapolation Factor'!$B$3:$F$997,5,0)</f>
        <v>5.81</v>
      </c>
      <c r="D6280" s="6"/>
    </row>
    <row r="6281" spans="1:4" x14ac:dyDescent="0.2">
      <c r="A6281" s="7">
        <v>37356</v>
      </c>
      <c r="B6281" s="9">
        <f t="shared" si="103"/>
        <v>2002</v>
      </c>
      <c r="C6281" s="22">
        <f>VLOOKUP(A6281,'Extrapolation Factor'!$B$3:$F$997,5,0)</f>
        <v>5.82</v>
      </c>
      <c r="D6281" s="6"/>
    </row>
    <row r="6282" spans="1:4" x14ac:dyDescent="0.2">
      <c r="A6282" s="7">
        <v>37357</v>
      </c>
      <c r="B6282" s="9">
        <f t="shared" si="103"/>
        <v>2002</v>
      </c>
      <c r="C6282" s="22">
        <f>VLOOKUP(A6282,'Extrapolation Factor'!$B$3:$F$997,5,0)</f>
        <v>5.81</v>
      </c>
      <c r="D6282" s="6"/>
    </row>
    <row r="6283" spans="1:4" x14ac:dyDescent="0.2">
      <c r="A6283" s="7">
        <v>37358</v>
      </c>
      <c r="B6283" s="9">
        <f t="shared" si="103"/>
        <v>2002</v>
      </c>
      <c r="C6283" s="22">
        <f>VLOOKUP(A6283,'Extrapolation Factor'!$B$3:$F$997,5,0)</f>
        <v>5.8</v>
      </c>
      <c r="D6283" s="6"/>
    </row>
    <row r="6284" spans="1:4" x14ac:dyDescent="0.2">
      <c r="A6284" s="7">
        <v>37361</v>
      </c>
      <c r="B6284" s="9">
        <f t="shared" si="103"/>
        <v>2002</v>
      </c>
      <c r="C6284" s="22">
        <f>VLOOKUP(A6284,'Extrapolation Factor'!$B$3:$F$997,5,0)</f>
        <v>5.7700000000000005</v>
      </c>
      <c r="D6284" s="6"/>
    </row>
    <row r="6285" spans="1:4" x14ac:dyDescent="0.2">
      <c r="A6285" s="7">
        <v>37362</v>
      </c>
      <c r="B6285" s="9">
        <f t="shared" si="103"/>
        <v>2002</v>
      </c>
      <c r="C6285" s="22">
        <f>VLOOKUP(A6285,'Extrapolation Factor'!$B$3:$F$997,5,0)</f>
        <v>5.8</v>
      </c>
      <c r="D6285" s="6"/>
    </row>
    <row r="6286" spans="1:4" x14ac:dyDescent="0.2">
      <c r="A6286" s="7">
        <v>37363</v>
      </c>
      <c r="B6286" s="9">
        <f t="shared" si="103"/>
        <v>2002</v>
      </c>
      <c r="C6286" s="22">
        <f>VLOOKUP(A6286,'Extrapolation Factor'!$B$3:$F$997,5,0)</f>
        <v>5.87</v>
      </c>
      <c r="D6286" s="6"/>
    </row>
    <row r="6287" spans="1:4" x14ac:dyDescent="0.2">
      <c r="A6287" s="7">
        <v>37364</v>
      </c>
      <c r="B6287" s="9">
        <f t="shared" si="103"/>
        <v>2002</v>
      </c>
      <c r="C6287" s="22">
        <f>VLOOKUP(A6287,'Extrapolation Factor'!$B$3:$F$997,5,0)</f>
        <v>5.87</v>
      </c>
      <c r="D6287" s="6"/>
    </row>
    <row r="6288" spans="1:4" x14ac:dyDescent="0.2">
      <c r="A6288" s="7">
        <v>37365</v>
      </c>
      <c r="B6288" s="9">
        <f t="shared" si="103"/>
        <v>2002</v>
      </c>
      <c r="C6288" s="22">
        <f>VLOOKUP(A6288,'Extrapolation Factor'!$B$3:$F$997,5,0)</f>
        <v>5.8199999999999994</v>
      </c>
      <c r="D6288" s="6"/>
    </row>
    <row r="6289" spans="1:3" x14ac:dyDescent="0.2">
      <c r="A6289" s="7">
        <v>37368</v>
      </c>
      <c r="B6289" s="9">
        <f t="shared" si="103"/>
        <v>2002</v>
      </c>
      <c r="C6289" s="22">
        <f>VLOOKUP(A6289,'Extrapolation Factor'!$B$3:$F$997,5,0)</f>
        <v>5.81</v>
      </c>
    </row>
    <row r="6290" spans="1:3" x14ac:dyDescent="0.2">
      <c r="A6290" s="7">
        <v>37369</v>
      </c>
      <c r="B6290" s="9">
        <f t="shared" si="103"/>
        <v>2002</v>
      </c>
      <c r="C6290" s="22">
        <f>VLOOKUP(A6290,'Extrapolation Factor'!$B$3:$F$997,5,0)</f>
        <v>5.8</v>
      </c>
    </row>
    <row r="6291" spans="1:3" x14ac:dyDescent="0.2">
      <c r="A6291" s="7">
        <v>37370</v>
      </c>
      <c r="B6291" s="9">
        <f t="shared" si="103"/>
        <v>2002</v>
      </c>
      <c r="C6291" s="22">
        <f>VLOOKUP(A6291,'Extrapolation Factor'!$B$3:$F$997,5,0)</f>
        <v>5.7399999999999993</v>
      </c>
    </row>
    <row r="6292" spans="1:3" x14ac:dyDescent="0.2">
      <c r="A6292" s="7">
        <v>37371</v>
      </c>
      <c r="B6292" s="9">
        <f t="shared" si="103"/>
        <v>2002</v>
      </c>
      <c r="C6292" s="22">
        <f>VLOOKUP(A6292,'Extrapolation Factor'!$B$3:$F$997,5,0)</f>
        <v>5.7399999999999993</v>
      </c>
    </row>
    <row r="6293" spans="1:3" x14ac:dyDescent="0.2">
      <c r="A6293" s="7">
        <v>37372</v>
      </c>
      <c r="B6293" s="9">
        <f t="shared" si="103"/>
        <v>2002</v>
      </c>
      <c r="C6293" s="22">
        <f>VLOOKUP(A6293,'Extrapolation Factor'!$B$3:$F$997,5,0)</f>
        <v>5.73</v>
      </c>
    </row>
    <row r="6294" spans="1:3" x14ac:dyDescent="0.2">
      <c r="A6294" s="7">
        <v>37375</v>
      </c>
      <c r="B6294" s="9">
        <f t="shared" si="103"/>
        <v>2002</v>
      </c>
      <c r="C6294" s="22">
        <f>VLOOKUP(A6294,'Extrapolation Factor'!$B$3:$F$997,5,0)</f>
        <v>5.76</v>
      </c>
    </row>
    <row r="6295" spans="1:3" x14ac:dyDescent="0.2">
      <c r="A6295" s="7">
        <v>37376</v>
      </c>
      <c r="B6295" s="9">
        <f t="shared" si="103"/>
        <v>2002</v>
      </c>
      <c r="C6295" s="22">
        <f>VLOOKUP(A6295,'Extrapolation Factor'!$B$3:$F$997,5,0)</f>
        <v>5.73</v>
      </c>
    </row>
    <row r="6296" spans="1:3" x14ac:dyDescent="0.2">
      <c r="A6296" s="7">
        <v>37377</v>
      </c>
      <c r="B6296" s="9">
        <f t="shared" si="103"/>
        <v>2002</v>
      </c>
      <c r="C6296" s="22">
        <f>VLOOKUP(A6296,'Extrapolation Factor'!$B$3:$F$997,5,0)</f>
        <v>5.7</v>
      </c>
    </row>
    <row r="6297" spans="1:3" x14ac:dyDescent="0.2">
      <c r="A6297" s="7">
        <v>37378</v>
      </c>
      <c r="B6297" s="9">
        <f t="shared" si="103"/>
        <v>2002</v>
      </c>
      <c r="C6297" s="22">
        <f>VLOOKUP(A6297,'Extrapolation Factor'!$B$3:$F$997,5,0)</f>
        <v>5.73</v>
      </c>
    </row>
    <row r="6298" spans="1:3" x14ac:dyDescent="0.2">
      <c r="A6298" s="7">
        <v>37379</v>
      </c>
      <c r="B6298" s="9">
        <f t="shared" si="103"/>
        <v>2002</v>
      </c>
      <c r="C6298" s="22">
        <f>VLOOKUP(A6298,'Extrapolation Factor'!$B$3:$F$997,5,0)</f>
        <v>5.67</v>
      </c>
    </row>
    <row r="6299" spans="1:3" x14ac:dyDescent="0.2">
      <c r="A6299" s="7">
        <v>37382</v>
      </c>
      <c r="B6299" s="9">
        <f t="shared" si="103"/>
        <v>2002</v>
      </c>
      <c r="C6299" s="22">
        <f>VLOOKUP(A6299,'Extrapolation Factor'!$B$3:$F$997,5,0)</f>
        <v>5.68</v>
      </c>
    </row>
    <row r="6300" spans="1:3" x14ac:dyDescent="0.2">
      <c r="A6300" s="7">
        <v>37383</v>
      </c>
      <c r="B6300" s="9">
        <f t="shared" si="103"/>
        <v>2002</v>
      </c>
      <c r="C6300" s="22">
        <f>VLOOKUP(A6300,'Extrapolation Factor'!$B$3:$F$997,5,0)</f>
        <v>5.68</v>
      </c>
    </row>
    <row r="6301" spans="1:3" x14ac:dyDescent="0.2">
      <c r="A6301" s="7">
        <v>37384</v>
      </c>
      <c r="B6301" s="9">
        <f t="shared" si="103"/>
        <v>2002</v>
      </c>
      <c r="C6301" s="22">
        <f>VLOOKUP(A6301,'Extrapolation Factor'!$B$3:$F$997,5,0)</f>
        <v>5.8</v>
      </c>
    </row>
    <row r="6302" spans="1:3" x14ac:dyDescent="0.2">
      <c r="A6302" s="7">
        <v>37385</v>
      </c>
      <c r="B6302" s="9">
        <f t="shared" si="103"/>
        <v>2002</v>
      </c>
      <c r="C6302" s="22">
        <f>VLOOKUP(A6302,'Extrapolation Factor'!$B$3:$F$997,5,0)</f>
        <v>5.79</v>
      </c>
    </row>
    <row r="6303" spans="1:3" x14ac:dyDescent="0.2">
      <c r="A6303" s="7">
        <v>37386</v>
      </c>
      <c r="B6303" s="9">
        <f t="shared" si="103"/>
        <v>2002</v>
      </c>
      <c r="C6303" s="22">
        <f>VLOOKUP(A6303,'Extrapolation Factor'!$B$3:$F$997,5,0)</f>
        <v>5.7399999999999993</v>
      </c>
    </row>
    <row r="6304" spans="1:3" x14ac:dyDescent="0.2">
      <c r="A6304" s="7">
        <v>37389</v>
      </c>
      <c r="B6304" s="9">
        <f t="shared" si="103"/>
        <v>2002</v>
      </c>
      <c r="C6304" s="22">
        <f>VLOOKUP(A6304,'Extrapolation Factor'!$B$3:$F$997,5,0)</f>
        <v>5.82</v>
      </c>
    </row>
    <row r="6305" spans="1:3" x14ac:dyDescent="0.2">
      <c r="A6305" s="7">
        <v>37390</v>
      </c>
      <c r="B6305" s="9">
        <f t="shared" si="103"/>
        <v>2002</v>
      </c>
      <c r="C6305" s="22">
        <f>VLOOKUP(A6305,'Extrapolation Factor'!$B$3:$F$997,5,0)</f>
        <v>5.8800000000000008</v>
      </c>
    </row>
    <row r="6306" spans="1:3" x14ac:dyDescent="0.2">
      <c r="A6306" s="7">
        <v>37391</v>
      </c>
      <c r="B6306" s="9">
        <f t="shared" si="103"/>
        <v>2002</v>
      </c>
      <c r="C6306" s="22">
        <f>VLOOKUP(A6306,'Extrapolation Factor'!$B$3:$F$997,5,0)</f>
        <v>5.86</v>
      </c>
    </row>
    <row r="6307" spans="1:3" x14ac:dyDescent="0.2">
      <c r="A6307" s="7">
        <v>37392</v>
      </c>
      <c r="B6307" s="9">
        <f t="shared" si="103"/>
        <v>2002</v>
      </c>
      <c r="C6307" s="22">
        <f>VLOOKUP(A6307,'Extrapolation Factor'!$B$3:$F$997,5,0)</f>
        <v>5.83</v>
      </c>
    </row>
    <row r="6308" spans="1:3" x14ac:dyDescent="0.2">
      <c r="A6308" s="7">
        <v>37393</v>
      </c>
      <c r="B6308" s="9">
        <f t="shared" si="103"/>
        <v>2002</v>
      </c>
      <c r="C6308" s="22">
        <f>VLOOKUP(A6308,'Extrapolation Factor'!$B$3:$F$997,5,0)</f>
        <v>5.8800000000000008</v>
      </c>
    </row>
    <row r="6309" spans="1:3" x14ac:dyDescent="0.2">
      <c r="A6309" s="7">
        <v>37396</v>
      </c>
      <c r="B6309" s="9">
        <f t="shared" si="103"/>
        <v>2002</v>
      </c>
      <c r="C6309" s="22">
        <f>VLOOKUP(A6309,'Extrapolation Factor'!$B$3:$F$997,5,0)</f>
        <v>5.82</v>
      </c>
    </row>
    <row r="6310" spans="1:3" x14ac:dyDescent="0.2">
      <c r="A6310" s="7">
        <v>37397</v>
      </c>
      <c r="B6310" s="9">
        <f t="shared" si="103"/>
        <v>2002</v>
      </c>
      <c r="C6310" s="22">
        <f>VLOOKUP(A6310,'Extrapolation Factor'!$B$3:$F$997,5,0)</f>
        <v>5.81</v>
      </c>
    </row>
    <row r="6311" spans="1:3" x14ac:dyDescent="0.2">
      <c r="A6311" s="7">
        <v>37398</v>
      </c>
      <c r="B6311" s="9">
        <f t="shared" si="103"/>
        <v>2002</v>
      </c>
      <c r="C6311" s="22">
        <f>VLOOKUP(A6311,'Extrapolation Factor'!$B$3:$F$997,5,0)</f>
        <v>5.77</v>
      </c>
    </row>
    <row r="6312" spans="1:3" x14ac:dyDescent="0.2">
      <c r="A6312" s="7">
        <v>37399</v>
      </c>
      <c r="B6312" s="9">
        <f t="shared" si="103"/>
        <v>2002</v>
      </c>
      <c r="C6312" s="22">
        <f>VLOOKUP(A6312,'Extrapolation Factor'!$B$3:$F$997,5,0)</f>
        <v>5.8</v>
      </c>
    </row>
    <row r="6313" spans="1:3" x14ac:dyDescent="0.2">
      <c r="A6313" s="7">
        <v>37400</v>
      </c>
      <c r="B6313" s="9">
        <f t="shared" si="103"/>
        <v>2002</v>
      </c>
      <c r="C6313" s="22">
        <f>VLOOKUP(A6313,'Extrapolation Factor'!$B$3:$F$997,5,0)</f>
        <v>5.8</v>
      </c>
    </row>
    <row r="6314" spans="1:3" x14ac:dyDescent="0.2">
      <c r="A6314" s="7">
        <v>37404</v>
      </c>
      <c r="B6314" s="9">
        <f t="shared" si="103"/>
        <v>2002</v>
      </c>
      <c r="C6314" s="22">
        <f>VLOOKUP(A6314,'Extrapolation Factor'!$B$3:$F$997,5,0)</f>
        <v>5.8</v>
      </c>
    </row>
    <row r="6315" spans="1:3" x14ac:dyDescent="0.2">
      <c r="A6315" s="7">
        <v>37405</v>
      </c>
      <c r="B6315" s="9">
        <f t="shared" si="103"/>
        <v>2002</v>
      </c>
      <c r="C6315" s="22">
        <f>VLOOKUP(A6315,'Extrapolation Factor'!$B$3:$F$997,5,0)</f>
        <v>5.78</v>
      </c>
    </row>
    <row r="6316" spans="1:3" x14ac:dyDescent="0.2">
      <c r="A6316" s="7">
        <v>37406</v>
      </c>
      <c r="B6316" s="9">
        <f t="shared" si="103"/>
        <v>2002</v>
      </c>
      <c r="C6316" s="22">
        <f>VLOOKUP(A6316,'Extrapolation Factor'!$B$3:$F$997,5,0)</f>
        <v>5.74</v>
      </c>
    </row>
    <row r="6317" spans="1:3" x14ac:dyDescent="0.2">
      <c r="A6317" s="7">
        <v>37407</v>
      </c>
      <c r="B6317" s="9">
        <f t="shared" si="103"/>
        <v>2002</v>
      </c>
      <c r="C6317" s="22">
        <f>VLOOKUP(A6317,'Extrapolation Factor'!$B$3:$F$997,5,0)</f>
        <v>5.76</v>
      </c>
    </row>
    <row r="6318" spans="1:3" x14ac:dyDescent="0.2">
      <c r="A6318" s="7">
        <v>37410</v>
      </c>
      <c r="B6318" s="9">
        <f t="shared" si="103"/>
        <v>2002</v>
      </c>
      <c r="C6318" s="22">
        <f>VLOOKUP(A6318,'Extrapolation Factor'!$B$3:$F$997,5,0)</f>
        <v>5.76</v>
      </c>
    </row>
    <row r="6319" spans="1:3" x14ac:dyDescent="0.2">
      <c r="A6319" s="7">
        <v>37411</v>
      </c>
      <c r="B6319" s="9">
        <f t="shared" si="103"/>
        <v>2002</v>
      </c>
      <c r="C6319" s="22">
        <f>VLOOKUP(A6319,'Extrapolation Factor'!$B$3:$F$997,5,0)</f>
        <v>5.75</v>
      </c>
    </row>
    <row r="6320" spans="1:3" x14ac:dyDescent="0.2">
      <c r="A6320" s="7">
        <v>37412</v>
      </c>
      <c r="B6320" s="9">
        <f t="shared" si="103"/>
        <v>2002</v>
      </c>
      <c r="C6320" s="22">
        <f>VLOOKUP(A6320,'Extrapolation Factor'!$B$3:$F$997,5,0)</f>
        <v>5.79</v>
      </c>
    </row>
    <row r="6321" spans="1:3" x14ac:dyDescent="0.2">
      <c r="A6321" s="7">
        <v>37413</v>
      </c>
      <c r="B6321" s="9">
        <f t="shared" si="103"/>
        <v>2002</v>
      </c>
      <c r="C6321" s="22">
        <f>VLOOKUP(A6321,'Extrapolation Factor'!$B$3:$F$997,5,0)</f>
        <v>5.76</v>
      </c>
    </row>
    <row r="6322" spans="1:3" x14ac:dyDescent="0.2">
      <c r="A6322" s="7">
        <v>37414</v>
      </c>
      <c r="B6322" s="9">
        <f t="shared" si="103"/>
        <v>2002</v>
      </c>
      <c r="C6322" s="22">
        <f>VLOOKUP(A6322,'Extrapolation Factor'!$B$3:$F$997,5,0)</f>
        <v>5.81</v>
      </c>
    </row>
    <row r="6323" spans="1:3" x14ac:dyDescent="0.2">
      <c r="A6323" s="7">
        <v>37417</v>
      </c>
      <c r="B6323" s="9">
        <f t="shared" si="103"/>
        <v>2002</v>
      </c>
      <c r="C6323" s="22">
        <f>VLOOKUP(A6323,'Extrapolation Factor'!$B$3:$F$997,5,0)</f>
        <v>5.76</v>
      </c>
    </row>
    <row r="6324" spans="1:3" x14ac:dyDescent="0.2">
      <c r="A6324" s="7">
        <v>37418</v>
      </c>
      <c r="B6324" s="9">
        <f t="shared" si="103"/>
        <v>2002</v>
      </c>
      <c r="C6324" s="22">
        <f>VLOOKUP(A6324,'Extrapolation Factor'!$B$3:$F$997,5,0)</f>
        <v>5.71</v>
      </c>
    </row>
    <row r="6325" spans="1:3" x14ac:dyDescent="0.2">
      <c r="A6325" s="7">
        <v>37419</v>
      </c>
      <c r="B6325" s="9">
        <f t="shared" si="103"/>
        <v>2002</v>
      </c>
      <c r="C6325" s="22">
        <f>VLOOKUP(A6325,'Extrapolation Factor'!$B$3:$F$997,5,0)</f>
        <v>5.68</v>
      </c>
    </row>
    <row r="6326" spans="1:3" x14ac:dyDescent="0.2">
      <c r="A6326" s="7">
        <v>37420</v>
      </c>
      <c r="B6326" s="9">
        <f t="shared" si="103"/>
        <v>2002</v>
      </c>
      <c r="C6326" s="22">
        <f>VLOOKUP(A6326,'Extrapolation Factor'!$B$3:$F$997,5,0)</f>
        <v>5.65</v>
      </c>
    </row>
    <row r="6327" spans="1:3" x14ac:dyDescent="0.2">
      <c r="A6327" s="7">
        <v>37421</v>
      </c>
      <c r="B6327" s="9">
        <f t="shared" si="103"/>
        <v>2002</v>
      </c>
      <c r="C6327" s="22">
        <f>VLOOKUP(A6327,'Extrapolation Factor'!$B$3:$F$997,5,0)</f>
        <v>5.57</v>
      </c>
    </row>
    <row r="6328" spans="1:3" x14ac:dyDescent="0.2">
      <c r="A6328" s="7">
        <v>37424</v>
      </c>
      <c r="B6328" s="9">
        <f t="shared" si="103"/>
        <v>2002</v>
      </c>
      <c r="C6328" s="22">
        <f>VLOOKUP(A6328,'Extrapolation Factor'!$B$3:$F$997,5,0)</f>
        <v>5.62</v>
      </c>
    </row>
    <row r="6329" spans="1:3" x14ac:dyDescent="0.2">
      <c r="A6329" s="7">
        <v>37425</v>
      </c>
      <c r="B6329" s="9">
        <f t="shared" si="103"/>
        <v>2002</v>
      </c>
      <c r="C6329" s="22">
        <f>VLOOKUP(A6329,'Extrapolation Factor'!$B$3:$F$997,5,0)</f>
        <v>5.6099999999999994</v>
      </c>
    </row>
    <row r="6330" spans="1:3" x14ac:dyDescent="0.2">
      <c r="A6330" s="7">
        <v>37426</v>
      </c>
      <c r="B6330" s="9">
        <f t="shared" si="103"/>
        <v>2002</v>
      </c>
      <c r="C6330" s="22">
        <f>VLOOKUP(A6330,'Extrapolation Factor'!$B$3:$F$997,5,0)</f>
        <v>5.55</v>
      </c>
    </row>
    <row r="6331" spans="1:3" x14ac:dyDescent="0.2">
      <c r="A6331" s="7">
        <v>37427</v>
      </c>
      <c r="B6331" s="9">
        <f t="shared" si="103"/>
        <v>2002</v>
      </c>
      <c r="C6331" s="22">
        <f>VLOOKUP(A6331,'Extrapolation Factor'!$B$3:$F$997,5,0)</f>
        <v>5.62</v>
      </c>
    </row>
    <row r="6332" spans="1:3" x14ac:dyDescent="0.2">
      <c r="A6332" s="7">
        <v>37428</v>
      </c>
      <c r="B6332" s="9">
        <f t="shared" si="103"/>
        <v>2002</v>
      </c>
      <c r="C6332" s="22">
        <f>VLOOKUP(A6332,'Extrapolation Factor'!$B$3:$F$997,5,0)</f>
        <v>5.55</v>
      </c>
    </row>
    <row r="6333" spans="1:3" x14ac:dyDescent="0.2">
      <c r="A6333" s="7">
        <v>37431</v>
      </c>
      <c r="B6333" s="9">
        <f t="shared" si="103"/>
        <v>2002</v>
      </c>
      <c r="C6333" s="22">
        <f>VLOOKUP(A6333,'Extrapolation Factor'!$B$3:$F$997,5,0)</f>
        <v>5.6099999999999994</v>
      </c>
    </row>
    <row r="6334" spans="1:3" x14ac:dyDescent="0.2">
      <c r="A6334" s="7">
        <v>37432</v>
      </c>
      <c r="B6334" s="9">
        <f t="shared" si="103"/>
        <v>2002</v>
      </c>
      <c r="C6334" s="22">
        <f>VLOOKUP(A6334,'Extrapolation Factor'!$B$3:$F$997,5,0)</f>
        <v>5.63</v>
      </c>
    </row>
    <row r="6335" spans="1:3" x14ac:dyDescent="0.2">
      <c r="A6335" s="7">
        <v>37433</v>
      </c>
      <c r="B6335" s="9">
        <f t="shared" ref="B6335:B6396" si="104">YEAR(A6335)</f>
        <v>2002</v>
      </c>
      <c r="C6335" s="22">
        <f>VLOOKUP(A6335,'Extrapolation Factor'!$B$3:$F$997,5,0)</f>
        <v>5.57</v>
      </c>
    </row>
    <row r="6336" spans="1:3" x14ac:dyDescent="0.2">
      <c r="A6336" s="7">
        <v>37434</v>
      </c>
      <c r="B6336" s="9">
        <f t="shared" si="104"/>
        <v>2002</v>
      </c>
      <c r="C6336" s="22">
        <f>VLOOKUP(A6336,'Extrapolation Factor'!$B$3:$F$997,5,0)</f>
        <v>5.66</v>
      </c>
    </row>
    <row r="6337" spans="1:3" x14ac:dyDescent="0.2">
      <c r="A6337" s="7">
        <v>37435</v>
      </c>
      <c r="B6337" s="9">
        <f t="shared" si="104"/>
        <v>2002</v>
      </c>
      <c r="C6337" s="22">
        <f>VLOOKUP(A6337,'Extrapolation Factor'!$B$3:$F$997,5,0)</f>
        <v>5.6800000000000006</v>
      </c>
    </row>
    <row r="6338" spans="1:3" x14ac:dyDescent="0.2">
      <c r="A6338" s="7">
        <v>37438</v>
      </c>
      <c r="B6338" s="9">
        <f t="shared" si="104"/>
        <v>2002</v>
      </c>
      <c r="C6338" s="22">
        <f>VLOOKUP(A6338,'Extrapolation Factor'!$B$3:$F$997,5,0)</f>
        <v>5.6599999999999993</v>
      </c>
    </row>
    <row r="6339" spans="1:3" x14ac:dyDescent="0.2">
      <c r="A6339" s="7">
        <v>37439</v>
      </c>
      <c r="B6339" s="9">
        <f t="shared" si="104"/>
        <v>2002</v>
      </c>
      <c r="C6339" s="22">
        <f>VLOOKUP(A6339,'Extrapolation Factor'!$B$3:$F$997,5,0)</f>
        <v>5.6099999999999994</v>
      </c>
    </row>
    <row r="6340" spans="1:3" x14ac:dyDescent="0.2">
      <c r="A6340" s="7">
        <v>37440</v>
      </c>
      <c r="B6340" s="9">
        <f t="shared" si="104"/>
        <v>2002</v>
      </c>
      <c r="C6340" s="22">
        <f>VLOOKUP(A6340,'Extrapolation Factor'!$B$3:$F$997,5,0)</f>
        <v>5.6000000000000005</v>
      </c>
    </row>
    <row r="6341" spans="1:3" x14ac:dyDescent="0.2">
      <c r="A6341" s="7">
        <v>37442</v>
      </c>
      <c r="B6341" s="9">
        <f t="shared" si="104"/>
        <v>2002</v>
      </c>
      <c r="C6341" s="22">
        <f>VLOOKUP(A6341,'Extrapolation Factor'!$B$3:$F$997,5,0)</f>
        <v>5.6899999999999995</v>
      </c>
    </row>
    <row r="6342" spans="1:3" x14ac:dyDescent="0.2">
      <c r="A6342" s="7">
        <v>37445</v>
      </c>
      <c r="B6342" s="9">
        <f t="shared" si="104"/>
        <v>2002</v>
      </c>
      <c r="C6342" s="22">
        <f>VLOOKUP(A6342,'Extrapolation Factor'!$B$3:$F$997,5,0)</f>
        <v>5.6499999999999995</v>
      </c>
    </row>
    <row r="6343" spans="1:3" x14ac:dyDescent="0.2">
      <c r="A6343" s="7">
        <v>37446</v>
      </c>
      <c r="B6343" s="9">
        <f t="shared" si="104"/>
        <v>2002</v>
      </c>
      <c r="C6343" s="22">
        <f>VLOOKUP(A6343,'Extrapolation Factor'!$B$3:$F$997,5,0)</f>
        <v>5.59</v>
      </c>
    </row>
    <row r="6344" spans="1:3" x14ac:dyDescent="0.2">
      <c r="A6344" s="7">
        <v>37447</v>
      </c>
      <c r="B6344" s="9">
        <f t="shared" si="104"/>
        <v>2002</v>
      </c>
      <c r="C6344" s="22">
        <f>VLOOKUP(A6344,'Extrapolation Factor'!$B$3:$F$997,5,0)</f>
        <v>5.5100000000000007</v>
      </c>
    </row>
    <row r="6345" spans="1:3" x14ac:dyDescent="0.2">
      <c r="A6345" s="7">
        <v>37448</v>
      </c>
      <c r="B6345" s="9">
        <f t="shared" si="104"/>
        <v>2002</v>
      </c>
      <c r="C6345" s="22">
        <f>VLOOKUP(A6345,'Extrapolation Factor'!$B$3:$F$997,5,0)</f>
        <v>5.5299999999999994</v>
      </c>
    </row>
    <row r="6346" spans="1:3" x14ac:dyDescent="0.2">
      <c r="A6346" s="7">
        <v>37449</v>
      </c>
      <c r="B6346" s="9">
        <f t="shared" si="104"/>
        <v>2002</v>
      </c>
      <c r="C6346" s="22">
        <f>VLOOKUP(A6346,'Extrapolation Factor'!$B$3:$F$997,5,0)</f>
        <v>5.51</v>
      </c>
    </row>
    <row r="6347" spans="1:3" x14ac:dyDescent="0.2">
      <c r="A6347" s="7">
        <v>37452</v>
      </c>
      <c r="B6347" s="9">
        <f t="shared" si="104"/>
        <v>2002</v>
      </c>
      <c r="C6347" s="22">
        <f>VLOOKUP(A6347,'Extrapolation Factor'!$B$3:$F$997,5,0)</f>
        <v>5.54</v>
      </c>
    </row>
    <row r="6348" spans="1:3" x14ac:dyDescent="0.2">
      <c r="A6348" s="7">
        <v>37453</v>
      </c>
      <c r="B6348" s="9">
        <f t="shared" si="104"/>
        <v>2002</v>
      </c>
      <c r="C6348" s="22">
        <f>VLOOKUP(A6348,'Extrapolation Factor'!$B$3:$F$997,5,0)</f>
        <v>5.61</v>
      </c>
    </row>
    <row r="6349" spans="1:3" x14ac:dyDescent="0.2">
      <c r="A6349" s="7">
        <v>37454</v>
      </c>
      <c r="B6349" s="9">
        <f t="shared" si="104"/>
        <v>2002</v>
      </c>
      <c r="C6349" s="22">
        <f>VLOOKUP(A6349,'Extrapolation Factor'!$B$3:$F$997,5,0)</f>
        <v>5.59</v>
      </c>
    </row>
    <row r="6350" spans="1:3" x14ac:dyDescent="0.2">
      <c r="A6350" s="7">
        <v>37455</v>
      </c>
      <c r="B6350" s="9">
        <f t="shared" si="104"/>
        <v>2002</v>
      </c>
      <c r="C6350" s="22">
        <f>VLOOKUP(A6350,'Extrapolation Factor'!$B$3:$F$997,5,0)</f>
        <v>5.5799999999999992</v>
      </c>
    </row>
    <row r="6351" spans="1:3" x14ac:dyDescent="0.2">
      <c r="A6351" s="7">
        <v>37456</v>
      </c>
      <c r="B6351" s="9">
        <f t="shared" si="104"/>
        <v>2002</v>
      </c>
      <c r="C6351" s="22">
        <f>VLOOKUP(A6351,'Extrapolation Factor'!$B$3:$F$997,5,0)</f>
        <v>5.52</v>
      </c>
    </row>
    <row r="6352" spans="1:3" x14ac:dyDescent="0.2">
      <c r="A6352" s="7">
        <v>37459</v>
      </c>
      <c r="B6352" s="9">
        <f t="shared" si="104"/>
        <v>2002</v>
      </c>
      <c r="C6352" s="22">
        <f>VLOOKUP(A6352,'Extrapolation Factor'!$B$3:$F$997,5,0)</f>
        <v>5.46</v>
      </c>
    </row>
    <row r="6353" spans="1:3" x14ac:dyDescent="0.2">
      <c r="A6353" s="7">
        <v>37460</v>
      </c>
      <c r="B6353" s="9">
        <f t="shared" si="104"/>
        <v>2002</v>
      </c>
      <c r="C6353" s="22">
        <f>VLOOKUP(A6353,'Extrapolation Factor'!$B$3:$F$997,5,0)</f>
        <v>5.4499999999999993</v>
      </c>
    </row>
    <row r="6354" spans="1:3" x14ac:dyDescent="0.2">
      <c r="A6354" s="7">
        <v>37461</v>
      </c>
      <c r="B6354" s="9">
        <f t="shared" si="104"/>
        <v>2002</v>
      </c>
      <c r="C6354" s="22">
        <f>VLOOKUP(A6354,'Extrapolation Factor'!$B$3:$F$997,5,0)</f>
        <v>5.51</v>
      </c>
    </row>
    <row r="6355" spans="1:3" x14ac:dyDescent="0.2">
      <c r="A6355" s="7">
        <v>37462</v>
      </c>
      <c r="B6355" s="9">
        <f t="shared" si="104"/>
        <v>2002</v>
      </c>
      <c r="C6355" s="22">
        <f>VLOOKUP(A6355,'Extrapolation Factor'!$B$3:$F$997,5,0)</f>
        <v>5.4799999999999995</v>
      </c>
    </row>
    <row r="6356" spans="1:3" x14ac:dyDescent="0.2">
      <c r="A6356" s="7">
        <v>37463</v>
      </c>
      <c r="B6356" s="9">
        <f t="shared" si="104"/>
        <v>2002</v>
      </c>
      <c r="C6356" s="22">
        <f>VLOOKUP(A6356,'Extrapolation Factor'!$B$3:$F$997,5,0)</f>
        <v>5.4799999999999995</v>
      </c>
    </row>
    <row r="6357" spans="1:3" x14ac:dyDescent="0.2">
      <c r="A6357" s="7">
        <v>37466</v>
      </c>
      <c r="B6357" s="9">
        <f t="shared" si="104"/>
        <v>2002</v>
      </c>
      <c r="C6357" s="22">
        <f>VLOOKUP(A6357,'Extrapolation Factor'!$B$3:$F$997,5,0)</f>
        <v>5.59</v>
      </c>
    </row>
    <row r="6358" spans="1:3" x14ac:dyDescent="0.2">
      <c r="A6358" s="7">
        <v>37467</v>
      </c>
      <c r="B6358" s="9">
        <f t="shared" si="104"/>
        <v>2002</v>
      </c>
      <c r="C6358" s="22">
        <f>VLOOKUP(A6358,'Extrapolation Factor'!$B$3:$F$997,5,0)</f>
        <v>5.57</v>
      </c>
    </row>
    <row r="6359" spans="1:3" x14ac:dyDescent="0.2">
      <c r="A6359" s="7">
        <v>37468</v>
      </c>
      <c r="B6359" s="9">
        <f t="shared" si="104"/>
        <v>2002</v>
      </c>
      <c r="C6359" s="22">
        <f>VLOOKUP(A6359,'Extrapolation Factor'!$B$3:$F$997,5,0)</f>
        <v>5.47</v>
      </c>
    </row>
    <row r="6360" spans="1:3" x14ac:dyDescent="0.2">
      <c r="A6360" s="7">
        <v>37469</v>
      </c>
      <c r="B6360" s="9">
        <f t="shared" si="104"/>
        <v>2002</v>
      </c>
      <c r="C6360" s="22">
        <f>VLOOKUP(A6360,'Extrapolation Factor'!$B$3:$F$997,5,0)</f>
        <v>5.47</v>
      </c>
    </row>
    <row r="6361" spans="1:3" x14ac:dyDescent="0.2">
      <c r="A6361" s="7">
        <v>37470</v>
      </c>
      <c r="B6361" s="9">
        <f t="shared" si="104"/>
        <v>2002</v>
      </c>
      <c r="C6361" s="22">
        <f>VLOOKUP(A6361,'Extrapolation Factor'!$B$3:$F$997,5,0)</f>
        <v>5.38</v>
      </c>
    </row>
    <row r="6362" spans="1:3" x14ac:dyDescent="0.2">
      <c r="A6362" s="7">
        <v>37473</v>
      </c>
      <c r="B6362" s="9">
        <f t="shared" si="104"/>
        <v>2002</v>
      </c>
      <c r="C6362" s="22">
        <f>VLOOKUP(A6362,'Extrapolation Factor'!$B$3:$F$997,5,0)</f>
        <v>5.35</v>
      </c>
    </row>
    <row r="6363" spans="1:3" x14ac:dyDescent="0.2">
      <c r="A6363" s="7">
        <v>37474</v>
      </c>
      <c r="B6363" s="9">
        <f t="shared" si="104"/>
        <v>2002</v>
      </c>
      <c r="C6363" s="22">
        <f>VLOOKUP(A6363,'Extrapolation Factor'!$B$3:$F$997,5,0)</f>
        <v>5.4099999999999993</v>
      </c>
    </row>
    <row r="6364" spans="1:3" x14ac:dyDescent="0.2">
      <c r="A6364" s="7">
        <v>37475</v>
      </c>
      <c r="B6364" s="9">
        <f t="shared" si="104"/>
        <v>2002</v>
      </c>
      <c r="C6364" s="22">
        <f>VLOOKUP(A6364,'Extrapolation Factor'!$B$3:$F$997,5,0)</f>
        <v>5.39</v>
      </c>
    </row>
    <row r="6365" spans="1:3" x14ac:dyDescent="0.2">
      <c r="A6365" s="7">
        <v>37476</v>
      </c>
      <c r="B6365" s="9">
        <f t="shared" si="104"/>
        <v>2002</v>
      </c>
      <c r="C6365" s="22">
        <f>VLOOKUP(A6365,'Extrapolation Factor'!$B$3:$F$997,5,0)</f>
        <v>5.3999999999999995</v>
      </c>
    </row>
    <row r="6366" spans="1:3" x14ac:dyDescent="0.2">
      <c r="A6366" s="7">
        <v>37477</v>
      </c>
      <c r="B6366" s="9">
        <f t="shared" si="104"/>
        <v>2002</v>
      </c>
      <c r="C6366" s="22">
        <f>VLOOKUP(A6366,'Extrapolation Factor'!$B$3:$F$997,5,0)</f>
        <v>5.3</v>
      </c>
    </row>
    <row r="6367" spans="1:3" x14ac:dyDescent="0.2">
      <c r="A6367" s="7">
        <v>37480</v>
      </c>
      <c r="B6367" s="9">
        <f t="shared" si="104"/>
        <v>2002</v>
      </c>
      <c r="C6367" s="22">
        <f>VLOOKUP(A6367,'Extrapolation Factor'!$B$3:$F$997,5,0)</f>
        <v>5.24</v>
      </c>
    </row>
    <row r="6368" spans="1:3" x14ac:dyDescent="0.2">
      <c r="A6368" s="7">
        <v>37481</v>
      </c>
      <c r="B6368" s="9">
        <f t="shared" si="104"/>
        <v>2002</v>
      </c>
      <c r="C6368" s="22">
        <f>VLOOKUP(A6368,'Extrapolation Factor'!$B$3:$F$997,5,0)</f>
        <v>5.17</v>
      </c>
    </row>
    <row r="6369" spans="1:3" x14ac:dyDescent="0.2">
      <c r="A6369" s="7">
        <v>37482</v>
      </c>
      <c r="B6369" s="9">
        <f t="shared" si="104"/>
        <v>2002</v>
      </c>
      <c r="C6369" s="22">
        <f>VLOOKUP(A6369,'Extrapolation Factor'!$B$3:$F$997,5,0)</f>
        <v>5.0600000000000005</v>
      </c>
    </row>
    <row r="6370" spans="1:3" x14ac:dyDescent="0.2">
      <c r="A6370" s="7">
        <v>37483</v>
      </c>
      <c r="B6370" s="9">
        <f t="shared" si="104"/>
        <v>2002</v>
      </c>
      <c r="C6370" s="22">
        <f>VLOOKUP(A6370,'Extrapolation Factor'!$B$3:$F$997,5,0)</f>
        <v>5.15</v>
      </c>
    </row>
    <row r="6371" spans="1:3" x14ac:dyDescent="0.2">
      <c r="A6371" s="7">
        <v>37484</v>
      </c>
      <c r="B6371" s="9">
        <f t="shared" si="104"/>
        <v>2002</v>
      </c>
      <c r="C6371" s="22">
        <f>VLOOKUP(A6371,'Extrapolation Factor'!$B$3:$F$997,5,0)</f>
        <v>5.24</v>
      </c>
    </row>
    <row r="6372" spans="1:3" x14ac:dyDescent="0.2">
      <c r="A6372" s="7">
        <v>37487</v>
      </c>
      <c r="B6372" s="9">
        <f t="shared" si="104"/>
        <v>2002</v>
      </c>
      <c r="C6372" s="22">
        <f>VLOOKUP(A6372,'Extrapolation Factor'!$B$3:$F$997,5,0)</f>
        <v>5.21</v>
      </c>
    </row>
    <row r="6373" spans="1:3" x14ac:dyDescent="0.2">
      <c r="A6373" s="7">
        <v>37488</v>
      </c>
      <c r="B6373" s="9">
        <f t="shared" si="104"/>
        <v>2002</v>
      </c>
      <c r="C6373" s="22">
        <f>VLOOKUP(A6373,'Extrapolation Factor'!$B$3:$F$997,5,0)</f>
        <v>5.13</v>
      </c>
    </row>
    <row r="6374" spans="1:3" x14ac:dyDescent="0.2">
      <c r="A6374" s="7">
        <v>37489</v>
      </c>
      <c r="B6374" s="9">
        <f t="shared" si="104"/>
        <v>2002</v>
      </c>
      <c r="C6374" s="22">
        <f>VLOOKUP(A6374,'Extrapolation Factor'!$B$3:$F$997,5,0)</f>
        <v>5.17</v>
      </c>
    </row>
    <row r="6375" spans="1:3" x14ac:dyDescent="0.2">
      <c r="A6375" s="7">
        <v>37490</v>
      </c>
      <c r="B6375" s="9">
        <f t="shared" si="104"/>
        <v>2002</v>
      </c>
      <c r="C6375" s="22">
        <f>VLOOKUP(A6375,'Extrapolation Factor'!$B$3:$F$997,5,0)</f>
        <v>5.25</v>
      </c>
    </row>
    <row r="6376" spans="1:3" x14ac:dyDescent="0.2">
      <c r="A6376" s="7">
        <v>37491</v>
      </c>
      <c r="B6376" s="9">
        <f t="shared" si="104"/>
        <v>2002</v>
      </c>
      <c r="C6376" s="22">
        <f>VLOOKUP(A6376,'Extrapolation Factor'!$B$3:$F$997,5,0)</f>
        <v>5.21</v>
      </c>
    </row>
    <row r="6377" spans="1:3" x14ac:dyDescent="0.2">
      <c r="A6377" s="7">
        <v>37494</v>
      </c>
      <c r="B6377" s="9">
        <f t="shared" si="104"/>
        <v>2002</v>
      </c>
      <c r="C6377" s="22">
        <f>VLOOKUP(A6377,'Extrapolation Factor'!$B$3:$F$997,5,0)</f>
        <v>5.18</v>
      </c>
    </row>
    <row r="6378" spans="1:3" x14ac:dyDescent="0.2">
      <c r="A6378" s="7">
        <v>37495</v>
      </c>
      <c r="B6378" s="9">
        <f t="shared" si="104"/>
        <v>2002</v>
      </c>
      <c r="C6378" s="22">
        <f>VLOOKUP(A6378,'Extrapolation Factor'!$B$3:$F$997,5,0)</f>
        <v>5.23</v>
      </c>
    </row>
    <row r="6379" spans="1:3" x14ac:dyDescent="0.2">
      <c r="A6379" s="7">
        <v>37496</v>
      </c>
      <c r="B6379" s="9">
        <f t="shared" si="104"/>
        <v>2002</v>
      </c>
      <c r="C6379" s="22">
        <f>VLOOKUP(A6379,'Extrapolation Factor'!$B$3:$F$997,5,0)</f>
        <v>5.18</v>
      </c>
    </row>
    <row r="6380" spans="1:3" x14ac:dyDescent="0.2">
      <c r="A6380" s="7">
        <v>37497</v>
      </c>
      <c r="B6380" s="9">
        <f t="shared" si="104"/>
        <v>2002</v>
      </c>
      <c r="C6380" s="22">
        <f>VLOOKUP(A6380,'Extrapolation Factor'!$B$3:$F$997,5,0)</f>
        <v>5.14</v>
      </c>
    </row>
    <row r="6381" spans="1:3" x14ac:dyDescent="0.2">
      <c r="A6381" s="7">
        <v>37498</v>
      </c>
      <c r="B6381" s="9">
        <f t="shared" si="104"/>
        <v>2002</v>
      </c>
      <c r="C6381" s="22">
        <f>VLOOKUP(A6381,'Extrapolation Factor'!$B$3:$F$997,5,0)</f>
        <v>5.09</v>
      </c>
    </row>
    <row r="6382" spans="1:3" x14ac:dyDescent="0.2">
      <c r="A6382" s="7">
        <v>37502</v>
      </c>
      <c r="B6382" s="9">
        <f t="shared" si="104"/>
        <v>2002</v>
      </c>
      <c r="C6382" s="22">
        <f>VLOOKUP(A6382,'Extrapolation Factor'!$B$3:$F$997,5,0)</f>
        <v>4.9799999999999995</v>
      </c>
    </row>
    <row r="6383" spans="1:3" x14ac:dyDescent="0.2">
      <c r="A6383" s="7">
        <v>37503</v>
      </c>
      <c r="B6383" s="9">
        <f t="shared" si="104"/>
        <v>2002</v>
      </c>
      <c r="C6383" s="22">
        <f>VLOOKUP(A6383,'Extrapolation Factor'!$B$3:$F$997,5,0)</f>
        <v>4.95</v>
      </c>
    </row>
    <row r="6384" spans="1:3" x14ac:dyDescent="0.2">
      <c r="A6384" s="7">
        <v>37504</v>
      </c>
      <c r="B6384" s="9">
        <f t="shared" si="104"/>
        <v>2002</v>
      </c>
      <c r="C6384" s="22">
        <f>VLOOKUP(A6384,'Extrapolation Factor'!$B$3:$F$997,5,0)</f>
        <v>4.9399999999999995</v>
      </c>
    </row>
    <row r="6385" spans="1:3" x14ac:dyDescent="0.2">
      <c r="A6385" s="7">
        <v>37505</v>
      </c>
      <c r="B6385" s="9">
        <f t="shared" si="104"/>
        <v>2002</v>
      </c>
      <c r="C6385" s="22">
        <f>VLOOKUP(A6385,'Extrapolation Factor'!$B$3:$F$997,5,0)</f>
        <v>5.04</v>
      </c>
    </row>
    <row r="6386" spans="1:3" x14ac:dyDescent="0.2">
      <c r="A6386" s="7">
        <v>37508</v>
      </c>
      <c r="B6386" s="9">
        <f t="shared" si="104"/>
        <v>2002</v>
      </c>
      <c r="C6386" s="22">
        <f>VLOOKUP(A6386,'Extrapolation Factor'!$B$3:$F$997,5,0)</f>
        <v>5.0200000000000005</v>
      </c>
    </row>
    <row r="6387" spans="1:3" x14ac:dyDescent="0.2">
      <c r="A6387" s="7">
        <v>37509</v>
      </c>
      <c r="B6387" s="9">
        <f t="shared" si="104"/>
        <v>2002</v>
      </c>
      <c r="C6387" s="22">
        <f>VLOOKUP(A6387,'Extrapolation Factor'!$B$3:$F$997,5,0)</f>
        <v>5</v>
      </c>
    </row>
    <row r="6388" spans="1:3" x14ac:dyDescent="0.2">
      <c r="A6388" s="7">
        <v>37510</v>
      </c>
      <c r="B6388" s="9">
        <f t="shared" si="104"/>
        <v>2002</v>
      </c>
      <c r="C6388" s="22">
        <f>VLOOKUP(A6388,'Extrapolation Factor'!$B$3:$F$997,5,0)</f>
        <v>5.05</v>
      </c>
    </row>
    <row r="6389" spans="1:3" x14ac:dyDescent="0.2">
      <c r="A6389" s="7">
        <v>37511</v>
      </c>
      <c r="B6389" s="9">
        <f t="shared" si="104"/>
        <v>2002</v>
      </c>
      <c r="C6389" s="22">
        <f>VLOOKUP(A6389,'Extrapolation Factor'!$B$3:$F$997,5,0)</f>
        <v>4.9899999999999993</v>
      </c>
    </row>
    <row r="6390" spans="1:3" x14ac:dyDescent="0.2">
      <c r="A6390" s="7">
        <v>37512</v>
      </c>
      <c r="B6390" s="9">
        <f t="shared" si="104"/>
        <v>2002</v>
      </c>
      <c r="C6390" s="22">
        <f>VLOOKUP(A6390,'Extrapolation Factor'!$B$3:$F$997,5,0)</f>
        <v>4.93</v>
      </c>
    </row>
    <row r="6391" spans="1:3" x14ac:dyDescent="0.2">
      <c r="A6391" s="7">
        <v>37515</v>
      </c>
      <c r="B6391" s="9">
        <f t="shared" si="104"/>
        <v>2002</v>
      </c>
      <c r="C6391" s="22">
        <f>VLOOKUP(A6391,'Extrapolation Factor'!$B$3:$F$997,5,0)</f>
        <v>4.9099999999999993</v>
      </c>
    </row>
    <row r="6392" spans="1:3" x14ac:dyDescent="0.2">
      <c r="A6392" s="7">
        <v>37516</v>
      </c>
      <c r="B6392" s="9">
        <f t="shared" si="104"/>
        <v>2002</v>
      </c>
      <c r="C6392" s="22">
        <f>VLOOKUP(A6392,'Extrapolation Factor'!$B$3:$F$997,5,0)</f>
        <v>4.91</v>
      </c>
    </row>
    <row r="6393" spans="1:3" x14ac:dyDescent="0.2">
      <c r="A6393" s="7">
        <v>37517</v>
      </c>
      <c r="B6393" s="9">
        <f t="shared" si="104"/>
        <v>2002</v>
      </c>
      <c r="C6393" s="22">
        <f>VLOOKUP(A6393,'Extrapolation Factor'!$B$3:$F$997,5,0)</f>
        <v>4.9099999999999993</v>
      </c>
    </row>
    <row r="6394" spans="1:3" x14ac:dyDescent="0.2">
      <c r="A6394" s="7">
        <v>37518</v>
      </c>
      <c r="B6394" s="9">
        <f t="shared" si="104"/>
        <v>2002</v>
      </c>
      <c r="C6394" s="22">
        <f>VLOOKUP(A6394,'Extrapolation Factor'!$B$3:$F$997,5,0)</f>
        <v>4.8599999999999994</v>
      </c>
    </row>
    <row r="6395" spans="1:3" x14ac:dyDescent="0.2">
      <c r="A6395" s="7">
        <v>37519</v>
      </c>
      <c r="B6395" s="9">
        <f t="shared" si="104"/>
        <v>2002</v>
      </c>
      <c r="C6395" s="22">
        <f>VLOOKUP(A6395,'Extrapolation Factor'!$B$3:$F$997,5,0)</f>
        <v>4.9000000000000004</v>
      </c>
    </row>
    <row r="6396" spans="1:3" x14ac:dyDescent="0.2">
      <c r="A6396" s="7">
        <v>37522</v>
      </c>
      <c r="B6396" s="9">
        <f t="shared" si="104"/>
        <v>2002</v>
      </c>
      <c r="C6396" s="22">
        <f>VLOOKUP(A6396,'Extrapolation Factor'!$B$3:$F$997,5,0)</f>
        <v>4.83</v>
      </c>
    </row>
    <row r="6397" spans="1:3" x14ac:dyDescent="0.2">
      <c r="A6397" s="7">
        <v>37523</v>
      </c>
      <c r="B6397" s="9">
        <f t="shared" ref="B6397:B6457" si="105">YEAR(A6397)</f>
        <v>2002</v>
      </c>
      <c r="C6397" s="22">
        <f>VLOOKUP(A6397,'Extrapolation Factor'!$B$3:$F$997,5,0)</f>
        <v>4.8</v>
      </c>
    </row>
    <row r="6398" spans="1:3" x14ac:dyDescent="0.2">
      <c r="A6398" s="7">
        <v>37524</v>
      </c>
      <c r="B6398" s="9">
        <f t="shared" si="105"/>
        <v>2002</v>
      </c>
      <c r="C6398" s="22">
        <f>VLOOKUP(A6398,'Extrapolation Factor'!$B$3:$F$997,5,0)</f>
        <v>4.88</v>
      </c>
    </row>
    <row r="6399" spans="1:3" x14ac:dyDescent="0.2">
      <c r="A6399" s="7">
        <v>37525</v>
      </c>
      <c r="B6399" s="9">
        <f t="shared" si="105"/>
        <v>2002</v>
      </c>
      <c r="C6399" s="22">
        <f>VLOOKUP(A6399,'Extrapolation Factor'!$B$3:$F$997,5,0)</f>
        <v>4.8999999999999995</v>
      </c>
    </row>
    <row r="6400" spans="1:3" x14ac:dyDescent="0.2">
      <c r="A6400" s="7">
        <v>37526</v>
      </c>
      <c r="B6400" s="9">
        <f t="shared" si="105"/>
        <v>2002</v>
      </c>
      <c r="C6400" s="22">
        <f>VLOOKUP(A6400,'Extrapolation Factor'!$B$3:$F$997,5,0)</f>
        <v>4.8600000000000003</v>
      </c>
    </row>
    <row r="6401" spans="1:3" x14ac:dyDescent="0.2">
      <c r="A6401" s="7">
        <v>37529</v>
      </c>
      <c r="B6401" s="9">
        <f t="shared" si="105"/>
        <v>2002</v>
      </c>
      <c r="C6401" s="22">
        <f>VLOOKUP(A6401,'Extrapolation Factor'!$B$3:$F$997,5,0)</f>
        <v>4.83</v>
      </c>
    </row>
    <row r="6402" spans="1:3" x14ac:dyDescent="0.2">
      <c r="A6402" s="7">
        <v>37530</v>
      </c>
      <c r="B6402" s="9">
        <f t="shared" si="105"/>
        <v>2002</v>
      </c>
      <c r="C6402" s="22">
        <f>VLOOKUP(A6402,'Extrapolation Factor'!$B$3:$F$997,5,0)</f>
        <v>4.93</v>
      </c>
    </row>
    <row r="6403" spans="1:3" x14ac:dyDescent="0.2">
      <c r="A6403" s="7">
        <v>37531</v>
      </c>
      <c r="B6403" s="9">
        <f t="shared" si="105"/>
        <v>2002</v>
      </c>
      <c r="C6403" s="22">
        <f>VLOOKUP(A6403,'Extrapolation Factor'!$B$3:$F$997,5,0)</f>
        <v>4.9000000000000004</v>
      </c>
    </row>
    <row r="6404" spans="1:3" x14ac:dyDescent="0.2">
      <c r="A6404" s="7">
        <v>37532</v>
      </c>
      <c r="B6404" s="9">
        <f t="shared" si="105"/>
        <v>2002</v>
      </c>
      <c r="C6404" s="22">
        <f>VLOOKUP(A6404,'Extrapolation Factor'!$B$3:$F$997,5,0)</f>
        <v>4.91</v>
      </c>
    </row>
    <row r="6405" spans="1:3" x14ac:dyDescent="0.2">
      <c r="A6405" s="7">
        <v>37533</v>
      </c>
      <c r="B6405" s="9">
        <f t="shared" si="105"/>
        <v>2002</v>
      </c>
      <c r="C6405" s="22">
        <f>VLOOKUP(A6405,'Extrapolation Factor'!$B$3:$F$997,5,0)</f>
        <v>4.9099999999999993</v>
      </c>
    </row>
    <row r="6406" spans="1:3" x14ac:dyDescent="0.2">
      <c r="A6406" s="7">
        <v>37536</v>
      </c>
      <c r="B6406" s="9">
        <f t="shared" si="105"/>
        <v>2002</v>
      </c>
      <c r="C6406" s="22">
        <f>VLOOKUP(A6406,'Extrapolation Factor'!$B$3:$F$997,5,0)</f>
        <v>4.8899999999999997</v>
      </c>
    </row>
    <row r="6407" spans="1:3" x14ac:dyDescent="0.2">
      <c r="A6407" s="7">
        <v>37537</v>
      </c>
      <c r="B6407" s="9">
        <f t="shared" si="105"/>
        <v>2002</v>
      </c>
      <c r="C6407" s="22">
        <f>VLOOKUP(A6407,'Extrapolation Factor'!$B$3:$F$997,5,0)</f>
        <v>4.8899999999999997</v>
      </c>
    </row>
    <row r="6408" spans="1:3" x14ac:dyDescent="0.2">
      <c r="A6408" s="7">
        <v>37538</v>
      </c>
      <c r="B6408" s="9">
        <f t="shared" si="105"/>
        <v>2002</v>
      </c>
      <c r="C6408" s="22">
        <f>VLOOKUP(A6408,'Extrapolation Factor'!$B$3:$F$997,5,0)</f>
        <v>4.8599999999999994</v>
      </c>
    </row>
    <row r="6409" spans="1:3" x14ac:dyDescent="0.2">
      <c r="A6409" s="7">
        <v>37539</v>
      </c>
      <c r="B6409" s="9">
        <f t="shared" si="105"/>
        <v>2002</v>
      </c>
      <c r="C6409" s="22">
        <f>VLOOKUP(A6409,'Extrapolation Factor'!$B$3:$F$997,5,0)</f>
        <v>4.9000000000000004</v>
      </c>
    </row>
    <row r="6410" spans="1:3" x14ac:dyDescent="0.2">
      <c r="A6410" s="7">
        <v>37540</v>
      </c>
      <c r="B6410" s="9">
        <f t="shared" si="105"/>
        <v>2002</v>
      </c>
      <c r="C6410" s="22">
        <f>VLOOKUP(A6410,'Extrapolation Factor'!$B$3:$F$997,5,0)</f>
        <v>5</v>
      </c>
    </row>
    <row r="6411" spans="1:3" x14ac:dyDescent="0.2">
      <c r="A6411" s="7">
        <v>37544</v>
      </c>
      <c r="B6411" s="9">
        <f t="shared" si="105"/>
        <v>2002</v>
      </c>
      <c r="C6411" s="22">
        <f>VLOOKUP(A6411,'Extrapolation Factor'!$B$3:$F$997,5,0)</f>
        <v>5.17</v>
      </c>
    </row>
    <row r="6412" spans="1:3" x14ac:dyDescent="0.2">
      <c r="A6412" s="7">
        <v>37545</v>
      </c>
      <c r="B6412" s="9">
        <f t="shared" si="105"/>
        <v>2002</v>
      </c>
      <c r="C6412" s="22">
        <f>VLOOKUP(A6412,'Extrapolation Factor'!$B$3:$F$997,5,0)</f>
        <v>5.18</v>
      </c>
    </row>
    <row r="6413" spans="1:3" x14ac:dyDescent="0.2">
      <c r="A6413" s="7">
        <v>37546</v>
      </c>
      <c r="B6413" s="9">
        <f t="shared" si="105"/>
        <v>2002</v>
      </c>
      <c r="C6413" s="22">
        <f>VLOOKUP(A6413,'Extrapolation Factor'!$B$3:$F$997,5,0)</f>
        <v>5.26</v>
      </c>
    </row>
    <row r="6414" spans="1:3" x14ac:dyDescent="0.2">
      <c r="A6414" s="7">
        <v>37547</v>
      </c>
      <c r="B6414" s="9">
        <f t="shared" si="105"/>
        <v>2002</v>
      </c>
      <c r="C6414" s="22">
        <f>VLOOKUP(A6414,'Extrapolation Factor'!$B$3:$F$997,5,0)</f>
        <v>5.26</v>
      </c>
    </row>
    <row r="6415" spans="1:3" x14ac:dyDescent="0.2">
      <c r="A6415" s="7">
        <v>37550</v>
      </c>
      <c r="B6415" s="9">
        <f t="shared" si="105"/>
        <v>2002</v>
      </c>
      <c r="C6415" s="22">
        <f>VLOOKUP(A6415,'Extrapolation Factor'!$B$3:$F$997,5,0)</f>
        <v>5.3100000000000005</v>
      </c>
    </row>
    <row r="6416" spans="1:3" x14ac:dyDescent="0.2">
      <c r="A6416" s="7">
        <v>37551</v>
      </c>
      <c r="B6416" s="9">
        <f t="shared" si="105"/>
        <v>2002</v>
      </c>
      <c r="C6416" s="22">
        <f>VLOOKUP(A6416,'Extrapolation Factor'!$B$3:$F$997,5,0)</f>
        <v>5.3199999999999994</v>
      </c>
    </row>
    <row r="6417" spans="1:3" x14ac:dyDescent="0.2">
      <c r="A6417" s="7">
        <v>37552</v>
      </c>
      <c r="B6417" s="9">
        <f t="shared" si="105"/>
        <v>2002</v>
      </c>
      <c r="C6417" s="22">
        <f>VLOOKUP(A6417,'Extrapolation Factor'!$B$3:$F$997,5,0)</f>
        <v>5.34</v>
      </c>
    </row>
    <row r="6418" spans="1:3" x14ac:dyDescent="0.2">
      <c r="A6418" s="7">
        <v>37553</v>
      </c>
      <c r="B6418" s="9">
        <f t="shared" si="105"/>
        <v>2002</v>
      </c>
      <c r="C6418" s="22">
        <f>VLOOKUP(A6418,'Extrapolation Factor'!$B$3:$F$997,5,0)</f>
        <v>5.29</v>
      </c>
    </row>
    <row r="6419" spans="1:3" x14ac:dyDescent="0.2">
      <c r="A6419" s="7">
        <v>37554</v>
      </c>
      <c r="B6419" s="9">
        <f t="shared" si="105"/>
        <v>2002</v>
      </c>
      <c r="C6419" s="22">
        <f>VLOOKUP(A6419,'Extrapolation Factor'!$B$3:$F$997,5,0)</f>
        <v>5.25</v>
      </c>
    </row>
    <row r="6420" spans="1:3" x14ac:dyDescent="0.2">
      <c r="A6420" s="7">
        <v>37557</v>
      </c>
      <c r="B6420" s="9">
        <f t="shared" si="105"/>
        <v>2002</v>
      </c>
      <c r="C6420" s="22">
        <f>VLOOKUP(A6420,'Extrapolation Factor'!$B$3:$F$997,5,0)</f>
        <v>5.2700000000000005</v>
      </c>
    </row>
    <row r="6421" spans="1:3" x14ac:dyDescent="0.2">
      <c r="A6421" s="7">
        <v>37558</v>
      </c>
      <c r="B6421" s="9">
        <f t="shared" si="105"/>
        <v>2002</v>
      </c>
      <c r="C6421" s="22">
        <f>VLOOKUP(A6421,'Extrapolation Factor'!$B$3:$F$997,5,0)</f>
        <v>5.1899999999999995</v>
      </c>
    </row>
    <row r="6422" spans="1:3" x14ac:dyDescent="0.2">
      <c r="A6422" s="7">
        <v>37559</v>
      </c>
      <c r="B6422" s="9">
        <f t="shared" si="105"/>
        <v>2002</v>
      </c>
      <c r="C6422" s="22">
        <f>VLOOKUP(A6422,'Extrapolation Factor'!$B$3:$F$997,5,0)</f>
        <v>5.21</v>
      </c>
    </row>
    <row r="6423" spans="1:3" x14ac:dyDescent="0.2">
      <c r="A6423" s="7">
        <v>37560</v>
      </c>
      <c r="B6423" s="9">
        <f t="shared" si="105"/>
        <v>2002</v>
      </c>
      <c r="C6423" s="22">
        <f>VLOOKUP(A6423,'Extrapolation Factor'!$B$3:$F$997,5,0)</f>
        <v>5.1800000000000006</v>
      </c>
    </row>
    <row r="6424" spans="1:3" x14ac:dyDescent="0.2">
      <c r="A6424" s="7">
        <v>37561</v>
      </c>
      <c r="B6424" s="9">
        <f t="shared" si="105"/>
        <v>2002</v>
      </c>
      <c r="C6424" s="22">
        <f>VLOOKUP(A6424,'Extrapolation Factor'!$B$3:$F$997,5,0)</f>
        <v>5.21</v>
      </c>
    </row>
    <row r="6425" spans="1:3" x14ac:dyDescent="0.2">
      <c r="A6425" s="7">
        <v>37564</v>
      </c>
      <c r="B6425" s="9">
        <f t="shared" si="105"/>
        <v>2002</v>
      </c>
      <c r="C6425" s="22">
        <f>VLOOKUP(A6425,'Extrapolation Factor'!$B$3:$F$997,5,0)</f>
        <v>5.23</v>
      </c>
    </row>
    <row r="6426" spans="1:3" x14ac:dyDescent="0.2">
      <c r="A6426" s="7">
        <v>37565</v>
      </c>
      <c r="B6426" s="9">
        <f t="shared" si="105"/>
        <v>2002</v>
      </c>
      <c r="C6426" s="22">
        <f>VLOOKUP(A6426,'Extrapolation Factor'!$B$3:$F$997,5,0)</f>
        <v>5.25</v>
      </c>
    </row>
    <row r="6427" spans="1:3" x14ac:dyDescent="0.2">
      <c r="A6427" s="7">
        <v>37566</v>
      </c>
      <c r="B6427" s="9">
        <f t="shared" si="105"/>
        <v>2002</v>
      </c>
      <c r="C6427" s="22">
        <f>VLOOKUP(A6427,'Extrapolation Factor'!$B$3:$F$997,5,0)</f>
        <v>5.26</v>
      </c>
    </row>
    <row r="6428" spans="1:3" x14ac:dyDescent="0.2">
      <c r="A6428" s="7">
        <v>37567</v>
      </c>
      <c r="B6428" s="9">
        <f t="shared" si="105"/>
        <v>2002</v>
      </c>
      <c r="C6428" s="22">
        <f>VLOOKUP(A6428,'Extrapolation Factor'!$B$3:$F$997,5,0)</f>
        <v>5.08</v>
      </c>
    </row>
    <row r="6429" spans="1:3" x14ac:dyDescent="0.2">
      <c r="A6429" s="7">
        <v>37568</v>
      </c>
      <c r="B6429" s="9">
        <f t="shared" si="105"/>
        <v>2002</v>
      </c>
      <c r="C6429" s="22">
        <f>VLOOKUP(A6429,'Extrapolation Factor'!$B$3:$F$997,5,0)</f>
        <v>4.9800000000000004</v>
      </c>
    </row>
    <row r="6430" spans="1:3" x14ac:dyDescent="0.2">
      <c r="A6430" s="7">
        <v>37572</v>
      </c>
      <c r="B6430" s="9">
        <f t="shared" si="105"/>
        <v>2002</v>
      </c>
      <c r="C6430" s="22">
        <f>VLOOKUP(A6430,'Extrapolation Factor'!$B$3:$F$997,5,0)</f>
        <v>4.9800000000000004</v>
      </c>
    </row>
    <row r="6431" spans="1:3" x14ac:dyDescent="0.2">
      <c r="A6431" s="7">
        <v>37573</v>
      </c>
      <c r="B6431" s="9">
        <f t="shared" si="105"/>
        <v>2002</v>
      </c>
      <c r="C6431" s="22">
        <f>VLOOKUP(A6431,'Extrapolation Factor'!$B$3:$F$997,5,0)</f>
        <v>4.95</v>
      </c>
    </row>
    <row r="6432" spans="1:3" x14ac:dyDescent="0.2">
      <c r="A6432" s="7">
        <v>37574</v>
      </c>
      <c r="B6432" s="9">
        <f t="shared" si="105"/>
        <v>2002</v>
      </c>
      <c r="C6432" s="22">
        <f>VLOOKUP(A6432,'Extrapolation Factor'!$B$3:$F$997,5,0)</f>
        <v>5.0999999999999996</v>
      </c>
    </row>
    <row r="6433" spans="1:3" x14ac:dyDescent="0.2">
      <c r="A6433" s="7">
        <v>37575</v>
      </c>
      <c r="B6433" s="9">
        <f t="shared" si="105"/>
        <v>2002</v>
      </c>
      <c r="C6433" s="22">
        <f>VLOOKUP(A6433,'Extrapolation Factor'!$B$3:$F$997,5,0)</f>
        <v>5.0799999999999992</v>
      </c>
    </row>
    <row r="6434" spans="1:3" x14ac:dyDescent="0.2">
      <c r="A6434" s="7">
        <v>37578</v>
      </c>
      <c r="B6434" s="9">
        <f t="shared" si="105"/>
        <v>2002</v>
      </c>
      <c r="C6434" s="22">
        <f>VLOOKUP(A6434,'Extrapolation Factor'!$B$3:$F$997,5,0)</f>
        <v>5.0500000000000007</v>
      </c>
    </row>
    <row r="6435" spans="1:3" x14ac:dyDescent="0.2">
      <c r="A6435" s="7">
        <v>37579</v>
      </c>
      <c r="B6435" s="9">
        <f t="shared" si="105"/>
        <v>2002</v>
      </c>
      <c r="C6435" s="22">
        <f>VLOOKUP(A6435,'Extrapolation Factor'!$B$3:$F$997,5,0)</f>
        <v>5.0100000000000007</v>
      </c>
    </row>
    <row r="6436" spans="1:3" x14ac:dyDescent="0.2">
      <c r="A6436" s="7">
        <v>37580</v>
      </c>
      <c r="B6436" s="9">
        <f t="shared" si="105"/>
        <v>2002</v>
      </c>
      <c r="C6436" s="22">
        <f>VLOOKUP(A6436,'Extrapolation Factor'!$B$3:$F$997,5,0)</f>
        <v>5.0999999999999996</v>
      </c>
    </row>
    <row r="6437" spans="1:3" x14ac:dyDescent="0.2">
      <c r="A6437" s="7">
        <v>37581</v>
      </c>
      <c r="B6437" s="9">
        <f t="shared" si="105"/>
        <v>2002</v>
      </c>
      <c r="C6437" s="22">
        <f>VLOOKUP(A6437,'Extrapolation Factor'!$B$3:$F$997,5,0)</f>
        <v>5.1599999999999993</v>
      </c>
    </row>
    <row r="6438" spans="1:3" x14ac:dyDescent="0.2">
      <c r="A6438" s="7">
        <v>37582</v>
      </c>
      <c r="B6438" s="9">
        <f t="shared" si="105"/>
        <v>2002</v>
      </c>
      <c r="C6438" s="22">
        <f>VLOOKUP(A6438,'Extrapolation Factor'!$B$3:$F$997,5,0)</f>
        <v>5.18</v>
      </c>
    </row>
    <row r="6439" spans="1:3" x14ac:dyDescent="0.2">
      <c r="A6439" s="7">
        <v>37585</v>
      </c>
      <c r="B6439" s="9">
        <f t="shared" si="105"/>
        <v>2002</v>
      </c>
      <c r="C6439" s="22">
        <f>VLOOKUP(A6439,'Extrapolation Factor'!$B$3:$F$997,5,0)</f>
        <v>5.1899999999999995</v>
      </c>
    </row>
    <row r="6440" spans="1:3" x14ac:dyDescent="0.2">
      <c r="A6440" s="7">
        <v>37586</v>
      </c>
      <c r="B6440" s="9">
        <f t="shared" si="105"/>
        <v>2002</v>
      </c>
      <c r="C6440" s="22">
        <f>VLOOKUP(A6440,'Extrapolation Factor'!$B$3:$F$997,5,0)</f>
        <v>5.1000000000000005</v>
      </c>
    </row>
    <row r="6441" spans="1:3" x14ac:dyDescent="0.2">
      <c r="A6441" s="7">
        <v>37587</v>
      </c>
      <c r="B6441" s="9">
        <f t="shared" si="105"/>
        <v>2002</v>
      </c>
      <c r="C6441" s="22">
        <f>VLOOKUP(A6441,'Extrapolation Factor'!$B$3:$F$997,5,0)</f>
        <v>5.2600000000000007</v>
      </c>
    </row>
    <row r="6442" spans="1:3" x14ac:dyDescent="0.2">
      <c r="A6442" s="7">
        <v>37589</v>
      </c>
      <c r="B6442" s="9">
        <f t="shared" si="105"/>
        <v>2002</v>
      </c>
      <c r="C6442" s="22">
        <f>VLOOKUP(A6442,'Extrapolation Factor'!$B$3:$F$997,5,0)</f>
        <v>5.21</v>
      </c>
    </row>
    <row r="6443" spans="1:3" x14ac:dyDescent="0.2">
      <c r="A6443" s="7">
        <v>37592</v>
      </c>
      <c r="B6443" s="9">
        <f t="shared" si="105"/>
        <v>2002</v>
      </c>
      <c r="C6443" s="22">
        <f>VLOOKUP(A6443,'Extrapolation Factor'!$B$3:$F$997,5,0)</f>
        <v>5.2</v>
      </c>
    </row>
    <row r="6444" spans="1:3" x14ac:dyDescent="0.2">
      <c r="A6444" s="7">
        <v>37593</v>
      </c>
      <c r="B6444" s="9">
        <f t="shared" si="105"/>
        <v>2002</v>
      </c>
      <c r="C6444" s="22">
        <f>VLOOKUP(A6444,'Extrapolation Factor'!$B$3:$F$997,5,0)</f>
        <v>5.21</v>
      </c>
    </row>
    <row r="6445" spans="1:3" x14ac:dyDescent="0.2">
      <c r="A6445" s="7">
        <v>37594</v>
      </c>
      <c r="B6445" s="9">
        <f t="shared" si="105"/>
        <v>2002</v>
      </c>
      <c r="C6445" s="22">
        <f>VLOOKUP(A6445,'Extrapolation Factor'!$B$3:$F$997,5,0)</f>
        <v>5.17</v>
      </c>
    </row>
    <row r="6446" spans="1:3" x14ac:dyDescent="0.2">
      <c r="A6446" s="7">
        <v>37595</v>
      </c>
      <c r="B6446" s="9">
        <f t="shared" si="105"/>
        <v>2002</v>
      </c>
      <c r="C6446" s="22">
        <f>VLOOKUP(A6446,'Extrapolation Factor'!$B$3:$F$997,5,0)</f>
        <v>5.13</v>
      </c>
    </row>
    <row r="6447" spans="1:3" x14ac:dyDescent="0.2">
      <c r="A6447" s="7">
        <v>37596</v>
      </c>
      <c r="B6447" s="9">
        <f t="shared" si="105"/>
        <v>2002</v>
      </c>
      <c r="C6447" s="22">
        <f>VLOOKUP(A6447,'Extrapolation Factor'!$B$3:$F$997,5,0)</f>
        <v>5.12</v>
      </c>
    </row>
    <row r="6448" spans="1:3" x14ac:dyDescent="0.2">
      <c r="A6448" s="7">
        <v>37599</v>
      </c>
      <c r="B6448" s="9">
        <f t="shared" si="105"/>
        <v>2002</v>
      </c>
      <c r="C6448" s="22">
        <f>VLOOKUP(A6448,'Extrapolation Factor'!$B$3:$F$997,5,0)</f>
        <v>5.09</v>
      </c>
    </row>
    <row r="6449" spans="1:3" x14ac:dyDescent="0.2">
      <c r="A6449" s="7">
        <v>37600</v>
      </c>
      <c r="B6449" s="9">
        <f t="shared" si="105"/>
        <v>2002</v>
      </c>
      <c r="C6449" s="22">
        <f>VLOOKUP(A6449,'Extrapolation Factor'!$B$3:$F$997,5,0)</f>
        <v>5.0599999999999996</v>
      </c>
    </row>
    <row r="6450" spans="1:3" x14ac:dyDescent="0.2">
      <c r="A6450" s="7">
        <v>37601</v>
      </c>
      <c r="B6450" s="9">
        <f t="shared" si="105"/>
        <v>2002</v>
      </c>
      <c r="C6450" s="22">
        <f>VLOOKUP(A6450,'Extrapolation Factor'!$B$3:$F$997,5,0)</f>
        <v>5.01</v>
      </c>
    </row>
    <row r="6451" spans="1:3" x14ac:dyDescent="0.2">
      <c r="A6451" s="7">
        <v>37602</v>
      </c>
      <c r="B6451" s="9">
        <f t="shared" si="105"/>
        <v>2002</v>
      </c>
      <c r="C6451" s="22">
        <f>VLOOKUP(A6451,'Extrapolation Factor'!$B$3:$F$997,5,0)</f>
        <v>5.0299999999999994</v>
      </c>
    </row>
    <row r="6452" spans="1:3" x14ac:dyDescent="0.2">
      <c r="A6452" s="7">
        <v>37603</v>
      </c>
      <c r="B6452" s="9">
        <f t="shared" si="105"/>
        <v>2002</v>
      </c>
      <c r="C6452" s="22">
        <f>VLOOKUP(A6452,'Extrapolation Factor'!$B$3:$F$997,5,0)</f>
        <v>5.1000000000000005</v>
      </c>
    </row>
    <row r="6453" spans="1:3" x14ac:dyDescent="0.2">
      <c r="A6453" s="7">
        <v>37606</v>
      </c>
      <c r="B6453" s="9">
        <f t="shared" si="105"/>
        <v>2002</v>
      </c>
      <c r="C6453" s="22">
        <f>VLOOKUP(A6453,'Extrapolation Factor'!$B$3:$F$997,5,0)</f>
        <v>5.17</v>
      </c>
    </row>
    <row r="6454" spans="1:3" x14ac:dyDescent="0.2">
      <c r="A6454" s="7">
        <v>37607</v>
      </c>
      <c r="B6454" s="9">
        <f t="shared" si="105"/>
        <v>2002</v>
      </c>
      <c r="C6454" s="22">
        <f>VLOOKUP(A6454,'Extrapolation Factor'!$B$3:$F$997,5,0)</f>
        <v>5.19</v>
      </c>
    </row>
    <row r="6455" spans="1:3" x14ac:dyDescent="0.2">
      <c r="A6455" s="7">
        <v>37608</v>
      </c>
      <c r="B6455" s="9">
        <f t="shared" si="105"/>
        <v>2002</v>
      </c>
      <c r="C6455" s="22">
        <f>VLOOKUP(A6455,'Extrapolation Factor'!$B$3:$F$997,5,0)</f>
        <v>5.14</v>
      </c>
    </row>
    <row r="6456" spans="1:3" x14ac:dyDescent="0.2">
      <c r="A6456" s="7">
        <v>37609</v>
      </c>
      <c r="B6456" s="9">
        <f t="shared" si="105"/>
        <v>2002</v>
      </c>
      <c r="C6456" s="22">
        <f>VLOOKUP(A6456,'Extrapolation Factor'!$B$3:$F$997,5,0)</f>
        <v>5.08</v>
      </c>
    </row>
    <row r="6457" spans="1:3" x14ac:dyDescent="0.2">
      <c r="A6457" s="7">
        <v>37610</v>
      </c>
      <c r="B6457" s="9">
        <f t="shared" si="105"/>
        <v>2002</v>
      </c>
      <c r="C6457" s="22">
        <f>VLOOKUP(A6457,'Extrapolation Factor'!$B$3:$F$997,5,0)</f>
        <v>5.0599999999999996</v>
      </c>
    </row>
    <row r="6458" spans="1:3" x14ac:dyDescent="0.2">
      <c r="A6458" s="7">
        <v>37613</v>
      </c>
      <c r="B6458" s="9">
        <f t="shared" ref="B6458:B6517" si="106">YEAR(A6458)</f>
        <v>2002</v>
      </c>
      <c r="C6458" s="22">
        <f>VLOOKUP(A6458,'Extrapolation Factor'!$B$3:$F$997,5,0)</f>
        <v>5.07</v>
      </c>
    </row>
    <row r="6459" spans="1:3" x14ac:dyDescent="0.2">
      <c r="A6459" s="7">
        <v>37614</v>
      </c>
      <c r="B6459" s="9">
        <f t="shared" si="106"/>
        <v>2002</v>
      </c>
      <c r="C6459" s="22">
        <f>VLOOKUP(A6459,'Extrapolation Factor'!$B$3:$F$997,5,0)</f>
        <v>5.04</v>
      </c>
    </row>
    <row r="6460" spans="1:3" x14ac:dyDescent="0.2">
      <c r="A6460" s="7">
        <v>37616</v>
      </c>
      <c r="B6460" s="9">
        <f t="shared" si="106"/>
        <v>2002</v>
      </c>
      <c r="C6460" s="22">
        <f>VLOOKUP(A6460,'Extrapolation Factor'!$B$3:$F$997,5,0)</f>
        <v>5.03</v>
      </c>
    </row>
    <row r="6461" spans="1:3" x14ac:dyDescent="0.2">
      <c r="A6461" s="7">
        <v>37617</v>
      </c>
      <c r="B6461" s="9">
        <f t="shared" si="106"/>
        <v>2002</v>
      </c>
      <c r="C6461" s="22">
        <f>VLOOKUP(A6461,'Extrapolation Factor'!$B$3:$F$997,5,0)</f>
        <v>4.97</v>
      </c>
    </row>
    <row r="6462" spans="1:3" x14ac:dyDescent="0.2">
      <c r="A6462" s="7">
        <v>37620</v>
      </c>
      <c r="B6462" s="9">
        <f t="shared" si="106"/>
        <v>2002</v>
      </c>
      <c r="C6462" s="22">
        <f>VLOOKUP(A6462,'Extrapolation Factor'!$B$3:$F$997,5,0)</f>
        <v>4.9400000000000004</v>
      </c>
    </row>
    <row r="6463" spans="1:3" x14ac:dyDescent="0.2">
      <c r="A6463" s="7">
        <v>37621</v>
      </c>
      <c r="B6463" s="9">
        <f t="shared" si="106"/>
        <v>2002</v>
      </c>
      <c r="C6463" s="22">
        <f>VLOOKUP(A6463,'Extrapolation Factor'!$B$3:$F$997,5,0)</f>
        <v>4.95</v>
      </c>
    </row>
    <row r="6464" spans="1:3" x14ac:dyDescent="0.2">
      <c r="A6464" s="7">
        <v>37623</v>
      </c>
      <c r="B6464" s="9">
        <f t="shared" si="106"/>
        <v>2003</v>
      </c>
      <c r="C6464" s="22">
        <f>VLOOKUP(A6464,'Extrapolation Factor'!$B$3:$F$997,5,0)</f>
        <v>5.13</v>
      </c>
    </row>
    <row r="6465" spans="1:3" x14ac:dyDescent="0.2">
      <c r="A6465" s="7">
        <v>37624</v>
      </c>
      <c r="B6465" s="9">
        <f t="shared" si="106"/>
        <v>2003</v>
      </c>
      <c r="C6465" s="22">
        <f>VLOOKUP(A6465,'Extrapolation Factor'!$B$3:$F$997,5,0)</f>
        <v>5.12</v>
      </c>
    </row>
    <row r="6466" spans="1:3" x14ac:dyDescent="0.2">
      <c r="A6466" s="7">
        <v>37627</v>
      </c>
      <c r="B6466" s="9">
        <f t="shared" si="106"/>
        <v>2003</v>
      </c>
      <c r="C6466" s="22">
        <f>VLOOKUP(A6466,'Extrapolation Factor'!$B$3:$F$997,5,0)</f>
        <v>5.14</v>
      </c>
    </row>
    <row r="6467" spans="1:3" x14ac:dyDescent="0.2">
      <c r="A6467" s="7">
        <v>37628</v>
      </c>
      <c r="B6467" s="9">
        <f t="shared" si="106"/>
        <v>2003</v>
      </c>
      <c r="C6467" s="22">
        <f>VLOOKUP(A6467,'Extrapolation Factor'!$B$3:$F$997,5,0)</f>
        <v>5.12</v>
      </c>
    </row>
    <row r="6468" spans="1:3" x14ac:dyDescent="0.2">
      <c r="A6468" s="7">
        <v>37629</v>
      </c>
      <c r="B6468" s="9">
        <f t="shared" si="106"/>
        <v>2003</v>
      </c>
      <c r="C6468" s="22">
        <f>VLOOKUP(A6468,'Extrapolation Factor'!$B$3:$F$997,5,0)</f>
        <v>5.08</v>
      </c>
    </row>
    <row r="6469" spans="1:3" x14ac:dyDescent="0.2">
      <c r="A6469" s="7">
        <v>37630</v>
      </c>
      <c r="B6469" s="9">
        <f t="shared" si="106"/>
        <v>2003</v>
      </c>
      <c r="C6469" s="22">
        <f>VLOOKUP(A6469,'Extrapolation Factor'!$B$3:$F$997,5,0)</f>
        <v>5.2299999999999995</v>
      </c>
    </row>
    <row r="6470" spans="1:3" x14ac:dyDescent="0.2">
      <c r="A6470" s="7">
        <v>37631</v>
      </c>
      <c r="B6470" s="9">
        <f t="shared" si="106"/>
        <v>2003</v>
      </c>
      <c r="C6470" s="22">
        <f>VLOOKUP(A6470,'Extrapolation Factor'!$B$3:$F$997,5,0)</f>
        <v>5.1999999999999993</v>
      </c>
    </row>
    <row r="6471" spans="1:3" x14ac:dyDescent="0.2">
      <c r="A6471" s="7">
        <v>37634</v>
      </c>
      <c r="B6471" s="9">
        <f t="shared" si="106"/>
        <v>2003</v>
      </c>
      <c r="C6471" s="22">
        <f>VLOOKUP(A6471,'Extrapolation Factor'!$B$3:$F$997,5,0)</f>
        <v>5.1899999999999995</v>
      </c>
    </row>
    <row r="6472" spans="1:3" x14ac:dyDescent="0.2">
      <c r="A6472" s="7">
        <v>37635</v>
      </c>
      <c r="B6472" s="9">
        <f t="shared" si="106"/>
        <v>2003</v>
      </c>
      <c r="C6472" s="22">
        <f>VLOOKUP(A6472,'Extrapolation Factor'!$B$3:$F$997,5,0)</f>
        <v>5.1499999999999995</v>
      </c>
    </row>
    <row r="6473" spans="1:3" x14ac:dyDescent="0.2">
      <c r="A6473" s="7">
        <v>37636</v>
      </c>
      <c r="B6473" s="9">
        <f t="shared" si="106"/>
        <v>2003</v>
      </c>
      <c r="C6473" s="22">
        <f>VLOOKUP(A6473,'Extrapolation Factor'!$B$3:$F$997,5,0)</f>
        <v>5.13</v>
      </c>
    </row>
    <row r="6474" spans="1:3" x14ac:dyDescent="0.2">
      <c r="A6474" s="7">
        <v>37637</v>
      </c>
      <c r="B6474" s="9">
        <f t="shared" si="106"/>
        <v>2003</v>
      </c>
      <c r="C6474" s="22">
        <f>VLOOKUP(A6474,'Extrapolation Factor'!$B$3:$F$997,5,0)</f>
        <v>5.1199999999999992</v>
      </c>
    </row>
    <row r="6475" spans="1:3" x14ac:dyDescent="0.2">
      <c r="A6475" s="7">
        <v>37638</v>
      </c>
      <c r="B6475" s="9">
        <f t="shared" si="106"/>
        <v>2003</v>
      </c>
      <c r="C6475" s="22">
        <f>VLOOKUP(A6475,'Extrapolation Factor'!$B$3:$F$997,5,0)</f>
        <v>5.08</v>
      </c>
    </row>
    <row r="6476" spans="1:3" x14ac:dyDescent="0.2">
      <c r="A6476" s="7">
        <v>37642</v>
      </c>
      <c r="B6476" s="9">
        <f t="shared" si="106"/>
        <v>2003</v>
      </c>
      <c r="C6476" s="22">
        <f>VLOOKUP(A6476,'Extrapolation Factor'!$B$3:$F$997,5,0)</f>
        <v>5.0600000000000005</v>
      </c>
    </row>
    <row r="6477" spans="1:3" x14ac:dyDescent="0.2">
      <c r="A6477" s="7">
        <v>37643</v>
      </c>
      <c r="B6477" s="9">
        <f t="shared" si="106"/>
        <v>2003</v>
      </c>
      <c r="C6477" s="22">
        <f>VLOOKUP(A6477,'Extrapolation Factor'!$B$3:$F$997,5,0)</f>
        <v>5.0200000000000005</v>
      </c>
    </row>
    <row r="6478" spans="1:3" x14ac:dyDescent="0.2">
      <c r="A6478" s="7">
        <v>37644</v>
      </c>
      <c r="B6478" s="9">
        <f t="shared" si="106"/>
        <v>2003</v>
      </c>
      <c r="C6478" s="22">
        <f>VLOOKUP(A6478,'Extrapolation Factor'!$B$3:$F$997,5,0)</f>
        <v>5.04</v>
      </c>
    </row>
    <row r="6479" spans="1:3" x14ac:dyDescent="0.2">
      <c r="A6479" s="7">
        <v>37645</v>
      </c>
      <c r="B6479" s="9">
        <f t="shared" si="106"/>
        <v>2003</v>
      </c>
      <c r="C6479" s="22">
        <f>VLOOKUP(A6479,'Extrapolation Factor'!$B$3:$F$997,5,0)</f>
        <v>5</v>
      </c>
    </row>
    <row r="6480" spans="1:3" x14ac:dyDescent="0.2">
      <c r="A6480" s="7">
        <v>37648</v>
      </c>
      <c r="B6480" s="9">
        <f t="shared" si="106"/>
        <v>2003</v>
      </c>
      <c r="C6480" s="22">
        <f>VLOOKUP(A6480,'Extrapolation Factor'!$B$3:$F$997,5,0)</f>
        <v>5.0199999999999996</v>
      </c>
    </row>
    <row r="6481" spans="1:3" x14ac:dyDescent="0.2">
      <c r="A6481" s="7">
        <v>37649</v>
      </c>
      <c r="B6481" s="9">
        <f t="shared" si="106"/>
        <v>2003</v>
      </c>
      <c r="C6481" s="22">
        <f>VLOOKUP(A6481,'Extrapolation Factor'!$B$3:$F$997,5,0)</f>
        <v>5.0199999999999996</v>
      </c>
    </row>
    <row r="6482" spans="1:3" x14ac:dyDescent="0.2">
      <c r="A6482" s="7">
        <v>37650</v>
      </c>
      <c r="B6482" s="9">
        <f t="shared" si="106"/>
        <v>2003</v>
      </c>
      <c r="C6482" s="22">
        <f>VLOOKUP(A6482,'Extrapolation Factor'!$B$3:$F$997,5,0)</f>
        <v>5.0699999999999994</v>
      </c>
    </row>
    <row r="6483" spans="1:3" x14ac:dyDescent="0.2">
      <c r="A6483" s="7">
        <v>37651</v>
      </c>
      <c r="B6483" s="9">
        <f t="shared" si="106"/>
        <v>2003</v>
      </c>
      <c r="C6483" s="22">
        <f>VLOOKUP(A6483,'Extrapolation Factor'!$B$3:$F$997,5,0)</f>
        <v>5.0199999999999996</v>
      </c>
    </row>
    <row r="6484" spans="1:3" x14ac:dyDescent="0.2">
      <c r="A6484" s="7">
        <v>37652</v>
      </c>
      <c r="B6484" s="9">
        <f t="shared" si="106"/>
        <v>2003</v>
      </c>
      <c r="C6484" s="22">
        <f>VLOOKUP(A6484,'Extrapolation Factor'!$B$3:$F$997,5,0)</f>
        <v>4.9899999999999993</v>
      </c>
    </row>
    <row r="6485" spans="1:3" x14ac:dyDescent="0.2">
      <c r="A6485" s="7">
        <v>37655</v>
      </c>
      <c r="B6485" s="9">
        <f t="shared" si="106"/>
        <v>2003</v>
      </c>
      <c r="C6485" s="22">
        <f>VLOOKUP(A6485,'Extrapolation Factor'!$B$3:$F$997,5,0)</f>
        <v>4.9799999999999995</v>
      </c>
    </row>
    <row r="6486" spans="1:3" x14ac:dyDescent="0.2">
      <c r="A6486" s="7">
        <v>37656</v>
      </c>
      <c r="B6486" s="9">
        <f t="shared" si="106"/>
        <v>2003</v>
      </c>
      <c r="C6486" s="22">
        <f>VLOOKUP(A6486,'Extrapolation Factor'!$B$3:$F$997,5,0)</f>
        <v>4.9499999999999993</v>
      </c>
    </row>
    <row r="6487" spans="1:3" x14ac:dyDescent="0.2">
      <c r="A6487" s="7">
        <v>37657</v>
      </c>
      <c r="B6487" s="9">
        <f t="shared" si="106"/>
        <v>2003</v>
      </c>
      <c r="C6487" s="22">
        <f>VLOOKUP(A6487,'Extrapolation Factor'!$B$3:$F$997,5,0)</f>
        <v>5</v>
      </c>
    </row>
    <row r="6488" spans="1:3" x14ac:dyDescent="0.2">
      <c r="A6488" s="7">
        <v>37658</v>
      </c>
      <c r="B6488" s="9">
        <f t="shared" si="106"/>
        <v>2003</v>
      </c>
      <c r="C6488" s="22">
        <f>VLOOKUP(A6488,'Extrapolation Factor'!$B$3:$F$997,5,0)</f>
        <v>4.96</v>
      </c>
    </row>
    <row r="6489" spans="1:3" x14ac:dyDescent="0.2">
      <c r="A6489" s="7">
        <v>37659</v>
      </c>
      <c r="B6489" s="9">
        <f t="shared" si="106"/>
        <v>2003</v>
      </c>
      <c r="C6489" s="22">
        <f>VLOOKUP(A6489,'Extrapolation Factor'!$B$3:$F$997,5,0)</f>
        <v>4.9399999999999995</v>
      </c>
    </row>
    <row r="6490" spans="1:3" x14ac:dyDescent="0.2">
      <c r="A6490" s="7">
        <v>37662</v>
      </c>
      <c r="B6490" s="9">
        <f t="shared" si="106"/>
        <v>2003</v>
      </c>
      <c r="C6490" s="22">
        <f>VLOOKUP(A6490,'Extrapolation Factor'!$B$3:$F$997,5,0)</f>
        <v>5</v>
      </c>
    </row>
    <row r="6491" spans="1:3" x14ac:dyDescent="0.2">
      <c r="A6491" s="7">
        <v>37663</v>
      </c>
      <c r="B6491" s="9">
        <f t="shared" si="106"/>
        <v>2003</v>
      </c>
      <c r="C6491" s="22">
        <f>VLOOKUP(A6491,'Extrapolation Factor'!$B$3:$F$997,5,0)</f>
        <v>5.01</v>
      </c>
    </row>
    <row r="6492" spans="1:3" x14ac:dyDescent="0.2">
      <c r="A6492" s="7">
        <v>37664</v>
      </c>
      <c r="B6492" s="9">
        <f t="shared" si="106"/>
        <v>2003</v>
      </c>
      <c r="C6492" s="22">
        <f>VLOOKUP(A6492,'Extrapolation Factor'!$B$3:$F$997,5,0)</f>
        <v>5.0100000000000007</v>
      </c>
    </row>
    <row r="6493" spans="1:3" x14ac:dyDescent="0.2">
      <c r="A6493" s="7">
        <v>37665</v>
      </c>
      <c r="B6493" s="9">
        <f t="shared" si="106"/>
        <v>2003</v>
      </c>
      <c r="C6493" s="22">
        <f>VLOOKUP(A6493,'Extrapolation Factor'!$B$3:$F$997,5,0)</f>
        <v>4.9700000000000006</v>
      </c>
    </row>
    <row r="6494" spans="1:3" x14ac:dyDescent="0.2">
      <c r="A6494" s="7">
        <v>37666</v>
      </c>
      <c r="B6494" s="9">
        <f t="shared" si="106"/>
        <v>2003</v>
      </c>
      <c r="C6494" s="22">
        <f>VLOOKUP(A6494,'Extrapolation Factor'!$B$3:$F$997,5,0)</f>
        <v>5.03</v>
      </c>
    </row>
    <row r="6495" spans="1:3" x14ac:dyDescent="0.2">
      <c r="A6495" s="7">
        <v>37670</v>
      </c>
      <c r="B6495" s="9">
        <f t="shared" si="106"/>
        <v>2003</v>
      </c>
      <c r="C6495" s="22">
        <f>VLOOKUP(A6495,'Extrapolation Factor'!$B$3:$F$997,5,0)</f>
        <v>5.03</v>
      </c>
    </row>
    <row r="6496" spans="1:3" x14ac:dyDescent="0.2">
      <c r="A6496" s="7">
        <v>37671</v>
      </c>
      <c r="B6496" s="9">
        <f t="shared" si="106"/>
        <v>2003</v>
      </c>
      <c r="C6496" s="22">
        <f>VLOOKUP(A6496,'Extrapolation Factor'!$B$3:$F$997,5,0)</f>
        <v>4.9700000000000006</v>
      </c>
    </row>
    <row r="6497" spans="1:3" x14ac:dyDescent="0.2">
      <c r="A6497" s="7">
        <v>37672</v>
      </c>
      <c r="B6497" s="9">
        <f t="shared" si="106"/>
        <v>2003</v>
      </c>
      <c r="C6497" s="22">
        <f>VLOOKUP(A6497,'Extrapolation Factor'!$B$3:$F$997,5,0)</f>
        <v>4.96</v>
      </c>
    </row>
    <row r="6498" spans="1:3" x14ac:dyDescent="0.2">
      <c r="A6498" s="7">
        <v>37673</v>
      </c>
      <c r="B6498" s="9">
        <f t="shared" si="106"/>
        <v>2003</v>
      </c>
      <c r="C6498" s="22">
        <f>VLOOKUP(A6498,'Extrapolation Factor'!$B$3:$F$997,5,0)</f>
        <v>5</v>
      </c>
    </row>
    <row r="6499" spans="1:3" x14ac:dyDescent="0.2">
      <c r="A6499" s="7">
        <v>37676</v>
      </c>
      <c r="B6499" s="9">
        <f t="shared" si="106"/>
        <v>2003</v>
      </c>
      <c r="C6499" s="22">
        <f>VLOOKUP(A6499,'Extrapolation Factor'!$B$3:$F$997,5,0)</f>
        <v>4.97</v>
      </c>
    </row>
    <row r="6500" spans="1:3" x14ac:dyDescent="0.2">
      <c r="A6500" s="7">
        <v>37677</v>
      </c>
      <c r="B6500" s="9">
        <f t="shared" si="106"/>
        <v>2003</v>
      </c>
      <c r="C6500" s="22">
        <f>VLOOKUP(A6500,'Extrapolation Factor'!$B$3:$F$997,5,0)</f>
        <v>4.93</v>
      </c>
    </row>
    <row r="6501" spans="1:3" x14ac:dyDescent="0.2">
      <c r="A6501" s="7">
        <v>37678</v>
      </c>
      <c r="B6501" s="9">
        <f t="shared" si="106"/>
        <v>2003</v>
      </c>
      <c r="C6501" s="22">
        <f>VLOOKUP(A6501,'Extrapolation Factor'!$B$3:$F$997,5,0)</f>
        <v>4.8899999999999997</v>
      </c>
    </row>
    <row r="6502" spans="1:3" x14ac:dyDescent="0.2">
      <c r="A6502" s="7">
        <v>37679</v>
      </c>
      <c r="B6502" s="9">
        <f t="shared" si="106"/>
        <v>2003</v>
      </c>
      <c r="C6502" s="22">
        <f>VLOOKUP(A6502,'Extrapolation Factor'!$B$3:$F$997,5,0)</f>
        <v>4.8899999999999997</v>
      </c>
    </row>
    <row r="6503" spans="1:3" x14ac:dyDescent="0.2">
      <c r="A6503" s="7">
        <v>37680</v>
      </c>
      <c r="B6503" s="9">
        <f t="shared" si="106"/>
        <v>2003</v>
      </c>
      <c r="C6503" s="22">
        <f>VLOOKUP(A6503,'Extrapolation Factor'!$B$3:$F$997,5,0)</f>
        <v>4.82</v>
      </c>
    </row>
    <row r="6504" spans="1:3" x14ac:dyDescent="0.2">
      <c r="A6504" s="7">
        <v>37683</v>
      </c>
      <c r="B6504" s="9">
        <f t="shared" si="106"/>
        <v>2003</v>
      </c>
      <c r="C6504" s="22">
        <f>VLOOKUP(A6504,'Extrapolation Factor'!$B$3:$F$997,5,0)</f>
        <v>4.83</v>
      </c>
    </row>
    <row r="6505" spans="1:3" x14ac:dyDescent="0.2">
      <c r="A6505" s="7">
        <v>37684</v>
      </c>
      <c r="B6505" s="9">
        <f t="shared" si="106"/>
        <v>2003</v>
      </c>
      <c r="C6505" s="22">
        <f>VLOOKUP(A6505,'Extrapolation Factor'!$B$3:$F$997,5,0)</f>
        <v>4.8199999999999994</v>
      </c>
    </row>
    <row r="6506" spans="1:3" x14ac:dyDescent="0.2">
      <c r="A6506" s="7">
        <v>37685</v>
      </c>
      <c r="B6506" s="9">
        <f t="shared" si="106"/>
        <v>2003</v>
      </c>
      <c r="C6506" s="22">
        <f>VLOOKUP(A6506,'Extrapolation Factor'!$B$3:$F$997,5,0)</f>
        <v>4.8099999999999996</v>
      </c>
    </row>
    <row r="6507" spans="1:3" x14ac:dyDescent="0.2">
      <c r="A6507" s="7">
        <v>37686</v>
      </c>
      <c r="B6507" s="9">
        <f t="shared" si="106"/>
        <v>2003</v>
      </c>
      <c r="C6507" s="22">
        <f>VLOOKUP(A6507,'Extrapolation Factor'!$B$3:$F$997,5,0)</f>
        <v>4.84</v>
      </c>
    </row>
    <row r="6508" spans="1:3" x14ac:dyDescent="0.2">
      <c r="A6508" s="7">
        <v>37687</v>
      </c>
      <c r="B6508" s="9">
        <f t="shared" si="106"/>
        <v>2003</v>
      </c>
      <c r="C6508" s="22">
        <f>VLOOKUP(A6508,'Extrapolation Factor'!$B$3:$F$997,5,0)</f>
        <v>4.8099999999999996</v>
      </c>
    </row>
    <row r="6509" spans="1:3" x14ac:dyDescent="0.2">
      <c r="A6509" s="7">
        <v>37690</v>
      </c>
      <c r="B6509" s="9">
        <f t="shared" si="106"/>
        <v>2003</v>
      </c>
      <c r="C6509" s="22">
        <f>VLOOKUP(A6509,'Extrapolation Factor'!$B$3:$F$997,5,0)</f>
        <v>4.8</v>
      </c>
    </row>
    <row r="6510" spans="1:3" x14ac:dyDescent="0.2">
      <c r="A6510" s="7">
        <v>37691</v>
      </c>
      <c r="B6510" s="9">
        <f t="shared" si="106"/>
        <v>2003</v>
      </c>
      <c r="C6510" s="22">
        <f>VLOOKUP(A6510,'Extrapolation Factor'!$B$3:$F$997,5,0)</f>
        <v>4.8</v>
      </c>
    </row>
    <row r="6511" spans="1:3" x14ac:dyDescent="0.2">
      <c r="A6511" s="7">
        <v>37692</v>
      </c>
      <c r="B6511" s="9">
        <f t="shared" si="106"/>
        <v>2003</v>
      </c>
      <c r="C6511" s="22">
        <f>VLOOKUP(A6511,'Extrapolation Factor'!$B$3:$F$997,5,0)</f>
        <v>4.76</v>
      </c>
    </row>
    <row r="6512" spans="1:3" x14ac:dyDescent="0.2">
      <c r="A6512" s="7">
        <v>37693</v>
      </c>
      <c r="B6512" s="9">
        <f t="shared" si="106"/>
        <v>2003</v>
      </c>
      <c r="C6512" s="22">
        <f>VLOOKUP(A6512,'Extrapolation Factor'!$B$3:$F$997,5,0)</f>
        <v>4.87</v>
      </c>
    </row>
    <row r="6513" spans="1:3" x14ac:dyDescent="0.2">
      <c r="A6513" s="7">
        <v>37694</v>
      </c>
      <c r="B6513" s="9">
        <f t="shared" si="106"/>
        <v>2003</v>
      </c>
      <c r="C6513" s="22">
        <f>VLOOKUP(A6513,'Extrapolation Factor'!$B$3:$F$997,5,0)</f>
        <v>4.8500000000000005</v>
      </c>
    </row>
    <row r="6514" spans="1:3" x14ac:dyDescent="0.2">
      <c r="A6514" s="7">
        <v>37697</v>
      </c>
      <c r="B6514" s="9">
        <f t="shared" si="106"/>
        <v>2003</v>
      </c>
      <c r="C6514" s="22">
        <f>VLOOKUP(A6514,'Extrapolation Factor'!$B$3:$F$997,5,0)</f>
        <v>4.9300000000000006</v>
      </c>
    </row>
    <row r="6515" spans="1:3" x14ac:dyDescent="0.2">
      <c r="A6515" s="7">
        <v>37698</v>
      </c>
      <c r="B6515" s="9">
        <f t="shared" si="106"/>
        <v>2003</v>
      </c>
      <c r="C6515" s="22">
        <f>VLOOKUP(A6515,'Extrapolation Factor'!$B$3:$F$997,5,0)</f>
        <v>5</v>
      </c>
    </row>
    <row r="6516" spans="1:3" x14ac:dyDescent="0.2">
      <c r="A6516" s="7">
        <v>37699</v>
      </c>
      <c r="B6516" s="9">
        <f t="shared" si="106"/>
        <v>2003</v>
      </c>
      <c r="C6516" s="22">
        <f>VLOOKUP(A6516,'Extrapolation Factor'!$B$3:$F$997,5,0)</f>
        <v>5.0600000000000005</v>
      </c>
    </row>
    <row r="6517" spans="1:3" x14ac:dyDescent="0.2">
      <c r="A6517" s="7">
        <v>37700</v>
      </c>
      <c r="B6517" s="9">
        <f t="shared" si="106"/>
        <v>2003</v>
      </c>
      <c r="C6517" s="22">
        <f>VLOOKUP(A6517,'Extrapolation Factor'!$B$3:$F$997,5,0)</f>
        <v>5.1000000000000005</v>
      </c>
    </row>
    <row r="6518" spans="1:3" x14ac:dyDescent="0.2">
      <c r="A6518" s="7">
        <v>37701</v>
      </c>
      <c r="B6518" s="9">
        <f t="shared" ref="B6518:B6579" si="107">YEAR(A6518)</f>
        <v>2003</v>
      </c>
      <c r="C6518" s="22">
        <f>VLOOKUP(A6518,'Extrapolation Factor'!$B$3:$F$997,5,0)</f>
        <v>5.17</v>
      </c>
    </row>
    <row r="6519" spans="1:3" x14ac:dyDescent="0.2">
      <c r="A6519" s="7">
        <v>37704</v>
      </c>
      <c r="B6519" s="9">
        <f t="shared" si="107"/>
        <v>2003</v>
      </c>
      <c r="C6519" s="22">
        <f>VLOOKUP(A6519,'Extrapolation Factor'!$B$3:$F$997,5,0)</f>
        <v>5.08</v>
      </c>
    </row>
    <row r="6520" spans="1:3" x14ac:dyDescent="0.2">
      <c r="A6520" s="7">
        <v>37705</v>
      </c>
      <c r="B6520" s="9">
        <f t="shared" si="107"/>
        <v>2003</v>
      </c>
      <c r="C6520" s="22">
        <f>VLOOKUP(A6520,'Extrapolation Factor'!$B$3:$F$997,5,0)</f>
        <v>5.08</v>
      </c>
    </row>
    <row r="6521" spans="1:3" x14ac:dyDescent="0.2">
      <c r="A6521" s="7">
        <v>37706</v>
      </c>
      <c r="B6521" s="9">
        <f t="shared" si="107"/>
        <v>2003</v>
      </c>
      <c r="C6521" s="22">
        <f>VLOOKUP(A6521,'Extrapolation Factor'!$B$3:$F$997,5,0)</f>
        <v>5.09</v>
      </c>
    </row>
    <row r="6522" spans="1:3" x14ac:dyDescent="0.2">
      <c r="A6522" s="7">
        <v>37707</v>
      </c>
      <c r="B6522" s="9">
        <f t="shared" si="107"/>
        <v>2003</v>
      </c>
      <c r="C6522" s="22">
        <f>VLOOKUP(A6522,'Extrapolation Factor'!$B$3:$F$997,5,0)</f>
        <v>5.09</v>
      </c>
    </row>
    <row r="6523" spans="1:3" x14ac:dyDescent="0.2">
      <c r="A6523" s="7">
        <v>37708</v>
      </c>
      <c r="B6523" s="9">
        <f t="shared" si="107"/>
        <v>2003</v>
      </c>
      <c r="C6523" s="22">
        <f>VLOOKUP(A6523,'Extrapolation Factor'!$B$3:$F$997,5,0)</f>
        <v>5.0699999999999994</v>
      </c>
    </row>
    <row r="6524" spans="1:3" x14ac:dyDescent="0.2">
      <c r="A6524" s="7">
        <v>37711</v>
      </c>
      <c r="B6524" s="9">
        <f t="shared" si="107"/>
        <v>2003</v>
      </c>
      <c r="C6524" s="22">
        <f>VLOOKUP(A6524,'Extrapolation Factor'!$B$3:$F$997,5,0)</f>
        <v>4.9799999999999995</v>
      </c>
    </row>
    <row r="6525" spans="1:3" x14ac:dyDescent="0.2">
      <c r="A6525" s="7">
        <v>37712</v>
      </c>
      <c r="B6525" s="9">
        <f t="shared" si="107"/>
        <v>2003</v>
      </c>
      <c r="C6525" s="22">
        <f>VLOOKUP(A6525,'Extrapolation Factor'!$B$3:$F$997,5,0)</f>
        <v>4.9799999999999995</v>
      </c>
    </row>
    <row r="6526" spans="1:3" x14ac:dyDescent="0.2">
      <c r="A6526" s="7">
        <v>37713</v>
      </c>
      <c r="B6526" s="9">
        <f t="shared" si="107"/>
        <v>2003</v>
      </c>
      <c r="C6526" s="22">
        <f>VLOOKUP(A6526,'Extrapolation Factor'!$B$3:$F$997,5,0)</f>
        <v>5.07</v>
      </c>
    </row>
    <row r="6527" spans="1:3" x14ac:dyDescent="0.2">
      <c r="A6527" s="7">
        <v>37714</v>
      </c>
      <c r="B6527" s="9">
        <f t="shared" si="107"/>
        <v>2003</v>
      </c>
      <c r="C6527" s="22">
        <f>VLOOKUP(A6527,'Extrapolation Factor'!$B$3:$F$997,5,0)</f>
        <v>5.08</v>
      </c>
    </row>
    <row r="6528" spans="1:3" x14ac:dyDescent="0.2">
      <c r="A6528" s="7">
        <v>37715</v>
      </c>
      <c r="B6528" s="9">
        <f t="shared" si="107"/>
        <v>2003</v>
      </c>
      <c r="C6528" s="22">
        <f>VLOOKUP(A6528,'Extrapolation Factor'!$B$3:$F$997,5,0)</f>
        <v>5.1099999999999994</v>
      </c>
    </row>
    <row r="6529" spans="1:3" x14ac:dyDescent="0.2">
      <c r="A6529" s="7">
        <v>37718</v>
      </c>
      <c r="B6529" s="9">
        <f t="shared" si="107"/>
        <v>2003</v>
      </c>
      <c r="C6529" s="22">
        <f>VLOOKUP(A6529,'Extrapolation Factor'!$B$3:$F$997,5,0)</f>
        <v>5.1499999999999995</v>
      </c>
    </row>
    <row r="6530" spans="1:3" x14ac:dyDescent="0.2">
      <c r="A6530" s="7">
        <v>37719</v>
      </c>
      <c r="B6530" s="9">
        <f t="shared" si="107"/>
        <v>2003</v>
      </c>
      <c r="C6530" s="22">
        <f>VLOOKUP(A6530,'Extrapolation Factor'!$B$3:$F$997,5,0)</f>
        <v>5.0699999999999994</v>
      </c>
    </row>
    <row r="6531" spans="1:3" x14ac:dyDescent="0.2">
      <c r="A6531" s="7">
        <v>37720</v>
      </c>
      <c r="B6531" s="9">
        <f t="shared" si="107"/>
        <v>2003</v>
      </c>
      <c r="C6531" s="22">
        <f>VLOOKUP(A6531,'Extrapolation Factor'!$B$3:$F$997,5,0)</f>
        <v>5.0599999999999996</v>
      </c>
    </row>
    <row r="6532" spans="1:3" x14ac:dyDescent="0.2">
      <c r="A6532" s="7">
        <v>37721</v>
      </c>
      <c r="B6532" s="9">
        <f t="shared" si="107"/>
        <v>2003</v>
      </c>
      <c r="C6532" s="22">
        <f>VLOOKUP(A6532,'Extrapolation Factor'!$B$3:$F$997,5,0)</f>
        <v>5.08</v>
      </c>
    </row>
    <row r="6533" spans="1:3" x14ac:dyDescent="0.2">
      <c r="A6533" s="7">
        <v>37722</v>
      </c>
      <c r="B6533" s="9">
        <f t="shared" si="107"/>
        <v>2003</v>
      </c>
      <c r="C6533" s="22">
        <f>VLOOKUP(A6533,'Extrapolation Factor'!$B$3:$F$997,5,0)</f>
        <v>5.0999999999999996</v>
      </c>
    </row>
    <row r="6534" spans="1:3" x14ac:dyDescent="0.2">
      <c r="A6534" s="7">
        <v>37725</v>
      </c>
      <c r="B6534" s="9">
        <f t="shared" si="107"/>
        <v>2003</v>
      </c>
      <c r="C6534" s="22">
        <f>VLOOKUP(A6534,'Extrapolation Factor'!$B$3:$F$997,5,0)</f>
        <v>5.12</v>
      </c>
    </row>
    <row r="6535" spans="1:3" x14ac:dyDescent="0.2">
      <c r="A6535" s="7">
        <v>37726</v>
      </c>
      <c r="B6535" s="9">
        <f t="shared" si="107"/>
        <v>2003</v>
      </c>
      <c r="C6535" s="22">
        <f>VLOOKUP(A6535,'Extrapolation Factor'!$B$3:$F$997,5,0)</f>
        <v>5.09</v>
      </c>
    </row>
    <row r="6536" spans="1:3" x14ac:dyDescent="0.2">
      <c r="A6536" s="7">
        <v>37727</v>
      </c>
      <c r="B6536" s="9">
        <f t="shared" si="107"/>
        <v>2003</v>
      </c>
      <c r="C6536" s="22">
        <f>VLOOKUP(A6536,'Extrapolation Factor'!$B$3:$F$997,5,0)</f>
        <v>5.05</v>
      </c>
    </row>
    <row r="6537" spans="1:3" x14ac:dyDescent="0.2">
      <c r="A6537" s="7">
        <v>37728</v>
      </c>
      <c r="B6537" s="9">
        <f t="shared" si="107"/>
        <v>2003</v>
      </c>
      <c r="C6537" s="22">
        <f>VLOOKUP(A6537,'Extrapolation Factor'!$B$3:$F$997,5,0)</f>
        <v>5.04</v>
      </c>
    </row>
    <row r="6538" spans="1:3" x14ac:dyDescent="0.2">
      <c r="A6538" s="7">
        <v>37732</v>
      </c>
      <c r="B6538" s="9">
        <f t="shared" si="107"/>
        <v>2003</v>
      </c>
      <c r="C6538" s="22">
        <f>VLOOKUP(A6538,'Extrapolation Factor'!$B$3:$F$997,5,0)</f>
        <v>5.05</v>
      </c>
    </row>
    <row r="6539" spans="1:3" x14ac:dyDescent="0.2">
      <c r="A6539" s="7">
        <v>37733</v>
      </c>
      <c r="B6539" s="9">
        <f t="shared" si="107"/>
        <v>2003</v>
      </c>
      <c r="C6539" s="22">
        <f>VLOOKUP(A6539,'Extrapolation Factor'!$B$3:$F$997,5,0)</f>
        <v>5.0500000000000007</v>
      </c>
    </row>
    <row r="6540" spans="1:3" x14ac:dyDescent="0.2">
      <c r="A6540" s="7">
        <v>37734</v>
      </c>
      <c r="B6540" s="9">
        <f t="shared" si="107"/>
        <v>2003</v>
      </c>
      <c r="C6540" s="22">
        <f>VLOOKUP(A6540,'Extrapolation Factor'!$B$3:$F$997,5,0)</f>
        <v>5.03</v>
      </c>
    </row>
    <row r="6541" spans="1:3" x14ac:dyDescent="0.2">
      <c r="A6541" s="7">
        <v>37735</v>
      </c>
      <c r="B6541" s="9">
        <f t="shared" si="107"/>
        <v>2003</v>
      </c>
      <c r="C6541" s="22">
        <f>VLOOKUP(A6541,'Extrapolation Factor'!$B$3:$F$997,5,0)</f>
        <v>4.97</v>
      </c>
    </row>
    <row r="6542" spans="1:3" x14ac:dyDescent="0.2">
      <c r="A6542" s="7">
        <v>37736</v>
      </c>
      <c r="B6542" s="9">
        <f t="shared" si="107"/>
        <v>2003</v>
      </c>
      <c r="C6542" s="22">
        <f>VLOOKUP(A6542,'Extrapolation Factor'!$B$3:$F$997,5,0)</f>
        <v>4.96</v>
      </c>
    </row>
    <row r="6543" spans="1:3" x14ac:dyDescent="0.2">
      <c r="A6543" s="7">
        <v>37739</v>
      </c>
      <c r="B6543" s="9">
        <f t="shared" si="107"/>
        <v>2003</v>
      </c>
      <c r="C6543" s="22">
        <f>VLOOKUP(A6543,'Extrapolation Factor'!$B$3:$F$997,5,0)</f>
        <v>4.96</v>
      </c>
    </row>
    <row r="6544" spans="1:3" x14ac:dyDescent="0.2">
      <c r="A6544" s="7">
        <v>37740</v>
      </c>
      <c r="B6544" s="9">
        <f t="shared" si="107"/>
        <v>2003</v>
      </c>
      <c r="C6544" s="22">
        <f>VLOOKUP(A6544,'Extrapolation Factor'!$B$3:$F$997,5,0)</f>
        <v>4.99</v>
      </c>
    </row>
    <row r="6545" spans="1:3" x14ac:dyDescent="0.2">
      <c r="A6545" s="7">
        <v>37741</v>
      </c>
      <c r="B6545" s="9">
        <f t="shared" si="107"/>
        <v>2003</v>
      </c>
      <c r="C6545" s="22">
        <f>VLOOKUP(A6545,'Extrapolation Factor'!$B$3:$F$997,5,0)</f>
        <v>4.92</v>
      </c>
    </row>
    <row r="6546" spans="1:3" x14ac:dyDescent="0.2">
      <c r="A6546" s="7">
        <v>37742</v>
      </c>
      <c r="B6546" s="9">
        <f t="shared" si="107"/>
        <v>2003</v>
      </c>
      <c r="C6546" s="22">
        <f>VLOOKUP(A6546,'Extrapolation Factor'!$B$3:$F$997,5,0)</f>
        <v>4.93</v>
      </c>
    </row>
    <row r="6547" spans="1:3" x14ac:dyDescent="0.2">
      <c r="A6547" s="7">
        <v>37743</v>
      </c>
      <c r="B6547" s="9">
        <f t="shared" si="107"/>
        <v>2003</v>
      </c>
      <c r="C6547" s="22">
        <f>VLOOKUP(A6547,'Extrapolation Factor'!$B$3:$F$997,5,0)</f>
        <v>4.97</v>
      </c>
    </row>
    <row r="6548" spans="1:3" x14ac:dyDescent="0.2">
      <c r="A6548" s="7">
        <v>37746</v>
      </c>
      <c r="B6548" s="9">
        <f t="shared" si="107"/>
        <v>2003</v>
      </c>
      <c r="C6548" s="22">
        <f>VLOOKUP(A6548,'Extrapolation Factor'!$B$3:$F$997,5,0)</f>
        <v>4.9399999999999995</v>
      </c>
    </row>
    <row r="6549" spans="1:3" x14ac:dyDescent="0.2">
      <c r="A6549" s="7">
        <v>37747</v>
      </c>
      <c r="B6549" s="9">
        <f t="shared" si="107"/>
        <v>2003</v>
      </c>
      <c r="C6549" s="22">
        <f>VLOOKUP(A6549,'Extrapolation Factor'!$B$3:$F$997,5,0)</f>
        <v>4.92</v>
      </c>
    </row>
    <row r="6550" spans="1:3" x14ac:dyDescent="0.2">
      <c r="A6550" s="7">
        <v>37748</v>
      </c>
      <c r="B6550" s="9">
        <f t="shared" si="107"/>
        <v>2003</v>
      </c>
      <c r="C6550" s="22">
        <f>VLOOKUP(A6550,'Extrapolation Factor'!$B$3:$F$997,5,0)</f>
        <v>4.8499999999999996</v>
      </c>
    </row>
    <row r="6551" spans="1:3" x14ac:dyDescent="0.2">
      <c r="A6551" s="7">
        <v>37749</v>
      </c>
      <c r="B6551" s="9">
        <f t="shared" si="107"/>
        <v>2003</v>
      </c>
      <c r="C6551" s="22">
        <f>VLOOKUP(A6551,'Extrapolation Factor'!$B$3:$F$997,5,0)</f>
        <v>4.8400000000000007</v>
      </c>
    </row>
    <row r="6552" spans="1:3" x14ac:dyDescent="0.2">
      <c r="A6552" s="7">
        <v>37750</v>
      </c>
      <c r="B6552" s="9">
        <f t="shared" si="107"/>
        <v>2003</v>
      </c>
      <c r="C6552" s="22">
        <f>VLOOKUP(A6552,'Extrapolation Factor'!$B$3:$F$997,5,0)</f>
        <v>4.83</v>
      </c>
    </row>
    <row r="6553" spans="1:3" x14ac:dyDescent="0.2">
      <c r="A6553" s="7">
        <v>37753</v>
      </c>
      <c r="B6553" s="9">
        <f t="shared" si="107"/>
        <v>2003</v>
      </c>
      <c r="C6553" s="22">
        <f>VLOOKUP(A6553,'Extrapolation Factor'!$B$3:$F$997,5,0)</f>
        <v>4.79</v>
      </c>
    </row>
    <row r="6554" spans="1:3" x14ac:dyDescent="0.2">
      <c r="A6554" s="7">
        <v>37754</v>
      </c>
      <c r="B6554" s="9">
        <f t="shared" si="107"/>
        <v>2003</v>
      </c>
      <c r="C6554" s="22">
        <f>VLOOKUP(A6554,'Extrapolation Factor'!$B$3:$F$997,5,0)</f>
        <v>4.79</v>
      </c>
    </row>
    <row r="6555" spans="1:3" x14ac:dyDescent="0.2">
      <c r="A6555" s="7">
        <v>37755</v>
      </c>
      <c r="B6555" s="9">
        <f t="shared" si="107"/>
        <v>2003</v>
      </c>
      <c r="C6555" s="22">
        <f>VLOOKUP(A6555,'Extrapolation Factor'!$B$3:$F$997,5,0)</f>
        <v>4.6499999999999995</v>
      </c>
    </row>
    <row r="6556" spans="1:3" x14ac:dyDescent="0.2">
      <c r="A6556" s="7">
        <v>37756</v>
      </c>
      <c r="B6556" s="9">
        <f t="shared" si="107"/>
        <v>2003</v>
      </c>
      <c r="C6556" s="22">
        <f>VLOOKUP(A6556,'Extrapolation Factor'!$B$3:$F$997,5,0)</f>
        <v>4.6100000000000003</v>
      </c>
    </row>
    <row r="6557" spans="1:3" x14ac:dyDescent="0.2">
      <c r="A6557" s="7">
        <v>37757</v>
      </c>
      <c r="B6557" s="9">
        <f t="shared" si="107"/>
        <v>2003</v>
      </c>
      <c r="C6557" s="22">
        <f>VLOOKUP(A6557,'Extrapolation Factor'!$B$3:$F$997,5,0)</f>
        <v>4.58</v>
      </c>
    </row>
    <row r="6558" spans="1:3" x14ac:dyDescent="0.2">
      <c r="A6558" s="7">
        <v>37760</v>
      </c>
      <c r="B6558" s="9">
        <f t="shared" si="107"/>
        <v>2003</v>
      </c>
      <c r="C6558" s="22">
        <f>VLOOKUP(A6558,'Extrapolation Factor'!$B$3:$F$997,5,0)</f>
        <v>4.58</v>
      </c>
    </row>
    <row r="6559" spans="1:3" x14ac:dyDescent="0.2">
      <c r="A6559" s="7">
        <v>37761</v>
      </c>
      <c r="B6559" s="9">
        <f t="shared" si="107"/>
        <v>2003</v>
      </c>
      <c r="C6559" s="22">
        <f>VLOOKUP(A6559,'Extrapolation Factor'!$B$3:$F$997,5,0)</f>
        <v>4.5</v>
      </c>
    </row>
    <row r="6560" spans="1:3" x14ac:dyDescent="0.2">
      <c r="A6560" s="7">
        <v>37762</v>
      </c>
      <c r="B6560" s="9">
        <f t="shared" si="107"/>
        <v>2003</v>
      </c>
      <c r="C6560" s="22">
        <f>VLOOKUP(A6560,'Extrapolation Factor'!$B$3:$F$997,5,0)</f>
        <v>4.46</v>
      </c>
    </row>
    <row r="6561" spans="1:3" x14ac:dyDescent="0.2">
      <c r="A6561" s="7">
        <v>37763</v>
      </c>
      <c r="B6561" s="9">
        <f t="shared" si="107"/>
        <v>2003</v>
      </c>
      <c r="C6561" s="22">
        <f>VLOOKUP(A6561,'Extrapolation Factor'!$B$3:$F$997,5,0)</f>
        <v>4.42</v>
      </c>
    </row>
    <row r="6562" spans="1:3" x14ac:dyDescent="0.2">
      <c r="A6562" s="7">
        <v>37764</v>
      </c>
      <c r="B6562" s="9">
        <f t="shared" si="107"/>
        <v>2003</v>
      </c>
      <c r="C6562" s="22">
        <f>VLOOKUP(A6562,'Extrapolation Factor'!$B$3:$F$997,5,0)</f>
        <v>4.38</v>
      </c>
    </row>
    <row r="6563" spans="1:3" x14ac:dyDescent="0.2">
      <c r="A6563" s="7">
        <v>37768</v>
      </c>
      <c r="B6563" s="9">
        <f t="shared" si="107"/>
        <v>2003</v>
      </c>
      <c r="C6563" s="22">
        <f>VLOOKUP(A6563,'Extrapolation Factor'!$B$3:$F$997,5,0)</f>
        <v>4.5</v>
      </c>
    </row>
    <row r="6564" spans="1:3" x14ac:dyDescent="0.2">
      <c r="A6564" s="7">
        <v>37769</v>
      </c>
      <c r="B6564" s="9">
        <f t="shared" si="107"/>
        <v>2003</v>
      </c>
      <c r="C6564" s="22">
        <f>VLOOKUP(A6564,'Extrapolation Factor'!$B$3:$F$997,5,0)</f>
        <v>4.55</v>
      </c>
    </row>
    <row r="6565" spans="1:3" x14ac:dyDescent="0.2">
      <c r="A6565" s="7">
        <v>37770</v>
      </c>
      <c r="B6565" s="9">
        <f t="shared" si="107"/>
        <v>2003</v>
      </c>
      <c r="C6565" s="22">
        <f>VLOOKUP(A6565,'Extrapolation Factor'!$B$3:$F$997,5,0)</f>
        <v>4.4799999999999995</v>
      </c>
    </row>
    <row r="6566" spans="1:3" x14ac:dyDescent="0.2">
      <c r="A6566" s="7">
        <v>37771</v>
      </c>
      <c r="B6566" s="9">
        <f t="shared" si="107"/>
        <v>2003</v>
      </c>
      <c r="C6566" s="22">
        <f>VLOOKUP(A6566,'Extrapolation Factor'!$B$3:$F$997,5,0)</f>
        <v>4.5</v>
      </c>
    </row>
    <row r="6567" spans="1:3" x14ac:dyDescent="0.2">
      <c r="A6567" s="7">
        <v>37774</v>
      </c>
      <c r="B6567" s="9">
        <f t="shared" si="107"/>
        <v>2003</v>
      </c>
      <c r="C6567" s="22">
        <f>VLOOKUP(A6567,'Extrapolation Factor'!$B$3:$F$997,5,0)</f>
        <v>4.5599999999999996</v>
      </c>
    </row>
    <row r="6568" spans="1:3" x14ac:dyDescent="0.2">
      <c r="A6568" s="7">
        <v>37775</v>
      </c>
      <c r="B6568" s="9">
        <f t="shared" si="107"/>
        <v>2003</v>
      </c>
      <c r="C6568" s="22">
        <f>VLOOKUP(A6568,'Extrapolation Factor'!$B$3:$F$997,5,0)</f>
        <v>4.5</v>
      </c>
    </row>
    <row r="6569" spans="1:3" x14ac:dyDescent="0.2">
      <c r="A6569" s="7">
        <v>37776</v>
      </c>
      <c r="B6569" s="9">
        <f t="shared" si="107"/>
        <v>2003</v>
      </c>
      <c r="C6569" s="22">
        <f>VLOOKUP(A6569,'Extrapolation Factor'!$B$3:$F$997,5,0)</f>
        <v>4.4800000000000004</v>
      </c>
    </row>
    <row r="6570" spans="1:3" x14ac:dyDescent="0.2">
      <c r="A6570" s="7">
        <v>37777</v>
      </c>
      <c r="B6570" s="9">
        <f t="shared" si="107"/>
        <v>2003</v>
      </c>
      <c r="C6570" s="22">
        <f>VLOOKUP(A6570,'Extrapolation Factor'!$B$3:$F$997,5,0)</f>
        <v>4.53</v>
      </c>
    </row>
    <row r="6571" spans="1:3" x14ac:dyDescent="0.2">
      <c r="A6571" s="7">
        <v>37778</v>
      </c>
      <c r="B6571" s="9">
        <f t="shared" si="107"/>
        <v>2003</v>
      </c>
      <c r="C6571" s="22">
        <f>VLOOKUP(A6571,'Extrapolation Factor'!$B$3:$F$997,5,0)</f>
        <v>4.55</v>
      </c>
    </row>
    <row r="6572" spans="1:3" x14ac:dyDescent="0.2">
      <c r="A6572" s="7">
        <v>37781</v>
      </c>
      <c r="B6572" s="9">
        <f t="shared" si="107"/>
        <v>2003</v>
      </c>
      <c r="C6572" s="22">
        <f>VLOOKUP(A6572,'Extrapolation Factor'!$B$3:$F$997,5,0)</f>
        <v>4.4899999999999993</v>
      </c>
    </row>
    <row r="6573" spans="1:3" x14ac:dyDescent="0.2">
      <c r="A6573" s="7">
        <v>37782</v>
      </c>
      <c r="B6573" s="9">
        <f t="shared" si="107"/>
        <v>2003</v>
      </c>
      <c r="C6573" s="22">
        <f>VLOOKUP(A6573,'Extrapolation Factor'!$B$3:$F$997,5,0)</f>
        <v>4.3999999999999995</v>
      </c>
    </row>
    <row r="6574" spans="1:3" x14ac:dyDescent="0.2">
      <c r="A6574" s="7">
        <v>37783</v>
      </c>
      <c r="B6574" s="9">
        <f t="shared" si="107"/>
        <v>2003</v>
      </c>
      <c r="C6574" s="22">
        <f>VLOOKUP(A6574,'Extrapolation Factor'!$B$3:$F$997,5,0)</f>
        <v>4.3900000000000006</v>
      </c>
    </row>
    <row r="6575" spans="1:3" x14ac:dyDescent="0.2">
      <c r="A6575" s="7">
        <v>37784</v>
      </c>
      <c r="B6575" s="9">
        <f t="shared" si="107"/>
        <v>2003</v>
      </c>
      <c r="C6575" s="22">
        <f>VLOOKUP(A6575,'Extrapolation Factor'!$B$3:$F$997,5,0)</f>
        <v>4.3599999999999994</v>
      </c>
    </row>
    <row r="6576" spans="1:3" x14ac:dyDescent="0.2">
      <c r="A6576" s="7">
        <v>37785</v>
      </c>
      <c r="B6576" s="9">
        <f t="shared" si="107"/>
        <v>2003</v>
      </c>
      <c r="C6576" s="22">
        <f>VLOOKUP(A6576,'Extrapolation Factor'!$B$3:$F$997,5,0)</f>
        <v>4.3099999999999996</v>
      </c>
    </row>
    <row r="6577" spans="1:3" x14ac:dyDescent="0.2">
      <c r="A6577" s="7">
        <v>37788</v>
      </c>
      <c r="B6577" s="9">
        <f t="shared" si="107"/>
        <v>2003</v>
      </c>
      <c r="C6577" s="22">
        <f>VLOOKUP(A6577,'Extrapolation Factor'!$B$3:$F$997,5,0)</f>
        <v>4.3599999999999994</v>
      </c>
    </row>
    <row r="6578" spans="1:3" x14ac:dyDescent="0.2">
      <c r="A6578" s="7">
        <v>37789</v>
      </c>
      <c r="B6578" s="9">
        <f t="shared" si="107"/>
        <v>2003</v>
      </c>
      <c r="C6578" s="22">
        <f>VLOOKUP(A6578,'Extrapolation Factor'!$B$3:$F$997,5,0)</f>
        <v>4.4399999999999995</v>
      </c>
    </row>
    <row r="6579" spans="1:3" x14ac:dyDescent="0.2">
      <c r="A6579" s="7">
        <v>37790</v>
      </c>
      <c r="B6579" s="9">
        <f t="shared" si="107"/>
        <v>2003</v>
      </c>
      <c r="C6579" s="22">
        <f>VLOOKUP(A6579,'Extrapolation Factor'!$B$3:$F$997,5,0)</f>
        <v>4.5299999999999994</v>
      </c>
    </row>
    <row r="6580" spans="1:3" x14ac:dyDescent="0.2">
      <c r="A6580" s="7">
        <v>37791</v>
      </c>
      <c r="B6580" s="9">
        <f t="shared" ref="B6580:B6641" si="108">YEAR(A6580)</f>
        <v>2003</v>
      </c>
      <c r="C6580" s="22">
        <f>VLOOKUP(A6580,'Extrapolation Factor'!$B$3:$F$997,5,0)</f>
        <v>4.55</v>
      </c>
    </row>
    <row r="6581" spans="1:3" x14ac:dyDescent="0.2">
      <c r="A6581" s="7">
        <v>37792</v>
      </c>
      <c r="B6581" s="9">
        <f t="shared" si="108"/>
        <v>2003</v>
      </c>
      <c r="C6581" s="22">
        <f>VLOOKUP(A6581,'Extrapolation Factor'!$B$3:$F$997,5,0)</f>
        <v>4.59</v>
      </c>
    </row>
    <row r="6582" spans="1:3" x14ac:dyDescent="0.2">
      <c r="A6582" s="7">
        <v>37795</v>
      </c>
      <c r="B6582" s="9">
        <f t="shared" si="108"/>
        <v>2003</v>
      </c>
      <c r="C6582" s="22">
        <f>VLOOKUP(A6582,'Extrapolation Factor'!$B$3:$F$997,5,0)</f>
        <v>4.5299999999999994</v>
      </c>
    </row>
    <row r="6583" spans="1:3" x14ac:dyDescent="0.2">
      <c r="A6583" s="7">
        <v>37796</v>
      </c>
      <c r="B6583" s="9">
        <f t="shared" si="108"/>
        <v>2003</v>
      </c>
      <c r="C6583" s="22">
        <f>VLOOKUP(A6583,'Extrapolation Factor'!$B$3:$F$997,5,0)</f>
        <v>4.4899999999999993</v>
      </c>
    </row>
    <row r="6584" spans="1:3" x14ac:dyDescent="0.2">
      <c r="A6584" s="7">
        <v>37797</v>
      </c>
      <c r="B6584" s="9">
        <f t="shared" si="108"/>
        <v>2003</v>
      </c>
      <c r="C6584" s="22">
        <f>VLOOKUP(A6584,'Extrapolation Factor'!$B$3:$F$997,5,0)</f>
        <v>4.58</v>
      </c>
    </row>
    <row r="6585" spans="1:3" x14ac:dyDescent="0.2">
      <c r="A6585" s="7">
        <v>37798</v>
      </c>
      <c r="B6585" s="9">
        <f t="shared" si="108"/>
        <v>2003</v>
      </c>
      <c r="C6585" s="22">
        <f>VLOOKUP(A6585,'Extrapolation Factor'!$B$3:$F$997,5,0)</f>
        <v>4.6999999999999993</v>
      </c>
    </row>
    <row r="6586" spans="1:3" x14ac:dyDescent="0.2">
      <c r="A6586" s="7">
        <v>37799</v>
      </c>
      <c r="B6586" s="9">
        <f t="shared" si="108"/>
        <v>2003</v>
      </c>
      <c r="C6586" s="22">
        <f>VLOOKUP(A6586,'Extrapolation Factor'!$B$3:$F$997,5,0)</f>
        <v>4.7300000000000004</v>
      </c>
    </row>
    <row r="6587" spans="1:3" x14ac:dyDescent="0.2">
      <c r="A6587" s="7">
        <v>37802</v>
      </c>
      <c r="B6587" s="9">
        <f t="shared" si="108"/>
        <v>2003</v>
      </c>
      <c r="C6587" s="22">
        <f>VLOOKUP(A6587,'Extrapolation Factor'!$B$3:$F$997,5,0)</f>
        <v>4.6999999999999993</v>
      </c>
    </row>
    <row r="6588" spans="1:3" x14ac:dyDescent="0.2">
      <c r="A6588" s="7">
        <v>37803</v>
      </c>
      <c r="B6588" s="9">
        <f t="shared" si="108"/>
        <v>2003</v>
      </c>
      <c r="C6588" s="22">
        <f>VLOOKUP(A6588,'Extrapolation Factor'!$B$3:$F$997,5,0)</f>
        <v>4.74</v>
      </c>
    </row>
    <row r="6589" spans="1:3" x14ac:dyDescent="0.2">
      <c r="A6589" s="7">
        <v>37804</v>
      </c>
      <c r="B6589" s="9">
        <f t="shared" si="108"/>
        <v>2003</v>
      </c>
      <c r="C6589" s="22">
        <f>VLOOKUP(A6589,'Extrapolation Factor'!$B$3:$F$997,5,0)</f>
        <v>4.72</v>
      </c>
    </row>
    <row r="6590" spans="1:3" x14ac:dyDescent="0.2">
      <c r="A6590" s="7">
        <v>37805</v>
      </c>
      <c r="B6590" s="9">
        <f t="shared" si="108"/>
        <v>2003</v>
      </c>
      <c r="C6590" s="22">
        <f>VLOOKUP(A6590,'Extrapolation Factor'!$B$3:$F$997,5,0)</f>
        <v>4.8199999999999994</v>
      </c>
    </row>
    <row r="6591" spans="1:3" x14ac:dyDescent="0.2">
      <c r="A6591" s="7">
        <v>37809</v>
      </c>
      <c r="B6591" s="9">
        <f t="shared" si="108"/>
        <v>2003</v>
      </c>
      <c r="C6591" s="22">
        <f>VLOOKUP(A6591,'Extrapolation Factor'!$B$3:$F$997,5,0)</f>
        <v>4.87</v>
      </c>
    </row>
    <row r="6592" spans="1:3" x14ac:dyDescent="0.2">
      <c r="A6592" s="7">
        <v>37810</v>
      </c>
      <c r="B6592" s="9">
        <f t="shared" si="108"/>
        <v>2003</v>
      </c>
      <c r="C6592" s="22">
        <f>VLOOKUP(A6592,'Extrapolation Factor'!$B$3:$F$997,5,0)</f>
        <v>4.8600000000000003</v>
      </c>
    </row>
    <row r="6593" spans="1:3" x14ac:dyDescent="0.2">
      <c r="A6593" s="7">
        <v>37811</v>
      </c>
      <c r="B6593" s="9">
        <f t="shared" si="108"/>
        <v>2003</v>
      </c>
      <c r="C6593" s="22">
        <f>VLOOKUP(A6593,'Extrapolation Factor'!$B$3:$F$997,5,0)</f>
        <v>4.8400000000000007</v>
      </c>
    </row>
    <row r="6594" spans="1:3" x14ac:dyDescent="0.2">
      <c r="A6594" s="7">
        <v>37812</v>
      </c>
      <c r="B6594" s="9">
        <f t="shared" si="108"/>
        <v>2003</v>
      </c>
      <c r="C6594" s="22">
        <f>VLOOKUP(A6594,'Extrapolation Factor'!$B$3:$F$997,5,0)</f>
        <v>4.84</v>
      </c>
    </row>
    <row r="6595" spans="1:3" x14ac:dyDescent="0.2">
      <c r="A6595" s="7">
        <v>37813</v>
      </c>
      <c r="B6595" s="9">
        <f t="shared" si="108"/>
        <v>2003</v>
      </c>
      <c r="C6595" s="22">
        <f>VLOOKUP(A6595,'Extrapolation Factor'!$B$3:$F$997,5,0)</f>
        <v>4.83</v>
      </c>
    </row>
    <row r="6596" spans="1:3" x14ac:dyDescent="0.2">
      <c r="A6596" s="7">
        <v>37816</v>
      </c>
      <c r="B6596" s="9">
        <f t="shared" si="108"/>
        <v>2003</v>
      </c>
      <c r="C6596" s="22">
        <f>VLOOKUP(A6596,'Extrapolation Factor'!$B$3:$F$997,5,0)</f>
        <v>4.8900000000000006</v>
      </c>
    </row>
    <row r="6597" spans="1:3" x14ac:dyDescent="0.2">
      <c r="A6597" s="7">
        <v>37817</v>
      </c>
      <c r="B6597" s="9">
        <f t="shared" si="108"/>
        <v>2003</v>
      </c>
      <c r="C6597" s="22">
        <f>VLOOKUP(A6597,'Extrapolation Factor'!$B$3:$F$997,5,0)</f>
        <v>5.04</v>
      </c>
    </row>
    <row r="6598" spans="1:3" x14ac:dyDescent="0.2">
      <c r="A6598" s="7">
        <v>37818</v>
      </c>
      <c r="B6598" s="9">
        <f t="shared" si="108"/>
        <v>2003</v>
      </c>
      <c r="C6598" s="22">
        <f>VLOOKUP(A6598,'Extrapolation Factor'!$B$3:$F$997,5,0)</f>
        <v>5.03</v>
      </c>
    </row>
    <row r="6599" spans="1:3" x14ac:dyDescent="0.2">
      <c r="A6599" s="7">
        <v>37819</v>
      </c>
      <c r="B6599" s="9">
        <f t="shared" si="108"/>
        <v>2003</v>
      </c>
      <c r="C6599" s="22">
        <f>VLOOKUP(A6599,'Extrapolation Factor'!$B$3:$F$997,5,0)</f>
        <v>5.0199999999999996</v>
      </c>
    </row>
    <row r="6600" spans="1:3" x14ac:dyDescent="0.2">
      <c r="A6600" s="7">
        <v>37820</v>
      </c>
      <c r="B6600" s="9">
        <f t="shared" si="108"/>
        <v>2003</v>
      </c>
      <c r="C6600" s="22">
        <f>VLOOKUP(A6600,'Extrapolation Factor'!$B$3:$F$997,5,0)</f>
        <v>5.0299999999999994</v>
      </c>
    </row>
    <row r="6601" spans="1:3" x14ac:dyDescent="0.2">
      <c r="A6601" s="7">
        <v>37823</v>
      </c>
      <c r="B6601" s="9">
        <f t="shared" si="108"/>
        <v>2003</v>
      </c>
      <c r="C6601" s="22">
        <f>VLOOKUP(A6601,'Extrapolation Factor'!$B$3:$F$997,5,0)</f>
        <v>5.1899999999999995</v>
      </c>
    </row>
    <row r="6602" spans="1:3" x14ac:dyDescent="0.2">
      <c r="A6602" s="7">
        <v>37824</v>
      </c>
      <c r="B6602" s="9">
        <f t="shared" si="108"/>
        <v>2003</v>
      </c>
      <c r="C6602" s="22">
        <f>VLOOKUP(A6602,'Extrapolation Factor'!$B$3:$F$997,5,0)</f>
        <v>5.17</v>
      </c>
    </row>
    <row r="6603" spans="1:3" x14ac:dyDescent="0.2">
      <c r="A6603" s="7">
        <v>37825</v>
      </c>
      <c r="B6603" s="9">
        <f t="shared" si="108"/>
        <v>2003</v>
      </c>
      <c r="C6603" s="22">
        <f>VLOOKUP(A6603,'Extrapolation Factor'!$B$3:$F$997,5,0)</f>
        <v>5.14</v>
      </c>
    </row>
    <row r="6604" spans="1:3" x14ac:dyDescent="0.2">
      <c r="A6604" s="7">
        <v>37826</v>
      </c>
      <c r="B6604" s="9">
        <f t="shared" si="108"/>
        <v>2003</v>
      </c>
      <c r="C6604" s="22">
        <f>VLOOKUP(A6604,'Extrapolation Factor'!$B$3:$F$997,5,0)</f>
        <v>5.2</v>
      </c>
    </row>
    <row r="6605" spans="1:3" x14ac:dyDescent="0.2">
      <c r="A6605" s="7">
        <v>37827</v>
      </c>
      <c r="B6605" s="9">
        <f t="shared" si="108"/>
        <v>2003</v>
      </c>
      <c r="C6605" s="22">
        <f>VLOOKUP(A6605,'Extrapolation Factor'!$B$3:$F$997,5,0)</f>
        <v>5.25</v>
      </c>
    </row>
    <row r="6606" spans="1:3" x14ac:dyDescent="0.2">
      <c r="A6606" s="7">
        <v>37830</v>
      </c>
      <c r="B6606" s="9">
        <f t="shared" si="108"/>
        <v>2003</v>
      </c>
      <c r="C6606" s="22">
        <f>VLOOKUP(A6606,'Extrapolation Factor'!$B$3:$F$997,5,0)</f>
        <v>5.33</v>
      </c>
    </row>
    <row r="6607" spans="1:3" x14ac:dyDescent="0.2">
      <c r="A6607" s="7">
        <v>37831</v>
      </c>
      <c r="B6607" s="9">
        <f t="shared" si="108"/>
        <v>2003</v>
      </c>
      <c r="C6607" s="22">
        <f>VLOOKUP(A6607,'Extrapolation Factor'!$B$3:$F$997,5,0)</f>
        <v>5.41</v>
      </c>
    </row>
    <row r="6608" spans="1:3" x14ac:dyDescent="0.2">
      <c r="A6608" s="7">
        <v>37832</v>
      </c>
      <c r="B6608" s="9">
        <f t="shared" si="108"/>
        <v>2003</v>
      </c>
      <c r="C6608" s="22">
        <f>VLOOKUP(A6608,'Extrapolation Factor'!$B$3:$F$997,5,0)</f>
        <v>5.3699999999999992</v>
      </c>
    </row>
    <row r="6609" spans="1:3" x14ac:dyDescent="0.2">
      <c r="A6609" s="7">
        <v>37833</v>
      </c>
      <c r="B6609" s="9">
        <f t="shared" si="108"/>
        <v>2003</v>
      </c>
      <c r="C6609" s="22">
        <f>VLOOKUP(A6609,'Extrapolation Factor'!$B$3:$F$997,5,0)</f>
        <v>5.51</v>
      </c>
    </row>
    <row r="6610" spans="1:3" x14ac:dyDescent="0.2">
      <c r="A6610" s="7">
        <v>37834</v>
      </c>
      <c r="B6610" s="9">
        <f t="shared" si="108"/>
        <v>2003</v>
      </c>
      <c r="C6610" s="22">
        <f>VLOOKUP(A6610,'Extrapolation Factor'!$B$3:$F$997,5,0)</f>
        <v>5.45</v>
      </c>
    </row>
    <row r="6611" spans="1:3" x14ac:dyDescent="0.2">
      <c r="A6611" s="7">
        <v>37837</v>
      </c>
      <c r="B6611" s="9">
        <f t="shared" si="108"/>
        <v>2003</v>
      </c>
      <c r="C6611" s="22">
        <f>VLOOKUP(A6611,'Extrapolation Factor'!$B$3:$F$997,5,0)</f>
        <v>5.4300000000000006</v>
      </c>
    </row>
    <row r="6612" spans="1:3" x14ac:dyDescent="0.2">
      <c r="A6612" s="7">
        <v>37838</v>
      </c>
      <c r="B6612" s="9">
        <f t="shared" si="108"/>
        <v>2003</v>
      </c>
      <c r="C6612" s="22">
        <f>VLOOKUP(A6612,'Extrapolation Factor'!$B$3:$F$997,5,0)</f>
        <v>5.5</v>
      </c>
    </row>
    <row r="6613" spans="1:3" x14ac:dyDescent="0.2">
      <c r="A6613" s="7">
        <v>37839</v>
      </c>
      <c r="B6613" s="9">
        <f t="shared" si="108"/>
        <v>2003</v>
      </c>
      <c r="C6613" s="22">
        <f>VLOOKUP(A6613,'Extrapolation Factor'!$B$3:$F$997,5,0)</f>
        <v>5.38</v>
      </c>
    </row>
    <row r="6614" spans="1:3" x14ac:dyDescent="0.2">
      <c r="A6614" s="7">
        <v>37840</v>
      </c>
      <c r="B6614" s="9">
        <f t="shared" si="108"/>
        <v>2003</v>
      </c>
      <c r="C6614" s="22">
        <f>VLOOKUP(A6614,'Extrapolation Factor'!$B$3:$F$997,5,0)</f>
        <v>5.35</v>
      </c>
    </row>
    <row r="6615" spans="1:3" x14ac:dyDescent="0.2">
      <c r="A6615" s="7">
        <v>37841</v>
      </c>
      <c r="B6615" s="9">
        <f t="shared" si="108"/>
        <v>2003</v>
      </c>
      <c r="C6615" s="22">
        <f>VLOOKUP(A6615,'Extrapolation Factor'!$B$3:$F$997,5,0)</f>
        <v>5.36</v>
      </c>
    </row>
    <row r="6616" spans="1:3" x14ac:dyDescent="0.2">
      <c r="A6616" s="7">
        <v>37844</v>
      </c>
      <c r="B6616" s="9">
        <f t="shared" si="108"/>
        <v>2003</v>
      </c>
      <c r="C6616" s="22">
        <f>VLOOKUP(A6616,'Extrapolation Factor'!$B$3:$F$997,5,0)</f>
        <v>5.4300000000000006</v>
      </c>
    </row>
    <row r="6617" spans="1:3" x14ac:dyDescent="0.2">
      <c r="A6617" s="7">
        <v>37845</v>
      </c>
      <c r="B6617" s="9">
        <f t="shared" si="108"/>
        <v>2003</v>
      </c>
      <c r="C6617" s="22">
        <f>VLOOKUP(A6617,'Extrapolation Factor'!$B$3:$F$997,5,0)</f>
        <v>5.44</v>
      </c>
    </row>
    <row r="6618" spans="1:3" x14ac:dyDescent="0.2">
      <c r="A6618" s="7">
        <v>37846</v>
      </c>
      <c r="B6618" s="9">
        <f t="shared" si="108"/>
        <v>2003</v>
      </c>
      <c r="C6618" s="22">
        <f>VLOOKUP(A6618,'Extrapolation Factor'!$B$3:$F$997,5,0)</f>
        <v>5.58</v>
      </c>
    </row>
    <row r="6619" spans="1:3" x14ac:dyDescent="0.2">
      <c r="A6619" s="7">
        <v>37847</v>
      </c>
      <c r="B6619" s="9">
        <f t="shared" si="108"/>
        <v>2003</v>
      </c>
      <c r="C6619" s="22">
        <f>VLOOKUP(A6619,'Extrapolation Factor'!$B$3:$F$997,5,0)</f>
        <v>5.54</v>
      </c>
    </row>
    <row r="6620" spans="1:3" x14ac:dyDescent="0.2">
      <c r="A6620" s="7">
        <v>37848</v>
      </c>
      <c r="B6620" s="9">
        <f t="shared" si="108"/>
        <v>2003</v>
      </c>
      <c r="C6620" s="22">
        <f>VLOOKUP(A6620,'Extrapolation Factor'!$B$3:$F$997,5,0)</f>
        <v>5.54</v>
      </c>
    </row>
    <row r="6621" spans="1:3" x14ac:dyDescent="0.2">
      <c r="A6621" s="7">
        <v>37851</v>
      </c>
      <c r="B6621" s="9">
        <f t="shared" si="108"/>
        <v>2003</v>
      </c>
      <c r="C6621" s="22">
        <f>VLOOKUP(A6621,'Extrapolation Factor'!$B$3:$F$997,5,0)</f>
        <v>5.48</v>
      </c>
    </row>
    <row r="6622" spans="1:3" x14ac:dyDescent="0.2">
      <c r="A6622" s="7">
        <v>37852</v>
      </c>
      <c r="B6622" s="9">
        <f t="shared" si="108"/>
        <v>2003</v>
      </c>
      <c r="C6622" s="22">
        <f>VLOOKUP(A6622,'Extrapolation Factor'!$B$3:$F$997,5,0)</f>
        <v>5.38</v>
      </c>
    </row>
    <row r="6623" spans="1:3" x14ac:dyDescent="0.2">
      <c r="A6623" s="7">
        <v>37853</v>
      </c>
      <c r="B6623" s="9">
        <f t="shared" si="108"/>
        <v>2003</v>
      </c>
      <c r="C6623" s="22">
        <f>VLOOKUP(A6623,'Extrapolation Factor'!$B$3:$F$997,5,0)</f>
        <v>5.4099999999999993</v>
      </c>
    </row>
    <row r="6624" spans="1:3" x14ac:dyDescent="0.2">
      <c r="A6624" s="7">
        <v>37854</v>
      </c>
      <c r="B6624" s="9">
        <f t="shared" si="108"/>
        <v>2003</v>
      </c>
      <c r="C6624" s="22">
        <f>VLOOKUP(A6624,'Extrapolation Factor'!$B$3:$F$997,5,0)</f>
        <v>5.43</v>
      </c>
    </row>
    <row r="6625" spans="1:3" x14ac:dyDescent="0.2">
      <c r="A6625" s="7">
        <v>37855</v>
      </c>
      <c r="B6625" s="9">
        <f t="shared" si="108"/>
        <v>2003</v>
      </c>
      <c r="C6625" s="22">
        <f>VLOOKUP(A6625,'Extrapolation Factor'!$B$3:$F$997,5,0)</f>
        <v>5.39</v>
      </c>
    </row>
    <row r="6626" spans="1:3" x14ac:dyDescent="0.2">
      <c r="A6626" s="7">
        <v>37858</v>
      </c>
      <c r="B6626" s="9">
        <f t="shared" si="108"/>
        <v>2003</v>
      </c>
      <c r="C6626" s="22">
        <f>VLOOKUP(A6626,'Extrapolation Factor'!$B$3:$F$997,5,0)</f>
        <v>5.41</v>
      </c>
    </row>
    <row r="6627" spans="1:3" x14ac:dyDescent="0.2">
      <c r="A6627" s="7">
        <v>37859</v>
      </c>
      <c r="B6627" s="9">
        <f t="shared" si="108"/>
        <v>2003</v>
      </c>
      <c r="C6627" s="22">
        <f>VLOOKUP(A6627,'Extrapolation Factor'!$B$3:$F$997,5,0)</f>
        <v>5.39</v>
      </c>
    </row>
    <row r="6628" spans="1:3" x14ac:dyDescent="0.2">
      <c r="A6628" s="7">
        <v>37860</v>
      </c>
      <c r="B6628" s="9">
        <f t="shared" si="108"/>
        <v>2003</v>
      </c>
      <c r="C6628" s="22">
        <f>VLOOKUP(A6628,'Extrapolation Factor'!$B$3:$F$997,5,0)</f>
        <v>5.41</v>
      </c>
    </row>
    <row r="6629" spans="1:3" x14ac:dyDescent="0.2">
      <c r="A6629" s="7">
        <v>37861</v>
      </c>
      <c r="B6629" s="9">
        <f t="shared" si="108"/>
        <v>2003</v>
      </c>
      <c r="C6629" s="22">
        <f>VLOOKUP(A6629,'Extrapolation Factor'!$B$3:$F$997,5,0)</f>
        <v>5.3299999999999992</v>
      </c>
    </row>
    <row r="6630" spans="1:3" x14ac:dyDescent="0.2">
      <c r="A6630" s="7">
        <v>37862</v>
      </c>
      <c r="B6630" s="9">
        <f t="shared" si="108"/>
        <v>2003</v>
      </c>
      <c r="C6630" s="22">
        <f>VLOOKUP(A6630,'Extrapolation Factor'!$B$3:$F$997,5,0)</f>
        <v>5.3100000000000005</v>
      </c>
    </row>
    <row r="6631" spans="1:3" x14ac:dyDescent="0.2">
      <c r="A6631" s="7">
        <v>37866</v>
      </c>
      <c r="B6631" s="9">
        <f t="shared" si="108"/>
        <v>2003</v>
      </c>
      <c r="C6631" s="22">
        <f>VLOOKUP(A6631,'Extrapolation Factor'!$B$3:$F$997,5,0)</f>
        <v>5.4200000000000008</v>
      </c>
    </row>
    <row r="6632" spans="1:3" x14ac:dyDescent="0.2">
      <c r="A6632" s="7">
        <v>37867</v>
      </c>
      <c r="B6632" s="9">
        <f t="shared" si="108"/>
        <v>2003</v>
      </c>
      <c r="C6632" s="22">
        <f>VLOOKUP(A6632,'Extrapolation Factor'!$B$3:$F$997,5,0)</f>
        <v>5.44</v>
      </c>
    </row>
    <row r="6633" spans="1:3" x14ac:dyDescent="0.2">
      <c r="A6633" s="7">
        <v>37868</v>
      </c>
      <c r="B6633" s="9">
        <f t="shared" si="108"/>
        <v>2003</v>
      </c>
      <c r="C6633" s="22">
        <f>VLOOKUP(A6633,'Extrapolation Factor'!$B$3:$F$997,5,0)</f>
        <v>5.41</v>
      </c>
    </row>
    <row r="6634" spans="1:3" x14ac:dyDescent="0.2">
      <c r="A6634" s="7">
        <v>37869</v>
      </c>
      <c r="B6634" s="9">
        <f t="shared" si="108"/>
        <v>2003</v>
      </c>
      <c r="C6634" s="22">
        <f>VLOOKUP(A6634,'Extrapolation Factor'!$B$3:$F$997,5,0)</f>
        <v>5.31</v>
      </c>
    </row>
    <row r="6635" spans="1:3" x14ac:dyDescent="0.2">
      <c r="A6635" s="7">
        <v>37872</v>
      </c>
      <c r="B6635" s="9">
        <f t="shared" si="108"/>
        <v>2003</v>
      </c>
      <c r="C6635" s="22">
        <f>VLOOKUP(A6635,'Extrapolation Factor'!$B$3:$F$997,5,0)</f>
        <v>5.35</v>
      </c>
    </row>
    <row r="6636" spans="1:3" x14ac:dyDescent="0.2">
      <c r="A6636" s="7">
        <v>37873</v>
      </c>
      <c r="B6636" s="9">
        <f t="shared" si="108"/>
        <v>2003</v>
      </c>
      <c r="C6636" s="22">
        <f>VLOOKUP(A6636,'Extrapolation Factor'!$B$3:$F$997,5,0)</f>
        <v>5.34</v>
      </c>
    </row>
    <row r="6637" spans="1:3" x14ac:dyDescent="0.2">
      <c r="A6637" s="7">
        <v>37874</v>
      </c>
      <c r="B6637" s="9">
        <f t="shared" si="108"/>
        <v>2003</v>
      </c>
      <c r="C6637" s="22">
        <f>VLOOKUP(A6637,'Extrapolation Factor'!$B$3:$F$997,5,0)</f>
        <v>5.27</v>
      </c>
    </row>
    <row r="6638" spans="1:3" x14ac:dyDescent="0.2">
      <c r="A6638" s="7">
        <v>37875</v>
      </c>
      <c r="B6638" s="9">
        <f t="shared" si="108"/>
        <v>2003</v>
      </c>
      <c r="C6638" s="22">
        <f>VLOOKUP(A6638,'Extrapolation Factor'!$B$3:$F$997,5,0)</f>
        <v>5.3199999999999994</v>
      </c>
    </row>
    <row r="6639" spans="1:3" x14ac:dyDescent="0.2">
      <c r="A6639" s="7">
        <v>37876</v>
      </c>
      <c r="B6639" s="9">
        <f t="shared" si="108"/>
        <v>2003</v>
      </c>
      <c r="C6639" s="22">
        <f>VLOOKUP(A6639,'Extrapolation Factor'!$B$3:$F$997,5,0)</f>
        <v>5.29</v>
      </c>
    </row>
    <row r="6640" spans="1:3" x14ac:dyDescent="0.2">
      <c r="A6640" s="7">
        <v>37879</v>
      </c>
      <c r="B6640" s="9">
        <f t="shared" si="108"/>
        <v>2003</v>
      </c>
      <c r="C6640" s="22">
        <f>VLOOKUP(A6640,'Extrapolation Factor'!$B$3:$F$997,5,0)</f>
        <v>5.3100000000000005</v>
      </c>
    </row>
    <row r="6641" spans="1:3" x14ac:dyDescent="0.2">
      <c r="A6641" s="7">
        <v>37880</v>
      </c>
      <c r="B6641" s="9">
        <f t="shared" si="108"/>
        <v>2003</v>
      </c>
      <c r="C6641" s="22">
        <f>VLOOKUP(A6641,'Extrapolation Factor'!$B$3:$F$997,5,0)</f>
        <v>5.31</v>
      </c>
    </row>
    <row r="6642" spans="1:3" x14ac:dyDescent="0.2">
      <c r="A6642" s="7">
        <v>37881</v>
      </c>
      <c r="B6642" s="9">
        <f t="shared" ref="B6642:B6702" si="109">YEAR(A6642)</f>
        <v>2003</v>
      </c>
      <c r="C6642" s="22">
        <f>VLOOKUP(A6642,'Extrapolation Factor'!$B$3:$F$997,5,0)</f>
        <v>5.2200000000000006</v>
      </c>
    </row>
    <row r="6643" spans="1:3" x14ac:dyDescent="0.2">
      <c r="A6643" s="7">
        <v>37882</v>
      </c>
      <c r="B6643" s="9">
        <f t="shared" si="109"/>
        <v>2003</v>
      </c>
      <c r="C6643" s="22">
        <f>VLOOKUP(A6643,'Extrapolation Factor'!$B$3:$F$997,5,0)</f>
        <v>5.2</v>
      </c>
    </row>
    <row r="6644" spans="1:3" x14ac:dyDescent="0.2">
      <c r="A6644" s="7">
        <v>37883</v>
      </c>
      <c r="B6644" s="9">
        <f t="shared" si="109"/>
        <v>2003</v>
      </c>
      <c r="C6644" s="22">
        <f>VLOOKUP(A6644,'Extrapolation Factor'!$B$3:$F$997,5,0)</f>
        <v>5.17</v>
      </c>
    </row>
    <row r="6645" spans="1:3" x14ac:dyDescent="0.2">
      <c r="A6645" s="7">
        <v>37886</v>
      </c>
      <c r="B6645" s="9">
        <f t="shared" si="109"/>
        <v>2003</v>
      </c>
      <c r="C6645" s="22">
        <f>VLOOKUP(A6645,'Extrapolation Factor'!$B$3:$F$997,5,0)</f>
        <v>5.25</v>
      </c>
    </row>
    <row r="6646" spans="1:3" x14ac:dyDescent="0.2">
      <c r="A6646" s="7">
        <v>37887</v>
      </c>
      <c r="B6646" s="9">
        <f t="shared" si="109"/>
        <v>2003</v>
      </c>
      <c r="C6646" s="22">
        <f>VLOOKUP(A6646,'Extrapolation Factor'!$B$3:$F$997,5,0)</f>
        <v>5.21</v>
      </c>
    </row>
    <row r="6647" spans="1:3" x14ac:dyDescent="0.2">
      <c r="A6647" s="7">
        <v>37888</v>
      </c>
      <c r="B6647" s="9">
        <f t="shared" si="109"/>
        <v>2003</v>
      </c>
      <c r="C6647" s="22">
        <f>VLOOKUP(A6647,'Extrapolation Factor'!$B$3:$F$997,5,0)</f>
        <v>5.14</v>
      </c>
    </row>
    <row r="6648" spans="1:3" x14ac:dyDescent="0.2">
      <c r="A6648" s="7">
        <v>37889</v>
      </c>
      <c r="B6648" s="9">
        <f t="shared" si="109"/>
        <v>2003</v>
      </c>
      <c r="C6648" s="22">
        <f>VLOOKUP(A6648,'Extrapolation Factor'!$B$3:$F$997,5,0)</f>
        <v>5.12</v>
      </c>
    </row>
    <row r="6649" spans="1:3" x14ac:dyDescent="0.2">
      <c r="A6649" s="7">
        <v>37890</v>
      </c>
      <c r="B6649" s="9">
        <f t="shared" si="109"/>
        <v>2003</v>
      </c>
      <c r="C6649" s="22">
        <f>VLOOKUP(A6649,'Extrapolation Factor'!$B$3:$F$997,5,0)</f>
        <v>5.0600000000000005</v>
      </c>
    </row>
    <row r="6650" spans="1:3" x14ac:dyDescent="0.2">
      <c r="A6650" s="7">
        <v>37893</v>
      </c>
      <c r="B6650" s="9">
        <f t="shared" si="109"/>
        <v>2003</v>
      </c>
      <c r="C6650" s="22">
        <f>VLOOKUP(A6650,'Extrapolation Factor'!$B$3:$F$997,5,0)</f>
        <v>5.1100000000000003</v>
      </c>
    </row>
    <row r="6651" spans="1:3" x14ac:dyDescent="0.2">
      <c r="A6651" s="7">
        <v>37894</v>
      </c>
      <c r="B6651" s="9">
        <f t="shared" si="109"/>
        <v>2003</v>
      </c>
      <c r="C6651" s="22">
        <f>VLOOKUP(A6651,'Extrapolation Factor'!$B$3:$F$997,5,0)</f>
        <v>5.01</v>
      </c>
    </row>
    <row r="6652" spans="1:3" x14ac:dyDescent="0.2">
      <c r="A6652" s="7">
        <v>37895</v>
      </c>
      <c r="B6652" s="9">
        <f t="shared" si="109"/>
        <v>2003</v>
      </c>
      <c r="C6652" s="22">
        <f>VLOOKUP(A6652,'Extrapolation Factor'!$B$3:$F$997,5,0)</f>
        <v>5</v>
      </c>
    </row>
    <row r="6653" spans="1:3" x14ac:dyDescent="0.2">
      <c r="A6653" s="7">
        <v>37896</v>
      </c>
      <c r="B6653" s="9">
        <f t="shared" si="109"/>
        <v>2003</v>
      </c>
      <c r="C6653" s="22">
        <f>VLOOKUP(A6653,'Extrapolation Factor'!$B$3:$F$997,5,0)</f>
        <v>5.05</v>
      </c>
    </row>
    <row r="6654" spans="1:3" x14ac:dyDescent="0.2">
      <c r="A6654" s="7">
        <v>37897</v>
      </c>
      <c r="B6654" s="9">
        <f t="shared" si="109"/>
        <v>2003</v>
      </c>
      <c r="C6654" s="22">
        <f>VLOOKUP(A6654,'Extrapolation Factor'!$B$3:$F$997,5,0)</f>
        <v>5.2</v>
      </c>
    </row>
    <row r="6655" spans="1:3" x14ac:dyDescent="0.2">
      <c r="A6655" s="7">
        <v>37900</v>
      </c>
      <c r="B6655" s="9">
        <f t="shared" si="109"/>
        <v>2003</v>
      </c>
      <c r="C6655" s="22">
        <f>VLOOKUP(A6655,'Extrapolation Factor'!$B$3:$F$997,5,0)</f>
        <v>5.17</v>
      </c>
    </row>
    <row r="6656" spans="1:3" x14ac:dyDescent="0.2">
      <c r="A6656" s="7">
        <v>37901</v>
      </c>
      <c r="B6656" s="9">
        <f t="shared" si="109"/>
        <v>2003</v>
      </c>
      <c r="C6656" s="22">
        <f>VLOOKUP(A6656,'Extrapolation Factor'!$B$3:$F$997,5,0)</f>
        <v>5.26</v>
      </c>
    </row>
    <row r="6657" spans="1:3" x14ac:dyDescent="0.2">
      <c r="A6657" s="7">
        <v>37902</v>
      </c>
      <c r="B6657" s="9">
        <f t="shared" si="109"/>
        <v>2003</v>
      </c>
      <c r="C6657" s="22">
        <f>VLOOKUP(A6657,'Extrapolation Factor'!$B$3:$F$997,5,0)</f>
        <v>5.29</v>
      </c>
    </row>
    <row r="6658" spans="1:3" x14ac:dyDescent="0.2">
      <c r="A6658" s="7">
        <v>37903</v>
      </c>
      <c r="B6658" s="9">
        <f t="shared" si="109"/>
        <v>2003</v>
      </c>
      <c r="C6658" s="22">
        <f>VLOOKUP(A6658,'Extrapolation Factor'!$B$3:$F$997,5,0)</f>
        <v>5.3199999999999994</v>
      </c>
    </row>
    <row r="6659" spans="1:3" x14ac:dyDescent="0.2">
      <c r="A6659" s="7">
        <v>37904</v>
      </c>
      <c r="B6659" s="9">
        <f t="shared" si="109"/>
        <v>2003</v>
      </c>
      <c r="C6659" s="22">
        <f>VLOOKUP(A6659,'Extrapolation Factor'!$B$3:$F$997,5,0)</f>
        <v>5.3000000000000007</v>
      </c>
    </row>
    <row r="6660" spans="1:3" x14ac:dyDescent="0.2">
      <c r="A6660" s="7">
        <v>37908</v>
      </c>
      <c r="B6660" s="9">
        <f t="shared" si="109"/>
        <v>2003</v>
      </c>
      <c r="C6660" s="22">
        <f>VLOOKUP(A6660,'Extrapolation Factor'!$B$3:$F$997,5,0)</f>
        <v>5.37</v>
      </c>
    </row>
    <row r="6661" spans="1:3" x14ac:dyDescent="0.2">
      <c r="A6661" s="7">
        <v>37909</v>
      </c>
      <c r="B6661" s="9">
        <f t="shared" si="109"/>
        <v>2003</v>
      </c>
      <c r="C6661" s="22">
        <f>VLOOKUP(A6661,'Extrapolation Factor'!$B$3:$F$997,5,0)</f>
        <v>5.3900000000000006</v>
      </c>
    </row>
    <row r="6662" spans="1:3" x14ac:dyDescent="0.2">
      <c r="A6662" s="7">
        <v>37910</v>
      </c>
      <c r="B6662" s="9">
        <f t="shared" si="109"/>
        <v>2003</v>
      </c>
      <c r="C6662" s="22">
        <f>VLOOKUP(A6662,'Extrapolation Factor'!$B$3:$F$997,5,0)</f>
        <v>5.3999999999999995</v>
      </c>
    </row>
    <row r="6663" spans="1:3" x14ac:dyDescent="0.2">
      <c r="A6663" s="7">
        <v>37911</v>
      </c>
      <c r="B6663" s="9">
        <f t="shared" si="109"/>
        <v>2003</v>
      </c>
      <c r="C6663" s="22">
        <f>VLOOKUP(A6663,'Extrapolation Factor'!$B$3:$F$997,5,0)</f>
        <v>5.3500000000000005</v>
      </c>
    </row>
    <row r="6664" spans="1:3" x14ac:dyDescent="0.2">
      <c r="A6664" s="7">
        <v>37914</v>
      </c>
      <c r="B6664" s="9">
        <f t="shared" si="109"/>
        <v>2003</v>
      </c>
      <c r="C6664" s="22">
        <f>VLOOKUP(A6664,'Extrapolation Factor'!$B$3:$F$997,5,0)</f>
        <v>5.33</v>
      </c>
    </row>
    <row r="6665" spans="1:3" x14ac:dyDescent="0.2">
      <c r="A6665" s="7">
        <v>37915</v>
      </c>
      <c r="B6665" s="9">
        <f t="shared" si="109"/>
        <v>2003</v>
      </c>
      <c r="C6665" s="22">
        <f>VLOOKUP(A6665,'Extrapolation Factor'!$B$3:$F$997,5,0)</f>
        <v>5.3100000000000005</v>
      </c>
    </row>
    <row r="6666" spans="1:3" x14ac:dyDescent="0.2">
      <c r="A6666" s="7">
        <v>37916</v>
      </c>
      <c r="B6666" s="9">
        <f t="shared" si="109"/>
        <v>2003</v>
      </c>
      <c r="C6666" s="22">
        <f>VLOOKUP(A6666,'Extrapolation Factor'!$B$3:$F$997,5,0)</f>
        <v>5.2600000000000007</v>
      </c>
    </row>
    <row r="6667" spans="1:3" x14ac:dyDescent="0.2">
      <c r="A6667" s="7">
        <v>37917</v>
      </c>
      <c r="B6667" s="9">
        <f t="shared" si="109"/>
        <v>2003</v>
      </c>
      <c r="C6667" s="22">
        <f>VLOOKUP(A6667,'Extrapolation Factor'!$B$3:$F$997,5,0)</f>
        <v>5.32</v>
      </c>
    </row>
    <row r="6668" spans="1:3" x14ac:dyDescent="0.2">
      <c r="A6668" s="7">
        <v>37918</v>
      </c>
      <c r="B6668" s="9">
        <f t="shared" si="109"/>
        <v>2003</v>
      </c>
      <c r="C6668" s="22">
        <f>VLOOKUP(A6668,'Extrapolation Factor'!$B$3:$F$997,5,0)</f>
        <v>5.22</v>
      </c>
    </row>
    <row r="6669" spans="1:3" x14ac:dyDescent="0.2">
      <c r="A6669" s="7">
        <v>37921</v>
      </c>
      <c r="B6669" s="9">
        <f t="shared" si="109"/>
        <v>2003</v>
      </c>
      <c r="C6669" s="22">
        <f>VLOOKUP(A6669,'Extrapolation Factor'!$B$3:$F$997,5,0)</f>
        <v>5.2600000000000007</v>
      </c>
    </row>
    <row r="6670" spans="1:3" x14ac:dyDescent="0.2">
      <c r="A6670" s="7">
        <v>37922</v>
      </c>
      <c r="B6670" s="9">
        <f t="shared" si="109"/>
        <v>2003</v>
      </c>
      <c r="C6670" s="22">
        <f>VLOOKUP(A6670,'Extrapolation Factor'!$B$3:$F$997,5,0)</f>
        <v>5.22</v>
      </c>
    </row>
    <row r="6671" spans="1:3" x14ac:dyDescent="0.2">
      <c r="A6671" s="7">
        <v>37923</v>
      </c>
      <c r="B6671" s="9">
        <f t="shared" si="109"/>
        <v>2003</v>
      </c>
      <c r="C6671" s="22">
        <f>VLOOKUP(A6671,'Extrapolation Factor'!$B$3:$F$997,5,0)</f>
        <v>5.28</v>
      </c>
    </row>
    <row r="6672" spans="1:3" x14ac:dyDescent="0.2">
      <c r="A6672" s="7">
        <v>37924</v>
      </c>
      <c r="B6672" s="9">
        <f t="shared" si="109"/>
        <v>2003</v>
      </c>
      <c r="C6672" s="22">
        <f>VLOOKUP(A6672,'Extrapolation Factor'!$B$3:$F$997,5,0)</f>
        <v>5.3</v>
      </c>
    </row>
    <row r="6673" spans="1:3" x14ac:dyDescent="0.2">
      <c r="A6673" s="7">
        <v>37925</v>
      </c>
      <c r="B6673" s="9">
        <f t="shared" si="109"/>
        <v>2003</v>
      </c>
      <c r="C6673" s="22">
        <f>VLOOKUP(A6673,'Extrapolation Factor'!$B$3:$F$997,5,0)</f>
        <v>5.25</v>
      </c>
    </row>
    <row r="6674" spans="1:3" x14ac:dyDescent="0.2">
      <c r="A6674" s="7">
        <v>37928</v>
      </c>
      <c r="B6674" s="9">
        <f t="shared" si="109"/>
        <v>2003</v>
      </c>
      <c r="C6674" s="22">
        <f>VLOOKUP(A6674,'Extrapolation Factor'!$B$3:$F$997,5,0)</f>
        <v>5.28</v>
      </c>
    </row>
    <row r="6675" spans="1:3" x14ac:dyDescent="0.2">
      <c r="A6675" s="7">
        <v>37929</v>
      </c>
      <c r="B6675" s="9">
        <f t="shared" si="109"/>
        <v>2003</v>
      </c>
      <c r="C6675" s="22">
        <f>VLOOKUP(A6675,'Extrapolation Factor'!$B$3:$F$997,5,0)</f>
        <v>5.24</v>
      </c>
    </row>
    <row r="6676" spans="1:3" x14ac:dyDescent="0.2">
      <c r="A6676" s="7">
        <v>37930</v>
      </c>
      <c r="B6676" s="9">
        <f t="shared" si="109"/>
        <v>2003</v>
      </c>
      <c r="C6676" s="22">
        <f>VLOOKUP(A6676,'Extrapolation Factor'!$B$3:$F$997,5,0)</f>
        <v>5.29</v>
      </c>
    </row>
    <row r="6677" spans="1:3" x14ac:dyDescent="0.2">
      <c r="A6677" s="7">
        <v>37931</v>
      </c>
      <c r="B6677" s="9">
        <f t="shared" si="109"/>
        <v>2003</v>
      </c>
      <c r="C6677" s="22">
        <f>VLOOKUP(A6677,'Extrapolation Factor'!$B$3:$F$997,5,0)</f>
        <v>5.3500000000000005</v>
      </c>
    </row>
    <row r="6678" spans="1:3" x14ac:dyDescent="0.2">
      <c r="A6678" s="7">
        <v>37932</v>
      </c>
      <c r="B6678" s="9">
        <f t="shared" si="109"/>
        <v>2003</v>
      </c>
      <c r="C6678" s="22">
        <f>VLOOKUP(A6678,'Extrapolation Factor'!$B$3:$F$997,5,0)</f>
        <v>5.36</v>
      </c>
    </row>
    <row r="6679" spans="1:3" x14ac:dyDescent="0.2">
      <c r="A6679" s="7">
        <v>37935</v>
      </c>
      <c r="B6679" s="9">
        <f t="shared" si="109"/>
        <v>2003</v>
      </c>
      <c r="C6679" s="22">
        <f>VLOOKUP(A6679,'Extrapolation Factor'!$B$3:$F$997,5,0)</f>
        <v>5.37</v>
      </c>
    </row>
    <row r="6680" spans="1:3" x14ac:dyDescent="0.2">
      <c r="A6680" s="7">
        <v>37937</v>
      </c>
      <c r="B6680" s="9">
        <f t="shared" si="109"/>
        <v>2003</v>
      </c>
      <c r="C6680" s="22">
        <f>VLOOKUP(A6680,'Extrapolation Factor'!$B$3:$F$997,5,0)</f>
        <v>5.32</v>
      </c>
    </row>
    <row r="6681" spans="1:3" x14ac:dyDescent="0.2">
      <c r="A6681" s="7">
        <v>37938</v>
      </c>
      <c r="B6681" s="9">
        <f t="shared" si="109"/>
        <v>2003</v>
      </c>
      <c r="C6681" s="22">
        <f>VLOOKUP(A6681,'Extrapolation Factor'!$B$3:$F$997,5,0)</f>
        <v>5.21</v>
      </c>
    </row>
    <row r="6682" spans="1:3" x14ac:dyDescent="0.2">
      <c r="A6682" s="7">
        <v>37939</v>
      </c>
      <c r="B6682" s="9">
        <f t="shared" si="109"/>
        <v>2003</v>
      </c>
      <c r="C6682" s="22">
        <f>VLOOKUP(A6682,'Extrapolation Factor'!$B$3:$F$997,5,0)</f>
        <v>5.17</v>
      </c>
    </row>
    <row r="6683" spans="1:3" x14ac:dyDescent="0.2">
      <c r="A6683" s="7">
        <v>37942</v>
      </c>
      <c r="B6683" s="9">
        <f t="shared" si="109"/>
        <v>2003</v>
      </c>
      <c r="C6683" s="22">
        <f>VLOOKUP(A6683,'Extrapolation Factor'!$B$3:$F$997,5,0)</f>
        <v>5.13</v>
      </c>
    </row>
    <row r="6684" spans="1:3" x14ac:dyDescent="0.2">
      <c r="A6684" s="7">
        <v>37943</v>
      </c>
      <c r="B6684" s="9">
        <f t="shared" si="109"/>
        <v>2003</v>
      </c>
      <c r="C6684" s="22">
        <f>VLOOKUP(A6684,'Extrapolation Factor'!$B$3:$F$997,5,0)</f>
        <v>5.1099999999999994</v>
      </c>
    </row>
    <row r="6685" spans="1:3" x14ac:dyDescent="0.2">
      <c r="A6685" s="7">
        <v>37944</v>
      </c>
      <c r="B6685" s="9">
        <f t="shared" si="109"/>
        <v>2003</v>
      </c>
      <c r="C6685" s="22">
        <f>VLOOKUP(A6685,'Extrapolation Factor'!$B$3:$F$997,5,0)</f>
        <v>5.18</v>
      </c>
    </row>
    <row r="6686" spans="1:3" x14ac:dyDescent="0.2">
      <c r="A6686" s="7">
        <v>37945</v>
      </c>
      <c r="B6686" s="9">
        <f t="shared" si="109"/>
        <v>2003</v>
      </c>
      <c r="C6686" s="22">
        <f>VLOOKUP(A6686,'Extrapolation Factor'!$B$3:$F$997,5,0)</f>
        <v>5.1199999999999992</v>
      </c>
    </row>
    <row r="6687" spans="1:3" x14ac:dyDescent="0.2">
      <c r="A6687" s="7">
        <v>37946</v>
      </c>
      <c r="B6687" s="9">
        <f t="shared" si="109"/>
        <v>2003</v>
      </c>
      <c r="C6687" s="22">
        <f>VLOOKUP(A6687,'Extrapolation Factor'!$B$3:$F$997,5,0)</f>
        <v>5.0999999999999996</v>
      </c>
    </row>
    <row r="6688" spans="1:3" x14ac:dyDescent="0.2">
      <c r="A6688" s="7">
        <v>37949</v>
      </c>
      <c r="B6688" s="9">
        <f t="shared" si="109"/>
        <v>2003</v>
      </c>
      <c r="C6688" s="22">
        <f>VLOOKUP(A6688,'Extrapolation Factor'!$B$3:$F$997,5,0)</f>
        <v>5.16</v>
      </c>
    </row>
    <row r="6689" spans="1:3" x14ac:dyDescent="0.2">
      <c r="A6689" s="7">
        <v>37950</v>
      </c>
      <c r="B6689" s="9">
        <f t="shared" si="109"/>
        <v>2003</v>
      </c>
      <c r="C6689" s="22">
        <f>VLOOKUP(A6689,'Extrapolation Factor'!$B$3:$F$997,5,0)</f>
        <v>5.13</v>
      </c>
    </row>
    <row r="6690" spans="1:3" x14ac:dyDescent="0.2">
      <c r="A6690" s="7">
        <v>37951</v>
      </c>
      <c r="B6690" s="9">
        <f t="shared" si="109"/>
        <v>2003</v>
      </c>
      <c r="C6690" s="22">
        <f>VLOOKUP(A6690,'Extrapolation Factor'!$B$3:$F$997,5,0)</f>
        <v>5.17</v>
      </c>
    </row>
    <row r="6691" spans="1:3" x14ac:dyDescent="0.2">
      <c r="A6691" s="7">
        <v>37953</v>
      </c>
      <c r="B6691" s="9">
        <f t="shared" si="109"/>
        <v>2003</v>
      </c>
      <c r="C6691" s="22">
        <f>VLOOKUP(A6691,'Extrapolation Factor'!$B$3:$F$997,5,0)</f>
        <v>5.22</v>
      </c>
    </row>
    <row r="6692" spans="1:3" x14ac:dyDescent="0.2">
      <c r="A6692" s="7">
        <v>37956</v>
      </c>
      <c r="B6692" s="9">
        <f t="shared" si="109"/>
        <v>2003</v>
      </c>
      <c r="C6692" s="22">
        <f>VLOOKUP(A6692,'Extrapolation Factor'!$B$3:$F$997,5,0)</f>
        <v>5.2600000000000007</v>
      </c>
    </row>
    <row r="6693" spans="1:3" x14ac:dyDescent="0.2">
      <c r="A6693" s="7">
        <v>37957</v>
      </c>
      <c r="B6693" s="9">
        <f t="shared" si="109"/>
        <v>2003</v>
      </c>
      <c r="C6693" s="22">
        <f>VLOOKUP(A6693,'Extrapolation Factor'!$B$3:$F$997,5,0)</f>
        <v>5.2399999999999993</v>
      </c>
    </row>
    <row r="6694" spans="1:3" x14ac:dyDescent="0.2">
      <c r="A6694" s="7">
        <v>37958</v>
      </c>
      <c r="B6694" s="9">
        <f t="shared" si="109"/>
        <v>2003</v>
      </c>
      <c r="C6694" s="22">
        <f>VLOOKUP(A6694,'Extrapolation Factor'!$B$3:$F$997,5,0)</f>
        <v>5.27</v>
      </c>
    </row>
    <row r="6695" spans="1:3" x14ac:dyDescent="0.2">
      <c r="A6695" s="7">
        <v>37959</v>
      </c>
      <c r="B6695" s="9">
        <f t="shared" si="109"/>
        <v>2003</v>
      </c>
      <c r="C6695" s="22">
        <f>VLOOKUP(A6695,'Extrapolation Factor'!$B$3:$F$997,5,0)</f>
        <v>5.25</v>
      </c>
    </row>
    <row r="6696" spans="1:3" x14ac:dyDescent="0.2">
      <c r="A6696" s="7">
        <v>37960</v>
      </c>
      <c r="B6696" s="9">
        <f t="shared" si="109"/>
        <v>2003</v>
      </c>
      <c r="C6696" s="22">
        <f>VLOOKUP(A6696,'Extrapolation Factor'!$B$3:$F$997,5,0)</f>
        <v>5.16</v>
      </c>
    </row>
    <row r="6697" spans="1:3" x14ac:dyDescent="0.2">
      <c r="A6697" s="7">
        <v>37963</v>
      </c>
      <c r="B6697" s="9">
        <f t="shared" si="109"/>
        <v>2003</v>
      </c>
      <c r="C6697" s="22">
        <f>VLOOKUP(A6697,'Extrapolation Factor'!$B$3:$F$997,5,0)</f>
        <v>5.2200000000000006</v>
      </c>
    </row>
    <row r="6698" spans="1:3" x14ac:dyDescent="0.2">
      <c r="A6698" s="7">
        <v>37964</v>
      </c>
      <c r="B6698" s="9">
        <f t="shared" si="109"/>
        <v>2003</v>
      </c>
      <c r="C6698" s="22">
        <f>VLOOKUP(A6698,'Extrapolation Factor'!$B$3:$F$997,5,0)</f>
        <v>5.2299999999999995</v>
      </c>
    </row>
    <row r="6699" spans="1:3" x14ac:dyDescent="0.2">
      <c r="A6699" s="7">
        <v>37965</v>
      </c>
      <c r="B6699" s="9">
        <f t="shared" si="109"/>
        <v>2003</v>
      </c>
      <c r="C6699" s="22">
        <f>VLOOKUP(A6699,'Extrapolation Factor'!$B$3:$F$997,5,0)</f>
        <v>5.23</v>
      </c>
    </row>
    <row r="6700" spans="1:3" x14ac:dyDescent="0.2">
      <c r="A6700" s="7">
        <v>37966</v>
      </c>
      <c r="B6700" s="9">
        <f t="shared" si="109"/>
        <v>2003</v>
      </c>
      <c r="C6700" s="22">
        <f>VLOOKUP(A6700,'Extrapolation Factor'!$B$3:$F$997,5,0)</f>
        <v>5.22</v>
      </c>
    </row>
    <row r="6701" spans="1:3" x14ac:dyDescent="0.2">
      <c r="A6701" s="7">
        <v>37967</v>
      </c>
      <c r="B6701" s="9">
        <f t="shared" si="109"/>
        <v>2003</v>
      </c>
      <c r="C6701" s="22">
        <f>VLOOKUP(A6701,'Extrapolation Factor'!$B$3:$F$997,5,0)</f>
        <v>5.19</v>
      </c>
    </row>
    <row r="6702" spans="1:3" x14ac:dyDescent="0.2">
      <c r="A6702" s="7">
        <v>37970</v>
      </c>
      <c r="B6702" s="9">
        <f t="shared" si="109"/>
        <v>2003</v>
      </c>
      <c r="C6702" s="22">
        <f>VLOOKUP(A6702,'Extrapolation Factor'!$B$3:$F$997,5,0)</f>
        <v>5.2</v>
      </c>
    </row>
    <row r="6703" spans="1:3" x14ac:dyDescent="0.2">
      <c r="A6703" s="7">
        <v>37971</v>
      </c>
      <c r="B6703" s="9">
        <f t="shared" ref="B6703:B6762" si="110">YEAR(A6703)</f>
        <v>2003</v>
      </c>
      <c r="C6703" s="22">
        <f>VLOOKUP(A6703,'Extrapolation Factor'!$B$3:$F$997,5,0)</f>
        <v>5.18</v>
      </c>
    </row>
    <row r="6704" spans="1:3" x14ac:dyDescent="0.2">
      <c r="A6704" s="7">
        <v>37972</v>
      </c>
      <c r="B6704" s="9">
        <f t="shared" si="110"/>
        <v>2003</v>
      </c>
      <c r="C6704" s="22">
        <f>VLOOKUP(A6704,'Extrapolation Factor'!$B$3:$F$997,5,0)</f>
        <v>5.12</v>
      </c>
    </row>
    <row r="6705" spans="1:3" x14ac:dyDescent="0.2">
      <c r="A6705" s="7">
        <v>37973</v>
      </c>
      <c r="B6705" s="9">
        <f t="shared" si="110"/>
        <v>2003</v>
      </c>
      <c r="C6705" s="22">
        <f>VLOOKUP(A6705,'Extrapolation Factor'!$B$3:$F$997,5,0)</f>
        <v>5.0600000000000005</v>
      </c>
    </row>
    <row r="6706" spans="1:3" x14ac:dyDescent="0.2">
      <c r="A6706" s="7">
        <v>37974</v>
      </c>
      <c r="B6706" s="9">
        <f t="shared" si="110"/>
        <v>2003</v>
      </c>
      <c r="C6706" s="22">
        <f>VLOOKUP(A6706,'Extrapolation Factor'!$B$3:$F$997,5,0)</f>
        <v>5.0600000000000005</v>
      </c>
    </row>
    <row r="6707" spans="1:3" x14ac:dyDescent="0.2">
      <c r="A6707" s="7">
        <v>37977</v>
      </c>
      <c r="B6707" s="9">
        <f t="shared" si="110"/>
        <v>2003</v>
      </c>
      <c r="C6707" s="22">
        <f>VLOOKUP(A6707,'Extrapolation Factor'!$B$3:$F$997,5,0)</f>
        <v>5.09</v>
      </c>
    </row>
    <row r="6708" spans="1:3" x14ac:dyDescent="0.2">
      <c r="A6708" s="7">
        <v>37978</v>
      </c>
      <c r="B6708" s="9">
        <f t="shared" si="110"/>
        <v>2003</v>
      </c>
      <c r="C6708" s="22">
        <f>VLOOKUP(A6708,'Extrapolation Factor'!$B$3:$F$997,5,0)</f>
        <v>5.16</v>
      </c>
    </row>
    <row r="6709" spans="1:3" x14ac:dyDescent="0.2">
      <c r="A6709" s="7">
        <v>37979</v>
      </c>
      <c r="B6709" s="9">
        <f t="shared" si="110"/>
        <v>2003</v>
      </c>
      <c r="C6709" s="22">
        <f>VLOOKUP(A6709,'Extrapolation Factor'!$B$3:$F$997,5,0)</f>
        <v>5.0999999999999996</v>
      </c>
    </row>
    <row r="6710" spans="1:3" x14ac:dyDescent="0.2">
      <c r="A6710" s="7">
        <v>37981</v>
      </c>
      <c r="B6710" s="9">
        <f t="shared" si="110"/>
        <v>2003</v>
      </c>
      <c r="C6710" s="22">
        <f>VLOOKUP(A6710,'Extrapolation Factor'!$B$3:$F$997,5,0)</f>
        <v>5.09</v>
      </c>
    </row>
    <row r="6711" spans="1:3" x14ac:dyDescent="0.2">
      <c r="A6711" s="7">
        <v>37984</v>
      </c>
      <c r="B6711" s="9">
        <f t="shared" si="110"/>
        <v>2003</v>
      </c>
      <c r="C6711" s="22">
        <f>VLOOKUP(A6711,'Extrapolation Factor'!$B$3:$F$997,5,0)</f>
        <v>5.1400000000000006</v>
      </c>
    </row>
    <row r="6712" spans="1:3" x14ac:dyDescent="0.2">
      <c r="A6712" s="7">
        <v>37985</v>
      </c>
      <c r="B6712" s="9">
        <f t="shared" si="110"/>
        <v>2003</v>
      </c>
      <c r="C6712" s="22">
        <f>VLOOKUP(A6712,'Extrapolation Factor'!$B$3:$F$997,5,0)</f>
        <v>5.19</v>
      </c>
    </row>
    <row r="6713" spans="1:3" x14ac:dyDescent="0.2">
      <c r="A6713" s="7">
        <v>37986</v>
      </c>
      <c r="B6713" s="9">
        <f t="shared" si="110"/>
        <v>2003</v>
      </c>
      <c r="C6713" s="22">
        <f>VLOOKUP(A6713,'Extrapolation Factor'!$B$3:$F$997,5,0)</f>
        <v>5.18</v>
      </c>
    </row>
    <row r="6714" spans="1:3" x14ac:dyDescent="0.2">
      <c r="A6714" s="7">
        <v>37988</v>
      </c>
      <c r="B6714" s="9">
        <f t="shared" si="110"/>
        <v>2004</v>
      </c>
      <c r="C6714" s="22">
        <f>VLOOKUP(A6714,'Extrapolation Factor'!$B$3:$F$997,5,0)</f>
        <v>5.26</v>
      </c>
    </row>
    <row r="6715" spans="1:3" x14ac:dyDescent="0.2">
      <c r="A6715" s="7">
        <v>37991</v>
      </c>
      <c r="B6715" s="9">
        <f t="shared" si="110"/>
        <v>2004</v>
      </c>
      <c r="C6715" s="22">
        <f>VLOOKUP(A6715,'Extrapolation Factor'!$B$3:$F$997,5,0)</f>
        <v>5.2600000000000007</v>
      </c>
    </row>
    <row r="6716" spans="1:3" x14ac:dyDescent="0.2">
      <c r="A6716" s="7">
        <v>37992</v>
      </c>
      <c r="B6716" s="9">
        <f t="shared" si="110"/>
        <v>2004</v>
      </c>
      <c r="C6716" s="22">
        <f>VLOOKUP(A6716,'Extrapolation Factor'!$B$3:$F$997,5,0)</f>
        <v>5.21</v>
      </c>
    </row>
    <row r="6717" spans="1:3" x14ac:dyDescent="0.2">
      <c r="A6717" s="7">
        <v>37993</v>
      </c>
      <c r="B6717" s="9">
        <f t="shared" si="110"/>
        <v>2004</v>
      </c>
      <c r="C6717" s="22">
        <f>VLOOKUP(A6717,'Extrapolation Factor'!$B$3:$F$997,5,0)</f>
        <v>5.1800000000000006</v>
      </c>
    </row>
    <row r="6718" spans="1:3" x14ac:dyDescent="0.2">
      <c r="A6718" s="7">
        <v>37994</v>
      </c>
      <c r="B6718" s="9">
        <f t="shared" si="110"/>
        <v>2004</v>
      </c>
      <c r="C6718" s="22">
        <f>VLOOKUP(A6718,'Extrapolation Factor'!$B$3:$F$997,5,0)</f>
        <v>5.17</v>
      </c>
    </row>
    <row r="6719" spans="1:3" x14ac:dyDescent="0.2">
      <c r="A6719" s="7">
        <v>37995</v>
      </c>
      <c r="B6719" s="9">
        <f t="shared" si="110"/>
        <v>2004</v>
      </c>
      <c r="C6719" s="22">
        <f>VLOOKUP(A6719,'Extrapolation Factor'!$B$3:$F$997,5,0)</f>
        <v>5.08</v>
      </c>
    </row>
    <row r="6720" spans="1:3" x14ac:dyDescent="0.2">
      <c r="A6720" s="7">
        <v>37998</v>
      </c>
      <c r="B6720" s="9">
        <f t="shared" si="110"/>
        <v>2004</v>
      </c>
      <c r="C6720" s="22">
        <f>VLOOKUP(A6720,'Extrapolation Factor'!$B$3:$F$997,5,0)</f>
        <v>5.07</v>
      </c>
    </row>
    <row r="6721" spans="1:3" x14ac:dyDescent="0.2">
      <c r="A6721" s="7">
        <v>37999</v>
      </c>
      <c r="B6721" s="9">
        <f t="shared" si="110"/>
        <v>2004</v>
      </c>
      <c r="C6721" s="22">
        <f>VLOOKUP(A6721,'Extrapolation Factor'!$B$3:$F$997,5,0)</f>
        <v>5.05</v>
      </c>
    </row>
    <row r="6722" spans="1:3" x14ac:dyDescent="0.2">
      <c r="A6722" s="7">
        <v>38000</v>
      </c>
      <c r="B6722" s="9">
        <f t="shared" si="110"/>
        <v>2004</v>
      </c>
      <c r="C6722" s="22">
        <f>VLOOKUP(A6722,'Extrapolation Factor'!$B$3:$F$997,5,0)</f>
        <v>5</v>
      </c>
    </row>
    <row r="6723" spans="1:3" x14ac:dyDescent="0.2">
      <c r="A6723" s="7">
        <v>38001</v>
      </c>
      <c r="B6723" s="9">
        <f t="shared" si="110"/>
        <v>2004</v>
      </c>
      <c r="C6723" s="22">
        <f>VLOOKUP(A6723,'Extrapolation Factor'!$B$3:$F$997,5,0)</f>
        <v>4.97</v>
      </c>
    </row>
    <row r="6724" spans="1:3" x14ac:dyDescent="0.2">
      <c r="A6724" s="7">
        <v>38002</v>
      </c>
      <c r="B6724" s="9">
        <f t="shared" si="110"/>
        <v>2004</v>
      </c>
      <c r="C6724" s="22">
        <f>VLOOKUP(A6724,'Extrapolation Factor'!$B$3:$F$997,5,0)</f>
        <v>4.9800000000000004</v>
      </c>
    </row>
    <row r="6725" spans="1:3" x14ac:dyDescent="0.2">
      <c r="A6725" s="7">
        <v>38006</v>
      </c>
      <c r="B6725" s="9">
        <f t="shared" si="110"/>
        <v>2004</v>
      </c>
      <c r="C6725" s="22">
        <f>VLOOKUP(A6725,'Extrapolation Factor'!$B$3:$F$997,5,0)</f>
        <v>5.0299999999999994</v>
      </c>
    </row>
    <row r="6726" spans="1:3" x14ac:dyDescent="0.2">
      <c r="A6726" s="7">
        <v>38007</v>
      </c>
      <c r="B6726" s="9">
        <f t="shared" si="110"/>
        <v>2004</v>
      </c>
      <c r="C6726" s="22">
        <f>VLOOKUP(A6726,'Extrapolation Factor'!$B$3:$F$997,5,0)</f>
        <v>5</v>
      </c>
    </row>
    <row r="6727" spans="1:3" x14ac:dyDescent="0.2">
      <c r="A6727" s="7">
        <v>38008</v>
      </c>
      <c r="B6727" s="9">
        <f t="shared" si="110"/>
        <v>2004</v>
      </c>
      <c r="C6727" s="22">
        <f>VLOOKUP(A6727,'Extrapolation Factor'!$B$3:$F$997,5,0)</f>
        <v>4.96</v>
      </c>
    </row>
    <row r="6728" spans="1:3" x14ac:dyDescent="0.2">
      <c r="A6728" s="7">
        <v>38009</v>
      </c>
      <c r="B6728" s="9">
        <f t="shared" si="110"/>
        <v>2004</v>
      </c>
      <c r="C6728" s="22">
        <f>VLOOKUP(A6728,'Extrapolation Factor'!$B$3:$F$997,5,0)</f>
        <v>5.03</v>
      </c>
    </row>
    <row r="6729" spans="1:3" x14ac:dyDescent="0.2">
      <c r="A6729" s="7">
        <v>38012</v>
      </c>
      <c r="B6729" s="9">
        <f t="shared" si="110"/>
        <v>2004</v>
      </c>
      <c r="C6729" s="22">
        <f>VLOOKUP(A6729,'Extrapolation Factor'!$B$3:$F$997,5,0)</f>
        <v>5.09</v>
      </c>
    </row>
    <row r="6730" spans="1:3" x14ac:dyDescent="0.2">
      <c r="A6730" s="7">
        <v>38013</v>
      </c>
      <c r="B6730" s="9">
        <f t="shared" si="110"/>
        <v>2004</v>
      </c>
      <c r="C6730" s="22">
        <f>VLOOKUP(A6730,'Extrapolation Factor'!$B$3:$F$997,5,0)</f>
        <v>5.04</v>
      </c>
    </row>
    <row r="6731" spans="1:3" x14ac:dyDescent="0.2">
      <c r="A6731" s="7">
        <v>38014</v>
      </c>
      <c r="B6731" s="9">
        <f t="shared" si="110"/>
        <v>2004</v>
      </c>
      <c r="C6731" s="22">
        <f>VLOOKUP(A6731,'Extrapolation Factor'!$B$3:$F$997,5,0)</f>
        <v>5.1099999999999994</v>
      </c>
    </row>
    <row r="6732" spans="1:3" x14ac:dyDescent="0.2">
      <c r="A6732" s="7">
        <v>38015</v>
      </c>
      <c r="B6732" s="9">
        <f t="shared" si="110"/>
        <v>2004</v>
      </c>
      <c r="C6732" s="22">
        <f>VLOOKUP(A6732,'Extrapolation Factor'!$B$3:$F$997,5,0)</f>
        <v>5.0999999999999996</v>
      </c>
    </row>
    <row r="6733" spans="1:3" x14ac:dyDescent="0.2">
      <c r="A6733" s="7">
        <v>38016</v>
      </c>
      <c r="B6733" s="9">
        <f t="shared" si="110"/>
        <v>2004</v>
      </c>
      <c r="C6733" s="22">
        <f>VLOOKUP(A6733,'Extrapolation Factor'!$B$3:$F$997,5,0)</f>
        <v>5.07</v>
      </c>
    </row>
    <row r="6734" spans="1:3" x14ac:dyDescent="0.2">
      <c r="A6734" s="7">
        <v>38019</v>
      </c>
      <c r="B6734" s="9">
        <f t="shared" si="110"/>
        <v>2004</v>
      </c>
      <c r="C6734" s="22">
        <f>VLOOKUP(A6734,'Extrapolation Factor'!$B$3:$F$997,5,0)</f>
        <v>5.09</v>
      </c>
    </row>
    <row r="6735" spans="1:3" x14ac:dyDescent="0.2">
      <c r="A6735" s="7">
        <v>38020</v>
      </c>
      <c r="B6735" s="9">
        <f t="shared" si="110"/>
        <v>2004</v>
      </c>
      <c r="C6735" s="22">
        <f>VLOOKUP(A6735,'Extrapolation Factor'!$B$3:$F$997,5,0)</f>
        <v>5.0600000000000005</v>
      </c>
    </row>
    <row r="6736" spans="1:3" x14ac:dyDescent="0.2">
      <c r="A6736" s="7">
        <v>38021</v>
      </c>
      <c r="B6736" s="9">
        <f t="shared" si="110"/>
        <v>2004</v>
      </c>
      <c r="C6736" s="22">
        <f>VLOOKUP(A6736,'Extrapolation Factor'!$B$3:$F$997,5,0)</f>
        <v>5.07</v>
      </c>
    </row>
    <row r="6737" spans="1:3" x14ac:dyDescent="0.2">
      <c r="A6737" s="7">
        <v>38022</v>
      </c>
      <c r="B6737" s="9">
        <f t="shared" si="110"/>
        <v>2004</v>
      </c>
      <c r="C6737" s="22">
        <f>VLOOKUP(A6737,'Extrapolation Factor'!$B$3:$F$997,5,0)</f>
        <v>5.09</v>
      </c>
    </row>
    <row r="6738" spans="1:3" x14ac:dyDescent="0.2">
      <c r="A6738" s="7">
        <v>38023</v>
      </c>
      <c r="B6738" s="9">
        <f t="shared" si="110"/>
        <v>2004</v>
      </c>
      <c r="C6738" s="22">
        <f>VLOOKUP(A6738,'Extrapolation Factor'!$B$3:$F$997,5,0)</f>
        <v>5.03</v>
      </c>
    </row>
    <row r="6739" spans="1:3" x14ac:dyDescent="0.2">
      <c r="A6739" s="7">
        <v>38026</v>
      </c>
      <c r="B6739" s="9">
        <f t="shared" si="110"/>
        <v>2004</v>
      </c>
      <c r="C6739" s="22">
        <f>VLOOKUP(A6739,'Extrapolation Factor'!$B$3:$F$997,5,0)</f>
        <v>5.01</v>
      </c>
    </row>
    <row r="6740" spans="1:3" x14ac:dyDescent="0.2">
      <c r="A6740" s="7">
        <v>38027</v>
      </c>
      <c r="B6740" s="9">
        <f t="shared" si="110"/>
        <v>2004</v>
      </c>
      <c r="C6740" s="22">
        <f>VLOOKUP(A6740,'Extrapolation Factor'!$B$3:$F$997,5,0)</f>
        <v>5.04</v>
      </c>
    </row>
    <row r="6741" spans="1:3" x14ac:dyDescent="0.2">
      <c r="A6741" s="7">
        <v>38028</v>
      </c>
      <c r="B6741" s="9">
        <f t="shared" si="110"/>
        <v>2004</v>
      </c>
      <c r="C6741" s="22">
        <f>VLOOKUP(A6741,'Extrapolation Factor'!$B$3:$F$997,5,0)</f>
        <v>5</v>
      </c>
    </row>
    <row r="6742" spans="1:3" x14ac:dyDescent="0.2">
      <c r="A6742" s="7">
        <v>38029</v>
      </c>
      <c r="B6742" s="9">
        <f t="shared" si="110"/>
        <v>2004</v>
      </c>
      <c r="C6742" s="22">
        <f>VLOOKUP(A6742,'Extrapolation Factor'!$B$3:$F$997,5,0)</f>
        <v>5.04</v>
      </c>
    </row>
    <row r="6743" spans="1:3" x14ac:dyDescent="0.2">
      <c r="A6743" s="7">
        <v>38030</v>
      </c>
      <c r="B6743" s="9">
        <f t="shared" si="110"/>
        <v>2004</v>
      </c>
      <c r="C6743" s="22">
        <f>VLOOKUP(A6743,'Extrapolation Factor'!$B$3:$F$997,5,0)</f>
        <v>5.0199999999999996</v>
      </c>
    </row>
    <row r="6744" spans="1:3" x14ac:dyDescent="0.2">
      <c r="A6744" s="7">
        <v>38034</v>
      </c>
      <c r="B6744" s="9">
        <f t="shared" si="110"/>
        <v>2004</v>
      </c>
      <c r="C6744" s="22">
        <f>VLOOKUP(A6744,'Extrapolation Factor'!$B$3:$F$997,5,0)</f>
        <v>5.01</v>
      </c>
    </row>
    <row r="6745" spans="1:3" x14ac:dyDescent="0.2">
      <c r="A6745" s="7">
        <v>38035</v>
      </c>
      <c r="B6745" s="9">
        <f t="shared" si="110"/>
        <v>2004</v>
      </c>
      <c r="C6745" s="22">
        <f>VLOOKUP(A6745,'Extrapolation Factor'!$B$3:$F$997,5,0)</f>
        <v>5.01</v>
      </c>
    </row>
    <row r="6746" spans="1:3" x14ac:dyDescent="0.2">
      <c r="A6746" s="7">
        <v>38036</v>
      </c>
      <c r="B6746" s="9">
        <f t="shared" si="110"/>
        <v>2004</v>
      </c>
      <c r="C6746" s="22">
        <f>VLOOKUP(A6746,'Extrapolation Factor'!$B$3:$F$997,5,0)</f>
        <v>4.99</v>
      </c>
    </row>
    <row r="6747" spans="1:3" x14ac:dyDescent="0.2">
      <c r="A6747" s="7">
        <v>38037</v>
      </c>
      <c r="B6747" s="9">
        <f t="shared" si="110"/>
        <v>2004</v>
      </c>
      <c r="C6747" s="22">
        <f>VLOOKUP(A6747,'Extrapolation Factor'!$B$3:$F$997,5,0)</f>
        <v>5.04</v>
      </c>
    </row>
    <row r="6748" spans="1:3" x14ac:dyDescent="0.2">
      <c r="A6748" s="7">
        <v>38040</v>
      </c>
      <c r="B6748" s="9">
        <f t="shared" si="110"/>
        <v>2004</v>
      </c>
      <c r="C6748" s="22">
        <f>VLOOKUP(A6748,'Extrapolation Factor'!$B$3:$F$997,5,0)</f>
        <v>5</v>
      </c>
    </row>
    <row r="6749" spans="1:3" x14ac:dyDescent="0.2">
      <c r="A6749" s="7">
        <v>38041</v>
      </c>
      <c r="B6749" s="9">
        <f t="shared" si="110"/>
        <v>2004</v>
      </c>
      <c r="C6749" s="22">
        <f>VLOOKUP(A6749,'Extrapolation Factor'!$B$3:$F$997,5,0)</f>
        <v>5</v>
      </c>
    </row>
    <row r="6750" spans="1:3" x14ac:dyDescent="0.2">
      <c r="A6750" s="7">
        <v>38042</v>
      </c>
      <c r="B6750" s="9">
        <f t="shared" si="110"/>
        <v>2004</v>
      </c>
      <c r="C6750" s="22">
        <f>VLOOKUP(A6750,'Extrapolation Factor'!$B$3:$F$997,5,0)</f>
        <v>4.97</v>
      </c>
    </row>
    <row r="6751" spans="1:3" x14ac:dyDescent="0.2">
      <c r="A6751" s="7">
        <v>38043</v>
      </c>
      <c r="B6751" s="9">
        <f t="shared" si="110"/>
        <v>2004</v>
      </c>
      <c r="C6751" s="22">
        <f>VLOOKUP(A6751,'Extrapolation Factor'!$B$3:$F$997,5,0)</f>
        <v>5</v>
      </c>
    </row>
    <row r="6752" spans="1:3" x14ac:dyDescent="0.2">
      <c r="A6752" s="7">
        <v>38044</v>
      </c>
      <c r="B6752" s="9">
        <f t="shared" si="110"/>
        <v>2004</v>
      </c>
      <c r="C6752" s="22">
        <f>VLOOKUP(A6752,'Extrapolation Factor'!$B$3:$F$997,5,0)</f>
        <v>4.9499999999999993</v>
      </c>
    </row>
    <row r="6753" spans="1:3" x14ac:dyDescent="0.2">
      <c r="A6753" s="7">
        <v>38047</v>
      </c>
      <c r="B6753" s="9">
        <f t="shared" si="110"/>
        <v>2004</v>
      </c>
      <c r="C6753" s="22">
        <f>VLOOKUP(A6753,'Extrapolation Factor'!$B$3:$F$997,5,0)</f>
        <v>4.9400000000000004</v>
      </c>
    </row>
    <row r="6754" spans="1:3" x14ac:dyDescent="0.2">
      <c r="A6754" s="7">
        <v>38048</v>
      </c>
      <c r="B6754" s="9">
        <f t="shared" si="110"/>
        <v>2004</v>
      </c>
      <c r="C6754" s="22">
        <f>VLOOKUP(A6754,'Extrapolation Factor'!$B$3:$F$997,5,0)</f>
        <v>5</v>
      </c>
    </row>
    <row r="6755" spans="1:3" x14ac:dyDescent="0.2">
      <c r="A6755" s="7">
        <v>38049</v>
      </c>
      <c r="B6755" s="9">
        <f t="shared" si="110"/>
        <v>2004</v>
      </c>
      <c r="C6755" s="22">
        <f>VLOOKUP(A6755,'Extrapolation Factor'!$B$3:$F$997,5,0)</f>
        <v>4.9799999999999995</v>
      </c>
    </row>
    <row r="6756" spans="1:3" x14ac:dyDescent="0.2">
      <c r="A6756" s="7">
        <v>38050</v>
      </c>
      <c r="B6756" s="9">
        <f t="shared" si="110"/>
        <v>2004</v>
      </c>
      <c r="C6756" s="22">
        <f>VLOOKUP(A6756,'Extrapolation Factor'!$B$3:$F$997,5,0)</f>
        <v>4.9499999999999993</v>
      </c>
    </row>
    <row r="6757" spans="1:3" x14ac:dyDescent="0.2">
      <c r="A6757" s="7">
        <v>38051</v>
      </c>
      <c r="B6757" s="9">
        <f t="shared" si="110"/>
        <v>2004</v>
      </c>
      <c r="C6757" s="22">
        <f>VLOOKUP(A6757,'Extrapolation Factor'!$B$3:$F$997,5,0)</f>
        <v>4.8400000000000007</v>
      </c>
    </row>
    <row r="6758" spans="1:3" x14ac:dyDescent="0.2">
      <c r="A6758" s="7">
        <v>38054</v>
      </c>
      <c r="B6758" s="9">
        <f t="shared" si="110"/>
        <v>2004</v>
      </c>
      <c r="C6758" s="22">
        <f>VLOOKUP(A6758,'Extrapolation Factor'!$B$3:$F$997,5,0)</f>
        <v>4.8000000000000007</v>
      </c>
    </row>
    <row r="6759" spans="1:3" x14ac:dyDescent="0.2">
      <c r="A6759" s="7">
        <v>38055</v>
      </c>
      <c r="B6759" s="9">
        <f t="shared" si="110"/>
        <v>2004</v>
      </c>
      <c r="C6759" s="22">
        <f>VLOOKUP(A6759,'Extrapolation Factor'!$B$3:$F$997,5,0)</f>
        <v>4.7699999999999996</v>
      </c>
    </row>
    <row r="6760" spans="1:3" x14ac:dyDescent="0.2">
      <c r="A6760" s="7">
        <v>38056</v>
      </c>
      <c r="B6760" s="9">
        <f t="shared" si="110"/>
        <v>2004</v>
      </c>
      <c r="C6760" s="22">
        <f>VLOOKUP(A6760,'Extrapolation Factor'!$B$3:$F$997,5,0)</f>
        <v>4.7600000000000007</v>
      </c>
    </row>
    <row r="6761" spans="1:3" x14ac:dyDescent="0.2">
      <c r="A6761" s="7">
        <v>38057</v>
      </c>
      <c r="B6761" s="9">
        <f t="shared" si="110"/>
        <v>2004</v>
      </c>
      <c r="C6761" s="22">
        <f>VLOOKUP(A6761,'Extrapolation Factor'!$B$3:$F$997,5,0)</f>
        <v>4.79</v>
      </c>
    </row>
    <row r="6762" spans="1:3" x14ac:dyDescent="0.2">
      <c r="A6762" s="7">
        <v>38058</v>
      </c>
      <c r="B6762" s="9">
        <f t="shared" si="110"/>
        <v>2004</v>
      </c>
      <c r="C6762" s="22">
        <f>VLOOKUP(A6762,'Extrapolation Factor'!$B$3:$F$997,5,0)</f>
        <v>4.8099999999999996</v>
      </c>
    </row>
    <row r="6763" spans="1:3" x14ac:dyDescent="0.2">
      <c r="A6763" s="7">
        <v>38061</v>
      </c>
      <c r="B6763" s="9">
        <f t="shared" ref="B6763:B6824" si="111">YEAR(A6763)</f>
        <v>2004</v>
      </c>
      <c r="C6763" s="22">
        <f>VLOOKUP(A6763,'Extrapolation Factor'!$B$3:$F$997,5,0)</f>
        <v>4.8</v>
      </c>
    </row>
    <row r="6764" spans="1:3" x14ac:dyDescent="0.2">
      <c r="A6764" s="7">
        <v>38062</v>
      </c>
      <c r="B6764" s="9">
        <f t="shared" si="111"/>
        <v>2004</v>
      </c>
      <c r="C6764" s="22">
        <f>VLOOKUP(A6764,'Extrapolation Factor'!$B$3:$F$997,5,0)</f>
        <v>4.74</v>
      </c>
    </row>
    <row r="6765" spans="1:3" x14ac:dyDescent="0.2">
      <c r="A6765" s="7">
        <v>38063</v>
      </c>
      <c r="B6765" s="9">
        <f t="shared" si="111"/>
        <v>2004</v>
      </c>
      <c r="C6765" s="22">
        <f>VLOOKUP(A6765,'Extrapolation Factor'!$B$3:$F$997,5,0)</f>
        <v>4.75</v>
      </c>
    </row>
    <row r="6766" spans="1:3" x14ac:dyDescent="0.2">
      <c r="A6766" s="7">
        <v>38064</v>
      </c>
      <c r="B6766" s="9">
        <f t="shared" si="111"/>
        <v>2004</v>
      </c>
      <c r="C6766" s="22">
        <f>VLOOKUP(A6766,'Extrapolation Factor'!$B$3:$F$997,5,0)</f>
        <v>4.79</v>
      </c>
    </row>
    <row r="6767" spans="1:3" x14ac:dyDescent="0.2">
      <c r="A6767" s="7">
        <v>38065</v>
      </c>
      <c r="B6767" s="9">
        <f t="shared" si="111"/>
        <v>2004</v>
      </c>
      <c r="C6767" s="22">
        <f>VLOOKUP(A6767,'Extrapolation Factor'!$B$3:$F$997,5,0)</f>
        <v>4.8099999999999996</v>
      </c>
    </row>
    <row r="6768" spans="1:3" x14ac:dyDescent="0.2">
      <c r="A6768" s="7">
        <v>38068</v>
      </c>
      <c r="B6768" s="9">
        <f t="shared" si="111"/>
        <v>2004</v>
      </c>
      <c r="C6768" s="22">
        <f>VLOOKUP(A6768,'Extrapolation Factor'!$B$3:$F$997,5,0)</f>
        <v>4.76</v>
      </c>
    </row>
    <row r="6769" spans="1:3" x14ac:dyDescent="0.2">
      <c r="A6769" s="7">
        <v>38069</v>
      </c>
      <c r="B6769" s="9">
        <f t="shared" si="111"/>
        <v>2004</v>
      </c>
      <c r="C6769" s="22">
        <f>VLOOKUP(A6769,'Extrapolation Factor'!$B$3:$F$997,5,0)</f>
        <v>4.75</v>
      </c>
    </row>
    <row r="6770" spans="1:3" x14ac:dyDescent="0.2">
      <c r="A6770" s="7">
        <v>38070</v>
      </c>
      <c r="B6770" s="9">
        <f t="shared" si="111"/>
        <v>2004</v>
      </c>
      <c r="C6770" s="22">
        <f>VLOOKUP(A6770,'Extrapolation Factor'!$B$3:$F$997,5,0)</f>
        <v>4.75</v>
      </c>
    </row>
    <row r="6771" spans="1:3" x14ac:dyDescent="0.2">
      <c r="A6771" s="7">
        <v>38071</v>
      </c>
      <c r="B6771" s="9">
        <f t="shared" si="111"/>
        <v>2004</v>
      </c>
      <c r="C6771" s="22">
        <f>VLOOKUP(A6771,'Extrapolation Factor'!$B$3:$F$997,5,0)</f>
        <v>4.78</v>
      </c>
    </row>
    <row r="6772" spans="1:3" x14ac:dyDescent="0.2">
      <c r="A6772" s="7">
        <v>38072</v>
      </c>
      <c r="B6772" s="9">
        <f t="shared" si="111"/>
        <v>2004</v>
      </c>
      <c r="C6772" s="22">
        <f>VLOOKUP(A6772,'Extrapolation Factor'!$B$3:$F$997,5,0)</f>
        <v>4.8499999999999996</v>
      </c>
    </row>
    <row r="6773" spans="1:3" x14ac:dyDescent="0.2">
      <c r="A6773" s="7">
        <v>38075</v>
      </c>
      <c r="B6773" s="9">
        <f t="shared" si="111"/>
        <v>2004</v>
      </c>
      <c r="C6773" s="22">
        <f>VLOOKUP(A6773,'Extrapolation Factor'!$B$3:$F$997,5,0)</f>
        <v>4.8999999999999995</v>
      </c>
    </row>
    <row r="6774" spans="1:3" x14ac:dyDescent="0.2">
      <c r="A6774" s="7">
        <v>38076</v>
      </c>
      <c r="B6774" s="9">
        <f t="shared" si="111"/>
        <v>2004</v>
      </c>
      <c r="C6774" s="22">
        <f>VLOOKUP(A6774,'Extrapolation Factor'!$B$3:$F$997,5,0)</f>
        <v>4.8999999999999995</v>
      </c>
    </row>
    <row r="6775" spans="1:3" x14ac:dyDescent="0.2">
      <c r="A6775" s="7">
        <v>38077</v>
      </c>
      <c r="B6775" s="9">
        <f t="shared" si="111"/>
        <v>2004</v>
      </c>
      <c r="C6775" s="22">
        <f>VLOOKUP(A6775,'Extrapolation Factor'!$B$3:$F$997,5,0)</f>
        <v>4.8699999999999992</v>
      </c>
    </row>
    <row r="6776" spans="1:3" x14ac:dyDescent="0.2">
      <c r="A6776" s="7">
        <v>38078</v>
      </c>
      <c r="B6776" s="9">
        <f t="shared" si="111"/>
        <v>2004</v>
      </c>
      <c r="C6776" s="22">
        <f>VLOOKUP(A6776,'Extrapolation Factor'!$B$3:$F$997,5,0)</f>
        <v>4.92</v>
      </c>
    </row>
    <row r="6777" spans="1:3" x14ac:dyDescent="0.2">
      <c r="A6777" s="7">
        <v>38079</v>
      </c>
      <c r="B6777" s="9">
        <f t="shared" si="111"/>
        <v>2004</v>
      </c>
      <c r="C6777" s="22">
        <f>VLOOKUP(A6777,'Extrapolation Factor'!$B$3:$F$997,5,0)</f>
        <v>5.0699999999999994</v>
      </c>
    </row>
    <row r="6778" spans="1:3" x14ac:dyDescent="0.2">
      <c r="A6778" s="7">
        <v>38082</v>
      </c>
      <c r="B6778" s="9">
        <f t="shared" si="111"/>
        <v>2004</v>
      </c>
      <c r="C6778" s="22">
        <f>VLOOKUP(A6778,'Extrapolation Factor'!$B$3:$F$997,5,0)</f>
        <v>5.13</v>
      </c>
    </row>
    <row r="6779" spans="1:3" x14ac:dyDescent="0.2">
      <c r="A6779" s="7">
        <v>38083</v>
      </c>
      <c r="B6779" s="9">
        <f t="shared" si="111"/>
        <v>2004</v>
      </c>
      <c r="C6779" s="22">
        <f>VLOOKUP(A6779,'Extrapolation Factor'!$B$3:$F$997,5,0)</f>
        <v>5.1099999999999994</v>
      </c>
    </row>
    <row r="6780" spans="1:3" x14ac:dyDescent="0.2">
      <c r="A6780" s="7">
        <v>38084</v>
      </c>
      <c r="B6780" s="9">
        <f t="shared" si="111"/>
        <v>2004</v>
      </c>
      <c r="C6780" s="22">
        <f>VLOOKUP(A6780,'Extrapolation Factor'!$B$3:$F$997,5,0)</f>
        <v>5.1199999999999992</v>
      </c>
    </row>
    <row r="6781" spans="1:3" x14ac:dyDescent="0.2">
      <c r="A6781" s="7">
        <v>38085</v>
      </c>
      <c r="B6781" s="9">
        <f t="shared" si="111"/>
        <v>2004</v>
      </c>
      <c r="C6781" s="22">
        <f>VLOOKUP(A6781,'Extrapolation Factor'!$B$3:$F$997,5,0)</f>
        <v>5.12</v>
      </c>
    </row>
    <row r="6782" spans="1:3" x14ac:dyDescent="0.2">
      <c r="A6782" s="7">
        <v>38089</v>
      </c>
      <c r="B6782" s="9">
        <f t="shared" si="111"/>
        <v>2004</v>
      </c>
      <c r="C6782" s="22">
        <f>VLOOKUP(A6782,'Extrapolation Factor'!$B$3:$F$997,5,0)</f>
        <v>5.15</v>
      </c>
    </row>
    <row r="6783" spans="1:3" x14ac:dyDescent="0.2">
      <c r="A6783" s="7">
        <v>38090</v>
      </c>
      <c r="B6783" s="9">
        <f t="shared" si="111"/>
        <v>2004</v>
      </c>
      <c r="C6783" s="22">
        <f>VLOOKUP(A6783,'Extrapolation Factor'!$B$3:$F$997,5,0)</f>
        <v>5.22</v>
      </c>
    </row>
    <row r="6784" spans="1:3" x14ac:dyDescent="0.2">
      <c r="A6784" s="7">
        <v>38091</v>
      </c>
      <c r="B6784" s="9">
        <f t="shared" si="111"/>
        <v>2004</v>
      </c>
      <c r="C6784" s="22">
        <f>VLOOKUP(A6784,'Extrapolation Factor'!$B$3:$F$997,5,0)</f>
        <v>5.24</v>
      </c>
    </row>
    <row r="6785" spans="1:3" x14ac:dyDescent="0.2">
      <c r="A6785" s="7">
        <v>38092</v>
      </c>
      <c r="B6785" s="9">
        <f t="shared" si="111"/>
        <v>2004</v>
      </c>
      <c r="C6785" s="22">
        <f>VLOOKUP(A6785,'Extrapolation Factor'!$B$3:$F$997,5,0)</f>
        <v>5.29</v>
      </c>
    </row>
    <row r="6786" spans="1:3" x14ac:dyDescent="0.2">
      <c r="A6786" s="7">
        <v>38093</v>
      </c>
      <c r="B6786" s="9">
        <f t="shared" si="111"/>
        <v>2004</v>
      </c>
      <c r="C6786" s="22">
        <f>VLOOKUP(A6786,'Extrapolation Factor'!$B$3:$F$997,5,0)</f>
        <v>5.2700000000000005</v>
      </c>
    </row>
    <row r="6787" spans="1:3" x14ac:dyDescent="0.2">
      <c r="A6787" s="7">
        <v>38096</v>
      </c>
      <c r="B6787" s="9">
        <f t="shared" si="111"/>
        <v>2004</v>
      </c>
      <c r="C6787" s="22">
        <f>VLOOKUP(A6787,'Extrapolation Factor'!$B$3:$F$997,5,0)</f>
        <v>5.29</v>
      </c>
    </row>
    <row r="6788" spans="1:3" x14ac:dyDescent="0.2">
      <c r="A6788" s="7">
        <v>38097</v>
      </c>
      <c r="B6788" s="9">
        <f t="shared" si="111"/>
        <v>2004</v>
      </c>
      <c r="C6788" s="22">
        <f>VLOOKUP(A6788,'Extrapolation Factor'!$B$3:$F$997,5,0)</f>
        <v>5.3100000000000005</v>
      </c>
    </row>
    <row r="6789" spans="1:3" x14ac:dyDescent="0.2">
      <c r="A6789" s="7">
        <v>38098</v>
      </c>
      <c r="B6789" s="9">
        <f t="shared" si="111"/>
        <v>2004</v>
      </c>
      <c r="C6789" s="22">
        <f>VLOOKUP(A6789,'Extrapolation Factor'!$B$3:$F$997,5,0)</f>
        <v>5.32</v>
      </c>
    </row>
    <row r="6790" spans="1:3" x14ac:dyDescent="0.2">
      <c r="A6790" s="7">
        <v>38099</v>
      </c>
      <c r="B6790" s="9">
        <f t="shared" si="111"/>
        <v>2004</v>
      </c>
      <c r="C6790" s="22">
        <f>VLOOKUP(A6790,'Extrapolation Factor'!$B$3:$F$997,5,0)</f>
        <v>5.28</v>
      </c>
    </row>
    <row r="6791" spans="1:3" x14ac:dyDescent="0.2">
      <c r="A6791" s="7">
        <v>38100</v>
      </c>
      <c r="B6791" s="9">
        <f t="shared" si="111"/>
        <v>2004</v>
      </c>
      <c r="C6791" s="22">
        <f>VLOOKUP(A6791,'Extrapolation Factor'!$B$3:$F$997,5,0)</f>
        <v>5.34</v>
      </c>
    </row>
    <row r="6792" spans="1:3" x14ac:dyDescent="0.2">
      <c r="A6792" s="7">
        <v>38103</v>
      </c>
      <c r="B6792" s="9">
        <f t="shared" si="111"/>
        <v>2004</v>
      </c>
      <c r="C6792" s="22">
        <f>VLOOKUP(A6792,'Extrapolation Factor'!$B$3:$F$997,5,0)</f>
        <v>5.32</v>
      </c>
    </row>
    <row r="6793" spans="1:3" x14ac:dyDescent="0.2">
      <c r="A6793" s="7">
        <v>38104</v>
      </c>
      <c r="B6793" s="9">
        <f t="shared" si="111"/>
        <v>2004</v>
      </c>
      <c r="C6793" s="22">
        <f>VLOOKUP(A6793,'Extrapolation Factor'!$B$3:$F$997,5,0)</f>
        <v>5.3</v>
      </c>
    </row>
    <row r="6794" spans="1:3" x14ac:dyDescent="0.2">
      <c r="A6794" s="7">
        <v>38105</v>
      </c>
      <c r="B6794" s="9">
        <f t="shared" si="111"/>
        <v>2004</v>
      </c>
      <c r="C6794" s="22">
        <f>VLOOKUP(A6794,'Extrapolation Factor'!$B$3:$F$997,5,0)</f>
        <v>5.3500000000000005</v>
      </c>
    </row>
    <row r="6795" spans="1:3" x14ac:dyDescent="0.2">
      <c r="A6795" s="7">
        <v>38106</v>
      </c>
      <c r="B6795" s="9">
        <f t="shared" si="111"/>
        <v>2004</v>
      </c>
      <c r="C6795" s="22">
        <f>VLOOKUP(A6795,'Extrapolation Factor'!$B$3:$F$997,5,0)</f>
        <v>5.38</v>
      </c>
    </row>
    <row r="6796" spans="1:3" x14ac:dyDescent="0.2">
      <c r="A6796" s="7">
        <v>38107</v>
      </c>
      <c r="B6796" s="9">
        <f t="shared" si="111"/>
        <v>2004</v>
      </c>
      <c r="C6796" s="22">
        <f>VLOOKUP(A6796,'Extrapolation Factor'!$B$3:$F$997,5,0)</f>
        <v>5.3599999999999994</v>
      </c>
    </row>
    <row r="6797" spans="1:3" x14ac:dyDescent="0.2">
      <c r="A6797" s="7">
        <v>38110</v>
      </c>
      <c r="B6797" s="9">
        <f t="shared" si="111"/>
        <v>2004</v>
      </c>
      <c r="C6797" s="22">
        <f>VLOOKUP(A6797,'Extrapolation Factor'!$B$3:$F$997,5,0)</f>
        <v>5.37</v>
      </c>
    </row>
    <row r="6798" spans="1:3" x14ac:dyDescent="0.2">
      <c r="A6798" s="7">
        <v>38111</v>
      </c>
      <c r="B6798" s="9">
        <f t="shared" si="111"/>
        <v>2004</v>
      </c>
      <c r="C6798" s="22">
        <f>VLOOKUP(A6798,'Extrapolation Factor'!$B$3:$F$997,5,0)</f>
        <v>5.41</v>
      </c>
    </row>
    <row r="6799" spans="1:3" x14ac:dyDescent="0.2">
      <c r="A6799" s="7">
        <v>38112</v>
      </c>
      <c r="B6799" s="9">
        <f t="shared" si="111"/>
        <v>2004</v>
      </c>
      <c r="C6799" s="22">
        <f>VLOOKUP(A6799,'Extrapolation Factor'!$B$3:$F$997,5,0)</f>
        <v>5.43</v>
      </c>
    </row>
    <row r="6800" spans="1:3" x14ac:dyDescent="0.2">
      <c r="A6800" s="7">
        <v>38113</v>
      </c>
      <c r="B6800" s="9">
        <f t="shared" si="111"/>
        <v>2004</v>
      </c>
      <c r="C6800" s="22">
        <f>VLOOKUP(A6800,'Extrapolation Factor'!$B$3:$F$997,5,0)</f>
        <v>5.44</v>
      </c>
    </row>
    <row r="6801" spans="1:3" x14ac:dyDescent="0.2">
      <c r="A6801" s="7">
        <v>38114</v>
      </c>
      <c r="B6801" s="9">
        <f t="shared" si="111"/>
        <v>2004</v>
      </c>
      <c r="C6801" s="22">
        <f>VLOOKUP(A6801,'Extrapolation Factor'!$B$3:$F$997,5,0)</f>
        <v>5.53</v>
      </c>
    </row>
    <row r="6802" spans="1:3" x14ac:dyDescent="0.2">
      <c r="A6802" s="7">
        <v>38117</v>
      </c>
      <c r="B6802" s="9">
        <f t="shared" si="111"/>
        <v>2004</v>
      </c>
      <c r="C6802" s="22">
        <f>VLOOKUP(A6802,'Extrapolation Factor'!$B$3:$F$997,5,0)</f>
        <v>5.54</v>
      </c>
    </row>
    <row r="6803" spans="1:3" x14ac:dyDescent="0.2">
      <c r="A6803" s="7">
        <v>38118</v>
      </c>
      <c r="B6803" s="9">
        <f t="shared" si="111"/>
        <v>2004</v>
      </c>
      <c r="C6803" s="22">
        <f>VLOOKUP(A6803,'Extrapolation Factor'!$B$3:$F$997,5,0)</f>
        <v>5.53</v>
      </c>
    </row>
    <row r="6804" spans="1:3" x14ac:dyDescent="0.2">
      <c r="A6804" s="7">
        <v>38119</v>
      </c>
      <c r="B6804" s="9">
        <f t="shared" si="111"/>
        <v>2004</v>
      </c>
      <c r="C6804" s="22">
        <f>VLOOKUP(A6804,'Extrapolation Factor'!$B$3:$F$997,5,0)</f>
        <v>5.57</v>
      </c>
    </row>
    <row r="6805" spans="1:3" x14ac:dyDescent="0.2">
      <c r="A6805" s="7">
        <v>38120</v>
      </c>
      <c r="B6805" s="9">
        <f t="shared" si="111"/>
        <v>2004</v>
      </c>
      <c r="C6805" s="22">
        <f>VLOOKUP(A6805,'Extrapolation Factor'!$B$3:$F$997,5,0)</f>
        <v>5.61</v>
      </c>
    </row>
    <row r="6806" spans="1:3" x14ac:dyDescent="0.2">
      <c r="A6806" s="7">
        <v>38121</v>
      </c>
      <c r="B6806" s="9">
        <f t="shared" si="111"/>
        <v>2004</v>
      </c>
      <c r="C6806" s="22">
        <f>VLOOKUP(A6806,'Extrapolation Factor'!$B$3:$F$997,5,0)</f>
        <v>5.57</v>
      </c>
    </row>
    <row r="6807" spans="1:3" x14ac:dyDescent="0.2">
      <c r="A6807" s="7">
        <v>38124</v>
      </c>
      <c r="B6807" s="9">
        <f t="shared" si="111"/>
        <v>2004</v>
      </c>
      <c r="C6807" s="22">
        <f>VLOOKUP(A6807,'Extrapolation Factor'!$B$3:$F$997,5,0)</f>
        <v>5.5</v>
      </c>
    </row>
    <row r="6808" spans="1:3" x14ac:dyDescent="0.2">
      <c r="A6808" s="7">
        <v>38125</v>
      </c>
      <c r="B6808" s="9">
        <f t="shared" si="111"/>
        <v>2004</v>
      </c>
      <c r="C6808" s="22">
        <f>VLOOKUP(A6808,'Extrapolation Factor'!$B$3:$F$997,5,0)</f>
        <v>5.53</v>
      </c>
    </row>
    <row r="6809" spans="1:3" x14ac:dyDescent="0.2">
      <c r="A6809" s="7">
        <v>38126</v>
      </c>
      <c r="B6809" s="9">
        <f t="shared" si="111"/>
        <v>2004</v>
      </c>
      <c r="C6809" s="22">
        <f>VLOOKUP(A6809,'Extrapolation Factor'!$B$3:$F$997,5,0)</f>
        <v>5.56</v>
      </c>
    </row>
    <row r="6810" spans="1:3" x14ac:dyDescent="0.2">
      <c r="A6810" s="7">
        <v>38127</v>
      </c>
      <c r="B6810" s="9">
        <f t="shared" si="111"/>
        <v>2004</v>
      </c>
      <c r="C6810" s="22">
        <f>VLOOKUP(A6810,'Extrapolation Factor'!$B$3:$F$997,5,0)</f>
        <v>5.5</v>
      </c>
    </row>
    <row r="6811" spans="1:3" x14ac:dyDescent="0.2">
      <c r="A6811" s="7">
        <v>38128</v>
      </c>
      <c r="B6811" s="9">
        <f t="shared" si="111"/>
        <v>2004</v>
      </c>
      <c r="C6811" s="22">
        <f>VLOOKUP(A6811,'Extrapolation Factor'!$B$3:$F$997,5,0)</f>
        <v>5.52</v>
      </c>
    </row>
    <row r="6812" spans="1:3" x14ac:dyDescent="0.2">
      <c r="A6812" s="7">
        <v>38131</v>
      </c>
      <c r="B6812" s="9">
        <f t="shared" si="111"/>
        <v>2004</v>
      </c>
      <c r="C6812" s="22">
        <f>VLOOKUP(A6812,'Extrapolation Factor'!$B$3:$F$997,5,0)</f>
        <v>5.5100000000000007</v>
      </c>
    </row>
    <row r="6813" spans="1:3" x14ac:dyDescent="0.2">
      <c r="A6813" s="7">
        <v>38132</v>
      </c>
      <c r="B6813" s="9">
        <f t="shared" si="111"/>
        <v>2004</v>
      </c>
      <c r="C6813" s="22">
        <f>VLOOKUP(A6813,'Extrapolation Factor'!$B$3:$F$997,5,0)</f>
        <v>5.48</v>
      </c>
    </row>
    <row r="6814" spans="1:3" x14ac:dyDescent="0.2">
      <c r="A6814" s="7">
        <v>38133</v>
      </c>
      <c r="B6814" s="9">
        <f t="shared" si="111"/>
        <v>2004</v>
      </c>
      <c r="C6814" s="22">
        <f>VLOOKUP(A6814,'Extrapolation Factor'!$B$3:$F$997,5,0)</f>
        <v>5.44</v>
      </c>
    </row>
    <row r="6815" spans="1:3" x14ac:dyDescent="0.2">
      <c r="A6815" s="7">
        <v>38134</v>
      </c>
      <c r="B6815" s="9">
        <f t="shared" si="111"/>
        <v>2004</v>
      </c>
      <c r="C6815" s="22">
        <f>VLOOKUP(A6815,'Extrapolation Factor'!$B$3:$F$997,5,0)</f>
        <v>5.41</v>
      </c>
    </row>
    <row r="6816" spans="1:3" x14ac:dyDescent="0.2">
      <c r="A6816" s="7">
        <v>38135</v>
      </c>
      <c r="B6816" s="9">
        <f t="shared" si="111"/>
        <v>2004</v>
      </c>
      <c r="C6816" s="22">
        <f>VLOOKUP(A6816,'Extrapolation Factor'!$B$3:$F$997,5,0)</f>
        <v>5.4099999999999993</v>
      </c>
    </row>
    <row r="6817" spans="1:3" x14ac:dyDescent="0.2">
      <c r="A6817" s="7">
        <v>38139</v>
      </c>
      <c r="B6817" s="9">
        <f t="shared" si="111"/>
        <v>2004</v>
      </c>
      <c r="C6817" s="22">
        <f>VLOOKUP(A6817,'Extrapolation Factor'!$B$3:$F$997,5,0)</f>
        <v>5.48</v>
      </c>
    </row>
    <row r="6818" spans="1:3" x14ac:dyDescent="0.2">
      <c r="A6818" s="7">
        <v>38140</v>
      </c>
      <c r="B6818" s="9">
        <f t="shared" si="111"/>
        <v>2004</v>
      </c>
      <c r="C6818" s="22">
        <f>VLOOKUP(A6818,'Extrapolation Factor'!$B$3:$F$997,5,0)</f>
        <v>5.5</v>
      </c>
    </row>
    <row r="6819" spans="1:3" x14ac:dyDescent="0.2">
      <c r="A6819" s="7">
        <v>38141</v>
      </c>
      <c r="B6819" s="9">
        <f t="shared" si="111"/>
        <v>2004</v>
      </c>
      <c r="C6819" s="22">
        <f>VLOOKUP(A6819,'Extrapolation Factor'!$B$3:$F$997,5,0)</f>
        <v>5.49</v>
      </c>
    </row>
    <row r="6820" spans="1:3" x14ac:dyDescent="0.2">
      <c r="A6820" s="7">
        <v>38142</v>
      </c>
      <c r="B6820" s="9">
        <f t="shared" si="111"/>
        <v>2004</v>
      </c>
      <c r="C6820" s="22">
        <f>VLOOKUP(A6820,'Extrapolation Factor'!$B$3:$F$997,5,0)</f>
        <v>5.54</v>
      </c>
    </row>
    <row r="6821" spans="1:3" x14ac:dyDescent="0.2">
      <c r="A6821" s="7">
        <v>38145</v>
      </c>
      <c r="B6821" s="9">
        <f t="shared" si="111"/>
        <v>2004</v>
      </c>
      <c r="C6821" s="22">
        <f>VLOOKUP(A6821,'Extrapolation Factor'!$B$3:$F$997,5,0)</f>
        <v>5.5</v>
      </c>
    </row>
    <row r="6822" spans="1:3" x14ac:dyDescent="0.2">
      <c r="A6822" s="7">
        <v>38146</v>
      </c>
      <c r="B6822" s="9">
        <f t="shared" si="111"/>
        <v>2004</v>
      </c>
      <c r="C6822" s="22">
        <f>VLOOKUP(A6822,'Extrapolation Factor'!$B$3:$F$997,5,0)</f>
        <v>5.53</v>
      </c>
    </row>
    <row r="6823" spans="1:3" x14ac:dyDescent="0.2">
      <c r="A6823" s="7">
        <v>38147</v>
      </c>
      <c r="B6823" s="9">
        <f t="shared" si="111"/>
        <v>2004</v>
      </c>
      <c r="C6823" s="22">
        <f>VLOOKUP(A6823,'Extrapolation Factor'!$B$3:$F$997,5,0)</f>
        <v>5.53</v>
      </c>
    </row>
    <row r="6824" spans="1:3" x14ac:dyDescent="0.2">
      <c r="A6824" s="7">
        <v>38148</v>
      </c>
      <c r="B6824" s="9">
        <f t="shared" si="111"/>
        <v>2004</v>
      </c>
      <c r="C6824" s="22">
        <f>VLOOKUP(A6824,'Extrapolation Factor'!$B$3:$F$997,5,0)</f>
        <v>5.51</v>
      </c>
    </row>
    <row r="6825" spans="1:3" x14ac:dyDescent="0.2">
      <c r="A6825" s="7">
        <v>38152</v>
      </c>
      <c r="B6825" s="9">
        <f t="shared" ref="B6825:B6885" si="112">YEAR(A6825)</f>
        <v>2004</v>
      </c>
      <c r="C6825" s="22">
        <f>VLOOKUP(A6825,'Extrapolation Factor'!$B$3:$F$997,5,0)</f>
        <v>5.58</v>
      </c>
    </row>
    <row r="6826" spans="1:3" x14ac:dyDescent="0.2">
      <c r="A6826" s="7">
        <v>38153</v>
      </c>
      <c r="B6826" s="9">
        <f t="shared" si="112"/>
        <v>2004</v>
      </c>
      <c r="C6826" s="22">
        <f>VLOOKUP(A6826,'Extrapolation Factor'!$B$3:$F$997,5,0)</f>
        <v>5.45</v>
      </c>
    </row>
    <row r="6827" spans="1:3" x14ac:dyDescent="0.2">
      <c r="A6827" s="7">
        <v>38154</v>
      </c>
      <c r="B6827" s="9">
        <f t="shared" si="112"/>
        <v>2004</v>
      </c>
      <c r="C6827" s="22">
        <f>VLOOKUP(A6827,'Extrapolation Factor'!$B$3:$F$997,5,0)</f>
        <v>5.45</v>
      </c>
    </row>
    <row r="6828" spans="1:3" x14ac:dyDescent="0.2">
      <c r="A6828" s="7">
        <v>38155</v>
      </c>
      <c r="B6828" s="9">
        <f t="shared" si="112"/>
        <v>2004</v>
      </c>
      <c r="C6828" s="22">
        <f>VLOOKUP(A6828,'Extrapolation Factor'!$B$3:$F$997,5,0)</f>
        <v>5.41</v>
      </c>
    </row>
    <row r="6829" spans="1:3" x14ac:dyDescent="0.2">
      <c r="A6829" s="7">
        <v>38156</v>
      </c>
      <c r="B6829" s="9">
        <f t="shared" si="112"/>
        <v>2004</v>
      </c>
      <c r="C6829" s="22">
        <f>VLOOKUP(A6829,'Extrapolation Factor'!$B$3:$F$997,5,0)</f>
        <v>5.46</v>
      </c>
    </row>
    <row r="6830" spans="1:3" x14ac:dyDescent="0.2">
      <c r="A6830" s="7">
        <v>38159</v>
      </c>
      <c r="B6830" s="9">
        <f t="shared" si="112"/>
        <v>2004</v>
      </c>
      <c r="C6830" s="22">
        <f>VLOOKUP(A6830,'Extrapolation Factor'!$B$3:$F$997,5,0)</f>
        <v>5.45</v>
      </c>
    </row>
    <row r="6831" spans="1:3" x14ac:dyDescent="0.2">
      <c r="A6831" s="7">
        <v>38160</v>
      </c>
      <c r="B6831" s="9">
        <f t="shared" si="112"/>
        <v>2004</v>
      </c>
      <c r="C6831" s="22">
        <f>VLOOKUP(A6831,'Extrapolation Factor'!$B$3:$F$997,5,0)</f>
        <v>5.47</v>
      </c>
    </row>
    <row r="6832" spans="1:3" x14ac:dyDescent="0.2">
      <c r="A6832" s="7">
        <v>38161</v>
      </c>
      <c r="B6832" s="9">
        <f t="shared" si="112"/>
        <v>2004</v>
      </c>
      <c r="C6832" s="22">
        <f>VLOOKUP(A6832,'Extrapolation Factor'!$B$3:$F$997,5,0)</f>
        <v>5.45</v>
      </c>
    </row>
    <row r="6833" spans="1:3" x14ac:dyDescent="0.2">
      <c r="A6833" s="7">
        <v>38162</v>
      </c>
      <c r="B6833" s="9">
        <f t="shared" si="112"/>
        <v>2004</v>
      </c>
      <c r="C6833" s="22">
        <f>VLOOKUP(A6833,'Extrapolation Factor'!$B$3:$F$997,5,0)</f>
        <v>5.44</v>
      </c>
    </row>
    <row r="6834" spans="1:3" x14ac:dyDescent="0.2">
      <c r="A6834" s="7">
        <v>38163</v>
      </c>
      <c r="B6834" s="9">
        <f t="shared" si="112"/>
        <v>2004</v>
      </c>
      <c r="C6834" s="22">
        <f>VLOOKUP(A6834,'Extrapolation Factor'!$B$3:$F$997,5,0)</f>
        <v>5.41</v>
      </c>
    </row>
    <row r="6835" spans="1:3" x14ac:dyDescent="0.2">
      <c r="A6835" s="7">
        <v>38166</v>
      </c>
      <c r="B6835" s="9">
        <f t="shared" si="112"/>
        <v>2004</v>
      </c>
      <c r="C6835" s="22">
        <f>VLOOKUP(A6835,'Extrapolation Factor'!$B$3:$F$997,5,0)</f>
        <v>5.49</v>
      </c>
    </row>
    <row r="6836" spans="1:3" x14ac:dyDescent="0.2">
      <c r="A6836" s="7">
        <v>38167</v>
      </c>
      <c r="B6836" s="9">
        <f t="shared" si="112"/>
        <v>2004</v>
      </c>
      <c r="C6836" s="22">
        <f>VLOOKUP(A6836,'Extrapolation Factor'!$B$3:$F$997,5,0)</f>
        <v>5.44</v>
      </c>
    </row>
    <row r="6837" spans="1:3" x14ac:dyDescent="0.2">
      <c r="A6837" s="7">
        <v>38168</v>
      </c>
      <c r="B6837" s="9">
        <f t="shared" si="112"/>
        <v>2004</v>
      </c>
      <c r="C6837" s="22">
        <f>VLOOKUP(A6837,'Extrapolation Factor'!$B$3:$F$997,5,0)</f>
        <v>5.41</v>
      </c>
    </row>
    <row r="6838" spans="1:3" x14ac:dyDescent="0.2">
      <c r="A6838" s="7">
        <v>38169</v>
      </c>
      <c r="B6838" s="9">
        <f t="shared" si="112"/>
        <v>2004</v>
      </c>
      <c r="C6838" s="22">
        <f>VLOOKUP(A6838,'Extrapolation Factor'!$B$3:$F$997,5,0)</f>
        <v>5.35</v>
      </c>
    </row>
    <row r="6839" spans="1:3" x14ac:dyDescent="0.2">
      <c r="A6839" s="7">
        <v>38170</v>
      </c>
      <c r="B6839" s="9">
        <f t="shared" si="112"/>
        <v>2004</v>
      </c>
      <c r="C6839" s="22">
        <f>VLOOKUP(A6839,'Extrapolation Factor'!$B$3:$F$997,5,0)</f>
        <v>5.3</v>
      </c>
    </row>
    <row r="6840" spans="1:3" x14ac:dyDescent="0.2">
      <c r="A6840" s="7">
        <v>38174</v>
      </c>
      <c r="B6840" s="9">
        <f t="shared" si="112"/>
        <v>2004</v>
      </c>
      <c r="C6840" s="22">
        <f>VLOOKUP(A6840,'Extrapolation Factor'!$B$3:$F$997,5,0)</f>
        <v>5.32</v>
      </c>
    </row>
    <row r="6841" spans="1:3" x14ac:dyDescent="0.2">
      <c r="A6841" s="7">
        <v>38175</v>
      </c>
      <c r="B6841" s="9">
        <f t="shared" si="112"/>
        <v>2004</v>
      </c>
      <c r="C6841" s="22">
        <f>VLOOKUP(A6841,'Extrapolation Factor'!$B$3:$F$997,5,0)</f>
        <v>5.32</v>
      </c>
    </row>
    <row r="6842" spans="1:3" x14ac:dyDescent="0.2">
      <c r="A6842" s="7">
        <v>38176</v>
      </c>
      <c r="B6842" s="9">
        <f t="shared" si="112"/>
        <v>2004</v>
      </c>
      <c r="C6842" s="22">
        <f>VLOOKUP(A6842,'Extrapolation Factor'!$B$3:$F$997,5,0)</f>
        <v>5.32</v>
      </c>
    </row>
    <row r="6843" spans="1:3" x14ac:dyDescent="0.2">
      <c r="A6843" s="7">
        <v>38177</v>
      </c>
      <c r="B6843" s="9">
        <f t="shared" si="112"/>
        <v>2004</v>
      </c>
      <c r="C6843" s="22">
        <f>VLOOKUP(A6843,'Extrapolation Factor'!$B$3:$F$997,5,0)</f>
        <v>5.3100000000000005</v>
      </c>
    </row>
    <row r="6844" spans="1:3" x14ac:dyDescent="0.2">
      <c r="A6844" s="7">
        <v>38180</v>
      </c>
      <c r="B6844" s="9">
        <f t="shared" si="112"/>
        <v>2004</v>
      </c>
      <c r="C6844" s="22">
        <f>VLOOKUP(A6844,'Extrapolation Factor'!$B$3:$F$997,5,0)</f>
        <v>5.26</v>
      </c>
    </row>
    <row r="6845" spans="1:3" x14ac:dyDescent="0.2">
      <c r="A6845" s="7">
        <v>38181</v>
      </c>
      <c r="B6845" s="9">
        <f t="shared" si="112"/>
        <v>2004</v>
      </c>
      <c r="C6845" s="22">
        <f>VLOOKUP(A6845,'Extrapolation Factor'!$B$3:$F$997,5,0)</f>
        <v>5.29</v>
      </c>
    </row>
    <row r="6846" spans="1:3" x14ac:dyDescent="0.2">
      <c r="A6846" s="7">
        <v>38182</v>
      </c>
      <c r="B6846" s="9">
        <f t="shared" si="112"/>
        <v>2004</v>
      </c>
      <c r="C6846" s="22">
        <f>VLOOKUP(A6846,'Extrapolation Factor'!$B$3:$F$997,5,0)</f>
        <v>5.32</v>
      </c>
    </row>
    <row r="6847" spans="1:3" x14ac:dyDescent="0.2">
      <c r="A6847" s="7">
        <v>38183</v>
      </c>
      <c r="B6847" s="9">
        <f t="shared" si="112"/>
        <v>2004</v>
      </c>
      <c r="C6847" s="22">
        <f>VLOOKUP(A6847,'Extrapolation Factor'!$B$3:$F$997,5,0)</f>
        <v>5.28</v>
      </c>
    </row>
    <row r="6848" spans="1:3" x14ac:dyDescent="0.2">
      <c r="A6848" s="7">
        <v>38184</v>
      </c>
      <c r="B6848" s="9">
        <f t="shared" si="112"/>
        <v>2004</v>
      </c>
      <c r="C6848" s="22">
        <f>VLOOKUP(A6848,'Extrapolation Factor'!$B$3:$F$997,5,0)</f>
        <v>5.22</v>
      </c>
    </row>
    <row r="6849" spans="1:3" x14ac:dyDescent="0.2">
      <c r="A6849" s="7">
        <v>38187</v>
      </c>
      <c r="B6849" s="9">
        <f t="shared" si="112"/>
        <v>2004</v>
      </c>
      <c r="C6849" s="22">
        <f>VLOOKUP(A6849,'Extrapolation Factor'!$B$3:$F$997,5,0)</f>
        <v>5.22</v>
      </c>
    </row>
    <row r="6850" spans="1:3" x14ac:dyDescent="0.2">
      <c r="A6850" s="7">
        <v>38188</v>
      </c>
      <c r="B6850" s="9">
        <f t="shared" si="112"/>
        <v>2004</v>
      </c>
      <c r="C6850" s="22">
        <f>VLOOKUP(A6850,'Extrapolation Factor'!$B$3:$F$997,5,0)</f>
        <v>5.25</v>
      </c>
    </row>
    <row r="6851" spans="1:3" x14ac:dyDescent="0.2">
      <c r="A6851" s="7">
        <v>38189</v>
      </c>
      <c r="B6851" s="9">
        <f t="shared" si="112"/>
        <v>2004</v>
      </c>
      <c r="C6851" s="22">
        <f>VLOOKUP(A6851,'Extrapolation Factor'!$B$3:$F$997,5,0)</f>
        <v>5.3100000000000005</v>
      </c>
    </row>
    <row r="6852" spans="1:3" x14ac:dyDescent="0.2">
      <c r="A6852" s="7">
        <v>38190</v>
      </c>
      <c r="B6852" s="9">
        <f t="shared" si="112"/>
        <v>2004</v>
      </c>
      <c r="C6852" s="22">
        <f>VLOOKUP(A6852,'Extrapolation Factor'!$B$3:$F$997,5,0)</f>
        <v>5.3</v>
      </c>
    </row>
    <row r="6853" spans="1:3" x14ac:dyDescent="0.2">
      <c r="A6853" s="7">
        <v>38191</v>
      </c>
      <c r="B6853" s="9">
        <f t="shared" si="112"/>
        <v>2004</v>
      </c>
      <c r="C6853" s="22">
        <f>VLOOKUP(A6853,'Extrapolation Factor'!$B$3:$F$997,5,0)</f>
        <v>5.2700000000000005</v>
      </c>
    </row>
    <row r="6854" spans="1:3" x14ac:dyDescent="0.2">
      <c r="A6854" s="7">
        <v>38194</v>
      </c>
      <c r="B6854" s="9">
        <f t="shared" si="112"/>
        <v>2004</v>
      </c>
      <c r="C6854" s="22">
        <f>VLOOKUP(A6854,'Extrapolation Factor'!$B$3:$F$997,5,0)</f>
        <v>5.2700000000000005</v>
      </c>
    </row>
    <row r="6855" spans="1:3" x14ac:dyDescent="0.2">
      <c r="A6855" s="7">
        <v>38195</v>
      </c>
      <c r="B6855" s="9">
        <f t="shared" si="112"/>
        <v>2004</v>
      </c>
      <c r="C6855" s="22">
        <f>VLOOKUP(A6855,'Extrapolation Factor'!$B$3:$F$997,5,0)</f>
        <v>5.42</v>
      </c>
    </row>
    <row r="6856" spans="1:3" x14ac:dyDescent="0.2">
      <c r="A6856" s="7">
        <v>38196</v>
      </c>
      <c r="B6856" s="9">
        <f t="shared" si="112"/>
        <v>2004</v>
      </c>
      <c r="C6856" s="22">
        <f>VLOOKUP(A6856,'Extrapolation Factor'!$B$3:$F$997,5,0)</f>
        <v>5.42</v>
      </c>
    </row>
    <row r="6857" spans="1:3" x14ac:dyDescent="0.2">
      <c r="A6857" s="7">
        <v>38197</v>
      </c>
      <c r="B6857" s="9">
        <f t="shared" si="112"/>
        <v>2004</v>
      </c>
      <c r="C6857" s="22">
        <f>VLOOKUP(A6857,'Extrapolation Factor'!$B$3:$F$997,5,0)</f>
        <v>5.37</v>
      </c>
    </row>
    <row r="6858" spans="1:3" x14ac:dyDescent="0.2">
      <c r="A6858" s="7">
        <v>38198</v>
      </c>
      <c r="B6858" s="9">
        <f t="shared" si="112"/>
        <v>2004</v>
      </c>
      <c r="C6858" s="22">
        <f>VLOOKUP(A6858,'Extrapolation Factor'!$B$3:$F$997,5,0)</f>
        <v>5.3100000000000005</v>
      </c>
    </row>
    <row r="6859" spans="1:3" x14ac:dyDescent="0.2">
      <c r="A6859" s="7">
        <v>38201</v>
      </c>
      <c r="B6859" s="9">
        <f t="shared" si="112"/>
        <v>2004</v>
      </c>
      <c r="C6859" s="22">
        <f>VLOOKUP(A6859,'Extrapolation Factor'!$B$3:$F$997,5,0)</f>
        <v>5.26</v>
      </c>
    </row>
    <row r="6860" spans="1:3" x14ac:dyDescent="0.2">
      <c r="A6860" s="7">
        <v>38202</v>
      </c>
      <c r="B6860" s="9">
        <f t="shared" si="112"/>
        <v>2004</v>
      </c>
      <c r="C6860" s="22">
        <f>VLOOKUP(A6860,'Extrapolation Factor'!$B$3:$F$997,5,0)</f>
        <v>5.24</v>
      </c>
    </row>
    <row r="6861" spans="1:3" x14ac:dyDescent="0.2">
      <c r="A6861" s="7">
        <v>38203</v>
      </c>
      <c r="B6861" s="9">
        <f t="shared" si="112"/>
        <v>2004</v>
      </c>
      <c r="C6861" s="22">
        <f>VLOOKUP(A6861,'Extrapolation Factor'!$B$3:$F$997,5,0)</f>
        <v>5.24</v>
      </c>
    </row>
    <row r="6862" spans="1:3" x14ac:dyDescent="0.2">
      <c r="A6862" s="7">
        <v>38204</v>
      </c>
      <c r="B6862" s="9">
        <f t="shared" si="112"/>
        <v>2004</v>
      </c>
      <c r="C6862" s="22">
        <f>VLOOKUP(A6862,'Extrapolation Factor'!$B$3:$F$997,5,0)</f>
        <v>5.22</v>
      </c>
    </row>
    <row r="6863" spans="1:3" x14ac:dyDescent="0.2">
      <c r="A6863" s="7">
        <v>38205</v>
      </c>
      <c r="B6863" s="9">
        <f t="shared" si="112"/>
        <v>2004</v>
      </c>
      <c r="C6863" s="22">
        <f>VLOOKUP(A6863,'Extrapolation Factor'!$B$3:$F$997,5,0)</f>
        <v>5.13</v>
      </c>
    </row>
    <row r="6864" spans="1:3" x14ac:dyDescent="0.2">
      <c r="A6864" s="7">
        <v>38208</v>
      </c>
      <c r="B6864" s="9">
        <f t="shared" si="112"/>
        <v>2004</v>
      </c>
      <c r="C6864" s="22">
        <f>VLOOKUP(A6864,'Extrapolation Factor'!$B$3:$F$997,5,0)</f>
        <v>5.1499999999999995</v>
      </c>
    </row>
    <row r="6865" spans="1:3" x14ac:dyDescent="0.2">
      <c r="A6865" s="7">
        <v>38209</v>
      </c>
      <c r="B6865" s="9">
        <f t="shared" si="112"/>
        <v>2004</v>
      </c>
      <c r="C6865" s="22">
        <f>VLOOKUP(A6865,'Extrapolation Factor'!$B$3:$F$997,5,0)</f>
        <v>5.17</v>
      </c>
    </row>
    <row r="6866" spans="1:3" x14ac:dyDescent="0.2">
      <c r="A6866" s="7">
        <v>38210</v>
      </c>
      <c r="B6866" s="9">
        <f t="shared" si="112"/>
        <v>2004</v>
      </c>
      <c r="C6866" s="22">
        <f>VLOOKUP(A6866,'Extrapolation Factor'!$B$3:$F$997,5,0)</f>
        <v>5.16</v>
      </c>
    </row>
    <row r="6867" spans="1:3" x14ac:dyDescent="0.2">
      <c r="A6867" s="7">
        <v>38211</v>
      </c>
      <c r="B6867" s="9">
        <f t="shared" si="112"/>
        <v>2004</v>
      </c>
      <c r="C6867" s="22">
        <f>VLOOKUP(A6867,'Extrapolation Factor'!$B$3:$F$997,5,0)</f>
        <v>5.17</v>
      </c>
    </row>
    <row r="6868" spans="1:3" x14ac:dyDescent="0.2">
      <c r="A6868" s="7">
        <v>38212</v>
      </c>
      <c r="B6868" s="9">
        <f t="shared" si="112"/>
        <v>2004</v>
      </c>
      <c r="C6868" s="22">
        <f>VLOOKUP(A6868,'Extrapolation Factor'!$B$3:$F$997,5,0)</f>
        <v>5.1099999999999994</v>
      </c>
    </row>
    <row r="6869" spans="1:3" x14ac:dyDescent="0.2">
      <c r="A6869" s="7">
        <v>38215</v>
      </c>
      <c r="B6869" s="9">
        <f t="shared" si="112"/>
        <v>2004</v>
      </c>
      <c r="C6869" s="22">
        <f>VLOOKUP(A6869,'Extrapolation Factor'!$B$3:$F$997,5,0)</f>
        <v>5.13</v>
      </c>
    </row>
    <row r="6870" spans="1:3" x14ac:dyDescent="0.2">
      <c r="A6870" s="7">
        <v>38216</v>
      </c>
      <c r="B6870" s="9">
        <f t="shared" si="112"/>
        <v>2004</v>
      </c>
      <c r="C6870" s="22">
        <f>VLOOKUP(A6870,'Extrapolation Factor'!$B$3:$F$997,5,0)</f>
        <v>5.13</v>
      </c>
    </row>
    <row r="6871" spans="1:3" x14ac:dyDescent="0.2">
      <c r="A6871" s="7">
        <v>38217</v>
      </c>
      <c r="B6871" s="9">
        <f t="shared" si="112"/>
        <v>2004</v>
      </c>
      <c r="C6871" s="22">
        <f>VLOOKUP(A6871,'Extrapolation Factor'!$B$3:$F$997,5,0)</f>
        <v>5.1100000000000003</v>
      </c>
    </row>
    <row r="6872" spans="1:3" x14ac:dyDescent="0.2">
      <c r="A6872" s="7">
        <v>38218</v>
      </c>
      <c r="B6872" s="9">
        <f t="shared" si="112"/>
        <v>2004</v>
      </c>
      <c r="C6872" s="22">
        <f>VLOOKUP(A6872,'Extrapolation Factor'!$B$3:$F$997,5,0)</f>
        <v>5.1400000000000006</v>
      </c>
    </row>
    <row r="6873" spans="1:3" x14ac:dyDescent="0.2">
      <c r="A6873" s="7">
        <v>38219</v>
      </c>
      <c r="B6873" s="9">
        <f t="shared" si="112"/>
        <v>2004</v>
      </c>
      <c r="C6873" s="22">
        <f>VLOOKUP(A6873,'Extrapolation Factor'!$B$3:$F$997,5,0)</f>
        <v>5.1100000000000003</v>
      </c>
    </row>
    <row r="6874" spans="1:3" x14ac:dyDescent="0.2">
      <c r="A6874" s="7">
        <v>38222</v>
      </c>
      <c r="B6874" s="9">
        <f t="shared" si="112"/>
        <v>2004</v>
      </c>
      <c r="C6874" s="22">
        <f>VLOOKUP(A6874,'Extrapolation Factor'!$B$3:$F$997,5,0)</f>
        <v>5.15</v>
      </c>
    </row>
    <row r="6875" spans="1:3" x14ac:dyDescent="0.2">
      <c r="A6875" s="7">
        <v>38223</v>
      </c>
      <c r="B6875" s="9">
        <f t="shared" si="112"/>
        <v>2004</v>
      </c>
      <c r="C6875" s="22">
        <f>VLOOKUP(A6875,'Extrapolation Factor'!$B$3:$F$997,5,0)</f>
        <v>5.15</v>
      </c>
    </row>
    <row r="6876" spans="1:3" x14ac:dyDescent="0.2">
      <c r="A6876" s="7">
        <v>38224</v>
      </c>
      <c r="B6876" s="9">
        <f t="shared" si="112"/>
        <v>2004</v>
      </c>
      <c r="C6876" s="22">
        <f>VLOOKUP(A6876,'Extrapolation Factor'!$B$3:$F$997,5,0)</f>
        <v>5.13</v>
      </c>
    </row>
    <row r="6877" spans="1:3" x14ac:dyDescent="0.2">
      <c r="A6877" s="7">
        <v>38225</v>
      </c>
      <c r="B6877" s="9">
        <f t="shared" si="112"/>
        <v>2004</v>
      </c>
      <c r="C6877" s="22">
        <f>VLOOKUP(A6877,'Extrapolation Factor'!$B$3:$F$997,5,0)</f>
        <v>5.1000000000000005</v>
      </c>
    </row>
    <row r="6878" spans="1:3" x14ac:dyDescent="0.2">
      <c r="A6878" s="7">
        <v>38226</v>
      </c>
      <c r="B6878" s="9">
        <f t="shared" si="112"/>
        <v>2004</v>
      </c>
      <c r="C6878" s="22">
        <f>VLOOKUP(A6878,'Extrapolation Factor'!$B$3:$F$997,5,0)</f>
        <v>5.0999999999999996</v>
      </c>
    </row>
    <row r="6879" spans="1:3" x14ac:dyDescent="0.2">
      <c r="A6879" s="7">
        <v>38229</v>
      </c>
      <c r="B6879" s="9">
        <f t="shared" si="112"/>
        <v>2004</v>
      </c>
      <c r="C6879" s="22">
        <f>VLOOKUP(A6879,'Extrapolation Factor'!$B$3:$F$997,5,0)</f>
        <v>5.07</v>
      </c>
    </row>
    <row r="6880" spans="1:3" x14ac:dyDescent="0.2">
      <c r="A6880" s="7">
        <v>38230</v>
      </c>
      <c r="B6880" s="9">
        <f t="shared" si="112"/>
        <v>2004</v>
      </c>
      <c r="C6880" s="22">
        <f>VLOOKUP(A6880,'Extrapolation Factor'!$B$3:$F$997,5,0)</f>
        <v>5.01</v>
      </c>
    </row>
    <row r="6881" spans="1:3" x14ac:dyDescent="0.2">
      <c r="A6881" s="7">
        <v>38231</v>
      </c>
      <c r="B6881" s="9">
        <f t="shared" si="112"/>
        <v>2004</v>
      </c>
      <c r="C6881" s="22">
        <f>VLOOKUP(A6881,'Extrapolation Factor'!$B$3:$F$997,5,0)</f>
        <v>5.01</v>
      </c>
    </row>
    <row r="6882" spans="1:3" x14ac:dyDescent="0.2">
      <c r="A6882" s="7">
        <v>38232</v>
      </c>
      <c r="B6882" s="9">
        <f t="shared" si="112"/>
        <v>2004</v>
      </c>
      <c r="C6882" s="22">
        <f>VLOOKUP(A6882,'Extrapolation Factor'!$B$3:$F$997,5,0)</f>
        <v>5.07</v>
      </c>
    </row>
    <row r="6883" spans="1:3" x14ac:dyDescent="0.2">
      <c r="A6883" s="7">
        <v>38233</v>
      </c>
      <c r="B6883" s="9">
        <f t="shared" si="112"/>
        <v>2004</v>
      </c>
      <c r="C6883" s="22">
        <f>VLOOKUP(A6883,'Extrapolation Factor'!$B$3:$F$997,5,0)</f>
        <v>5.1400000000000006</v>
      </c>
    </row>
    <row r="6884" spans="1:3" x14ac:dyDescent="0.2">
      <c r="A6884" s="7">
        <v>38237</v>
      </c>
      <c r="B6884" s="9">
        <f t="shared" si="112"/>
        <v>2004</v>
      </c>
      <c r="C6884" s="22">
        <f>VLOOKUP(A6884,'Extrapolation Factor'!$B$3:$F$997,5,0)</f>
        <v>5.1000000000000005</v>
      </c>
    </row>
    <row r="6885" spans="1:3" x14ac:dyDescent="0.2">
      <c r="A6885" s="7">
        <v>38238</v>
      </c>
      <c r="B6885" s="9">
        <f t="shared" si="112"/>
        <v>2004</v>
      </c>
      <c r="C6885" s="22">
        <f>VLOOKUP(A6885,'Extrapolation Factor'!$B$3:$F$997,5,0)</f>
        <v>5.04</v>
      </c>
    </row>
    <row r="6886" spans="1:3" x14ac:dyDescent="0.2">
      <c r="A6886" s="7">
        <v>38239</v>
      </c>
      <c r="B6886" s="9">
        <f t="shared" ref="B6886:B6946" si="113">YEAR(A6886)</f>
        <v>2004</v>
      </c>
      <c r="C6886" s="22">
        <f>VLOOKUP(A6886,'Extrapolation Factor'!$B$3:$F$997,5,0)</f>
        <v>5.07</v>
      </c>
    </row>
    <row r="6887" spans="1:3" x14ac:dyDescent="0.2">
      <c r="A6887" s="7">
        <v>38240</v>
      </c>
      <c r="B6887" s="9">
        <f t="shared" si="113"/>
        <v>2004</v>
      </c>
      <c r="C6887" s="22">
        <f>VLOOKUP(A6887,'Extrapolation Factor'!$B$3:$F$997,5,0)</f>
        <v>5.05</v>
      </c>
    </row>
    <row r="6888" spans="1:3" x14ac:dyDescent="0.2">
      <c r="A6888" s="7">
        <v>38243</v>
      </c>
      <c r="B6888" s="9">
        <f t="shared" si="113"/>
        <v>2004</v>
      </c>
      <c r="C6888" s="22">
        <f>VLOOKUP(A6888,'Extrapolation Factor'!$B$3:$F$997,5,0)</f>
        <v>5.0200000000000005</v>
      </c>
    </row>
    <row r="6889" spans="1:3" x14ac:dyDescent="0.2">
      <c r="A6889" s="7">
        <v>38244</v>
      </c>
      <c r="B6889" s="9">
        <f t="shared" si="113"/>
        <v>2004</v>
      </c>
      <c r="C6889" s="22">
        <f>VLOOKUP(A6889,'Extrapolation Factor'!$B$3:$F$997,5,0)</f>
        <v>5.01</v>
      </c>
    </row>
    <row r="6890" spans="1:3" x14ac:dyDescent="0.2">
      <c r="A6890" s="7">
        <v>38245</v>
      </c>
      <c r="B6890" s="9">
        <f t="shared" si="113"/>
        <v>2004</v>
      </c>
      <c r="C6890" s="22">
        <f>VLOOKUP(A6890,'Extrapolation Factor'!$B$3:$F$997,5,0)</f>
        <v>5.04</v>
      </c>
    </row>
    <row r="6891" spans="1:3" x14ac:dyDescent="0.2">
      <c r="A6891" s="7">
        <v>38246</v>
      </c>
      <c r="B6891" s="9">
        <f t="shared" si="113"/>
        <v>2004</v>
      </c>
      <c r="C6891" s="22">
        <f>VLOOKUP(A6891,'Extrapolation Factor'!$B$3:$F$997,5,0)</f>
        <v>4.95</v>
      </c>
    </row>
    <row r="6892" spans="1:3" x14ac:dyDescent="0.2">
      <c r="A6892" s="7">
        <v>38247</v>
      </c>
      <c r="B6892" s="9">
        <f t="shared" si="113"/>
        <v>2004</v>
      </c>
      <c r="C6892" s="22">
        <f>VLOOKUP(A6892,'Extrapolation Factor'!$B$3:$F$997,5,0)</f>
        <v>4.99</v>
      </c>
    </row>
    <row r="6893" spans="1:3" x14ac:dyDescent="0.2">
      <c r="A6893" s="7">
        <v>38250</v>
      </c>
      <c r="B6893" s="9">
        <f t="shared" si="113"/>
        <v>2004</v>
      </c>
      <c r="C6893" s="22">
        <f>VLOOKUP(A6893,'Extrapolation Factor'!$B$3:$F$997,5,0)</f>
        <v>4.9399999999999995</v>
      </c>
    </row>
    <row r="6894" spans="1:3" x14ac:dyDescent="0.2">
      <c r="A6894" s="7">
        <v>38251</v>
      </c>
      <c r="B6894" s="9">
        <f t="shared" si="113"/>
        <v>2004</v>
      </c>
      <c r="C6894" s="22">
        <f>VLOOKUP(A6894,'Extrapolation Factor'!$B$3:$F$997,5,0)</f>
        <v>4.9400000000000004</v>
      </c>
    </row>
    <row r="6895" spans="1:3" x14ac:dyDescent="0.2">
      <c r="A6895" s="7">
        <v>38252</v>
      </c>
      <c r="B6895" s="9">
        <f t="shared" si="113"/>
        <v>2004</v>
      </c>
      <c r="C6895" s="22">
        <f>VLOOKUP(A6895,'Extrapolation Factor'!$B$3:$F$997,5,0)</f>
        <v>4.88</v>
      </c>
    </row>
    <row r="6896" spans="1:3" x14ac:dyDescent="0.2">
      <c r="A6896" s="7">
        <v>38253</v>
      </c>
      <c r="B6896" s="9">
        <f t="shared" si="113"/>
        <v>2004</v>
      </c>
      <c r="C6896" s="22">
        <f>VLOOKUP(A6896,'Extrapolation Factor'!$B$3:$F$997,5,0)</f>
        <v>4.8600000000000003</v>
      </c>
    </row>
    <row r="6897" spans="1:3" x14ac:dyDescent="0.2">
      <c r="A6897" s="7">
        <v>38254</v>
      </c>
      <c r="B6897" s="9">
        <f t="shared" si="113"/>
        <v>2004</v>
      </c>
      <c r="C6897" s="22">
        <f>VLOOKUP(A6897,'Extrapolation Factor'!$B$3:$F$997,5,0)</f>
        <v>4.87</v>
      </c>
    </row>
    <row r="6898" spans="1:3" x14ac:dyDescent="0.2">
      <c r="A6898" s="7">
        <v>38257</v>
      </c>
      <c r="B6898" s="9">
        <f t="shared" si="113"/>
        <v>2004</v>
      </c>
      <c r="C6898" s="22">
        <f>VLOOKUP(A6898,'Extrapolation Factor'!$B$3:$F$997,5,0)</f>
        <v>4.84</v>
      </c>
    </row>
    <row r="6899" spans="1:3" x14ac:dyDescent="0.2">
      <c r="A6899" s="7">
        <v>38258</v>
      </c>
      <c r="B6899" s="9">
        <f t="shared" si="113"/>
        <v>2004</v>
      </c>
      <c r="C6899" s="22">
        <f>VLOOKUP(A6899,'Extrapolation Factor'!$B$3:$F$997,5,0)</f>
        <v>4.9000000000000004</v>
      </c>
    </row>
    <row r="6900" spans="1:3" x14ac:dyDescent="0.2">
      <c r="A6900" s="7">
        <v>38259</v>
      </c>
      <c r="B6900" s="9">
        <f t="shared" si="113"/>
        <v>2004</v>
      </c>
      <c r="C6900" s="22">
        <f>VLOOKUP(A6900,'Extrapolation Factor'!$B$3:$F$997,5,0)</f>
        <v>4.97</v>
      </c>
    </row>
    <row r="6901" spans="1:3" x14ac:dyDescent="0.2">
      <c r="A6901" s="7">
        <v>38260</v>
      </c>
      <c r="B6901" s="9">
        <f t="shared" si="113"/>
        <v>2004</v>
      </c>
      <c r="C6901" s="22">
        <f>VLOOKUP(A6901,'Extrapolation Factor'!$B$3:$F$997,5,0)</f>
        <v>4.97</v>
      </c>
    </row>
    <row r="6902" spans="1:3" x14ac:dyDescent="0.2">
      <c r="A6902" s="7">
        <v>38261</v>
      </c>
      <c r="B6902" s="9">
        <f t="shared" si="113"/>
        <v>2004</v>
      </c>
      <c r="C6902" s="22">
        <f>VLOOKUP(A6902,'Extrapolation Factor'!$B$3:$F$997,5,0)</f>
        <v>5.0600000000000005</v>
      </c>
    </row>
    <row r="6903" spans="1:3" x14ac:dyDescent="0.2">
      <c r="A6903" s="7">
        <v>38264</v>
      </c>
      <c r="B6903" s="9">
        <f t="shared" si="113"/>
        <v>2004</v>
      </c>
      <c r="C6903" s="22">
        <f>VLOOKUP(A6903,'Extrapolation Factor'!$B$3:$F$997,5,0)</f>
        <v>5.04</v>
      </c>
    </row>
    <row r="6904" spans="1:3" x14ac:dyDescent="0.2">
      <c r="A6904" s="7">
        <v>38265</v>
      </c>
      <c r="B6904" s="9">
        <f t="shared" si="113"/>
        <v>2004</v>
      </c>
      <c r="C6904" s="22">
        <f>VLOOKUP(A6904,'Extrapolation Factor'!$B$3:$F$997,5,0)</f>
        <v>5.04</v>
      </c>
    </row>
    <row r="6905" spans="1:3" x14ac:dyDescent="0.2">
      <c r="A6905" s="7">
        <v>38266</v>
      </c>
      <c r="B6905" s="9">
        <f t="shared" si="113"/>
        <v>2004</v>
      </c>
      <c r="C6905" s="22">
        <f>VLOOKUP(A6905,'Extrapolation Factor'!$B$3:$F$997,5,0)</f>
        <v>5.04</v>
      </c>
    </row>
    <row r="6906" spans="1:3" x14ac:dyDescent="0.2">
      <c r="A6906" s="7">
        <v>38267</v>
      </c>
      <c r="B6906" s="9">
        <f t="shared" si="113"/>
        <v>2004</v>
      </c>
      <c r="C6906" s="22">
        <f>VLOOKUP(A6906,'Extrapolation Factor'!$B$3:$F$997,5,0)</f>
        <v>5.08</v>
      </c>
    </row>
    <row r="6907" spans="1:3" x14ac:dyDescent="0.2">
      <c r="A6907" s="7">
        <v>38268</v>
      </c>
      <c r="B6907" s="9">
        <f t="shared" si="113"/>
        <v>2004</v>
      </c>
      <c r="C6907" s="22">
        <f>VLOOKUP(A6907,'Extrapolation Factor'!$B$3:$F$997,5,0)</f>
        <v>4.9800000000000004</v>
      </c>
    </row>
    <row r="6908" spans="1:3" x14ac:dyDescent="0.2">
      <c r="A6908" s="7">
        <v>38272</v>
      </c>
      <c r="B6908" s="9">
        <f t="shared" si="113"/>
        <v>2004</v>
      </c>
      <c r="C6908" s="22">
        <f>VLOOKUP(A6908,'Extrapolation Factor'!$B$3:$F$997,5,0)</f>
        <v>4.95</v>
      </c>
    </row>
    <row r="6909" spans="1:3" x14ac:dyDescent="0.2">
      <c r="A6909" s="7">
        <v>38273</v>
      </c>
      <c r="B6909" s="9">
        <f t="shared" si="113"/>
        <v>2004</v>
      </c>
      <c r="C6909" s="22">
        <f>VLOOKUP(A6909,'Extrapolation Factor'!$B$3:$F$997,5,0)</f>
        <v>4.9800000000000004</v>
      </c>
    </row>
    <row r="6910" spans="1:3" x14ac:dyDescent="0.2">
      <c r="A6910" s="7">
        <v>38274</v>
      </c>
      <c r="B6910" s="9">
        <f t="shared" si="113"/>
        <v>2004</v>
      </c>
      <c r="C6910" s="22">
        <f>VLOOKUP(A6910,'Extrapolation Factor'!$B$3:$F$997,5,0)</f>
        <v>4.93</v>
      </c>
    </row>
    <row r="6911" spans="1:3" x14ac:dyDescent="0.2">
      <c r="A6911" s="7">
        <v>38275</v>
      </c>
      <c r="B6911" s="9">
        <f t="shared" si="113"/>
        <v>2004</v>
      </c>
      <c r="C6911" s="22">
        <f>VLOOKUP(A6911,'Extrapolation Factor'!$B$3:$F$997,5,0)</f>
        <v>4.92</v>
      </c>
    </row>
    <row r="6912" spans="1:3" x14ac:dyDescent="0.2">
      <c r="A6912" s="7">
        <v>38278</v>
      </c>
      <c r="B6912" s="9">
        <f t="shared" si="113"/>
        <v>2004</v>
      </c>
      <c r="C6912" s="22">
        <f>VLOOKUP(A6912,'Extrapolation Factor'!$B$3:$F$997,5,0)</f>
        <v>4.92</v>
      </c>
    </row>
    <row r="6913" spans="1:3" x14ac:dyDescent="0.2">
      <c r="A6913" s="7">
        <v>38279</v>
      </c>
      <c r="B6913" s="9">
        <f t="shared" si="113"/>
        <v>2004</v>
      </c>
      <c r="C6913" s="22">
        <f>VLOOKUP(A6913,'Extrapolation Factor'!$B$3:$F$997,5,0)</f>
        <v>4.91</v>
      </c>
    </row>
    <row r="6914" spans="1:3" x14ac:dyDescent="0.2">
      <c r="A6914" s="7">
        <v>38280</v>
      </c>
      <c r="B6914" s="9">
        <f t="shared" si="113"/>
        <v>2004</v>
      </c>
      <c r="C6914" s="22">
        <f>VLOOKUP(A6914,'Extrapolation Factor'!$B$3:$F$997,5,0)</f>
        <v>4.8499999999999996</v>
      </c>
    </row>
    <row r="6915" spans="1:3" x14ac:dyDescent="0.2">
      <c r="A6915" s="7">
        <v>38281</v>
      </c>
      <c r="B6915" s="9">
        <f t="shared" si="113"/>
        <v>2004</v>
      </c>
      <c r="C6915" s="22">
        <f>VLOOKUP(A6915,'Extrapolation Factor'!$B$3:$F$997,5,0)</f>
        <v>4.84</v>
      </c>
    </row>
    <row r="6916" spans="1:3" x14ac:dyDescent="0.2">
      <c r="A6916" s="7">
        <v>38282</v>
      </c>
      <c r="B6916" s="9">
        <f t="shared" si="113"/>
        <v>2004</v>
      </c>
      <c r="C6916" s="22">
        <f>VLOOKUP(A6916,'Extrapolation Factor'!$B$3:$F$997,5,0)</f>
        <v>4.87</v>
      </c>
    </row>
    <row r="6917" spans="1:3" x14ac:dyDescent="0.2">
      <c r="A6917" s="7">
        <v>38285</v>
      </c>
      <c r="B6917" s="9">
        <f t="shared" si="113"/>
        <v>2004</v>
      </c>
      <c r="C6917" s="22">
        <f>VLOOKUP(A6917,'Extrapolation Factor'!$B$3:$F$997,5,0)</f>
        <v>4.8600000000000003</v>
      </c>
    </row>
    <row r="6918" spans="1:3" x14ac:dyDescent="0.2">
      <c r="A6918" s="7">
        <v>38286</v>
      </c>
      <c r="B6918" s="9">
        <f t="shared" si="113"/>
        <v>2004</v>
      </c>
      <c r="C6918" s="22">
        <f>VLOOKUP(A6918,'Extrapolation Factor'!$B$3:$F$997,5,0)</f>
        <v>4.87</v>
      </c>
    </row>
    <row r="6919" spans="1:3" x14ac:dyDescent="0.2">
      <c r="A6919" s="7">
        <v>38287</v>
      </c>
      <c r="B6919" s="9">
        <f t="shared" si="113"/>
        <v>2004</v>
      </c>
      <c r="C6919" s="22">
        <f>VLOOKUP(A6919,'Extrapolation Factor'!$B$3:$F$997,5,0)</f>
        <v>4.96</v>
      </c>
    </row>
    <row r="6920" spans="1:3" x14ac:dyDescent="0.2">
      <c r="A6920" s="7">
        <v>38288</v>
      </c>
      <c r="B6920" s="9">
        <f t="shared" si="113"/>
        <v>2004</v>
      </c>
      <c r="C6920" s="22">
        <f>VLOOKUP(A6920,'Extrapolation Factor'!$B$3:$F$997,5,0)</f>
        <v>4.91</v>
      </c>
    </row>
    <row r="6921" spans="1:3" x14ac:dyDescent="0.2">
      <c r="A6921" s="7">
        <v>38289</v>
      </c>
      <c r="B6921" s="9">
        <f t="shared" si="113"/>
        <v>2004</v>
      </c>
      <c r="C6921" s="22">
        <f>VLOOKUP(A6921,'Extrapolation Factor'!$B$3:$F$997,5,0)</f>
        <v>4.87</v>
      </c>
    </row>
    <row r="6922" spans="1:3" x14ac:dyDescent="0.2">
      <c r="A6922" s="7">
        <v>38292</v>
      </c>
      <c r="B6922" s="9">
        <f t="shared" si="113"/>
        <v>2004</v>
      </c>
      <c r="C6922" s="22">
        <f>VLOOKUP(A6922,'Extrapolation Factor'!$B$3:$F$997,5,0)</f>
        <v>4.92</v>
      </c>
    </row>
    <row r="6923" spans="1:3" x14ac:dyDescent="0.2">
      <c r="A6923" s="7">
        <v>38293</v>
      </c>
      <c r="B6923" s="9">
        <f t="shared" si="113"/>
        <v>2004</v>
      </c>
      <c r="C6923" s="22">
        <f>VLOOKUP(A6923,'Extrapolation Factor'!$B$3:$F$997,5,0)</f>
        <v>4.91</v>
      </c>
    </row>
    <row r="6924" spans="1:3" x14ac:dyDescent="0.2">
      <c r="A6924" s="7">
        <v>38294</v>
      </c>
      <c r="B6924" s="9">
        <f t="shared" si="113"/>
        <v>2004</v>
      </c>
      <c r="C6924" s="22">
        <f>VLOOKUP(A6924,'Extrapolation Factor'!$B$3:$F$997,5,0)</f>
        <v>4.9000000000000004</v>
      </c>
    </row>
    <row r="6925" spans="1:3" x14ac:dyDescent="0.2">
      <c r="A6925" s="7">
        <v>38295</v>
      </c>
      <c r="B6925" s="9">
        <f t="shared" si="113"/>
        <v>2004</v>
      </c>
      <c r="C6925" s="22">
        <f>VLOOKUP(A6925,'Extrapolation Factor'!$B$3:$F$997,5,0)</f>
        <v>4.8900000000000006</v>
      </c>
    </row>
    <row r="6926" spans="1:3" x14ac:dyDescent="0.2">
      <c r="A6926" s="7">
        <v>38296</v>
      </c>
      <c r="B6926" s="9">
        <f t="shared" si="113"/>
        <v>2004</v>
      </c>
      <c r="C6926" s="22">
        <f>VLOOKUP(A6926,'Extrapolation Factor'!$B$3:$F$997,5,0)</f>
        <v>4.99</v>
      </c>
    </row>
    <row r="6927" spans="1:3" x14ac:dyDescent="0.2">
      <c r="A6927" s="7">
        <v>38299</v>
      </c>
      <c r="B6927" s="9">
        <f t="shared" si="113"/>
        <v>2004</v>
      </c>
      <c r="C6927" s="22">
        <f>VLOOKUP(A6927,'Extrapolation Factor'!$B$3:$F$997,5,0)</f>
        <v>4.9800000000000004</v>
      </c>
    </row>
    <row r="6928" spans="1:3" x14ac:dyDescent="0.2">
      <c r="A6928" s="7">
        <v>38300</v>
      </c>
      <c r="B6928" s="9">
        <f t="shared" si="113"/>
        <v>2004</v>
      </c>
      <c r="C6928" s="22">
        <f>VLOOKUP(A6928,'Extrapolation Factor'!$B$3:$F$997,5,0)</f>
        <v>5.0200000000000005</v>
      </c>
    </row>
    <row r="6929" spans="1:3" x14ac:dyDescent="0.2">
      <c r="A6929" s="7">
        <v>38301</v>
      </c>
      <c r="B6929" s="9">
        <f t="shared" si="113"/>
        <v>2004</v>
      </c>
      <c r="C6929" s="22">
        <f>VLOOKUP(A6929,'Extrapolation Factor'!$B$3:$F$997,5,0)</f>
        <v>5.05</v>
      </c>
    </row>
    <row r="6930" spans="1:3" x14ac:dyDescent="0.2">
      <c r="A6930" s="7">
        <v>38303</v>
      </c>
      <c r="B6930" s="9">
        <f t="shared" si="113"/>
        <v>2004</v>
      </c>
      <c r="C6930" s="22">
        <f>VLOOKUP(A6930,'Extrapolation Factor'!$B$3:$F$997,5,0)</f>
        <v>4.96</v>
      </c>
    </row>
    <row r="6931" spans="1:3" x14ac:dyDescent="0.2">
      <c r="A6931" s="7">
        <v>38306</v>
      </c>
      <c r="B6931" s="9">
        <f t="shared" si="113"/>
        <v>2004</v>
      </c>
      <c r="C6931" s="22">
        <f>VLOOKUP(A6931,'Extrapolation Factor'!$B$3:$F$997,5,0)</f>
        <v>4.9800000000000004</v>
      </c>
    </row>
    <row r="6932" spans="1:3" x14ac:dyDescent="0.2">
      <c r="A6932" s="7">
        <v>38307</v>
      </c>
      <c r="B6932" s="9">
        <f t="shared" si="113"/>
        <v>2004</v>
      </c>
      <c r="C6932" s="22">
        <f>VLOOKUP(A6932,'Extrapolation Factor'!$B$3:$F$997,5,0)</f>
        <v>4.96</v>
      </c>
    </row>
    <row r="6933" spans="1:3" x14ac:dyDescent="0.2">
      <c r="A6933" s="7">
        <v>38308</v>
      </c>
      <c r="B6933" s="9">
        <f t="shared" si="113"/>
        <v>2004</v>
      </c>
      <c r="C6933" s="22">
        <f>VLOOKUP(A6933,'Extrapolation Factor'!$B$3:$F$997,5,0)</f>
        <v>4.8899999999999997</v>
      </c>
    </row>
    <row r="6934" spans="1:3" x14ac:dyDescent="0.2">
      <c r="A6934" s="7">
        <v>38309</v>
      </c>
      <c r="B6934" s="9">
        <f t="shared" si="113"/>
        <v>2004</v>
      </c>
      <c r="C6934" s="22">
        <f>VLOOKUP(A6934,'Extrapolation Factor'!$B$3:$F$997,5,0)</f>
        <v>4.8600000000000003</v>
      </c>
    </row>
    <row r="6935" spans="1:3" x14ac:dyDescent="0.2">
      <c r="A6935" s="7">
        <v>38310</v>
      </c>
      <c r="B6935" s="9">
        <f t="shared" si="113"/>
        <v>2004</v>
      </c>
      <c r="C6935" s="22">
        <f>VLOOKUP(A6935,'Extrapolation Factor'!$B$3:$F$997,5,0)</f>
        <v>4.93</v>
      </c>
    </row>
    <row r="6936" spans="1:3" x14ac:dyDescent="0.2">
      <c r="A6936" s="7">
        <v>38313</v>
      </c>
      <c r="B6936" s="9">
        <f t="shared" si="113"/>
        <v>2004</v>
      </c>
      <c r="C6936" s="22">
        <f>VLOOKUP(A6936,'Extrapolation Factor'!$B$3:$F$997,5,0)</f>
        <v>4.8899999999999997</v>
      </c>
    </row>
    <row r="6937" spans="1:3" x14ac:dyDescent="0.2">
      <c r="A6937" s="7">
        <v>38314</v>
      </c>
      <c r="B6937" s="9">
        <f t="shared" si="113"/>
        <v>2004</v>
      </c>
      <c r="C6937" s="22">
        <f>VLOOKUP(A6937,'Extrapolation Factor'!$B$3:$F$997,5,0)</f>
        <v>4.8899999999999997</v>
      </c>
    </row>
    <row r="6938" spans="1:3" x14ac:dyDescent="0.2">
      <c r="A6938" s="7">
        <v>38315</v>
      </c>
      <c r="B6938" s="9">
        <f t="shared" si="113"/>
        <v>2004</v>
      </c>
      <c r="C6938" s="22">
        <f>VLOOKUP(A6938,'Extrapolation Factor'!$B$3:$F$997,5,0)</f>
        <v>4.8899999999999997</v>
      </c>
    </row>
    <row r="6939" spans="1:3" x14ac:dyDescent="0.2">
      <c r="A6939" s="7">
        <v>38317</v>
      </c>
      <c r="B6939" s="9">
        <f t="shared" si="113"/>
        <v>2004</v>
      </c>
      <c r="C6939" s="22">
        <f>VLOOKUP(A6939,'Extrapolation Factor'!$B$3:$F$997,5,0)</f>
        <v>4.9400000000000004</v>
      </c>
    </row>
    <row r="6940" spans="1:3" x14ac:dyDescent="0.2">
      <c r="A6940" s="7">
        <v>38320</v>
      </c>
      <c r="B6940" s="9">
        <f t="shared" si="113"/>
        <v>2004</v>
      </c>
      <c r="C6940" s="22">
        <f>VLOOKUP(A6940,'Extrapolation Factor'!$B$3:$F$997,5,0)</f>
        <v>5.03</v>
      </c>
    </row>
    <row r="6941" spans="1:3" x14ac:dyDescent="0.2">
      <c r="A6941" s="7">
        <v>38321</v>
      </c>
      <c r="B6941" s="9">
        <f t="shared" si="113"/>
        <v>2004</v>
      </c>
      <c r="C6941" s="22">
        <f>VLOOKUP(A6941,'Extrapolation Factor'!$B$3:$F$997,5,0)</f>
        <v>5.07</v>
      </c>
    </row>
    <row r="6942" spans="1:3" x14ac:dyDescent="0.2">
      <c r="A6942" s="7">
        <v>38322</v>
      </c>
      <c r="B6942" s="9">
        <f t="shared" si="113"/>
        <v>2004</v>
      </c>
      <c r="C6942" s="22">
        <f>VLOOKUP(A6942,'Extrapolation Factor'!$B$3:$F$997,5,0)</f>
        <v>5.08</v>
      </c>
    </row>
    <row r="6943" spans="1:3" x14ac:dyDescent="0.2">
      <c r="A6943" s="7">
        <v>38323</v>
      </c>
      <c r="B6943" s="9">
        <f t="shared" si="113"/>
        <v>2004</v>
      </c>
      <c r="C6943" s="22">
        <f>VLOOKUP(A6943,'Extrapolation Factor'!$B$3:$F$997,5,0)</f>
        <v>5.1100000000000003</v>
      </c>
    </row>
    <row r="6944" spans="1:3" x14ac:dyDescent="0.2">
      <c r="A6944" s="7">
        <v>38324</v>
      </c>
      <c r="B6944" s="9">
        <f t="shared" si="113"/>
        <v>2004</v>
      </c>
      <c r="C6944" s="22">
        <f>VLOOKUP(A6944,'Extrapolation Factor'!$B$3:$F$997,5,0)</f>
        <v>4.99</v>
      </c>
    </row>
    <row r="6945" spans="1:3" x14ac:dyDescent="0.2">
      <c r="A6945" s="7">
        <v>38327</v>
      </c>
      <c r="B6945" s="9">
        <f t="shared" si="113"/>
        <v>2004</v>
      </c>
      <c r="C6945" s="22">
        <f>VLOOKUP(A6945,'Extrapolation Factor'!$B$3:$F$997,5,0)</f>
        <v>4.96</v>
      </c>
    </row>
    <row r="6946" spans="1:3" x14ac:dyDescent="0.2">
      <c r="A6946" s="7">
        <v>38328</v>
      </c>
      <c r="B6946" s="9">
        <f t="shared" si="113"/>
        <v>2004</v>
      </c>
      <c r="C6946" s="22">
        <f>VLOOKUP(A6946,'Extrapolation Factor'!$B$3:$F$997,5,0)</f>
        <v>4.95</v>
      </c>
    </row>
    <row r="6947" spans="1:3" x14ac:dyDescent="0.2">
      <c r="A6947" s="7">
        <v>38329</v>
      </c>
      <c r="B6947" s="9">
        <f t="shared" ref="B6947:B7007" si="114">YEAR(A6947)</f>
        <v>2004</v>
      </c>
      <c r="C6947" s="22">
        <f>VLOOKUP(A6947,'Extrapolation Factor'!$B$3:$F$997,5,0)</f>
        <v>4.84</v>
      </c>
    </row>
    <row r="6948" spans="1:3" x14ac:dyDescent="0.2">
      <c r="A6948" s="7">
        <v>38330</v>
      </c>
      <c r="B6948" s="9">
        <f t="shared" si="114"/>
        <v>2004</v>
      </c>
      <c r="C6948" s="22">
        <f>VLOOKUP(A6948,'Extrapolation Factor'!$B$3:$F$997,5,0)</f>
        <v>4.88</v>
      </c>
    </row>
    <row r="6949" spans="1:3" x14ac:dyDescent="0.2">
      <c r="A6949" s="7">
        <v>38331</v>
      </c>
      <c r="B6949" s="9">
        <f t="shared" si="114"/>
        <v>2004</v>
      </c>
      <c r="C6949" s="22">
        <f>VLOOKUP(A6949,'Extrapolation Factor'!$B$3:$F$997,5,0)</f>
        <v>4.87</v>
      </c>
    </row>
    <row r="6950" spans="1:3" x14ac:dyDescent="0.2">
      <c r="A6950" s="7">
        <v>38334</v>
      </c>
      <c r="B6950" s="9">
        <f t="shared" si="114"/>
        <v>2004</v>
      </c>
      <c r="C6950" s="22">
        <f>VLOOKUP(A6950,'Extrapolation Factor'!$B$3:$F$997,5,0)</f>
        <v>4.8499999999999996</v>
      </c>
    </row>
    <row r="6951" spans="1:3" x14ac:dyDescent="0.2">
      <c r="A6951" s="7">
        <v>38335</v>
      </c>
      <c r="B6951" s="9">
        <f t="shared" si="114"/>
        <v>2004</v>
      </c>
      <c r="C6951" s="22">
        <f>VLOOKUP(A6951,'Extrapolation Factor'!$B$3:$F$997,5,0)</f>
        <v>4.83</v>
      </c>
    </row>
    <row r="6952" spans="1:3" x14ac:dyDescent="0.2">
      <c r="A6952" s="7">
        <v>38336</v>
      </c>
      <c r="B6952" s="9">
        <f t="shared" si="114"/>
        <v>2004</v>
      </c>
      <c r="C6952" s="22">
        <f>VLOOKUP(A6952,'Extrapolation Factor'!$B$3:$F$997,5,0)</f>
        <v>4.76</v>
      </c>
    </row>
    <row r="6953" spans="1:3" x14ac:dyDescent="0.2">
      <c r="A6953" s="7">
        <v>38337</v>
      </c>
      <c r="B6953" s="9">
        <f t="shared" si="114"/>
        <v>2004</v>
      </c>
      <c r="C6953" s="22">
        <f>VLOOKUP(A6953,'Extrapolation Factor'!$B$3:$F$997,5,0)</f>
        <v>4.88</v>
      </c>
    </row>
    <row r="6954" spans="1:3" x14ac:dyDescent="0.2">
      <c r="A6954" s="7">
        <v>38338</v>
      </c>
      <c r="B6954" s="9">
        <f t="shared" si="114"/>
        <v>2004</v>
      </c>
      <c r="C6954" s="22">
        <f>VLOOKUP(A6954,'Extrapolation Factor'!$B$3:$F$997,5,0)</f>
        <v>4.8899999999999997</v>
      </c>
    </row>
    <row r="6955" spans="1:3" x14ac:dyDescent="0.2">
      <c r="A6955" s="7">
        <v>38341</v>
      </c>
      <c r="B6955" s="9">
        <f t="shared" si="114"/>
        <v>2004</v>
      </c>
      <c r="C6955" s="22">
        <f>VLOOKUP(A6955,'Extrapolation Factor'!$B$3:$F$997,5,0)</f>
        <v>4.88</v>
      </c>
    </row>
    <row r="6956" spans="1:3" x14ac:dyDescent="0.2">
      <c r="A6956" s="7">
        <v>38342</v>
      </c>
      <c r="B6956" s="9">
        <f t="shared" si="114"/>
        <v>2004</v>
      </c>
      <c r="C6956" s="22">
        <f>VLOOKUP(A6956,'Extrapolation Factor'!$B$3:$F$997,5,0)</f>
        <v>4.83</v>
      </c>
    </row>
    <row r="6957" spans="1:3" x14ac:dyDescent="0.2">
      <c r="A6957" s="7">
        <v>38343</v>
      </c>
      <c r="B6957" s="9">
        <f t="shared" si="114"/>
        <v>2004</v>
      </c>
      <c r="C6957" s="22">
        <f>VLOOKUP(A6957,'Extrapolation Factor'!$B$3:$F$997,5,0)</f>
        <v>4.8599999999999994</v>
      </c>
    </row>
    <row r="6958" spans="1:3" x14ac:dyDescent="0.2">
      <c r="A6958" s="7">
        <v>38344</v>
      </c>
      <c r="B6958" s="9">
        <f t="shared" si="114"/>
        <v>2004</v>
      </c>
      <c r="C6958" s="22">
        <f>VLOOKUP(A6958,'Extrapolation Factor'!$B$3:$F$997,5,0)</f>
        <v>4.9000000000000004</v>
      </c>
    </row>
    <row r="6959" spans="1:3" x14ac:dyDescent="0.2">
      <c r="A6959" s="7">
        <v>38348</v>
      </c>
      <c r="B6959" s="9">
        <f t="shared" si="114"/>
        <v>2004</v>
      </c>
      <c r="C6959" s="22">
        <f>VLOOKUP(A6959,'Extrapolation Factor'!$B$3:$F$997,5,0)</f>
        <v>4.97</v>
      </c>
    </row>
    <row r="6960" spans="1:3" x14ac:dyDescent="0.2">
      <c r="A6960" s="7">
        <v>38349</v>
      </c>
      <c r="B6960" s="9">
        <f t="shared" si="114"/>
        <v>2004</v>
      </c>
      <c r="C6960" s="22">
        <f>VLOOKUP(A6960,'Extrapolation Factor'!$B$3:$F$997,5,0)</f>
        <v>4.95</v>
      </c>
    </row>
    <row r="6961" spans="1:3" x14ac:dyDescent="0.2">
      <c r="A6961" s="7">
        <v>38350</v>
      </c>
      <c r="B6961" s="9">
        <f t="shared" si="114"/>
        <v>2004</v>
      </c>
      <c r="C6961" s="22">
        <f>VLOOKUP(A6961,'Extrapolation Factor'!$B$3:$F$997,5,0)</f>
        <v>4.97</v>
      </c>
    </row>
    <row r="6962" spans="1:3" x14ac:dyDescent="0.2">
      <c r="A6962" s="7">
        <v>38351</v>
      </c>
      <c r="B6962" s="9">
        <f t="shared" si="114"/>
        <v>2004</v>
      </c>
      <c r="C6962" s="22">
        <f>VLOOKUP(A6962,'Extrapolation Factor'!$B$3:$F$997,5,0)</f>
        <v>4.9399999999999995</v>
      </c>
    </row>
    <row r="6963" spans="1:3" x14ac:dyDescent="0.2">
      <c r="A6963" s="7">
        <v>38352</v>
      </c>
      <c r="B6963" s="9">
        <f t="shared" si="114"/>
        <v>2004</v>
      </c>
      <c r="C6963" s="22">
        <f>VLOOKUP(A6963,'Extrapolation Factor'!$B$3:$F$997,5,0)</f>
        <v>4.8599999999999994</v>
      </c>
    </row>
    <row r="6964" spans="1:3" x14ac:dyDescent="0.2">
      <c r="A6964" s="7">
        <v>38355</v>
      </c>
      <c r="B6964" s="9">
        <f t="shared" si="114"/>
        <v>2005</v>
      </c>
      <c r="C6964" s="22">
        <f>VLOOKUP(A6964,'Extrapolation Factor'!$B$3:$F$997,5,0)</f>
        <v>4.8499999999999996</v>
      </c>
    </row>
    <row r="6965" spans="1:3" x14ac:dyDescent="0.2">
      <c r="A6965" s="7">
        <v>38356</v>
      </c>
      <c r="B6965" s="9">
        <f t="shared" si="114"/>
        <v>2005</v>
      </c>
      <c r="C6965" s="22">
        <f>VLOOKUP(A6965,'Extrapolation Factor'!$B$3:$F$997,5,0)</f>
        <v>4.91</v>
      </c>
    </row>
    <row r="6966" spans="1:3" x14ac:dyDescent="0.2">
      <c r="A6966" s="7">
        <v>38357</v>
      </c>
      <c r="B6966" s="9">
        <f t="shared" si="114"/>
        <v>2005</v>
      </c>
      <c r="C6966" s="22">
        <f>VLOOKUP(A6966,'Extrapolation Factor'!$B$3:$F$997,5,0)</f>
        <v>4.88</v>
      </c>
    </row>
    <row r="6967" spans="1:3" x14ac:dyDescent="0.2">
      <c r="A6967" s="7">
        <v>38358</v>
      </c>
      <c r="B6967" s="9">
        <f t="shared" si="114"/>
        <v>2005</v>
      </c>
      <c r="C6967" s="22">
        <f>VLOOKUP(A6967,'Extrapolation Factor'!$B$3:$F$997,5,0)</f>
        <v>4.8899999999999997</v>
      </c>
    </row>
    <row r="6968" spans="1:3" x14ac:dyDescent="0.2">
      <c r="A6968" s="7">
        <v>38359</v>
      </c>
      <c r="B6968" s="9">
        <f t="shared" si="114"/>
        <v>2005</v>
      </c>
      <c r="C6968" s="22">
        <f>VLOOKUP(A6968,'Extrapolation Factor'!$B$3:$F$997,5,0)</f>
        <v>4.88</v>
      </c>
    </row>
    <row r="6969" spans="1:3" x14ac:dyDescent="0.2">
      <c r="A6969" s="7">
        <v>38362</v>
      </c>
      <c r="B6969" s="9">
        <f t="shared" si="114"/>
        <v>2005</v>
      </c>
      <c r="C6969" s="22">
        <f>VLOOKUP(A6969,'Extrapolation Factor'!$B$3:$F$997,5,0)</f>
        <v>4.8600000000000003</v>
      </c>
    </row>
    <row r="6970" spans="1:3" x14ac:dyDescent="0.2">
      <c r="A6970" s="7">
        <v>38363</v>
      </c>
      <c r="B6970" s="9">
        <f t="shared" si="114"/>
        <v>2005</v>
      </c>
      <c r="C6970" s="22">
        <f>VLOOKUP(A6970,'Extrapolation Factor'!$B$3:$F$997,5,0)</f>
        <v>4.84</v>
      </c>
    </row>
    <row r="6971" spans="1:3" x14ac:dyDescent="0.2">
      <c r="A6971" s="7">
        <v>38364</v>
      </c>
      <c r="B6971" s="9">
        <f t="shared" si="114"/>
        <v>2005</v>
      </c>
      <c r="C6971" s="22">
        <f>VLOOKUP(A6971,'Extrapolation Factor'!$B$3:$F$997,5,0)</f>
        <v>4.8</v>
      </c>
    </row>
    <row r="6972" spans="1:3" x14ac:dyDescent="0.2">
      <c r="A6972" s="7">
        <v>38365</v>
      </c>
      <c r="B6972" s="9">
        <f t="shared" si="114"/>
        <v>2005</v>
      </c>
      <c r="C6972" s="22">
        <f>VLOOKUP(A6972,'Extrapolation Factor'!$B$3:$F$997,5,0)</f>
        <v>4.7699999999999996</v>
      </c>
    </row>
    <row r="6973" spans="1:3" x14ac:dyDescent="0.2">
      <c r="A6973" s="7">
        <v>38366</v>
      </c>
      <c r="B6973" s="9">
        <f t="shared" si="114"/>
        <v>2005</v>
      </c>
      <c r="C6973" s="22">
        <f>VLOOKUP(A6973,'Extrapolation Factor'!$B$3:$F$997,5,0)</f>
        <v>4.7799999999999994</v>
      </c>
    </row>
    <row r="6974" spans="1:3" x14ac:dyDescent="0.2">
      <c r="A6974" s="7">
        <v>38370</v>
      </c>
      <c r="B6974" s="9">
        <f t="shared" si="114"/>
        <v>2005</v>
      </c>
      <c r="C6974" s="22">
        <f>VLOOKUP(A6974,'Extrapolation Factor'!$B$3:$F$997,5,0)</f>
        <v>4.7200000000000006</v>
      </c>
    </row>
    <row r="6975" spans="1:3" x14ac:dyDescent="0.2">
      <c r="A6975" s="7">
        <v>38371</v>
      </c>
      <c r="B6975" s="9">
        <f t="shared" si="114"/>
        <v>2005</v>
      </c>
      <c r="C6975" s="22">
        <f>VLOOKUP(A6975,'Extrapolation Factor'!$B$3:$F$997,5,0)</f>
        <v>4.7</v>
      </c>
    </row>
    <row r="6976" spans="1:3" x14ac:dyDescent="0.2">
      <c r="A6976" s="7">
        <v>38372</v>
      </c>
      <c r="B6976" s="9">
        <f t="shared" si="114"/>
        <v>2005</v>
      </c>
      <c r="C6976" s="22">
        <f>VLOOKUP(A6976,'Extrapolation Factor'!$B$3:$F$997,5,0)</f>
        <v>4.71</v>
      </c>
    </row>
    <row r="6977" spans="1:3" x14ac:dyDescent="0.2">
      <c r="A6977" s="7">
        <v>38373</v>
      </c>
      <c r="B6977" s="9">
        <f t="shared" si="114"/>
        <v>2005</v>
      </c>
      <c r="C6977" s="22">
        <f>VLOOKUP(A6977,'Extrapolation Factor'!$B$3:$F$997,5,0)</f>
        <v>4.7</v>
      </c>
    </row>
    <row r="6978" spans="1:3" x14ac:dyDescent="0.2">
      <c r="A6978" s="7">
        <v>38376</v>
      </c>
      <c r="B6978" s="9">
        <f t="shared" si="114"/>
        <v>2005</v>
      </c>
      <c r="C6978" s="22">
        <f>VLOOKUP(A6978,'Extrapolation Factor'!$B$3:$F$997,5,0)</f>
        <v>4.6300000000000008</v>
      </c>
    </row>
    <row r="6979" spans="1:3" x14ac:dyDescent="0.2">
      <c r="A6979" s="7">
        <v>38377</v>
      </c>
      <c r="B6979" s="9">
        <f t="shared" si="114"/>
        <v>2005</v>
      </c>
      <c r="C6979" s="22">
        <f>VLOOKUP(A6979,'Extrapolation Factor'!$B$3:$F$997,5,0)</f>
        <v>4.71</v>
      </c>
    </row>
    <row r="6980" spans="1:3" x14ac:dyDescent="0.2">
      <c r="A6980" s="7">
        <v>38378</v>
      </c>
      <c r="B6980" s="9">
        <f t="shared" si="114"/>
        <v>2005</v>
      </c>
      <c r="C6980" s="22">
        <f>VLOOKUP(A6980,'Extrapolation Factor'!$B$3:$F$997,5,0)</f>
        <v>4.7</v>
      </c>
    </row>
    <row r="6981" spans="1:3" x14ac:dyDescent="0.2">
      <c r="A6981" s="7">
        <v>38379</v>
      </c>
      <c r="B6981" s="9">
        <f t="shared" si="114"/>
        <v>2005</v>
      </c>
      <c r="C6981" s="22">
        <f>VLOOKUP(A6981,'Extrapolation Factor'!$B$3:$F$997,5,0)</f>
        <v>4.7100000000000009</v>
      </c>
    </row>
    <row r="6982" spans="1:3" x14ac:dyDescent="0.2">
      <c r="A6982" s="7">
        <v>38380</v>
      </c>
      <c r="B6982" s="9">
        <f t="shared" si="114"/>
        <v>2005</v>
      </c>
      <c r="C6982" s="22">
        <f>VLOOKUP(A6982,'Extrapolation Factor'!$B$3:$F$997,5,0)</f>
        <v>4.6400000000000006</v>
      </c>
    </row>
    <row r="6983" spans="1:3" x14ac:dyDescent="0.2">
      <c r="A6983" s="7">
        <v>38383</v>
      </c>
      <c r="B6983" s="9">
        <f t="shared" si="114"/>
        <v>2005</v>
      </c>
      <c r="C6983" s="22">
        <f>VLOOKUP(A6983,'Extrapolation Factor'!$B$3:$F$997,5,0)</f>
        <v>4.62</v>
      </c>
    </row>
    <row r="6984" spans="1:3" x14ac:dyDescent="0.2">
      <c r="A6984" s="7">
        <v>38384</v>
      </c>
      <c r="B6984" s="9">
        <f t="shared" si="114"/>
        <v>2005</v>
      </c>
      <c r="C6984" s="22">
        <f>VLOOKUP(A6984,'Extrapolation Factor'!$B$3:$F$997,5,0)</f>
        <v>4.6300000000000008</v>
      </c>
    </row>
    <row r="6985" spans="1:3" x14ac:dyDescent="0.2">
      <c r="A6985" s="7">
        <v>38385</v>
      </c>
      <c r="B6985" s="9">
        <f t="shared" si="114"/>
        <v>2005</v>
      </c>
      <c r="C6985" s="22">
        <f>VLOOKUP(A6985,'Extrapolation Factor'!$B$3:$F$997,5,0)</f>
        <v>4.6100000000000003</v>
      </c>
    </row>
    <row r="6986" spans="1:3" x14ac:dyDescent="0.2">
      <c r="A6986" s="7">
        <v>38386</v>
      </c>
      <c r="B6986" s="9">
        <f t="shared" si="114"/>
        <v>2005</v>
      </c>
      <c r="C6986" s="22">
        <f>VLOOKUP(A6986,'Extrapolation Factor'!$B$3:$F$997,5,0)</f>
        <v>4.58</v>
      </c>
    </row>
    <row r="6987" spans="1:3" x14ac:dyDescent="0.2">
      <c r="A6987" s="7">
        <v>38387</v>
      </c>
      <c r="B6987" s="9">
        <f t="shared" si="114"/>
        <v>2005</v>
      </c>
      <c r="C6987" s="22">
        <f>VLOOKUP(A6987,'Extrapolation Factor'!$B$3:$F$997,5,0)</f>
        <v>4.4800000000000004</v>
      </c>
    </row>
    <row r="6988" spans="1:3" x14ac:dyDescent="0.2">
      <c r="A6988" s="7">
        <v>38390</v>
      </c>
      <c r="B6988" s="9">
        <f t="shared" si="114"/>
        <v>2005</v>
      </c>
      <c r="C6988" s="22">
        <f>VLOOKUP(A6988,'Extrapolation Factor'!$B$3:$F$997,5,0)</f>
        <v>4.4300000000000006</v>
      </c>
    </row>
    <row r="6989" spans="1:3" x14ac:dyDescent="0.2">
      <c r="A6989" s="7">
        <v>38391</v>
      </c>
      <c r="B6989" s="9">
        <f t="shared" si="114"/>
        <v>2005</v>
      </c>
      <c r="C6989" s="22">
        <f>VLOOKUP(A6989,'Extrapolation Factor'!$B$3:$F$997,5,0)</f>
        <v>4.3899999999999997</v>
      </c>
    </row>
    <row r="6990" spans="1:3" x14ac:dyDescent="0.2">
      <c r="A6990" s="7">
        <v>38392</v>
      </c>
      <c r="B6990" s="9">
        <f t="shared" si="114"/>
        <v>2005</v>
      </c>
      <c r="C6990" s="22">
        <f>VLOOKUP(A6990,'Extrapolation Factor'!$B$3:$F$997,5,0)</f>
        <v>4.3999999999999995</v>
      </c>
    </row>
    <row r="6991" spans="1:3" x14ac:dyDescent="0.2">
      <c r="A6991" s="7">
        <v>38393</v>
      </c>
      <c r="B6991" s="9">
        <f t="shared" si="114"/>
        <v>2005</v>
      </c>
      <c r="C6991" s="22">
        <f>VLOOKUP(A6991,'Extrapolation Factor'!$B$3:$F$997,5,0)</f>
        <v>4.5</v>
      </c>
    </row>
    <row r="6992" spans="1:3" x14ac:dyDescent="0.2">
      <c r="A6992" s="7">
        <v>38394</v>
      </c>
      <c r="B6992" s="9">
        <f t="shared" si="114"/>
        <v>2005</v>
      </c>
      <c r="C6992" s="22">
        <f>VLOOKUP(A6992,'Extrapolation Factor'!$B$3:$F$997,5,0)</f>
        <v>4.5199999999999996</v>
      </c>
    </row>
    <row r="6993" spans="1:3" x14ac:dyDescent="0.2">
      <c r="A6993" s="7">
        <v>38397</v>
      </c>
      <c r="B6993" s="9">
        <f t="shared" si="114"/>
        <v>2005</v>
      </c>
      <c r="C6993" s="22">
        <f>VLOOKUP(A6993,'Extrapolation Factor'!$B$3:$F$997,5,0)</f>
        <v>4.45</v>
      </c>
    </row>
    <row r="6994" spans="1:3" x14ac:dyDescent="0.2">
      <c r="A6994" s="7">
        <v>38398</v>
      </c>
      <c r="B6994" s="9">
        <f t="shared" si="114"/>
        <v>2005</v>
      </c>
      <c r="C6994" s="22">
        <f>VLOOKUP(A6994,'Extrapolation Factor'!$B$3:$F$997,5,0)</f>
        <v>4.4799999999999995</v>
      </c>
    </row>
    <row r="6995" spans="1:3" x14ac:dyDescent="0.2">
      <c r="A6995" s="7">
        <v>38399</v>
      </c>
      <c r="B6995" s="9">
        <f t="shared" si="114"/>
        <v>2005</v>
      </c>
      <c r="C6995" s="22">
        <f>VLOOKUP(A6995,'Extrapolation Factor'!$B$3:$F$997,5,0)</f>
        <v>4.5299999999999994</v>
      </c>
    </row>
    <row r="6996" spans="1:3" x14ac:dyDescent="0.2">
      <c r="A6996" s="7">
        <v>38400</v>
      </c>
      <c r="B6996" s="9">
        <f t="shared" si="114"/>
        <v>2005</v>
      </c>
      <c r="C6996" s="22">
        <f>VLOOKUP(A6996,'Extrapolation Factor'!$B$3:$F$997,5,0)</f>
        <v>4.58</v>
      </c>
    </row>
    <row r="6997" spans="1:3" x14ac:dyDescent="0.2">
      <c r="A6997" s="7">
        <v>38401</v>
      </c>
      <c r="B6997" s="9">
        <f t="shared" si="114"/>
        <v>2005</v>
      </c>
      <c r="C6997" s="22">
        <f>VLOOKUP(A6997,'Extrapolation Factor'!$B$3:$F$997,5,0)</f>
        <v>4.6499999999999995</v>
      </c>
    </row>
    <row r="6998" spans="1:3" x14ac:dyDescent="0.2">
      <c r="A6998" s="7">
        <v>38405</v>
      </c>
      <c r="B6998" s="9">
        <f t="shared" si="114"/>
        <v>2005</v>
      </c>
      <c r="C6998" s="22">
        <f>VLOOKUP(A6998,'Extrapolation Factor'!$B$3:$F$997,5,0)</f>
        <v>4.71</v>
      </c>
    </row>
    <row r="6999" spans="1:3" x14ac:dyDescent="0.2">
      <c r="A6999" s="7">
        <v>38406</v>
      </c>
      <c r="B6999" s="9">
        <f t="shared" si="114"/>
        <v>2005</v>
      </c>
      <c r="C6999" s="22">
        <f>VLOOKUP(A6999,'Extrapolation Factor'!$B$3:$F$997,5,0)</f>
        <v>4.6900000000000004</v>
      </c>
    </row>
    <row r="7000" spans="1:3" x14ac:dyDescent="0.2">
      <c r="A7000" s="7">
        <v>38407</v>
      </c>
      <c r="B7000" s="9">
        <f t="shared" si="114"/>
        <v>2005</v>
      </c>
      <c r="C7000" s="22">
        <f>VLOOKUP(A7000,'Extrapolation Factor'!$B$3:$F$997,5,0)</f>
        <v>4.67</v>
      </c>
    </row>
    <row r="7001" spans="1:3" x14ac:dyDescent="0.2">
      <c r="A7001" s="7">
        <v>38408</v>
      </c>
      <c r="B7001" s="9">
        <f t="shared" si="114"/>
        <v>2005</v>
      </c>
      <c r="C7001" s="22">
        <f>VLOOKUP(A7001,'Extrapolation Factor'!$B$3:$F$997,5,0)</f>
        <v>4.6099999999999994</v>
      </c>
    </row>
    <row r="7002" spans="1:3" x14ac:dyDescent="0.2">
      <c r="A7002" s="7">
        <v>38411</v>
      </c>
      <c r="B7002" s="9">
        <f t="shared" si="114"/>
        <v>2005</v>
      </c>
      <c r="C7002" s="22">
        <f>VLOOKUP(A7002,'Extrapolation Factor'!$B$3:$F$997,5,0)</f>
        <v>4.71</v>
      </c>
    </row>
    <row r="7003" spans="1:3" x14ac:dyDescent="0.2">
      <c r="A7003" s="7">
        <v>38412</v>
      </c>
      <c r="B7003" s="9">
        <f t="shared" si="114"/>
        <v>2005</v>
      </c>
      <c r="C7003" s="22">
        <f>VLOOKUP(A7003,'Extrapolation Factor'!$B$3:$F$997,5,0)</f>
        <v>4.6899999999999995</v>
      </c>
    </row>
    <row r="7004" spans="1:3" x14ac:dyDescent="0.2">
      <c r="A7004" s="7">
        <v>38413</v>
      </c>
      <c r="B7004" s="9">
        <f t="shared" si="114"/>
        <v>2005</v>
      </c>
      <c r="C7004" s="22">
        <f>VLOOKUP(A7004,'Extrapolation Factor'!$B$3:$F$997,5,0)</f>
        <v>4.71</v>
      </c>
    </row>
    <row r="7005" spans="1:3" x14ac:dyDescent="0.2">
      <c r="A7005" s="7">
        <v>38414</v>
      </c>
      <c r="B7005" s="9">
        <f t="shared" si="114"/>
        <v>2005</v>
      </c>
      <c r="C7005" s="22">
        <f>VLOOKUP(A7005,'Extrapolation Factor'!$B$3:$F$997,5,0)</f>
        <v>4.71</v>
      </c>
    </row>
    <row r="7006" spans="1:3" x14ac:dyDescent="0.2">
      <c r="A7006" s="7">
        <v>38415</v>
      </c>
      <c r="B7006" s="9">
        <f t="shared" si="114"/>
        <v>2005</v>
      </c>
      <c r="C7006" s="22">
        <f>VLOOKUP(A7006,'Extrapolation Factor'!$B$3:$F$997,5,0)</f>
        <v>4.66</v>
      </c>
    </row>
    <row r="7007" spans="1:3" x14ac:dyDescent="0.2">
      <c r="A7007" s="7">
        <v>38418</v>
      </c>
      <c r="B7007" s="9">
        <f t="shared" si="114"/>
        <v>2005</v>
      </c>
      <c r="C7007" s="22">
        <f>VLOOKUP(A7007,'Extrapolation Factor'!$B$3:$F$997,5,0)</f>
        <v>4.63</v>
      </c>
    </row>
    <row r="7008" spans="1:3" x14ac:dyDescent="0.2">
      <c r="A7008" s="7">
        <v>38419</v>
      </c>
      <c r="B7008" s="9">
        <f t="shared" ref="B7008:B7069" si="115">YEAR(A7008)</f>
        <v>2005</v>
      </c>
      <c r="C7008" s="22">
        <f>VLOOKUP(A7008,'Extrapolation Factor'!$B$3:$F$997,5,0)</f>
        <v>4.67</v>
      </c>
    </row>
    <row r="7009" spans="1:3" x14ac:dyDescent="0.2">
      <c r="A7009" s="7">
        <v>38420</v>
      </c>
      <c r="B7009" s="9">
        <f t="shared" si="115"/>
        <v>2005</v>
      </c>
      <c r="C7009" s="22">
        <f>VLOOKUP(A7009,'Extrapolation Factor'!$B$3:$F$997,5,0)</f>
        <v>4.84</v>
      </c>
    </row>
    <row r="7010" spans="1:3" x14ac:dyDescent="0.2">
      <c r="A7010" s="7">
        <v>38421</v>
      </c>
      <c r="B7010" s="9">
        <f t="shared" si="115"/>
        <v>2005</v>
      </c>
      <c r="C7010" s="22">
        <f>VLOOKUP(A7010,'Extrapolation Factor'!$B$3:$F$997,5,0)</f>
        <v>4.7399999999999993</v>
      </c>
    </row>
    <row r="7011" spans="1:3" x14ac:dyDescent="0.2">
      <c r="A7011" s="7">
        <v>38422</v>
      </c>
      <c r="B7011" s="9">
        <f t="shared" si="115"/>
        <v>2005</v>
      </c>
      <c r="C7011" s="22">
        <f>VLOOKUP(A7011,'Extrapolation Factor'!$B$3:$F$997,5,0)</f>
        <v>4.8</v>
      </c>
    </row>
    <row r="7012" spans="1:3" x14ac:dyDescent="0.2">
      <c r="A7012" s="7">
        <v>38425</v>
      </c>
      <c r="B7012" s="9">
        <f t="shared" si="115"/>
        <v>2005</v>
      </c>
      <c r="C7012" s="22">
        <f>VLOOKUP(A7012,'Extrapolation Factor'!$B$3:$F$997,5,0)</f>
        <v>4.7700000000000005</v>
      </c>
    </row>
    <row r="7013" spans="1:3" x14ac:dyDescent="0.2">
      <c r="A7013" s="7">
        <v>38426</v>
      </c>
      <c r="B7013" s="9">
        <f t="shared" si="115"/>
        <v>2005</v>
      </c>
      <c r="C7013" s="22">
        <f>VLOOKUP(A7013,'Extrapolation Factor'!$B$3:$F$997,5,0)</f>
        <v>4.8</v>
      </c>
    </row>
    <row r="7014" spans="1:3" x14ac:dyDescent="0.2">
      <c r="A7014" s="7">
        <v>38427</v>
      </c>
      <c r="B7014" s="9">
        <f t="shared" si="115"/>
        <v>2005</v>
      </c>
      <c r="C7014" s="22">
        <f>VLOOKUP(A7014,'Extrapolation Factor'!$B$3:$F$997,5,0)</f>
        <v>4.78</v>
      </c>
    </row>
    <row r="7015" spans="1:3" x14ac:dyDescent="0.2">
      <c r="A7015" s="7">
        <v>38428</v>
      </c>
      <c r="B7015" s="9">
        <f t="shared" si="115"/>
        <v>2005</v>
      </c>
      <c r="C7015" s="22">
        <f>VLOOKUP(A7015,'Extrapolation Factor'!$B$3:$F$997,5,0)</f>
        <v>4.75</v>
      </c>
    </row>
    <row r="7016" spans="1:3" x14ac:dyDescent="0.2">
      <c r="A7016" s="7">
        <v>38429</v>
      </c>
      <c r="B7016" s="9">
        <f t="shared" si="115"/>
        <v>2005</v>
      </c>
      <c r="C7016" s="22">
        <f>VLOOKUP(A7016,'Extrapolation Factor'!$B$3:$F$997,5,0)</f>
        <v>4.8</v>
      </c>
    </row>
    <row r="7017" spans="1:3" x14ac:dyDescent="0.2">
      <c r="A7017" s="7">
        <v>38432</v>
      </c>
      <c r="B7017" s="9">
        <f t="shared" si="115"/>
        <v>2005</v>
      </c>
      <c r="C7017" s="22">
        <f>VLOOKUP(A7017,'Extrapolation Factor'!$B$3:$F$997,5,0)</f>
        <v>4.8500000000000005</v>
      </c>
    </row>
    <row r="7018" spans="1:3" x14ac:dyDescent="0.2">
      <c r="A7018" s="7">
        <v>38433</v>
      </c>
      <c r="B7018" s="9">
        <f t="shared" si="115"/>
        <v>2005</v>
      </c>
      <c r="C7018" s="22">
        <f>VLOOKUP(A7018,'Extrapolation Factor'!$B$3:$F$997,5,0)</f>
        <v>4.88</v>
      </c>
    </row>
    <row r="7019" spans="1:3" x14ac:dyDescent="0.2">
      <c r="A7019" s="7">
        <v>38434</v>
      </c>
      <c r="B7019" s="9">
        <f t="shared" si="115"/>
        <v>2005</v>
      </c>
      <c r="C7019" s="22">
        <f>VLOOKUP(A7019,'Extrapolation Factor'!$B$3:$F$997,5,0)</f>
        <v>4.8600000000000003</v>
      </c>
    </row>
    <row r="7020" spans="1:3" x14ac:dyDescent="0.2">
      <c r="A7020" s="7">
        <v>38435</v>
      </c>
      <c r="B7020" s="9">
        <f t="shared" si="115"/>
        <v>2005</v>
      </c>
      <c r="C7020" s="22">
        <f>VLOOKUP(A7020,'Extrapolation Factor'!$B$3:$F$997,5,0)</f>
        <v>4.84</v>
      </c>
    </row>
    <row r="7021" spans="1:3" x14ac:dyDescent="0.2">
      <c r="A7021" s="7">
        <v>38439</v>
      </c>
      <c r="B7021" s="9">
        <f t="shared" si="115"/>
        <v>2005</v>
      </c>
      <c r="C7021" s="22">
        <f>VLOOKUP(A7021,'Extrapolation Factor'!$B$3:$F$997,5,0)</f>
        <v>4.88</v>
      </c>
    </row>
    <row r="7022" spans="1:3" x14ac:dyDescent="0.2">
      <c r="A7022" s="7">
        <v>38440</v>
      </c>
      <c r="B7022" s="9">
        <f t="shared" si="115"/>
        <v>2005</v>
      </c>
      <c r="C7022" s="22">
        <f>VLOOKUP(A7022,'Extrapolation Factor'!$B$3:$F$997,5,0)</f>
        <v>4.8500000000000005</v>
      </c>
    </row>
    <row r="7023" spans="1:3" x14ac:dyDescent="0.2">
      <c r="A7023" s="7">
        <v>38441</v>
      </c>
      <c r="B7023" s="9">
        <f t="shared" si="115"/>
        <v>2005</v>
      </c>
      <c r="C7023" s="22">
        <f>VLOOKUP(A7023,'Extrapolation Factor'!$B$3:$F$997,5,0)</f>
        <v>4.7699999999999996</v>
      </c>
    </row>
    <row r="7024" spans="1:3" x14ac:dyDescent="0.2">
      <c r="A7024" s="7">
        <v>38442</v>
      </c>
      <c r="B7024" s="9">
        <f t="shared" si="115"/>
        <v>2005</v>
      </c>
      <c r="C7024" s="22">
        <f>VLOOKUP(A7024,'Extrapolation Factor'!$B$3:$F$997,5,0)</f>
        <v>4.76</v>
      </c>
    </row>
    <row r="7025" spans="1:3" x14ac:dyDescent="0.2">
      <c r="A7025" s="7">
        <v>38443</v>
      </c>
      <c r="B7025" s="9">
        <f t="shared" si="115"/>
        <v>2005</v>
      </c>
      <c r="C7025" s="22">
        <f>VLOOKUP(A7025,'Extrapolation Factor'!$B$3:$F$997,5,0)</f>
        <v>4.72</v>
      </c>
    </row>
    <row r="7026" spans="1:3" x14ac:dyDescent="0.2">
      <c r="A7026" s="7">
        <v>38446</v>
      </c>
      <c r="B7026" s="9">
        <f t="shared" si="115"/>
        <v>2005</v>
      </c>
      <c r="C7026" s="22">
        <f>VLOOKUP(A7026,'Extrapolation Factor'!$B$3:$F$997,5,0)</f>
        <v>4.7299999999999995</v>
      </c>
    </row>
    <row r="7027" spans="1:3" x14ac:dyDescent="0.2">
      <c r="A7027" s="7">
        <v>38447</v>
      </c>
      <c r="B7027" s="9">
        <f t="shared" si="115"/>
        <v>2005</v>
      </c>
      <c r="C7027" s="22">
        <f>VLOOKUP(A7027,'Extrapolation Factor'!$B$3:$F$997,5,0)</f>
        <v>4.75</v>
      </c>
    </row>
    <row r="7028" spans="1:3" x14ac:dyDescent="0.2">
      <c r="A7028" s="7">
        <v>38448</v>
      </c>
      <c r="B7028" s="9">
        <f t="shared" si="115"/>
        <v>2005</v>
      </c>
      <c r="C7028" s="22">
        <f>VLOOKUP(A7028,'Extrapolation Factor'!$B$3:$F$997,5,0)</f>
        <v>4.7299999999999995</v>
      </c>
    </row>
    <row r="7029" spans="1:3" x14ac:dyDescent="0.2">
      <c r="A7029" s="7">
        <v>38449</v>
      </c>
      <c r="B7029" s="9">
        <f t="shared" si="115"/>
        <v>2005</v>
      </c>
      <c r="C7029" s="22">
        <f>VLOOKUP(A7029,'Extrapolation Factor'!$B$3:$F$997,5,0)</f>
        <v>4.78</v>
      </c>
    </row>
    <row r="7030" spans="1:3" x14ac:dyDescent="0.2">
      <c r="A7030" s="7">
        <v>38450</v>
      </c>
      <c r="B7030" s="9">
        <f t="shared" si="115"/>
        <v>2005</v>
      </c>
      <c r="C7030" s="22">
        <f>VLOOKUP(A7030,'Extrapolation Factor'!$B$3:$F$997,5,0)</f>
        <v>4.7699999999999996</v>
      </c>
    </row>
    <row r="7031" spans="1:3" x14ac:dyDescent="0.2">
      <c r="A7031" s="7">
        <v>38453</v>
      </c>
      <c r="B7031" s="9">
        <f t="shared" si="115"/>
        <v>2005</v>
      </c>
      <c r="C7031" s="22">
        <f>VLOOKUP(A7031,'Extrapolation Factor'!$B$3:$F$997,5,0)</f>
        <v>4.7299999999999995</v>
      </c>
    </row>
    <row r="7032" spans="1:3" x14ac:dyDescent="0.2">
      <c r="A7032" s="7">
        <v>38454</v>
      </c>
      <c r="B7032" s="9">
        <f t="shared" si="115"/>
        <v>2005</v>
      </c>
      <c r="C7032" s="22">
        <f>VLOOKUP(A7032,'Extrapolation Factor'!$B$3:$F$997,5,0)</f>
        <v>4.66</v>
      </c>
    </row>
    <row r="7033" spans="1:3" x14ac:dyDescent="0.2">
      <c r="A7033" s="7">
        <v>38455</v>
      </c>
      <c r="B7033" s="9">
        <f t="shared" si="115"/>
        <v>2005</v>
      </c>
      <c r="C7033" s="22">
        <f>VLOOKUP(A7033,'Extrapolation Factor'!$B$3:$F$997,5,0)</f>
        <v>4.68</v>
      </c>
    </row>
    <row r="7034" spans="1:3" x14ac:dyDescent="0.2">
      <c r="A7034" s="7">
        <v>38456</v>
      </c>
      <c r="B7034" s="9">
        <f t="shared" si="115"/>
        <v>2005</v>
      </c>
      <c r="C7034" s="22">
        <f>VLOOKUP(A7034,'Extrapolation Factor'!$B$3:$F$997,5,0)</f>
        <v>4.7299999999999995</v>
      </c>
    </row>
    <row r="7035" spans="1:3" x14ac:dyDescent="0.2">
      <c r="A7035" s="7">
        <v>38457</v>
      </c>
      <c r="B7035" s="9">
        <f t="shared" si="115"/>
        <v>2005</v>
      </c>
      <c r="C7035" s="22">
        <f>VLOOKUP(A7035,'Extrapolation Factor'!$B$3:$F$997,5,0)</f>
        <v>4.66</v>
      </c>
    </row>
    <row r="7036" spans="1:3" x14ac:dyDescent="0.2">
      <c r="A7036" s="7">
        <v>38460</v>
      </c>
      <c r="B7036" s="9">
        <f t="shared" si="115"/>
        <v>2005</v>
      </c>
      <c r="C7036" s="22">
        <f>VLOOKUP(A7036,'Extrapolation Factor'!$B$3:$F$997,5,0)</f>
        <v>4.62</v>
      </c>
    </row>
    <row r="7037" spans="1:3" x14ac:dyDescent="0.2">
      <c r="A7037" s="7">
        <v>38461</v>
      </c>
      <c r="B7037" s="9">
        <f t="shared" si="115"/>
        <v>2005</v>
      </c>
      <c r="C7037" s="22">
        <f>VLOOKUP(A7037,'Extrapolation Factor'!$B$3:$F$997,5,0)</f>
        <v>4.5299999999999994</v>
      </c>
    </row>
    <row r="7038" spans="1:3" x14ac:dyDescent="0.2">
      <c r="A7038" s="7">
        <v>38462</v>
      </c>
      <c r="B7038" s="9">
        <f t="shared" si="115"/>
        <v>2005</v>
      </c>
      <c r="C7038" s="22">
        <f>VLOOKUP(A7038,'Extrapolation Factor'!$B$3:$F$997,5,0)</f>
        <v>4.59</v>
      </c>
    </row>
    <row r="7039" spans="1:3" x14ac:dyDescent="0.2">
      <c r="A7039" s="7">
        <v>38463</v>
      </c>
      <c r="B7039" s="9">
        <f t="shared" si="115"/>
        <v>2005</v>
      </c>
      <c r="C7039" s="22">
        <f>VLOOKUP(A7039,'Extrapolation Factor'!$B$3:$F$997,5,0)</f>
        <v>4.62</v>
      </c>
    </row>
    <row r="7040" spans="1:3" x14ac:dyDescent="0.2">
      <c r="A7040" s="7">
        <v>38464</v>
      </c>
      <c r="B7040" s="9">
        <f t="shared" si="115"/>
        <v>2005</v>
      </c>
      <c r="C7040" s="22">
        <f>VLOOKUP(A7040,'Extrapolation Factor'!$B$3:$F$997,5,0)</f>
        <v>4.5999999999999996</v>
      </c>
    </row>
    <row r="7041" spans="1:3" x14ac:dyDescent="0.2">
      <c r="A7041" s="7">
        <v>38467</v>
      </c>
      <c r="B7041" s="9">
        <f t="shared" si="115"/>
        <v>2005</v>
      </c>
      <c r="C7041" s="22">
        <f>VLOOKUP(A7041,'Extrapolation Factor'!$B$3:$F$997,5,0)</f>
        <v>4.54</v>
      </c>
    </row>
    <row r="7042" spans="1:3" x14ac:dyDescent="0.2">
      <c r="A7042" s="7">
        <v>38468</v>
      </c>
      <c r="B7042" s="9">
        <f t="shared" si="115"/>
        <v>2005</v>
      </c>
      <c r="C7042" s="22">
        <f>VLOOKUP(A7042,'Extrapolation Factor'!$B$3:$F$997,5,0)</f>
        <v>4.59</v>
      </c>
    </row>
    <row r="7043" spans="1:3" x14ac:dyDescent="0.2">
      <c r="A7043" s="7">
        <v>38469</v>
      </c>
      <c r="B7043" s="9">
        <f t="shared" si="115"/>
        <v>2005</v>
      </c>
      <c r="C7043" s="22">
        <f>VLOOKUP(A7043,'Extrapolation Factor'!$B$3:$F$997,5,0)</f>
        <v>4.57</v>
      </c>
    </row>
    <row r="7044" spans="1:3" x14ac:dyDescent="0.2">
      <c r="A7044" s="7">
        <v>38470</v>
      </c>
      <c r="B7044" s="9">
        <f t="shared" si="115"/>
        <v>2005</v>
      </c>
      <c r="C7044" s="22">
        <f>VLOOKUP(A7044,'Extrapolation Factor'!$B$3:$F$997,5,0)</f>
        <v>4.5199999999999996</v>
      </c>
    </row>
    <row r="7045" spans="1:3" x14ac:dyDescent="0.2">
      <c r="A7045" s="7">
        <v>38471</v>
      </c>
      <c r="B7045" s="9">
        <f t="shared" si="115"/>
        <v>2005</v>
      </c>
      <c r="C7045" s="22">
        <f>VLOOKUP(A7045,'Extrapolation Factor'!$B$3:$F$997,5,0)</f>
        <v>4.53</v>
      </c>
    </row>
    <row r="7046" spans="1:3" x14ac:dyDescent="0.2">
      <c r="A7046" s="7">
        <v>38474</v>
      </c>
      <c r="B7046" s="9">
        <f t="shared" si="115"/>
        <v>2005</v>
      </c>
      <c r="C7046" s="22">
        <f>VLOOKUP(A7046,'Extrapolation Factor'!$B$3:$F$997,5,0)</f>
        <v>4.53</v>
      </c>
    </row>
    <row r="7047" spans="1:3" x14ac:dyDescent="0.2">
      <c r="A7047" s="7">
        <v>38475</v>
      </c>
      <c r="B7047" s="9">
        <f t="shared" si="115"/>
        <v>2005</v>
      </c>
      <c r="C7047" s="22">
        <f>VLOOKUP(A7047,'Extrapolation Factor'!$B$3:$F$997,5,0)</f>
        <v>4.4899999999999993</v>
      </c>
    </row>
    <row r="7048" spans="1:3" x14ac:dyDescent="0.2">
      <c r="A7048" s="7">
        <v>38476</v>
      </c>
      <c r="B7048" s="9">
        <f t="shared" si="115"/>
        <v>2005</v>
      </c>
      <c r="C7048" s="22">
        <f>VLOOKUP(A7048,'Extrapolation Factor'!$B$3:$F$997,5,0)</f>
        <v>4.5999999999999996</v>
      </c>
    </row>
    <row r="7049" spans="1:3" x14ac:dyDescent="0.2">
      <c r="A7049" s="7">
        <v>38477</v>
      </c>
      <c r="B7049" s="9">
        <f t="shared" si="115"/>
        <v>2005</v>
      </c>
      <c r="C7049" s="22">
        <f>VLOOKUP(A7049,'Extrapolation Factor'!$B$3:$F$997,5,0)</f>
        <v>4.5999999999999996</v>
      </c>
    </row>
    <row r="7050" spans="1:3" x14ac:dyDescent="0.2">
      <c r="A7050" s="7">
        <v>38478</v>
      </c>
      <c r="B7050" s="9">
        <f t="shared" si="115"/>
        <v>2005</v>
      </c>
      <c r="C7050" s="22">
        <f>VLOOKUP(A7050,'Extrapolation Factor'!$B$3:$F$997,5,0)</f>
        <v>4.62</v>
      </c>
    </row>
    <row r="7051" spans="1:3" x14ac:dyDescent="0.2">
      <c r="A7051" s="7">
        <v>38481</v>
      </c>
      <c r="B7051" s="9">
        <f t="shared" si="115"/>
        <v>2005</v>
      </c>
      <c r="C7051" s="22">
        <f>VLOOKUP(A7051,'Extrapolation Factor'!$B$3:$F$997,5,0)</f>
        <v>4.6400000000000006</v>
      </c>
    </row>
    <row r="7052" spans="1:3" x14ac:dyDescent="0.2">
      <c r="A7052" s="7">
        <v>38482</v>
      </c>
      <c r="B7052" s="9">
        <f t="shared" si="115"/>
        <v>2005</v>
      </c>
      <c r="C7052" s="22">
        <f>VLOOKUP(A7052,'Extrapolation Factor'!$B$3:$F$997,5,0)</f>
        <v>4.6000000000000005</v>
      </c>
    </row>
    <row r="7053" spans="1:3" x14ac:dyDescent="0.2">
      <c r="A7053" s="7">
        <v>38483</v>
      </c>
      <c r="B7053" s="9">
        <f t="shared" si="115"/>
        <v>2005</v>
      </c>
      <c r="C7053" s="22">
        <f>VLOOKUP(A7053,'Extrapolation Factor'!$B$3:$F$997,5,0)</f>
        <v>4.54</v>
      </c>
    </row>
    <row r="7054" spans="1:3" x14ac:dyDescent="0.2">
      <c r="A7054" s="7">
        <v>38484</v>
      </c>
      <c r="B7054" s="9">
        <f t="shared" si="115"/>
        <v>2005</v>
      </c>
      <c r="C7054" s="22">
        <f>VLOOKUP(A7054,'Extrapolation Factor'!$B$3:$F$997,5,0)</f>
        <v>4.54</v>
      </c>
    </row>
    <row r="7055" spans="1:3" x14ac:dyDescent="0.2">
      <c r="A7055" s="7">
        <v>38485</v>
      </c>
      <c r="B7055" s="9">
        <f t="shared" si="115"/>
        <v>2005</v>
      </c>
      <c r="C7055" s="22">
        <f>VLOOKUP(A7055,'Extrapolation Factor'!$B$3:$F$997,5,0)</f>
        <v>4.4799999999999995</v>
      </c>
    </row>
    <row r="7056" spans="1:3" x14ac:dyDescent="0.2">
      <c r="A7056" s="7">
        <v>38488</v>
      </c>
      <c r="B7056" s="9">
        <f t="shared" si="115"/>
        <v>2005</v>
      </c>
      <c r="C7056" s="22">
        <f>VLOOKUP(A7056,'Extrapolation Factor'!$B$3:$F$997,5,0)</f>
        <v>4.4899999999999993</v>
      </c>
    </row>
    <row r="7057" spans="1:3" x14ac:dyDescent="0.2">
      <c r="A7057" s="7">
        <v>38489</v>
      </c>
      <c r="B7057" s="9">
        <f t="shared" si="115"/>
        <v>2005</v>
      </c>
      <c r="C7057" s="22">
        <f>VLOOKUP(A7057,'Extrapolation Factor'!$B$3:$F$997,5,0)</f>
        <v>4.47</v>
      </c>
    </row>
    <row r="7058" spans="1:3" x14ac:dyDescent="0.2">
      <c r="A7058" s="7">
        <v>38490</v>
      </c>
      <c r="B7058" s="9">
        <f t="shared" si="115"/>
        <v>2005</v>
      </c>
      <c r="C7058" s="22">
        <f>VLOOKUP(A7058,'Extrapolation Factor'!$B$3:$F$997,5,0)</f>
        <v>4.42</v>
      </c>
    </row>
    <row r="7059" spans="1:3" x14ac:dyDescent="0.2">
      <c r="A7059" s="7">
        <v>38491</v>
      </c>
      <c r="B7059" s="9">
        <f t="shared" si="115"/>
        <v>2005</v>
      </c>
      <c r="C7059" s="22">
        <f>VLOOKUP(A7059,'Extrapolation Factor'!$B$3:$F$997,5,0)</f>
        <v>4.4399999999999995</v>
      </c>
    </row>
    <row r="7060" spans="1:3" x14ac:dyDescent="0.2">
      <c r="A7060" s="7">
        <v>38492</v>
      </c>
      <c r="B7060" s="9">
        <f t="shared" si="115"/>
        <v>2005</v>
      </c>
      <c r="C7060" s="22">
        <f>VLOOKUP(A7060,'Extrapolation Factor'!$B$3:$F$997,5,0)</f>
        <v>4.4399999999999995</v>
      </c>
    </row>
    <row r="7061" spans="1:3" x14ac:dyDescent="0.2">
      <c r="A7061" s="7">
        <v>38495</v>
      </c>
      <c r="B7061" s="9">
        <f t="shared" si="115"/>
        <v>2005</v>
      </c>
      <c r="C7061" s="22">
        <f>VLOOKUP(A7061,'Extrapolation Factor'!$B$3:$F$997,5,0)</f>
        <v>4.38</v>
      </c>
    </row>
    <row r="7062" spans="1:3" x14ac:dyDescent="0.2">
      <c r="A7062" s="7">
        <v>38496</v>
      </c>
      <c r="B7062" s="9">
        <f t="shared" si="115"/>
        <v>2005</v>
      </c>
      <c r="C7062" s="22">
        <f>VLOOKUP(A7062,'Extrapolation Factor'!$B$3:$F$997,5,0)</f>
        <v>4.3499999999999996</v>
      </c>
    </row>
    <row r="7063" spans="1:3" x14ac:dyDescent="0.2">
      <c r="A7063" s="7">
        <v>38497</v>
      </c>
      <c r="B7063" s="9">
        <f t="shared" si="115"/>
        <v>2005</v>
      </c>
      <c r="C7063" s="22">
        <f>VLOOKUP(A7063,'Extrapolation Factor'!$B$3:$F$997,5,0)</f>
        <v>4.4000000000000004</v>
      </c>
    </row>
    <row r="7064" spans="1:3" x14ac:dyDescent="0.2">
      <c r="A7064" s="7">
        <v>38498</v>
      </c>
      <c r="B7064" s="9">
        <f t="shared" si="115"/>
        <v>2005</v>
      </c>
      <c r="C7064" s="22">
        <f>VLOOKUP(A7064,'Extrapolation Factor'!$B$3:$F$997,5,0)</f>
        <v>4.45</v>
      </c>
    </row>
    <row r="7065" spans="1:3" x14ac:dyDescent="0.2">
      <c r="A7065" s="7">
        <v>38499</v>
      </c>
      <c r="B7065" s="9">
        <f t="shared" si="115"/>
        <v>2005</v>
      </c>
      <c r="C7065" s="22">
        <f>VLOOKUP(A7065,'Extrapolation Factor'!$B$3:$F$997,5,0)</f>
        <v>4.45</v>
      </c>
    </row>
    <row r="7066" spans="1:3" x14ac:dyDescent="0.2">
      <c r="A7066" s="7">
        <v>38503</v>
      </c>
      <c r="B7066" s="9">
        <f t="shared" si="115"/>
        <v>2005</v>
      </c>
      <c r="C7066" s="22">
        <f>VLOOKUP(A7066,'Extrapolation Factor'!$B$3:$F$997,5,0)</f>
        <v>4.3600000000000003</v>
      </c>
    </row>
    <row r="7067" spans="1:3" x14ac:dyDescent="0.2">
      <c r="A7067" s="7">
        <v>38504</v>
      </c>
      <c r="B7067" s="9">
        <f t="shared" si="115"/>
        <v>2005</v>
      </c>
      <c r="C7067" s="22">
        <f>VLOOKUP(A7067,'Extrapolation Factor'!$B$3:$F$997,5,0)</f>
        <v>4.2699999999999996</v>
      </c>
    </row>
    <row r="7068" spans="1:3" x14ac:dyDescent="0.2">
      <c r="A7068" s="7">
        <v>38505</v>
      </c>
      <c r="B7068" s="9">
        <f t="shared" si="115"/>
        <v>2005</v>
      </c>
      <c r="C7068" s="22">
        <f>VLOOKUP(A7068,'Extrapolation Factor'!$B$3:$F$997,5,0)</f>
        <v>4.2</v>
      </c>
    </row>
    <row r="7069" spans="1:3" x14ac:dyDescent="0.2">
      <c r="A7069" s="7">
        <v>38506</v>
      </c>
      <c r="B7069" s="9">
        <f t="shared" si="115"/>
        <v>2005</v>
      </c>
      <c r="C7069" s="22">
        <f>VLOOKUP(A7069,'Extrapolation Factor'!$B$3:$F$997,5,0)</f>
        <v>4.26</v>
      </c>
    </row>
    <row r="7070" spans="1:3" x14ac:dyDescent="0.2">
      <c r="A7070" s="7">
        <v>38509</v>
      </c>
      <c r="B7070" s="9">
        <f t="shared" ref="B7070:B7132" si="116">YEAR(A7070)</f>
        <v>2005</v>
      </c>
      <c r="C7070" s="22">
        <f>VLOOKUP(A7070,'Extrapolation Factor'!$B$3:$F$997,5,0)</f>
        <v>4.2299999999999995</v>
      </c>
    </row>
    <row r="7071" spans="1:3" x14ac:dyDescent="0.2">
      <c r="A7071" s="7">
        <v>38510</v>
      </c>
      <c r="B7071" s="9">
        <f t="shared" si="116"/>
        <v>2005</v>
      </c>
      <c r="C7071" s="22">
        <f>VLOOKUP(A7071,'Extrapolation Factor'!$B$3:$F$997,5,0)</f>
        <v>4.18</v>
      </c>
    </row>
    <row r="7072" spans="1:3" x14ac:dyDescent="0.2">
      <c r="A7072" s="7">
        <v>38511</v>
      </c>
      <c r="B7072" s="9">
        <f t="shared" si="116"/>
        <v>2005</v>
      </c>
      <c r="C7072" s="22">
        <f>VLOOKUP(A7072,'Extrapolation Factor'!$B$3:$F$997,5,0)</f>
        <v>4.24</v>
      </c>
    </row>
    <row r="7073" spans="1:3" x14ac:dyDescent="0.2">
      <c r="A7073" s="7">
        <v>38512</v>
      </c>
      <c r="B7073" s="9">
        <f t="shared" si="116"/>
        <v>2005</v>
      </c>
      <c r="C7073" s="22">
        <f>VLOOKUP(A7073,'Extrapolation Factor'!$B$3:$F$997,5,0)</f>
        <v>4.2299999999999995</v>
      </c>
    </row>
    <row r="7074" spans="1:3" x14ac:dyDescent="0.2">
      <c r="A7074" s="7">
        <v>38513</v>
      </c>
      <c r="B7074" s="9">
        <f t="shared" si="116"/>
        <v>2005</v>
      </c>
      <c r="C7074" s="22">
        <f>VLOOKUP(A7074,'Extrapolation Factor'!$B$3:$F$997,5,0)</f>
        <v>4.3</v>
      </c>
    </row>
    <row r="7075" spans="1:3" x14ac:dyDescent="0.2">
      <c r="A7075" s="7">
        <v>38516</v>
      </c>
      <c r="B7075" s="9">
        <f t="shared" si="116"/>
        <v>2005</v>
      </c>
      <c r="C7075" s="22">
        <f>VLOOKUP(A7075,'Extrapolation Factor'!$B$3:$F$997,5,0)</f>
        <v>4.3900000000000006</v>
      </c>
    </row>
    <row r="7076" spans="1:3" x14ac:dyDescent="0.2">
      <c r="A7076" s="7">
        <v>38517</v>
      </c>
      <c r="B7076" s="9">
        <f t="shared" si="116"/>
        <v>2005</v>
      </c>
      <c r="C7076" s="22">
        <f>VLOOKUP(A7076,'Extrapolation Factor'!$B$3:$F$997,5,0)</f>
        <v>4.41</v>
      </c>
    </row>
    <row r="7077" spans="1:3" x14ac:dyDescent="0.2">
      <c r="A7077" s="7">
        <v>38518</v>
      </c>
      <c r="B7077" s="9">
        <f t="shared" si="116"/>
        <v>2005</v>
      </c>
      <c r="C7077" s="22">
        <f>VLOOKUP(A7077,'Extrapolation Factor'!$B$3:$F$997,5,0)</f>
        <v>4.4400000000000004</v>
      </c>
    </row>
    <row r="7078" spans="1:3" x14ac:dyDescent="0.2">
      <c r="A7078" s="7">
        <v>38519</v>
      </c>
      <c r="B7078" s="9">
        <f t="shared" si="116"/>
        <v>2005</v>
      </c>
      <c r="C7078" s="22">
        <f>VLOOKUP(A7078,'Extrapolation Factor'!$B$3:$F$997,5,0)</f>
        <v>4.3600000000000003</v>
      </c>
    </row>
    <row r="7079" spans="1:3" x14ac:dyDescent="0.2">
      <c r="A7079" s="7">
        <v>38520</v>
      </c>
      <c r="B7079" s="9">
        <f t="shared" si="116"/>
        <v>2005</v>
      </c>
      <c r="C7079" s="22">
        <f>VLOOKUP(A7079,'Extrapolation Factor'!$B$3:$F$997,5,0)</f>
        <v>4.3500000000000005</v>
      </c>
    </row>
    <row r="7080" spans="1:3" x14ac:dyDescent="0.2">
      <c r="A7080" s="7">
        <v>38523</v>
      </c>
      <c r="B7080" s="9">
        <f t="shared" si="116"/>
        <v>2005</v>
      </c>
      <c r="C7080" s="22">
        <f>VLOOKUP(A7080,'Extrapolation Factor'!$B$3:$F$997,5,0)</f>
        <v>4.34</v>
      </c>
    </row>
    <row r="7081" spans="1:3" x14ac:dyDescent="0.2">
      <c r="A7081" s="7">
        <v>38524</v>
      </c>
      <c r="B7081" s="9">
        <f t="shared" si="116"/>
        <v>2005</v>
      </c>
      <c r="C7081" s="22">
        <f>VLOOKUP(A7081,'Extrapolation Factor'!$B$3:$F$997,5,0)</f>
        <v>4.32</v>
      </c>
    </row>
    <row r="7082" spans="1:3" x14ac:dyDescent="0.2">
      <c r="A7082" s="7">
        <v>38525</v>
      </c>
      <c r="B7082" s="9">
        <f t="shared" si="116"/>
        <v>2005</v>
      </c>
      <c r="C7082" s="22">
        <f>VLOOKUP(A7082,'Extrapolation Factor'!$B$3:$F$997,5,0)</f>
        <v>4.2299999999999995</v>
      </c>
    </row>
    <row r="7083" spans="1:3" x14ac:dyDescent="0.2">
      <c r="A7083" s="7">
        <v>38526</v>
      </c>
      <c r="B7083" s="9">
        <f t="shared" si="116"/>
        <v>2005</v>
      </c>
      <c r="C7083" s="22">
        <f>VLOOKUP(A7083,'Extrapolation Factor'!$B$3:$F$997,5,0)</f>
        <v>4.2700000000000005</v>
      </c>
    </row>
    <row r="7084" spans="1:3" x14ac:dyDescent="0.2">
      <c r="A7084" s="7">
        <v>38527</v>
      </c>
      <c r="B7084" s="9">
        <f t="shared" si="116"/>
        <v>2005</v>
      </c>
      <c r="C7084" s="22">
        <f>VLOOKUP(A7084,'Extrapolation Factor'!$B$3:$F$997,5,0)</f>
        <v>4.2300000000000004</v>
      </c>
    </row>
    <row r="7085" spans="1:3" x14ac:dyDescent="0.2">
      <c r="A7085" s="7">
        <v>38530</v>
      </c>
      <c r="B7085" s="9">
        <f t="shared" si="116"/>
        <v>2005</v>
      </c>
      <c r="C7085" s="22">
        <f>VLOOKUP(A7085,'Extrapolation Factor'!$B$3:$F$997,5,0)</f>
        <v>4.17</v>
      </c>
    </row>
    <row r="7086" spans="1:3" x14ac:dyDescent="0.2">
      <c r="A7086" s="7">
        <v>38531</v>
      </c>
      <c r="B7086" s="9">
        <f t="shared" si="116"/>
        <v>2005</v>
      </c>
      <c r="C7086" s="22">
        <f>VLOOKUP(A7086,'Extrapolation Factor'!$B$3:$F$997,5,0)</f>
        <v>4.22</v>
      </c>
    </row>
    <row r="7087" spans="1:3" x14ac:dyDescent="0.2">
      <c r="A7087" s="7">
        <v>38532</v>
      </c>
      <c r="B7087" s="9">
        <f t="shared" si="116"/>
        <v>2005</v>
      </c>
      <c r="C7087" s="22">
        <f>VLOOKUP(A7087,'Extrapolation Factor'!$B$3:$F$997,5,0)</f>
        <v>4.24</v>
      </c>
    </row>
    <row r="7088" spans="1:3" x14ac:dyDescent="0.2">
      <c r="A7088" s="7">
        <v>38533</v>
      </c>
      <c r="B7088" s="9">
        <f t="shared" si="116"/>
        <v>2005</v>
      </c>
      <c r="C7088" s="22">
        <f>VLOOKUP(A7088,'Extrapolation Factor'!$B$3:$F$997,5,0)</f>
        <v>4.1900000000000004</v>
      </c>
    </row>
    <row r="7089" spans="1:3" x14ac:dyDescent="0.2">
      <c r="A7089" s="7">
        <v>38534</v>
      </c>
      <c r="B7089" s="9">
        <f t="shared" si="116"/>
        <v>2005</v>
      </c>
      <c r="C7089" s="22">
        <f>VLOOKUP(A7089,'Extrapolation Factor'!$B$3:$F$997,5,0)</f>
        <v>4.28</v>
      </c>
    </row>
    <row r="7090" spans="1:3" x14ac:dyDescent="0.2">
      <c r="A7090" s="7">
        <v>38538</v>
      </c>
      <c r="B7090" s="9">
        <f t="shared" si="116"/>
        <v>2005</v>
      </c>
      <c r="C7090" s="22">
        <f>VLOOKUP(A7090,'Extrapolation Factor'!$B$3:$F$997,5,0)</f>
        <v>4.34</v>
      </c>
    </row>
    <row r="7091" spans="1:3" x14ac:dyDescent="0.2">
      <c r="A7091" s="7">
        <v>38539</v>
      </c>
      <c r="B7091" s="9">
        <f t="shared" si="116"/>
        <v>2005</v>
      </c>
      <c r="C7091" s="22">
        <f>VLOOKUP(A7091,'Extrapolation Factor'!$B$3:$F$997,5,0)</f>
        <v>4.3100000000000005</v>
      </c>
    </row>
    <row r="7092" spans="1:3" x14ac:dyDescent="0.2">
      <c r="A7092" s="7">
        <v>38540</v>
      </c>
      <c r="B7092" s="9">
        <f t="shared" si="116"/>
        <v>2005</v>
      </c>
      <c r="C7092" s="22">
        <f>VLOOKUP(A7092,'Extrapolation Factor'!$B$3:$F$997,5,0)</f>
        <v>4.28</v>
      </c>
    </row>
    <row r="7093" spans="1:3" x14ac:dyDescent="0.2">
      <c r="A7093" s="7">
        <v>38541</v>
      </c>
      <c r="B7093" s="9">
        <f t="shared" si="116"/>
        <v>2005</v>
      </c>
      <c r="C7093" s="22">
        <f>VLOOKUP(A7093,'Extrapolation Factor'!$B$3:$F$997,5,0)</f>
        <v>4.33</v>
      </c>
    </row>
    <row r="7094" spans="1:3" x14ac:dyDescent="0.2">
      <c r="A7094" s="7">
        <v>38544</v>
      </c>
      <c r="B7094" s="9">
        <f t="shared" si="116"/>
        <v>2005</v>
      </c>
      <c r="C7094" s="22">
        <f>VLOOKUP(A7094,'Extrapolation Factor'!$B$3:$F$997,5,0)</f>
        <v>4.3</v>
      </c>
    </row>
    <row r="7095" spans="1:3" x14ac:dyDescent="0.2">
      <c r="A7095" s="7">
        <v>38545</v>
      </c>
      <c r="B7095" s="9">
        <f t="shared" si="116"/>
        <v>2005</v>
      </c>
      <c r="C7095" s="22">
        <f>VLOOKUP(A7095,'Extrapolation Factor'!$B$3:$F$997,5,0)</f>
        <v>4.3600000000000003</v>
      </c>
    </row>
    <row r="7096" spans="1:3" x14ac:dyDescent="0.2">
      <c r="A7096" s="7">
        <v>38546</v>
      </c>
      <c r="B7096" s="9">
        <f t="shared" si="116"/>
        <v>2005</v>
      </c>
      <c r="C7096" s="22">
        <f>VLOOKUP(A7096,'Extrapolation Factor'!$B$3:$F$997,5,0)</f>
        <v>4.38</v>
      </c>
    </row>
    <row r="7097" spans="1:3" x14ac:dyDescent="0.2">
      <c r="A7097" s="7">
        <v>38547</v>
      </c>
      <c r="B7097" s="9">
        <f t="shared" si="116"/>
        <v>2005</v>
      </c>
      <c r="C7097" s="22">
        <f>VLOOKUP(A7097,'Extrapolation Factor'!$B$3:$F$997,5,0)</f>
        <v>4.4000000000000004</v>
      </c>
    </row>
    <row r="7098" spans="1:3" x14ac:dyDescent="0.2">
      <c r="A7098" s="7">
        <v>38548</v>
      </c>
      <c r="B7098" s="9">
        <f t="shared" si="116"/>
        <v>2005</v>
      </c>
      <c r="C7098" s="22">
        <f>VLOOKUP(A7098,'Extrapolation Factor'!$B$3:$F$997,5,0)</f>
        <v>4.3899999999999997</v>
      </c>
    </row>
    <row r="7099" spans="1:3" x14ac:dyDescent="0.2">
      <c r="A7099" s="7">
        <v>38551</v>
      </c>
      <c r="B7099" s="9">
        <f t="shared" si="116"/>
        <v>2005</v>
      </c>
      <c r="C7099" s="22">
        <f>VLOOKUP(A7099,'Extrapolation Factor'!$B$3:$F$997,5,0)</f>
        <v>4.4400000000000004</v>
      </c>
    </row>
    <row r="7100" spans="1:3" x14ac:dyDescent="0.2">
      <c r="A7100" s="7">
        <v>38552</v>
      </c>
      <c r="B7100" s="9">
        <f t="shared" si="116"/>
        <v>2005</v>
      </c>
      <c r="C7100" s="22">
        <f>VLOOKUP(A7100,'Extrapolation Factor'!$B$3:$F$997,5,0)</f>
        <v>4.41</v>
      </c>
    </row>
    <row r="7101" spans="1:3" x14ac:dyDescent="0.2">
      <c r="A7101" s="7">
        <v>38553</v>
      </c>
      <c r="B7101" s="9">
        <f t="shared" si="116"/>
        <v>2005</v>
      </c>
      <c r="C7101" s="22">
        <f>VLOOKUP(A7101,'Extrapolation Factor'!$B$3:$F$997,5,0)</f>
        <v>4.37</v>
      </c>
    </row>
    <row r="7102" spans="1:3" x14ac:dyDescent="0.2">
      <c r="A7102" s="7">
        <v>38554</v>
      </c>
      <c r="B7102" s="9">
        <f t="shared" si="116"/>
        <v>2005</v>
      </c>
      <c r="C7102" s="22">
        <f>VLOOKUP(A7102,'Extrapolation Factor'!$B$3:$F$997,5,0)</f>
        <v>4.4800000000000004</v>
      </c>
    </row>
    <row r="7103" spans="1:3" x14ac:dyDescent="0.2">
      <c r="A7103" s="7">
        <v>38555</v>
      </c>
      <c r="B7103" s="9">
        <f t="shared" si="116"/>
        <v>2005</v>
      </c>
      <c r="C7103" s="22">
        <f>VLOOKUP(A7103,'Extrapolation Factor'!$B$3:$F$997,5,0)</f>
        <v>4.3899999999999997</v>
      </c>
    </row>
    <row r="7104" spans="1:3" x14ac:dyDescent="0.2">
      <c r="A7104" s="7">
        <v>38558</v>
      </c>
      <c r="B7104" s="9">
        <f t="shared" si="116"/>
        <v>2005</v>
      </c>
      <c r="C7104" s="22">
        <f>VLOOKUP(A7104,'Extrapolation Factor'!$B$3:$F$997,5,0)</f>
        <v>4.4400000000000004</v>
      </c>
    </row>
    <row r="7105" spans="1:3" x14ac:dyDescent="0.2">
      <c r="A7105" s="7">
        <v>38559</v>
      </c>
      <c r="B7105" s="9">
        <f t="shared" si="116"/>
        <v>2005</v>
      </c>
      <c r="C7105" s="22">
        <f>VLOOKUP(A7105,'Extrapolation Factor'!$B$3:$F$997,5,0)</f>
        <v>4.4400000000000004</v>
      </c>
    </row>
    <row r="7106" spans="1:3" x14ac:dyDescent="0.2">
      <c r="A7106" s="7">
        <v>38560</v>
      </c>
      <c r="B7106" s="9">
        <f t="shared" si="116"/>
        <v>2005</v>
      </c>
      <c r="C7106" s="22">
        <f>VLOOKUP(A7106,'Extrapolation Factor'!$B$3:$F$997,5,0)</f>
        <v>4.42</v>
      </c>
    </row>
    <row r="7107" spans="1:3" x14ac:dyDescent="0.2">
      <c r="A7107" s="7">
        <v>38561</v>
      </c>
      <c r="B7107" s="9">
        <f t="shared" si="116"/>
        <v>2005</v>
      </c>
      <c r="C7107" s="22">
        <f>VLOOKUP(A7107,'Extrapolation Factor'!$B$3:$F$997,5,0)</f>
        <v>4.3800000000000008</v>
      </c>
    </row>
    <row r="7108" spans="1:3" x14ac:dyDescent="0.2">
      <c r="A7108" s="7">
        <v>38562</v>
      </c>
      <c r="B7108" s="9">
        <f t="shared" si="116"/>
        <v>2005</v>
      </c>
      <c r="C7108" s="22">
        <f>VLOOKUP(A7108,'Extrapolation Factor'!$B$3:$F$997,5,0)</f>
        <v>4.42</v>
      </c>
    </row>
    <row r="7109" spans="1:3" x14ac:dyDescent="0.2">
      <c r="A7109" s="7">
        <v>38565</v>
      </c>
      <c r="B7109" s="9">
        <f t="shared" si="116"/>
        <v>2005</v>
      </c>
      <c r="C7109" s="22">
        <f>VLOOKUP(A7109,'Extrapolation Factor'!$B$3:$F$997,5,0)</f>
        <v>4.46</v>
      </c>
    </row>
    <row r="7110" spans="1:3" x14ac:dyDescent="0.2">
      <c r="A7110" s="7">
        <v>38566</v>
      </c>
      <c r="B7110" s="9">
        <f t="shared" si="116"/>
        <v>2005</v>
      </c>
      <c r="C7110" s="22">
        <f>VLOOKUP(A7110,'Extrapolation Factor'!$B$3:$F$997,5,0)</f>
        <v>4.5200000000000005</v>
      </c>
    </row>
    <row r="7111" spans="1:3" x14ac:dyDescent="0.2">
      <c r="A7111" s="7">
        <v>38567</v>
      </c>
      <c r="B7111" s="9">
        <f t="shared" si="116"/>
        <v>2005</v>
      </c>
      <c r="C7111" s="22">
        <f>VLOOKUP(A7111,'Extrapolation Factor'!$B$3:$F$997,5,0)</f>
        <v>4.4800000000000004</v>
      </c>
    </row>
    <row r="7112" spans="1:3" x14ac:dyDescent="0.2">
      <c r="A7112" s="7">
        <v>38568</v>
      </c>
      <c r="B7112" s="9">
        <f t="shared" si="116"/>
        <v>2005</v>
      </c>
      <c r="C7112" s="22">
        <f>VLOOKUP(A7112,'Extrapolation Factor'!$B$3:$F$997,5,0)</f>
        <v>4.5</v>
      </c>
    </row>
    <row r="7113" spans="1:3" x14ac:dyDescent="0.2">
      <c r="A7113" s="7">
        <v>38569</v>
      </c>
      <c r="B7113" s="9">
        <f t="shared" si="116"/>
        <v>2005</v>
      </c>
      <c r="C7113" s="22">
        <f>VLOOKUP(A7113,'Extrapolation Factor'!$B$3:$F$997,5,0)</f>
        <v>4.5600000000000005</v>
      </c>
    </row>
    <row r="7114" spans="1:3" x14ac:dyDescent="0.2">
      <c r="A7114" s="7">
        <v>38572</v>
      </c>
      <c r="B7114" s="9">
        <f t="shared" si="116"/>
        <v>2005</v>
      </c>
      <c r="C7114" s="22">
        <f>VLOOKUP(A7114,'Extrapolation Factor'!$B$3:$F$997,5,0)</f>
        <v>4.58</v>
      </c>
    </row>
    <row r="7115" spans="1:3" x14ac:dyDescent="0.2">
      <c r="A7115" s="7">
        <v>38573</v>
      </c>
      <c r="B7115" s="9">
        <f t="shared" si="116"/>
        <v>2005</v>
      </c>
      <c r="C7115" s="22">
        <f>VLOOKUP(A7115,'Extrapolation Factor'!$B$3:$F$997,5,0)</f>
        <v>4.5600000000000005</v>
      </c>
    </row>
    <row r="7116" spans="1:3" x14ac:dyDescent="0.2">
      <c r="A7116" s="7">
        <v>38574</v>
      </c>
      <c r="B7116" s="9">
        <f t="shared" si="116"/>
        <v>2005</v>
      </c>
      <c r="C7116" s="22">
        <f>VLOOKUP(A7116,'Extrapolation Factor'!$B$3:$F$997,5,0)</f>
        <v>4.5600000000000005</v>
      </c>
    </row>
    <row r="7117" spans="1:3" x14ac:dyDescent="0.2">
      <c r="A7117" s="7">
        <v>38575</v>
      </c>
      <c r="B7117" s="9">
        <f t="shared" si="116"/>
        <v>2005</v>
      </c>
      <c r="C7117" s="22">
        <f>VLOOKUP(A7117,'Extrapolation Factor'!$B$3:$F$997,5,0)</f>
        <v>4.51</v>
      </c>
    </row>
    <row r="7118" spans="1:3" x14ac:dyDescent="0.2">
      <c r="A7118" s="7">
        <v>38576</v>
      </c>
      <c r="B7118" s="9">
        <f t="shared" si="116"/>
        <v>2005</v>
      </c>
      <c r="C7118" s="22">
        <f>VLOOKUP(A7118,'Extrapolation Factor'!$B$3:$F$997,5,0)</f>
        <v>4.42</v>
      </c>
    </row>
    <row r="7119" spans="1:3" x14ac:dyDescent="0.2">
      <c r="A7119" s="7">
        <v>38579</v>
      </c>
      <c r="B7119" s="9">
        <f t="shared" si="116"/>
        <v>2005</v>
      </c>
      <c r="C7119" s="22">
        <f>VLOOKUP(A7119,'Extrapolation Factor'!$B$3:$F$997,5,0)</f>
        <v>4.45</v>
      </c>
    </row>
    <row r="7120" spans="1:3" x14ac:dyDescent="0.2">
      <c r="A7120" s="7">
        <v>38580</v>
      </c>
      <c r="B7120" s="9">
        <f t="shared" si="116"/>
        <v>2005</v>
      </c>
      <c r="C7120" s="22">
        <f>VLOOKUP(A7120,'Extrapolation Factor'!$B$3:$F$997,5,0)</f>
        <v>4.41</v>
      </c>
    </row>
    <row r="7121" spans="1:3" x14ac:dyDescent="0.2">
      <c r="A7121" s="7">
        <v>38581</v>
      </c>
      <c r="B7121" s="9">
        <f t="shared" si="116"/>
        <v>2005</v>
      </c>
      <c r="C7121" s="22">
        <f>VLOOKUP(A7121,'Extrapolation Factor'!$B$3:$F$997,5,0)</f>
        <v>4.49</v>
      </c>
    </row>
    <row r="7122" spans="1:3" x14ac:dyDescent="0.2">
      <c r="A7122" s="7">
        <v>38582</v>
      </c>
      <c r="B7122" s="9">
        <f t="shared" si="116"/>
        <v>2005</v>
      </c>
      <c r="C7122" s="22">
        <f>VLOOKUP(A7122,'Extrapolation Factor'!$B$3:$F$997,5,0)</f>
        <v>4.4000000000000004</v>
      </c>
    </row>
    <row r="7123" spans="1:3" x14ac:dyDescent="0.2">
      <c r="A7123" s="7">
        <v>38583</v>
      </c>
      <c r="B7123" s="9">
        <f t="shared" si="116"/>
        <v>2005</v>
      </c>
      <c r="C7123" s="22">
        <f>VLOOKUP(A7123,'Extrapolation Factor'!$B$3:$F$997,5,0)</f>
        <v>4.3999999999999995</v>
      </c>
    </row>
    <row r="7124" spans="1:3" x14ac:dyDescent="0.2">
      <c r="A7124" s="7">
        <v>38586</v>
      </c>
      <c r="B7124" s="9">
        <f t="shared" si="116"/>
        <v>2005</v>
      </c>
      <c r="C7124" s="22">
        <f>VLOOKUP(A7124,'Extrapolation Factor'!$B$3:$F$997,5,0)</f>
        <v>4.4000000000000004</v>
      </c>
    </row>
    <row r="7125" spans="1:3" x14ac:dyDescent="0.2">
      <c r="A7125" s="7">
        <v>38587</v>
      </c>
      <c r="B7125" s="9">
        <f t="shared" si="116"/>
        <v>2005</v>
      </c>
      <c r="C7125" s="22">
        <f>VLOOKUP(A7125,'Extrapolation Factor'!$B$3:$F$997,5,0)</f>
        <v>4.3899999999999997</v>
      </c>
    </row>
    <row r="7126" spans="1:3" x14ac:dyDescent="0.2">
      <c r="A7126" s="7">
        <v>38588</v>
      </c>
      <c r="B7126" s="9">
        <f t="shared" si="116"/>
        <v>2005</v>
      </c>
      <c r="C7126" s="22">
        <f>VLOOKUP(A7126,'Extrapolation Factor'!$B$3:$F$997,5,0)</f>
        <v>4.38</v>
      </c>
    </row>
    <row r="7127" spans="1:3" x14ac:dyDescent="0.2">
      <c r="A7127" s="7">
        <v>38589</v>
      </c>
      <c r="B7127" s="9">
        <f t="shared" si="116"/>
        <v>2005</v>
      </c>
      <c r="C7127" s="22">
        <f>VLOOKUP(A7127,'Extrapolation Factor'!$B$3:$F$997,5,0)</f>
        <v>4.37</v>
      </c>
    </row>
    <row r="7128" spans="1:3" x14ac:dyDescent="0.2">
      <c r="A7128" s="7">
        <v>38590</v>
      </c>
      <c r="B7128" s="9">
        <f t="shared" si="116"/>
        <v>2005</v>
      </c>
      <c r="C7128" s="22">
        <f>VLOOKUP(A7128,'Extrapolation Factor'!$B$3:$F$997,5,0)</f>
        <v>4.38</v>
      </c>
    </row>
    <row r="7129" spans="1:3" x14ac:dyDescent="0.2">
      <c r="A7129" s="7">
        <v>38593</v>
      </c>
      <c r="B7129" s="9">
        <f t="shared" si="116"/>
        <v>2005</v>
      </c>
      <c r="C7129" s="22">
        <f>VLOOKUP(A7129,'Extrapolation Factor'!$B$3:$F$997,5,0)</f>
        <v>4.37</v>
      </c>
    </row>
    <row r="7130" spans="1:3" x14ac:dyDescent="0.2">
      <c r="A7130" s="7">
        <v>38594</v>
      </c>
      <c r="B7130" s="9">
        <f t="shared" si="116"/>
        <v>2005</v>
      </c>
      <c r="C7130" s="22">
        <f>VLOOKUP(A7130,'Extrapolation Factor'!$B$3:$F$997,5,0)</f>
        <v>4.34</v>
      </c>
    </row>
    <row r="7131" spans="1:3" x14ac:dyDescent="0.2">
      <c r="A7131" s="7">
        <v>38595</v>
      </c>
      <c r="B7131" s="9">
        <f t="shared" si="116"/>
        <v>2005</v>
      </c>
      <c r="C7131" s="22">
        <f>VLOOKUP(A7131,'Extrapolation Factor'!$B$3:$F$997,5,0)</f>
        <v>4.2299999999999995</v>
      </c>
    </row>
    <row r="7132" spans="1:3" x14ac:dyDescent="0.2">
      <c r="A7132" s="7">
        <v>38596</v>
      </c>
      <c r="B7132" s="9">
        <f t="shared" si="116"/>
        <v>2005</v>
      </c>
      <c r="C7132" s="22">
        <f>VLOOKUP(A7132,'Extrapolation Factor'!$B$3:$F$997,5,0)</f>
        <v>4.2799999999999994</v>
      </c>
    </row>
    <row r="7133" spans="1:3" x14ac:dyDescent="0.2">
      <c r="A7133" s="7">
        <v>38597</v>
      </c>
      <c r="B7133" s="9">
        <f t="shared" ref="B7133:B7192" si="117">YEAR(A7133)</f>
        <v>2005</v>
      </c>
      <c r="C7133" s="22">
        <f>VLOOKUP(A7133,'Extrapolation Factor'!$B$3:$F$997,5,0)</f>
        <v>4.26</v>
      </c>
    </row>
    <row r="7134" spans="1:3" x14ac:dyDescent="0.2">
      <c r="A7134" s="7">
        <v>38601</v>
      </c>
      <c r="B7134" s="9">
        <f t="shared" si="117"/>
        <v>2005</v>
      </c>
      <c r="C7134" s="22">
        <f>VLOOKUP(A7134,'Extrapolation Factor'!$B$3:$F$997,5,0)</f>
        <v>4.3599999999999994</v>
      </c>
    </row>
    <row r="7135" spans="1:3" x14ac:dyDescent="0.2">
      <c r="A7135" s="7">
        <v>38602</v>
      </c>
      <c r="B7135" s="9">
        <f t="shared" si="117"/>
        <v>2005</v>
      </c>
      <c r="C7135" s="22">
        <f>VLOOKUP(A7135,'Extrapolation Factor'!$B$3:$F$997,5,0)</f>
        <v>4.43</v>
      </c>
    </row>
    <row r="7136" spans="1:3" x14ac:dyDescent="0.2">
      <c r="A7136" s="7">
        <v>38603</v>
      </c>
      <c r="B7136" s="9">
        <f t="shared" si="117"/>
        <v>2005</v>
      </c>
      <c r="C7136" s="22">
        <f>VLOOKUP(A7136,'Extrapolation Factor'!$B$3:$F$997,5,0)</f>
        <v>4.4300000000000006</v>
      </c>
    </row>
    <row r="7137" spans="1:3" x14ac:dyDescent="0.2">
      <c r="A7137" s="7">
        <v>38604</v>
      </c>
      <c r="B7137" s="9">
        <f t="shared" si="117"/>
        <v>2005</v>
      </c>
      <c r="C7137" s="22">
        <f>VLOOKUP(A7137,'Extrapolation Factor'!$B$3:$F$997,5,0)</f>
        <v>4.3600000000000003</v>
      </c>
    </row>
    <row r="7138" spans="1:3" x14ac:dyDescent="0.2">
      <c r="A7138" s="7">
        <v>38607</v>
      </c>
      <c r="B7138" s="9">
        <f t="shared" si="117"/>
        <v>2005</v>
      </c>
      <c r="C7138" s="22">
        <f>VLOOKUP(A7138,'Extrapolation Factor'!$B$3:$F$997,5,0)</f>
        <v>4.45</v>
      </c>
    </row>
    <row r="7139" spans="1:3" x14ac:dyDescent="0.2">
      <c r="A7139" s="7">
        <v>38608</v>
      </c>
      <c r="B7139" s="9">
        <f t="shared" si="117"/>
        <v>2005</v>
      </c>
      <c r="C7139" s="22">
        <f>VLOOKUP(A7139,'Extrapolation Factor'!$B$3:$F$997,5,0)</f>
        <v>4.38</v>
      </c>
    </row>
    <row r="7140" spans="1:3" x14ac:dyDescent="0.2">
      <c r="A7140" s="7">
        <v>38609</v>
      </c>
      <c r="B7140" s="9">
        <f t="shared" si="117"/>
        <v>2005</v>
      </c>
      <c r="C7140" s="22">
        <f>VLOOKUP(A7140,'Extrapolation Factor'!$B$3:$F$997,5,0)</f>
        <v>4.41</v>
      </c>
    </row>
    <row r="7141" spans="1:3" x14ac:dyDescent="0.2">
      <c r="A7141" s="7">
        <v>38610</v>
      </c>
      <c r="B7141" s="9">
        <f t="shared" si="117"/>
        <v>2005</v>
      </c>
      <c r="C7141" s="22">
        <f>VLOOKUP(A7141,'Extrapolation Factor'!$B$3:$F$997,5,0)</f>
        <v>4.51</v>
      </c>
    </row>
    <row r="7142" spans="1:3" x14ac:dyDescent="0.2">
      <c r="A7142" s="7">
        <v>38611</v>
      </c>
      <c r="B7142" s="9">
        <f t="shared" si="117"/>
        <v>2005</v>
      </c>
      <c r="C7142" s="22">
        <f>VLOOKUP(A7142,'Extrapolation Factor'!$B$3:$F$997,5,0)</f>
        <v>4.5600000000000005</v>
      </c>
    </row>
    <row r="7143" spans="1:3" x14ac:dyDescent="0.2">
      <c r="A7143" s="7">
        <v>38614</v>
      </c>
      <c r="B7143" s="9">
        <f t="shared" si="117"/>
        <v>2005</v>
      </c>
      <c r="C7143" s="22">
        <f>VLOOKUP(A7143,'Extrapolation Factor'!$B$3:$F$997,5,0)</f>
        <v>4.55</v>
      </c>
    </row>
    <row r="7144" spans="1:3" x14ac:dyDescent="0.2">
      <c r="A7144" s="7">
        <v>38615</v>
      </c>
      <c r="B7144" s="9">
        <f t="shared" si="117"/>
        <v>2005</v>
      </c>
      <c r="C7144" s="22">
        <f>VLOOKUP(A7144,'Extrapolation Factor'!$B$3:$F$997,5,0)</f>
        <v>4.49</v>
      </c>
    </row>
    <row r="7145" spans="1:3" x14ac:dyDescent="0.2">
      <c r="A7145" s="7">
        <v>38616</v>
      </c>
      <c r="B7145" s="9">
        <f t="shared" si="117"/>
        <v>2005</v>
      </c>
      <c r="C7145" s="22">
        <f>VLOOKUP(A7145,'Extrapolation Factor'!$B$3:$F$997,5,0)</f>
        <v>4.47</v>
      </c>
    </row>
    <row r="7146" spans="1:3" x14ac:dyDescent="0.2">
      <c r="A7146" s="7">
        <v>38617</v>
      </c>
      <c r="B7146" s="9">
        <f t="shared" si="117"/>
        <v>2005</v>
      </c>
      <c r="C7146" s="22">
        <f>VLOOKUP(A7146,'Extrapolation Factor'!$B$3:$F$997,5,0)</f>
        <v>4.47</v>
      </c>
    </row>
    <row r="7147" spans="1:3" x14ac:dyDescent="0.2">
      <c r="A7147" s="7">
        <v>38618</v>
      </c>
      <c r="B7147" s="9">
        <f t="shared" si="117"/>
        <v>2005</v>
      </c>
      <c r="C7147" s="22">
        <f>VLOOKUP(A7147,'Extrapolation Factor'!$B$3:$F$997,5,0)</f>
        <v>4.4700000000000006</v>
      </c>
    </row>
    <row r="7148" spans="1:3" x14ac:dyDescent="0.2">
      <c r="A7148" s="7">
        <v>38621</v>
      </c>
      <c r="B7148" s="9">
        <f t="shared" si="117"/>
        <v>2005</v>
      </c>
      <c r="C7148" s="22">
        <f>VLOOKUP(A7148,'Extrapolation Factor'!$B$3:$F$997,5,0)</f>
        <v>4.5599999999999996</v>
      </c>
    </row>
    <row r="7149" spans="1:3" x14ac:dyDescent="0.2">
      <c r="A7149" s="7">
        <v>38622</v>
      </c>
      <c r="B7149" s="9">
        <f t="shared" si="117"/>
        <v>2005</v>
      </c>
      <c r="C7149" s="22">
        <f>VLOOKUP(A7149,'Extrapolation Factor'!$B$3:$F$997,5,0)</f>
        <v>4.5599999999999996</v>
      </c>
    </row>
    <row r="7150" spans="1:3" x14ac:dyDescent="0.2">
      <c r="A7150" s="7">
        <v>38623</v>
      </c>
      <c r="B7150" s="9">
        <f t="shared" si="117"/>
        <v>2005</v>
      </c>
      <c r="C7150" s="22">
        <f>VLOOKUP(A7150,'Extrapolation Factor'!$B$3:$F$997,5,0)</f>
        <v>4.46</v>
      </c>
    </row>
    <row r="7151" spans="1:3" x14ac:dyDescent="0.2">
      <c r="A7151" s="7">
        <v>38624</v>
      </c>
      <c r="B7151" s="9">
        <f t="shared" si="117"/>
        <v>2005</v>
      </c>
      <c r="C7151" s="22">
        <f>VLOOKUP(A7151,'Extrapolation Factor'!$B$3:$F$997,5,0)</f>
        <v>4.5</v>
      </c>
    </row>
    <row r="7152" spans="1:3" x14ac:dyDescent="0.2">
      <c r="A7152" s="7">
        <v>38625</v>
      </c>
      <c r="B7152" s="9">
        <f t="shared" si="117"/>
        <v>2005</v>
      </c>
      <c r="C7152" s="22">
        <f>VLOOKUP(A7152,'Extrapolation Factor'!$B$3:$F$997,5,0)</f>
        <v>4.53</v>
      </c>
    </row>
    <row r="7153" spans="1:3" x14ac:dyDescent="0.2">
      <c r="A7153" s="7">
        <v>38628</v>
      </c>
      <c r="B7153" s="9">
        <f t="shared" si="117"/>
        <v>2005</v>
      </c>
      <c r="C7153" s="22">
        <f>VLOOKUP(A7153,'Extrapolation Factor'!$B$3:$F$997,5,0)</f>
        <v>4.58</v>
      </c>
    </row>
    <row r="7154" spans="1:3" x14ac:dyDescent="0.2">
      <c r="A7154" s="7">
        <v>38629</v>
      </c>
      <c r="B7154" s="9">
        <f t="shared" si="117"/>
        <v>2005</v>
      </c>
      <c r="C7154" s="22">
        <f>VLOOKUP(A7154,'Extrapolation Factor'!$B$3:$F$997,5,0)</f>
        <v>4.6100000000000003</v>
      </c>
    </row>
    <row r="7155" spans="1:3" x14ac:dyDescent="0.2">
      <c r="A7155" s="7">
        <v>38630</v>
      </c>
      <c r="B7155" s="9">
        <f t="shared" si="117"/>
        <v>2005</v>
      </c>
      <c r="C7155" s="22">
        <f>VLOOKUP(A7155,'Extrapolation Factor'!$B$3:$F$997,5,0)</f>
        <v>4.54</v>
      </c>
    </row>
    <row r="7156" spans="1:3" x14ac:dyDescent="0.2">
      <c r="A7156" s="7">
        <v>38631</v>
      </c>
      <c r="B7156" s="9">
        <f t="shared" si="117"/>
        <v>2005</v>
      </c>
      <c r="C7156" s="22">
        <f>VLOOKUP(A7156,'Extrapolation Factor'!$B$3:$F$997,5,0)</f>
        <v>4.55</v>
      </c>
    </row>
    <row r="7157" spans="1:3" x14ac:dyDescent="0.2">
      <c r="A7157" s="7">
        <v>38632</v>
      </c>
      <c r="B7157" s="9">
        <f t="shared" si="117"/>
        <v>2005</v>
      </c>
      <c r="C7157" s="22">
        <f>VLOOKUP(A7157,'Extrapolation Factor'!$B$3:$F$997,5,0)</f>
        <v>4.53</v>
      </c>
    </row>
    <row r="7158" spans="1:3" x14ac:dyDescent="0.2">
      <c r="A7158" s="7">
        <v>38636</v>
      </c>
      <c r="B7158" s="9">
        <f t="shared" si="117"/>
        <v>2005</v>
      </c>
      <c r="C7158" s="22">
        <f>VLOOKUP(A7158,'Extrapolation Factor'!$B$3:$F$997,5,0)</f>
        <v>4.5600000000000005</v>
      </c>
    </row>
    <row r="7159" spans="1:3" x14ac:dyDescent="0.2">
      <c r="A7159" s="7">
        <v>38637</v>
      </c>
      <c r="B7159" s="9">
        <f t="shared" si="117"/>
        <v>2005</v>
      </c>
      <c r="C7159" s="22">
        <f>VLOOKUP(A7159,'Extrapolation Factor'!$B$3:$F$997,5,0)</f>
        <v>4.62</v>
      </c>
    </row>
    <row r="7160" spans="1:3" x14ac:dyDescent="0.2">
      <c r="A7160" s="7">
        <v>38638</v>
      </c>
      <c r="B7160" s="9">
        <f t="shared" si="117"/>
        <v>2005</v>
      </c>
      <c r="C7160" s="22">
        <f>VLOOKUP(A7160,'Extrapolation Factor'!$B$3:$F$997,5,0)</f>
        <v>4.6599999999999993</v>
      </c>
    </row>
    <row r="7161" spans="1:3" x14ac:dyDescent="0.2">
      <c r="A7161" s="7">
        <v>38639</v>
      </c>
      <c r="B7161" s="9">
        <f t="shared" si="117"/>
        <v>2005</v>
      </c>
      <c r="C7161" s="22">
        <f>VLOOKUP(A7161,'Extrapolation Factor'!$B$3:$F$997,5,0)</f>
        <v>4.67</v>
      </c>
    </row>
    <row r="7162" spans="1:3" x14ac:dyDescent="0.2">
      <c r="A7162" s="7">
        <v>38642</v>
      </c>
      <c r="B7162" s="9">
        <f t="shared" si="117"/>
        <v>2005</v>
      </c>
      <c r="C7162" s="22">
        <f>VLOOKUP(A7162,'Extrapolation Factor'!$B$3:$F$997,5,0)</f>
        <v>4.68</v>
      </c>
    </row>
    <row r="7163" spans="1:3" x14ac:dyDescent="0.2">
      <c r="A7163" s="7">
        <v>38643</v>
      </c>
      <c r="B7163" s="9">
        <f t="shared" si="117"/>
        <v>2005</v>
      </c>
      <c r="C7163" s="22">
        <f>VLOOKUP(A7163,'Extrapolation Factor'!$B$3:$F$997,5,0)</f>
        <v>4.6400000000000006</v>
      </c>
    </row>
    <row r="7164" spans="1:3" x14ac:dyDescent="0.2">
      <c r="A7164" s="7">
        <v>38644</v>
      </c>
      <c r="B7164" s="9">
        <f t="shared" si="117"/>
        <v>2005</v>
      </c>
      <c r="C7164" s="22">
        <f>VLOOKUP(A7164,'Extrapolation Factor'!$B$3:$F$997,5,0)</f>
        <v>4.66</v>
      </c>
    </row>
    <row r="7165" spans="1:3" x14ac:dyDescent="0.2">
      <c r="A7165" s="7">
        <v>38645</v>
      </c>
      <c r="B7165" s="9">
        <f t="shared" si="117"/>
        <v>2005</v>
      </c>
      <c r="C7165" s="22">
        <f>VLOOKUP(A7165,'Extrapolation Factor'!$B$3:$F$997,5,0)</f>
        <v>4.62</v>
      </c>
    </row>
    <row r="7166" spans="1:3" x14ac:dyDescent="0.2">
      <c r="A7166" s="7">
        <v>38646</v>
      </c>
      <c r="B7166" s="9">
        <f t="shared" si="117"/>
        <v>2005</v>
      </c>
      <c r="C7166" s="22">
        <f>VLOOKUP(A7166,'Extrapolation Factor'!$B$3:$F$997,5,0)</f>
        <v>4.58</v>
      </c>
    </row>
    <row r="7167" spans="1:3" x14ac:dyDescent="0.2">
      <c r="A7167" s="7">
        <v>38649</v>
      </c>
      <c r="B7167" s="9">
        <f t="shared" si="117"/>
        <v>2005</v>
      </c>
      <c r="C7167" s="22">
        <f>VLOOKUP(A7167,'Extrapolation Factor'!$B$3:$F$997,5,0)</f>
        <v>4.63</v>
      </c>
    </row>
    <row r="7168" spans="1:3" x14ac:dyDescent="0.2">
      <c r="A7168" s="7">
        <v>38650</v>
      </c>
      <c r="B7168" s="9">
        <f t="shared" si="117"/>
        <v>2005</v>
      </c>
      <c r="C7168" s="22">
        <f>VLOOKUP(A7168,'Extrapolation Factor'!$B$3:$F$997,5,0)</f>
        <v>4.7</v>
      </c>
    </row>
    <row r="7169" spans="1:3" x14ac:dyDescent="0.2">
      <c r="A7169" s="7">
        <v>38651</v>
      </c>
      <c r="B7169" s="9">
        <f t="shared" si="117"/>
        <v>2005</v>
      </c>
      <c r="C7169" s="22">
        <f>VLOOKUP(A7169,'Extrapolation Factor'!$B$3:$F$997,5,0)</f>
        <v>4.7700000000000005</v>
      </c>
    </row>
    <row r="7170" spans="1:3" x14ac:dyDescent="0.2">
      <c r="A7170" s="7">
        <v>38652</v>
      </c>
      <c r="B7170" s="9">
        <f t="shared" si="117"/>
        <v>2005</v>
      </c>
      <c r="C7170" s="22">
        <f>VLOOKUP(A7170,'Extrapolation Factor'!$B$3:$F$997,5,0)</f>
        <v>4.74</v>
      </c>
    </row>
    <row r="7171" spans="1:3" x14ac:dyDescent="0.2">
      <c r="A7171" s="7">
        <v>38653</v>
      </c>
      <c r="B7171" s="9">
        <f t="shared" si="117"/>
        <v>2005</v>
      </c>
      <c r="C7171" s="22">
        <f>VLOOKUP(A7171,'Extrapolation Factor'!$B$3:$F$997,5,0)</f>
        <v>4.74</v>
      </c>
    </row>
    <row r="7172" spans="1:3" x14ac:dyDescent="0.2">
      <c r="A7172" s="7">
        <v>38656</v>
      </c>
      <c r="B7172" s="9">
        <f t="shared" si="117"/>
        <v>2005</v>
      </c>
      <c r="C7172" s="22">
        <f>VLOOKUP(A7172,'Extrapolation Factor'!$B$3:$F$997,5,0)</f>
        <v>4.7299999999999995</v>
      </c>
    </row>
    <row r="7173" spans="1:3" x14ac:dyDescent="0.2">
      <c r="A7173" s="7">
        <v>38657</v>
      </c>
      <c r="B7173" s="9">
        <f t="shared" si="117"/>
        <v>2005</v>
      </c>
      <c r="C7173" s="22">
        <f>VLOOKUP(A7173,'Extrapolation Factor'!$B$3:$F$997,5,0)</f>
        <v>4.7399999999999993</v>
      </c>
    </row>
    <row r="7174" spans="1:3" x14ac:dyDescent="0.2">
      <c r="A7174" s="7">
        <v>38658</v>
      </c>
      <c r="B7174" s="9">
        <f t="shared" si="117"/>
        <v>2005</v>
      </c>
      <c r="C7174" s="22">
        <f>VLOOKUP(A7174,'Extrapolation Factor'!$B$3:$F$997,5,0)</f>
        <v>4.74</v>
      </c>
    </row>
    <row r="7175" spans="1:3" x14ac:dyDescent="0.2">
      <c r="A7175" s="7">
        <v>38659</v>
      </c>
      <c r="B7175" s="9">
        <f t="shared" si="117"/>
        <v>2005</v>
      </c>
      <c r="C7175" s="22">
        <f>VLOOKUP(A7175,'Extrapolation Factor'!$B$3:$F$997,5,0)</f>
        <v>4.79</v>
      </c>
    </row>
    <row r="7176" spans="1:3" x14ac:dyDescent="0.2">
      <c r="A7176" s="7">
        <v>38660</v>
      </c>
      <c r="B7176" s="9">
        <f t="shared" si="117"/>
        <v>2005</v>
      </c>
      <c r="C7176" s="22">
        <f>VLOOKUP(A7176,'Extrapolation Factor'!$B$3:$F$997,5,0)</f>
        <v>4.84</v>
      </c>
    </row>
    <row r="7177" spans="1:3" x14ac:dyDescent="0.2">
      <c r="A7177" s="7">
        <v>38663</v>
      </c>
      <c r="B7177" s="9">
        <f t="shared" si="117"/>
        <v>2005</v>
      </c>
      <c r="C7177" s="22">
        <f>VLOOKUP(A7177,'Extrapolation Factor'!$B$3:$F$997,5,0)</f>
        <v>4.8199999999999994</v>
      </c>
    </row>
    <row r="7178" spans="1:3" x14ac:dyDescent="0.2">
      <c r="A7178" s="7">
        <v>38664</v>
      </c>
      <c r="B7178" s="9">
        <f t="shared" si="117"/>
        <v>2005</v>
      </c>
      <c r="C7178" s="22">
        <f>VLOOKUP(A7178,'Extrapolation Factor'!$B$3:$F$997,5,0)</f>
        <v>4.75</v>
      </c>
    </row>
    <row r="7179" spans="1:3" x14ac:dyDescent="0.2">
      <c r="A7179" s="7">
        <v>38665</v>
      </c>
      <c r="B7179" s="9">
        <f t="shared" si="117"/>
        <v>2005</v>
      </c>
      <c r="C7179" s="22">
        <f>VLOOKUP(A7179,'Extrapolation Factor'!$B$3:$F$997,5,0)</f>
        <v>4.7799999999999994</v>
      </c>
    </row>
    <row r="7180" spans="1:3" x14ac:dyDescent="0.2">
      <c r="A7180" s="7">
        <v>38666</v>
      </c>
      <c r="B7180" s="9">
        <f t="shared" si="117"/>
        <v>2005</v>
      </c>
      <c r="C7180" s="22">
        <f>VLOOKUP(A7180,'Extrapolation Factor'!$B$3:$F$997,5,0)</f>
        <v>4.7399999999999993</v>
      </c>
    </row>
    <row r="7181" spans="1:3" x14ac:dyDescent="0.2">
      <c r="A7181" s="7">
        <v>38670</v>
      </c>
      <c r="B7181" s="9">
        <f t="shared" si="117"/>
        <v>2005</v>
      </c>
      <c r="C7181" s="22">
        <f>VLOOKUP(A7181,'Extrapolation Factor'!$B$3:$F$997,5,0)</f>
        <v>4.75</v>
      </c>
    </row>
    <row r="7182" spans="1:3" x14ac:dyDescent="0.2">
      <c r="A7182" s="7">
        <v>38671</v>
      </c>
      <c r="B7182" s="9">
        <f t="shared" si="117"/>
        <v>2005</v>
      </c>
      <c r="C7182" s="22">
        <f>VLOOKUP(A7182,'Extrapolation Factor'!$B$3:$F$997,5,0)</f>
        <v>4.7</v>
      </c>
    </row>
    <row r="7183" spans="1:3" x14ac:dyDescent="0.2">
      <c r="A7183" s="7">
        <v>38672</v>
      </c>
      <c r="B7183" s="9">
        <f t="shared" si="117"/>
        <v>2005</v>
      </c>
      <c r="C7183" s="22">
        <f>VLOOKUP(A7183,'Extrapolation Factor'!$B$3:$F$997,5,0)</f>
        <v>4.63</v>
      </c>
    </row>
    <row r="7184" spans="1:3" x14ac:dyDescent="0.2">
      <c r="A7184" s="7">
        <v>38673</v>
      </c>
      <c r="B7184" s="9">
        <f t="shared" si="117"/>
        <v>2005</v>
      </c>
      <c r="C7184" s="22">
        <f>VLOOKUP(A7184,'Extrapolation Factor'!$B$3:$F$997,5,0)</f>
        <v>4.5999999999999996</v>
      </c>
    </row>
    <row r="7185" spans="1:3" x14ac:dyDescent="0.2">
      <c r="A7185" s="7">
        <v>38674</v>
      </c>
      <c r="B7185" s="9">
        <f t="shared" si="117"/>
        <v>2005</v>
      </c>
      <c r="C7185" s="22">
        <f>VLOOKUP(A7185,'Extrapolation Factor'!$B$3:$F$997,5,0)</f>
        <v>4.68</v>
      </c>
    </row>
    <row r="7186" spans="1:3" x14ac:dyDescent="0.2">
      <c r="A7186" s="7">
        <v>38677</v>
      </c>
      <c r="B7186" s="9">
        <f t="shared" si="117"/>
        <v>2005</v>
      </c>
      <c r="C7186" s="22">
        <f>VLOOKUP(A7186,'Extrapolation Factor'!$B$3:$F$997,5,0)</f>
        <v>4.62</v>
      </c>
    </row>
    <row r="7187" spans="1:3" x14ac:dyDescent="0.2">
      <c r="A7187" s="7">
        <v>38678</v>
      </c>
      <c r="B7187" s="9">
        <f t="shared" si="117"/>
        <v>2005</v>
      </c>
      <c r="C7187" s="22">
        <f>VLOOKUP(A7187,'Extrapolation Factor'!$B$3:$F$997,5,0)</f>
        <v>4.6499999999999995</v>
      </c>
    </row>
    <row r="7188" spans="1:3" x14ac:dyDescent="0.2">
      <c r="A7188" s="7">
        <v>38679</v>
      </c>
      <c r="B7188" s="9">
        <f t="shared" si="117"/>
        <v>2005</v>
      </c>
      <c r="C7188" s="22">
        <f>VLOOKUP(A7188,'Extrapolation Factor'!$B$3:$F$997,5,0)</f>
        <v>4.7</v>
      </c>
    </row>
    <row r="7189" spans="1:3" x14ac:dyDescent="0.2">
      <c r="A7189" s="7">
        <v>38681</v>
      </c>
      <c r="B7189" s="9">
        <f t="shared" si="117"/>
        <v>2005</v>
      </c>
      <c r="C7189" s="22">
        <f>VLOOKUP(A7189,'Extrapolation Factor'!$B$3:$F$997,5,0)</f>
        <v>4.66</v>
      </c>
    </row>
    <row r="7190" spans="1:3" x14ac:dyDescent="0.2">
      <c r="A7190" s="7">
        <v>38684</v>
      </c>
      <c r="B7190" s="9">
        <f t="shared" si="117"/>
        <v>2005</v>
      </c>
      <c r="C7190" s="22">
        <f>VLOOKUP(A7190,'Extrapolation Factor'!$B$3:$F$997,5,0)</f>
        <v>4.58</v>
      </c>
    </row>
    <row r="7191" spans="1:3" x14ac:dyDescent="0.2">
      <c r="A7191" s="7">
        <v>38685</v>
      </c>
      <c r="B7191" s="9">
        <f t="shared" si="117"/>
        <v>2005</v>
      </c>
      <c r="C7191" s="22">
        <f>VLOOKUP(A7191,'Extrapolation Factor'!$B$3:$F$997,5,0)</f>
        <v>4.6500000000000004</v>
      </c>
    </row>
    <row r="7192" spans="1:3" x14ac:dyDescent="0.2">
      <c r="A7192" s="7">
        <v>38686</v>
      </c>
      <c r="B7192" s="9">
        <f t="shared" si="117"/>
        <v>2005</v>
      </c>
      <c r="C7192" s="22">
        <f>VLOOKUP(A7192,'Extrapolation Factor'!$B$3:$F$997,5,0)</f>
        <v>4.6599999999999993</v>
      </c>
    </row>
    <row r="7193" spans="1:3" x14ac:dyDescent="0.2">
      <c r="A7193" s="7">
        <v>38687</v>
      </c>
      <c r="B7193" s="9">
        <f t="shared" ref="B7193:B7252" si="118">YEAR(A7193)</f>
        <v>2005</v>
      </c>
      <c r="C7193" s="22">
        <f>VLOOKUP(A7193,'Extrapolation Factor'!$B$3:$F$997,5,0)</f>
        <v>4.68</v>
      </c>
    </row>
    <row r="7194" spans="1:3" x14ac:dyDescent="0.2">
      <c r="A7194" s="7">
        <v>38688</v>
      </c>
      <c r="B7194" s="9">
        <f t="shared" si="118"/>
        <v>2005</v>
      </c>
      <c r="C7194" s="22">
        <f>VLOOKUP(A7194,'Extrapolation Factor'!$B$3:$F$997,5,0)</f>
        <v>4.68</v>
      </c>
    </row>
    <row r="7195" spans="1:3" x14ac:dyDescent="0.2">
      <c r="A7195" s="7">
        <v>38691</v>
      </c>
      <c r="B7195" s="9">
        <f t="shared" si="118"/>
        <v>2005</v>
      </c>
      <c r="C7195" s="22">
        <f>VLOOKUP(A7195,'Extrapolation Factor'!$B$3:$F$997,5,0)</f>
        <v>4.72</v>
      </c>
    </row>
    <row r="7196" spans="1:3" x14ac:dyDescent="0.2">
      <c r="A7196" s="7">
        <v>38692</v>
      </c>
      <c r="B7196" s="9">
        <f t="shared" si="118"/>
        <v>2005</v>
      </c>
      <c r="C7196" s="22">
        <f>VLOOKUP(A7196,'Extrapolation Factor'!$B$3:$F$997,5,0)</f>
        <v>4.68</v>
      </c>
    </row>
    <row r="7197" spans="1:3" x14ac:dyDescent="0.2">
      <c r="A7197" s="7">
        <v>38693</v>
      </c>
      <c r="B7197" s="9">
        <f t="shared" si="118"/>
        <v>2005</v>
      </c>
      <c r="C7197" s="22">
        <f>VLOOKUP(A7197,'Extrapolation Factor'!$B$3:$F$997,5,0)</f>
        <v>4.67</v>
      </c>
    </row>
    <row r="7198" spans="1:3" x14ac:dyDescent="0.2">
      <c r="A7198" s="7">
        <v>38694</v>
      </c>
      <c r="B7198" s="9">
        <f t="shared" si="118"/>
        <v>2005</v>
      </c>
      <c r="C7198" s="22">
        <f>VLOOKUP(A7198,'Extrapolation Factor'!$B$3:$F$997,5,0)</f>
        <v>4.62</v>
      </c>
    </row>
    <row r="7199" spans="1:3" x14ac:dyDescent="0.2">
      <c r="A7199" s="7">
        <v>38695</v>
      </c>
      <c r="B7199" s="9">
        <f t="shared" si="118"/>
        <v>2005</v>
      </c>
      <c r="C7199" s="22">
        <f>VLOOKUP(A7199,'Extrapolation Factor'!$B$3:$F$997,5,0)</f>
        <v>4.72</v>
      </c>
    </row>
    <row r="7200" spans="1:3" x14ac:dyDescent="0.2">
      <c r="A7200" s="7">
        <v>38698</v>
      </c>
      <c r="B7200" s="9">
        <f t="shared" si="118"/>
        <v>2005</v>
      </c>
      <c r="C7200" s="22">
        <f>VLOOKUP(A7200,'Extrapolation Factor'!$B$3:$F$997,5,0)</f>
        <v>4.6900000000000004</v>
      </c>
    </row>
    <row r="7201" spans="1:3" x14ac:dyDescent="0.2">
      <c r="A7201" s="7">
        <v>38699</v>
      </c>
      <c r="B7201" s="9">
        <f t="shared" si="118"/>
        <v>2005</v>
      </c>
      <c r="C7201" s="22">
        <f>VLOOKUP(A7201,'Extrapolation Factor'!$B$3:$F$997,5,0)</f>
        <v>4.68</v>
      </c>
    </row>
    <row r="7202" spans="1:3" x14ac:dyDescent="0.2">
      <c r="A7202" s="7">
        <v>38700</v>
      </c>
      <c r="B7202" s="9">
        <f t="shared" si="118"/>
        <v>2005</v>
      </c>
      <c r="C7202" s="22">
        <f>VLOOKUP(A7202,'Extrapolation Factor'!$B$3:$F$997,5,0)</f>
        <v>4.6300000000000008</v>
      </c>
    </row>
    <row r="7203" spans="1:3" x14ac:dyDescent="0.2">
      <c r="A7203" s="7">
        <v>38701</v>
      </c>
      <c r="B7203" s="9">
        <f t="shared" si="118"/>
        <v>2005</v>
      </c>
      <c r="C7203" s="22">
        <f>VLOOKUP(A7203,'Extrapolation Factor'!$B$3:$F$997,5,0)</f>
        <v>4.62</v>
      </c>
    </row>
    <row r="7204" spans="1:3" x14ac:dyDescent="0.2">
      <c r="A7204" s="7">
        <v>38702</v>
      </c>
      <c r="B7204" s="9">
        <f t="shared" si="118"/>
        <v>2005</v>
      </c>
      <c r="C7204" s="22">
        <f>VLOOKUP(A7204,'Extrapolation Factor'!$B$3:$F$997,5,0)</f>
        <v>4.63</v>
      </c>
    </row>
    <row r="7205" spans="1:3" x14ac:dyDescent="0.2">
      <c r="A7205" s="7">
        <v>38705</v>
      </c>
      <c r="B7205" s="9">
        <f t="shared" si="118"/>
        <v>2005</v>
      </c>
      <c r="C7205" s="22">
        <f>VLOOKUP(A7205,'Extrapolation Factor'!$B$3:$F$997,5,0)</f>
        <v>4.62</v>
      </c>
    </row>
    <row r="7206" spans="1:3" x14ac:dyDescent="0.2">
      <c r="A7206" s="7">
        <v>38706</v>
      </c>
      <c r="B7206" s="9">
        <f t="shared" si="118"/>
        <v>2005</v>
      </c>
      <c r="C7206" s="22">
        <f>VLOOKUP(A7206,'Extrapolation Factor'!$B$3:$F$997,5,0)</f>
        <v>4.63</v>
      </c>
    </row>
    <row r="7207" spans="1:3" x14ac:dyDescent="0.2">
      <c r="A7207" s="7">
        <v>38707</v>
      </c>
      <c r="B7207" s="9">
        <f t="shared" si="118"/>
        <v>2005</v>
      </c>
      <c r="C7207" s="22">
        <f>VLOOKUP(A7207,'Extrapolation Factor'!$B$3:$F$997,5,0)</f>
        <v>4.6500000000000004</v>
      </c>
    </row>
    <row r="7208" spans="1:3" x14ac:dyDescent="0.2">
      <c r="A7208" s="7">
        <v>38708</v>
      </c>
      <c r="B7208" s="9">
        <f t="shared" si="118"/>
        <v>2005</v>
      </c>
      <c r="C7208" s="22">
        <f>VLOOKUP(A7208,'Extrapolation Factor'!$B$3:$F$997,5,0)</f>
        <v>4.5900000000000007</v>
      </c>
    </row>
    <row r="7209" spans="1:3" x14ac:dyDescent="0.2">
      <c r="A7209" s="7">
        <v>38709</v>
      </c>
      <c r="B7209" s="9">
        <f t="shared" si="118"/>
        <v>2005</v>
      </c>
      <c r="C7209" s="22">
        <f>VLOOKUP(A7209,'Extrapolation Factor'!$B$3:$F$997,5,0)</f>
        <v>4.5199999999999996</v>
      </c>
    </row>
    <row r="7210" spans="1:3" x14ac:dyDescent="0.2">
      <c r="A7210" s="7">
        <v>38713</v>
      </c>
      <c r="B7210" s="9">
        <f t="shared" si="118"/>
        <v>2005</v>
      </c>
      <c r="C7210" s="22">
        <f>VLOOKUP(A7210,'Extrapolation Factor'!$B$3:$F$997,5,0)</f>
        <v>4.4800000000000004</v>
      </c>
    </row>
    <row r="7211" spans="1:3" x14ac:dyDescent="0.2">
      <c r="A7211" s="7">
        <v>38714</v>
      </c>
      <c r="B7211" s="9">
        <f t="shared" si="118"/>
        <v>2005</v>
      </c>
      <c r="C7211" s="22">
        <f>VLOOKUP(A7211,'Extrapolation Factor'!$B$3:$F$997,5,0)</f>
        <v>4.51</v>
      </c>
    </row>
    <row r="7212" spans="1:3" x14ac:dyDescent="0.2">
      <c r="A7212" s="7">
        <v>38715</v>
      </c>
      <c r="B7212" s="9">
        <f t="shared" si="118"/>
        <v>2005</v>
      </c>
      <c r="C7212" s="22">
        <f>VLOOKUP(A7212,'Extrapolation Factor'!$B$3:$F$997,5,0)</f>
        <v>4.4899999999999993</v>
      </c>
    </row>
    <row r="7213" spans="1:3" x14ac:dyDescent="0.2">
      <c r="A7213" s="7">
        <v>38716</v>
      </c>
      <c r="B7213" s="9">
        <f t="shared" si="118"/>
        <v>2005</v>
      </c>
      <c r="C7213" s="22">
        <f>VLOOKUP(A7213,'Extrapolation Factor'!$B$3:$F$997,5,0)</f>
        <v>4.5100000000000007</v>
      </c>
    </row>
    <row r="7214" spans="1:3" x14ac:dyDescent="0.2">
      <c r="A7214" s="7">
        <v>38720</v>
      </c>
      <c r="B7214" s="9">
        <f t="shared" si="118"/>
        <v>2006</v>
      </c>
      <c r="C7214" s="22">
        <f>VLOOKUP(A7214,'Extrapolation Factor'!$B$3:$F$997,5,0)</f>
        <v>4.5200000000000005</v>
      </c>
    </row>
    <row r="7215" spans="1:3" x14ac:dyDescent="0.2">
      <c r="A7215" s="7">
        <v>38721</v>
      </c>
      <c r="B7215" s="9">
        <f t="shared" si="118"/>
        <v>2006</v>
      </c>
      <c r="C7215" s="22">
        <f>VLOOKUP(A7215,'Extrapolation Factor'!$B$3:$F$997,5,0)</f>
        <v>4.55</v>
      </c>
    </row>
    <row r="7216" spans="1:3" x14ac:dyDescent="0.2">
      <c r="A7216" s="7">
        <v>38722</v>
      </c>
      <c r="B7216" s="9">
        <f t="shared" si="118"/>
        <v>2006</v>
      </c>
      <c r="C7216" s="22">
        <f>VLOOKUP(A7216,'Extrapolation Factor'!$B$3:$F$997,5,0)</f>
        <v>4.5100000000000007</v>
      </c>
    </row>
    <row r="7217" spans="1:3" x14ac:dyDescent="0.2">
      <c r="A7217" s="7">
        <v>38723</v>
      </c>
      <c r="B7217" s="9">
        <f t="shared" si="118"/>
        <v>2006</v>
      </c>
      <c r="C7217" s="22">
        <f>VLOOKUP(A7217,'Extrapolation Factor'!$B$3:$F$997,5,0)</f>
        <v>4.53</v>
      </c>
    </row>
    <row r="7218" spans="1:3" x14ac:dyDescent="0.2">
      <c r="A7218" s="7">
        <v>38726</v>
      </c>
      <c r="B7218" s="9">
        <f t="shared" si="118"/>
        <v>2006</v>
      </c>
      <c r="C7218" s="22">
        <f>VLOOKUP(A7218,'Extrapolation Factor'!$B$3:$F$997,5,0)</f>
        <v>4.53</v>
      </c>
    </row>
    <row r="7219" spans="1:3" x14ac:dyDescent="0.2">
      <c r="A7219" s="7">
        <v>38727</v>
      </c>
      <c r="B7219" s="9">
        <f t="shared" si="118"/>
        <v>2006</v>
      </c>
      <c r="C7219" s="22">
        <f>VLOOKUP(A7219,'Extrapolation Factor'!$B$3:$F$997,5,0)</f>
        <v>4.62</v>
      </c>
    </row>
    <row r="7220" spans="1:3" x14ac:dyDescent="0.2">
      <c r="A7220" s="7">
        <v>38728</v>
      </c>
      <c r="B7220" s="9">
        <f t="shared" si="118"/>
        <v>2006</v>
      </c>
      <c r="C7220" s="22">
        <f>VLOOKUP(A7220,'Extrapolation Factor'!$B$3:$F$997,5,0)</f>
        <v>4.6100000000000003</v>
      </c>
    </row>
    <row r="7221" spans="1:3" x14ac:dyDescent="0.2">
      <c r="A7221" s="7">
        <v>38729</v>
      </c>
      <c r="B7221" s="9">
        <f t="shared" si="118"/>
        <v>2006</v>
      </c>
      <c r="C7221" s="22">
        <f>VLOOKUP(A7221,'Extrapolation Factor'!$B$3:$F$997,5,0)</f>
        <v>4.5600000000000005</v>
      </c>
    </row>
    <row r="7222" spans="1:3" x14ac:dyDescent="0.2">
      <c r="A7222" s="7">
        <v>38730</v>
      </c>
      <c r="B7222" s="9">
        <f t="shared" si="118"/>
        <v>2006</v>
      </c>
      <c r="C7222" s="22">
        <f>VLOOKUP(A7222,'Extrapolation Factor'!$B$3:$F$997,5,0)</f>
        <v>4.49</v>
      </c>
    </row>
    <row r="7223" spans="1:3" x14ac:dyDescent="0.2">
      <c r="A7223" s="7">
        <v>38734</v>
      </c>
      <c r="B7223" s="9">
        <f t="shared" si="118"/>
        <v>2006</v>
      </c>
      <c r="C7223" s="22">
        <f>VLOOKUP(A7223,'Extrapolation Factor'!$B$3:$F$997,5,0)</f>
        <v>4.5200000000000005</v>
      </c>
    </row>
    <row r="7224" spans="1:3" x14ac:dyDescent="0.2">
      <c r="A7224" s="7">
        <v>38735</v>
      </c>
      <c r="B7224" s="9">
        <f t="shared" si="118"/>
        <v>2006</v>
      </c>
      <c r="C7224" s="22">
        <f>VLOOKUP(A7224,'Extrapolation Factor'!$B$3:$F$997,5,0)</f>
        <v>4.53</v>
      </c>
    </row>
    <row r="7225" spans="1:3" x14ac:dyDescent="0.2">
      <c r="A7225" s="7">
        <v>38736</v>
      </c>
      <c r="B7225" s="9">
        <f t="shared" si="118"/>
        <v>2006</v>
      </c>
      <c r="C7225" s="22">
        <f>VLOOKUP(A7225,'Extrapolation Factor'!$B$3:$F$997,5,0)</f>
        <v>4.5100000000000007</v>
      </c>
    </row>
    <row r="7226" spans="1:3" x14ac:dyDescent="0.2">
      <c r="A7226" s="7">
        <v>38737</v>
      </c>
      <c r="B7226" s="9">
        <f t="shared" si="118"/>
        <v>2006</v>
      </c>
      <c r="C7226" s="22">
        <f>VLOOKUP(A7226,'Extrapolation Factor'!$B$3:$F$997,5,0)</f>
        <v>4.54</v>
      </c>
    </row>
    <row r="7227" spans="1:3" x14ac:dyDescent="0.2">
      <c r="A7227" s="7">
        <v>38740</v>
      </c>
      <c r="B7227" s="9">
        <f t="shared" si="118"/>
        <v>2006</v>
      </c>
      <c r="C7227" s="22">
        <f>VLOOKUP(A7227,'Extrapolation Factor'!$B$3:$F$997,5,0)</f>
        <v>4.54</v>
      </c>
    </row>
    <row r="7228" spans="1:3" x14ac:dyDescent="0.2">
      <c r="A7228" s="7">
        <v>38741</v>
      </c>
      <c r="B7228" s="9">
        <f t="shared" si="118"/>
        <v>2006</v>
      </c>
      <c r="C7228" s="22">
        <f>VLOOKUP(A7228,'Extrapolation Factor'!$B$3:$F$997,5,0)</f>
        <v>4.53</v>
      </c>
    </row>
    <row r="7229" spans="1:3" x14ac:dyDescent="0.2">
      <c r="A7229" s="7">
        <v>38742</v>
      </c>
      <c r="B7229" s="9">
        <f t="shared" si="118"/>
        <v>2006</v>
      </c>
      <c r="C7229" s="22">
        <f>VLOOKUP(A7229,'Extrapolation Factor'!$B$3:$F$997,5,0)</f>
        <v>4.62</v>
      </c>
    </row>
    <row r="7230" spans="1:3" x14ac:dyDescent="0.2">
      <c r="A7230" s="7">
        <v>38743</v>
      </c>
      <c r="B7230" s="9">
        <f t="shared" si="118"/>
        <v>2006</v>
      </c>
      <c r="C7230" s="22">
        <f>VLOOKUP(A7230,'Extrapolation Factor'!$B$3:$F$997,5,0)</f>
        <v>4.66</v>
      </c>
    </row>
    <row r="7231" spans="1:3" x14ac:dyDescent="0.2">
      <c r="A7231" s="7">
        <v>38744</v>
      </c>
      <c r="B7231" s="9">
        <f t="shared" si="118"/>
        <v>2006</v>
      </c>
      <c r="C7231" s="22">
        <f>VLOOKUP(A7231,'Extrapolation Factor'!$B$3:$F$997,5,0)</f>
        <v>4.7</v>
      </c>
    </row>
    <row r="7232" spans="1:3" x14ac:dyDescent="0.2">
      <c r="A7232" s="7">
        <v>38747</v>
      </c>
      <c r="B7232" s="9">
        <f t="shared" si="118"/>
        <v>2006</v>
      </c>
      <c r="C7232" s="22">
        <f>VLOOKUP(A7232,'Extrapolation Factor'!$B$3:$F$997,5,0)</f>
        <v>4.67</v>
      </c>
    </row>
    <row r="7233" spans="1:3" x14ac:dyDescent="0.2">
      <c r="A7233" s="7">
        <v>38748</v>
      </c>
      <c r="B7233" s="9">
        <f t="shared" si="118"/>
        <v>2006</v>
      </c>
      <c r="C7233" s="22">
        <f>VLOOKUP(A7233,'Extrapolation Factor'!$B$3:$F$997,5,0)</f>
        <v>4.6900000000000004</v>
      </c>
    </row>
    <row r="7234" spans="1:3" x14ac:dyDescent="0.2">
      <c r="A7234" s="7">
        <v>38749</v>
      </c>
      <c r="B7234" s="9">
        <f t="shared" si="118"/>
        <v>2006</v>
      </c>
      <c r="C7234" s="22">
        <f>VLOOKUP(A7234,'Extrapolation Factor'!$B$3:$F$997,5,0)</f>
        <v>4.6899999999999995</v>
      </c>
    </row>
    <row r="7235" spans="1:3" x14ac:dyDescent="0.2">
      <c r="A7235" s="7">
        <v>38750</v>
      </c>
      <c r="B7235" s="9">
        <f t="shared" si="118"/>
        <v>2006</v>
      </c>
      <c r="C7235" s="22">
        <f>VLOOKUP(A7235,'Extrapolation Factor'!$B$3:$F$997,5,0)</f>
        <v>4.68</v>
      </c>
    </row>
    <row r="7236" spans="1:3" x14ac:dyDescent="0.2">
      <c r="A7236" s="7">
        <v>38751</v>
      </c>
      <c r="B7236" s="9">
        <f t="shared" si="118"/>
        <v>2006</v>
      </c>
      <c r="C7236" s="22">
        <f>VLOOKUP(A7236,'Extrapolation Factor'!$B$3:$F$997,5,0)</f>
        <v>4.6400000000000006</v>
      </c>
    </row>
    <row r="7237" spans="1:3" x14ac:dyDescent="0.2">
      <c r="A7237" s="7">
        <v>38754</v>
      </c>
      <c r="B7237" s="9">
        <f t="shared" si="118"/>
        <v>2006</v>
      </c>
      <c r="C7237" s="22">
        <f>VLOOKUP(A7237,'Extrapolation Factor'!$B$3:$F$997,5,0)</f>
        <v>4.6100000000000003</v>
      </c>
    </row>
    <row r="7238" spans="1:3" x14ac:dyDescent="0.2">
      <c r="A7238" s="7">
        <v>38755</v>
      </c>
      <c r="B7238" s="9">
        <f t="shared" si="118"/>
        <v>2006</v>
      </c>
      <c r="C7238" s="22">
        <f>VLOOKUP(A7238,'Extrapolation Factor'!$B$3:$F$997,5,0)</f>
        <v>4.6400000000000006</v>
      </c>
    </row>
    <row r="7239" spans="1:3" x14ac:dyDescent="0.2">
      <c r="A7239" s="7">
        <v>38756</v>
      </c>
      <c r="B7239" s="9">
        <f t="shared" si="118"/>
        <v>2006</v>
      </c>
      <c r="C7239" s="22">
        <f>VLOOKUP(A7239,'Extrapolation Factor'!$B$3:$F$997,5,0)</f>
        <v>4.67</v>
      </c>
    </row>
    <row r="7240" spans="1:3" x14ac:dyDescent="0.2">
      <c r="A7240" s="7">
        <v>38757</v>
      </c>
      <c r="B7240" s="9">
        <f t="shared" si="118"/>
        <v>2006</v>
      </c>
      <c r="C7240" s="9">
        <f>VLOOKUP('Full 30 Year Yield Data'!A7240,'Yield Raw Data'!$A$3:$L$14453,12)</f>
        <v>4.51</v>
      </c>
    </row>
    <row r="7241" spans="1:3" x14ac:dyDescent="0.2">
      <c r="A7241" s="7">
        <v>38758</v>
      </c>
      <c r="B7241" s="9">
        <f t="shared" si="118"/>
        <v>2006</v>
      </c>
      <c r="C7241" s="9">
        <f>VLOOKUP('Full 30 Year Yield Data'!A7241,'Yield Raw Data'!$A$3:$L$14453,12)</f>
        <v>4.55</v>
      </c>
    </row>
    <row r="7242" spans="1:3" x14ac:dyDescent="0.2">
      <c r="A7242" s="7">
        <v>38761</v>
      </c>
      <c r="B7242" s="9">
        <f t="shared" si="118"/>
        <v>2006</v>
      </c>
      <c r="C7242" s="9">
        <f>VLOOKUP('Full 30 Year Yield Data'!A7242,'Yield Raw Data'!$A$3:$L$14453,12)</f>
        <v>4.5599999999999996</v>
      </c>
    </row>
    <row r="7243" spans="1:3" x14ac:dyDescent="0.2">
      <c r="A7243" s="7">
        <v>38762</v>
      </c>
      <c r="B7243" s="9">
        <f t="shared" si="118"/>
        <v>2006</v>
      </c>
      <c r="C7243" s="9">
        <f>VLOOKUP('Full 30 Year Yield Data'!A7243,'Yield Raw Data'!$A$3:$L$14453,12)</f>
        <v>4.5999999999999996</v>
      </c>
    </row>
    <row r="7244" spans="1:3" x14ac:dyDescent="0.2">
      <c r="A7244" s="7">
        <v>38763</v>
      </c>
      <c r="B7244" s="9">
        <f t="shared" si="118"/>
        <v>2006</v>
      </c>
      <c r="C7244" s="9">
        <f>VLOOKUP('Full 30 Year Yield Data'!A7244,'Yield Raw Data'!$A$3:$L$14453,12)</f>
        <v>4.58</v>
      </c>
    </row>
    <row r="7245" spans="1:3" x14ac:dyDescent="0.2">
      <c r="A7245" s="7">
        <v>38764</v>
      </c>
      <c r="B7245" s="9">
        <f t="shared" si="118"/>
        <v>2006</v>
      </c>
      <c r="C7245" s="9">
        <f>VLOOKUP('Full 30 Year Yield Data'!A7245,'Yield Raw Data'!$A$3:$L$14453,12)</f>
        <v>4.57</v>
      </c>
    </row>
    <row r="7246" spans="1:3" x14ac:dyDescent="0.2">
      <c r="A7246" s="7">
        <v>38765</v>
      </c>
      <c r="B7246" s="9">
        <f t="shared" si="118"/>
        <v>2006</v>
      </c>
      <c r="C7246" s="9">
        <f>VLOOKUP('Full 30 Year Yield Data'!A7246,'Yield Raw Data'!$A$3:$L$14453,12)</f>
        <v>4.51</v>
      </c>
    </row>
    <row r="7247" spans="1:3" x14ac:dyDescent="0.2">
      <c r="A7247" s="7">
        <v>38769</v>
      </c>
      <c r="B7247" s="9">
        <f t="shared" si="118"/>
        <v>2006</v>
      </c>
      <c r="C7247" s="9">
        <f>VLOOKUP('Full 30 Year Yield Data'!A7247,'Yield Raw Data'!$A$3:$L$14453,12)</f>
        <v>4.53</v>
      </c>
    </row>
    <row r="7248" spans="1:3" x14ac:dyDescent="0.2">
      <c r="A7248" s="7">
        <v>38770</v>
      </c>
      <c r="B7248" s="9">
        <f t="shared" si="118"/>
        <v>2006</v>
      </c>
      <c r="C7248" s="9">
        <f>VLOOKUP('Full 30 Year Yield Data'!A7248,'Yield Raw Data'!$A$3:$L$14453,12)</f>
        <v>4.4800000000000004</v>
      </c>
    </row>
    <row r="7249" spans="1:3" x14ac:dyDescent="0.2">
      <c r="A7249" s="7">
        <v>38771</v>
      </c>
      <c r="B7249" s="9">
        <f t="shared" si="118"/>
        <v>2006</v>
      </c>
      <c r="C7249" s="9">
        <f>VLOOKUP('Full 30 Year Yield Data'!A7249,'Yield Raw Data'!$A$3:$L$14453,12)</f>
        <v>4.51</v>
      </c>
    </row>
    <row r="7250" spans="1:3" x14ac:dyDescent="0.2">
      <c r="A7250" s="7">
        <v>38772</v>
      </c>
      <c r="B7250" s="9">
        <f t="shared" si="118"/>
        <v>2006</v>
      </c>
      <c r="C7250" s="9">
        <f>VLOOKUP('Full 30 Year Yield Data'!A7250,'Yield Raw Data'!$A$3:$L$14453,12)</f>
        <v>4.5199999999999996</v>
      </c>
    </row>
    <row r="7251" spans="1:3" x14ac:dyDescent="0.2">
      <c r="A7251" s="7">
        <v>38775</v>
      </c>
      <c r="B7251" s="9">
        <f t="shared" si="118"/>
        <v>2006</v>
      </c>
      <c r="C7251" s="9">
        <f>VLOOKUP('Full 30 Year Yield Data'!A7251,'Yield Raw Data'!$A$3:$L$14453,12)</f>
        <v>4.55</v>
      </c>
    </row>
    <row r="7252" spans="1:3" x14ac:dyDescent="0.2">
      <c r="A7252" s="7">
        <v>38776</v>
      </c>
      <c r="B7252" s="9">
        <f t="shared" si="118"/>
        <v>2006</v>
      </c>
      <c r="C7252" s="9">
        <f>VLOOKUP('Full 30 Year Yield Data'!A7252,'Yield Raw Data'!$A$3:$L$14453,12)</f>
        <v>4.51</v>
      </c>
    </row>
    <row r="7253" spans="1:3" x14ac:dyDescent="0.2">
      <c r="A7253" s="7">
        <v>38777</v>
      </c>
      <c r="B7253" s="9">
        <f t="shared" ref="B7253:B7314" si="119">YEAR(A7253)</f>
        <v>2006</v>
      </c>
      <c r="C7253" s="9">
        <f>VLOOKUP('Full 30 Year Yield Data'!A7253,'Yield Raw Data'!$A$3:$L$14453,12)</f>
        <v>4.5599999999999996</v>
      </c>
    </row>
    <row r="7254" spans="1:3" x14ac:dyDescent="0.2">
      <c r="A7254" s="7">
        <v>38778</v>
      </c>
      <c r="B7254" s="9">
        <f t="shared" si="119"/>
        <v>2006</v>
      </c>
      <c r="C7254" s="9">
        <f>VLOOKUP('Full 30 Year Yield Data'!A7254,'Yield Raw Data'!$A$3:$L$14453,12)</f>
        <v>4.62</v>
      </c>
    </row>
    <row r="7255" spans="1:3" x14ac:dyDescent="0.2">
      <c r="A7255" s="7">
        <v>38779</v>
      </c>
      <c r="B7255" s="9">
        <f t="shared" si="119"/>
        <v>2006</v>
      </c>
      <c r="C7255" s="9">
        <f>VLOOKUP('Full 30 Year Yield Data'!A7255,'Yield Raw Data'!$A$3:$L$14453,12)</f>
        <v>4.66</v>
      </c>
    </row>
    <row r="7256" spans="1:3" x14ac:dyDescent="0.2">
      <c r="A7256" s="7">
        <v>38782</v>
      </c>
      <c r="B7256" s="9">
        <f t="shared" si="119"/>
        <v>2006</v>
      </c>
      <c r="C7256" s="9">
        <f>VLOOKUP('Full 30 Year Yield Data'!A7256,'Yield Raw Data'!$A$3:$L$14453,12)</f>
        <v>4.72</v>
      </c>
    </row>
    <row r="7257" spans="1:3" x14ac:dyDescent="0.2">
      <c r="A7257" s="7">
        <v>38783</v>
      </c>
      <c r="B7257" s="9">
        <f t="shared" si="119"/>
        <v>2006</v>
      </c>
      <c r="C7257" s="9">
        <f>VLOOKUP('Full 30 Year Yield Data'!A7257,'Yield Raw Data'!$A$3:$L$14453,12)</f>
        <v>4.72</v>
      </c>
    </row>
    <row r="7258" spans="1:3" x14ac:dyDescent="0.2">
      <c r="A7258" s="7">
        <v>38784</v>
      </c>
      <c r="B7258" s="9">
        <f t="shared" si="119"/>
        <v>2006</v>
      </c>
      <c r="C7258" s="9">
        <f>VLOOKUP('Full 30 Year Yield Data'!A7258,'Yield Raw Data'!$A$3:$L$14453,12)</f>
        <v>4.72</v>
      </c>
    </row>
    <row r="7259" spans="1:3" x14ac:dyDescent="0.2">
      <c r="A7259" s="7">
        <v>38785</v>
      </c>
      <c r="B7259" s="9">
        <f t="shared" si="119"/>
        <v>2006</v>
      </c>
      <c r="C7259" s="9">
        <f>VLOOKUP('Full 30 Year Yield Data'!A7259,'Yield Raw Data'!$A$3:$L$14453,12)</f>
        <v>4.72</v>
      </c>
    </row>
    <row r="7260" spans="1:3" x14ac:dyDescent="0.2">
      <c r="A7260" s="7">
        <v>38786</v>
      </c>
      <c r="B7260" s="9">
        <f t="shared" si="119"/>
        <v>2006</v>
      </c>
      <c r="C7260" s="9">
        <f>VLOOKUP('Full 30 Year Yield Data'!A7260,'Yield Raw Data'!$A$3:$L$14453,12)</f>
        <v>4.74</v>
      </c>
    </row>
    <row r="7261" spans="1:3" x14ac:dyDescent="0.2">
      <c r="A7261" s="7">
        <v>38789</v>
      </c>
      <c r="B7261" s="9">
        <f t="shared" si="119"/>
        <v>2006</v>
      </c>
      <c r="C7261" s="9">
        <f>VLOOKUP('Full 30 Year Yield Data'!A7261,'Yield Raw Data'!$A$3:$L$14453,12)</f>
        <v>4.7699999999999996</v>
      </c>
    </row>
    <row r="7262" spans="1:3" x14ac:dyDescent="0.2">
      <c r="A7262" s="7">
        <v>38790</v>
      </c>
      <c r="B7262" s="9">
        <f t="shared" si="119"/>
        <v>2006</v>
      </c>
      <c r="C7262" s="9">
        <f>VLOOKUP('Full 30 Year Yield Data'!A7262,'Yield Raw Data'!$A$3:$L$14453,12)</f>
        <v>4.71</v>
      </c>
    </row>
    <row r="7263" spans="1:3" x14ac:dyDescent="0.2">
      <c r="A7263" s="7">
        <v>38791</v>
      </c>
      <c r="B7263" s="9">
        <f t="shared" si="119"/>
        <v>2006</v>
      </c>
      <c r="C7263" s="9">
        <f>VLOOKUP('Full 30 Year Yield Data'!A7263,'Yield Raw Data'!$A$3:$L$14453,12)</f>
        <v>4.75</v>
      </c>
    </row>
    <row r="7264" spans="1:3" x14ac:dyDescent="0.2">
      <c r="A7264" s="7">
        <v>38792</v>
      </c>
      <c r="B7264" s="9">
        <f t="shared" si="119"/>
        <v>2006</v>
      </c>
      <c r="C7264" s="9">
        <f>VLOOKUP('Full 30 Year Yield Data'!A7264,'Yield Raw Data'!$A$3:$L$14453,12)</f>
        <v>4.7</v>
      </c>
    </row>
    <row r="7265" spans="1:3" x14ac:dyDescent="0.2">
      <c r="A7265" s="7">
        <v>38793</v>
      </c>
      <c r="B7265" s="9">
        <f t="shared" si="119"/>
        <v>2006</v>
      </c>
      <c r="C7265" s="9">
        <f>VLOOKUP('Full 30 Year Yield Data'!A7265,'Yield Raw Data'!$A$3:$L$14453,12)</f>
        <v>4.72</v>
      </c>
    </row>
    <row r="7266" spans="1:3" x14ac:dyDescent="0.2">
      <c r="A7266" s="7">
        <v>38796</v>
      </c>
      <c r="B7266" s="9">
        <f t="shared" si="119"/>
        <v>2006</v>
      </c>
      <c r="C7266" s="9">
        <f>VLOOKUP('Full 30 Year Yield Data'!A7266,'Yield Raw Data'!$A$3:$L$14453,12)</f>
        <v>4.7</v>
      </c>
    </row>
    <row r="7267" spans="1:3" x14ac:dyDescent="0.2">
      <c r="A7267" s="7">
        <v>38797</v>
      </c>
      <c r="B7267" s="9">
        <f t="shared" si="119"/>
        <v>2006</v>
      </c>
      <c r="C7267" s="9">
        <f>VLOOKUP('Full 30 Year Yield Data'!A7267,'Yield Raw Data'!$A$3:$L$14453,12)</f>
        <v>4.74</v>
      </c>
    </row>
    <row r="7268" spans="1:3" x14ac:dyDescent="0.2">
      <c r="A7268" s="7">
        <v>38798</v>
      </c>
      <c r="B7268" s="9">
        <f t="shared" si="119"/>
        <v>2006</v>
      </c>
      <c r="C7268" s="9">
        <f>VLOOKUP('Full 30 Year Yield Data'!A7268,'Yield Raw Data'!$A$3:$L$14453,12)</f>
        <v>4.7300000000000004</v>
      </c>
    </row>
    <row r="7269" spans="1:3" x14ac:dyDescent="0.2">
      <c r="A7269" s="7">
        <v>38799</v>
      </c>
      <c r="B7269" s="9">
        <f t="shared" si="119"/>
        <v>2006</v>
      </c>
      <c r="C7269" s="9">
        <f>VLOOKUP('Full 30 Year Yield Data'!A7269,'Yield Raw Data'!$A$3:$L$14453,12)</f>
        <v>4.75</v>
      </c>
    </row>
    <row r="7270" spans="1:3" x14ac:dyDescent="0.2">
      <c r="A7270" s="7">
        <v>38800</v>
      </c>
      <c r="B7270" s="9">
        <f t="shared" si="119"/>
        <v>2006</v>
      </c>
      <c r="C7270" s="9">
        <f>VLOOKUP('Full 30 Year Yield Data'!A7270,'Yield Raw Data'!$A$3:$L$14453,12)</f>
        <v>4.7</v>
      </c>
    </row>
    <row r="7271" spans="1:3" x14ac:dyDescent="0.2">
      <c r="A7271" s="7">
        <v>38803</v>
      </c>
      <c r="B7271" s="9">
        <f t="shared" si="119"/>
        <v>2006</v>
      </c>
      <c r="C7271" s="9">
        <f>VLOOKUP('Full 30 Year Yield Data'!A7271,'Yield Raw Data'!$A$3:$L$14453,12)</f>
        <v>4.7300000000000004</v>
      </c>
    </row>
    <row r="7272" spans="1:3" x14ac:dyDescent="0.2">
      <c r="A7272" s="7">
        <v>38804</v>
      </c>
      <c r="B7272" s="9">
        <f t="shared" si="119"/>
        <v>2006</v>
      </c>
      <c r="C7272" s="9">
        <f>VLOOKUP('Full 30 Year Yield Data'!A7272,'Yield Raw Data'!$A$3:$L$14453,12)</f>
        <v>4.8</v>
      </c>
    </row>
    <row r="7273" spans="1:3" x14ac:dyDescent="0.2">
      <c r="A7273" s="7">
        <v>38805</v>
      </c>
      <c r="B7273" s="9">
        <f t="shared" si="119"/>
        <v>2006</v>
      </c>
      <c r="C7273" s="9">
        <f>VLOOKUP('Full 30 Year Yield Data'!A7273,'Yield Raw Data'!$A$3:$L$14453,12)</f>
        <v>4.84</v>
      </c>
    </row>
    <row r="7274" spans="1:3" x14ac:dyDescent="0.2">
      <c r="A7274" s="7">
        <v>38806</v>
      </c>
      <c r="B7274" s="9">
        <f t="shared" si="119"/>
        <v>2006</v>
      </c>
      <c r="C7274" s="9">
        <f>VLOOKUP('Full 30 Year Yield Data'!A7274,'Yield Raw Data'!$A$3:$L$14453,12)</f>
        <v>4.8899999999999997</v>
      </c>
    </row>
    <row r="7275" spans="1:3" x14ac:dyDescent="0.2">
      <c r="A7275" s="7">
        <v>38807</v>
      </c>
      <c r="B7275" s="9">
        <f t="shared" si="119"/>
        <v>2006</v>
      </c>
      <c r="C7275" s="9">
        <f>VLOOKUP('Full 30 Year Yield Data'!A7275,'Yield Raw Data'!$A$3:$L$14453,12)</f>
        <v>4.9000000000000004</v>
      </c>
    </row>
    <row r="7276" spans="1:3" x14ac:dyDescent="0.2">
      <c r="A7276" s="7">
        <v>38810</v>
      </c>
      <c r="B7276" s="9">
        <f t="shared" si="119"/>
        <v>2006</v>
      </c>
      <c r="C7276" s="9">
        <f>VLOOKUP('Full 30 Year Yield Data'!A7276,'Yield Raw Data'!$A$3:$L$14453,12)</f>
        <v>4.9000000000000004</v>
      </c>
    </row>
    <row r="7277" spans="1:3" x14ac:dyDescent="0.2">
      <c r="A7277" s="7">
        <v>38811</v>
      </c>
      <c r="B7277" s="9">
        <f t="shared" si="119"/>
        <v>2006</v>
      </c>
      <c r="C7277" s="9">
        <f>VLOOKUP('Full 30 Year Yield Data'!A7277,'Yield Raw Data'!$A$3:$L$14453,12)</f>
        <v>4.91</v>
      </c>
    </row>
    <row r="7278" spans="1:3" x14ac:dyDescent="0.2">
      <c r="A7278" s="7">
        <v>38812</v>
      </c>
      <c r="B7278" s="9">
        <f t="shared" si="119"/>
        <v>2006</v>
      </c>
      <c r="C7278" s="9">
        <f>VLOOKUP('Full 30 Year Yield Data'!A7278,'Yield Raw Data'!$A$3:$L$14453,12)</f>
        <v>4.9000000000000004</v>
      </c>
    </row>
    <row r="7279" spans="1:3" x14ac:dyDescent="0.2">
      <c r="A7279" s="7">
        <v>38813</v>
      </c>
      <c r="B7279" s="9">
        <f t="shared" si="119"/>
        <v>2006</v>
      </c>
      <c r="C7279" s="9">
        <f>VLOOKUP('Full 30 Year Yield Data'!A7279,'Yield Raw Data'!$A$3:$L$14453,12)</f>
        <v>4.96</v>
      </c>
    </row>
    <row r="7280" spans="1:3" x14ac:dyDescent="0.2">
      <c r="A7280" s="7">
        <v>38814</v>
      </c>
      <c r="B7280" s="9">
        <f t="shared" si="119"/>
        <v>2006</v>
      </c>
      <c r="C7280" s="9">
        <f>VLOOKUP('Full 30 Year Yield Data'!A7280,'Yield Raw Data'!$A$3:$L$14453,12)</f>
        <v>5.04</v>
      </c>
    </row>
    <row r="7281" spans="1:3" x14ac:dyDescent="0.2">
      <c r="A7281" s="7">
        <v>38817</v>
      </c>
      <c r="B7281" s="9">
        <f t="shared" si="119"/>
        <v>2006</v>
      </c>
      <c r="C7281" s="9">
        <f>VLOOKUP('Full 30 Year Yield Data'!A7281,'Yield Raw Data'!$A$3:$L$14453,12)</f>
        <v>5.04</v>
      </c>
    </row>
    <row r="7282" spans="1:3" x14ac:dyDescent="0.2">
      <c r="A7282" s="7">
        <v>38818</v>
      </c>
      <c r="B7282" s="9">
        <f t="shared" si="119"/>
        <v>2006</v>
      </c>
      <c r="C7282" s="9">
        <f>VLOOKUP('Full 30 Year Yield Data'!A7282,'Yield Raw Data'!$A$3:$L$14453,12)</f>
        <v>5</v>
      </c>
    </row>
    <row r="7283" spans="1:3" x14ac:dyDescent="0.2">
      <c r="A7283" s="7">
        <v>38819</v>
      </c>
      <c r="B7283" s="9">
        <f t="shared" si="119"/>
        <v>2006</v>
      </c>
      <c r="C7283" s="9">
        <f>VLOOKUP('Full 30 Year Yield Data'!A7283,'Yield Raw Data'!$A$3:$L$14453,12)</f>
        <v>5.05</v>
      </c>
    </row>
    <row r="7284" spans="1:3" x14ac:dyDescent="0.2">
      <c r="A7284" s="7">
        <v>38820</v>
      </c>
      <c r="B7284" s="9">
        <f t="shared" si="119"/>
        <v>2006</v>
      </c>
      <c r="C7284" s="9">
        <f>VLOOKUP('Full 30 Year Yield Data'!A7284,'Yield Raw Data'!$A$3:$L$14453,12)</f>
        <v>5.1100000000000003</v>
      </c>
    </row>
    <row r="7285" spans="1:3" x14ac:dyDescent="0.2">
      <c r="A7285" s="7">
        <v>38824</v>
      </c>
      <c r="B7285" s="9">
        <f t="shared" si="119"/>
        <v>2006</v>
      </c>
      <c r="C7285" s="9">
        <f>VLOOKUP('Full 30 Year Yield Data'!A7285,'Yield Raw Data'!$A$3:$L$14453,12)</f>
        <v>5.08</v>
      </c>
    </row>
    <row r="7286" spans="1:3" x14ac:dyDescent="0.2">
      <c r="A7286" s="7">
        <v>38825</v>
      </c>
      <c r="B7286" s="9">
        <f t="shared" si="119"/>
        <v>2006</v>
      </c>
      <c r="C7286" s="9">
        <f>VLOOKUP('Full 30 Year Yield Data'!A7286,'Yield Raw Data'!$A$3:$L$14453,12)</f>
        <v>5.07</v>
      </c>
    </row>
    <row r="7287" spans="1:3" x14ac:dyDescent="0.2">
      <c r="A7287" s="7">
        <v>38826</v>
      </c>
      <c r="B7287" s="9">
        <f t="shared" si="119"/>
        <v>2006</v>
      </c>
      <c r="C7287" s="9">
        <f>VLOOKUP('Full 30 Year Yield Data'!A7287,'Yield Raw Data'!$A$3:$L$14453,12)</f>
        <v>5.13</v>
      </c>
    </row>
    <row r="7288" spans="1:3" x14ac:dyDescent="0.2">
      <c r="A7288" s="7">
        <v>38827</v>
      </c>
      <c r="B7288" s="9">
        <f t="shared" si="119"/>
        <v>2006</v>
      </c>
      <c r="C7288" s="9">
        <f>VLOOKUP('Full 30 Year Yield Data'!A7288,'Yield Raw Data'!$A$3:$L$14453,12)</f>
        <v>5.14</v>
      </c>
    </row>
    <row r="7289" spans="1:3" x14ac:dyDescent="0.2">
      <c r="A7289" s="7">
        <v>38828</v>
      </c>
      <c r="B7289" s="9">
        <f t="shared" si="119"/>
        <v>2006</v>
      </c>
      <c r="C7289" s="9">
        <f>VLOOKUP('Full 30 Year Yield Data'!A7289,'Yield Raw Data'!$A$3:$L$14453,12)</f>
        <v>5.0999999999999996</v>
      </c>
    </row>
    <row r="7290" spans="1:3" x14ac:dyDescent="0.2">
      <c r="A7290" s="7">
        <v>38831</v>
      </c>
      <c r="B7290" s="9">
        <f t="shared" si="119"/>
        <v>2006</v>
      </c>
      <c r="C7290" s="9">
        <f>VLOOKUP('Full 30 Year Yield Data'!A7290,'Yield Raw Data'!$A$3:$L$14453,12)</f>
        <v>5.07</v>
      </c>
    </row>
    <row r="7291" spans="1:3" x14ac:dyDescent="0.2">
      <c r="A7291" s="7">
        <v>38832</v>
      </c>
      <c r="B7291" s="9">
        <f t="shared" si="119"/>
        <v>2006</v>
      </c>
      <c r="C7291" s="9">
        <f>VLOOKUP('Full 30 Year Yield Data'!A7291,'Yield Raw Data'!$A$3:$L$14453,12)</f>
        <v>5.16</v>
      </c>
    </row>
    <row r="7292" spans="1:3" x14ac:dyDescent="0.2">
      <c r="A7292" s="7">
        <v>38833</v>
      </c>
      <c r="B7292" s="9">
        <f t="shared" si="119"/>
        <v>2006</v>
      </c>
      <c r="C7292" s="9">
        <f>VLOOKUP('Full 30 Year Yield Data'!A7292,'Yield Raw Data'!$A$3:$L$14453,12)</f>
        <v>5.18</v>
      </c>
    </row>
    <row r="7293" spans="1:3" x14ac:dyDescent="0.2">
      <c r="A7293" s="7">
        <v>38834</v>
      </c>
      <c r="B7293" s="9">
        <f t="shared" si="119"/>
        <v>2006</v>
      </c>
      <c r="C7293" s="9">
        <f>VLOOKUP('Full 30 Year Yield Data'!A7293,'Yield Raw Data'!$A$3:$L$14453,12)</f>
        <v>5.18</v>
      </c>
    </row>
    <row r="7294" spans="1:3" x14ac:dyDescent="0.2">
      <c r="A7294" s="7">
        <v>38835</v>
      </c>
      <c r="B7294" s="9">
        <f t="shared" si="119"/>
        <v>2006</v>
      </c>
      <c r="C7294" s="9">
        <f>VLOOKUP('Full 30 Year Yield Data'!A7294,'Yield Raw Data'!$A$3:$L$14453,12)</f>
        <v>5.17</v>
      </c>
    </row>
    <row r="7295" spans="1:3" x14ac:dyDescent="0.2">
      <c r="A7295" s="7">
        <v>38838</v>
      </c>
      <c r="B7295" s="9">
        <f t="shared" si="119"/>
        <v>2006</v>
      </c>
      <c r="C7295" s="9">
        <f>VLOOKUP('Full 30 Year Yield Data'!A7295,'Yield Raw Data'!$A$3:$L$14453,12)</f>
        <v>5.23</v>
      </c>
    </row>
    <row r="7296" spans="1:3" x14ac:dyDescent="0.2">
      <c r="A7296" s="7">
        <v>38839</v>
      </c>
      <c r="B7296" s="9">
        <f t="shared" si="119"/>
        <v>2006</v>
      </c>
      <c r="C7296" s="9">
        <f>VLOOKUP('Full 30 Year Yield Data'!A7296,'Yield Raw Data'!$A$3:$L$14453,12)</f>
        <v>5.2</v>
      </c>
    </row>
    <row r="7297" spans="1:3" x14ac:dyDescent="0.2">
      <c r="A7297" s="7">
        <v>38840</v>
      </c>
      <c r="B7297" s="9">
        <f t="shared" si="119"/>
        <v>2006</v>
      </c>
      <c r="C7297" s="9">
        <f>VLOOKUP('Full 30 Year Yield Data'!A7297,'Yield Raw Data'!$A$3:$L$14453,12)</f>
        <v>5.24</v>
      </c>
    </row>
    <row r="7298" spans="1:3" x14ac:dyDescent="0.2">
      <c r="A7298" s="7">
        <v>38841</v>
      </c>
      <c r="B7298" s="9">
        <f t="shared" si="119"/>
        <v>2006</v>
      </c>
      <c r="C7298" s="9">
        <f>VLOOKUP('Full 30 Year Yield Data'!A7298,'Yield Raw Data'!$A$3:$L$14453,12)</f>
        <v>5.23</v>
      </c>
    </row>
    <row r="7299" spans="1:3" x14ac:dyDescent="0.2">
      <c r="A7299" s="7">
        <v>38842</v>
      </c>
      <c r="B7299" s="9">
        <f t="shared" si="119"/>
        <v>2006</v>
      </c>
      <c r="C7299" s="9">
        <f>VLOOKUP('Full 30 Year Yield Data'!A7299,'Yield Raw Data'!$A$3:$L$14453,12)</f>
        <v>5.2</v>
      </c>
    </row>
    <row r="7300" spans="1:3" x14ac:dyDescent="0.2">
      <c r="A7300" s="7">
        <v>38845</v>
      </c>
      <c r="B7300" s="9">
        <f t="shared" si="119"/>
        <v>2006</v>
      </c>
      <c r="C7300" s="9">
        <f>VLOOKUP('Full 30 Year Yield Data'!A7300,'Yield Raw Data'!$A$3:$L$14453,12)</f>
        <v>5.19</v>
      </c>
    </row>
    <row r="7301" spans="1:3" x14ac:dyDescent="0.2">
      <c r="A7301" s="7">
        <v>38846</v>
      </c>
      <c r="B7301" s="9">
        <f t="shared" si="119"/>
        <v>2006</v>
      </c>
      <c r="C7301" s="9">
        <f>VLOOKUP('Full 30 Year Yield Data'!A7301,'Yield Raw Data'!$A$3:$L$14453,12)</f>
        <v>5.2</v>
      </c>
    </row>
    <row r="7302" spans="1:3" x14ac:dyDescent="0.2">
      <c r="A7302" s="7">
        <v>38847</v>
      </c>
      <c r="B7302" s="9">
        <f t="shared" si="119"/>
        <v>2006</v>
      </c>
      <c r="C7302" s="9">
        <f>VLOOKUP('Full 30 Year Yield Data'!A7302,'Yield Raw Data'!$A$3:$L$14453,12)</f>
        <v>5.19</v>
      </c>
    </row>
    <row r="7303" spans="1:3" x14ac:dyDescent="0.2">
      <c r="A7303" s="7">
        <v>38848</v>
      </c>
      <c r="B7303" s="9">
        <f t="shared" si="119"/>
        <v>2006</v>
      </c>
      <c r="C7303" s="9">
        <f>VLOOKUP('Full 30 Year Yield Data'!A7303,'Yield Raw Data'!$A$3:$L$14453,12)</f>
        <v>5.23</v>
      </c>
    </row>
    <row r="7304" spans="1:3" x14ac:dyDescent="0.2">
      <c r="A7304" s="7">
        <v>38849</v>
      </c>
      <c r="B7304" s="9">
        <f t="shared" si="119"/>
        <v>2006</v>
      </c>
      <c r="C7304" s="9">
        <f>VLOOKUP('Full 30 Year Yield Data'!A7304,'Yield Raw Data'!$A$3:$L$14453,12)</f>
        <v>5.29</v>
      </c>
    </row>
    <row r="7305" spans="1:3" x14ac:dyDescent="0.2">
      <c r="A7305" s="7">
        <v>38852</v>
      </c>
      <c r="B7305" s="9">
        <f t="shared" si="119"/>
        <v>2006</v>
      </c>
      <c r="C7305" s="9">
        <f>VLOOKUP('Full 30 Year Yield Data'!A7305,'Yield Raw Data'!$A$3:$L$14453,12)</f>
        <v>5.26</v>
      </c>
    </row>
    <row r="7306" spans="1:3" x14ac:dyDescent="0.2">
      <c r="A7306" s="7">
        <v>38853</v>
      </c>
      <c r="B7306" s="9">
        <f t="shared" si="119"/>
        <v>2006</v>
      </c>
      <c r="C7306" s="9">
        <f>VLOOKUP('Full 30 Year Yield Data'!A7306,'Yield Raw Data'!$A$3:$L$14453,12)</f>
        <v>5.22</v>
      </c>
    </row>
    <row r="7307" spans="1:3" x14ac:dyDescent="0.2">
      <c r="A7307" s="7">
        <v>38854</v>
      </c>
      <c r="B7307" s="9">
        <f t="shared" si="119"/>
        <v>2006</v>
      </c>
      <c r="C7307" s="9">
        <f>VLOOKUP('Full 30 Year Yield Data'!A7307,'Yield Raw Data'!$A$3:$L$14453,12)</f>
        <v>5.28</v>
      </c>
    </row>
    <row r="7308" spans="1:3" x14ac:dyDescent="0.2">
      <c r="A7308" s="7">
        <v>38855</v>
      </c>
      <c r="B7308" s="9">
        <f t="shared" si="119"/>
        <v>2006</v>
      </c>
      <c r="C7308" s="9">
        <f>VLOOKUP('Full 30 Year Yield Data'!A7308,'Yield Raw Data'!$A$3:$L$14453,12)</f>
        <v>5.18</v>
      </c>
    </row>
    <row r="7309" spans="1:3" x14ac:dyDescent="0.2">
      <c r="A7309" s="7">
        <v>38856</v>
      </c>
      <c r="B7309" s="9">
        <f t="shared" si="119"/>
        <v>2006</v>
      </c>
      <c r="C7309" s="9">
        <f>VLOOKUP('Full 30 Year Yield Data'!A7309,'Yield Raw Data'!$A$3:$L$14453,12)</f>
        <v>5.14</v>
      </c>
    </row>
    <row r="7310" spans="1:3" x14ac:dyDescent="0.2">
      <c r="A7310" s="7">
        <v>38859</v>
      </c>
      <c r="B7310" s="9">
        <f t="shared" si="119"/>
        <v>2006</v>
      </c>
      <c r="C7310" s="9">
        <f>VLOOKUP('Full 30 Year Yield Data'!A7310,'Yield Raw Data'!$A$3:$L$14453,12)</f>
        <v>5.13</v>
      </c>
    </row>
    <row r="7311" spans="1:3" x14ac:dyDescent="0.2">
      <c r="A7311" s="7">
        <v>38860</v>
      </c>
      <c r="B7311" s="9">
        <f t="shared" si="119"/>
        <v>2006</v>
      </c>
      <c r="C7311" s="9">
        <f>VLOOKUP('Full 30 Year Yield Data'!A7311,'Yield Raw Data'!$A$3:$L$14453,12)</f>
        <v>5.16</v>
      </c>
    </row>
    <row r="7312" spans="1:3" x14ac:dyDescent="0.2">
      <c r="A7312" s="7">
        <v>38861</v>
      </c>
      <c r="B7312" s="9">
        <f t="shared" si="119"/>
        <v>2006</v>
      </c>
      <c r="C7312" s="9">
        <f>VLOOKUP('Full 30 Year Yield Data'!A7312,'Yield Raw Data'!$A$3:$L$14453,12)</f>
        <v>5.13</v>
      </c>
    </row>
    <row r="7313" spans="1:3" x14ac:dyDescent="0.2">
      <c r="A7313" s="7">
        <v>38862</v>
      </c>
      <c r="B7313" s="9">
        <f t="shared" si="119"/>
        <v>2006</v>
      </c>
      <c r="C7313" s="9">
        <f>VLOOKUP('Full 30 Year Yield Data'!A7313,'Yield Raw Data'!$A$3:$L$14453,12)</f>
        <v>5.17</v>
      </c>
    </row>
    <row r="7314" spans="1:3" x14ac:dyDescent="0.2">
      <c r="A7314" s="7">
        <v>38863</v>
      </c>
      <c r="B7314" s="9">
        <f t="shared" si="119"/>
        <v>2006</v>
      </c>
      <c r="C7314" s="9">
        <f>VLOOKUP('Full 30 Year Yield Data'!A7314,'Yield Raw Data'!$A$3:$L$14453,12)</f>
        <v>5.16</v>
      </c>
    </row>
    <row r="7315" spans="1:3" x14ac:dyDescent="0.2">
      <c r="A7315" s="7">
        <v>38867</v>
      </c>
      <c r="B7315" s="9">
        <f t="shared" ref="B7315:B7377" si="120">YEAR(A7315)</f>
        <v>2006</v>
      </c>
      <c r="C7315" s="9">
        <f>VLOOKUP('Full 30 Year Yield Data'!A7315,'Yield Raw Data'!$A$3:$L$14453,12)</f>
        <v>5.19</v>
      </c>
    </row>
    <row r="7316" spans="1:3" x14ac:dyDescent="0.2">
      <c r="A7316" s="7">
        <v>38868</v>
      </c>
      <c r="B7316" s="9">
        <f t="shared" si="120"/>
        <v>2006</v>
      </c>
      <c r="C7316" s="9">
        <f>VLOOKUP('Full 30 Year Yield Data'!A7316,'Yield Raw Data'!$A$3:$L$14453,12)</f>
        <v>5.21</v>
      </c>
    </row>
    <row r="7317" spans="1:3" x14ac:dyDescent="0.2">
      <c r="A7317" s="7">
        <v>38869</v>
      </c>
      <c r="B7317" s="9">
        <f t="shared" si="120"/>
        <v>2006</v>
      </c>
      <c r="C7317" s="9">
        <f>VLOOKUP('Full 30 Year Yield Data'!A7317,'Yield Raw Data'!$A$3:$L$14453,12)</f>
        <v>5.2</v>
      </c>
    </row>
    <row r="7318" spans="1:3" x14ac:dyDescent="0.2">
      <c r="A7318" s="7">
        <v>38870</v>
      </c>
      <c r="B7318" s="9">
        <f t="shared" si="120"/>
        <v>2006</v>
      </c>
      <c r="C7318" s="9">
        <f>VLOOKUP('Full 30 Year Yield Data'!A7318,'Yield Raw Data'!$A$3:$L$14453,12)</f>
        <v>5.0999999999999996</v>
      </c>
    </row>
    <row r="7319" spans="1:3" x14ac:dyDescent="0.2">
      <c r="A7319" s="7">
        <v>38873</v>
      </c>
      <c r="B7319" s="9">
        <f t="shared" si="120"/>
        <v>2006</v>
      </c>
      <c r="C7319" s="9">
        <f>VLOOKUP('Full 30 Year Yield Data'!A7319,'Yield Raw Data'!$A$3:$L$14453,12)</f>
        <v>5.0999999999999996</v>
      </c>
    </row>
    <row r="7320" spans="1:3" x14ac:dyDescent="0.2">
      <c r="A7320" s="7">
        <v>38874</v>
      </c>
      <c r="B7320" s="9">
        <f t="shared" si="120"/>
        <v>2006</v>
      </c>
      <c r="C7320" s="9">
        <f>VLOOKUP('Full 30 Year Yield Data'!A7320,'Yield Raw Data'!$A$3:$L$14453,12)</f>
        <v>5.08</v>
      </c>
    </row>
    <row r="7321" spans="1:3" x14ac:dyDescent="0.2">
      <c r="A7321" s="7">
        <v>38875</v>
      </c>
      <c r="B7321" s="9">
        <f t="shared" si="120"/>
        <v>2006</v>
      </c>
      <c r="C7321" s="9">
        <f>VLOOKUP('Full 30 Year Yield Data'!A7321,'Yield Raw Data'!$A$3:$L$14453,12)</f>
        <v>5.09</v>
      </c>
    </row>
    <row r="7322" spans="1:3" x14ac:dyDescent="0.2">
      <c r="A7322" s="7">
        <v>38876</v>
      </c>
      <c r="B7322" s="9">
        <f t="shared" si="120"/>
        <v>2006</v>
      </c>
      <c r="C7322" s="9">
        <f>VLOOKUP('Full 30 Year Yield Data'!A7322,'Yield Raw Data'!$A$3:$L$14453,12)</f>
        <v>5.0599999999999996</v>
      </c>
    </row>
    <row r="7323" spans="1:3" x14ac:dyDescent="0.2">
      <c r="A7323" s="7">
        <v>38877</v>
      </c>
      <c r="B7323" s="9">
        <f t="shared" si="120"/>
        <v>2006</v>
      </c>
      <c r="C7323" s="9">
        <f>VLOOKUP('Full 30 Year Yield Data'!A7323,'Yield Raw Data'!$A$3:$L$14453,12)</f>
        <v>5.03</v>
      </c>
    </row>
    <row r="7324" spans="1:3" x14ac:dyDescent="0.2">
      <c r="A7324" s="7">
        <v>38880</v>
      </c>
      <c r="B7324" s="9">
        <f t="shared" si="120"/>
        <v>2006</v>
      </c>
      <c r="C7324" s="9">
        <f>VLOOKUP('Full 30 Year Yield Data'!A7324,'Yield Raw Data'!$A$3:$L$14453,12)</f>
        <v>5.03</v>
      </c>
    </row>
    <row r="7325" spans="1:3" x14ac:dyDescent="0.2">
      <c r="A7325" s="7">
        <v>38881</v>
      </c>
      <c r="B7325" s="9">
        <f t="shared" si="120"/>
        <v>2006</v>
      </c>
      <c r="C7325" s="9">
        <f>VLOOKUP('Full 30 Year Yield Data'!A7325,'Yield Raw Data'!$A$3:$L$14453,12)</f>
        <v>5.01</v>
      </c>
    </row>
    <row r="7326" spans="1:3" x14ac:dyDescent="0.2">
      <c r="A7326" s="7">
        <v>38882</v>
      </c>
      <c r="B7326" s="9">
        <f t="shared" si="120"/>
        <v>2006</v>
      </c>
      <c r="C7326" s="9">
        <f>VLOOKUP('Full 30 Year Yield Data'!A7326,'Yield Raw Data'!$A$3:$L$14453,12)</f>
        <v>5.09</v>
      </c>
    </row>
    <row r="7327" spans="1:3" x14ac:dyDescent="0.2">
      <c r="A7327" s="7">
        <v>38883</v>
      </c>
      <c r="B7327" s="9">
        <f t="shared" si="120"/>
        <v>2006</v>
      </c>
      <c r="C7327" s="9">
        <f>VLOOKUP('Full 30 Year Yield Data'!A7327,'Yield Raw Data'!$A$3:$L$14453,12)</f>
        <v>5.13</v>
      </c>
    </row>
    <row r="7328" spans="1:3" x14ac:dyDescent="0.2">
      <c r="A7328" s="7">
        <v>38884</v>
      </c>
      <c r="B7328" s="9">
        <f t="shared" si="120"/>
        <v>2006</v>
      </c>
      <c r="C7328" s="9">
        <f>VLOOKUP('Full 30 Year Yield Data'!A7328,'Yield Raw Data'!$A$3:$L$14453,12)</f>
        <v>5.17</v>
      </c>
    </row>
    <row r="7329" spans="1:3" x14ac:dyDescent="0.2">
      <c r="A7329" s="7">
        <v>38887</v>
      </c>
      <c r="B7329" s="9">
        <f t="shared" si="120"/>
        <v>2006</v>
      </c>
      <c r="C7329" s="9">
        <f>VLOOKUP('Full 30 Year Yield Data'!A7329,'Yield Raw Data'!$A$3:$L$14453,12)</f>
        <v>5.18</v>
      </c>
    </row>
    <row r="7330" spans="1:3" x14ac:dyDescent="0.2">
      <c r="A7330" s="7">
        <v>38888</v>
      </c>
      <c r="B7330" s="9">
        <f t="shared" si="120"/>
        <v>2006</v>
      </c>
      <c r="C7330" s="9">
        <f>VLOOKUP('Full 30 Year Yield Data'!A7330,'Yield Raw Data'!$A$3:$L$14453,12)</f>
        <v>5.19</v>
      </c>
    </row>
    <row r="7331" spans="1:3" x14ac:dyDescent="0.2">
      <c r="A7331" s="7">
        <v>38889</v>
      </c>
      <c r="B7331" s="9">
        <f t="shared" si="120"/>
        <v>2006</v>
      </c>
      <c r="C7331" s="9">
        <f>VLOOKUP('Full 30 Year Yield Data'!A7331,'Yield Raw Data'!$A$3:$L$14453,12)</f>
        <v>5.19</v>
      </c>
    </row>
    <row r="7332" spans="1:3" x14ac:dyDescent="0.2">
      <c r="A7332" s="7">
        <v>38890</v>
      </c>
      <c r="B7332" s="9">
        <f t="shared" si="120"/>
        <v>2006</v>
      </c>
      <c r="C7332" s="9">
        <f>VLOOKUP('Full 30 Year Yield Data'!A7332,'Yield Raw Data'!$A$3:$L$14453,12)</f>
        <v>5.23</v>
      </c>
    </row>
    <row r="7333" spans="1:3" x14ac:dyDescent="0.2">
      <c r="A7333" s="7">
        <v>38891</v>
      </c>
      <c r="B7333" s="9">
        <f t="shared" si="120"/>
        <v>2006</v>
      </c>
      <c r="C7333" s="9">
        <f>VLOOKUP('Full 30 Year Yield Data'!A7333,'Yield Raw Data'!$A$3:$L$14453,12)</f>
        <v>5.26</v>
      </c>
    </row>
    <row r="7334" spans="1:3" x14ac:dyDescent="0.2">
      <c r="A7334" s="7">
        <v>38894</v>
      </c>
      <c r="B7334" s="9">
        <f t="shared" si="120"/>
        <v>2006</v>
      </c>
      <c r="C7334" s="9">
        <f>VLOOKUP('Full 30 Year Yield Data'!A7334,'Yield Raw Data'!$A$3:$L$14453,12)</f>
        <v>5.28</v>
      </c>
    </row>
    <row r="7335" spans="1:3" x14ac:dyDescent="0.2">
      <c r="A7335" s="7">
        <v>38895</v>
      </c>
      <c r="B7335" s="9">
        <f t="shared" si="120"/>
        <v>2006</v>
      </c>
      <c r="C7335" s="9">
        <f>VLOOKUP('Full 30 Year Yield Data'!A7335,'Yield Raw Data'!$A$3:$L$14453,12)</f>
        <v>5.24</v>
      </c>
    </row>
    <row r="7336" spans="1:3" x14ac:dyDescent="0.2">
      <c r="A7336" s="7">
        <v>38896</v>
      </c>
      <c r="B7336" s="9">
        <f t="shared" si="120"/>
        <v>2006</v>
      </c>
      <c r="C7336" s="9">
        <f>VLOOKUP('Full 30 Year Yield Data'!A7336,'Yield Raw Data'!$A$3:$L$14453,12)</f>
        <v>5.28</v>
      </c>
    </row>
    <row r="7337" spans="1:3" x14ac:dyDescent="0.2">
      <c r="A7337" s="7">
        <v>38897</v>
      </c>
      <c r="B7337" s="9">
        <f t="shared" si="120"/>
        <v>2006</v>
      </c>
      <c r="C7337" s="9">
        <f>VLOOKUP('Full 30 Year Yield Data'!A7337,'Yield Raw Data'!$A$3:$L$14453,12)</f>
        <v>5.26</v>
      </c>
    </row>
    <row r="7338" spans="1:3" x14ac:dyDescent="0.2">
      <c r="A7338" s="7">
        <v>38898</v>
      </c>
      <c r="B7338" s="9">
        <f t="shared" si="120"/>
        <v>2006</v>
      </c>
      <c r="C7338" s="9">
        <f>VLOOKUP('Full 30 Year Yield Data'!A7338,'Yield Raw Data'!$A$3:$L$14453,12)</f>
        <v>5.19</v>
      </c>
    </row>
    <row r="7339" spans="1:3" x14ac:dyDescent="0.2">
      <c r="A7339" s="7">
        <v>38901</v>
      </c>
      <c r="B7339" s="9">
        <f t="shared" si="120"/>
        <v>2006</v>
      </c>
      <c r="C7339" s="9">
        <f>VLOOKUP('Full 30 Year Yield Data'!A7339,'Yield Raw Data'!$A$3:$L$14453,12)</f>
        <v>5.2</v>
      </c>
    </row>
    <row r="7340" spans="1:3" x14ac:dyDescent="0.2">
      <c r="A7340" s="7">
        <v>38903</v>
      </c>
      <c r="B7340" s="9">
        <f t="shared" si="120"/>
        <v>2006</v>
      </c>
      <c r="C7340" s="9">
        <f>VLOOKUP('Full 30 Year Yield Data'!A7340,'Yield Raw Data'!$A$3:$L$14453,12)</f>
        <v>5.27</v>
      </c>
    </row>
    <row r="7341" spans="1:3" x14ac:dyDescent="0.2">
      <c r="A7341" s="7">
        <v>38904</v>
      </c>
      <c r="B7341" s="9">
        <f t="shared" si="120"/>
        <v>2006</v>
      </c>
      <c r="C7341" s="9">
        <f>VLOOKUP('Full 30 Year Yield Data'!A7341,'Yield Raw Data'!$A$3:$L$14453,12)</f>
        <v>5.23</v>
      </c>
    </row>
    <row r="7342" spans="1:3" x14ac:dyDescent="0.2">
      <c r="A7342" s="7">
        <v>38905</v>
      </c>
      <c r="B7342" s="9">
        <f t="shared" si="120"/>
        <v>2006</v>
      </c>
      <c r="C7342" s="9">
        <f>VLOOKUP('Full 30 Year Yield Data'!A7342,'Yield Raw Data'!$A$3:$L$14453,12)</f>
        <v>5.18</v>
      </c>
    </row>
    <row r="7343" spans="1:3" x14ac:dyDescent="0.2">
      <c r="A7343" s="7">
        <v>38908</v>
      </c>
      <c r="B7343" s="9">
        <f t="shared" si="120"/>
        <v>2006</v>
      </c>
      <c r="C7343" s="9">
        <f>VLOOKUP('Full 30 Year Yield Data'!A7343,'Yield Raw Data'!$A$3:$L$14453,12)</f>
        <v>5.17</v>
      </c>
    </row>
    <row r="7344" spans="1:3" x14ac:dyDescent="0.2">
      <c r="A7344" s="7">
        <v>38909</v>
      </c>
      <c r="B7344" s="9">
        <f t="shared" si="120"/>
        <v>2006</v>
      </c>
      <c r="C7344" s="9">
        <f>VLOOKUP('Full 30 Year Yield Data'!A7344,'Yield Raw Data'!$A$3:$L$14453,12)</f>
        <v>5.14</v>
      </c>
    </row>
    <row r="7345" spans="1:3" x14ac:dyDescent="0.2">
      <c r="A7345" s="7">
        <v>38910</v>
      </c>
      <c r="B7345" s="9">
        <f t="shared" si="120"/>
        <v>2006</v>
      </c>
      <c r="C7345" s="9">
        <f>VLOOKUP('Full 30 Year Yield Data'!A7345,'Yield Raw Data'!$A$3:$L$14453,12)</f>
        <v>5.14</v>
      </c>
    </row>
    <row r="7346" spans="1:3" x14ac:dyDescent="0.2">
      <c r="A7346" s="7">
        <v>38911</v>
      </c>
      <c r="B7346" s="9">
        <f t="shared" si="120"/>
        <v>2006</v>
      </c>
      <c r="C7346" s="9">
        <f>VLOOKUP('Full 30 Year Yield Data'!A7346,'Yield Raw Data'!$A$3:$L$14453,12)</f>
        <v>5.12</v>
      </c>
    </row>
    <row r="7347" spans="1:3" x14ac:dyDescent="0.2">
      <c r="A7347" s="7">
        <v>38912</v>
      </c>
      <c r="B7347" s="9">
        <f t="shared" si="120"/>
        <v>2006</v>
      </c>
      <c r="C7347" s="9">
        <f>VLOOKUP('Full 30 Year Yield Data'!A7347,'Yield Raw Data'!$A$3:$L$14453,12)</f>
        <v>5.1100000000000003</v>
      </c>
    </row>
    <row r="7348" spans="1:3" x14ac:dyDescent="0.2">
      <c r="A7348" s="7">
        <v>38915</v>
      </c>
      <c r="B7348" s="9">
        <f t="shared" si="120"/>
        <v>2006</v>
      </c>
      <c r="C7348" s="9">
        <f>VLOOKUP('Full 30 Year Yield Data'!A7348,'Yield Raw Data'!$A$3:$L$14453,12)</f>
        <v>5.0999999999999996</v>
      </c>
    </row>
    <row r="7349" spans="1:3" x14ac:dyDescent="0.2">
      <c r="A7349" s="7">
        <v>38916</v>
      </c>
      <c r="B7349" s="9">
        <f t="shared" si="120"/>
        <v>2006</v>
      </c>
      <c r="C7349" s="9">
        <f>VLOOKUP('Full 30 Year Yield Data'!A7349,'Yield Raw Data'!$A$3:$L$14453,12)</f>
        <v>5.16</v>
      </c>
    </row>
    <row r="7350" spans="1:3" x14ac:dyDescent="0.2">
      <c r="A7350" s="7">
        <v>38917</v>
      </c>
      <c r="B7350" s="9">
        <f t="shared" si="120"/>
        <v>2006</v>
      </c>
      <c r="C7350" s="9">
        <f>VLOOKUP('Full 30 Year Yield Data'!A7350,'Yield Raw Data'!$A$3:$L$14453,12)</f>
        <v>5.0999999999999996</v>
      </c>
    </row>
    <row r="7351" spans="1:3" x14ac:dyDescent="0.2">
      <c r="A7351" s="7">
        <v>38918</v>
      </c>
      <c r="B7351" s="9">
        <f t="shared" si="120"/>
        <v>2006</v>
      </c>
      <c r="C7351" s="9">
        <f>VLOOKUP('Full 30 Year Yield Data'!A7351,'Yield Raw Data'!$A$3:$L$14453,12)</f>
        <v>5.08</v>
      </c>
    </row>
    <row r="7352" spans="1:3" x14ac:dyDescent="0.2">
      <c r="A7352" s="7">
        <v>38919</v>
      </c>
      <c r="B7352" s="9">
        <f t="shared" si="120"/>
        <v>2006</v>
      </c>
      <c r="C7352" s="9">
        <f>VLOOKUP('Full 30 Year Yield Data'!A7352,'Yield Raw Data'!$A$3:$L$14453,12)</f>
        <v>5.0999999999999996</v>
      </c>
    </row>
    <row r="7353" spans="1:3" x14ac:dyDescent="0.2">
      <c r="A7353" s="7">
        <v>38922</v>
      </c>
      <c r="B7353" s="9">
        <f t="shared" si="120"/>
        <v>2006</v>
      </c>
      <c r="C7353" s="9">
        <f>VLOOKUP('Full 30 Year Yield Data'!A7353,'Yield Raw Data'!$A$3:$L$14453,12)</f>
        <v>5.1100000000000003</v>
      </c>
    </row>
    <row r="7354" spans="1:3" x14ac:dyDescent="0.2">
      <c r="A7354" s="7">
        <v>38923</v>
      </c>
      <c r="B7354" s="9">
        <f t="shared" si="120"/>
        <v>2006</v>
      </c>
      <c r="C7354" s="9">
        <f>VLOOKUP('Full 30 Year Yield Data'!A7354,'Yield Raw Data'!$A$3:$L$14453,12)</f>
        <v>5.13</v>
      </c>
    </row>
    <row r="7355" spans="1:3" x14ac:dyDescent="0.2">
      <c r="A7355" s="7">
        <v>38924</v>
      </c>
      <c r="B7355" s="9">
        <f t="shared" si="120"/>
        <v>2006</v>
      </c>
      <c r="C7355" s="9">
        <f>VLOOKUP('Full 30 Year Yield Data'!A7355,'Yield Raw Data'!$A$3:$L$14453,12)</f>
        <v>5.0999999999999996</v>
      </c>
    </row>
    <row r="7356" spans="1:3" x14ac:dyDescent="0.2">
      <c r="A7356" s="7">
        <v>38925</v>
      </c>
      <c r="B7356" s="9">
        <f t="shared" si="120"/>
        <v>2006</v>
      </c>
      <c r="C7356" s="9">
        <f>VLOOKUP('Full 30 Year Yield Data'!A7356,'Yield Raw Data'!$A$3:$L$14453,12)</f>
        <v>5.1100000000000003</v>
      </c>
    </row>
    <row r="7357" spans="1:3" x14ac:dyDescent="0.2">
      <c r="A7357" s="7">
        <v>38926</v>
      </c>
      <c r="B7357" s="9">
        <f t="shared" si="120"/>
        <v>2006</v>
      </c>
      <c r="C7357" s="9">
        <f>VLOOKUP('Full 30 Year Yield Data'!A7357,'Yield Raw Data'!$A$3:$L$14453,12)</f>
        <v>5.07</v>
      </c>
    </row>
    <row r="7358" spans="1:3" x14ac:dyDescent="0.2">
      <c r="A7358" s="7">
        <v>38929</v>
      </c>
      <c r="B7358" s="9">
        <f t="shared" si="120"/>
        <v>2006</v>
      </c>
      <c r="C7358" s="9">
        <f>VLOOKUP('Full 30 Year Yield Data'!A7358,'Yield Raw Data'!$A$3:$L$14453,12)</f>
        <v>5.07</v>
      </c>
    </row>
    <row r="7359" spans="1:3" x14ac:dyDescent="0.2">
      <c r="A7359" s="7">
        <v>38930</v>
      </c>
      <c r="B7359" s="9">
        <f t="shared" si="120"/>
        <v>2006</v>
      </c>
      <c r="C7359" s="9">
        <f>VLOOKUP('Full 30 Year Yield Data'!A7359,'Yield Raw Data'!$A$3:$L$14453,12)</f>
        <v>5.07</v>
      </c>
    </row>
    <row r="7360" spans="1:3" x14ac:dyDescent="0.2">
      <c r="A7360" s="7">
        <v>38931</v>
      </c>
      <c r="B7360" s="9">
        <f t="shared" si="120"/>
        <v>2006</v>
      </c>
      <c r="C7360" s="9">
        <f>VLOOKUP('Full 30 Year Yield Data'!A7360,'Yield Raw Data'!$A$3:$L$14453,12)</f>
        <v>5.05</v>
      </c>
    </row>
    <row r="7361" spans="1:3" x14ac:dyDescent="0.2">
      <c r="A7361" s="7">
        <v>38932</v>
      </c>
      <c r="B7361" s="9">
        <f t="shared" si="120"/>
        <v>2006</v>
      </c>
      <c r="C7361" s="9">
        <f>VLOOKUP('Full 30 Year Yield Data'!A7361,'Yield Raw Data'!$A$3:$L$14453,12)</f>
        <v>5.04</v>
      </c>
    </row>
    <row r="7362" spans="1:3" x14ac:dyDescent="0.2">
      <c r="A7362" s="7">
        <v>38933</v>
      </c>
      <c r="B7362" s="9">
        <f t="shared" si="120"/>
        <v>2006</v>
      </c>
      <c r="C7362" s="9">
        <f>VLOOKUP('Full 30 Year Yield Data'!A7362,'Yield Raw Data'!$A$3:$L$14453,12)</f>
        <v>5</v>
      </c>
    </row>
    <row r="7363" spans="1:3" x14ac:dyDescent="0.2">
      <c r="A7363" s="7">
        <v>38936</v>
      </c>
      <c r="B7363" s="9">
        <f t="shared" si="120"/>
        <v>2006</v>
      </c>
      <c r="C7363" s="9">
        <f>VLOOKUP('Full 30 Year Yield Data'!A7363,'Yield Raw Data'!$A$3:$L$14453,12)</f>
        <v>5</v>
      </c>
    </row>
    <row r="7364" spans="1:3" x14ac:dyDescent="0.2">
      <c r="A7364" s="7">
        <v>38937</v>
      </c>
      <c r="B7364" s="9">
        <f t="shared" si="120"/>
        <v>2006</v>
      </c>
      <c r="C7364" s="9">
        <f>VLOOKUP('Full 30 Year Yield Data'!A7364,'Yield Raw Data'!$A$3:$L$14453,12)</f>
        <v>5.0199999999999996</v>
      </c>
    </row>
    <row r="7365" spans="1:3" x14ac:dyDescent="0.2">
      <c r="A7365" s="7">
        <v>38938</v>
      </c>
      <c r="B7365" s="9">
        <f t="shared" si="120"/>
        <v>2006</v>
      </c>
      <c r="C7365" s="9">
        <f>VLOOKUP('Full 30 Year Yield Data'!A7365,'Yield Raw Data'!$A$3:$L$14453,12)</f>
        <v>5.05</v>
      </c>
    </row>
    <row r="7366" spans="1:3" x14ac:dyDescent="0.2">
      <c r="A7366" s="7">
        <v>38939</v>
      </c>
      <c r="B7366" s="9">
        <f t="shared" si="120"/>
        <v>2006</v>
      </c>
      <c r="C7366" s="9">
        <f>VLOOKUP('Full 30 Year Yield Data'!A7366,'Yield Raw Data'!$A$3:$L$14453,12)</f>
        <v>5.0599999999999996</v>
      </c>
    </row>
    <row r="7367" spans="1:3" x14ac:dyDescent="0.2">
      <c r="A7367" s="7">
        <v>38940</v>
      </c>
      <c r="B7367" s="9">
        <f t="shared" si="120"/>
        <v>2006</v>
      </c>
      <c r="C7367" s="9">
        <f>VLOOKUP('Full 30 Year Yield Data'!A7367,'Yield Raw Data'!$A$3:$L$14453,12)</f>
        <v>5.09</v>
      </c>
    </row>
    <row r="7368" spans="1:3" x14ac:dyDescent="0.2">
      <c r="A7368" s="7">
        <v>38943</v>
      </c>
      <c r="B7368" s="9">
        <f t="shared" si="120"/>
        <v>2006</v>
      </c>
      <c r="C7368" s="9">
        <f>VLOOKUP('Full 30 Year Yield Data'!A7368,'Yield Raw Data'!$A$3:$L$14453,12)</f>
        <v>5.12</v>
      </c>
    </row>
    <row r="7369" spans="1:3" x14ac:dyDescent="0.2">
      <c r="A7369" s="7">
        <v>38944</v>
      </c>
      <c r="B7369" s="9">
        <f t="shared" si="120"/>
        <v>2006</v>
      </c>
      <c r="C7369" s="9">
        <f>VLOOKUP('Full 30 Year Yield Data'!A7369,'Yield Raw Data'!$A$3:$L$14453,12)</f>
        <v>5.05</v>
      </c>
    </row>
    <row r="7370" spans="1:3" x14ac:dyDescent="0.2">
      <c r="A7370" s="7">
        <v>38945</v>
      </c>
      <c r="B7370" s="9">
        <f t="shared" si="120"/>
        <v>2006</v>
      </c>
      <c r="C7370" s="9">
        <f>VLOOKUP('Full 30 Year Yield Data'!A7370,'Yield Raw Data'!$A$3:$L$14453,12)</f>
        <v>5</v>
      </c>
    </row>
    <row r="7371" spans="1:3" x14ac:dyDescent="0.2">
      <c r="A7371" s="7">
        <v>38946</v>
      </c>
      <c r="B7371" s="9">
        <f t="shared" si="120"/>
        <v>2006</v>
      </c>
      <c r="C7371" s="9">
        <f>VLOOKUP('Full 30 Year Yield Data'!A7371,'Yield Raw Data'!$A$3:$L$14453,12)</f>
        <v>5</v>
      </c>
    </row>
    <row r="7372" spans="1:3" x14ac:dyDescent="0.2">
      <c r="A7372" s="7">
        <v>38947</v>
      </c>
      <c r="B7372" s="9">
        <f t="shared" si="120"/>
        <v>2006</v>
      </c>
      <c r="C7372" s="9">
        <f>VLOOKUP('Full 30 Year Yield Data'!A7372,'Yield Raw Data'!$A$3:$L$14453,12)</f>
        <v>4.97</v>
      </c>
    </row>
    <row r="7373" spans="1:3" x14ac:dyDescent="0.2">
      <c r="A7373" s="7">
        <v>38950</v>
      </c>
      <c r="B7373" s="9">
        <f t="shared" si="120"/>
        <v>2006</v>
      </c>
      <c r="C7373" s="9">
        <f>VLOOKUP('Full 30 Year Yield Data'!A7373,'Yield Raw Data'!$A$3:$L$14453,12)</f>
        <v>4.96</v>
      </c>
    </row>
    <row r="7374" spans="1:3" x14ac:dyDescent="0.2">
      <c r="A7374" s="7">
        <v>38951</v>
      </c>
      <c r="B7374" s="9">
        <f t="shared" si="120"/>
        <v>2006</v>
      </c>
      <c r="C7374" s="9">
        <f>VLOOKUP('Full 30 Year Yield Data'!A7374,'Yield Raw Data'!$A$3:$L$14453,12)</f>
        <v>4.95</v>
      </c>
    </row>
    <row r="7375" spans="1:3" x14ac:dyDescent="0.2">
      <c r="A7375" s="7">
        <v>38952</v>
      </c>
      <c r="B7375" s="9">
        <f t="shared" si="120"/>
        <v>2006</v>
      </c>
      <c r="C7375" s="9">
        <f>VLOOKUP('Full 30 Year Yield Data'!A7375,'Yield Raw Data'!$A$3:$L$14453,12)</f>
        <v>4.95</v>
      </c>
    </row>
    <row r="7376" spans="1:3" x14ac:dyDescent="0.2">
      <c r="A7376" s="7">
        <v>38953</v>
      </c>
      <c r="B7376" s="9">
        <f t="shared" si="120"/>
        <v>2006</v>
      </c>
      <c r="C7376" s="9">
        <f>VLOOKUP('Full 30 Year Yield Data'!A7376,'Yield Raw Data'!$A$3:$L$14453,12)</f>
        <v>4.9400000000000004</v>
      </c>
    </row>
    <row r="7377" spans="1:3" x14ac:dyDescent="0.2">
      <c r="A7377" s="7">
        <v>38954</v>
      </c>
      <c r="B7377" s="9">
        <f t="shared" si="120"/>
        <v>2006</v>
      </c>
      <c r="C7377" s="9">
        <f>VLOOKUP('Full 30 Year Yield Data'!A7377,'Yield Raw Data'!$A$3:$L$14453,12)</f>
        <v>4.93</v>
      </c>
    </row>
    <row r="7378" spans="1:3" x14ac:dyDescent="0.2">
      <c r="A7378" s="7">
        <v>38957</v>
      </c>
      <c r="B7378" s="9">
        <f t="shared" ref="B7378:B7438" si="121">YEAR(A7378)</f>
        <v>2006</v>
      </c>
      <c r="C7378" s="9">
        <f>VLOOKUP('Full 30 Year Yield Data'!A7378,'Yield Raw Data'!$A$3:$L$14453,12)</f>
        <v>4.9400000000000004</v>
      </c>
    </row>
    <row r="7379" spans="1:3" x14ac:dyDescent="0.2">
      <c r="A7379" s="7">
        <v>38958</v>
      </c>
      <c r="B7379" s="9">
        <f t="shared" si="121"/>
        <v>2006</v>
      </c>
      <c r="C7379" s="9">
        <f>VLOOKUP('Full 30 Year Yield Data'!A7379,'Yield Raw Data'!$A$3:$L$14453,12)</f>
        <v>4.93</v>
      </c>
    </row>
    <row r="7380" spans="1:3" x14ac:dyDescent="0.2">
      <c r="A7380" s="7">
        <v>38959</v>
      </c>
      <c r="B7380" s="9">
        <f t="shared" si="121"/>
        <v>2006</v>
      </c>
      <c r="C7380" s="9">
        <f>VLOOKUP('Full 30 Year Yield Data'!A7380,'Yield Raw Data'!$A$3:$L$14453,12)</f>
        <v>4.91</v>
      </c>
    </row>
    <row r="7381" spans="1:3" x14ac:dyDescent="0.2">
      <c r="A7381" s="7">
        <v>38960</v>
      </c>
      <c r="B7381" s="9">
        <f t="shared" si="121"/>
        <v>2006</v>
      </c>
      <c r="C7381" s="9">
        <f>VLOOKUP('Full 30 Year Yield Data'!A7381,'Yield Raw Data'!$A$3:$L$14453,12)</f>
        <v>4.88</v>
      </c>
    </row>
    <row r="7382" spans="1:3" x14ac:dyDescent="0.2">
      <c r="A7382" s="7">
        <v>38961</v>
      </c>
      <c r="B7382" s="9">
        <f t="shared" si="121"/>
        <v>2006</v>
      </c>
      <c r="C7382" s="9">
        <f>VLOOKUP('Full 30 Year Yield Data'!A7382,'Yield Raw Data'!$A$3:$L$14453,12)</f>
        <v>4.87</v>
      </c>
    </row>
    <row r="7383" spans="1:3" x14ac:dyDescent="0.2">
      <c r="A7383" s="7">
        <v>38965</v>
      </c>
      <c r="B7383" s="9">
        <f t="shared" si="121"/>
        <v>2006</v>
      </c>
      <c r="C7383" s="9">
        <f>VLOOKUP('Full 30 Year Yield Data'!A7383,'Yield Raw Data'!$A$3:$L$14453,12)</f>
        <v>4.93</v>
      </c>
    </row>
    <row r="7384" spans="1:3" x14ac:dyDescent="0.2">
      <c r="A7384" s="7">
        <v>38966</v>
      </c>
      <c r="B7384" s="9">
        <f t="shared" si="121"/>
        <v>2006</v>
      </c>
      <c r="C7384" s="9">
        <f>VLOOKUP('Full 30 Year Yield Data'!A7384,'Yield Raw Data'!$A$3:$L$14453,12)</f>
        <v>4.95</v>
      </c>
    </row>
    <row r="7385" spans="1:3" x14ac:dyDescent="0.2">
      <c r="A7385" s="7">
        <v>38967</v>
      </c>
      <c r="B7385" s="9">
        <f t="shared" si="121"/>
        <v>2006</v>
      </c>
      <c r="C7385" s="9">
        <f>VLOOKUP('Full 30 Year Yield Data'!A7385,'Yield Raw Data'!$A$3:$L$14453,12)</f>
        <v>4.9400000000000004</v>
      </c>
    </row>
    <row r="7386" spans="1:3" x14ac:dyDescent="0.2">
      <c r="A7386" s="7">
        <v>38968</v>
      </c>
      <c r="B7386" s="9">
        <f t="shared" si="121"/>
        <v>2006</v>
      </c>
      <c r="C7386" s="9">
        <f>VLOOKUP('Full 30 Year Yield Data'!A7386,'Yield Raw Data'!$A$3:$L$14453,12)</f>
        <v>4.92</v>
      </c>
    </row>
    <row r="7387" spans="1:3" x14ac:dyDescent="0.2">
      <c r="A7387" s="7">
        <v>38971</v>
      </c>
      <c r="B7387" s="9">
        <f t="shared" si="121"/>
        <v>2006</v>
      </c>
      <c r="C7387" s="9">
        <f>VLOOKUP('Full 30 Year Yield Data'!A7387,'Yield Raw Data'!$A$3:$L$14453,12)</f>
        <v>4.95</v>
      </c>
    </row>
    <row r="7388" spans="1:3" x14ac:dyDescent="0.2">
      <c r="A7388" s="7">
        <v>38972</v>
      </c>
      <c r="B7388" s="9">
        <f t="shared" si="121"/>
        <v>2006</v>
      </c>
      <c r="C7388" s="9">
        <f>VLOOKUP('Full 30 Year Yield Data'!A7388,'Yield Raw Data'!$A$3:$L$14453,12)</f>
        <v>4.91</v>
      </c>
    </row>
    <row r="7389" spans="1:3" x14ac:dyDescent="0.2">
      <c r="A7389" s="7">
        <v>38973</v>
      </c>
      <c r="B7389" s="9">
        <f t="shared" si="121"/>
        <v>2006</v>
      </c>
      <c r="C7389" s="9">
        <f>VLOOKUP('Full 30 Year Yield Data'!A7389,'Yield Raw Data'!$A$3:$L$14453,12)</f>
        <v>4.9000000000000004</v>
      </c>
    </row>
    <row r="7390" spans="1:3" x14ac:dyDescent="0.2">
      <c r="A7390" s="7">
        <v>38974</v>
      </c>
      <c r="B7390" s="9">
        <f t="shared" si="121"/>
        <v>2006</v>
      </c>
      <c r="C7390" s="9">
        <f>VLOOKUP('Full 30 Year Yield Data'!A7390,'Yield Raw Data'!$A$3:$L$14453,12)</f>
        <v>4.92</v>
      </c>
    </row>
    <row r="7391" spans="1:3" x14ac:dyDescent="0.2">
      <c r="A7391" s="7">
        <v>38975</v>
      </c>
      <c r="B7391" s="9">
        <f t="shared" si="121"/>
        <v>2006</v>
      </c>
      <c r="C7391" s="9">
        <f>VLOOKUP('Full 30 Year Yield Data'!A7391,'Yield Raw Data'!$A$3:$L$14453,12)</f>
        <v>4.92</v>
      </c>
    </row>
    <row r="7392" spans="1:3" x14ac:dyDescent="0.2">
      <c r="A7392" s="7">
        <v>38978</v>
      </c>
      <c r="B7392" s="9">
        <f t="shared" si="121"/>
        <v>2006</v>
      </c>
      <c r="C7392" s="9">
        <f>VLOOKUP('Full 30 Year Yield Data'!A7392,'Yield Raw Data'!$A$3:$L$14453,12)</f>
        <v>4.93</v>
      </c>
    </row>
    <row r="7393" spans="1:3" x14ac:dyDescent="0.2">
      <c r="A7393" s="7">
        <v>38979</v>
      </c>
      <c r="B7393" s="9">
        <f t="shared" si="121"/>
        <v>2006</v>
      </c>
      <c r="C7393" s="9">
        <f>VLOOKUP('Full 30 Year Yield Data'!A7393,'Yield Raw Data'!$A$3:$L$14453,12)</f>
        <v>4.8600000000000003</v>
      </c>
    </row>
    <row r="7394" spans="1:3" x14ac:dyDescent="0.2">
      <c r="A7394" s="7">
        <v>38980</v>
      </c>
      <c r="B7394" s="9">
        <f t="shared" si="121"/>
        <v>2006</v>
      </c>
      <c r="C7394" s="9">
        <f>VLOOKUP('Full 30 Year Yield Data'!A7394,'Yield Raw Data'!$A$3:$L$14453,12)</f>
        <v>4.8499999999999996</v>
      </c>
    </row>
    <row r="7395" spans="1:3" x14ac:dyDescent="0.2">
      <c r="A7395" s="7">
        <v>38981</v>
      </c>
      <c r="B7395" s="9">
        <f t="shared" si="121"/>
        <v>2006</v>
      </c>
      <c r="C7395" s="9">
        <f>VLOOKUP('Full 30 Year Yield Data'!A7395,'Yield Raw Data'!$A$3:$L$14453,12)</f>
        <v>4.78</v>
      </c>
    </row>
    <row r="7396" spans="1:3" x14ac:dyDescent="0.2">
      <c r="A7396" s="7">
        <v>38982</v>
      </c>
      <c r="B7396" s="9">
        <f t="shared" si="121"/>
        <v>2006</v>
      </c>
      <c r="C7396" s="9">
        <f>VLOOKUP('Full 30 Year Yield Data'!A7396,'Yield Raw Data'!$A$3:$L$14453,12)</f>
        <v>4.74</v>
      </c>
    </row>
    <row r="7397" spans="1:3" x14ac:dyDescent="0.2">
      <c r="A7397" s="7">
        <v>38985</v>
      </c>
      <c r="B7397" s="9">
        <f t="shared" si="121"/>
        <v>2006</v>
      </c>
      <c r="C7397" s="9">
        <f>VLOOKUP('Full 30 Year Yield Data'!A7397,'Yield Raw Data'!$A$3:$L$14453,12)</f>
        <v>4.7</v>
      </c>
    </row>
    <row r="7398" spans="1:3" x14ac:dyDescent="0.2">
      <c r="A7398" s="7">
        <v>38986</v>
      </c>
      <c r="B7398" s="9">
        <f t="shared" si="121"/>
        <v>2006</v>
      </c>
      <c r="C7398" s="9">
        <f>VLOOKUP('Full 30 Year Yield Data'!A7398,'Yield Raw Data'!$A$3:$L$14453,12)</f>
        <v>4.71</v>
      </c>
    </row>
    <row r="7399" spans="1:3" x14ac:dyDescent="0.2">
      <c r="A7399" s="7">
        <v>38987</v>
      </c>
      <c r="B7399" s="9">
        <f t="shared" si="121"/>
        <v>2006</v>
      </c>
      <c r="C7399" s="9">
        <f>VLOOKUP('Full 30 Year Yield Data'!A7399,'Yield Raw Data'!$A$3:$L$14453,12)</f>
        <v>4.7300000000000004</v>
      </c>
    </row>
    <row r="7400" spans="1:3" x14ac:dyDescent="0.2">
      <c r="A7400" s="7">
        <v>38988</v>
      </c>
      <c r="B7400" s="9">
        <f t="shared" si="121"/>
        <v>2006</v>
      </c>
      <c r="C7400" s="9">
        <f>VLOOKUP('Full 30 Year Yield Data'!A7400,'Yield Raw Data'!$A$3:$L$14453,12)</f>
        <v>4.76</v>
      </c>
    </row>
    <row r="7401" spans="1:3" x14ac:dyDescent="0.2">
      <c r="A7401" s="7">
        <v>38989</v>
      </c>
      <c r="B7401" s="9">
        <f t="shared" si="121"/>
        <v>2006</v>
      </c>
      <c r="C7401" s="9">
        <f>VLOOKUP('Full 30 Year Yield Data'!A7401,'Yield Raw Data'!$A$3:$L$14453,12)</f>
        <v>4.7699999999999996</v>
      </c>
    </row>
    <row r="7402" spans="1:3" x14ac:dyDescent="0.2">
      <c r="A7402" s="7">
        <v>38992</v>
      </c>
      <c r="B7402" s="9">
        <f t="shared" si="121"/>
        <v>2006</v>
      </c>
      <c r="C7402" s="9">
        <f>VLOOKUP('Full 30 Year Yield Data'!A7402,'Yield Raw Data'!$A$3:$L$14453,12)</f>
        <v>4.76</v>
      </c>
    </row>
    <row r="7403" spans="1:3" x14ac:dyDescent="0.2">
      <c r="A7403" s="7">
        <v>38993</v>
      </c>
      <c r="B7403" s="9">
        <f t="shared" si="121"/>
        <v>2006</v>
      </c>
      <c r="C7403" s="9">
        <f>VLOOKUP('Full 30 Year Yield Data'!A7403,'Yield Raw Data'!$A$3:$L$14453,12)</f>
        <v>4.76</v>
      </c>
    </row>
    <row r="7404" spans="1:3" x14ac:dyDescent="0.2">
      <c r="A7404" s="7">
        <v>38994</v>
      </c>
      <c r="B7404" s="9">
        <f t="shared" si="121"/>
        <v>2006</v>
      </c>
      <c r="C7404" s="9">
        <f>VLOOKUP('Full 30 Year Yield Data'!A7404,'Yield Raw Data'!$A$3:$L$14453,12)</f>
        <v>4.72</v>
      </c>
    </row>
    <row r="7405" spans="1:3" x14ac:dyDescent="0.2">
      <c r="A7405" s="7">
        <v>38995</v>
      </c>
      <c r="B7405" s="9">
        <f t="shared" si="121"/>
        <v>2006</v>
      </c>
      <c r="C7405" s="9">
        <f>VLOOKUP('Full 30 Year Yield Data'!A7405,'Yield Raw Data'!$A$3:$L$14453,12)</f>
        <v>4.76</v>
      </c>
    </row>
    <row r="7406" spans="1:3" x14ac:dyDescent="0.2">
      <c r="A7406" s="7">
        <v>38996</v>
      </c>
      <c r="B7406" s="9">
        <f t="shared" si="121"/>
        <v>2006</v>
      </c>
      <c r="C7406" s="9">
        <f>VLOOKUP('Full 30 Year Yield Data'!A7406,'Yield Raw Data'!$A$3:$L$14453,12)</f>
        <v>4.84</v>
      </c>
    </row>
    <row r="7407" spans="1:3" x14ac:dyDescent="0.2">
      <c r="A7407" s="7">
        <v>39000</v>
      </c>
      <c r="B7407" s="9">
        <f t="shared" si="121"/>
        <v>2006</v>
      </c>
      <c r="C7407" s="9">
        <f>VLOOKUP('Full 30 Year Yield Data'!A7407,'Yield Raw Data'!$A$3:$L$14453,12)</f>
        <v>4.88</v>
      </c>
    </row>
    <row r="7408" spans="1:3" x14ac:dyDescent="0.2">
      <c r="A7408" s="7">
        <v>39001</v>
      </c>
      <c r="B7408" s="9">
        <f t="shared" si="121"/>
        <v>2006</v>
      </c>
      <c r="C7408" s="9">
        <f>VLOOKUP('Full 30 Year Yield Data'!A7408,'Yield Raw Data'!$A$3:$L$14453,12)</f>
        <v>4.91</v>
      </c>
    </row>
    <row r="7409" spans="1:3" x14ac:dyDescent="0.2">
      <c r="A7409" s="7">
        <v>39002</v>
      </c>
      <c r="B7409" s="9">
        <f t="shared" si="121"/>
        <v>2006</v>
      </c>
      <c r="C7409" s="9">
        <f>VLOOKUP('Full 30 Year Yield Data'!A7409,'Yield Raw Data'!$A$3:$L$14453,12)</f>
        <v>4.91</v>
      </c>
    </row>
    <row r="7410" spans="1:3" x14ac:dyDescent="0.2">
      <c r="A7410" s="7">
        <v>39003</v>
      </c>
      <c r="B7410" s="9">
        <f t="shared" si="121"/>
        <v>2006</v>
      </c>
      <c r="C7410" s="9">
        <f>VLOOKUP('Full 30 Year Yield Data'!A7410,'Yield Raw Data'!$A$3:$L$14453,12)</f>
        <v>4.9400000000000004</v>
      </c>
    </row>
    <row r="7411" spans="1:3" x14ac:dyDescent="0.2">
      <c r="A7411" s="7">
        <v>39006</v>
      </c>
      <c r="B7411" s="9">
        <f t="shared" si="121"/>
        <v>2006</v>
      </c>
      <c r="C7411" s="9">
        <f>VLOOKUP('Full 30 Year Yield Data'!A7411,'Yield Raw Data'!$A$3:$L$14453,12)</f>
        <v>4.92</v>
      </c>
    </row>
    <row r="7412" spans="1:3" x14ac:dyDescent="0.2">
      <c r="A7412" s="7">
        <v>39007</v>
      </c>
      <c r="B7412" s="9">
        <f t="shared" si="121"/>
        <v>2006</v>
      </c>
      <c r="C7412" s="9">
        <f>VLOOKUP('Full 30 Year Yield Data'!A7412,'Yield Raw Data'!$A$3:$L$14453,12)</f>
        <v>4.91</v>
      </c>
    </row>
    <row r="7413" spans="1:3" x14ac:dyDescent="0.2">
      <c r="A7413" s="7">
        <v>39008</v>
      </c>
      <c r="B7413" s="9">
        <f t="shared" si="121"/>
        <v>2006</v>
      </c>
      <c r="C7413" s="9">
        <f>VLOOKUP('Full 30 Year Yield Data'!A7413,'Yield Raw Data'!$A$3:$L$14453,12)</f>
        <v>4.8899999999999997</v>
      </c>
    </row>
    <row r="7414" spans="1:3" x14ac:dyDescent="0.2">
      <c r="A7414" s="7">
        <v>39009</v>
      </c>
      <c r="B7414" s="9">
        <f t="shared" si="121"/>
        <v>2006</v>
      </c>
      <c r="C7414" s="9">
        <f>VLOOKUP('Full 30 Year Yield Data'!A7414,'Yield Raw Data'!$A$3:$L$14453,12)</f>
        <v>4.91</v>
      </c>
    </row>
    <row r="7415" spans="1:3" x14ac:dyDescent="0.2">
      <c r="A7415" s="7">
        <v>39010</v>
      </c>
      <c r="B7415" s="9">
        <f t="shared" si="121"/>
        <v>2006</v>
      </c>
      <c r="C7415" s="9">
        <f>VLOOKUP('Full 30 Year Yield Data'!A7415,'Yield Raw Data'!$A$3:$L$14453,12)</f>
        <v>4.91</v>
      </c>
    </row>
    <row r="7416" spans="1:3" x14ac:dyDescent="0.2">
      <c r="A7416" s="7">
        <v>39013</v>
      </c>
      <c r="B7416" s="9">
        <f t="shared" si="121"/>
        <v>2006</v>
      </c>
      <c r="C7416" s="9">
        <f>VLOOKUP('Full 30 Year Yield Data'!A7416,'Yield Raw Data'!$A$3:$L$14453,12)</f>
        <v>4.95</v>
      </c>
    </row>
    <row r="7417" spans="1:3" x14ac:dyDescent="0.2">
      <c r="A7417" s="7">
        <v>39014</v>
      </c>
      <c r="B7417" s="9">
        <f t="shared" si="121"/>
        <v>2006</v>
      </c>
      <c r="C7417" s="9">
        <f>VLOOKUP('Full 30 Year Yield Data'!A7417,'Yield Raw Data'!$A$3:$L$14453,12)</f>
        <v>4.95</v>
      </c>
    </row>
    <row r="7418" spans="1:3" x14ac:dyDescent="0.2">
      <c r="A7418" s="7">
        <v>39015</v>
      </c>
      <c r="B7418" s="9">
        <f t="shared" si="121"/>
        <v>2006</v>
      </c>
      <c r="C7418" s="9">
        <f>VLOOKUP('Full 30 Year Yield Data'!A7418,'Yield Raw Data'!$A$3:$L$14453,12)</f>
        <v>4.8899999999999997</v>
      </c>
    </row>
    <row r="7419" spans="1:3" x14ac:dyDescent="0.2">
      <c r="A7419" s="7">
        <v>39016</v>
      </c>
      <c r="B7419" s="9">
        <f t="shared" si="121"/>
        <v>2006</v>
      </c>
      <c r="C7419" s="9">
        <f>VLOOKUP('Full 30 Year Yield Data'!A7419,'Yield Raw Data'!$A$3:$L$14453,12)</f>
        <v>4.84</v>
      </c>
    </row>
    <row r="7420" spans="1:3" x14ac:dyDescent="0.2">
      <c r="A7420" s="7">
        <v>39017</v>
      </c>
      <c r="B7420" s="9">
        <f t="shared" si="121"/>
        <v>2006</v>
      </c>
      <c r="C7420" s="9">
        <f>VLOOKUP('Full 30 Year Yield Data'!A7420,'Yield Raw Data'!$A$3:$L$14453,12)</f>
        <v>4.8</v>
      </c>
    </row>
    <row r="7421" spans="1:3" x14ac:dyDescent="0.2">
      <c r="A7421" s="7">
        <v>39020</v>
      </c>
      <c r="B7421" s="9">
        <f t="shared" si="121"/>
        <v>2006</v>
      </c>
      <c r="C7421" s="9">
        <f>VLOOKUP('Full 30 Year Yield Data'!A7421,'Yield Raw Data'!$A$3:$L$14453,12)</f>
        <v>4.78</v>
      </c>
    </row>
    <row r="7422" spans="1:3" x14ac:dyDescent="0.2">
      <c r="A7422" s="7">
        <v>39021</v>
      </c>
      <c r="B7422" s="9">
        <f t="shared" si="121"/>
        <v>2006</v>
      </c>
      <c r="C7422" s="9">
        <f>VLOOKUP('Full 30 Year Yield Data'!A7422,'Yield Raw Data'!$A$3:$L$14453,12)</f>
        <v>4.72</v>
      </c>
    </row>
    <row r="7423" spans="1:3" x14ac:dyDescent="0.2">
      <c r="A7423" s="7">
        <v>39022</v>
      </c>
      <c r="B7423" s="9">
        <f t="shared" si="121"/>
        <v>2006</v>
      </c>
      <c r="C7423" s="9">
        <f>VLOOKUP('Full 30 Year Yield Data'!A7423,'Yield Raw Data'!$A$3:$L$14453,12)</f>
        <v>4.68</v>
      </c>
    </row>
    <row r="7424" spans="1:3" x14ac:dyDescent="0.2">
      <c r="A7424" s="7">
        <v>39023</v>
      </c>
      <c r="B7424" s="9">
        <f t="shared" si="121"/>
        <v>2006</v>
      </c>
      <c r="C7424" s="9">
        <f>VLOOKUP('Full 30 Year Yield Data'!A7424,'Yield Raw Data'!$A$3:$L$14453,12)</f>
        <v>4.72</v>
      </c>
    </row>
    <row r="7425" spans="1:3" x14ac:dyDescent="0.2">
      <c r="A7425" s="7">
        <v>39024</v>
      </c>
      <c r="B7425" s="9">
        <f t="shared" si="121"/>
        <v>2006</v>
      </c>
      <c r="C7425" s="9">
        <f>VLOOKUP('Full 30 Year Yield Data'!A7425,'Yield Raw Data'!$A$3:$L$14453,12)</f>
        <v>4.8099999999999996</v>
      </c>
    </row>
    <row r="7426" spans="1:3" x14ac:dyDescent="0.2">
      <c r="A7426" s="7">
        <v>39027</v>
      </c>
      <c r="B7426" s="9">
        <f t="shared" si="121"/>
        <v>2006</v>
      </c>
      <c r="C7426" s="9">
        <f>VLOOKUP('Full 30 Year Yield Data'!A7426,'Yield Raw Data'!$A$3:$L$14453,12)</f>
        <v>4.79</v>
      </c>
    </row>
    <row r="7427" spans="1:3" x14ac:dyDescent="0.2">
      <c r="A7427" s="7">
        <v>39028</v>
      </c>
      <c r="B7427" s="9">
        <f t="shared" si="121"/>
        <v>2006</v>
      </c>
      <c r="C7427" s="9">
        <f>VLOOKUP('Full 30 Year Yield Data'!A7427,'Yield Raw Data'!$A$3:$L$14453,12)</f>
        <v>4.76</v>
      </c>
    </row>
    <row r="7428" spans="1:3" x14ac:dyDescent="0.2">
      <c r="A7428" s="7">
        <v>39029</v>
      </c>
      <c r="B7428" s="9">
        <f t="shared" si="121"/>
        <v>2006</v>
      </c>
      <c r="C7428" s="9">
        <f>VLOOKUP('Full 30 Year Yield Data'!A7428,'Yield Raw Data'!$A$3:$L$14453,12)</f>
        <v>4.7300000000000004</v>
      </c>
    </row>
    <row r="7429" spans="1:3" x14ac:dyDescent="0.2">
      <c r="A7429" s="7">
        <v>39030</v>
      </c>
      <c r="B7429" s="9">
        <f t="shared" si="121"/>
        <v>2006</v>
      </c>
      <c r="C7429" s="9">
        <f>VLOOKUP('Full 30 Year Yield Data'!A7429,'Yield Raw Data'!$A$3:$L$14453,12)</f>
        <v>4.7300000000000004</v>
      </c>
    </row>
    <row r="7430" spans="1:3" x14ac:dyDescent="0.2">
      <c r="A7430" s="7">
        <v>39031</v>
      </c>
      <c r="B7430" s="9">
        <f t="shared" si="121"/>
        <v>2006</v>
      </c>
      <c r="C7430" s="9">
        <f>VLOOKUP('Full 30 Year Yield Data'!A7430,'Yield Raw Data'!$A$3:$L$14453,12)</f>
        <v>4.6900000000000004</v>
      </c>
    </row>
    <row r="7431" spans="1:3" x14ac:dyDescent="0.2">
      <c r="A7431" s="7">
        <v>39034</v>
      </c>
      <c r="B7431" s="9">
        <f t="shared" si="121"/>
        <v>2006</v>
      </c>
      <c r="C7431" s="9">
        <f>VLOOKUP('Full 30 Year Yield Data'!A7431,'Yield Raw Data'!$A$3:$L$14453,12)</f>
        <v>4.71</v>
      </c>
    </row>
    <row r="7432" spans="1:3" x14ac:dyDescent="0.2">
      <c r="A7432" s="7">
        <v>39035</v>
      </c>
      <c r="B7432" s="9">
        <f t="shared" si="121"/>
        <v>2006</v>
      </c>
      <c r="C7432" s="9">
        <f>VLOOKUP('Full 30 Year Yield Data'!A7432,'Yield Raw Data'!$A$3:$L$14453,12)</f>
        <v>4.66</v>
      </c>
    </row>
    <row r="7433" spans="1:3" x14ac:dyDescent="0.2">
      <c r="A7433" s="7">
        <v>39036</v>
      </c>
      <c r="B7433" s="9">
        <f t="shared" si="121"/>
        <v>2006</v>
      </c>
      <c r="C7433" s="9">
        <f>VLOOKUP('Full 30 Year Yield Data'!A7433,'Yield Raw Data'!$A$3:$L$14453,12)</f>
        <v>4.6900000000000004</v>
      </c>
    </row>
    <row r="7434" spans="1:3" x14ac:dyDescent="0.2">
      <c r="A7434" s="7">
        <v>39037</v>
      </c>
      <c r="B7434" s="9">
        <f t="shared" si="121"/>
        <v>2006</v>
      </c>
      <c r="C7434" s="9">
        <f>VLOOKUP('Full 30 Year Yield Data'!A7434,'Yield Raw Data'!$A$3:$L$14453,12)</f>
        <v>4.74</v>
      </c>
    </row>
    <row r="7435" spans="1:3" x14ac:dyDescent="0.2">
      <c r="A7435" s="7">
        <v>39038</v>
      </c>
      <c r="B7435" s="9">
        <f t="shared" si="121"/>
        <v>2006</v>
      </c>
      <c r="C7435" s="9">
        <f>VLOOKUP('Full 30 Year Yield Data'!A7435,'Yield Raw Data'!$A$3:$L$14453,12)</f>
        <v>4.6900000000000004</v>
      </c>
    </row>
    <row r="7436" spans="1:3" x14ac:dyDescent="0.2">
      <c r="A7436" s="7">
        <v>39041</v>
      </c>
      <c r="B7436" s="9">
        <f t="shared" si="121"/>
        <v>2006</v>
      </c>
      <c r="C7436" s="9">
        <f>VLOOKUP('Full 30 Year Yield Data'!A7436,'Yield Raw Data'!$A$3:$L$14453,12)</f>
        <v>4.68</v>
      </c>
    </row>
    <row r="7437" spans="1:3" x14ac:dyDescent="0.2">
      <c r="A7437" s="7">
        <v>39042</v>
      </c>
      <c r="B7437" s="9">
        <f t="shared" si="121"/>
        <v>2006</v>
      </c>
      <c r="C7437" s="9">
        <f>VLOOKUP('Full 30 Year Yield Data'!A7437,'Yield Raw Data'!$A$3:$L$14453,12)</f>
        <v>4.66</v>
      </c>
    </row>
    <row r="7438" spans="1:3" x14ac:dyDescent="0.2">
      <c r="A7438" s="7">
        <v>39043</v>
      </c>
      <c r="B7438" s="9">
        <f t="shared" si="121"/>
        <v>2006</v>
      </c>
      <c r="C7438" s="9">
        <f>VLOOKUP('Full 30 Year Yield Data'!A7438,'Yield Raw Data'!$A$3:$L$14453,12)</f>
        <v>4.6500000000000004</v>
      </c>
    </row>
    <row r="7439" spans="1:3" x14ac:dyDescent="0.2">
      <c r="A7439" s="7">
        <v>39045</v>
      </c>
      <c r="B7439" s="9">
        <f t="shared" ref="B7439:B7498" si="122">YEAR(A7439)</f>
        <v>2006</v>
      </c>
      <c r="C7439" s="9">
        <f>VLOOKUP('Full 30 Year Yield Data'!A7439,'Yield Raw Data'!$A$3:$L$14453,12)</f>
        <v>4.63</v>
      </c>
    </row>
    <row r="7440" spans="1:3" x14ac:dyDescent="0.2">
      <c r="A7440" s="7">
        <v>39048</v>
      </c>
      <c r="B7440" s="9">
        <f t="shared" si="122"/>
        <v>2006</v>
      </c>
      <c r="C7440" s="9">
        <f>VLOOKUP('Full 30 Year Yield Data'!A7440,'Yield Raw Data'!$A$3:$L$14453,12)</f>
        <v>4.62</v>
      </c>
    </row>
    <row r="7441" spans="1:3" x14ac:dyDescent="0.2">
      <c r="A7441" s="7">
        <v>39049</v>
      </c>
      <c r="B7441" s="9">
        <f t="shared" si="122"/>
        <v>2006</v>
      </c>
      <c r="C7441" s="9">
        <f>VLOOKUP('Full 30 Year Yield Data'!A7441,'Yield Raw Data'!$A$3:$L$14453,12)</f>
        <v>4.59</v>
      </c>
    </row>
    <row r="7442" spans="1:3" x14ac:dyDescent="0.2">
      <c r="A7442" s="7">
        <v>39050</v>
      </c>
      <c r="B7442" s="9">
        <f t="shared" si="122"/>
        <v>2006</v>
      </c>
      <c r="C7442" s="9">
        <f>VLOOKUP('Full 30 Year Yield Data'!A7442,'Yield Raw Data'!$A$3:$L$14453,12)</f>
        <v>4.6100000000000003</v>
      </c>
    </row>
    <row r="7443" spans="1:3" x14ac:dyDescent="0.2">
      <c r="A7443" s="7">
        <v>39051</v>
      </c>
      <c r="B7443" s="9">
        <f t="shared" si="122"/>
        <v>2006</v>
      </c>
      <c r="C7443" s="9">
        <f>VLOOKUP('Full 30 Year Yield Data'!A7443,'Yield Raw Data'!$A$3:$L$14453,12)</f>
        <v>4.5599999999999996</v>
      </c>
    </row>
    <row r="7444" spans="1:3" x14ac:dyDescent="0.2">
      <c r="A7444" s="7">
        <v>39052</v>
      </c>
      <c r="B7444" s="9">
        <f t="shared" si="122"/>
        <v>2006</v>
      </c>
      <c r="C7444" s="9">
        <f>VLOOKUP('Full 30 Year Yield Data'!A7444,'Yield Raw Data'!$A$3:$L$14453,12)</f>
        <v>4.54</v>
      </c>
    </row>
    <row r="7445" spans="1:3" x14ac:dyDescent="0.2">
      <c r="A7445" s="7">
        <v>39055</v>
      </c>
      <c r="B7445" s="9">
        <f t="shared" si="122"/>
        <v>2006</v>
      </c>
      <c r="C7445" s="9">
        <f>VLOOKUP('Full 30 Year Yield Data'!A7445,'Yield Raw Data'!$A$3:$L$14453,12)</f>
        <v>4.55</v>
      </c>
    </row>
    <row r="7446" spans="1:3" x14ac:dyDescent="0.2">
      <c r="A7446" s="7">
        <v>39056</v>
      </c>
      <c r="B7446" s="9">
        <f t="shared" si="122"/>
        <v>2006</v>
      </c>
      <c r="C7446" s="9">
        <f>VLOOKUP('Full 30 Year Yield Data'!A7446,'Yield Raw Data'!$A$3:$L$14453,12)</f>
        <v>4.57</v>
      </c>
    </row>
    <row r="7447" spans="1:3" x14ac:dyDescent="0.2">
      <c r="A7447" s="7">
        <v>39057</v>
      </c>
      <c r="B7447" s="9">
        <f t="shared" si="122"/>
        <v>2006</v>
      </c>
      <c r="C7447" s="9">
        <f>VLOOKUP('Full 30 Year Yield Data'!A7447,'Yield Raw Data'!$A$3:$L$14453,12)</f>
        <v>4.5999999999999996</v>
      </c>
    </row>
    <row r="7448" spans="1:3" x14ac:dyDescent="0.2">
      <c r="A7448" s="7">
        <v>39058</v>
      </c>
      <c r="B7448" s="9">
        <f t="shared" si="122"/>
        <v>2006</v>
      </c>
      <c r="C7448" s="9">
        <f>VLOOKUP('Full 30 Year Yield Data'!A7448,'Yield Raw Data'!$A$3:$L$14453,12)</f>
        <v>4.5999999999999996</v>
      </c>
    </row>
    <row r="7449" spans="1:3" x14ac:dyDescent="0.2">
      <c r="A7449" s="7">
        <v>39059</v>
      </c>
      <c r="B7449" s="9">
        <f t="shared" si="122"/>
        <v>2006</v>
      </c>
      <c r="C7449" s="9">
        <f>VLOOKUP('Full 30 Year Yield Data'!A7449,'Yield Raw Data'!$A$3:$L$14453,12)</f>
        <v>4.66</v>
      </c>
    </row>
    <row r="7450" spans="1:3" x14ac:dyDescent="0.2">
      <c r="A7450" s="7">
        <v>39062</v>
      </c>
      <c r="B7450" s="9">
        <f t="shared" si="122"/>
        <v>2006</v>
      </c>
      <c r="C7450" s="9">
        <f>VLOOKUP('Full 30 Year Yield Data'!A7450,'Yield Raw Data'!$A$3:$L$14453,12)</f>
        <v>4.63</v>
      </c>
    </row>
    <row r="7451" spans="1:3" x14ac:dyDescent="0.2">
      <c r="A7451" s="7">
        <v>39063</v>
      </c>
      <c r="B7451" s="9">
        <f t="shared" si="122"/>
        <v>2006</v>
      </c>
      <c r="C7451" s="9">
        <f>VLOOKUP('Full 30 Year Yield Data'!A7451,'Yield Raw Data'!$A$3:$L$14453,12)</f>
        <v>4.5999999999999996</v>
      </c>
    </row>
    <row r="7452" spans="1:3" x14ac:dyDescent="0.2">
      <c r="A7452" s="7">
        <v>39064</v>
      </c>
      <c r="B7452" s="9">
        <f t="shared" si="122"/>
        <v>2006</v>
      </c>
      <c r="C7452" s="9">
        <f>VLOOKUP('Full 30 Year Yield Data'!A7452,'Yield Raw Data'!$A$3:$L$14453,12)</f>
        <v>4.6900000000000004</v>
      </c>
    </row>
    <row r="7453" spans="1:3" x14ac:dyDescent="0.2">
      <c r="A7453" s="7">
        <v>39065</v>
      </c>
      <c r="B7453" s="9">
        <f t="shared" si="122"/>
        <v>2006</v>
      </c>
      <c r="C7453" s="9">
        <f>VLOOKUP('Full 30 Year Yield Data'!A7453,'Yield Raw Data'!$A$3:$L$14453,12)</f>
        <v>4.72</v>
      </c>
    </row>
    <row r="7454" spans="1:3" x14ac:dyDescent="0.2">
      <c r="A7454" s="7">
        <v>39066</v>
      </c>
      <c r="B7454" s="9">
        <f t="shared" si="122"/>
        <v>2006</v>
      </c>
      <c r="C7454" s="9">
        <f>VLOOKUP('Full 30 Year Yield Data'!A7454,'Yield Raw Data'!$A$3:$L$14453,12)</f>
        <v>4.72</v>
      </c>
    </row>
    <row r="7455" spans="1:3" x14ac:dyDescent="0.2">
      <c r="A7455" s="7">
        <v>39069</v>
      </c>
      <c r="B7455" s="9">
        <f t="shared" si="122"/>
        <v>2006</v>
      </c>
      <c r="C7455" s="9">
        <f>VLOOKUP('Full 30 Year Yield Data'!A7455,'Yield Raw Data'!$A$3:$L$14453,12)</f>
        <v>4.72</v>
      </c>
    </row>
    <row r="7456" spans="1:3" x14ac:dyDescent="0.2">
      <c r="A7456" s="7">
        <v>39070</v>
      </c>
      <c r="B7456" s="9">
        <f t="shared" si="122"/>
        <v>2006</v>
      </c>
      <c r="C7456" s="9">
        <f>VLOOKUP('Full 30 Year Yield Data'!A7456,'Yield Raw Data'!$A$3:$L$14453,12)</f>
        <v>4.7300000000000004</v>
      </c>
    </row>
    <row r="7457" spans="1:3" x14ac:dyDescent="0.2">
      <c r="A7457" s="7">
        <v>39071</v>
      </c>
      <c r="B7457" s="9">
        <f t="shared" si="122"/>
        <v>2006</v>
      </c>
      <c r="C7457" s="9">
        <f>VLOOKUP('Full 30 Year Yield Data'!A7457,'Yield Raw Data'!$A$3:$L$14453,12)</f>
        <v>4.7300000000000004</v>
      </c>
    </row>
    <row r="7458" spans="1:3" x14ac:dyDescent="0.2">
      <c r="A7458" s="7">
        <v>39072</v>
      </c>
      <c r="B7458" s="9">
        <f t="shared" si="122"/>
        <v>2006</v>
      </c>
      <c r="C7458" s="9">
        <f>VLOOKUP('Full 30 Year Yield Data'!A7458,'Yield Raw Data'!$A$3:$L$14453,12)</f>
        <v>4.7</v>
      </c>
    </row>
    <row r="7459" spans="1:3" x14ac:dyDescent="0.2">
      <c r="A7459" s="7">
        <v>39073</v>
      </c>
      <c r="B7459" s="9">
        <f t="shared" si="122"/>
        <v>2006</v>
      </c>
      <c r="C7459" s="9">
        <f>VLOOKUP('Full 30 Year Yield Data'!A7459,'Yield Raw Data'!$A$3:$L$14453,12)</f>
        <v>4.76</v>
      </c>
    </row>
    <row r="7460" spans="1:3" x14ac:dyDescent="0.2">
      <c r="A7460" s="7">
        <v>39077</v>
      </c>
      <c r="B7460" s="9">
        <f t="shared" si="122"/>
        <v>2006</v>
      </c>
      <c r="C7460" s="9">
        <f>VLOOKUP('Full 30 Year Yield Data'!A7460,'Yield Raw Data'!$A$3:$L$14453,12)</f>
        <v>4.7300000000000004</v>
      </c>
    </row>
    <row r="7461" spans="1:3" x14ac:dyDescent="0.2">
      <c r="A7461" s="7">
        <v>39078</v>
      </c>
      <c r="B7461" s="9">
        <f t="shared" si="122"/>
        <v>2006</v>
      </c>
      <c r="C7461" s="9">
        <f>VLOOKUP('Full 30 Year Yield Data'!A7461,'Yield Raw Data'!$A$3:$L$14453,12)</f>
        <v>4.78</v>
      </c>
    </row>
    <row r="7462" spans="1:3" x14ac:dyDescent="0.2">
      <c r="A7462" s="7">
        <v>39079</v>
      </c>
      <c r="B7462" s="9">
        <f t="shared" si="122"/>
        <v>2006</v>
      </c>
      <c r="C7462" s="9">
        <f>VLOOKUP('Full 30 Year Yield Data'!A7462,'Yield Raw Data'!$A$3:$L$14453,12)</f>
        <v>4.8099999999999996</v>
      </c>
    </row>
    <row r="7463" spans="1:3" x14ac:dyDescent="0.2">
      <c r="A7463" s="7">
        <v>39080</v>
      </c>
      <c r="B7463" s="9">
        <f t="shared" si="122"/>
        <v>2006</v>
      </c>
      <c r="C7463" s="9">
        <f>VLOOKUP('Full 30 Year Yield Data'!A7463,'Yield Raw Data'!$A$3:$L$14453,12)</f>
        <v>4.8099999999999996</v>
      </c>
    </row>
    <row r="7464" spans="1:3" x14ac:dyDescent="0.2">
      <c r="A7464" s="7">
        <v>39084</v>
      </c>
      <c r="B7464" s="9">
        <f t="shared" si="122"/>
        <v>2007</v>
      </c>
      <c r="C7464" s="9">
        <f>VLOOKUP('Full 30 Year Yield Data'!A7464,'Yield Raw Data'!$A$3:$L$14453,12)</f>
        <v>4.79</v>
      </c>
    </row>
    <row r="7465" spans="1:3" x14ac:dyDescent="0.2">
      <c r="A7465" s="7">
        <v>39085</v>
      </c>
      <c r="B7465" s="9">
        <f t="shared" si="122"/>
        <v>2007</v>
      </c>
      <c r="C7465" s="9">
        <f>VLOOKUP('Full 30 Year Yield Data'!A7465,'Yield Raw Data'!$A$3:$L$14453,12)</f>
        <v>4.7699999999999996</v>
      </c>
    </row>
    <row r="7466" spans="1:3" x14ac:dyDescent="0.2">
      <c r="A7466" s="7">
        <v>39086</v>
      </c>
      <c r="B7466" s="9">
        <f t="shared" si="122"/>
        <v>2007</v>
      </c>
      <c r="C7466" s="9">
        <f>VLOOKUP('Full 30 Year Yield Data'!A7466,'Yield Raw Data'!$A$3:$L$14453,12)</f>
        <v>4.72</v>
      </c>
    </row>
    <row r="7467" spans="1:3" x14ac:dyDescent="0.2">
      <c r="A7467" s="7">
        <v>39087</v>
      </c>
      <c r="B7467" s="9">
        <f t="shared" si="122"/>
        <v>2007</v>
      </c>
      <c r="C7467" s="9">
        <f>VLOOKUP('Full 30 Year Yield Data'!A7467,'Yield Raw Data'!$A$3:$L$14453,12)</f>
        <v>4.74</v>
      </c>
    </row>
    <row r="7468" spans="1:3" x14ac:dyDescent="0.2">
      <c r="A7468" s="7">
        <v>39090</v>
      </c>
      <c r="B7468" s="9">
        <f t="shared" si="122"/>
        <v>2007</v>
      </c>
      <c r="C7468" s="9">
        <f>VLOOKUP('Full 30 Year Yield Data'!A7468,'Yield Raw Data'!$A$3:$L$14453,12)</f>
        <v>4.74</v>
      </c>
    </row>
    <row r="7469" spans="1:3" x14ac:dyDescent="0.2">
      <c r="A7469" s="7">
        <v>39091</v>
      </c>
      <c r="B7469" s="9">
        <f t="shared" si="122"/>
        <v>2007</v>
      </c>
      <c r="C7469" s="9">
        <f>VLOOKUP('Full 30 Year Yield Data'!A7469,'Yield Raw Data'!$A$3:$L$14453,12)</f>
        <v>4.74</v>
      </c>
    </row>
    <row r="7470" spans="1:3" x14ac:dyDescent="0.2">
      <c r="A7470" s="7">
        <v>39092</v>
      </c>
      <c r="B7470" s="9">
        <f t="shared" si="122"/>
        <v>2007</v>
      </c>
      <c r="C7470" s="9">
        <f>VLOOKUP('Full 30 Year Yield Data'!A7470,'Yield Raw Data'!$A$3:$L$14453,12)</f>
        <v>4.7699999999999996</v>
      </c>
    </row>
    <row r="7471" spans="1:3" x14ac:dyDescent="0.2">
      <c r="A7471" s="7">
        <v>39093</v>
      </c>
      <c r="B7471" s="9">
        <f t="shared" si="122"/>
        <v>2007</v>
      </c>
      <c r="C7471" s="9">
        <f>VLOOKUP('Full 30 Year Yield Data'!A7471,'Yield Raw Data'!$A$3:$L$14453,12)</f>
        <v>4.82</v>
      </c>
    </row>
    <row r="7472" spans="1:3" x14ac:dyDescent="0.2">
      <c r="A7472" s="7">
        <v>39094</v>
      </c>
      <c r="B7472" s="9">
        <f t="shared" si="122"/>
        <v>2007</v>
      </c>
      <c r="C7472" s="9">
        <f>VLOOKUP('Full 30 Year Yield Data'!A7472,'Yield Raw Data'!$A$3:$L$14453,12)</f>
        <v>4.8600000000000003</v>
      </c>
    </row>
    <row r="7473" spans="1:3" x14ac:dyDescent="0.2">
      <c r="A7473" s="7">
        <v>39098</v>
      </c>
      <c r="B7473" s="9">
        <f t="shared" si="122"/>
        <v>2007</v>
      </c>
      <c r="C7473" s="9">
        <f>VLOOKUP('Full 30 Year Yield Data'!A7473,'Yield Raw Data'!$A$3:$L$14453,12)</f>
        <v>4.8499999999999996</v>
      </c>
    </row>
    <row r="7474" spans="1:3" x14ac:dyDescent="0.2">
      <c r="A7474" s="7">
        <v>39099</v>
      </c>
      <c r="B7474" s="9">
        <f t="shared" si="122"/>
        <v>2007</v>
      </c>
      <c r="C7474" s="9">
        <f>VLOOKUP('Full 30 Year Yield Data'!A7474,'Yield Raw Data'!$A$3:$L$14453,12)</f>
        <v>4.88</v>
      </c>
    </row>
    <row r="7475" spans="1:3" x14ac:dyDescent="0.2">
      <c r="A7475" s="7">
        <v>39100</v>
      </c>
      <c r="B7475" s="9">
        <f t="shared" si="122"/>
        <v>2007</v>
      </c>
      <c r="C7475" s="9">
        <f>VLOOKUP('Full 30 Year Yield Data'!A7475,'Yield Raw Data'!$A$3:$L$14453,12)</f>
        <v>4.8499999999999996</v>
      </c>
    </row>
    <row r="7476" spans="1:3" x14ac:dyDescent="0.2">
      <c r="A7476" s="7">
        <v>39101</v>
      </c>
      <c r="B7476" s="9">
        <f t="shared" si="122"/>
        <v>2007</v>
      </c>
      <c r="C7476" s="9">
        <f>VLOOKUP('Full 30 Year Yield Data'!A7476,'Yield Raw Data'!$A$3:$L$14453,12)</f>
        <v>4.87</v>
      </c>
    </row>
    <row r="7477" spans="1:3" x14ac:dyDescent="0.2">
      <c r="A7477" s="7">
        <v>39104</v>
      </c>
      <c r="B7477" s="9">
        <f t="shared" si="122"/>
        <v>2007</v>
      </c>
      <c r="C7477" s="9">
        <f>VLOOKUP('Full 30 Year Yield Data'!A7477,'Yield Raw Data'!$A$3:$L$14453,12)</f>
        <v>4.84</v>
      </c>
    </row>
    <row r="7478" spans="1:3" x14ac:dyDescent="0.2">
      <c r="A7478" s="7">
        <v>39105</v>
      </c>
      <c r="B7478" s="9">
        <f t="shared" si="122"/>
        <v>2007</v>
      </c>
      <c r="C7478" s="9">
        <f>VLOOKUP('Full 30 Year Yield Data'!A7478,'Yield Raw Data'!$A$3:$L$14453,12)</f>
        <v>4.9000000000000004</v>
      </c>
    </row>
    <row r="7479" spans="1:3" x14ac:dyDescent="0.2">
      <c r="A7479" s="7">
        <v>39106</v>
      </c>
      <c r="B7479" s="9">
        <f t="shared" si="122"/>
        <v>2007</v>
      </c>
      <c r="C7479" s="9">
        <f>VLOOKUP('Full 30 Year Yield Data'!A7479,'Yield Raw Data'!$A$3:$L$14453,12)</f>
        <v>4.91</v>
      </c>
    </row>
    <row r="7480" spans="1:3" x14ac:dyDescent="0.2">
      <c r="A7480" s="7">
        <v>39107</v>
      </c>
      <c r="B7480" s="9">
        <f t="shared" si="122"/>
        <v>2007</v>
      </c>
      <c r="C7480" s="9">
        <f>VLOOKUP('Full 30 Year Yield Data'!A7480,'Yield Raw Data'!$A$3:$L$14453,12)</f>
        <v>4.96</v>
      </c>
    </row>
    <row r="7481" spans="1:3" x14ac:dyDescent="0.2">
      <c r="A7481" s="7">
        <v>39108</v>
      </c>
      <c r="B7481" s="9">
        <f t="shared" si="122"/>
        <v>2007</v>
      </c>
      <c r="C7481" s="9">
        <f>VLOOKUP('Full 30 Year Yield Data'!A7481,'Yield Raw Data'!$A$3:$L$14453,12)</f>
        <v>4.9800000000000004</v>
      </c>
    </row>
    <row r="7482" spans="1:3" x14ac:dyDescent="0.2">
      <c r="A7482" s="7">
        <v>39111</v>
      </c>
      <c r="B7482" s="9">
        <f t="shared" si="122"/>
        <v>2007</v>
      </c>
      <c r="C7482" s="9">
        <f>VLOOKUP('Full 30 Year Yield Data'!A7482,'Yield Raw Data'!$A$3:$L$14453,12)</f>
        <v>4.99</v>
      </c>
    </row>
    <row r="7483" spans="1:3" x14ac:dyDescent="0.2">
      <c r="A7483" s="7">
        <v>39112</v>
      </c>
      <c r="B7483" s="9">
        <f t="shared" si="122"/>
        <v>2007</v>
      </c>
      <c r="C7483" s="9">
        <f>VLOOKUP('Full 30 Year Yield Data'!A7483,'Yield Raw Data'!$A$3:$L$14453,12)</f>
        <v>4.9800000000000004</v>
      </c>
    </row>
    <row r="7484" spans="1:3" x14ac:dyDescent="0.2">
      <c r="A7484" s="7">
        <v>39113</v>
      </c>
      <c r="B7484" s="9">
        <f t="shared" si="122"/>
        <v>2007</v>
      </c>
      <c r="C7484" s="9">
        <f>VLOOKUP('Full 30 Year Yield Data'!A7484,'Yield Raw Data'!$A$3:$L$14453,12)</f>
        <v>4.93</v>
      </c>
    </row>
    <row r="7485" spans="1:3" x14ac:dyDescent="0.2">
      <c r="A7485" s="7">
        <v>39114</v>
      </c>
      <c r="B7485" s="9">
        <f t="shared" si="122"/>
        <v>2007</v>
      </c>
      <c r="C7485" s="9">
        <f>VLOOKUP('Full 30 Year Yield Data'!A7485,'Yield Raw Data'!$A$3:$L$14453,12)</f>
        <v>4.93</v>
      </c>
    </row>
    <row r="7486" spans="1:3" x14ac:dyDescent="0.2">
      <c r="A7486" s="7">
        <v>39115</v>
      </c>
      <c r="B7486" s="9">
        <f t="shared" si="122"/>
        <v>2007</v>
      </c>
      <c r="C7486" s="9">
        <f>VLOOKUP('Full 30 Year Yield Data'!A7486,'Yield Raw Data'!$A$3:$L$14453,12)</f>
        <v>4.93</v>
      </c>
    </row>
    <row r="7487" spans="1:3" x14ac:dyDescent="0.2">
      <c r="A7487" s="7">
        <v>39118</v>
      </c>
      <c r="B7487" s="9">
        <f t="shared" si="122"/>
        <v>2007</v>
      </c>
      <c r="C7487" s="9">
        <f>VLOOKUP('Full 30 Year Yield Data'!A7487,'Yield Raw Data'!$A$3:$L$14453,12)</f>
        <v>4.91</v>
      </c>
    </row>
    <row r="7488" spans="1:3" x14ac:dyDescent="0.2">
      <c r="A7488" s="7">
        <v>39119</v>
      </c>
      <c r="B7488" s="9">
        <f t="shared" si="122"/>
        <v>2007</v>
      </c>
      <c r="C7488" s="9">
        <f>VLOOKUP('Full 30 Year Yield Data'!A7488,'Yield Raw Data'!$A$3:$L$14453,12)</f>
        <v>4.87</v>
      </c>
    </row>
    <row r="7489" spans="1:3" x14ac:dyDescent="0.2">
      <c r="A7489" s="7">
        <v>39120</v>
      </c>
      <c r="B7489" s="9">
        <f t="shared" si="122"/>
        <v>2007</v>
      </c>
      <c r="C7489" s="9">
        <f>VLOOKUP('Full 30 Year Yield Data'!A7489,'Yield Raw Data'!$A$3:$L$14453,12)</f>
        <v>4.8600000000000003</v>
      </c>
    </row>
    <row r="7490" spans="1:3" x14ac:dyDescent="0.2">
      <c r="A7490" s="7">
        <v>39121</v>
      </c>
      <c r="B7490" s="9">
        <f t="shared" si="122"/>
        <v>2007</v>
      </c>
      <c r="C7490" s="9">
        <f>VLOOKUP('Full 30 Year Yield Data'!A7490,'Yield Raw Data'!$A$3:$L$14453,12)</f>
        <v>4.8099999999999996</v>
      </c>
    </row>
    <row r="7491" spans="1:3" x14ac:dyDescent="0.2">
      <c r="A7491" s="7">
        <v>39122</v>
      </c>
      <c r="B7491" s="9">
        <f t="shared" si="122"/>
        <v>2007</v>
      </c>
      <c r="C7491" s="9">
        <f>VLOOKUP('Full 30 Year Yield Data'!A7491,'Yield Raw Data'!$A$3:$L$14453,12)</f>
        <v>4.87</v>
      </c>
    </row>
    <row r="7492" spans="1:3" x14ac:dyDescent="0.2">
      <c r="A7492" s="7">
        <v>39125</v>
      </c>
      <c r="B7492" s="9">
        <f t="shared" si="122"/>
        <v>2007</v>
      </c>
      <c r="C7492" s="9">
        <f>VLOOKUP('Full 30 Year Yield Data'!A7492,'Yield Raw Data'!$A$3:$L$14453,12)</f>
        <v>4.88</v>
      </c>
    </row>
    <row r="7493" spans="1:3" x14ac:dyDescent="0.2">
      <c r="A7493" s="7">
        <v>39126</v>
      </c>
      <c r="B7493" s="9">
        <f t="shared" si="122"/>
        <v>2007</v>
      </c>
      <c r="C7493" s="9">
        <f>VLOOKUP('Full 30 Year Yield Data'!A7493,'Yield Raw Data'!$A$3:$L$14453,12)</f>
        <v>4.9000000000000004</v>
      </c>
    </row>
    <row r="7494" spans="1:3" x14ac:dyDescent="0.2">
      <c r="A7494" s="7">
        <v>39127</v>
      </c>
      <c r="B7494" s="9">
        <f t="shared" si="122"/>
        <v>2007</v>
      </c>
      <c r="C7494" s="9">
        <f>VLOOKUP('Full 30 Year Yield Data'!A7494,'Yield Raw Data'!$A$3:$L$14453,12)</f>
        <v>4.83</v>
      </c>
    </row>
    <row r="7495" spans="1:3" x14ac:dyDescent="0.2">
      <c r="A7495" s="7">
        <v>39128</v>
      </c>
      <c r="B7495" s="9">
        <f t="shared" si="122"/>
        <v>2007</v>
      </c>
      <c r="C7495" s="9">
        <f>VLOOKUP('Full 30 Year Yield Data'!A7495,'Yield Raw Data'!$A$3:$L$14453,12)</f>
        <v>4.8099999999999996</v>
      </c>
    </row>
    <row r="7496" spans="1:3" x14ac:dyDescent="0.2">
      <c r="A7496" s="7">
        <v>39129</v>
      </c>
      <c r="B7496" s="9">
        <f t="shared" si="122"/>
        <v>2007</v>
      </c>
      <c r="C7496" s="9">
        <f>VLOOKUP('Full 30 Year Yield Data'!A7496,'Yield Raw Data'!$A$3:$L$14453,12)</f>
        <v>4.79</v>
      </c>
    </row>
    <row r="7497" spans="1:3" x14ac:dyDescent="0.2">
      <c r="A7497" s="7">
        <v>39133</v>
      </c>
      <c r="B7497" s="9">
        <f t="shared" si="122"/>
        <v>2007</v>
      </c>
      <c r="C7497" s="9">
        <f>VLOOKUP('Full 30 Year Yield Data'!A7497,'Yield Raw Data'!$A$3:$L$14453,12)</f>
        <v>4.78</v>
      </c>
    </row>
    <row r="7498" spans="1:3" x14ac:dyDescent="0.2">
      <c r="A7498" s="7">
        <v>39134</v>
      </c>
      <c r="B7498" s="9">
        <f t="shared" si="122"/>
        <v>2007</v>
      </c>
      <c r="C7498" s="9">
        <f>VLOOKUP('Full 30 Year Yield Data'!A7498,'Yield Raw Data'!$A$3:$L$14453,12)</f>
        <v>4.79</v>
      </c>
    </row>
    <row r="7499" spans="1:3" x14ac:dyDescent="0.2">
      <c r="A7499" s="7">
        <v>39135</v>
      </c>
      <c r="B7499" s="9">
        <f t="shared" ref="B7499:B7562" si="123">YEAR(A7499)</f>
        <v>2007</v>
      </c>
      <c r="C7499" s="9">
        <f>VLOOKUP('Full 30 Year Yield Data'!A7499,'Yield Raw Data'!$A$3:$L$14453,12)</f>
        <v>4.83</v>
      </c>
    </row>
    <row r="7500" spans="1:3" x14ac:dyDescent="0.2">
      <c r="A7500" s="7">
        <v>39136</v>
      </c>
      <c r="B7500" s="9">
        <f t="shared" si="123"/>
        <v>2007</v>
      </c>
      <c r="C7500" s="9">
        <f>VLOOKUP('Full 30 Year Yield Data'!A7500,'Yield Raw Data'!$A$3:$L$14453,12)</f>
        <v>4.79</v>
      </c>
    </row>
    <row r="7501" spans="1:3" x14ac:dyDescent="0.2">
      <c r="A7501" s="7">
        <v>39139</v>
      </c>
      <c r="B7501" s="9">
        <f t="shared" si="123"/>
        <v>2007</v>
      </c>
      <c r="C7501" s="9">
        <f>VLOOKUP('Full 30 Year Yield Data'!A7501,'Yield Raw Data'!$A$3:$L$14453,12)</f>
        <v>4.7300000000000004</v>
      </c>
    </row>
    <row r="7502" spans="1:3" x14ac:dyDescent="0.2">
      <c r="A7502" s="7">
        <v>39140</v>
      </c>
      <c r="B7502" s="9">
        <f t="shared" si="123"/>
        <v>2007</v>
      </c>
      <c r="C7502" s="9">
        <f>VLOOKUP('Full 30 Year Yield Data'!A7502,'Yield Raw Data'!$A$3:$L$14453,12)</f>
        <v>4.62</v>
      </c>
    </row>
    <row r="7503" spans="1:3" x14ac:dyDescent="0.2">
      <c r="A7503" s="7">
        <v>39141</v>
      </c>
      <c r="B7503" s="9">
        <f t="shared" si="123"/>
        <v>2007</v>
      </c>
      <c r="C7503" s="9">
        <f>VLOOKUP('Full 30 Year Yield Data'!A7503,'Yield Raw Data'!$A$3:$L$14453,12)</f>
        <v>4.68</v>
      </c>
    </row>
    <row r="7504" spans="1:3" x14ac:dyDescent="0.2">
      <c r="A7504" s="7">
        <v>39142</v>
      </c>
      <c r="B7504" s="9">
        <f t="shared" si="123"/>
        <v>2007</v>
      </c>
      <c r="C7504" s="9">
        <f>VLOOKUP('Full 30 Year Yield Data'!A7504,'Yield Raw Data'!$A$3:$L$14453,12)</f>
        <v>4.68</v>
      </c>
    </row>
    <row r="7505" spans="1:3" x14ac:dyDescent="0.2">
      <c r="A7505" s="7">
        <v>39143</v>
      </c>
      <c r="B7505" s="9">
        <f t="shared" si="123"/>
        <v>2007</v>
      </c>
      <c r="C7505" s="9">
        <f>VLOOKUP('Full 30 Year Yield Data'!A7505,'Yield Raw Data'!$A$3:$L$14453,12)</f>
        <v>4.6500000000000004</v>
      </c>
    </row>
    <row r="7506" spans="1:3" x14ac:dyDescent="0.2">
      <c r="A7506" s="7">
        <v>39146</v>
      </c>
      <c r="B7506" s="9">
        <f t="shared" si="123"/>
        <v>2007</v>
      </c>
      <c r="C7506" s="9">
        <f>VLOOKUP('Full 30 Year Yield Data'!A7506,'Yield Raw Data'!$A$3:$L$14453,12)</f>
        <v>4.6399999999999997</v>
      </c>
    </row>
    <row r="7507" spans="1:3" x14ac:dyDescent="0.2">
      <c r="A7507" s="7">
        <v>39147</v>
      </c>
      <c r="B7507" s="9">
        <f t="shared" si="123"/>
        <v>2007</v>
      </c>
      <c r="C7507" s="9">
        <f>VLOOKUP('Full 30 Year Yield Data'!A7507,'Yield Raw Data'!$A$3:$L$14453,12)</f>
        <v>4.66</v>
      </c>
    </row>
    <row r="7508" spans="1:3" x14ac:dyDescent="0.2">
      <c r="A7508" s="7">
        <v>39148</v>
      </c>
      <c r="B7508" s="9">
        <f t="shared" si="123"/>
        <v>2007</v>
      </c>
      <c r="C7508" s="9">
        <f>VLOOKUP('Full 30 Year Yield Data'!A7508,'Yield Raw Data'!$A$3:$L$14453,12)</f>
        <v>4.6399999999999997</v>
      </c>
    </row>
    <row r="7509" spans="1:3" x14ac:dyDescent="0.2">
      <c r="A7509" s="7">
        <v>39149</v>
      </c>
      <c r="B7509" s="9">
        <f t="shared" si="123"/>
        <v>2007</v>
      </c>
      <c r="C7509" s="9">
        <f>VLOOKUP('Full 30 Year Yield Data'!A7509,'Yield Raw Data'!$A$3:$L$14453,12)</f>
        <v>4.6500000000000004</v>
      </c>
    </row>
    <row r="7510" spans="1:3" x14ac:dyDescent="0.2">
      <c r="A7510" s="7">
        <v>39150</v>
      </c>
      <c r="B7510" s="9">
        <f t="shared" si="123"/>
        <v>2007</v>
      </c>
      <c r="C7510" s="9">
        <f>VLOOKUP('Full 30 Year Yield Data'!A7510,'Yield Raw Data'!$A$3:$L$14453,12)</f>
        <v>4.72</v>
      </c>
    </row>
    <row r="7511" spans="1:3" x14ac:dyDescent="0.2">
      <c r="A7511" s="7">
        <v>39153</v>
      </c>
      <c r="B7511" s="9">
        <f t="shared" si="123"/>
        <v>2007</v>
      </c>
      <c r="C7511" s="9">
        <f>VLOOKUP('Full 30 Year Yield Data'!A7511,'Yield Raw Data'!$A$3:$L$14453,12)</f>
        <v>4.6900000000000004</v>
      </c>
    </row>
    <row r="7512" spans="1:3" x14ac:dyDescent="0.2">
      <c r="A7512" s="7">
        <v>39154</v>
      </c>
      <c r="B7512" s="9">
        <f t="shared" si="123"/>
        <v>2007</v>
      </c>
      <c r="C7512" s="9">
        <f>VLOOKUP('Full 30 Year Yield Data'!A7512,'Yield Raw Data'!$A$3:$L$14453,12)</f>
        <v>4.66</v>
      </c>
    </row>
    <row r="7513" spans="1:3" x14ac:dyDescent="0.2">
      <c r="A7513" s="7">
        <v>39155</v>
      </c>
      <c r="B7513" s="9">
        <f t="shared" si="123"/>
        <v>2007</v>
      </c>
      <c r="C7513" s="9">
        <f>VLOOKUP('Full 30 Year Yield Data'!A7513,'Yield Raw Data'!$A$3:$L$14453,12)</f>
        <v>4.6900000000000004</v>
      </c>
    </row>
    <row r="7514" spans="1:3" x14ac:dyDescent="0.2">
      <c r="A7514" s="7">
        <v>39156</v>
      </c>
      <c r="B7514" s="9">
        <f t="shared" si="123"/>
        <v>2007</v>
      </c>
      <c r="C7514" s="9">
        <f>VLOOKUP('Full 30 Year Yield Data'!A7514,'Yield Raw Data'!$A$3:$L$14453,12)</f>
        <v>4.6900000000000004</v>
      </c>
    </row>
    <row r="7515" spans="1:3" x14ac:dyDescent="0.2">
      <c r="A7515" s="7">
        <v>39157</v>
      </c>
      <c r="B7515" s="9">
        <f t="shared" si="123"/>
        <v>2007</v>
      </c>
      <c r="C7515" s="9">
        <f>VLOOKUP('Full 30 Year Yield Data'!A7515,'Yield Raw Data'!$A$3:$L$14453,12)</f>
        <v>4.7</v>
      </c>
    </row>
    <row r="7516" spans="1:3" x14ac:dyDescent="0.2">
      <c r="A7516" s="7">
        <v>39160</v>
      </c>
      <c r="B7516" s="9">
        <f t="shared" si="123"/>
        <v>2007</v>
      </c>
      <c r="C7516" s="9">
        <f>VLOOKUP('Full 30 Year Yield Data'!A7516,'Yield Raw Data'!$A$3:$L$14453,12)</f>
        <v>4.72</v>
      </c>
    </row>
    <row r="7517" spans="1:3" x14ac:dyDescent="0.2">
      <c r="A7517" s="7">
        <v>39161</v>
      </c>
      <c r="B7517" s="9">
        <f t="shared" si="123"/>
        <v>2007</v>
      </c>
      <c r="C7517" s="9">
        <f>VLOOKUP('Full 30 Year Yield Data'!A7517,'Yield Raw Data'!$A$3:$L$14453,12)</f>
        <v>4.71</v>
      </c>
    </row>
    <row r="7518" spans="1:3" x14ac:dyDescent="0.2">
      <c r="A7518" s="7">
        <v>39162</v>
      </c>
      <c r="B7518" s="9">
        <f t="shared" si="123"/>
        <v>2007</v>
      </c>
      <c r="C7518" s="9">
        <f>VLOOKUP('Full 30 Year Yield Data'!A7518,'Yield Raw Data'!$A$3:$L$14453,12)</f>
        <v>4.7</v>
      </c>
    </row>
    <row r="7519" spans="1:3" x14ac:dyDescent="0.2">
      <c r="A7519" s="7">
        <v>39163</v>
      </c>
      <c r="B7519" s="9">
        <f t="shared" si="123"/>
        <v>2007</v>
      </c>
      <c r="C7519" s="9">
        <f>VLOOKUP('Full 30 Year Yield Data'!A7519,'Yield Raw Data'!$A$3:$L$14453,12)</f>
        <v>4.78</v>
      </c>
    </row>
    <row r="7520" spans="1:3" x14ac:dyDescent="0.2">
      <c r="A7520" s="7">
        <v>39164</v>
      </c>
      <c r="B7520" s="9">
        <f t="shared" si="123"/>
        <v>2007</v>
      </c>
      <c r="C7520" s="9">
        <f>VLOOKUP('Full 30 Year Yield Data'!A7520,'Yield Raw Data'!$A$3:$L$14453,12)</f>
        <v>4.8</v>
      </c>
    </row>
    <row r="7521" spans="1:3" x14ac:dyDescent="0.2">
      <c r="A7521" s="7">
        <v>39167</v>
      </c>
      <c r="B7521" s="9">
        <f t="shared" si="123"/>
        <v>2007</v>
      </c>
      <c r="C7521" s="9">
        <f>VLOOKUP('Full 30 Year Yield Data'!A7521,'Yield Raw Data'!$A$3:$L$14453,12)</f>
        <v>4.79</v>
      </c>
    </row>
    <row r="7522" spans="1:3" x14ac:dyDescent="0.2">
      <c r="A7522" s="7">
        <v>39168</v>
      </c>
      <c r="B7522" s="9">
        <f t="shared" si="123"/>
        <v>2007</v>
      </c>
      <c r="C7522" s="9">
        <f>VLOOKUP('Full 30 Year Yield Data'!A7522,'Yield Raw Data'!$A$3:$L$14453,12)</f>
        <v>4.8099999999999996</v>
      </c>
    </row>
    <row r="7523" spans="1:3" x14ac:dyDescent="0.2">
      <c r="A7523" s="7">
        <v>39169</v>
      </c>
      <c r="B7523" s="9">
        <f t="shared" si="123"/>
        <v>2007</v>
      </c>
      <c r="C7523" s="9">
        <f>VLOOKUP('Full 30 Year Yield Data'!A7523,'Yield Raw Data'!$A$3:$L$14453,12)</f>
        <v>4.83</v>
      </c>
    </row>
    <row r="7524" spans="1:3" x14ac:dyDescent="0.2">
      <c r="A7524" s="7">
        <v>39170</v>
      </c>
      <c r="B7524" s="9">
        <f t="shared" si="123"/>
        <v>2007</v>
      </c>
      <c r="C7524" s="9">
        <f>VLOOKUP('Full 30 Year Yield Data'!A7524,'Yield Raw Data'!$A$3:$L$14453,12)</f>
        <v>4.83</v>
      </c>
    </row>
    <row r="7525" spans="1:3" x14ac:dyDescent="0.2">
      <c r="A7525" s="7">
        <v>39171</v>
      </c>
      <c r="B7525" s="9">
        <f t="shared" si="123"/>
        <v>2007</v>
      </c>
      <c r="C7525" s="9">
        <f>VLOOKUP('Full 30 Year Yield Data'!A7525,'Yield Raw Data'!$A$3:$L$14453,12)</f>
        <v>4.84</v>
      </c>
    </row>
    <row r="7526" spans="1:3" x14ac:dyDescent="0.2">
      <c r="A7526" s="7">
        <v>39174</v>
      </c>
      <c r="B7526" s="9">
        <f t="shared" si="123"/>
        <v>2007</v>
      </c>
      <c r="C7526" s="9">
        <f>VLOOKUP('Full 30 Year Yield Data'!A7526,'Yield Raw Data'!$A$3:$L$14453,12)</f>
        <v>4.84</v>
      </c>
    </row>
    <row r="7527" spans="1:3" x14ac:dyDescent="0.2">
      <c r="A7527" s="7">
        <v>39175</v>
      </c>
      <c r="B7527" s="9">
        <f t="shared" si="123"/>
        <v>2007</v>
      </c>
      <c r="C7527" s="9">
        <f>VLOOKUP('Full 30 Year Yield Data'!A7527,'Yield Raw Data'!$A$3:$L$14453,12)</f>
        <v>4.8499999999999996</v>
      </c>
    </row>
    <row r="7528" spans="1:3" x14ac:dyDescent="0.2">
      <c r="A7528" s="7">
        <v>39176</v>
      </c>
      <c r="B7528" s="9">
        <f t="shared" si="123"/>
        <v>2007</v>
      </c>
      <c r="C7528" s="9">
        <f>VLOOKUP('Full 30 Year Yield Data'!A7528,'Yield Raw Data'!$A$3:$L$14453,12)</f>
        <v>4.8499999999999996</v>
      </c>
    </row>
    <row r="7529" spans="1:3" x14ac:dyDescent="0.2">
      <c r="A7529" s="7">
        <v>39177</v>
      </c>
      <c r="B7529" s="9">
        <f t="shared" si="123"/>
        <v>2007</v>
      </c>
      <c r="C7529" s="9">
        <f>VLOOKUP('Full 30 Year Yield Data'!A7529,'Yield Raw Data'!$A$3:$L$14453,12)</f>
        <v>4.87</v>
      </c>
    </row>
    <row r="7530" spans="1:3" x14ac:dyDescent="0.2">
      <c r="A7530" s="7">
        <v>39178</v>
      </c>
      <c r="B7530" s="9">
        <f t="shared" si="123"/>
        <v>2007</v>
      </c>
      <c r="C7530" s="9">
        <f>VLOOKUP('Full 30 Year Yield Data'!A7530,'Yield Raw Data'!$A$3:$L$14453,12)</f>
        <v>4.92</v>
      </c>
    </row>
    <row r="7531" spans="1:3" x14ac:dyDescent="0.2">
      <c r="A7531" s="7">
        <v>39181</v>
      </c>
      <c r="B7531" s="9">
        <f t="shared" si="123"/>
        <v>2007</v>
      </c>
      <c r="C7531" s="9">
        <f>VLOOKUP('Full 30 Year Yield Data'!A7531,'Yield Raw Data'!$A$3:$L$14453,12)</f>
        <v>4.92</v>
      </c>
    </row>
    <row r="7532" spans="1:3" x14ac:dyDescent="0.2">
      <c r="A7532" s="7">
        <v>39182</v>
      </c>
      <c r="B7532" s="9">
        <f t="shared" si="123"/>
        <v>2007</v>
      </c>
      <c r="C7532" s="9">
        <f>VLOOKUP('Full 30 Year Yield Data'!A7532,'Yield Raw Data'!$A$3:$L$14453,12)</f>
        <v>4.91</v>
      </c>
    </row>
    <row r="7533" spans="1:3" x14ac:dyDescent="0.2">
      <c r="A7533" s="7">
        <v>39183</v>
      </c>
      <c r="B7533" s="9">
        <f t="shared" si="123"/>
        <v>2007</v>
      </c>
      <c r="C7533" s="9">
        <f>VLOOKUP('Full 30 Year Yield Data'!A7533,'Yield Raw Data'!$A$3:$L$14453,12)</f>
        <v>4.92</v>
      </c>
    </row>
    <row r="7534" spans="1:3" x14ac:dyDescent="0.2">
      <c r="A7534" s="7">
        <v>39184</v>
      </c>
      <c r="B7534" s="9">
        <f t="shared" si="123"/>
        <v>2007</v>
      </c>
      <c r="C7534" s="9">
        <f>VLOOKUP('Full 30 Year Yield Data'!A7534,'Yield Raw Data'!$A$3:$L$14453,12)</f>
        <v>4.91</v>
      </c>
    </row>
    <row r="7535" spans="1:3" x14ac:dyDescent="0.2">
      <c r="A7535" s="7">
        <v>39185</v>
      </c>
      <c r="B7535" s="9">
        <f t="shared" si="123"/>
        <v>2007</v>
      </c>
      <c r="C7535" s="9">
        <f>VLOOKUP('Full 30 Year Yield Data'!A7535,'Yield Raw Data'!$A$3:$L$14453,12)</f>
        <v>4.93</v>
      </c>
    </row>
    <row r="7536" spans="1:3" x14ac:dyDescent="0.2">
      <c r="A7536" s="7">
        <v>39188</v>
      </c>
      <c r="B7536" s="9">
        <f t="shared" si="123"/>
        <v>2007</v>
      </c>
      <c r="C7536" s="9">
        <f>VLOOKUP('Full 30 Year Yield Data'!A7536,'Yield Raw Data'!$A$3:$L$14453,12)</f>
        <v>4.8899999999999997</v>
      </c>
    </row>
    <row r="7537" spans="1:3" x14ac:dyDescent="0.2">
      <c r="A7537" s="7">
        <v>39189</v>
      </c>
      <c r="B7537" s="9">
        <f t="shared" si="123"/>
        <v>2007</v>
      </c>
      <c r="C7537" s="9">
        <f>VLOOKUP('Full 30 Year Yield Data'!A7537,'Yield Raw Data'!$A$3:$L$14453,12)</f>
        <v>4.8499999999999996</v>
      </c>
    </row>
    <row r="7538" spans="1:3" x14ac:dyDescent="0.2">
      <c r="A7538" s="7">
        <v>39190</v>
      </c>
      <c r="B7538" s="9">
        <f t="shared" si="123"/>
        <v>2007</v>
      </c>
      <c r="C7538" s="9">
        <f>VLOOKUP('Full 30 Year Yield Data'!A7538,'Yield Raw Data'!$A$3:$L$14453,12)</f>
        <v>4.8099999999999996</v>
      </c>
    </row>
    <row r="7539" spans="1:3" x14ac:dyDescent="0.2">
      <c r="A7539" s="7">
        <v>39191</v>
      </c>
      <c r="B7539" s="9">
        <f t="shared" si="123"/>
        <v>2007</v>
      </c>
      <c r="C7539" s="9">
        <f>VLOOKUP('Full 30 Year Yield Data'!A7539,'Yield Raw Data'!$A$3:$L$14453,12)</f>
        <v>4.84</v>
      </c>
    </row>
    <row r="7540" spans="1:3" x14ac:dyDescent="0.2">
      <c r="A7540" s="7">
        <v>39192</v>
      </c>
      <c r="B7540" s="9">
        <f t="shared" si="123"/>
        <v>2007</v>
      </c>
      <c r="C7540" s="9">
        <f>VLOOKUP('Full 30 Year Yield Data'!A7540,'Yield Raw Data'!$A$3:$L$14453,12)</f>
        <v>4.8499999999999996</v>
      </c>
    </row>
    <row r="7541" spans="1:3" x14ac:dyDescent="0.2">
      <c r="A7541" s="7">
        <v>39195</v>
      </c>
      <c r="B7541" s="9">
        <f t="shared" si="123"/>
        <v>2007</v>
      </c>
      <c r="C7541" s="9">
        <f>VLOOKUP('Full 30 Year Yield Data'!A7541,'Yield Raw Data'!$A$3:$L$14453,12)</f>
        <v>4.83</v>
      </c>
    </row>
    <row r="7542" spans="1:3" x14ac:dyDescent="0.2">
      <c r="A7542" s="7">
        <v>39196</v>
      </c>
      <c r="B7542" s="9">
        <f t="shared" si="123"/>
        <v>2007</v>
      </c>
      <c r="C7542" s="9">
        <f>VLOOKUP('Full 30 Year Yield Data'!A7542,'Yield Raw Data'!$A$3:$L$14453,12)</f>
        <v>4.8</v>
      </c>
    </row>
    <row r="7543" spans="1:3" x14ac:dyDescent="0.2">
      <c r="A7543" s="7">
        <v>39197</v>
      </c>
      <c r="B7543" s="9">
        <f t="shared" si="123"/>
        <v>2007</v>
      </c>
      <c r="C7543" s="9">
        <f>VLOOKUP('Full 30 Year Yield Data'!A7543,'Yield Raw Data'!$A$3:$L$14453,12)</f>
        <v>4.83</v>
      </c>
    </row>
    <row r="7544" spans="1:3" x14ac:dyDescent="0.2">
      <c r="A7544" s="7">
        <v>39198</v>
      </c>
      <c r="B7544" s="9">
        <f t="shared" si="123"/>
        <v>2007</v>
      </c>
      <c r="C7544" s="9">
        <f>VLOOKUP('Full 30 Year Yield Data'!A7544,'Yield Raw Data'!$A$3:$L$14453,12)</f>
        <v>4.87</v>
      </c>
    </row>
    <row r="7545" spans="1:3" x14ac:dyDescent="0.2">
      <c r="A7545" s="7">
        <v>39199</v>
      </c>
      <c r="B7545" s="9">
        <f t="shared" si="123"/>
        <v>2007</v>
      </c>
      <c r="C7545" s="9">
        <f>VLOOKUP('Full 30 Year Yield Data'!A7545,'Yield Raw Data'!$A$3:$L$14453,12)</f>
        <v>4.8899999999999997</v>
      </c>
    </row>
    <row r="7546" spans="1:3" x14ac:dyDescent="0.2">
      <c r="A7546" s="7">
        <v>39202</v>
      </c>
      <c r="B7546" s="9">
        <f t="shared" si="123"/>
        <v>2007</v>
      </c>
      <c r="C7546" s="9">
        <f>VLOOKUP('Full 30 Year Yield Data'!A7546,'Yield Raw Data'!$A$3:$L$14453,12)</f>
        <v>4.8099999999999996</v>
      </c>
    </row>
    <row r="7547" spans="1:3" x14ac:dyDescent="0.2">
      <c r="A7547" s="7">
        <v>39203</v>
      </c>
      <c r="B7547" s="9">
        <f t="shared" si="123"/>
        <v>2007</v>
      </c>
      <c r="C7547" s="9">
        <f>VLOOKUP('Full 30 Year Yield Data'!A7547,'Yield Raw Data'!$A$3:$L$14453,12)</f>
        <v>4.8099999999999996</v>
      </c>
    </row>
    <row r="7548" spans="1:3" x14ac:dyDescent="0.2">
      <c r="A7548" s="7">
        <v>39204</v>
      </c>
      <c r="B7548" s="9">
        <f t="shared" si="123"/>
        <v>2007</v>
      </c>
      <c r="C7548" s="9">
        <f>VLOOKUP('Full 30 Year Yield Data'!A7548,'Yield Raw Data'!$A$3:$L$14453,12)</f>
        <v>4.82</v>
      </c>
    </row>
    <row r="7549" spans="1:3" x14ac:dyDescent="0.2">
      <c r="A7549" s="7">
        <v>39205</v>
      </c>
      <c r="B7549" s="9">
        <f t="shared" si="123"/>
        <v>2007</v>
      </c>
      <c r="C7549" s="9">
        <f>VLOOKUP('Full 30 Year Yield Data'!A7549,'Yield Raw Data'!$A$3:$L$14453,12)</f>
        <v>4.84</v>
      </c>
    </row>
    <row r="7550" spans="1:3" x14ac:dyDescent="0.2">
      <c r="A7550" s="7">
        <v>39206</v>
      </c>
      <c r="B7550" s="9">
        <f t="shared" si="123"/>
        <v>2007</v>
      </c>
      <c r="C7550" s="9">
        <f>VLOOKUP('Full 30 Year Yield Data'!A7550,'Yield Raw Data'!$A$3:$L$14453,12)</f>
        <v>4.8</v>
      </c>
    </row>
    <row r="7551" spans="1:3" x14ac:dyDescent="0.2">
      <c r="A7551" s="7">
        <v>39209</v>
      </c>
      <c r="B7551" s="9">
        <f t="shared" si="123"/>
        <v>2007</v>
      </c>
      <c r="C7551" s="9">
        <f>VLOOKUP('Full 30 Year Yield Data'!A7551,'Yield Raw Data'!$A$3:$L$14453,12)</f>
        <v>4.79</v>
      </c>
    </row>
    <row r="7552" spans="1:3" x14ac:dyDescent="0.2">
      <c r="A7552" s="7">
        <v>39210</v>
      </c>
      <c r="B7552" s="9">
        <f t="shared" si="123"/>
        <v>2007</v>
      </c>
      <c r="C7552" s="9">
        <f>VLOOKUP('Full 30 Year Yield Data'!A7552,'Yield Raw Data'!$A$3:$L$14453,12)</f>
        <v>4.8</v>
      </c>
    </row>
    <row r="7553" spans="1:3" x14ac:dyDescent="0.2">
      <c r="A7553" s="7">
        <v>39211</v>
      </c>
      <c r="B7553" s="9">
        <f t="shared" si="123"/>
        <v>2007</v>
      </c>
      <c r="C7553" s="9">
        <f>VLOOKUP('Full 30 Year Yield Data'!A7553,'Yield Raw Data'!$A$3:$L$14453,12)</f>
        <v>4.83</v>
      </c>
    </row>
    <row r="7554" spans="1:3" x14ac:dyDescent="0.2">
      <c r="A7554" s="7">
        <v>39212</v>
      </c>
      <c r="B7554" s="9">
        <f t="shared" si="123"/>
        <v>2007</v>
      </c>
      <c r="C7554" s="9">
        <f>VLOOKUP('Full 30 Year Yield Data'!A7554,'Yield Raw Data'!$A$3:$L$14453,12)</f>
        <v>4.83</v>
      </c>
    </row>
    <row r="7555" spans="1:3" x14ac:dyDescent="0.2">
      <c r="A7555" s="7">
        <v>39213</v>
      </c>
      <c r="B7555" s="9">
        <f t="shared" si="123"/>
        <v>2007</v>
      </c>
      <c r="C7555" s="9">
        <f>VLOOKUP('Full 30 Year Yield Data'!A7555,'Yield Raw Data'!$A$3:$L$14453,12)</f>
        <v>4.8499999999999996</v>
      </c>
    </row>
    <row r="7556" spans="1:3" x14ac:dyDescent="0.2">
      <c r="A7556" s="7">
        <v>39216</v>
      </c>
      <c r="B7556" s="9">
        <f t="shared" si="123"/>
        <v>2007</v>
      </c>
      <c r="C7556" s="9">
        <f>VLOOKUP('Full 30 Year Yield Data'!A7556,'Yield Raw Data'!$A$3:$L$14453,12)</f>
        <v>4.8600000000000003</v>
      </c>
    </row>
    <row r="7557" spans="1:3" x14ac:dyDescent="0.2">
      <c r="A7557" s="7">
        <v>39217</v>
      </c>
      <c r="B7557" s="9">
        <f t="shared" si="123"/>
        <v>2007</v>
      </c>
      <c r="C7557" s="9">
        <f>VLOOKUP('Full 30 Year Yield Data'!A7557,'Yield Raw Data'!$A$3:$L$14453,12)</f>
        <v>4.88</v>
      </c>
    </row>
    <row r="7558" spans="1:3" x14ac:dyDescent="0.2">
      <c r="A7558" s="7">
        <v>39218</v>
      </c>
      <c r="B7558" s="9">
        <f t="shared" si="123"/>
        <v>2007</v>
      </c>
      <c r="C7558" s="9">
        <f>VLOOKUP('Full 30 Year Yield Data'!A7558,'Yield Raw Data'!$A$3:$L$14453,12)</f>
        <v>4.88</v>
      </c>
    </row>
    <row r="7559" spans="1:3" x14ac:dyDescent="0.2">
      <c r="A7559" s="7">
        <v>39219</v>
      </c>
      <c r="B7559" s="9">
        <f t="shared" si="123"/>
        <v>2007</v>
      </c>
      <c r="C7559" s="9">
        <f>VLOOKUP('Full 30 Year Yield Data'!A7559,'Yield Raw Data'!$A$3:$L$14453,12)</f>
        <v>4.91</v>
      </c>
    </row>
    <row r="7560" spans="1:3" x14ac:dyDescent="0.2">
      <c r="A7560" s="7">
        <v>39220</v>
      </c>
      <c r="B7560" s="9">
        <f t="shared" si="123"/>
        <v>2007</v>
      </c>
      <c r="C7560" s="9">
        <f>VLOOKUP('Full 30 Year Yield Data'!A7560,'Yield Raw Data'!$A$3:$L$14453,12)</f>
        <v>4.96</v>
      </c>
    </row>
    <row r="7561" spans="1:3" x14ac:dyDescent="0.2">
      <c r="A7561" s="7">
        <v>39223</v>
      </c>
      <c r="B7561" s="9">
        <f t="shared" si="123"/>
        <v>2007</v>
      </c>
      <c r="C7561" s="9">
        <f>VLOOKUP('Full 30 Year Yield Data'!A7561,'Yield Raw Data'!$A$3:$L$14453,12)</f>
        <v>4.9400000000000004</v>
      </c>
    </row>
    <row r="7562" spans="1:3" x14ac:dyDescent="0.2">
      <c r="A7562" s="7">
        <v>39224</v>
      </c>
      <c r="B7562" s="9">
        <f t="shared" si="123"/>
        <v>2007</v>
      </c>
      <c r="C7562" s="9">
        <f>VLOOKUP('Full 30 Year Yield Data'!A7562,'Yield Raw Data'!$A$3:$L$14453,12)</f>
        <v>4.9800000000000004</v>
      </c>
    </row>
    <row r="7563" spans="1:3" x14ac:dyDescent="0.2">
      <c r="A7563" s="7">
        <v>39225</v>
      </c>
      <c r="B7563" s="9">
        <f t="shared" ref="B7563:B7624" si="124">YEAR(A7563)</f>
        <v>2007</v>
      </c>
      <c r="C7563" s="9">
        <f>VLOOKUP('Full 30 Year Yield Data'!A7563,'Yield Raw Data'!$A$3:$L$14453,12)</f>
        <v>5.01</v>
      </c>
    </row>
    <row r="7564" spans="1:3" x14ac:dyDescent="0.2">
      <c r="A7564" s="7">
        <v>39226</v>
      </c>
      <c r="B7564" s="9">
        <f t="shared" si="124"/>
        <v>2007</v>
      </c>
      <c r="C7564" s="9">
        <f>VLOOKUP('Full 30 Year Yield Data'!A7564,'Yield Raw Data'!$A$3:$L$14453,12)</f>
        <v>5</v>
      </c>
    </row>
    <row r="7565" spans="1:3" x14ac:dyDescent="0.2">
      <c r="A7565" s="7">
        <v>39227</v>
      </c>
      <c r="B7565" s="9">
        <f t="shared" si="124"/>
        <v>2007</v>
      </c>
      <c r="C7565" s="9">
        <f>VLOOKUP('Full 30 Year Yield Data'!A7565,'Yield Raw Data'!$A$3:$L$14453,12)</f>
        <v>5.01</v>
      </c>
    </row>
    <row r="7566" spans="1:3" x14ac:dyDescent="0.2">
      <c r="A7566" s="7">
        <v>39231</v>
      </c>
      <c r="B7566" s="9">
        <f t="shared" si="124"/>
        <v>2007</v>
      </c>
      <c r="C7566" s="9">
        <f>VLOOKUP('Full 30 Year Yield Data'!A7566,'Yield Raw Data'!$A$3:$L$14453,12)</f>
        <v>5.01</v>
      </c>
    </row>
    <row r="7567" spans="1:3" x14ac:dyDescent="0.2">
      <c r="A7567" s="7">
        <v>39232</v>
      </c>
      <c r="B7567" s="9">
        <f t="shared" si="124"/>
        <v>2007</v>
      </c>
      <c r="C7567" s="9">
        <f>VLOOKUP('Full 30 Year Yield Data'!A7567,'Yield Raw Data'!$A$3:$L$14453,12)</f>
        <v>5.01</v>
      </c>
    </row>
    <row r="7568" spans="1:3" x14ac:dyDescent="0.2">
      <c r="A7568" s="7">
        <v>39233</v>
      </c>
      <c r="B7568" s="9">
        <f t="shared" si="124"/>
        <v>2007</v>
      </c>
      <c r="C7568" s="9">
        <f>VLOOKUP('Full 30 Year Yield Data'!A7568,'Yield Raw Data'!$A$3:$L$14453,12)</f>
        <v>5.01</v>
      </c>
    </row>
    <row r="7569" spans="1:3" x14ac:dyDescent="0.2">
      <c r="A7569" s="7">
        <v>39234</v>
      </c>
      <c r="B7569" s="9">
        <f t="shared" si="124"/>
        <v>2007</v>
      </c>
      <c r="C7569" s="9">
        <f>VLOOKUP('Full 30 Year Yield Data'!A7569,'Yield Raw Data'!$A$3:$L$14453,12)</f>
        <v>5.0599999999999996</v>
      </c>
    </row>
    <row r="7570" spans="1:3" x14ac:dyDescent="0.2">
      <c r="A7570" s="7">
        <v>39237</v>
      </c>
      <c r="B7570" s="9">
        <f t="shared" si="124"/>
        <v>2007</v>
      </c>
      <c r="C7570" s="9">
        <f>VLOOKUP('Full 30 Year Yield Data'!A7570,'Yield Raw Data'!$A$3:$L$14453,12)</f>
        <v>5.0199999999999996</v>
      </c>
    </row>
    <row r="7571" spans="1:3" x14ac:dyDescent="0.2">
      <c r="A7571" s="7">
        <v>39238</v>
      </c>
      <c r="B7571" s="9">
        <f t="shared" si="124"/>
        <v>2007</v>
      </c>
      <c r="C7571" s="9">
        <f>VLOOKUP('Full 30 Year Yield Data'!A7571,'Yield Raw Data'!$A$3:$L$14453,12)</f>
        <v>5.07</v>
      </c>
    </row>
    <row r="7572" spans="1:3" x14ac:dyDescent="0.2">
      <c r="A7572" s="7">
        <v>39239</v>
      </c>
      <c r="B7572" s="9">
        <f t="shared" si="124"/>
        <v>2007</v>
      </c>
      <c r="C7572" s="9">
        <f>VLOOKUP('Full 30 Year Yield Data'!A7572,'Yield Raw Data'!$A$3:$L$14453,12)</f>
        <v>5.08</v>
      </c>
    </row>
    <row r="7573" spans="1:3" x14ac:dyDescent="0.2">
      <c r="A7573" s="7">
        <v>39240</v>
      </c>
      <c r="B7573" s="9">
        <f t="shared" si="124"/>
        <v>2007</v>
      </c>
      <c r="C7573" s="9">
        <f>VLOOKUP('Full 30 Year Yield Data'!A7573,'Yield Raw Data'!$A$3:$L$14453,12)</f>
        <v>5.2</v>
      </c>
    </row>
    <row r="7574" spans="1:3" x14ac:dyDescent="0.2">
      <c r="A7574" s="7">
        <v>39241</v>
      </c>
      <c r="B7574" s="9">
        <f t="shared" si="124"/>
        <v>2007</v>
      </c>
      <c r="C7574" s="9">
        <f>VLOOKUP('Full 30 Year Yield Data'!A7574,'Yield Raw Data'!$A$3:$L$14453,12)</f>
        <v>5.22</v>
      </c>
    </row>
    <row r="7575" spans="1:3" x14ac:dyDescent="0.2">
      <c r="A7575" s="7">
        <v>39244</v>
      </c>
      <c r="B7575" s="9">
        <f t="shared" si="124"/>
        <v>2007</v>
      </c>
      <c r="C7575" s="9">
        <f>VLOOKUP('Full 30 Year Yield Data'!A7575,'Yield Raw Data'!$A$3:$L$14453,12)</f>
        <v>5.24</v>
      </c>
    </row>
    <row r="7576" spans="1:3" x14ac:dyDescent="0.2">
      <c r="A7576" s="7">
        <v>39245</v>
      </c>
      <c r="B7576" s="9">
        <f t="shared" si="124"/>
        <v>2007</v>
      </c>
      <c r="C7576" s="9">
        <f>VLOOKUP('Full 30 Year Yield Data'!A7576,'Yield Raw Data'!$A$3:$L$14453,12)</f>
        <v>5.35</v>
      </c>
    </row>
    <row r="7577" spans="1:3" x14ac:dyDescent="0.2">
      <c r="A7577" s="7">
        <v>39246</v>
      </c>
      <c r="B7577" s="9">
        <f t="shared" si="124"/>
        <v>2007</v>
      </c>
      <c r="C7577" s="9">
        <f>VLOOKUP('Full 30 Year Yield Data'!A7577,'Yield Raw Data'!$A$3:$L$14453,12)</f>
        <v>5.28</v>
      </c>
    </row>
    <row r="7578" spans="1:3" x14ac:dyDescent="0.2">
      <c r="A7578" s="7">
        <v>39247</v>
      </c>
      <c r="B7578" s="9">
        <f t="shared" si="124"/>
        <v>2007</v>
      </c>
      <c r="C7578" s="9">
        <f>VLOOKUP('Full 30 Year Yield Data'!A7578,'Yield Raw Data'!$A$3:$L$14453,12)</f>
        <v>5.3</v>
      </c>
    </row>
    <row r="7579" spans="1:3" x14ac:dyDescent="0.2">
      <c r="A7579" s="7">
        <v>39248</v>
      </c>
      <c r="B7579" s="9">
        <f t="shared" si="124"/>
        <v>2007</v>
      </c>
      <c r="C7579" s="9">
        <f>VLOOKUP('Full 30 Year Yield Data'!A7579,'Yield Raw Data'!$A$3:$L$14453,12)</f>
        <v>5.26</v>
      </c>
    </row>
    <row r="7580" spans="1:3" x14ac:dyDescent="0.2">
      <c r="A7580" s="7">
        <v>39251</v>
      </c>
      <c r="B7580" s="9">
        <f t="shared" si="124"/>
        <v>2007</v>
      </c>
      <c r="C7580" s="9">
        <f>VLOOKUP('Full 30 Year Yield Data'!A7580,'Yield Raw Data'!$A$3:$L$14453,12)</f>
        <v>5.26</v>
      </c>
    </row>
    <row r="7581" spans="1:3" x14ac:dyDescent="0.2">
      <c r="A7581" s="7">
        <v>39252</v>
      </c>
      <c r="B7581" s="9">
        <f t="shared" si="124"/>
        <v>2007</v>
      </c>
      <c r="C7581" s="9">
        <f>VLOOKUP('Full 30 Year Yield Data'!A7581,'Yield Raw Data'!$A$3:$L$14453,12)</f>
        <v>5.2</v>
      </c>
    </row>
    <row r="7582" spans="1:3" x14ac:dyDescent="0.2">
      <c r="A7582" s="7">
        <v>39253</v>
      </c>
      <c r="B7582" s="9">
        <f t="shared" si="124"/>
        <v>2007</v>
      </c>
      <c r="C7582" s="9">
        <f>VLOOKUP('Full 30 Year Yield Data'!A7582,'Yield Raw Data'!$A$3:$L$14453,12)</f>
        <v>5.24</v>
      </c>
    </row>
    <row r="7583" spans="1:3" x14ac:dyDescent="0.2">
      <c r="A7583" s="7">
        <v>39254</v>
      </c>
      <c r="B7583" s="9">
        <f t="shared" si="124"/>
        <v>2007</v>
      </c>
      <c r="C7583" s="9">
        <f>VLOOKUP('Full 30 Year Yield Data'!A7583,'Yield Raw Data'!$A$3:$L$14453,12)</f>
        <v>5.28</v>
      </c>
    </row>
    <row r="7584" spans="1:3" x14ac:dyDescent="0.2">
      <c r="A7584" s="7">
        <v>39255</v>
      </c>
      <c r="B7584" s="9">
        <f t="shared" si="124"/>
        <v>2007</v>
      </c>
      <c r="C7584" s="9">
        <f>VLOOKUP('Full 30 Year Yield Data'!A7584,'Yield Raw Data'!$A$3:$L$14453,12)</f>
        <v>5.25</v>
      </c>
    </row>
    <row r="7585" spans="1:3" x14ac:dyDescent="0.2">
      <c r="A7585" s="7">
        <v>39258</v>
      </c>
      <c r="B7585" s="9">
        <f t="shared" si="124"/>
        <v>2007</v>
      </c>
      <c r="C7585" s="9">
        <f>VLOOKUP('Full 30 Year Yield Data'!A7585,'Yield Raw Data'!$A$3:$L$14453,12)</f>
        <v>5.2</v>
      </c>
    </row>
    <row r="7586" spans="1:3" x14ac:dyDescent="0.2">
      <c r="A7586" s="7">
        <v>39259</v>
      </c>
      <c r="B7586" s="9">
        <f t="shared" si="124"/>
        <v>2007</v>
      </c>
      <c r="C7586" s="9">
        <f>VLOOKUP('Full 30 Year Yield Data'!A7586,'Yield Raw Data'!$A$3:$L$14453,12)</f>
        <v>5.22</v>
      </c>
    </row>
    <row r="7587" spans="1:3" x14ac:dyDescent="0.2">
      <c r="A7587" s="7">
        <v>39260</v>
      </c>
      <c r="B7587" s="9">
        <f t="shared" si="124"/>
        <v>2007</v>
      </c>
      <c r="C7587" s="9">
        <f>VLOOKUP('Full 30 Year Yield Data'!A7587,'Yield Raw Data'!$A$3:$L$14453,12)</f>
        <v>5.2</v>
      </c>
    </row>
    <row r="7588" spans="1:3" x14ac:dyDescent="0.2">
      <c r="A7588" s="7">
        <v>39261</v>
      </c>
      <c r="B7588" s="9">
        <f t="shared" si="124"/>
        <v>2007</v>
      </c>
      <c r="C7588" s="9">
        <f>VLOOKUP('Full 30 Year Yield Data'!A7588,'Yield Raw Data'!$A$3:$L$14453,12)</f>
        <v>5.22</v>
      </c>
    </row>
    <row r="7589" spans="1:3" x14ac:dyDescent="0.2">
      <c r="A7589" s="7">
        <v>39262</v>
      </c>
      <c r="B7589" s="9">
        <f t="shared" si="124"/>
        <v>2007</v>
      </c>
      <c r="C7589" s="9">
        <f>VLOOKUP('Full 30 Year Yield Data'!A7589,'Yield Raw Data'!$A$3:$L$14453,12)</f>
        <v>5.12</v>
      </c>
    </row>
    <row r="7590" spans="1:3" x14ac:dyDescent="0.2">
      <c r="A7590" s="7">
        <v>39265</v>
      </c>
      <c r="B7590" s="9">
        <f t="shared" si="124"/>
        <v>2007</v>
      </c>
      <c r="C7590" s="9">
        <f>VLOOKUP('Full 30 Year Yield Data'!A7590,'Yield Raw Data'!$A$3:$L$14453,12)</f>
        <v>5.09</v>
      </c>
    </row>
    <row r="7591" spans="1:3" x14ac:dyDescent="0.2">
      <c r="A7591" s="7">
        <v>39266</v>
      </c>
      <c r="B7591" s="9">
        <f t="shared" si="124"/>
        <v>2007</v>
      </c>
      <c r="C7591" s="9">
        <f>VLOOKUP('Full 30 Year Yield Data'!A7591,'Yield Raw Data'!$A$3:$L$14453,12)</f>
        <v>5.14</v>
      </c>
    </row>
    <row r="7592" spans="1:3" x14ac:dyDescent="0.2">
      <c r="A7592" s="7">
        <v>39268</v>
      </c>
      <c r="B7592" s="9">
        <f t="shared" si="124"/>
        <v>2007</v>
      </c>
      <c r="C7592" s="9">
        <f>VLOOKUP('Full 30 Year Yield Data'!A7592,'Yield Raw Data'!$A$3:$L$14453,12)</f>
        <v>5.24</v>
      </c>
    </row>
    <row r="7593" spans="1:3" x14ac:dyDescent="0.2">
      <c r="A7593" s="7">
        <v>39269</v>
      </c>
      <c r="B7593" s="9">
        <f t="shared" si="124"/>
        <v>2007</v>
      </c>
      <c r="C7593" s="9">
        <f>VLOOKUP('Full 30 Year Yield Data'!A7593,'Yield Raw Data'!$A$3:$L$14453,12)</f>
        <v>5.28</v>
      </c>
    </row>
    <row r="7594" spans="1:3" x14ac:dyDescent="0.2">
      <c r="A7594" s="7">
        <v>39272</v>
      </c>
      <c r="B7594" s="9">
        <f t="shared" si="124"/>
        <v>2007</v>
      </c>
      <c r="C7594" s="9">
        <f>VLOOKUP('Full 30 Year Yield Data'!A7594,'Yield Raw Data'!$A$3:$L$14453,12)</f>
        <v>5.25</v>
      </c>
    </row>
    <row r="7595" spans="1:3" x14ac:dyDescent="0.2">
      <c r="A7595" s="7">
        <v>39273</v>
      </c>
      <c r="B7595" s="9">
        <f t="shared" si="124"/>
        <v>2007</v>
      </c>
      <c r="C7595" s="9">
        <f>VLOOKUP('Full 30 Year Yield Data'!A7595,'Yield Raw Data'!$A$3:$L$14453,12)</f>
        <v>5.14</v>
      </c>
    </row>
    <row r="7596" spans="1:3" x14ac:dyDescent="0.2">
      <c r="A7596" s="7">
        <v>39274</v>
      </c>
      <c r="B7596" s="9">
        <f t="shared" si="124"/>
        <v>2007</v>
      </c>
      <c r="C7596" s="9">
        <f>VLOOKUP('Full 30 Year Yield Data'!A7596,'Yield Raw Data'!$A$3:$L$14453,12)</f>
        <v>5.18</v>
      </c>
    </row>
    <row r="7597" spans="1:3" x14ac:dyDescent="0.2">
      <c r="A7597" s="7">
        <v>39275</v>
      </c>
      <c r="B7597" s="9">
        <f t="shared" si="124"/>
        <v>2007</v>
      </c>
      <c r="C7597" s="9">
        <f>VLOOKUP('Full 30 Year Yield Data'!A7597,'Yield Raw Data'!$A$3:$L$14453,12)</f>
        <v>5.22</v>
      </c>
    </row>
    <row r="7598" spans="1:3" x14ac:dyDescent="0.2">
      <c r="A7598" s="7">
        <v>39276</v>
      </c>
      <c r="B7598" s="9">
        <f t="shared" si="124"/>
        <v>2007</v>
      </c>
      <c r="C7598" s="9">
        <f>VLOOKUP('Full 30 Year Yield Data'!A7598,'Yield Raw Data'!$A$3:$L$14453,12)</f>
        <v>5.19</v>
      </c>
    </row>
    <row r="7599" spans="1:3" x14ac:dyDescent="0.2">
      <c r="A7599" s="7">
        <v>39279</v>
      </c>
      <c r="B7599" s="9">
        <f t="shared" si="124"/>
        <v>2007</v>
      </c>
      <c r="C7599" s="9">
        <f>VLOOKUP('Full 30 Year Yield Data'!A7599,'Yield Raw Data'!$A$3:$L$14453,12)</f>
        <v>5.14</v>
      </c>
    </row>
    <row r="7600" spans="1:3" x14ac:dyDescent="0.2">
      <c r="A7600" s="7">
        <v>39280</v>
      </c>
      <c r="B7600" s="9">
        <f t="shared" si="124"/>
        <v>2007</v>
      </c>
      <c r="C7600" s="9">
        <f>VLOOKUP('Full 30 Year Yield Data'!A7600,'Yield Raw Data'!$A$3:$L$14453,12)</f>
        <v>5.16</v>
      </c>
    </row>
    <row r="7601" spans="1:3" x14ac:dyDescent="0.2">
      <c r="A7601" s="7">
        <v>39281</v>
      </c>
      <c r="B7601" s="9">
        <f t="shared" si="124"/>
        <v>2007</v>
      </c>
      <c r="C7601" s="9">
        <f>VLOOKUP('Full 30 Year Yield Data'!A7601,'Yield Raw Data'!$A$3:$L$14453,12)</f>
        <v>5.0999999999999996</v>
      </c>
    </row>
    <row r="7602" spans="1:3" x14ac:dyDescent="0.2">
      <c r="A7602" s="7">
        <v>39282</v>
      </c>
      <c r="B7602" s="9">
        <f t="shared" si="124"/>
        <v>2007</v>
      </c>
      <c r="C7602" s="9">
        <f>VLOOKUP('Full 30 Year Yield Data'!A7602,'Yield Raw Data'!$A$3:$L$14453,12)</f>
        <v>5.12</v>
      </c>
    </row>
    <row r="7603" spans="1:3" x14ac:dyDescent="0.2">
      <c r="A7603" s="7">
        <v>39283</v>
      </c>
      <c r="B7603" s="9">
        <f t="shared" si="124"/>
        <v>2007</v>
      </c>
      <c r="C7603" s="9">
        <f>VLOOKUP('Full 30 Year Yield Data'!A7603,'Yield Raw Data'!$A$3:$L$14453,12)</f>
        <v>5.07</v>
      </c>
    </row>
    <row r="7604" spans="1:3" x14ac:dyDescent="0.2">
      <c r="A7604" s="7">
        <v>39286</v>
      </c>
      <c r="B7604" s="9">
        <f t="shared" si="124"/>
        <v>2007</v>
      </c>
      <c r="C7604" s="9">
        <f>VLOOKUP('Full 30 Year Yield Data'!A7604,'Yield Raw Data'!$A$3:$L$14453,12)</f>
        <v>5.07</v>
      </c>
    </row>
    <row r="7605" spans="1:3" x14ac:dyDescent="0.2">
      <c r="A7605" s="7">
        <v>39287</v>
      </c>
      <c r="B7605" s="9">
        <f t="shared" si="124"/>
        <v>2007</v>
      </c>
      <c r="C7605" s="9">
        <f>VLOOKUP('Full 30 Year Yield Data'!A7605,'Yield Raw Data'!$A$3:$L$14453,12)</f>
        <v>5.05</v>
      </c>
    </row>
    <row r="7606" spans="1:3" x14ac:dyDescent="0.2">
      <c r="A7606" s="7">
        <v>39288</v>
      </c>
      <c r="B7606" s="9">
        <f t="shared" si="124"/>
        <v>2007</v>
      </c>
      <c r="C7606" s="9">
        <f>VLOOKUP('Full 30 Year Yield Data'!A7606,'Yield Raw Data'!$A$3:$L$14453,12)</f>
        <v>5.04</v>
      </c>
    </row>
    <row r="7607" spans="1:3" x14ac:dyDescent="0.2">
      <c r="A7607" s="7">
        <v>39289</v>
      </c>
      <c r="B7607" s="9">
        <f t="shared" si="124"/>
        <v>2007</v>
      </c>
      <c r="C7607" s="9">
        <f>VLOOKUP('Full 30 Year Yield Data'!A7607,'Yield Raw Data'!$A$3:$L$14453,12)</f>
        <v>4.95</v>
      </c>
    </row>
    <row r="7608" spans="1:3" x14ac:dyDescent="0.2">
      <c r="A7608" s="7">
        <v>39290</v>
      </c>
      <c r="B7608" s="9">
        <f t="shared" si="124"/>
        <v>2007</v>
      </c>
      <c r="C7608" s="9">
        <f>VLOOKUP('Full 30 Year Yield Data'!A7608,'Yield Raw Data'!$A$3:$L$14453,12)</f>
        <v>4.95</v>
      </c>
    </row>
    <row r="7609" spans="1:3" x14ac:dyDescent="0.2">
      <c r="A7609" s="7">
        <v>39293</v>
      </c>
      <c r="B7609" s="9">
        <f t="shared" si="124"/>
        <v>2007</v>
      </c>
      <c r="C7609" s="9">
        <f>VLOOKUP('Full 30 Year Yield Data'!A7609,'Yield Raw Data'!$A$3:$L$14453,12)</f>
        <v>4.97</v>
      </c>
    </row>
    <row r="7610" spans="1:3" x14ac:dyDescent="0.2">
      <c r="A7610" s="7">
        <v>39294</v>
      </c>
      <c r="B7610" s="9">
        <f t="shared" si="124"/>
        <v>2007</v>
      </c>
      <c r="C7610" s="9">
        <f>VLOOKUP('Full 30 Year Yield Data'!A7610,'Yield Raw Data'!$A$3:$L$14453,12)</f>
        <v>4.92</v>
      </c>
    </row>
    <row r="7611" spans="1:3" x14ac:dyDescent="0.2">
      <c r="A7611" s="7">
        <v>39295</v>
      </c>
      <c r="B7611" s="9">
        <f t="shared" si="124"/>
        <v>2007</v>
      </c>
      <c r="C7611" s="9">
        <f>VLOOKUP('Full 30 Year Yield Data'!A7611,'Yield Raw Data'!$A$3:$L$14453,12)</f>
        <v>4.9000000000000004</v>
      </c>
    </row>
    <row r="7612" spans="1:3" x14ac:dyDescent="0.2">
      <c r="A7612" s="7">
        <v>39296</v>
      </c>
      <c r="B7612" s="9">
        <f t="shared" si="124"/>
        <v>2007</v>
      </c>
      <c r="C7612" s="9">
        <f>VLOOKUP('Full 30 Year Yield Data'!A7612,'Yield Raw Data'!$A$3:$L$14453,12)</f>
        <v>4.91</v>
      </c>
    </row>
    <row r="7613" spans="1:3" x14ac:dyDescent="0.2">
      <c r="A7613" s="7">
        <v>39297</v>
      </c>
      <c r="B7613" s="9">
        <f t="shared" si="124"/>
        <v>2007</v>
      </c>
      <c r="C7613" s="9">
        <f>VLOOKUP('Full 30 Year Yield Data'!A7613,'Yield Raw Data'!$A$3:$L$14453,12)</f>
        <v>4.87</v>
      </c>
    </row>
    <row r="7614" spans="1:3" x14ac:dyDescent="0.2">
      <c r="A7614" s="7">
        <v>39300</v>
      </c>
      <c r="B7614" s="9">
        <f t="shared" si="124"/>
        <v>2007</v>
      </c>
      <c r="C7614" s="9">
        <f>VLOOKUP('Full 30 Year Yield Data'!A7614,'Yield Raw Data'!$A$3:$L$14453,12)</f>
        <v>4.8899999999999997</v>
      </c>
    </row>
    <row r="7615" spans="1:3" x14ac:dyDescent="0.2">
      <c r="A7615" s="7">
        <v>39301</v>
      </c>
      <c r="B7615" s="9">
        <f t="shared" si="124"/>
        <v>2007</v>
      </c>
      <c r="C7615" s="9">
        <f>VLOOKUP('Full 30 Year Yield Data'!A7615,'Yield Raw Data'!$A$3:$L$14453,12)</f>
        <v>4.92</v>
      </c>
    </row>
    <row r="7616" spans="1:3" x14ac:dyDescent="0.2">
      <c r="A7616" s="7">
        <v>39302</v>
      </c>
      <c r="B7616" s="9">
        <f t="shared" si="124"/>
        <v>2007</v>
      </c>
      <c r="C7616" s="9">
        <f>VLOOKUP('Full 30 Year Yield Data'!A7616,'Yield Raw Data'!$A$3:$L$14453,12)</f>
        <v>5.01</v>
      </c>
    </row>
    <row r="7617" spans="1:3" x14ac:dyDescent="0.2">
      <c r="A7617" s="7">
        <v>39303</v>
      </c>
      <c r="B7617" s="9">
        <f t="shared" si="124"/>
        <v>2007</v>
      </c>
      <c r="C7617" s="9">
        <f>VLOOKUP('Full 30 Year Yield Data'!A7617,'Yield Raw Data'!$A$3:$L$14453,12)</f>
        <v>5.0199999999999996</v>
      </c>
    </row>
    <row r="7618" spans="1:3" x14ac:dyDescent="0.2">
      <c r="A7618" s="7">
        <v>39304</v>
      </c>
      <c r="B7618" s="9">
        <f t="shared" si="124"/>
        <v>2007</v>
      </c>
      <c r="C7618" s="9">
        <f>VLOOKUP('Full 30 Year Yield Data'!A7618,'Yield Raw Data'!$A$3:$L$14453,12)</f>
        <v>5.03</v>
      </c>
    </row>
    <row r="7619" spans="1:3" x14ac:dyDescent="0.2">
      <c r="A7619" s="7">
        <v>39307</v>
      </c>
      <c r="B7619" s="9">
        <f t="shared" si="124"/>
        <v>2007</v>
      </c>
      <c r="C7619" s="9">
        <f>VLOOKUP('Full 30 Year Yield Data'!A7619,'Yield Raw Data'!$A$3:$L$14453,12)</f>
        <v>5.01</v>
      </c>
    </row>
    <row r="7620" spans="1:3" x14ac:dyDescent="0.2">
      <c r="A7620" s="7">
        <v>39308</v>
      </c>
      <c r="B7620" s="9">
        <f t="shared" si="124"/>
        <v>2007</v>
      </c>
      <c r="C7620" s="9">
        <f>VLOOKUP('Full 30 Year Yield Data'!A7620,'Yield Raw Data'!$A$3:$L$14453,12)</f>
        <v>4.99</v>
      </c>
    </row>
    <row r="7621" spans="1:3" x14ac:dyDescent="0.2">
      <c r="A7621" s="7">
        <v>39309</v>
      </c>
      <c r="B7621" s="9">
        <f t="shared" si="124"/>
        <v>2007</v>
      </c>
      <c r="C7621" s="9">
        <f>VLOOKUP('Full 30 Year Yield Data'!A7621,'Yield Raw Data'!$A$3:$L$14453,12)</f>
        <v>5</v>
      </c>
    </row>
    <row r="7622" spans="1:3" x14ac:dyDescent="0.2">
      <c r="A7622" s="7">
        <v>39310</v>
      </c>
      <c r="B7622" s="9">
        <f t="shared" si="124"/>
        <v>2007</v>
      </c>
      <c r="C7622" s="9">
        <f>VLOOKUP('Full 30 Year Yield Data'!A7622,'Yield Raw Data'!$A$3:$L$14453,12)</f>
        <v>4.92</v>
      </c>
    </row>
    <row r="7623" spans="1:3" x14ac:dyDescent="0.2">
      <c r="A7623" s="7">
        <v>39311</v>
      </c>
      <c r="B7623" s="9">
        <f t="shared" si="124"/>
        <v>2007</v>
      </c>
      <c r="C7623" s="9">
        <f>VLOOKUP('Full 30 Year Yield Data'!A7623,'Yield Raw Data'!$A$3:$L$14453,12)</f>
        <v>5</v>
      </c>
    </row>
    <row r="7624" spans="1:3" x14ac:dyDescent="0.2">
      <c r="A7624" s="7">
        <v>39314</v>
      </c>
      <c r="B7624" s="9">
        <f t="shared" si="124"/>
        <v>2007</v>
      </c>
      <c r="C7624" s="9">
        <f>VLOOKUP('Full 30 Year Yield Data'!A7624,'Yield Raw Data'!$A$3:$L$14453,12)</f>
        <v>4.9800000000000004</v>
      </c>
    </row>
    <row r="7625" spans="1:3" x14ac:dyDescent="0.2">
      <c r="A7625" s="7">
        <v>39315</v>
      </c>
      <c r="B7625" s="9">
        <f t="shared" ref="B7625:B7685" si="125">YEAR(A7625)</f>
        <v>2007</v>
      </c>
      <c r="C7625" s="9">
        <f>VLOOKUP('Full 30 Year Yield Data'!A7625,'Yield Raw Data'!$A$3:$L$14453,12)</f>
        <v>4.95</v>
      </c>
    </row>
    <row r="7626" spans="1:3" x14ac:dyDescent="0.2">
      <c r="A7626" s="7">
        <v>39316</v>
      </c>
      <c r="B7626" s="9">
        <f t="shared" si="125"/>
        <v>2007</v>
      </c>
      <c r="C7626" s="9">
        <f>VLOOKUP('Full 30 Year Yield Data'!A7626,'Yield Raw Data'!$A$3:$L$14453,12)</f>
        <v>4.96</v>
      </c>
    </row>
    <row r="7627" spans="1:3" x14ac:dyDescent="0.2">
      <c r="A7627" s="7">
        <v>39317</v>
      </c>
      <c r="B7627" s="9">
        <f t="shared" si="125"/>
        <v>2007</v>
      </c>
      <c r="C7627" s="9">
        <f>VLOOKUP('Full 30 Year Yield Data'!A7627,'Yield Raw Data'!$A$3:$L$14453,12)</f>
        <v>4.93</v>
      </c>
    </row>
    <row r="7628" spans="1:3" x14ac:dyDescent="0.2">
      <c r="A7628" s="7">
        <v>39318</v>
      </c>
      <c r="B7628" s="9">
        <f t="shared" si="125"/>
        <v>2007</v>
      </c>
      <c r="C7628" s="9">
        <f>VLOOKUP('Full 30 Year Yield Data'!A7628,'Yield Raw Data'!$A$3:$L$14453,12)</f>
        <v>4.88</v>
      </c>
    </row>
    <row r="7629" spans="1:3" x14ac:dyDescent="0.2">
      <c r="A7629" s="7">
        <v>39321</v>
      </c>
      <c r="B7629" s="9">
        <f t="shared" si="125"/>
        <v>2007</v>
      </c>
      <c r="C7629" s="9">
        <f>VLOOKUP('Full 30 Year Yield Data'!A7629,'Yield Raw Data'!$A$3:$L$14453,12)</f>
        <v>4.87</v>
      </c>
    </row>
    <row r="7630" spans="1:3" x14ac:dyDescent="0.2">
      <c r="A7630" s="7">
        <v>39322</v>
      </c>
      <c r="B7630" s="9">
        <f t="shared" si="125"/>
        <v>2007</v>
      </c>
      <c r="C7630" s="9">
        <f>VLOOKUP('Full 30 Year Yield Data'!A7630,'Yield Raw Data'!$A$3:$L$14453,12)</f>
        <v>4.8600000000000003</v>
      </c>
    </row>
    <row r="7631" spans="1:3" x14ac:dyDescent="0.2">
      <c r="A7631" s="7">
        <v>39323</v>
      </c>
      <c r="B7631" s="9">
        <f t="shared" si="125"/>
        <v>2007</v>
      </c>
      <c r="C7631" s="9">
        <f>VLOOKUP('Full 30 Year Yield Data'!A7631,'Yield Raw Data'!$A$3:$L$14453,12)</f>
        <v>4.88</v>
      </c>
    </row>
    <row r="7632" spans="1:3" x14ac:dyDescent="0.2">
      <c r="A7632" s="7">
        <v>39324</v>
      </c>
      <c r="B7632" s="9">
        <f t="shared" si="125"/>
        <v>2007</v>
      </c>
      <c r="C7632" s="9">
        <f>VLOOKUP('Full 30 Year Yield Data'!A7632,'Yield Raw Data'!$A$3:$L$14453,12)</f>
        <v>4.83</v>
      </c>
    </row>
    <row r="7633" spans="1:3" x14ac:dyDescent="0.2">
      <c r="A7633" s="7">
        <v>39325</v>
      </c>
      <c r="B7633" s="9">
        <f t="shared" si="125"/>
        <v>2007</v>
      </c>
      <c r="C7633" s="9">
        <f>VLOOKUP('Full 30 Year Yield Data'!A7633,'Yield Raw Data'!$A$3:$L$14453,12)</f>
        <v>4.83</v>
      </c>
    </row>
    <row r="7634" spans="1:3" x14ac:dyDescent="0.2">
      <c r="A7634" s="7">
        <v>39329</v>
      </c>
      <c r="B7634" s="9">
        <f t="shared" si="125"/>
        <v>2007</v>
      </c>
      <c r="C7634" s="9">
        <f>VLOOKUP('Full 30 Year Yield Data'!A7634,'Yield Raw Data'!$A$3:$L$14453,12)</f>
        <v>4.84</v>
      </c>
    </row>
    <row r="7635" spans="1:3" x14ac:dyDescent="0.2">
      <c r="A7635" s="7">
        <v>39330</v>
      </c>
      <c r="B7635" s="9">
        <f t="shared" si="125"/>
        <v>2007</v>
      </c>
      <c r="C7635" s="9">
        <f>VLOOKUP('Full 30 Year Yield Data'!A7635,'Yield Raw Data'!$A$3:$L$14453,12)</f>
        <v>4.78</v>
      </c>
    </row>
    <row r="7636" spans="1:3" x14ac:dyDescent="0.2">
      <c r="A7636" s="7">
        <v>39331</v>
      </c>
      <c r="B7636" s="9">
        <f t="shared" si="125"/>
        <v>2007</v>
      </c>
      <c r="C7636" s="9">
        <f>VLOOKUP('Full 30 Year Yield Data'!A7636,'Yield Raw Data'!$A$3:$L$14453,12)</f>
        <v>4.79</v>
      </c>
    </row>
    <row r="7637" spans="1:3" x14ac:dyDescent="0.2">
      <c r="A7637" s="7">
        <v>39332</v>
      </c>
      <c r="B7637" s="9">
        <f t="shared" si="125"/>
        <v>2007</v>
      </c>
      <c r="C7637" s="9">
        <f>VLOOKUP('Full 30 Year Yield Data'!A7637,'Yield Raw Data'!$A$3:$L$14453,12)</f>
        <v>4.7</v>
      </c>
    </row>
    <row r="7638" spans="1:3" x14ac:dyDescent="0.2">
      <c r="A7638" s="7">
        <v>39335</v>
      </c>
      <c r="B7638" s="9">
        <f t="shared" si="125"/>
        <v>2007</v>
      </c>
      <c r="C7638" s="9">
        <f>VLOOKUP('Full 30 Year Yield Data'!A7638,'Yield Raw Data'!$A$3:$L$14453,12)</f>
        <v>4.6500000000000004</v>
      </c>
    </row>
    <row r="7639" spans="1:3" x14ac:dyDescent="0.2">
      <c r="A7639" s="7">
        <v>39336</v>
      </c>
      <c r="B7639" s="9">
        <f t="shared" si="125"/>
        <v>2007</v>
      </c>
      <c r="C7639" s="9">
        <f>VLOOKUP('Full 30 Year Yield Data'!A7639,'Yield Raw Data'!$A$3:$L$14453,12)</f>
        <v>4.6500000000000004</v>
      </c>
    </row>
    <row r="7640" spans="1:3" x14ac:dyDescent="0.2">
      <c r="A7640" s="7">
        <v>39337</v>
      </c>
      <c r="B7640" s="9">
        <f t="shared" si="125"/>
        <v>2007</v>
      </c>
      <c r="C7640" s="9">
        <f>VLOOKUP('Full 30 Year Yield Data'!A7640,'Yield Raw Data'!$A$3:$L$14453,12)</f>
        <v>4.68</v>
      </c>
    </row>
    <row r="7641" spans="1:3" x14ac:dyDescent="0.2">
      <c r="A7641" s="7">
        <v>39338</v>
      </c>
      <c r="B7641" s="9">
        <f t="shared" si="125"/>
        <v>2007</v>
      </c>
      <c r="C7641" s="9">
        <f>VLOOKUP('Full 30 Year Yield Data'!A7641,'Yield Raw Data'!$A$3:$L$14453,12)</f>
        <v>4.75</v>
      </c>
    </row>
    <row r="7642" spans="1:3" x14ac:dyDescent="0.2">
      <c r="A7642" s="7">
        <v>39339</v>
      </c>
      <c r="B7642" s="9">
        <f t="shared" si="125"/>
        <v>2007</v>
      </c>
      <c r="C7642" s="9">
        <f>VLOOKUP('Full 30 Year Yield Data'!A7642,'Yield Raw Data'!$A$3:$L$14453,12)</f>
        <v>4.72</v>
      </c>
    </row>
    <row r="7643" spans="1:3" x14ac:dyDescent="0.2">
      <c r="A7643" s="7">
        <v>39342</v>
      </c>
      <c r="B7643" s="9">
        <f t="shared" si="125"/>
        <v>2007</v>
      </c>
      <c r="C7643" s="9">
        <f>VLOOKUP('Full 30 Year Yield Data'!A7643,'Yield Raw Data'!$A$3:$L$14453,12)</f>
        <v>4.72</v>
      </c>
    </row>
    <row r="7644" spans="1:3" x14ac:dyDescent="0.2">
      <c r="A7644" s="7">
        <v>39343</v>
      </c>
      <c r="B7644" s="9">
        <f t="shared" si="125"/>
        <v>2007</v>
      </c>
      <c r="C7644" s="9">
        <f>VLOOKUP('Full 30 Year Yield Data'!A7644,'Yield Raw Data'!$A$3:$L$14453,12)</f>
        <v>4.7699999999999996</v>
      </c>
    </row>
    <row r="7645" spans="1:3" x14ac:dyDescent="0.2">
      <c r="A7645" s="7">
        <v>39344</v>
      </c>
      <c r="B7645" s="9">
        <f t="shared" si="125"/>
        <v>2007</v>
      </c>
      <c r="C7645" s="9">
        <f>VLOOKUP('Full 30 Year Yield Data'!A7645,'Yield Raw Data'!$A$3:$L$14453,12)</f>
        <v>4.83</v>
      </c>
    </row>
    <row r="7646" spans="1:3" x14ac:dyDescent="0.2">
      <c r="A7646" s="7">
        <v>39345</v>
      </c>
      <c r="B7646" s="9">
        <f t="shared" si="125"/>
        <v>2007</v>
      </c>
      <c r="C7646" s="9">
        <f>VLOOKUP('Full 30 Year Yield Data'!A7646,'Yield Raw Data'!$A$3:$L$14453,12)</f>
        <v>4.96</v>
      </c>
    </row>
    <row r="7647" spans="1:3" x14ac:dyDescent="0.2">
      <c r="A7647" s="7">
        <v>39346</v>
      </c>
      <c r="B7647" s="9">
        <f t="shared" si="125"/>
        <v>2007</v>
      </c>
      <c r="C7647" s="9">
        <f>VLOOKUP('Full 30 Year Yield Data'!A7647,'Yield Raw Data'!$A$3:$L$14453,12)</f>
        <v>4.8899999999999997</v>
      </c>
    </row>
    <row r="7648" spans="1:3" x14ac:dyDescent="0.2">
      <c r="A7648" s="7">
        <v>39349</v>
      </c>
      <c r="B7648" s="9">
        <f t="shared" si="125"/>
        <v>2007</v>
      </c>
      <c r="C7648" s="9">
        <f>VLOOKUP('Full 30 Year Yield Data'!A7648,'Yield Raw Data'!$A$3:$L$14453,12)</f>
        <v>4.88</v>
      </c>
    </row>
    <row r="7649" spans="1:3" x14ac:dyDescent="0.2">
      <c r="A7649" s="7">
        <v>39350</v>
      </c>
      <c r="B7649" s="9">
        <f t="shared" si="125"/>
        <v>2007</v>
      </c>
      <c r="C7649" s="9">
        <f>VLOOKUP('Full 30 Year Yield Data'!A7649,'Yield Raw Data'!$A$3:$L$14453,12)</f>
        <v>4.8899999999999997</v>
      </c>
    </row>
    <row r="7650" spans="1:3" x14ac:dyDescent="0.2">
      <c r="A7650" s="7">
        <v>39351</v>
      </c>
      <c r="B7650" s="9">
        <f t="shared" si="125"/>
        <v>2007</v>
      </c>
      <c r="C7650" s="9">
        <f>VLOOKUP('Full 30 Year Yield Data'!A7650,'Yield Raw Data'!$A$3:$L$14453,12)</f>
        <v>4.9000000000000004</v>
      </c>
    </row>
    <row r="7651" spans="1:3" x14ac:dyDescent="0.2">
      <c r="A7651" s="7">
        <v>39352</v>
      </c>
      <c r="B7651" s="9">
        <f t="shared" si="125"/>
        <v>2007</v>
      </c>
      <c r="C7651" s="9">
        <f>VLOOKUP('Full 30 Year Yield Data'!A7651,'Yield Raw Data'!$A$3:$L$14453,12)</f>
        <v>4.84</v>
      </c>
    </row>
    <row r="7652" spans="1:3" x14ac:dyDescent="0.2">
      <c r="A7652" s="7">
        <v>39353</v>
      </c>
      <c r="B7652" s="9">
        <f t="shared" si="125"/>
        <v>2007</v>
      </c>
      <c r="C7652" s="9">
        <f>VLOOKUP('Full 30 Year Yield Data'!A7652,'Yield Raw Data'!$A$3:$L$14453,12)</f>
        <v>4.83</v>
      </c>
    </row>
    <row r="7653" spans="1:3" x14ac:dyDescent="0.2">
      <c r="A7653" s="7">
        <v>39356</v>
      </c>
      <c r="B7653" s="9">
        <f t="shared" si="125"/>
        <v>2007</v>
      </c>
      <c r="C7653" s="9">
        <f>VLOOKUP('Full 30 Year Yield Data'!A7653,'Yield Raw Data'!$A$3:$L$14453,12)</f>
        <v>4.79</v>
      </c>
    </row>
    <row r="7654" spans="1:3" x14ac:dyDescent="0.2">
      <c r="A7654" s="7">
        <v>39357</v>
      </c>
      <c r="B7654" s="9">
        <f t="shared" si="125"/>
        <v>2007</v>
      </c>
      <c r="C7654" s="9">
        <f>VLOOKUP('Full 30 Year Yield Data'!A7654,'Yield Raw Data'!$A$3:$L$14453,12)</f>
        <v>4.7699999999999996</v>
      </c>
    </row>
    <row r="7655" spans="1:3" x14ac:dyDescent="0.2">
      <c r="A7655" s="7">
        <v>39358</v>
      </c>
      <c r="B7655" s="9">
        <f t="shared" si="125"/>
        <v>2007</v>
      </c>
      <c r="C7655" s="9">
        <f>VLOOKUP('Full 30 Year Yield Data'!A7655,'Yield Raw Data'!$A$3:$L$14453,12)</f>
        <v>4.79</v>
      </c>
    </row>
    <row r="7656" spans="1:3" x14ac:dyDescent="0.2">
      <c r="A7656" s="7">
        <v>39359</v>
      </c>
      <c r="B7656" s="9">
        <f t="shared" si="125"/>
        <v>2007</v>
      </c>
      <c r="C7656" s="9">
        <f>VLOOKUP('Full 30 Year Yield Data'!A7656,'Yield Raw Data'!$A$3:$L$14453,12)</f>
        <v>4.7699999999999996</v>
      </c>
    </row>
    <row r="7657" spans="1:3" x14ac:dyDescent="0.2">
      <c r="A7657" s="7">
        <v>39360</v>
      </c>
      <c r="B7657" s="9">
        <f t="shared" si="125"/>
        <v>2007</v>
      </c>
      <c r="C7657" s="9">
        <f>VLOOKUP('Full 30 Year Yield Data'!A7657,'Yield Raw Data'!$A$3:$L$14453,12)</f>
        <v>4.87</v>
      </c>
    </row>
    <row r="7658" spans="1:3" x14ac:dyDescent="0.2">
      <c r="A7658" s="7">
        <v>39364</v>
      </c>
      <c r="B7658" s="9">
        <f t="shared" si="125"/>
        <v>2007</v>
      </c>
      <c r="C7658" s="9">
        <f>VLOOKUP('Full 30 Year Yield Data'!A7658,'Yield Raw Data'!$A$3:$L$14453,12)</f>
        <v>4.87</v>
      </c>
    </row>
    <row r="7659" spans="1:3" x14ac:dyDescent="0.2">
      <c r="A7659" s="7">
        <v>39365</v>
      </c>
      <c r="B7659" s="9">
        <f t="shared" si="125"/>
        <v>2007</v>
      </c>
      <c r="C7659" s="9">
        <f>VLOOKUP('Full 30 Year Yield Data'!A7659,'Yield Raw Data'!$A$3:$L$14453,12)</f>
        <v>4.8600000000000003</v>
      </c>
    </row>
    <row r="7660" spans="1:3" x14ac:dyDescent="0.2">
      <c r="A7660" s="7">
        <v>39366</v>
      </c>
      <c r="B7660" s="9">
        <f t="shared" si="125"/>
        <v>2007</v>
      </c>
      <c r="C7660" s="9">
        <f>VLOOKUP('Full 30 Year Yield Data'!A7660,'Yield Raw Data'!$A$3:$L$14453,12)</f>
        <v>4.87</v>
      </c>
    </row>
    <row r="7661" spans="1:3" x14ac:dyDescent="0.2">
      <c r="A7661" s="7">
        <v>39367</v>
      </c>
      <c r="B7661" s="9">
        <f t="shared" si="125"/>
        <v>2007</v>
      </c>
      <c r="C7661" s="9">
        <f>VLOOKUP('Full 30 Year Yield Data'!A7661,'Yield Raw Data'!$A$3:$L$14453,12)</f>
        <v>4.91</v>
      </c>
    </row>
    <row r="7662" spans="1:3" x14ac:dyDescent="0.2">
      <c r="A7662" s="7">
        <v>39370</v>
      </c>
      <c r="B7662" s="9">
        <f t="shared" si="125"/>
        <v>2007</v>
      </c>
      <c r="C7662" s="9">
        <f>VLOOKUP('Full 30 Year Yield Data'!A7662,'Yield Raw Data'!$A$3:$L$14453,12)</f>
        <v>4.91</v>
      </c>
    </row>
    <row r="7663" spans="1:3" x14ac:dyDescent="0.2">
      <c r="A7663" s="7">
        <v>39371</v>
      </c>
      <c r="B7663" s="9">
        <f t="shared" si="125"/>
        <v>2007</v>
      </c>
      <c r="C7663" s="9">
        <f>VLOOKUP('Full 30 Year Yield Data'!A7663,'Yield Raw Data'!$A$3:$L$14453,12)</f>
        <v>4.9000000000000004</v>
      </c>
    </row>
    <row r="7664" spans="1:3" x14ac:dyDescent="0.2">
      <c r="A7664" s="7">
        <v>39372</v>
      </c>
      <c r="B7664" s="9">
        <f t="shared" si="125"/>
        <v>2007</v>
      </c>
      <c r="C7664" s="9">
        <f>VLOOKUP('Full 30 Year Yield Data'!A7664,'Yield Raw Data'!$A$3:$L$14453,12)</f>
        <v>4.82</v>
      </c>
    </row>
    <row r="7665" spans="1:3" x14ac:dyDescent="0.2">
      <c r="A7665" s="7">
        <v>39373</v>
      </c>
      <c r="B7665" s="9">
        <f t="shared" si="125"/>
        <v>2007</v>
      </c>
      <c r="C7665" s="9">
        <f>VLOOKUP('Full 30 Year Yield Data'!A7665,'Yield Raw Data'!$A$3:$L$14453,12)</f>
        <v>4.78</v>
      </c>
    </row>
    <row r="7666" spans="1:3" x14ac:dyDescent="0.2">
      <c r="A7666" s="7">
        <v>39374</v>
      </c>
      <c r="B7666" s="9">
        <f t="shared" si="125"/>
        <v>2007</v>
      </c>
      <c r="C7666" s="9">
        <f>VLOOKUP('Full 30 Year Yield Data'!A7666,'Yield Raw Data'!$A$3:$L$14453,12)</f>
        <v>4.68</v>
      </c>
    </row>
    <row r="7667" spans="1:3" x14ac:dyDescent="0.2">
      <c r="A7667" s="7">
        <v>39377</v>
      </c>
      <c r="B7667" s="9">
        <f t="shared" si="125"/>
        <v>2007</v>
      </c>
      <c r="C7667" s="9">
        <f>VLOOKUP('Full 30 Year Yield Data'!A7667,'Yield Raw Data'!$A$3:$L$14453,12)</f>
        <v>4.68</v>
      </c>
    </row>
    <row r="7668" spans="1:3" x14ac:dyDescent="0.2">
      <c r="A7668" s="7">
        <v>39378</v>
      </c>
      <c r="B7668" s="9">
        <f t="shared" si="125"/>
        <v>2007</v>
      </c>
      <c r="C7668" s="9">
        <f>VLOOKUP('Full 30 Year Yield Data'!A7668,'Yield Raw Data'!$A$3:$L$14453,12)</f>
        <v>4.6900000000000004</v>
      </c>
    </row>
    <row r="7669" spans="1:3" x14ac:dyDescent="0.2">
      <c r="A7669" s="7">
        <v>39379</v>
      </c>
      <c r="B7669" s="9">
        <f t="shared" si="125"/>
        <v>2007</v>
      </c>
      <c r="C7669" s="9">
        <f>VLOOKUP('Full 30 Year Yield Data'!A7669,'Yield Raw Data'!$A$3:$L$14453,12)</f>
        <v>4.6399999999999997</v>
      </c>
    </row>
    <row r="7670" spans="1:3" x14ac:dyDescent="0.2">
      <c r="A7670" s="7">
        <v>39380</v>
      </c>
      <c r="B7670" s="9">
        <f t="shared" si="125"/>
        <v>2007</v>
      </c>
      <c r="C7670" s="9">
        <f>VLOOKUP('Full 30 Year Yield Data'!A7670,'Yield Raw Data'!$A$3:$L$14453,12)</f>
        <v>4.66</v>
      </c>
    </row>
    <row r="7671" spans="1:3" x14ac:dyDescent="0.2">
      <c r="A7671" s="7">
        <v>39381</v>
      </c>
      <c r="B7671" s="9">
        <f t="shared" si="125"/>
        <v>2007</v>
      </c>
      <c r="C7671" s="9">
        <f>VLOOKUP('Full 30 Year Yield Data'!A7671,'Yield Raw Data'!$A$3:$L$14453,12)</f>
        <v>4.68</v>
      </c>
    </row>
    <row r="7672" spans="1:3" x14ac:dyDescent="0.2">
      <c r="A7672" s="7">
        <v>39384</v>
      </c>
      <c r="B7672" s="9">
        <f t="shared" si="125"/>
        <v>2007</v>
      </c>
      <c r="C7672" s="9">
        <f>VLOOKUP('Full 30 Year Yield Data'!A7672,'Yield Raw Data'!$A$3:$L$14453,12)</f>
        <v>4.66</v>
      </c>
    </row>
    <row r="7673" spans="1:3" x14ac:dyDescent="0.2">
      <c r="A7673" s="7">
        <v>39385</v>
      </c>
      <c r="B7673" s="9">
        <f t="shared" si="125"/>
        <v>2007</v>
      </c>
      <c r="C7673" s="9">
        <f>VLOOKUP('Full 30 Year Yield Data'!A7673,'Yield Raw Data'!$A$3:$L$14453,12)</f>
        <v>4.68</v>
      </c>
    </row>
    <row r="7674" spans="1:3" x14ac:dyDescent="0.2">
      <c r="A7674" s="7">
        <v>39386</v>
      </c>
      <c r="B7674" s="9">
        <f t="shared" si="125"/>
        <v>2007</v>
      </c>
      <c r="C7674" s="9">
        <f>VLOOKUP('Full 30 Year Yield Data'!A7674,'Yield Raw Data'!$A$3:$L$14453,12)</f>
        <v>4.74</v>
      </c>
    </row>
    <row r="7675" spans="1:3" x14ac:dyDescent="0.2">
      <c r="A7675" s="7">
        <v>39387</v>
      </c>
      <c r="B7675" s="9">
        <f t="shared" si="125"/>
        <v>2007</v>
      </c>
      <c r="C7675" s="9">
        <f>VLOOKUP('Full 30 Year Yield Data'!A7675,'Yield Raw Data'!$A$3:$L$14453,12)</f>
        <v>4.6399999999999997</v>
      </c>
    </row>
    <row r="7676" spans="1:3" x14ac:dyDescent="0.2">
      <c r="A7676" s="7">
        <v>39388</v>
      </c>
      <c r="B7676" s="9">
        <f t="shared" si="125"/>
        <v>2007</v>
      </c>
      <c r="C7676" s="9">
        <f>VLOOKUP('Full 30 Year Yield Data'!A7676,'Yield Raw Data'!$A$3:$L$14453,12)</f>
        <v>4.6100000000000003</v>
      </c>
    </row>
    <row r="7677" spans="1:3" x14ac:dyDescent="0.2">
      <c r="A7677" s="7">
        <v>39391</v>
      </c>
      <c r="B7677" s="9">
        <f t="shared" si="125"/>
        <v>2007</v>
      </c>
      <c r="C7677" s="9">
        <f>VLOOKUP('Full 30 Year Yield Data'!A7677,'Yield Raw Data'!$A$3:$L$14453,12)</f>
        <v>4.63</v>
      </c>
    </row>
    <row r="7678" spans="1:3" x14ac:dyDescent="0.2">
      <c r="A7678" s="7">
        <v>39392</v>
      </c>
      <c r="B7678" s="9">
        <f t="shared" si="125"/>
        <v>2007</v>
      </c>
      <c r="C7678" s="9">
        <f>VLOOKUP('Full 30 Year Yield Data'!A7678,'Yield Raw Data'!$A$3:$L$14453,12)</f>
        <v>4.66</v>
      </c>
    </row>
    <row r="7679" spans="1:3" x14ac:dyDescent="0.2">
      <c r="A7679" s="7">
        <v>39393</v>
      </c>
      <c r="B7679" s="9">
        <f t="shared" si="125"/>
        <v>2007</v>
      </c>
      <c r="C7679" s="9">
        <f>VLOOKUP('Full 30 Year Yield Data'!A7679,'Yield Raw Data'!$A$3:$L$14453,12)</f>
        <v>4.67</v>
      </c>
    </row>
    <row r="7680" spans="1:3" x14ac:dyDescent="0.2">
      <c r="A7680" s="7">
        <v>39394</v>
      </c>
      <c r="B7680" s="9">
        <f t="shared" si="125"/>
        <v>2007</v>
      </c>
      <c r="C7680" s="9">
        <f>VLOOKUP('Full 30 Year Yield Data'!A7680,'Yield Raw Data'!$A$3:$L$14453,12)</f>
        <v>4.67</v>
      </c>
    </row>
    <row r="7681" spans="1:3" x14ac:dyDescent="0.2">
      <c r="A7681" s="7">
        <v>39395</v>
      </c>
      <c r="B7681" s="9">
        <f t="shared" si="125"/>
        <v>2007</v>
      </c>
      <c r="C7681" s="9">
        <f>VLOOKUP('Full 30 Year Yield Data'!A7681,'Yield Raw Data'!$A$3:$L$14453,12)</f>
        <v>4.6100000000000003</v>
      </c>
    </row>
    <row r="7682" spans="1:3" x14ac:dyDescent="0.2">
      <c r="A7682" s="7">
        <v>39399</v>
      </c>
      <c r="B7682" s="9">
        <f t="shared" si="125"/>
        <v>2007</v>
      </c>
      <c r="C7682" s="9">
        <f>VLOOKUP('Full 30 Year Yield Data'!A7682,'Yield Raw Data'!$A$3:$L$14453,12)</f>
        <v>4.6100000000000003</v>
      </c>
    </row>
    <row r="7683" spans="1:3" x14ac:dyDescent="0.2">
      <c r="A7683" s="7">
        <v>39400</v>
      </c>
      <c r="B7683" s="9">
        <f t="shared" si="125"/>
        <v>2007</v>
      </c>
      <c r="C7683" s="9">
        <f>VLOOKUP('Full 30 Year Yield Data'!A7683,'Yield Raw Data'!$A$3:$L$14453,12)</f>
        <v>4.6100000000000003</v>
      </c>
    </row>
    <row r="7684" spans="1:3" x14ac:dyDescent="0.2">
      <c r="A7684" s="7">
        <v>39401</v>
      </c>
      <c r="B7684" s="9">
        <f t="shared" si="125"/>
        <v>2007</v>
      </c>
      <c r="C7684" s="9">
        <f>VLOOKUP('Full 30 Year Yield Data'!A7684,'Yield Raw Data'!$A$3:$L$14453,12)</f>
        <v>4.54</v>
      </c>
    </row>
    <row r="7685" spans="1:3" x14ac:dyDescent="0.2">
      <c r="A7685" s="7">
        <v>39402</v>
      </c>
      <c r="B7685" s="9">
        <f t="shared" si="125"/>
        <v>2007</v>
      </c>
      <c r="C7685" s="9">
        <f>VLOOKUP('Full 30 Year Yield Data'!A7685,'Yield Raw Data'!$A$3:$L$14453,12)</f>
        <v>4.5199999999999996</v>
      </c>
    </row>
    <row r="7686" spans="1:3" x14ac:dyDescent="0.2">
      <c r="A7686" s="7">
        <v>39405</v>
      </c>
      <c r="B7686" s="9">
        <f t="shared" ref="B7686:B7745" si="126">YEAR(A7686)</f>
        <v>2007</v>
      </c>
      <c r="C7686" s="9">
        <f>VLOOKUP('Full 30 Year Yield Data'!A7686,'Yield Raw Data'!$A$3:$L$14453,12)</f>
        <v>4.47</v>
      </c>
    </row>
    <row r="7687" spans="1:3" x14ac:dyDescent="0.2">
      <c r="A7687" s="7">
        <v>39406</v>
      </c>
      <c r="B7687" s="9">
        <f t="shared" si="126"/>
        <v>2007</v>
      </c>
      <c r="C7687" s="9">
        <f>VLOOKUP('Full 30 Year Yield Data'!A7687,'Yield Raw Data'!$A$3:$L$14453,12)</f>
        <v>4.49</v>
      </c>
    </row>
    <row r="7688" spans="1:3" x14ac:dyDescent="0.2">
      <c r="A7688" s="7">
        <v>39407</v>
      </c>
      <c r="B7688" s="9">
        <f t="shared" si="126"/>
        <v>2007</v>
      </c>
      <c r="C7688" s="9">
        <f>VLOOKUP('Full 30 Year Yield Data'!A7688,'Yield Raw Data'!$A$3:$L$14453,12)</f>
        <v>4.46</v>
      </c>
    </row>
    <row r="7689" spans="1:3" x14ac:dyDescent="0.2">
      <c r="A7689" s="7">
        <v>39409</v>
      </c>
      <c r="B7689" s="9">
        <f t="shared" si="126"/>
        <v>2007</v>
      </c>
      <c r="C7689" s="9">
        <f>VLOOKUP('Full 30 Year Yield Data'!A7689,'Yield Raw Data'!$A$3:$L$14453,12)</f>
        <v>4.43</v>
      </c>
    </row>
    <row r="7690" spans="1:3" x14ac:dyDescent="0.2">
      <c r="A7690" s="7">
        <v>39412</v>
      </c>
      <c r="B7690" s="9">
        <f t="shared" si="126"/>
        <v>2007</v>
      </c>
      <c r="C7690" s="9">
        <f>VLOOKUP('Full 30 Year Yield Data'!A7690,'Yield Raw Data'!$A$3:$L$14453,12)</f>
        <v>4.26</v>
      </c>
    </row>
    <row r="7691" spans="1:3" x14ac:dyDescent="0.2">
      <c r="A7691" s="7">
        <v>39413</v>
      </c>
      <c r="B7691" s="9">
        <f t="shared" si="126"/>
        <v>2007</v>
      </c>
      <c r="C7691" s="9">
        <f>VLOOKUP('Full 30 Year Yield Data'!A7691,'Yield Raw Data'!$A$3:$L$14453,12)</f>
        <v>4.3600000000000003</v>
      </c>
    </row>
    <row r="7692" spans="1:3" x14ac:dyDescent="0.2">
      <c r="A7692" s="7">
        <v>39414</v>
      </c>
      <c r="B7692" s="9">
        <f t="shared" si="126"/>
        <v>2007</v>
      </c>
      <c r="C7692" s="9">
        <f>VLOOKUP('Full 30 Year Yield Data'!A7692,'Yield Raw Data'!$A$3:$L$14453,12)</f>
        <v>4.41</v>
      </c>
    </row>
    <row r="7693" spans="1:3" x14ac:dyDescent="0.2">
      <c r="A7693" s="7">
        <v>39415</v>
      </c>
      <c r="B7693" s="9">
        <f t="shared" si="126"/>
        <v>2007</v>
      </c>
      <c r="C7693" s="9">
        <f>VLOOKUP('Full 30 Year Yield Data'!A7693,'Yield Raw Data'!$A$3:$L$14453,12)</f>
        <v>4.3499999999999996</v>
      </c>
    </row>
    <row r="7694" spans="1:3" x14ac:dyDescent="0.2">
      <c r="A7694" s="7">
        <v>39416</v>
      </c>
      <c r="B7694" s="9">
        <f t="shared" si="126"/>
        <v>2007</v>
      </c>
      <c r="C7694" s="9">
        <f>VLOOKUP('Full 30 Year Yield Data'!A7694,'Yield Raw Data'!$A$3:$L$14453,12)</f>
        <v>4.4000000000000004</v>
      </c>
    </row>
    <row r="7695" spans="1:3" x14ac:dyDescent="0.2">
      <c r="A7695" s="7">
        <v>39419</v>
      </c>
      <c r="B7695" s="9">
        <f t="shared" si="126"/>
        <v>2007</v>
      </c>
      <c r="C7695" s="9">
        <f>VLOOKUP('Full 30 Year Yield Data'!A7695,'Yield Raw Data'!$A$3:$L$14453,12)</f>
        <v>4.34</v>
      </c>
    </row>
    <row r="7696" spans="1:3" x14ac:dyDescent="0.2">
      <c r="A7696" s="7">
        <v>39420</v>
      </c>
      <c r="B7696" s="9">
        <f t="shared" si="126"/>
        <v>2007</v>
      </c>
      <c r="C7696" s="9">
        <f>VLOOKUP('Full 30 Year Yield Data'!A7696,'Yield Raw Data'!$A$3:$L$14453,12)</f>
        <v>4.34</v>
      </c>
    </row>
    <row r="7697" spans="1:3" x14ac:dyDescent="0.2">
      <c r="A7697" s="7">
        <v>39421</v>
      </c>
      <c r="B7697" s="9">
        <f t="shared" si="126"/>
        <v>2007</v>
      </c>
      <c r="C7697" s="9">
        <f>VLOOKUP('Full 30 Year Yield Data'!A7697,'Yield Raw Data'!$A$3:$L$14453,12)</f>
        <v>4.3899999999999997</v>
      </c>
    </row>
    <row r="7698" spans="1:3" x14ac:dyDescent="0.2">
      <c r="A7698" s="7">
        <v>39422</v>
      </c>
      <c r="B7698" s="9">
        <f t="shared" si="126"/>
        <v>2007</v>
      </c>
      <c r="C7698" s="9">
        <f>VLOOKUP('Full 30 Year Yield Data'!A7698,'Yield Raw Data'!$A$3:$L$14453,12)</f>
        <v>4.49</v>
      </c>
    </row>
    <row r="7699" spans="1:3" x14ac:dyDescent="0.2">
      <c r="A7699" s="7">
        <v>39423</v>
      </c>
      <c r="B7699" s="9">
        <f t="shared" si="126"/>
        <v>2007</v>
      </c>
      <c r="C7699" s="9">
        <f>VLOOKUP('Full 30 Year Yield Data'!A7699,'Yield Raw Data'!$A$3:$L$14453,12)</f>
        <v>4.58</v>
      </c>
    </row>
    <row r="7700" spans="1:3" x14ac:dyDescent="0.2">
      <c r="A7700" s="7">
        <v>39426</v>
      </c>
      <c r="B7700" s="9">
        <f t="shared" si="126"/>
        <v>2007</v>
      </c>
      <c r="C7700" s="9">
        <f>VLOOKUP('Full 30 Year Yield Data'!A7700,'Yield Raw Data'!$A$3:$L$14453,12)</f>
        <v>4.5999999999999996</v>
      </c>
    </row>
    <row r="7701" spans="1:3" x14ac:dyDescent="0.2">
      <c r="A7701" s="7">
        <v>39427</v>
      </c>
      <c r="B7701" s="9">
        <f t="shared" si="126"/>
        <v>2007</v>
      </c>
      <c r="C7701" s="9">
        <f>VLOOKUP('Full 30 Year Yield Data'!A7701,'Yield Raw Data'!$A$3:$L$14453,12)</f>
        <v>4.47</v>
      </c>
    </row>
    <row r="7702" spans="1:3" x14ac:dyDescent="0.2">
      <c r="A7702" s="7">
        <v>39428</v>
      </c>
      <c r="B7702" s="9">
        <f t="shared" si="126"/>
        <v>2007</v>
      </c>
      <c r="C7702" s="9">
        <f>VLOOKUP('Full 30 Year Yield Data'!A7702,'Yield Raw Data'!$A$3:$L$14453,12)</f>
        <v>4.51</v>
      </c>
    </row>
    <row r="7703" spans="1:3" x14ac:dyDescent="0.2">
      <c r="A7703" s="7">
        <v>39429</v>
      </c>
      <c r="B7703" s="9">
        <f t="shared" si="126"/>
        <v>2007</v>
      </c>
      <c r="C7703" s="9">
        <f>VLOOKUP('Full 30 Year Yield Data'!A7703,'Yield Raw Data'!$A$3:$L$14453,12)</f>
        <v>4.6100000000000003</v>
      </c>
    </row>
    <row r="7704" spans="1:3" x14ac:dyDescent="0.2">
      <c r="A7704" s="7">
        <v>39430</v>
      </c>
      <c r="B7704" s="9">
        <f t="shared" si="126"/>
        <v>2007</v>
      </c>
      <c r="C7704" s="9">
        <f>VLOOKUP('Full 30 Year Yield Data'!A7704,'Yield Raw Data'!$A$3:$L$14453,12)</f>
        <v>4.66</v>
      </c>
    </row>
    <row r="7705" spans="1:3" x14ac:dyDescent="0.2">
      <c r="A7705" s="7">
        <v>39433</v>
      </c>
      <c r="B7705" s="9">
        <f t="shared" si="126"/>
        <v>2007</v>
      </c>
      <c r="C7705" s="9">
        <f>VLOOKUP('Full 30 Year Yield Data'!A7705,'Yield Raw Data'!$A$3:$L$14453,12)</f>
        <v>4.62</v>
      </c>
    </row>
    <row r="7706" spans="1:3" x14ac:dyDescent="0.2">
      <c r="A7706" s="7">
        <v>39434</v>
      </c>
      <c r="B7706" s="9">
        <f t="shared" si="126"/>
        <v>2007</v>
      </c>
      <c r="C7706" s="9">
        <f>VLOOKUP('Full 30 Year Yield Data'!A7706,'Yield Raw Data'!$A$3:$L$14453,12)</f>
        <v>4.55</v>
      </c>
    </row>
    <row r="7707" spans="1:3" x14ac:dyDescent="0.2">
      <c r="A7707" s="7">
        <v>39435</v>
      </c>
      <c r="B7707" s="9">
        <f t="shared" si="126"/>
        <v>2007</v>
      </c>
      <c r="C7707" s="9">
        <f>VLOOKUP('Full 30 Year Yield Data'!A7707,'Yield Raw Data'!$A$3:$L$14453,12)</f>
        <v>4.47</v>
      </c>
    </row>
    <row r="7708" spans="1:3" x14ac:dyDescent="0.2">
      <c r="A7708" s="7">
        <v>39436</v>
      </c>
      <c r="B7708" s="9">
        <f t="shared" si="126"/>
        <v>2007</v>
      </c>
      <c r="C7708" s="9">
        <f>VLOOKUP('Full 30 Year Yield Data'!A7708,'Yield Raw Data'!$A$3:$L$14453,12)</f>
        <v>4.46</v>
      </c>
    </row>
    <row r="7709" spans="1:3" x14ac:dyDescent="0.2">
      <c r="A7709" s="7">
        <v>39437</v>
      </c>
      <c r="B7709" s="9">
        <f t="shared" si="126"/>
        <v>2007</v>
      </c>
      <c r="C7709" s="9">
        <f>VLOOKUP('Full 30 Year Yield Data'!A7709,'Yield Raw Data'!$A$3:$L$14453,12)</f>
        <v>4.58</v>
      </c>
    </row>
    <row r="7710" spans="1:3" x14ac:dyDescent="0.2">
      <c r="A7710" s="7">
        <v>39440</v>
      </c>
      <c r="B7710" s="9">
        <f t="shared" si="126"/>
        <v>2007</v>
      </c>
      <c r="C7710" s="9">
        <f>VLOOKUP('Full 30 Year Yield Data'!A7710,'Yield Raw Data'!$A$3:$L$14453,12)</f>
        <v>4.62</v>
      </c>
    </row>
    <row r="7711" spans="1:3" x14ac:dyDescent="0.2">
      <c r="A7711" s="7">
        <v>39442</v>
      </c>
      <c r="B7711" s="9">
        <f t="shared" si="126"/>
        <v>2007</v>
      </c>
      <c r="C7711" s="9">
        <f>VLOOKUP('Full 30 Year Yield Data'!A7711,'Yield Raw Data'!$A$3:$L$14453,12)</f>
        <v>4.68</v>
      </c>
    </row>
    <row r="7712" spans="1:3" x14ac:dyDescent="0.2">
      <c r="A7712" s="7">
        <v>39443</v>
      </c>
      <c r="B7712" s="9">
        <f t="shared" si="126"/>
        <v>2007</v>
      </c>
      <c r="C7712" s="9">
        <f>VLOOKUP('Full 30 Year Yield Data'!A7712,'Yield Raw Data'!$A$3:$L$14453,12)</f>
        <v>4.6100000000000003</v>
      </c>
    </row>
    <row r="7713" spans="1:3" x14ac:dyDescent="0.2">
      <c r="A7713" s="7">
        <v>39444</v>
      </c>
      <c r="B7713" s="9">
        <f t="shared" si="126"/>
        <v>2007</v>
      </c>
      <c r="C7713" s="9">
        <f>VLOOKUP('Full 30 Year Yield Data'!A7713,'Yield Raw Data'!$A$3:$L$14453,12)</f>
        <v>4.51</v>
      </c>
    </row>
    <row r="7714" spans="1:3" x14ac:dyDescent="0.2">
      <c r="A7714" s="7">
        <v>39447</v>
      </c>
      <c r="B7714" s="9">
        <f t="shared" si="126"/>
        <v>2007</v>
      </c>
      <c r="C7714" s="9">
        <f>VLOOKUP('Full 30 Year Yield Data'!A7714,'Yield Raw Data'!$A$3:$L$14453,12)</f>
        <v>4.45</v>
      </c>
    </row>
    <row r="7715" spans="1:3" x14ac:dyDescent="0.2">
      <c r="A7715" s="7">
        <v>39449</v>
      </c>
      <c r="B7715" s="9">
        <f t="shared" si="126"/>
        <v>2008</v>
      </c>
      <c r="C7715" s="9">
        <f>VLOOKUP('Full 30 Year Yield Data'!A7715,'Yield Raw Data'!$A$3:$L$14453,12)</f>
        <v>4.3499999999999996</v>
      </c>
    </row>
    <row r="7716" spans="1:3" x14ac:dyDescent="0.2">
      <c r="A7716" s="7">
        <v>39450</v>
      </c>
      <c r="B7716" s="9">
        <f t="shared" si="126"/>
        <v>2008</v>
      </c>
      <c r="C7716" s="9">
        <f>VLOOKUP('Full 30 Year Yield Data'!A7716,'Yield Raw Data'!$A$3:$L$14453,12)</f>
        <v>4.37</v>
      </c>
    </row>
    <row r="7717" spans="1:3" x14ac:dyDescent="0.2">
      <c r="A7717" s="7">
        <v>39451</v>
      </c>
      <c r="B7717" s="9">
        <f t="shared" si="126"/>
        <v>2008</v>
      </c>
      <c r="C7717" s="9">
        <f>VLOOKUP('Full 30 Year Yield Data'!A7717,'Yield Raw Data'!$A$3:$L$14453,12)</f>
        <v>4.3600000000000003</v>
      </c>
    </row>
    <row r="7718" spans="1:3" x14ac:dyDescent="0.2">
      <c r="A7718" s="7">
        <v>39454</v>
      </c>
      <c r="B7718" s="9">
        <f t="shared" si="126"/>
        <v>2008</v>
      </c>
      <c r="C7718" s="9">
        <f>VLOOKUP('Full 30 Year Yield Data'!A7718,'Yield Raw Data'!$A$3:$L$14453,12)</f>
        <v>4.34</v>
      </c>
    </row>
    <row r="7719" spans="1:3" x14ac:dyDescent="0.2">
      <c r="A7719" s="7">
        <v>39455</v>
      </c>
      <c r="B7719" s="9">
        <f t="shared" si="126"/>
        <v>2008</v>
      </c>
      <c r="C7719" s="9">
        <f>VLOOKUP('Full 30 Year Yield Data'!A7719,'Yield Raw Data'!$A$3:$L$14453,12)</f>
        <v>4.3499999999999996</v>
      </c>
    </row>
    <row r="7720" spans="1:3" x14ac:dyDescent="0.2">
      <c r="A7720" s="7">
        <v>39456</v>
      </c>
      <c r="B7720" s="9">
        <f t="shared" si="126"/>
        <v>2008</v>
      </c>
      <c r="C7720" s="9">
        <f>VLOOKUP('Full 30 Year Yield Data'!A7720,'Yield Raw Data'!$A$3:$L$14453,12)</f>
        <v>4.32</v>
      </c>
    </row>
    <row r="7721" spans="1:3" x14ac:dyDescent="0.2">
      <c r="A7721" s="7">
        <v>39457</v>
      </c>
      <c r="B7721" s="9">
        <f t="shared" si="126"/>
        <v>2008</v>
      </c>
      <c r="C7721" s="9">
        <f>VLOOKUP('Full 30 Year Yield Data'!A7721,'Yield Raw Data'!$A$3:$L$14453,12)</f>
        <v>4.4400000000000004</v>
      </c>
    </row>
    <row r="7722" spans="1:3" x14ac:dyDescent="0.2">
      <c r="A7722" s="7">
        <v>39458</v>
      </c>
      <c r="B7722" s="9">
        <f t="shared" si="126"/>
        <v>2008</v>
      </c>
      <c r="C7722" s="9">
        <f>VLOOKUP('Full 30 Year Yield Data'!A7722,'Yield Raw Data'!$A$3:$L$14453,12)</f>
        <v>4.3899999999999997</v>
      </c>
    </row>
    <row r="7723" spans="1:3" x14ac:dyDescent="0.2">
      <c r="A7723" s="7">
        <v>39461</v>
      </c>
      <c r="B7723" s="9">
        <f t="shared" si="126"/>
        <v>2008</v>
      </c>
      <c r="C7723" s="9">
        <f>VLOOKUP('Full 30 Year Yield Data'!A7723,'Yield Raw Data'!$A$3:$L$14453,12)</f>
        <v>4.37</v>
      </c>
    </row>
    <row r="7724" spans="1:3" x14ac:dyDescent="0.2">
      <c r="A7724" s="7">
        <v>39462</v>
      </c>
      <c r="B7724" s="9">
        <f t="shared" si="126"/>
        <v>2008</v>
      </c>
      <c r="C7724" s="9">
        <f>VLOOKUP('Full 30 Year Yield Data'!A7724,'Yield Raw Data'!$A$3:$L$14453,12)</f>
        <v>4.28</v>
      </c>
    </row>
    <row r="7725" spans="1:3" x14ac:dyDescent="0.2">
      <c r="A7725" s="7">
        <v>39463</v>
      </c>
      <c r="B7725" s="9">
        <f t="shared" si="126"/>
        <v>2008</v>
      </c>
      <c r="C7725" s="9">
        <f>VLOOKUP('Full 30 Year Yield Data'!A7725,'Yield Raw Data'!$A$3:$L$14453,12)</f>
        <v>4.32</v>
      </c>
    </row>
    <row r="7726" spans="1:3" x14ac:dyDescent="0.2">
      <c r="A7726" s="7">
        <v>39464</v>
      </c>
      <c r="B7726" s="9">
        <f t="shared" si="126"/>
        <v>2008</v>
      </c>
      <c r="C7726" s="9">
        <f>VLOOKUP('Full 30 Year Yield Data'!A7726,'Yield Raw Data'!$A$3:$L$14453,12)</f>
        <v>4.25</v>
      </c>
    </row>
    <row r="7727" spans="1:3" x14ac:dyDescent="0.2">
      <c r="A7727" s="7">
        <v>39465</v>
      </c>
      <c r="B7727" s="9">
        <f t="shared" si="126"/>
        <v>2008</v>
      </c>
      <c r="C7727" s="9">
        <f>VLOOKUP('Full 30 Year Yield Data'!A7727,'Yield Raw Data'!$A$3:$L$14453,12)</f>
        <v>4.28</v>
      </c>
    </row>
    <row r="7728" spans="1:3" x14ac:dyDescent="0.2">
      <c r="A7728" s="7">
        <v>39469</v>
      </c>
      <c r="B7728" s="9">
        <f t="shared" si="126"/>
        <v>2008</v>
      </c>
      <c r="C7728" s="9">
        <f>VLOOKUP('Full 30 Year Yield Data'!A7728,'Yield Raw Data'!$A$3:$L$14453,12)</f>
        <v>4.2300000000000004</v>
      </c>
    </row>
    <row r="7729" spans="1:3" x14ac:dyDescent="0.2">
      <c r="A7729" s="7">
        <v>39470</v>
      </c>
      <c r="B7729" s="9">
        <f t="shared" si="126"/>
        <v>2008</v>
      </c>
      <c r="C7729" s="9">
        <f>VLOOKUP('Full 30 Year Yield Data'!A7729,'Yield Raw Data'!$A$3:$L$14453,12)</f>
        <v>4.2300000000000004</v>
      </c>
    </row>
    <row r="7730" spans="1:3" x14ac:dyDescent="0.2">
      <c r="A7730" s="7">
        <v>39471</v>
      </c>
      <c r="B7730" s="9">
        <f t="shared" si="126"/>
        <v>2008</v>
      </c>
      <c r="C7730" s="9">
        <f>VLOOKUP('Full 30 Year Yield Data'!A7730,'Yield Raw Data'!$A$3:$L$14453,12)</f>
        <v>4.3600000000000003</v>
      </c>
    </row>
    <row r="7731" spans="1:3" x14ac:dyDescent="0.2">
      <c r="A7731" s="7">
        <v>39472</v>
      </c>
      <c r="B7731" s="9">
        <f t="shared" si="126"/>
        <v>2008</v>
      </c>
      <c r="C7731" s="9">
        <f>VLOOKUP('Full 30 Year Yield Data'!A7731,'Yield Raw Data'!$A$3:$L$14453,12)</f>
        <v>4.28</v>
      </c>
    </row>
    <row r="7732" spans="1:3" x14ac:dyDescent="0.2">
      <c r="A7732" s="7">
        <v>39475</v>
      </c>
      <c r="B7732" s="9">
        <f t="shared" si="126"/>
        <v>2008</v>
      </c>
      <c r="C7732" s="9">
        <f>VLOOKUP('Full 30 Year Yield Data'!A7732,'Yield Raw Data'!$A$3:$L$14453,12)</f>
        <v>4.29</v>
      </c>
    </row>
    <row r="7733" spans="1:3" x14ac:dyDescent="0.2">
      <c r="A7733" s="7">
        <v>39476</v>
      </c>
      <c r="B7733" s="9">
        <f t="shared" si="126"/>
        <v>2008</v>
      </c>
      <c r="C7733" s="9">
        <f>VLOOKUP('Full 30 Year Yield Data'!A7733,'Yield Raw Data'!$A$3:$L$14453,12)</f>
        <v>4.34</v>
      </c>
    </row>
    <row r="7734" spans="1:3" x14ac:dyDescent="0.2">
      <c r="A7734" s="7">
        <v>39477</v>
      </c>
      <c r="B7734" s="9">
        <f t="shared" si="126"/>
        <v>2008</v>
      </c>
      <c r="C7734" s="9">
        <f>VLOOKUP('Full 30 Year Yield Data'!A7734,'Yield Raw Data'!$A$3:$L$14453,12)</f>
        <v>4.4400000000000004</v>
      </c>
    </row>
    <row r="7735" spans="1:3" x14ac:dyDescent="0.2">
      <c r="A7735" s="7">
        <v>39478</v>
      </c>
      <c r="B7735" s="9">
        <f t="shared" si="126"/>
        <v>2008</v>
      </c>
      <c r="C7735" s="9">
        <f>VLOOKUP('Full 30 Year Yield Data'!A7735,'Yield Raw Data'!$A$3:$L$14453,12)</f>
        <v>4.3499999999999996</v>
      </c>
    </row>
    <row r="7736" spans="1:3" x14ac:dyDescent="0.2">
      <c r="A7736" s="7">
        <v>39479</v>
      </c>
      <c r="B7736" s="9">
        <f t="shared" si="126"/>
        <v>2008</v>
      </c>
      <c r="C7736" s="9">
        <f>VLOOKUP('Full 30 Year Yield Data'!A7736,'Yield Raw Data'!$A$3:$L$14453,12)</f>
        <v>4.32</v>
      </c>
    </row>
    <row r="7737" spans="1:3" x14ac:dyDescent="0.2">
      <c r="A7737" s="7">
        <v>39482</v>
      </c>
      <c r="B7737" s="9">
        <f t="shared" si="126"/>
        <v>2008</v>
      </c>
      <c r="C7737" s="9">
        <f>VLOOKUP('Full 30 Year Yield Data'!A7737,'Yield Raw Data'!$A$3:$L$14453,12)</f>
        <v>4.37</v>
      </c>
    </row>
    <row r="7738" spans="1:3" x14ac:dyDescent="0.2">
      <c r="A7738" s="7">
        <v>39483</v>
      </c>
      <c r="B7738" s="9">
        <f t="shared" si="126"/>
        <v>2008</v>
      </c>
      <c r="C7738" s="9">
        <f>VLOOKUP('Full 30 Year Yield Data'!A7738,'Yield Raw Data'!$A$3:$L$14453,12)</f>
        <v>4.33</v>
      </c>
    </row>
    <row r="7739" spans="1:3" x14ac:dyDescent="0.2">
      <c r="A7739" s="7">
        <v>39484</v>
      </c>
      <c r="B7739" s="9">
        <f t="shared" si="126"/>
        <v>2008</v>
      </c>
      <c r="C7739" s="9">
        <f>VLOOKUP('Full 30 Year Yield Data'!A7739,'Yield Raw Data'!$A$3:$L$14453,12)</f>
        <v>4.37</v>
      </c>
    </row>
    <row r="7740" spans="1:3" x14ac:dyDescent="0.2">
      <c r="A7740" s="7">
        <v>39485</v>
      </c>
      <c r="B7740" s="9">
        <f t="shared" si="126"/>
        <v>2008</v>
      </c>
      <c r="C7740" s="9">
        <f>VLOOKUP('Full 30 Year Yield Data'!A7740,'Yield Raw Data'!$A$3:$L$14453,12)</f>
        <v>4.51</v>
      </c>
    </row>
    <row r="7741" spans="1:3" x14ac:dyDescent="0.2">
      <c r="A7741" s="7">
        <v>39486</v>
      </c>
      <c r="B7741" s="9">
        <f t="shared" si="126"/>
        <v>2008</v>
      </c>
      <c r="C7741" s="9">
        <f>VLOOKUP('Full 30 Year Yield Data'!A7741,'Yield Raw Data'!$A$3:$L$14453,12)</f>
        <v>4.43</v>
      </c>
    </row>
    <row r="7742" spans="1:3" x14ac:dyDescent="0.2">
      <c r="A7742" s="7">
        <v>39489</v>
      </c>
      <c r="B7742" s="9">
        <f t="shared" si="126"/>
        <v>2008</v>
      </c>
      <c r="C7742" s="9">
        <f>VLOOKUP('Full 30 Year Yield Data'!A7742,'Yield Raw Data'!$A$3:$L$14453,12)</f>
        <v>4.41</v>
      </c>
    </row>
    <row r="7743" spans="1:3" x14ac:dyDescent="0.2">
      <c r="A7743" s="7">
        <v>39490</v>
      </c>
      <c r="B7743" s="9">
        <f t="shared" si="126"/>
        <v>2008</v>
      </c>
      <c r="C7743" s="9">
        <f>VLOOKUP('Full 30 Year Yield Data'!A7743,'Yield Raw Data'!$A$3:$L$14453,12)</f>
        <v>4.46</v>
      </c>
    </row>
    <row r="7744" spans="1:3" x14ac:dyDescent="0.2">
      <c r="A7744" s="7">
        <v>39491</v>
      </c>
      <c r="B7744" s="9">
        <f t="shared" si="126"/>
        <v>2008</v>
      </c>
      <c r="C7744" s="9">
        <f>VLOOKUP('Full 30 Year Yield Data'!A7744,'Yield Raw Data'!$A$3:$L$14453,12)</f>
        <v>4.5199999999999996</v>
      </c>
    </row>
    <row r="7745" spans="1:3" x14ac:dyDescent="0.2">
      <c r="A7745" s="7">
        <v>39492</v>
      </c>
      <c r="B7745" s="9">
        <f t="shared" si="126"/>
        <v>2008</v>
      </c>
      <c r="C7745" s="9">
        <f>VLOOKUP('Full 30 Year Yield Data'!A7745,'Yield Raw Data'!$A$3:$L$14453,12)</f>
        <v>4.67</v>
      </c>
    </row>
    <row r="7746" spans="1:3" x14ac:dyDescent="0.2">
      <c r="A7746" s="7">
        <v>39493</v>
      </c>
      <c r="B7746" s="9">
        <f t="shared" ref="B7746:B7807" si="127">YEAR(A7746)</f>
        <v>2008</v>
      </c>
      <c r="C7746" s="9">
        <f>VLOOKUP('Full 30 Year Yield Data'!A7746,'Yield Raw Data'!$A$3:$L$14453,12)</f>
        <v>4.58</v>
      </c>
    </row>
    <row r="7747" spans="1:3" x14ac:dyDescent="0.2">
      <c r="A7747" s="7">
        <v>39497</v>
      </c>
      <c r="B7747" s="9">
        <f t="shared" si="127"/>
        <v>2008</v>
      </c>
      <c r="C7747" s="9">
        <f>VLOOKUP('Full 30 Year Yield Data'!A7747,'Yield Raw Data'!$A$3:$L$14453,12)</f>
        <v>4.66</v>
      </c>
    </row>
    <row r="7748" spans="1:3" x14ac:dyDescent="0.2">
      <c r="A7748" s="7">
        <v>39498</v>
      </c>
      <c r="B7748" s="9">
        <f t="shared" si="127"/>
        <v>2008</v>
      </c>
      <c r="C7748" s="9">
        <f>VLOOKUP('Full 30 Year Yield Data'!A7748,'Yield Raw Data'!$A$3:$L$14453,12)</f>
        <v>4.6500000000000004</v>
      </c>
    </row>
    <row r="7749" spans="1:3" x14ac:dyDescent="0.2">
      <c r="A7749" s="7">
        <v>39499</v>
      </c>
      <c r="B7749" s="9">
        <f t="shared" si="127"/>
        <v>2008</v>
      </c>
      <c r="C7749" s="9">
        <f>VLOOKUP('Full 30 Year Yield Data'!A7749,'Yield Raw Data'!$A$3:$L$14453,12)</f>
        <v>4.54</v>
      </c>
    </row>
    <row r="7750" spans="1:3" x14ac:dyDescent="0.2">
      <c r="A7750" s="7">
        <v>39500</v>
      </c>
      <c r="B7750" s="9">
        <f t="shared" si="127"/>
        <v>2008</v>
      </c>
      <c r="C7750" s="9">
        <f>VLOOKUP('Full 30 Year Yield Data'!A7750,'Yield Raw Data'!$A$3:$L$14453,12)</f>
        <v>4.58</v>
      </c>
    </row>
    <row r="7751" spans="1:3" x14ac:dyDescent="0.2">
      <c r="A7751" s="7">
        <v>39503</v>
      </c>
      <c r="B7751" s="9">
        <f t="shared" si="127"/>
        <v>2008</v>
      </c>
      <c r="C7751" s="9">
        <f>VLOOKUP('Full 30 Year Yield Data'!A7751,'Yield Raw Data'!$A$3:$L$14453,12)</f>
        <v>4.67</v>
      </c>
    </row>
    <row r="7752" spans="1:3" x14ac:dyDescent="0.2">
      <c r="A7752" s="7">
        <v>39504</v>
      </c>
      <c r="B7752" s="9">
        <f t="shared" si="127"/>
        <v>2008</v>
      </c>
      <c r="C7752" s="9">
        <f>VLOOKUP('Full 30 Year Yield Data'!A7752,'Yield Raw Data'!$A$3:$L$14453,12)</f>
        <v>4.66</v>
      </c>
    </row>
    <row r="7753" spans="1:3" x14ac:dyDescent="0.2">
      <c r="A7753" s="7">
        <v>39505</v>
      </c>
      <c r="B7753" s="9">
        <f t="shared" si="127"/>
        <v>2008</v>
      </c>
      <c r="C7753" s="9">
        <f>VLOOKUP('Full 30 Year Yield Data'!A7753,'Yield Raw Data'!$A$3:$L$14453,12)</f>
        <v>4.6500000000000004</v>
      </c>
    </row>
    <row r="7754" spans="1:3" x14ac:dyDescent="0.2">
      <c r="A7754" s="7">
        <v>39506</v>
      </c>
      <c r="B7754" s="9">
        <f t="shared" si="127"/>
        <v>2008</v>
      </c>
      <c r="C7754" s="9">
        <f>VLOOKUP('Full 30 Year Yield Data'!A7754,'Yield Raw Data'!$A$3:$L$14453,12)</f>
        <v>4.55</v>
      </c>
    </row>
    <row r="7755" spans="1:3" x14ac:dyDescent="0.2">
      <c r="A7755" s="7">
        <v>39507</v>
      </c>
      <c r="B7755" s="9">
        <f t="shared" si="127"/>
        <v>2008</v>
      </c>
      <c r="C7755" s="9">
        <f>VLOOKUP('Full 30 Year Yield Data'!A7755,'Yield Raw Data'!$A$3:$L$14453,12)</f>
        <v>4.41</v>
      </c>
    </row>
    <row r="7756" spans="1:3" x14ac:dyDescent="0.2">
      <c r="A7756" s="7">
        <v>39510</v>
      </c>
      <c r="B7756" s="9">
        <f t="shared" si="127"/>
        <v>2008</v>
      </c>
      <c r="C7756" s="9">
        <f>VLOOKUP('Full 30 Year Yield Data'!A7756,'Yield Raw Data'!$A$3:$L$14453,12)</f>
        <v>4.42</v>
      </c>
    </row>
    <row r="7757" spans="1:3" x14ac:dyDescent="0.2">
      <c r="A7757" s="7">
        <v>39511</v>
      </c>
      <c r="B7757" s="9">
        <f t="shared" si="127"/>
        <v>2008</v>
      </c>
      <c r="C7757" s="9">
        <f>VLOOKUP('Full 30 Year Yield Data'!A7757,'Yield Raw Data'!$A$3:$L$14453,12)</f>
        <v>4.5199999999999996</v>
      </c>
    </row>
    <row r="7758" spans="1:3" x14ac:dyDescent="0.2">
      <c r="A7758" s="7">
        <v>39512</v>
      </c>
      <c r="B7758" s="9">
        <f t="shared" si="127"/>
        <v>2008</v>
      </c>
      <c r="C7758" s="9">
        <f>VLOOKUP('Full 30 Year Yield Data'!A7758,'Yield Raw Data'!$A$3:$L$14453,12)</f>
        <v>4.5999999999999996</v>
      </c>
    </row>
    <row r="7759" spans="1:3" x14ac:dyDescent="0.2">
      <c r="A7759" s="7">
        <v>39513</v>
      </c>
      <c r="B7759" s="9">
        <f t="shared" si="127"/>
        <v>2008</v>
      </c>
      <c r="C7759" s="9">
        <f>VLOOKUP('Full 30 Year Yield Data'!A7759,'Yield Raw Data'!$A$3:$L$14453,12)</f>
        <v>4.57</v>
      </c>
    </row>
    <row r="7760" spans="1:3" x14ac:dyDescent="0.2">
      <c r="A7760" s="7">
        <v>39514</v>
      </c>
      <c r="B7760" s="9">
        <f t="shared" si="127"/>
        <v>2008</v>
      </c>
      <c r="C7760" s="9">
        <f>VLOOKUP('Full 30 Year Yield Data'!A7760,'Yield Raw Data'!$A$3:$L$14453,12)</f>
        <v>4.55</v>
      </c>
    </row>
    <row r="7761" spans="1:3" x14ac:dyDescent="0.2">
      <c r="A7761" s="7">
        <v>39517</v>
      </c>
      <c r="B7761" s="9">
        <f t="shared" si="127"/>
        <v>2008</v>
      </c>
      <c r="C7761" s="9">
        <f>VLOOKUP('Full 30 Year Yield Data'!A7761,'Yield Raw Data'!$A$3:$L$14453,12)</f>
        <v>4.45</v>
      </c>
    </row>
    <row r="7762" spans="1:3" x14ac:dyDescent="0.2">
      <c r="A7762" s="7">
        <v>39518</v>
      </c>
      <c r="B7762" s="9">
        <f t="shared" si="127"/>
        <v>2008</v>
      </c>
      <c r="C7762" s="9">
        <f>VLOOKUP('Full 30 Year Yield Data'!A7762,'Yield Raw Data'!$A$3:$L$14453,12)</f>
        <v>4.53</v>
      </c>
    </row>
    <row r="7763" spans="1:3" x14ac:dyDescent="0.2">
      <c r="A7763" s="7">
        <v>39519</v>
      </c>
      <c r="B7763" s="9">
        <f t="shared" si="127"/>
        <v>2008</v>
      </c>
      <c r="C7763" s="9">
        <f>VLOOKUP('Full 30 Year Yield Data'!A7763,'Yield Raw Data'!$A$3:$L$14453,12)</f>
        <v>4.4000000000000004</v>
      </c>
    </row>
    <row r="7764" spans="1:3" x14ac:dyDescent="0.2">
      <c r="A7764" s="7">
        <v>39520</v>
      </c>
      <c r="B7764" s="9">
        <f t="shared" si="127"/>
        <v>2008</v>
      </c>
      <c r="C7764" s="9">
        <f>VLOOKUP('Full 30 Year Yield Data'!A7764,'Yield Raw Data'!$A$3:$L$14453,12)</f>
        <v>4.47</v>
      </c>
    </row>
    <row r="7765" spans="1:3" x14ac:dyDescent="0.2">
      <c r="A7765" s="7">
        <v>39521</v>
      </c>
      <c r="B7765" s="9">
        <f t="shared" si="127"/>
        <v>2008</v>
      </c>
      <c r="C7765" s="9">
        <f>VLOOKUP('Full 30 Year Yield Data'!A7765,'Yield Raw Data'!$A$3:$L$14453,12)</f>
        <v>4.3499999999999996</v>
      </c>
    </row>
    <row r="7766" spans="1:3" x14ac:dyDescent="0.2">
      <c r="A7766" s="7">
        <v>39524</v>
      </c>
      <c r="B7766" s="9">
        <f t="shared" si="127"/>
        <v>2008</v>
      </c>
      <c r="C7766" s="9">
        <f>VLOOKUP('Full 30 Year Yield Data'!A7766,'Yield Raw Data'!$A$3:$L$14453,12)</f>
        <v>4.29</v>
      </c>
    </row>
    <row r="7767" spans="1:3" x14ac:dyDescent="0.2">
      <c r="A7767" s="7">
        <v>39525</v>
      </c>
      <c r="B7767" s="9">
        <f t="shared" si="127"/>
        <v>2008</v>
      </c>
      <c r="C7767" s="9">
        <f>VLOOKUP('Full 30 Year Yield Data'!A7767,'Yield Raw Data'!$A$3:$L$14453,12)</f>
        <v>4.3499999999999996</v>
      </c>
    </row>
    <row r="7768" spans="1:3" x14ac:dyDescent="0.2">
      <c r="A7768" s="7">
        <v>39526</v>
      </c>
      <c r="B7768" s="9">
        <f t="shared" si="127"/>
        <v>2008</v>
      </c>
      <c r="C7768" s="9">
        <f>VLOOKUP('Full 30 Year Yield Data'!A7768,'Yield Raw Data'!$A$3:$L$14453,12)</f>
        <v>4.22</v>
      </c>
    </row>
    <row r="7769" spans="1:3" x14ac:dyDescent="0.2">
      <c r="A7769" s="7">
        <v>39527</v>
      </c>
      <c r="B7769" s="9">
        <f t="shared" si="127"/>
        <v>2008</v>
      </c>
      <c r="C7769" s="9">
        <f>VLOOKUP('Full 30 Year Yield Data'!A7769,'Yield Raw Data'!$A$3:$L$14453,12)</f>
        <v>4.17</v>
      </c>
    </row>
    <row r="7770" spans="1:3" x14ac:dyDescent="0.2">
      <c r="A7770" s="7">
        <v>39531</v>
      </c>
      <c r="B7770" s="9">
        <f t="shared" si="127"/>
        <v>2008</v>
      </c>
      <c r="C7770" s="9">
        <f>VLOOKUP('Full 30 Year Yield Data'!A7770,'Yield Raw Data'!$A$3:$L$14453,12)</f>
        <v>4.33</v>
      </c>
    </row>
    <row r="7771" spans="1:3" x14ac:dyDescent="0.2">
      <c r="A7771" s="7">
        <v>39532</v>
      </c>
      <c r="B7771" s="9">
        <f t="shared" si="127"/>
        <v>2008</v>
      </c>
      <c r="C7771" s="9">
        <f>VLOOKUP('Full 30 Year Yield Data'!A7771,'Yield Raw Data'!$A$3:$L$14453,12)</f>
        <v>4.3</v>
      </c>
    </row>
    <row r="7772" spans="1:3" x14ac:dyDescent="0.2">
      <c r="A7772" s="7">
        <v>39533</v>
      </c>
      <c r="B7772" s="9">
        <f t="shared" si="127"/>
        <v>2008</v>
      </c>
      <c r="C7772" s="9">
        <f>VLOOKUP('Full 30 Year Yield Data'!A7772,'Yield Raw Data'!$A$3:$L$14453,12)</f>
        <v>4.33</v>
      </c>
    </row>
    <row r="7773" spans="1:3" x14ac:dyDescent="0.2">
      <c r="A7773" s="7">
        <v>39534</v>
      </c>
      <c r="B7773" s="9">
        <f t="shared" si="127"/>
        <v>2008</v>
      </c>
      <c r="C7773" s="9">
        <f>VLOOKUP('Full 30 Year Yield Data'!A7773,'Yield Raw Data'!$A$3:$L$14453,12)</f>
        <v>4.38</v>
      </c>
    </row>
    <row r="7774" spans="1:3" x14ac:dyDescent="0.2">
      <c r="A7774" s="7">
        <v>39535</v>
      </c>
      <c r="B7774" s="9">
        <f t="shared" si="127"/>
        <v>2008</v>
      </c>
      <c r="C7774" s="9">
        <f>VLOOKUP('Full 30 Year Yield Data'!A7774,'Yield Raw Data'!$A$3:$L$14453,12)</f>
        <v>4.33</v>
      </c>
    </row>
    <row r="7775" spans="1:3" x14ac:dyDescent="0.2">
      <c r="A7775" s="7">
        <v>39538</v>
      </c>
      <c r="B7775" s="9">
        <f t="shared" si="127"/>
        <v>2008</v>
      </c>
      <c r="C7775" s="9">
        <f>VLOOKUP('Full 30 Year Yield Data'!A7775,'Yield Raw Data'!$A$3:$L$14453,12)</f>
        <v>4.3</v>
      </c>
    </row>
    <row r="7776" spans="1:3" x14ac:dyDescent="0.2">
      <c r="A7776" s="7">
        <v>39539</v>
      </c>
      <c r="B7776" s="9">
        <f t="shared" si="127"/>
        <v>2008</v>
      </c>
      <c r="C7776" s="9">
        <f>VLOOKUP('Full 30 Year Yield Data'!A7776,'Yield Raw Data'!$A$3:$L$14453,12)</f>
        <v>4.4000000000000004</v>
      </c>
    </row>
    <row r="7777" spans="1:3" x14ac:dyDescent="0.2">
      <c r="A7777" s="7">
        <v>39540</v>
      </c>
      <c r="B7777" s="9">
        <f t="shared" si="127"/>
        <v>2008</v>
      </c>
      <c r="C7777" s="9">
        <f>VLOOKUP('Full 30 Year Yield Data'!A7777,'Yield Raw Data'!$A$3:$L$14453,12)</f>
        <v>4.38</v>
      </c>
    </row>
    <row r="7778" spans="1:3" x14ac:dyDescent="0.2">
      <c r="A7778" s="7">
        <v>39541</v>
      </c>
      <c r="B7778" s="9">
        <f t="shared" si="127"/>
        <v>2008</v>
      </c>
      <c r="C7778" s="9">
        <f>VLOOKUP('Full 30 Year Yield Data'!A7778,'Yield Raw Data'!$A$3:$L$14453,12)</f>
        <v>4.4000000000000004</v>
      </c>
    </row>
    <row r="7779" spans="1:3" x14ac:dyDescent="0.2">
      <c r="A7779" s="7">
        <v>39542</v>
      </c>
      <c r="B7779" s="9">
        <f t="shared" si="127"/>
        <v>2008</v>
      </c>
      <c r="C7779" s="9">
        <f>VLOOKUP('Full 30 Year Yield Data'!A7779,'Yield Raw Data'!$A$3:$L$14453,12)</f>
        <v>4.32</v>
      </c>
    </row>
    <row r="7780" spans="1:3" x14ac:dyDescent="0.2">
      <c r="A7780" s="7">
        <v>39545</v>
      </c>
      <c r="B7780" s="9">
        <f t="shared" si="127"/>
        <v>2008</v>
      </c>
      <c r="C7780" s="9">
        <f>VLOOKUP('Full 30 Year Yield Data'!A7780,'Yield Raw Data'!$A$3:$L$14453,12)</f>
        <v>4.3600000000000003</v>
      </c>
    </row>
    <row r="7781" spans="1:3" x14ac:dyDescent="0.2">
      <c r="A7781" s="7">
        <v>39546</v>
      </c>
      <c r="B7781" s="9">
        <f t="shared" si="127"/>
        <v>2008</v>
      </c>
      <c r="C7781" s="9">
        <f>VLOOKUP('Full 30 Year Yield Data'!A7781,'Yield Raw Data'!$A$3:$L$14453,12)</f>
        <v>4.37</v>
      </c>
    </row>
    <row r="7782" spans="1:3" x14ac:dyDescent="0.2">
      <c r="A7782" s="7">
        <v>39547</v>
      </c>
      <c r="B7782" s="9">
        <f t="shared" si="127"/>
        <v>2008</v>
      </c>
      <c r="C7782" s="9">
        <f>VLOOKUP('Full 30 Year Yield Data'!A7782,'Yield Raw Data'!$A$3:$L$14453,12)</f>
        <v>4.3099999999999996</v>
      </c>
    </row>
    <row r="7783" spans="1:3" x14ac:dyDescent="0.2">
      <c r="A7783" s="7">
        <v>39548</v>
      </c>
      <c r="B7783" s="9">
        <f t="shared" si="127"/>
        <v>2008</v>
      </c>
      <c r="C7783" s="9">
        <f>VLOOKUP('Full 30 Year Yield Data'!A7783,'Yield Raw Data'!$A$3:$L$14453,12)</f>
        <v>4.34</v>
      </c>
    </row>
    <row r="7784" spans="1:3" x14ac:dyDescent="0.2">
      <c r="A7784" s="7">
        <v>39549</v>
      </c>
      <c r="B7784" s="9">
        <f t="shared" si="127"/>
        <v>2008</v>
      </c>
      <c r="C7784" s="9">
        <f>VLOOKUP('Full 30 Year Yield Data'!A7784,'Yield Raw Data'!$A$3:$L$14453,12)</f>
        <v>4.3</v>
      </c>
    </row>
    <row r="7785" spans="1:3" x14ac:dyDescent="0.2">
      <c r="A7785" s="7">
        <v>39552</v>
      </c>
      <c r="B7785" s="9">
        <f t="shared" si="127"/>
        <v>2008</v>
      </c>
      <c r="C7785" s="9">
        <f>VLOOKUP('Full 30 Year Yield Data'!A7785,'Yield Raw Data'!$A$3:$L$14453,12)</f>
        <v>4.3499999999999996</v>
      </c>
    </row>
    <row r="7786" spans="1:3" x14ac:dyDescent="0.2">
      <c r="A7786" s="7">
        <v>39553</v>
      </c>
      <c r="B7786" s="9">
        <f t="shared" si="127"/>
        <v>2008</v>
      </c>
      <c r="C7786" s="9">
        <f>VLOOKUP('Full 30 Year Yield Data'!A7786,'Yield Raw Data'!$A$3:$L$14453,12)</f>
        <v>4.42</v>
      </c>
    </row>
    <row r="7787" spans="1:3" x14ac:dyDescent="0.2">
      <c r="A7787" s="7">
        <v>39554</v>
      </c>
      <c r="B7787" s="9">
        <f t="shared" si="127"/>
        <v>2008</v>
      </c>
      <c r="C7787" s="9">
        <f>VLOOKUP('Full 30 Year Yield Data'!A7787,'Yield Raw Data'!$A$3:$L$14453,12)</f>
        <v>4.54</v>
      </c>
    </row>
    <row r="7788" spans="1:3" x14ac:dyDescent="0.2">
      <c r="A7788" s="7">
        <v>39555</v>
      </c>
      <c r="B7788" s="9">
        <f t="shared" si="127"/>
        <v>2008</v>
      </c>
      <c r="C7788" s="9">
        <f>VLOOKUP('Full 30 Year Yield Data'!A7788,'Yield Raw Data'!$A$3:$L$14453,12)</f>
        <v>4.54</v>
      </c>
    </row>
    <row r="7789" spans="1:3" x14ac:dyDescent="0.2">
      <c r="A7789" s="7">
        <v>39556</v>
      </c>
      <c r="B7789" s="9">
        <f t="shared" si="127"/>
        <v>2008</v>
      </c>
      <c r="C7789" s="9">
        <f>VLOOKUP('Full 30 Year Yield Data'!A7789,'Yield Raw Data'!$A$3:$L$14453,12)</f>
        <v>4.51</v>
      </c>
    </row>
    <row r="7790" spans="1:3" x14ac:dyDescent="0.2">
      <c r="A7790" s="7">
        <v>39559</v>
      </c>
      <c r="B7790" s="9">
        <f t="shared" si="127"/>
        <v>2008</v>
      </c>
      <c r="C7790" s="9">
        <f>VLOOKUP('Full 30 Year Yield Data'!A7790,'Yield Raw Data'!$A$3:$L$14453,12)</f>
        <v>4.4800000000000004</v>
      </c>
    </row>
    <row r="7791" spans="1:3" x14ac:dyDescent="0.2">
      <c r="A7791" s="7">
        <v>39560</v>
      </c>
      <c r="B7791" s="9">
        <f t="shared" si="127"/>
        <v>2008</v>
      </c>
      <c r="C7791" s="9">
        <f>VLOOKUP('Full 30 Year Yield Data'!A7791,'Yield Raw Data'!$A$3:$L$14453,12)</f>
        <v>4.46</v>
      </c>
    </row>
    <row r="7792" spans="1:3" x14ac:dyDescent="0.2">
      <c r="A7792" s="7">
        <v>39561</v>
      </c>
      <c r="B7792" s="9">
        <f t="shared" si="127"/>
        <v>2008</v>
      </c>
      <c r="C7792" s="9">
        <f>VLOOKUP('Full 30 Year Yield Data'!A7792,'Yield Raw Data'!$A$3:$L$14453,12)</f>
        <v>4.49</v>
      </c>
    </row>
    <row r="7793" spans="1:3" x14ac:dyDescent="0.2">
      <c r="A7793" s="7">
        <v>39562</v>
      </c>
      <c r="B7793" s="9">
        <f t="shared" si="127"/>
        <v>2008</v>
      </c>
      <c r="C7793" s="9">
        <f>VLOOKUP('Full 30 Year Yield Data'!A7793,'Yield Raw Data'!$A$3:$L$14453,12)</f>
        <v>4.5599999999999996</v>
      </c>
    </row>
    <row r="7794" spans="1:3" x14ac:dyDescent="0.2">
      <c r="A7794" s="7">
        <v>39563</v>
      </c>
      <c r="B7794" s="9">
        <f t="shared" si="127"/>
        <v>2008</v>
      </c>
      <c r="C7794" s="9">
        <f>VLOOKUP('Full 30 Year Yield Data'!A7794,'Yield Raw Data'!$A$3:$L$14453,12)</f>
        <v>4.6100000000000003</v>
      </c>
    </row>
    <row r="7795" spans="1:3" x14ac:dyDescent="0.2">
      <c r="A7795" s="7">
        <v>39566</v>
      </c>
      <c r="B7795" s="9">
        <f t="shared" si="127"/>
        <v>2008</v>
      </c>
      <c r="C7795" s="9">
        <f>VLOOKUP('Full 30 Year Yield Data'!A7795,'Yield Raw Data'!$A$3:$L$14453,12)</f>
        <v>4.57</v>
      </c>
    </row>
    <row r="7796" spans="1:3" x14ac:dyDescent="0.2">
      <c r="A7796" s="7">
        <v>39567</v>
      </c>
      <c r="B7796" s="9">
        <f t="shared" si="127"/>
        <v>2008</v>
      </c>
      <c r="C7796" s="9">
        <f>VLOOKUP('Full 30 Year Yield Data'!A7796,'Yield Raw Data'!$A$3:$L$14453,12)</f>
        <v>4.55</v>
      </c>
    </row>
    <row r="7797" spans="1:3" x14ac:dyDescent="0.2">
      <c r="A7797" s="7">
        <v>39568</v>
      </c>
      <c r="B7797" s="9">
        <f t="shared" si="127"/>
        <v>2008</v>
      </c>
      <c r="C7797" s="9">
        <f>VLOOKUP('Full 30 Year Yield Data'!A7797,'Yield Raw Data'!$A$3:$L$14453,12)</f>
        <v>4.49</v>
      </c>
    </row>
    <row r="7798" spans="1:3" x14ac:dyDescent="0.2">
      <c r="A7798" s="7">
        <v>39569</v>
      </c>
      <c r="B7798" s="9">
        <f t="shared" si="127"/>
        <v>2008</v>
      </c>
      <c r="C7798" s="9">
        <f>VLOOKUP('Full 30 Year Yield Data'!A7798,'Yield Raw Data'!$A$3:$L$14453,12)</f>
        <v>4.49</v>
      </c>
    </row>
    <row r="7799" spans="1:3" x14ac:dyDescent="0.2">
      <c r="A7799" s="7">
        <v>39570</v>
      </c>
      <c r="B7799" s="9">
        <f t="shared" si="127"/>
        <v>2008</v>
      </c>
      <c r="C7799" s="9">
        <f>VLOOKUP('Full 30 Year Yield Data'!A7799,'Yield Raw Data'!$A$3:$L$14453,12)</f>
        <v>4.57</v>
      </c>
    </row>
    <row r="7800" spans="1:3" x14ac:dyDescent="0.2">
      <c r="A7800" s="7">
        <v>39573</v>
      </c>
      <c r="B7800" s="9">
        <f t="shared" si="127"/>
        <v>2008</v>
      </c>
      <c r="C7800" s="9">
        <f>VLOOKUP('Full 30 Year Yield Data'!A7800,'Yield Raw Data'!$A$3:$L$14453,12)</f>
        <v>4.58</v>
      </c>
    </row>
    <row r="7801" spans="1:3" x14ac:dyDescent="0.2">
      <c r="A7801" s="7">
        <v>39574</v>
      </c>
      <c r="B7801" s="9">
        <f t="shared" si="127"/>
        <v>2008</v>
      </c>
      <c r="C7801" s="9">
        <f>VLOOKUP('Full 30 Year Yield Data'!A7801,'Yield Raw Data'!$A$3:$L$14453,12)</f>
        <v>4.6399999999999997</v>
      </c>
    </row>
    <row r="7802" spans="1:3" x14ac:dyDescent="0.2">
      <c r="A7802" s="7">
        <v>39575</v>
      </c>
      <c r="B7802" s="9">
        <f t="shared" si="127"/>
        <v>2008</v>
      </c>
      <c r="C7802" s="9">
        <f>VLOOKUP('Full 30 Year Yield Data'!A7802,'Yield Raw Data'!$A$3:$L$14453,12)</f>
        <v>4.6100000000000003</v>
      </c>
    </row>
    <row r="7803" spans="1:3" x14ac:dyDescent="0.2">
      <c r="A7803" s="7">
        <v>39576</v>
      </c>
      <c r="B7803" s="9">
        <f t="shared" si="127"/>
        <v>2008</v>
      </c>
      <c r="C7803" s="9">
        <f>VLOOKUP('Full 30 Year Yield Data'!A7803,'Yield Raw Data'!$A$3:$L$14453,12)</f>
        <v>4.5</v>
      </c>
    </row>
    <row r="7804" spans="1:3" x14ac:dyDescent="0.2">
      <c r="A7804" s="7">
        <v>39577</v>
      </c>
      <c r="B7804" s="9">
        <f t="shared" si="127"/>
        <v>2008</v>
      </c>
      <c r="C7804" s="9">
        <f>VLOOKUP('Full 30 Year Yield Data'!A7804,'Yield Raw Data'!$A$3:$L$14453,12)</f>
        <v>4.53</v>
      </c>
    </row>
    <row r="7805" spans="1:3" x14ac:dyDescent="0.2">
      <c r="A7805" s="7">
        <v>39580</v>
      </c>
      <c r="B7805" s="9">
        <f t="shared" si="127"/>
        <v>2008</v>
      </c>
      <c r="C7805" s="9">
        <f>VLOOKUP('Full 30 Year Yield Data'!A7805,'Yield Raw Data'!$A$3:$L$14453,12)</f>
        <v>4.53</v>
      </c>
    </row>
    <row r="7806" spans="1:3" x14ac:dyDescent="0.2">
      <c r="A7806" s="7">
        <v>39581</v>
      </c>
      <c r="B7806" s="9">
        <f t="shared" si="127"/>
        <v>2008</v>
      </c>
      <c r="C7806" s="9">
        <f>VLOOKUP('Full 30 Year Yield Data'!A7806,'Yield Raw Data'!$A$3:$L$14453,12)</f>
        <v>4.62</v>
      </c>
    </row>
    <row r="7807" spans="1:3" x14ac:dyDescent="0.2">
      <c r="A7807" s="7">
        <v>39582</v>
      </c>
      <c r="B7807" s="9">
        <f t="shared" si="127"/>
        <v>2008</v>
      </c>
      <c r="C7807" s="9">
        <f>VLOOKUP('Full 30 Year Yield Data'!A7807,'Yield Raw Data'!$A$3:$L$14453,12)</f>
        <v>4.63</v>
      </c>
    </row>
    <row r="7808" spans="1:3" x14ac:dyDescent="0.2">
      <c r="A7808" s="7">
        <v>39583</v>
      </c>
      <c r="B7808" s="9">
        <f t="shared" ref="B7808:B7869" si="128">YEAR(A7808)</f>
        <v>2008</v>
      </c>
      <c r="C7808" s="9">
        <f>VLOOKUP('Full 30 Year Yield Data'!A7808,'Yield Raw Data'!$A$3:$L$14453,12)</f>
        <v>4.5599999999999996</v>
      </c>
    </row>
    <row r="7809" spans="1:3" x14ac:dyDescent="0.2">
      <c r="A7809" s="7">
        <v>39584</v>
      </c>
      <c r="B7809" s="9">
        <f t="shared" si="128"/>
        <v>2008</v>
      </c>
      <c r="C7809" s="9">
        <f>VLOOKUP('Full 30 Year Yield Data'!A7809,'Yield Raw Data'!$A$3:$L$14453,12)</f>
        <v>4.58</v>
      </c>
    </row>
    <row r="7810" spans="1:3" x14ac:dyDescent="0.2">
      <c r="A7810" s="7">
        <v>39587</v>
      </c>
      <c r="B7810" s="9">
        <f t="shared" si="128"/>
        <v>2008</v>
      </c>
      <c r="C7810" s="9">
        <f>VLOOKUP('Full 30 Year Yield Data'!A7810,'Yield Raw Data'!$A$3:$L$14453,12)</f>
        <v>4.5599999999999996</v>
      </c>
    </row>
    <row r="7811" spans="1:3" x14ac:dyDescent="0.2">
      <c r="A7811" s="7">
        <v>39588</v>
      </c>
      <c r="B7811" s="9">
        <f t="shared" si="128"/>
        <v>2008</v>
      </c>
      <c r="C7811" s="9">
        <f>VLOOKUP('Full 30 Year Yield Data'!A7811,'Yield Raw Data'!$A$3:$L$14453,12)</f>
        <v>4.53</v>
      </c>
    </row>
    <row r="7812" spans="1:3" x14ac:dyDescent="0.2">
      <c r="A7812" s="7">
        <v>39589</v>
      </c>
      <c r="B7812" s="9">
        <f t="shared" si="128"/>
        <v>2008</v>
      </c>
      <c r="C7812" s="9">
        <f>VLOOKUP('Full 30 Year Yield Data'!A7812,'Yield Raw Data'!$A$3:$L$14453,12)</f>
        <v>4.55</v>
      </c>
    </row>
    <row r="7813" spans="1:3" x14ac:dyDescent="0.2">
      <c r="A7813" s="7">
        <v>39590</v>
      </c>
      <c r="B7813" s="9">
        <f t="shared" si="128"/>
        <v>2008</v>
      </c>
      <c r="C7813" s="9">
        <f>VLOOKUP('Full 30 Year Yield Data'!A7813,'Yield Raw Data'!$A$3:$L$14453,12)</f>
        <v>4.63</v>
      </c>
    </row>
    <row r="7814" spans="1:3" x14ac:dyDescent="0.2">
      <c r="A7814" s="7">
        <v>39591</v>
      </c>
      <c r="B7814" s="9">
        <f t="shared" si="128"/>
        <v>2008</v>
      </c>
      <c r="C7814" s="9">
        <f>VLOOKUP('Full 30 Year Yield Data'!A7814,'Yield Raw Data'!$A$3:$L$14453,12)</f>
        <v>4.57</v>
      </c>
    </row>
    <row r="7815" spans="1:3" x14ac:dyDescent="0.2">
      <c r="A7815" s="7">
        <v>39595</v>
      </c>
      <c r="B7815" s="9">
        <f t="shared" si="128"/>
        <v>2008</v>
      </c>
      <c r="C7815" s="9">
        <f>VLOOKUP('Full 30 Year Yield Data'!A7815,'Yield Raw Data'!$A$3:$L$14453,12)</f>
        <v>4.6500000000000004</v>
      </c>
    </row>
    <row r="7816" spans="1:3" x14ac:dyDescent="0.2">
      <c r="A7816" s="7">
        <v>39596</v>
      </c>
      <c r="B7816" s="9">
        <f t="shared" si="128"/>
        <v>2008</v>
      </c>
      <c r="C7816" s="9">
        <f>VLOOKUP('Full 30 Year Yield Data'!A7816,'Yield Raw Data'!$A$3:$L$14453,12)</f>
        <v>4.71</v>
      </c>
    </row>
    <row r="7817" spans="1:3" x14ac:dyDescent="0.2">
      <c r="A7817" s="7">
        <v>39597</v>
      </c>
      <c r="B7817" s="9">
        <f t="shared" si="128"/>
        <v>2008</v>
      </c>
      <c r="C7817" s="9">
        <f>VLOOKUP('Full 30 Year Yield Data'!A7817,'Yield Raw Data'!$A$3:$L$14453,12)</f>
        <v>4.76</v>
      </c>
    </row>
    <row r="7818" spans="1:3" x14ac:dyDescent="0.2">
      <c r="A7818" s="7">
        <v>39598</v>
      </c>
      <c r="B7818" s="9">
        <f t="shared" si="128"/>
        <v>2008</v>
      </c>
      <c r="C7818" s="9">
        <f>VLOOKUP('Full 30 Year Yield Data'!A7818,'Yield Raw Data'!$A$3:$L$14453,12)</f>
        <v>4.72</v>
      </c>
    </row>
    <row r="7819" spans="1:3" x14ac:dyDescent="0.2">
      <c r="A7819" s="7">
        <v>39601</v>
      </c>
      <c r="B7819" s="9">
        <f t="shared" si="128"/>
        <v>2008</v>
      </c>
      <c r="C7819" s="9">
        <f>VLOOKUP('Full 30 Year Yield Data'!A7819,'Yield Raw Data'!$A$3:$L$14453,12)</f>
        <v>4.68</v>
      </c>
    </row>
    <row r="7820" spans="1:3" x14ac:dyDescent="0.2">
      <c r="A7820" s="7">
        <v>39602</v>
      </c>
      <c r="B7820" s="9">
        <f t="shared" si="128"/>
        <v>2008</v>
      </c>
      <c r="C7820" s="9">
        <f>VLOOKUP('Full 30 Year Yield Data'!A7820,'Yield Raw Data'!$A$3:$L$14453,12)</f>
        <v>4.63</v>
      </c>
    </row>
    <row r="7821" spans="1:3" x14ac:dyDescent="0.2">
      <c r="A7821" s="7">
        <v>39603</v>
      </c>
      <c r="B7821" s="9">
        <f t="shared" si="128"/>
        <v>2008</v>
      </c>
      <c r="C7821" s="9">
        <f>VLOOKUP('Full 30 Year Yield Data'!A7821,'Yield Raw Data'!$A$3:$L$14453,12)</f>
        <v>4.71</v>
      </c>
    </row>
    <row r="7822" spans="1:3" x14ac:dyDescent="0.2">
      <c r="A7822" s="7">
        <v>39604</v>
      </c>
      <c r="B7822" s="9">
        <f t="shared" si="128"/>
        <v>2008</v>
      </c>
      <c r="C7822" s="9">
        <f>VLOOKUP('Full 30 Year Yield Data'!A7822,'Yield Raw Data'!$A$3:$L$14453,12)</f>
        <v>4.75</v>
      </c>
    </row>
    <row r="7823" spans="1:3" x14ac:dyDescent="0.2">
      <c r="A7823" s="7">
        <v>39605</v>
      </c>
      <c r="B7823" s="9">
        <f t="shared" si="128"/>
        <v>2008</v>
      </c>
      <c r="C7823" s="9">
        <f>VLOOKUP('Full 30 Year Yield Data'!A7823,'Yield Raw Data'!$A$3:$L$14453,12)</f>
        <v>4.6500000000000004</v>
      </c>
    </row>
    <row r="7824" spans="1:3" x14ac:dyDescent="0.2">
      <c r="A7824" s="7">
        <v>39608</v>
      </c>
      <c r="B7824" s="9">
        <f t="shared" si="128"/>
        <v>2008</v>
      </c>
      <c r="C7824" s="9">
        <f>VLOOKUP('Full 30 Year Yield Data'!A7824,'Yield Raw Data'!$A$3:$L$14453,12)</f>
        <v>4.6399999999999997</v>
      </c>
    </row>
    <row r="7825" spans="1:3" x14ac:dyDescent="0.2">
      <c r="A7825" s="7">
        <v>39609</v>
      </c>
      <c r="B7825" s="9">
        <f t="shared" si="128"/>
        <v>2008</v>
      </c>
      <c r="C7825" s="9">
        <f>VLOOKUP('Full 30 Year Yield Data'!A7825,'Yield Raw Data'!$A$3:$L$14453,12)</f>
        <v>4.7</v>
      </c>
    </row>
    <row r="7826" spans="1:3" x14ac:dyDescent="0.2">
      <c r="A7826" s="7">
        <v>39610</v>
      </c>
      <c r="B7826" s="9">
        <f t="shared" si="128"/>
        <v>2008</v>
      </c>
      <c r="C7826" s="9">
        <f>VLOOKUP('Full 30 Year Yield Data'!A7826,'Yield Raw Data'!$A$3:$L$14453,12)</f>
        <v>4.72</v>
      </c>
    </row>
    <row r="7827" spans="1:3" x14ac:dyDescent="0.2">
      <c r="A7827" s="7">
        <v>39611</v>
      </c>
      <c r="B7827" s="9">
        <f t="shared" si="128"/>
        <v>2008</v>
      </c>
      <c r="C7827" s="9">
        <f>VLOOKUP('Full 30 Year Yield Data'!A7827,'Yield Raw Data'!$A$3:$L$14453,12)</f>
        <v>4.7699999999999996</v>
      </c>
    </row>
    <row r="7828" spans="1:3" x14ac:dyDescent="0.2">
      <c r="A7828" s="7">
        <v>39612</v>
      </c>
      <c r="B7828" s="9">
        <f t="shared" si="128"/>
        <v>2008</v>
      </c>
      <c r="C7828" s="9">
        <f>VLOOKUP('Full 30 Year Yield Data'!A7828,'Yield Raw Data'!$A$3:$L$14453,12)</f>
        <v>4.79</v>
      </c>
    </row>
    <row r="7829" spans="1:3" x14ac:dyDescent="0.2">
      <c r="A7829" s="7">
        <v>39615</v>
      </c>
      <c r="B7829" s="9">
        <f t="shared" si="128"/>
        <v>2008</v>
      </c>
      <c r="C7829" s="9">
        <f>VLOOKUP('Full 30 Year Yield Data'!A7829,'Yield Raw Data'!$A$3:$L$14453,12)</f>
        <v>4.7699999999999996</v>
      </c>
    </row>
    <row r="7830" spans="1:3" x14ac:dyDescent="0.2">
      <c r="A7830" s="7">
        <v>39616</v>
      </c>
      <c r="B7830" s="9">
        <f t="shared" si="128"/>
        <v>2008</v>
      </c>
      <c r="C7830" s="9">
        <f>VLOOKUP('Full 30 Year Yield Data'!A7830,'Yield Raw Data'!$A$3:$L$14453,12)</f>
        <v>4.78</v>
      </c>
    </row>
    <row r="7831" spans="1:3" x14ac:dyDescent="0.2">
      <c r="A7831" s="7">
        <v>39617</v>
      </c>
      <c r="B7831" s="9">
        <f t="shared" si="128"/>
        <v>2008</v>
      </c>
      <c r="C7831" s="9">
        <f>VLOOKUP('Full 30 Year Yield Data'!A7831,'Yield Raw Data'!$A$3:$L$14453,12)</f>
        <v>4.72</v>
      </c>
    </row>
    <row r="7832" spans="1:3" x14ac:dyDescent="0.2">
      <c r="A7832" s="7">
        <v>39618</v>
      </c>
      <c r="B7832" s="9">
        <f t="shared" si="128"/>
        <v>2008</v>
      </c>
      <c r="C7832" s="9">
        <f>VLOOKUP('Full 30 Year Yield Data'!A7832,'Yield Raw Data'!$A$3:$L$14453,12)</f>
        <v>4.76</v>
      </c>
    </row>
    <row r="7833" spans="1:3" x14ac:dyDescent="0.2">
      <c r="A7833" s="7">
        <v>39619</v>
      </c>
      <c r="B7833" s="9">
        <f t="shared" si="128"/>
        <v>2008</v>
      </c>
      <c r="C7833" s="9">
        <f>VLOOKUP('Full 30 Year Yield Data'!A7833,'Yield Raw Data'!$A$3:$L$14453,12)</f>
        <v>4.71</v>
      </c>
    </row>
    <row r="7834" spans="1:3" x14ac:dyDescent="0.2">
      <c r="A7834" s="7">
        <v>39622</v>
      </c>
      <c r="B7834" s="9">
        <f t="shared" si="128"/>
        <v>2008</v>
      </c>
      <c r="C7834" s="9">
        <f>VLOOKUP('Full 30 Year Yield Data'!A7834,'Yield Raw Data'!$A$3:$L$14453,12)</f>
        <v>4.71</v>
      </c>
    </row>
    <row r="7835" spans="1:3" x14ac:dyDescent="0.2">
      <c r="A7835" s="7">
        <v>39623</v>
      </c>
      <c r="B7835" s="9">
        <f t="shared" si="128"/>
        <v>2008</v>
      </c>
      <c r="C7835" s="9">
        <f>VLOOKUP('Full 30 Year Yield Data'!A7835,'Yield Raw Data'!$A$3:$L$14453,12)</f>
        <v>4.6500000000000004</v>
      </c>
    </row>
    <row r="7836" spans="1:3" x14ac:dyDescent="0.2">
      <c r="A7836" s="7">
        <v>39624</v>
      </c>
      <c r="B7836" s="9">
        <f t="shared" si="128"/>
        <v>2008</v>
      </c>
      <c r="C7836" s="9">
        <f>VLOOKUP('Full 30 Year Yield Data'!A7836,'Yield Raw Data'!$A$3:$L$14453,12)</f>
        <v>4.6500000000000004</v>
      </c>
    </row>
    <row r="7837" spans="1:3" x14ac:dyDescent="0.2">
      <c r="A7837" s="7">
        <v>39625</v>
      </c>
      <c r="B7837" s="9">
        <f t="shared" si="128"/>
        <v>2008</v>
      </c>
      <c r="C7837" s="9">
        <f>VLOOKUP('Full 30 Year Yield Data'!A7837,'Yield Raw Data'!$A$3:$L$14453,12)</f>
        <v>4.62</v>
      </c>
    </row>
    <row r="7838" spans="1:3" x14ac:dyDescent="0.2">
      <c r="A7838" s="7">
        <v>39626</v>
      </c>
      <c r="B7838" s="9">
        <f t="shared" si="128"/>
        <v>2008</v>
      </c>
      <c r="C7838" s="9">
        <f>VLOOKUP('Full 30 Year Yield Data'!A7838,'Yield Raw Data'!$A$3:$L$14453,12)</f>
        <v>4.53</v>
      </c>
    </row>
    <row r="7839" spans="1:3" x14ac:dyDescent="0.2">
      <c r="A7839" s="7">
        <v>39629</v>
      </c>
      <c r="B7839" s="9">
        <f t="shared" si="128"/>
        <v>2008</v>
      </c>
      <c r="C7839" s="9">
        <f>VLOOKUP('Full 30 Year Yield Data'!A7839,'Yield Raw Data'!$A$3:$L$14453,12)</f>
        <v>4.53</v>
      </c>
    </row>
    <row r="7840" spans="1:3" x14ac:dyDescent="0.2">
      <c r="A7840" s="7">
        <v>39630</v>
      </c>
      <c r="B7840" s="9">
        <f t="shared" si="128"/>
        <v>2008</v>
      </c>
      <c r="C7840" s="9">
        <f>VLOOKUP('Full 30 Year Yield Data'!A7840,'Yield Raw Data'!$A$3:$L$14453,12)</f>
        <v>4.55</v>
      </c>
    </row>
    <row r="7841" spans="1:3" x14ac:dyDescent="0.2">
      <c r="A7841" s="7">
        <v>39631</v>
      </c>
      <c r="B7841" s="9">
        <f t="shared" si="128"/>
        <v>2008</v>
      </c>
      <c r="C7841" s="9">
        <f>VLOOKUP('Full 30 Year Yield Data'!A7841,'Yield Raw Data'!$A$3:$L$14453,12)</f>
        <v>4.51</v>
      </c>
    </row>
    <row r="7842" spans="1:3" x14ac:dyDescent="0.2">
      <c r="A7842" s="7">
        <v>39632</v>
      </c>
      <c r="B7842" s="9">
        <f t="shared" si="128"/>
        <v>2008</v>
      </c>
      <c r="C7842" s="9">
        <f>VLOOKUP('Full 30 Year Yield Data'!A7842,'Yield Raw Data'!$A$3:$L$14453,12)</f>
        <v>4.53</v>
      </c>
    </row>
    <row r="7843" spans="1:3" x14ac:dyDescent="0.2">
      <c r="A7843" s="7">
        <v>39636</v>
      </c>
      <c r="B7843" s="9">
        <f t="shared" si="128"/>
        <v>2008</v>
      </c>
      <c r="C7843" s="9">
        <f>VLOOKUP('Full 30 Year Yield Data'!A7843,'Yield Raw Data'!$A$3:$L$14453,12)</f>
        <v>4.51</v>
      </c>
    </row>
    <row r="7844" spans="1:3" x14ac:dyDescent="0.2">
      <c r="A7844" s="7">
        <v>39637</v>
      </c>
      <c r="B7844" s="9">
        <f t="shared" si="128"/>
        <v>2008</v>
      </c>
      <c r="C7844" s="9">
        <f>VLOOKUP('Full 30 Year Yield Data'!A7844,'Yield Raw Data'!$A$3:$L$14453,12)</f>
        <v>4.46</v>
      </c>
    </row>
    <row r="7845" spans="1:3" x14ac:dyDescent="0.2">
      <c r="A7845" s="7">
        <v>39638</v>
      </c>
      <c r="B7845" s="9">
        <f t="shared" si="128"/>
        <v>2008</v>
      </c>
      <c r="C7845" s="9">
        <f>VLOOKUP('Full 30 Year Yield Data'!A7845,'Yield Raw Data'!$A$3:$L$14453,12)</f>
        <v>4.42</v>
      </c>
    </row>
    <row r="7846" spans="1:3" x14ac:dyDescent="0.2">
      <c r="A7846" s="7">
        <v>39639</v>
      </c>
      <c r="B7846" s="9">
        <f t="shared" si="128"/>
        <v>2008</v>
      </c>
      <c r="C7846" s="9">
        <f>VLOOKUP('Full 30 Year Yield Data'!A7846,'Yield Raw Data'!$A$3:$L$14453,12)</f>
        <v>4.42</v>
      </c>
    </row>
    <row r="7847" spans="1:3" x14ac:dyDescent="0.2">
      <c r="A7847" s="7">
        <v>39640</v>
      </c>
      <c r="B7847" s="9">
        <f t="shared" si="128"/>
        <v>2008</v>
      </c>
      <c r="C7847" s="9">
        <f>VLOOKUP('Full 30 Year Yield Data'!A7847,'Yield Raw Data'!$A$3:$L$14453,12)</f>
        <v>4.5199999999999996</v>
      </c>
    </row>
    <row r="7848" spans="1:3" x14ac:dyDescent="0.2">
      <c r="A7848" s="7">
        <v>39643</v>
      </c>
      <c r="B7848" s="9">
        <f t="shared" si="128"/>
        <v>2008</v>
      </c>
      <c r="C7848" s="9">
        <f>VLOOKUP('Full 30 Year Yield Data'!A7848,'Yield Raw Data'!$A$3:$L$14453,12)</f>
        <v>4.47</v>
      </c>
    </row>
    <row r="7849" spans="1:3" x14ac:dyDescent="0.2">
      <c r="A7849" s="7">
        <v>39644</v>
      </c>
      <c r="B7849" s="9">
        <f t="shared" si="128"/>
        <v>2008</v>
      </c>
      <c r="C7849" s="9">
        <f>VLOOKUP('Full 30 Year Yield Data'!A7849,'Yield Raw Data'!$A$3:$L$14453,12)</f>
        <v>4.4800000000000004</v>
      </c>
    </row>
    <row r="7850" spans="1:3" x14ac:dyDescent="0.2">
      <c r="A7850" s="7">
        <v>39645</v>
      </c>
      <c r="B7850" s="9">
        <f t="shared" si="128"/>
        <v>2008</v>
      </c>
      <c r="C7850" s="9">
        <f>VLOOKUP('Full 30 Year Yield Data'!A7850,'Yield Raw Data'!$A$3:$L$14453,12)</f>
        <v>4.59</v>
      </c>
    </row>
    <row r="7851" spans="1:3" x14ac:dyDescent="0.2">
      <c r="A7851" s="7">
        <v>39646</v>
      </c>
      <c r="B7851" s="9">
        <f t="shared" si="128"/>
        <v>2008</v>
      </c>
      <c r="C7851" s="9">
        <f>VLOOKUP('Full 30 Year Yield Data'!A7851,'Yield Raw Data'!$A$3:$L$14453,12)</f>
        <v>4.6500000000000004</v>
      </c>
    </row>
    <row r="7852" spans="1:3" x14ac:dyDescent="0.2">
      <c r="A7852" s="7">
        <v>39647</v>
      </c>
      <c r="B7852" s="9">
        <f t="shared" si="128"/>
        <v>2008</v>
      </c>
      <c r="C7852" s="9">
        <f>VLOOKUP('Full 30 Year Yield Data'!A7852,'Yield Raw Data'!$A$3:$L$14453,12)</f>
        <v>4.66</v>
      </c>
    </row>
    <row r="7853" spans="1:3" x14ac:dyDescent="0.2">
      <c r="A7853" s="7">
        <v>39650</v>
      </c>
      <c r="B7853" s="9">
        <f t="shared" si="128"/>
        <v>2008</v>
      </c>
      <c r="C7853" s="9">
        <f>VLOOKUP('Full 30 Year Yield Data'!A7853,'Yield Raw Data'!$A$3:$L$14453,12)</f>
        <v>4.6399999999999997</v>
      </c>
    </row>
    <row r="7854" spans="1:3" x14ac:dyDescent="0.2">
      <c r="A7854" s="7">
        <v>39651</v>
      </c>
      <c r="B7854" s="9">
        <f t="shared" si="128"/>
        <v>2008</v>
      </c>
      <c r="C7854" s="9">
        <f>VLOOKUP('Full 30 Year Yield Data'!A7854,'Yield Raw Data'!$A$3:$L$14453,12)</f>
        <v>4.67</v>
      </c>
    </row>
    <row r="7855" spans="1:3" x14ac:dyDescent="0.2">
      <c r="A7855" s="7">
        <v>39652</v>
      </c>
      <c r="B7855" s="9">
        <f t="shared" si="128"/>
        <v>2008</v>
      </c>
      <c r="C7855" s="9">
        <f>VLOOKUP('Full 30 Year Yield Data'!A7855,'Yield Raw Data'!$A$3:$L$14453,12)</f>
        <v>4.6900000000000004</v>
      </c>
    </row>
    <row r="7856" spans="1:3" x14ac:dyDescent="0.2">
      <c r="A7856" s="7">
        <v>39653</v>
      </c>
      <c r="B7856" s="9">
        <f t="shared" si="128"/>
        <v>2008</v>
      </c>
      <c r="C7856" s="9">
        <f>VLOOKUP('Full 30 Year Yield Data'!A7856,'Yield Raw Data'!$A$3:$L$14453,12)</f>
        <v>4.5999999999999996</v>
      </c>
    </row>
    <row r="7857" spans="1:3" x14ac:dyDescent="0.2">
      <c r="A7857" s="7">
        <v>39654</v>
      </c>
      <c r="B7857" s="9">
        <f t="shared" si="128"/>
        <v>2008</v>
      </c>
      <c r="C7857" s="9">
        <f>VLOOKUP('Full 30 Year Yield Data'!A7857,'Yield Raw Data'!$A$3:$L$14453,12)</f>
        <v>4.6900000000000004</v>
      </c>
    </row>
    <row r="7858" spans="1:3" x14ac:dyDescent="0.2">
      <c r="A7858" s="7">
        <v>39657</v>
      </c>
      <c r="B7858" s="9">
        <f t="shared" si="128"/>
        <v>2008</v>
      </c>
      <c r="C7858" s="9">
        <f>VLOOKUP('Full 30 Year Yield Data'!A7858,'Yield Raw Data'!$A$3:$L$14453,12)</f>
        <v>4.63</v>
      </c>
    </row>
    <row r="7859" spans="1:3" x14ac:dyDescent="0.2">
      <c r="A7859" s="7">
        <v>39658</v>
      </c>
      <c r="B7859" s="9">
        <f t="shared" si="128"/>
        <v>2008</v>
      </c>
      <c r="C7859" s="9">
        <f>VLOOKUP('Full 30 Year Yield Data'!A7859,'Yield Raw Data'!$A$3:$L$14453,12)</f>
        <v>4.6399999999999997</v>
      </c>
    </row>
    <row r="7860" spans="1:3" x14ac:dyDescent="0.2">
      <c r="A7860" s="7">
        <v>39659</v>
      </c>
      <c r="B7860" s="9">
        <f t="shared" si="128"/>
        <v>2008</v>
      </c>
      <c r="C7860" s="9">
        <f>VLOOKUP('Full 30 Year Yield Data'!A7860,'Yield Raw Data'!$A$3:$L$14453,12)</f>
        <v>4.6399999999999997</v>
      </c>
    </row>
    <row r="7861" spans="1:3" x14ac:dyDescent="0.2">
      <c r="A7861" s="7">
        <v>39660</v>
      </c>
      <c r="B7861" s="9">
        <f t="shared" si="128"/>
        <v>2008</v>
      </c>
      <c r="C7861" s="9">
        <f>VLOOKUP('Full 30 Year Yield Data'!A7861,'Yield Raw Data'!$A$3:$L$14453,12)</f>
        <v>4.59</v>
      </c>
    </row>
    <row r="7862" spans="1:3" x14ac:dyDescent="0.2">
      <c r="A7862" s="7">
        <v>39661</v>
      </c>
      <c r="B7862" s="9">
        <f t="shared" si="128"/>
        <v>2008</v>
      </c>
      <c r="C7862" s="9">
        <f>VLOOKUP('Full 30 Year Yield Data'!A7862,'Yield Raw Data'!$A$3:$L$14453,12)</f>
        <v>4.57</v>
      </c>
    </row>
    <row r="7863" spans="1:3" x14ac:dyDescent="0.2">
      <c r="A7863" s="7">
        <v>39664</v>
      </c>
      <c r="B7863" s="9">
        <f t="shared" si="128"/>
        <v>2008</v>
      </c>
      <c r="C7863" s="9">
        <f>VLOOKUP('Full 30 Year Yield Data'!A7863,'Yield Raw Data'!$A$3:$L$14453,12)</f>
        <v>4.58</v>
      </c>
    </row>
    <row r="7864" spans="1:3" x14ac:dyDescent="0.2">
      <c r="A7864" s="7">
        <v>39665</v>
      </c>
      <c r="B7864" s="9">
        <f t="shared" si="128"/>
        <v>2008</v>
      </c>
      <c r="C7864" s="9">
        <f>VLOOKUP('Full 30 Year Yield Data'!A7864,'Yield Raw Data'!$A$3:$L$14453,12)</f>
        <v>4.63</v>
      </c>
    </row>
    <row r="7865" spans="1:3" x14ac:dyDescent="0.2">
      <c r="A7865" s="7">
        <v>39666</v>
      </c>
      <c r="B7865" s="9">
        <f t="shared" si="128"/>
        <v>2008</v>
      </c>
      <c r="C7865" s="9">
        <f>VLOOKUP('Full 30 Year Yield Data'!A7865,'Yield Raw Data'!$A$3:$L$14453,12)</f>
        <v>4.68</v>
      </c>
    </row>
    <row r="7866" spans="1:3" x14ac:dyDescent="0.2">
      <c r="A7866" s="7">
        <v>39667</v>
      </c>
      <c r="B7866" s="9">
        <f t="shared" si="128"/>
        <v>2008</v>
      </c>
      <c r="C7866" s="9">
        <f>VLOOKUP('Full 30 Year Yield Data'!A7866,'Yield Raw Data'!$A$3:$L$14453,12)</f>
        <v>4.5599999999999996</v>
      </c>
    </row>
    <row r="7867" spans="1:3" x14ac:dyDescent="0.2">
      <c r="A7867" s="7">
        <v>39668</v>
      </c>
      <c r="B7867" s="9">
        <f t="shared" si="128"/>
        <v>2008</v>
      </c>
      <c r="C7867" s="9">
        <f>VLOOKUP('Full 30 Year Yield Data'!A7867,'Yield Raw Data'!$A$3:$L$14453,12)</f>
        <v>4.55</v>
      </c>
    </row>
    <row r="7868" spans="1:3" x14ac:dyDescent="0.2">
      <c r="A7868" s="7">
        <v>39671</v>
      </c>
      <c r="B7868" s="9">
        <f t="shared" si="128"/>
        <v>2008</v>
      </c>
      <c r="C7868" s="9">
        <f>VLOOKUP('Full 30 Year Yield Data'!A7868,'Yield Raw Data'!$A$3:$L$14453,12)</f>
        <v>4.6100000000000003</v>
      </c>
    </row>
    <row r="7869" spans="1:3" x14ac:dyDescent="0.2">
      <c r="A7869" s="7">
        <v>39672</v>
      </c>
      <c r="B7869" s="9">
        <f t="shared" si="128"/>
        <v>2008</v>
      </c>
      <c r="C7869" s="9">
        <f>VLOOKUP('Full 30 Year Yield Data'!A7869,'Yield Raw Data'!$A$3:$L$14453,12)</f>
        <v>4.55</v>
      </c>
    </row>
    <row r="7870" spans="1:3" x14ac:dyDescent="0.2">
      <c r="A7870" s="7">
        <v>39673</v>
      </c>
      <c r="B7870" s="9">
        <f t="shared" ref="B7870:B7931" si="129">YEAR(A7870)</f>
        <v>2008</v>
      </c>
      <c r="C7870" s="9">
        <f>VLOOKUP('Full 30 Year Yield Data'!A7870,'Yield Raw Data'!$A$3:$L$14453,12)</f>
        <v>4.57</v>
      </c>
    </row>
    <row r="7871" spans="1:3" x14ac:dyDescent="0.2">
      <c r="A7871" s="7">
        <v>39674</v>
      </c>
      <c r="B7871" s="9">
        <f t="shared" si="129"/>
        <v>2008</v>
      </c>
      <c r="C7871" s="9">
        <f>VLOOKUP('Full 30 Year Yield Data'!A7871,'Yield Raw Data'!$A$3:$L$14453,12)</f>
        <v>4.5199999999999996</v>
      </c>
    </row>
    <row r="7872" spans="1:3" x14ac:dyDescent="0.2">
      <c r="A7872" s="7">
        <v>39675</v>
      </c>
      <c r="B7872" s="9">
        <f t="shared" si="129"/>
        <v>2008</v>
      </c>
      <c r="C7872" s="9">
        <f>VLOOKUP('Full 30 Year Yield Data'!A7872,'Yield Raw Data'!$A$3:$L$14453,12)</f>
        <v>4.47</v>
      </c>
    </row>
    <row r="7873" spans="1:3" x14ac:dyDescent="0.2">
      <c r="A7873" s="7">
        <v>39678</v>
      </c>
      <c r="B7873" s="9">
        <f t="shared" si="129"/>
        <v>2008</v>
      </c>
      <c r="C7873" s="9">
        <f>VLOOKUP('Full 30 Year Yield Data'!A7873,'Yield Raw Data'!$A$3:$L$14453,12)</f>
        <v>4.4400000000000004</v>
      </c>
    </row>
    <row r="7874" spans="1:3" x14ac:dyDescent="0.2">
      <c r="A7874" s="7">
        <v>39679</v>
      </c>
      <c r="B7874" s="9">
        <f t="shared" si="129"/>
        <v>2008</v>
      </c>
      <c r="C7874" s="9">
        <f>VLOOKUP('Full 30 Year Yield Data'!A7874,'Yield Raw Data'!$A$3:$L$14453,12)</f>
        <v>4.47</v>
      </c>
    </row>
    <row r="7875" spans="1:3" x14ac:dyDescent="0.2">
      <c r="A7875" s="7">
        <v>39680</v>
      </c>
      <c r="B7875" s="9">
        <f t="shared" si="129"/>
        <v>2008</v>
      </c>
      <c r="C7875" s="9">
        <f>VLOOKUP('Full 30 Year Yield Data'!A7875,'Yield Raw Data'!$A$3:$L$14453,12)</f>
        <v>4.43</v>
      </c>
    </row>
    <row r="7876" spans="1:3" x14ac:dyDescent="0.2">
      <c r="A7876" s="7">
        <v>39681</v>
      </c>
      <c r="B7876" s="9">
        <f t="shared" si="129"/>
        <v>2008</v>
      </c>
      <c r="C7876" s="9">
        <f>VLOOKUP('Full 30 Year Yield Data'!A7876,'Yield Raw Data'!$A$3:$L$14453,12)</f>
        <v>4.46</v>
      </c>
    </row>
    <row r="7877" spans="1:3" x14ac:dyDescent="0.2">
      <c r="A7877" s="7">
        <v>39682</v>
      </c>
      <c r="B7877" s="9">
        <f t="shared" si="129"/>
        <v>2008</v>
      </c>
      <c r="C7877" s="9">
        <f>VLOOKUP('Full 30 Year Yield Data'!A7877,'Yield Raw Data'!$A$3:$L$14453,12)</f>
        <v>4.46</v>
      </c>
    </row>
    <row r="7878" spans="1:3" x14ac:dyDescent="0.2">
      <c r="A7878" s="7">
        <v>39685</v>
      </c>
      <c r="B7878" s="9">
        <f t="shared" si="129"/>
        <v>2008</v>
      </c>
      <c r="C7878" s="9">
        <f>VLOOKUP('Full 30 Year Yield Data'!A7878,'Yield Raw Data'!$A$3:$L$14453,12)</f>
        <v>4.4000000000000004</v>
      </c>
    </row>
    <row r="7879" spans="1:3" x14ac:dyDescent="0.2">
      <c r="A7879" s="7">
        <v>39686</v>
      </c>
      <c r="B7879" s="9">
        <f t="shared" si="129"/>
        <v>2008</v>
      </c>
      <c r="C7879" s="9">
        <f>VLOOKUP('Full 30 Year Yield Data'!A7879,'Yield Raw Data'!$A$3:$L$14453,12)</f>
        <v>4.4000000000000004</v>
      </c>
    </row>
    <row r="7880" spans="1:3" x14ac:dyDescent="0.2">
      <c r="A7880" s="7">
        <v>39687</v>
      </c>
      <c r="B7880" s="9">
        <f t="shared" si="129"/>
        <v>2008</v>
      </c>
      <c r="C7880" s="9">
        <f>VLOOKUP('Full 30 Year Yield Data'!A7880,'Yield Raw Data'!$A$3:$L$14453,12)</f>
        <v>4.38</v>
      </c>
    </row>
    <row r="7881" spans="1:3" x14ac:dyDescent="0.2">
      <c r="A7881" s="7">
        <v>39688</v>
      </c>
      <c r="B7881" s="9">
        <f t="shared" si="129"/>
        <v>2008</v>
      </c>
      <c r="C7881" s="9">
        <f>VLOOKUP('Full 30 Year Yield Data'!A7881,'Yield Raw Data'!$A$3:$L$14453,12)</f>
        <v>4.38</v>
      </c>
    </row>
    <row r="7882" spans="1:3" x14ac:dyDescent="0.2">
      <c r="A7882" s="7">
        <v>39689</v>
      </c>
      <c r="B7882" s="9">
        <f t="shared" si="129"/>
        <v>2008</v>
      </c>
      <c r="C7882" s="9">
        <f>VLOOKUP('Full 30 Year Yield Data'!A7882,'Yield Raw Data'!$A$3:$L$14453,12)</f>
        <v>4.43</v>
      </c>
    </row>
    <row r="7883" spans="1:3" x14ac:dyDescent="0.2">
      <c r="A7883" s="7">
        <v>39693</v>
      </c>
      <c r="B7883" s="9">
        <f t="shared" si="129"/>
        <v>2008</v>
      </c>
      <c r="C7883" s="9">
        <f>VLOOKUP('Full 30 Year Yield Data'!A7883,'Yield Raw Data'!$A$3:$L$14453,12)</f>
        <v>4.3600000000000003</v>
      </c>
    </row>
    <row r="7884" spans="1:3" x14ac:dyDescent="0.2">
      <c r="A7884" s="7">
        <v>39694</v>
      </c>
      <c r="B7884" s="9">
        <f t="shared" si="129"/>
        <v>2008</v>
      </c>
      <c r="C7884" s="9">
        <f>VLOOKUP('Full 30 Year Yield Data'!A7884,'Yield Raw Data'!$A$3:$L$14453,12)</f>
        <v>4.32</v>
      </c>
    </row>
    <row r="7885" spans="1:3" x14ac:dyDescent="0.2">
      <c r="A7885" s="7">
        <v>39695</v>
      </c>
      <c r="B7885" s="9">
        <f t="shared" si="129"/>
        <v>2008</v>
      </c>
      <c r="C7885" s="9">
        <f>VLOOKUP('Full 30 Year Yield Data'!A7885,'Yield Raw Data'!$A$3:$L$14453,12)</f>
        <v>4.2699999999999996</v>
      </c>
    </row>
    <row r="7886" spans="1:3" x14ac:dyDescent="0.2">
      <c r="A7886" s="7">
        <v>39696</v>
      </c>
      <c r="B7886" s="9">
        <f t="shared" si="129"/>
        <v>2008</v>
      </c>
      <c r="C7886" s="9">
        <f>VLOOKUP('Full 30 Year Yield Data'!A7886,'Yield Raw Data'!$A$3:$L$14453,12)</f>
        <v>4.2699999999999996</v>
      </c>
    </row>
    <row r="7887" spans="1:3" x14ac:dyDescent="0.2">
      <c r="A7887" s="7">
        <v>39699</v>
      </c>
      <c r="B7887" s="9">
        <f t="shared" si="129"/>
        <v>2008</v>
      </c>
      <c r="C7887" s="9">
        <f>VLOOKUP('Full 30 Year Yield Data'!A7887,'Yield Raw Data'!$A$3:$L$14453,12)</f>
        <v>4.26</v>
      </c>
    </row>
    <row r="7888" spans="1:3" x14ac:dyDescent="0.2">
      <c r="A7888" s="7">
        <v>39700</v>
      </c>
      <c r="B7888" s="9">
        <f t="shared" si="129"/>
        <v>2008</v>
      </c>
      <c r="C7888" s="9">
        <f>VLOOKUP('Full 30 Year Yield Data'!A7888,'Yield Raw Data'!$A$3:$L$14453,12)</f>
        <v>4.2</v>
      </c>
    </row>
    <row r="7889" spans="1:3" x14ac:dyDescent="0.2">
      <c r="A7889" s="7">
        <v>39701</v>
      </c>
      <c r="B7889" s="9">
        <f t="shared" si="129"/>
        <v>2008</v>
      </c>
      <c r="C7889" s="9">
        <f>VLOOKUP('Full 30 Year Yield Data'!A7889,'Yield Raw Data'!$A$3:$L$14453,12)</f>
        <v>4.2300000000000004</v>
      </c>
    </row>
    <row r="7890" spans="1:3" x14ac:dyDescent="0.2">
      <c r="A7890" s="7">
        <v>39702</v>
      </c>
      <c r="B7890" s="9">
        <f t="shared" si="129"/>
        <v>2008</v>
      </c>
      <c r="C7890" s="9">
        <f>VLOOKUP('Full 30 Year Yield Data'!A7890,'Yield Raw Data'!$A$3:$L$14453,12)</f>
        <v>4.2</v>
      </c>
    </row>
    <row r="7891" spans="1:3" x14ac:dyDescent="0.2">
      <c r="A7891" s="7">
        <v>39703</v>
      </c>
      <c r="B7891" s="9">
        <f t="shared" si="129"/>
        <v>2008</v>
      </c>
      <c r="C7891" s="9">
        <f>VLOOKUP('Full 30 Year Yield Data'!A7891,'Yield Raw Data'!$A$3:$L$14453,12)</f>
        <v>4.32</v>
      </c>
    </row>
    <row r="7892" spans="1:3" x14ac:dyDescent="0.2">
      <c r="A7892" s="7">
        <v>39706</v>
      </c>
      <c r="B7892" s="9">
        <f t="shared" si="129"/>
        <v>2008</v>
      </c>
      <c r="C7892" s="9">
        <f>VLOOKUP('Full 30 Year Yield Data'!A7892,'Yield Raw Data'!$A$3:$L$14453,12)</f>
        <v>4.12</v>
      </c>
    </row>
    <row r="7893" spans="1:3" x14ac:dyDescent="0.2">
      <c r="A7893" s="7">
        <v>39707</v>
      </c>
      <c r="B7893" s="9">
        <f t="shared" si="129"/>
        <v>2008</v>
      </c>
      <c r="C7893" s="9">
        <f>VLOOKUP('Full 30 Year Yield Data'!A7893,'Yield Raw Data'!$A$3:$L$14453,12)</f>
        <v>4.08</v>
      </c>
    </row>
    <row r="7894" spans="1:3" x14ac:dyDescent="0.2">
      <c r="A7894" s="7">
        <v>39708</v>
      </c>
      <c r="B7894" s="9">
        <f t="shared" si="129"/>
        <v>2008</v>
      </c>
      <c r="C7894" s="9">
        <f>VLOOKUP('Full 30 Year Yield Data'!A7894,'Yield Raw Data'!$A$3:$L$14453,12)</f>
        <v>4.08</v>
      </c>
    </row>
    <row r="7895" spans="1:3" x14ac:dyDescent="0.2">
      <c r="A7895" s="7">
        <v>39709</v>
      </c>
      <c r="B7895" s="9">
        <f t="shared" si="129"/>
        <v>2008</v>
      </c>
      <c r="C7895" s="9">
        <f>VLOOKUP('Full 30 Year Yield Data'!A7895,'Yield Raw Data'!$A$3:$L$14453,12)</f>
        <v>4.1399999999999997</v>
      </c>
    </row>
    <row r="7896" spans="1:3" x14ac:dyDescent="0.2">
      <c r="A7896" s="7">
        <v>39710</v>
      </c>
      <c r="B7896" s="9">
        <f t="shared" si="129"/>
        <v>2008</v>
      </c>
      <c r="C7896" s="9">
        <f>VLOOKUP('Full 30 Year Yield Data'!A7896,'Yield Raw Data'!$A$3:$L$14453,12)</f>
        <v>4.3600000000000003</v>
      </c>
    </row>
    <row r="7897" spans="1:3" x14ac:dyDescent="0.2">
      <c r="A7897" s="7">
        <v>39713</v>
      </c>
      <c r="B7897" s="9">
        <f t="shared" si="129"/>
        <v>2008</v>
      </c>
      <c r="C7897" s="9">
        <f>VLOOKUP('Full 30 Year Yield Data'!A7897,'Yield Raw Data'!$A$3:$L$14453,12)</f>
        <v>4.41</v>
      </c>
    </row>
    <row r="7898" spans="1:3" x14ac:dyDescent="0.2">
      <c r="A7898" s="7">
        <v>39714</v>
      </c>
      <c r="B7898" s="9">
        <f t="shared" si="129"/>
        <v>2008</v>
      </c>
      <c r="C7898" s="9">
        <f>VLOOKUP('Full 30 Year Yield Data'!A7898,'Yield Raw Data'!$A$3:$L$14453,12)</f>
        <v>4.43</v>
      </c>
    </row>
    <row r="7899" spans="1:3" x14ac:dyDescent="0.2">
      <c r="A7899" s="7">
        <v>39715</v>
      </c>
      <c r="B7899" s="9">
        <f t="shared" si="129"/>
        <v>2008</v>
      </c>
      <c r="C7899" s="9">
        <f>VLOOKUP('Full 30 Year Yield Data'!A7899,'Yield Raw Data'!$A$3:$L$14453,12)</f>
        <v>4.4000000000000004</v>
      </c>
    </row>
    <row r="7900" spans="1:3" x14ac:dyDescent="0.2">
      <c r="A7900" s="7">
        <v>39716</v>
      </c>
      <c r="B7900" s="9">
        <f t="shared" si="129"/>
        <v>2008</v>
      </c>
      <c r="C7900" s="9">
        <f>VLOOKUP('Full 30 Year Yield Data'!A7900,'Yield Raw Data'!$A$3:$L$14453,12)</f>
        <v>4.4000000000000004</v>
      </c>
    </row>
    <row r="7901" spans="1:3" x14ac:dyDescent="0.2">
      <c r="A7901" s="7">
        <v>39717</v>
      </c>
      <c r="B7901" s="9">
        <f t="shared" si="129"/>
        <v>2008</v>
      </c>
      <c r="C7901" s="9">
        <f>VLOOKUP('Full 30 Year Yield Data'!A7901,'Yield Raw Data'!$A$3:$L$14453,12)</f>
        <v>4.3600000000000003</v>
      </c>
    </row>
    <row r="7902" spans="1:3" x14ac:dyDescent="0.2">
      <c r="A7902" s="7">
        <v>39720</v>
      </c>
      <c r="B7902" s="9">
        <f t="shared" si="129"/>
        <v>2008</v>
      </c>
      <c r="C7902" s="9">
        <f>VLOOKUP('Full 30 Year Yield Data'!A7902,'Yield Raw Data'!$A$3:$L$14453,12)</f>
        <v>4.13</v>
      </c>
    </row>
    <row r="7903" spans="1:3" x14ac:dyDescent="0.2">
      <c r="A7903" s="7">
        <v>39721</v>
      </c>
      <c r="B7903" s="9">
        <f t="shared" si="129"/>
        <v>2008</v>
      </c>
      <c r="C7903" s="9">
        <f>VLOOKUP('Full 30 Year Yield Data'!A7903,'Yield Raw Data'!$A$3:$L$14453,12)</f>
        <v>4.3099999999999996</v>
      </c>
    </row>
    <row r="7904" spans="1:3" x14ac:dyDescent="0.2">
      <c r="A7904" s="7">
        <v>39722</v>
      </c>
      <c r="B7904" s="9">
        <f t="shared" si="129"/>
        <v>2008</v>
      </c>
      <c r="C7904" s="9">
        <f>VLOOKUP('Full 30 Year Yield Data'!A7904,'Yield Raw Data'!$A$3:$L$14453,12)</f>
        <v>4.22</v>
      </c>
    </row>
    <row r="7905" spans="1:3" x14ac:dyDescent="0.2">
      <c r="A7905" s="7">
        <v>39723</v>
      </c>
      <c r="B7905" s="9">
        <f t="shared" si="129"/>
        <v>2008</v>
      </c>
      <c r="C7905" s="9">
        <f>VLOOKUP('Full 30 Year Yield Data'!A7905,'Yield Raw Data'!$A$3:$L$14453,12)</f>
        <v>4.16</v>
      </c>
    </row>
    <row r="7906" spans="1:3" x14ac:dyDescent="0.2">
      <c r="A7906" s="7">
        <v>39724</v>
      </c>
      <c r="B7906" s="9">
        <f t="shared" si="129"/>
        <v>2008</v>
      </c>
      <c r="C7906" s="9">
        <f>VLOOKUP('Full 30 Year Yield Data'!A7906,'Yield Raw Data'!$A$3:$L$14453,12)</f>
        <v>4.1100000000000003</v>
      </c>
    </row>
    <row r="7907" spans="1:3" x14ac:dyDescent="0.2">
      <c r="A7907" s="7">
        <v>39727</v>
      </c>
      <c r="B7907" s="9">
        <f t="shared" si="129"/>
        <v>2008</v>
      </c>
      <c r="C7907" s="9">
        <f>VLOOKUP('Full 30 Year Yield Data'!A7907,'Yield Raw Data'!$A$3:$L$14453,12)</f>
        <v>3.99</v>
      </c>
    </row>
    <row r="7908" spans="1:3" x14ac:dyDescent="0.2">
      <c r="A7908" s="7">
        <v>39728</v>
      </c>
      <c r="B7908" s="9">
        <f t="shared" si="129"/>
        <v>2008</v>
      </c>
      <c r="C7908" s="9">
        <f>VLOOKUP('Full 30 Year Yield Data'!A7908,'Yield Raw Data'!$A$3:$L$14453,12)</f>
        <v>4.01</v>
      </c>
    </row>
    <row r="7909" spans="1:3" x14ac:dyDescent="0.2">
      <c r="A7909" s="7">
        <v>39729</v>
      </c>
      <c r="B7909" s="9">
        <f t="shared" si="129"/>
        <v>2008</v>
      </c>
      <c r="C7909" s="9">
        <f>VLOOKUP('Full 30 Year Yield Data'!A7909,'Yield Raw Data'!$A$3:$L$14453,12)</f>
        <v>4.09</v>
      </c>
    </row>
    <row r="7910" spans="1:3" x14ac:dyDescent="0.2">
      <c r="A7910" s="7">
        <v>39730</v>
      </c>
      <c r="B7910" s="9">
        <f t="shared" si="129"/>
        <v>2008</v>
      </c>
      <c r="C7910" s="9">
        <f>VLOOKUP('Full 30 Year Yield Data'!A7910,'Yield Raw Data'!$A$3:$L$14453,12)</f>
        <v>4.1399999999999997</v>
      </c>
    </row>
    <row r="7911" spans="1:3" x14ac:dyDescent="0.2">
      <c r="A7911" s="7">
        <v>39731</v>
      </c>
      <c r="B7911" s="9">
        <f t="shared" si="129"/>
        <v>2008</v>
      </c>
      <c r="C7911" s="9">
        <f>VLOOKUP('Full 30 Year Yield Data'!A7911,'Yield Raw Data'!$A$3:$L$14453,12)</f>
        <v>4.1500000000000004</v>
      </c>
    </row>
    <row r="7912" spans="1:3" x14ac:dyDescent="0.2">
      <c r="A7912" s="7">
        <v>39735</v>
      </c>
      <c r="B7912" s="9">
        <f t="shared" si="129"/>
        <v>2008</v>
      </c>
      <c r="C7912" s="9">
        <f>VLOOKUP('Full 30 Year Yield Data'!A7912,'Yield Raw Data'!$A$3:$L$14453,12)</f>
        <v>4.2699999999999996</v>
      </c>
    </row>
    <row r="7913" spans="1:3" x14ac:dyDescent="0.2">
      <c r="A7913" s="7">
        <v>39736</v>
      </c>
      <c r="B7913" s="9">
        <f t="shared" si="129"/>
        <v>2008</v>
      </c>
      <c r="C7913" s="9">
        <f>VLOOKUP('Full 30 Year Yield Data'!A7913,'Yield Raw Data'!$A$3:$L$14453,12)</f>
        <v>4.25</v>
      </c>
    </row>
    <row r="7914" spans="1:3" x14ac:dyDescent="0.2">
      <c r="A7914" s="7">
        <v>39737</v>
      </c>
      <c r="B7914" s="9">
        <f t="shared" si="129"/>
        <v>2008</v>
      </c>
      <c r="C7914" s="9">
        <f>VLOOKUP('Full 30 Year Yield Data'!A7914,'Yield Raw Data'!$A$3:$L$14453,12)</f>
        <v>4.25</v>
      </c>
    </row>
    <row r="7915" spans="1:3" x14ac:dyDescent="0.2">
      <c r="A7915" s="7">
        <v>39738</v>
      </c>
      <c r="B7915" s="9">
        <f t="shared" si="129"/>
        <v>2008</v>
      </c>
      <c r="C7915" s="9">
        <f>VLOOKUP('Full 30 Year Yield Data'!A7915,'Yield Raw Data'!$A$3:$L$14453,12)</f>
        <v>4.32</v>
      </c>
    </row>
    <row r="7916" spans="1:3" x14ac:dyDescent="0.2">
      <c r="A7916" s="7">
        <v>39741</v>
      </c>
      <c r="B7916" s="9">
        <f t="shared" si="129"/>
        <v>2008</v>
      </c>
      <c r="C7916" s="9">
        <f>VLOOKUP('Full 30 Year Yield Data'!A7916,'Yield Raw Data'!$A$3:$L$14453,12)</f>
        <v>4.26</v>
      </c>
    </row>
    <row r="7917" spans="1:3" x14ac:dyDescent="0.2">
      <c r="A7917" s="7">
        <v>39742</v>
      </c>
      <c r="B7917" s="9">
        <f t="shared" si="129"/>
        <v>2008</v>
      </c>
      <c r="C7917" s="9">
        <f>VLOOKUP('Full 30 Year Yield Data'!A7917,'Yield Raw Data'!$A$3:$L$14453,12)</f>
        <v>4.2</v>
      </c>
    </row>
    <row r="7918" spans="1:3" x14ac:dyDescent="0.2">
      <c r="A7918" s="7">
        <v>39743</v>
      </c>
      <c r="B7918" s="9">
        <f t="shared" si="129"/>
        <v>2008</v>
      </c>
      <c r="C7918" s="9">
        <f>VLOOKUP('Full 30 Year Yield Data'!A7918,'Yield Raw Data'!$A$3:$L$14453,12)</f>
        <v>4.07</v>
      </c>
    </row>
    <row r="7919" spans="1:3" x14ac:dyDescent="0.2">
      <c r="A7919" s="7">
        <v>39744</v>
      </c>
      <c r="B7919" s="9">
        <f t="shared" si="129"/>
        <v>2008</v>
      </c>
      <c r="C7919" s="9">
        <f>VLOOKUP('Full 30 Year Yield Data'!A7919,'Yield Raw Data'!$A$3:$L$14453,12)</f>
        <v>3.99</v>
      </c>
    </row>
    <row r="7920" spans="1:3" x14ac:dyDescent="0.2">
      <c r="A7920" s="7">
        <v>39745</v>
      </c>
      <c r="B7920" s="9">
        <f t="shared" si="129"/>
        <v>2008</v>
      </c>
      <c r="C7920" s="9">
        <f>VLOOKUP('Full 30 Year Yield Data'!A7920,'Yield Raw Data'!$A$3:$L$14453,12)</f>
        <v>4.1100000000000003</v>
      </c>
    </row>
    <row r="7921" spans="1:3" x14ac:dyDescent="0.2">
      <c r="A7921" s="7">
        <v>39748</v>
      </c>
      <c r="B7921" s="9">
        <f t="shared" si="129"/>
        <v>2008</v>
      </c>
      <c r="C7921" s="9">
        <f>VLOOKUP('Full 30 Year Yield Data'!A7921,'Yield Raw Data'!$A$3:$L$14453,12)</f>
        <v>4.12</v>
      </c>
    </row>
    <row r="7922" spans="1:3" x14ac:dyDescent="0.2">
      <c r="A7922" s="7">
        <v>39749</v>
      </c>
      <c r="B7922" s="9">
        <f t="shared" si="129"/>
        <v>2008</v>
      </c>
      <c r="C7922" s="9">
        <f>VLOOKUP('Full 30 Year Yield Data'!A7922,'Yield Raw Data'!$A$3:$L$14453,12)</f>
        <v>4.1900000000000004</v>
      </c>
    </row>
    <row r="7923" spans="1:3" x14ac:dyDescent="0.2">
      <c r="A7923" s="7">
        <v>39750</v>
      </c>
      <c r="B7923" s="9">
        <f t="shared" si="129"/>
        <v>2008</v>
      </c>
      <c r="C7923" s="9">
        <f>VLOOKUP('Full 30 Year Yield Data'!A7923,'Yield Raw Data'!$A$3:$L$14453,12)</f>
        <v>4.26</v>
      </c>
    </row>
    <row r="7924" spans="1:3" x14ac:dyDescent="0.2">
      <c r="A7924" s="7">
        <v>39751</v>
      </c>
      <c r="B7924" s="9">
        <f t="shared" si="129"/>
        <v>2008</v>
      </c>
      <c r="C7924" s="9">
        <f>VLOOKUP('Full 30 Year Yield Data'!A7924,'Yield Raw Data'!$A$3:$L$14453,12)</f>
        <v>4.3</v>
      </c>
    </row>
    <row r="7925" spans="1:3" x14ac:dyDescent="0.2">
      <c r="A7925" s="7">
        <v>39752</v>
      </c>
      <c r="B7925" s="9">
        <f t="shared" si="129"/>
        <v>2008</v>
      </c>
      <c r="C7925" s="9">
        <f>VLOOKUP('Full 30 Year Yield Data'!A7925,'Yield Raw Data'!$A$3:$L$14453,12)</f>
        <v>4.3499999999999996</v>
      </c>
    </row>
    <row r="7926" spans="1:3" x14ac:dyDescent="0.2">
      <c r="A7926" s="7">
        <v>39755</v>
      </c>
      <c r="B7926" s="9">
        <f t="shared" si="129"/>
        <v>2008</v>
      </c>
      <c r="C7926" s="9">
        <f>VLOOKUP('Full 30 Year Yield Data'!A7926,'Yield Raw Data'!$A$3:$L$14453,12)</f>
        <v>4.33</v>
      </c>
    </row>
    <row r="7927" spans="1:3" x14ac:dyDescent="0.2">
      <c r="A7927" s="7">
        <v>39756</v>
      </c>
      <c r="B7927" s="9">
        <f t="shared" si="129"/>
        <v>2008</v>
      </c>
      <c r="C7927" s="9">
        <f>VLOOKUP('Full 30 Year Yield Data'!A7927,'Yield Raw Data'!$A$3:$L$14453,12)</f>
        <v>4.2</v>
      </c>
    </row>
    <row r="7928" spans="1:3" x14ac:dyDescent="0.2">
      <c r="A7928" s="7">
        <v>39757</v>
      </c>
      <c r="B7928" s="9">
        <f t="shared" si="129"/>
        <v>2008</v>
      </c>
      <c r="C7928" s="9">
        <f>VLOOKUP('Full 30 Year Yield Data'!A7928,'Yield Raw Data'!$A$3:$L$14453,12)</f>
        <v>4.13</v>
      </c>
    </row>
    <row r="7929" spans="1:3" x14ac:dyDescent="0.2">
      <c r="A7929" s="7">
        <v>39758</v>
      </c>
      <c r="B7929" s="9">
        <f t="shared" si="129"/>
        <v>2008</v>
      </c>
      <c r="C7929" s="9">
        <f>VLOOKUP('Full 30 Year Yield Data'!A7929,'Yield Raw Data'!$A$3:$L$14453,12)</f>
        <v>4.1900000000000004</v>
      </c>
    </row>
    <row r="7930" spans="1:3" x14ac:dyDescent="0.2">
      <c r="A7930" s="7">
        <v>39759</v>
      </c>
      <c r="B7930" s="9">
        <f t="shared" si="129"/>
        <v>2008</v>
      </c>
      <c r="C7930" s="9">
        <f>VLOOKUP('Full 30 Year Yield Data'!A7930,'Yield Raw Data'!$A$3:$L$14453,12)</f>
        <v>4.25</v>
      </c>
    </row>
    <row r="7931" spans="1:3" x14ac:dyDescent="0.2">
      <c r="A7931" s="7">
        <v>39762</v>
      </c>
      <c r="B7931" s="9">
        <f t="shared" si="129"/>
        <v>2008</v>
      </c>
      <c r="C7931" s="9">
        <f>VLOOKUP('Full 30 Year Yield Data'!A7931,'Yield Raw Data'!$A$3:$L$14453,12)</f>
        <v>4.21</v>
      </c>
    </row>
    <row r="7932" spans="1:3" x14ac:dyDescent="0.2">
      <c r="A7932" s="7">
        <v>39764</v>
      </c>
      <c r="B7932" s="9">
        <f t="shared" ref="B7932:B7990" si="130">YEAR(A7932)</f>
        <v>2008</v>
      </c>
      <c r="C7932" s="9">
        <f>VLOOKUP('Full 30 Year Yield Data'!A7932,'Yield Raw Data'!$A$3:$L$14453,12)</f>
        <v>4.17</v>
      </c>
    </row>
    <row r="7933" spans="1:3" x14ac:dyDescent="0.2">
      <c r="A7933" s="7">
        <v>39765</v>
      </c>
      <c r="B7933" s="9">
        <f t="shared" si="130"/>
        <v>2008</v>
      </c>
      <c r="C7933" s="9">
        <f>VLOOKUP('Full 30 Year Yield Data'!A7933,'Yield Raw Data'!$A$3:$L$14453,12)</f>
        <v>4.34</v>
      </c>
    </row>
    <row r="7934" spans="1:3" x14ac:dyDescent="0.2">
      <c r="A7934" s="7">
        <v>39766</v>
      </c>
      <c r="B7934" s="9">
        <f t="shared" si="130"/>
        <v>2008</v>
      </c>
      <c r="C7934" s="9">
        <f>VLOOKUP('Full 30 Year Yield Data'!A7934,'Yield Raw Data'!$A$3:$L$14453,12)</f>
        <v>4.22</v>
      </c>
    </row>
    <row r="7935" spans="1:3" x14ac:dyDescent="0.2">
      <c r="A7935" s="7">
        <v>39769</v>
      </c>
      <c r="B7935" s="9">
        <f t="shared" si="130"/>
        <v>2008</v>
      </c>
      <c r="C7935" s="9">
        <f>VLOOKUP('Full 30 Year Yield Data'!A7935,'Yield Raw Data'!$A$3:$L$14453,12)</f>
        <v>4.2</v>
      </c>
    </row>
    <row r="7936" spans="1:3" x14ac:dyDescent="0.2">
      <c r="A7936" s="7">
        <v>39770</v>
      </c>
      <c r="B7936" s="9">
        <f t="shared" si="130"/>
        <v>2008</v>
      </c>
      <c r="C7936" s="9">
        <f>VLOOKUP('Full 30 Year Yield Data'!A7936,'Yield Raw Data'!$A$3:$L$14453,12)</f>
        <v>4.1399999999999997</v>
      </c>
    </row>
    <row r="7937" spans="1:3" x14ac:dyDescent="0.2">
      <c r="A7937" s="7">
        <v>39771</v>
      </c>
      <c r="B7937" s="9">
        <f t="shared" si="130"/>
        <v>2008</v>
      </c>
      <c r="C7937" s="9">
        <f>VLOOKUP('Full 30 Year Yield Data'!A7937,'Yield Raw Data'!$A$3:$L$14453,12)</f>
        <v>3.96</v>
      </c>
    </row>
    <row r="7938" spans="1:3" x14ac:dyDescent="0.2">
      <c r="A7938" s="7">
        <v>39772</v>
      </c>
      <c r="B7938" s="9">
        <f t="shared" si="130"/>
        <v>2008</v>
      </c>
      <c r="C7938" s="9">
        <f>VLOOKUP('Full 30 Year Yield Data'!A7938,'Yield Raw Data'!$A$3:$L$14453,12)</f>
        <v>3.64</v>
      </c>
    </row>
    <row r="7939" spans="1:3" x14ac:dyDescent="0.2">
      <c r="A7939" s="7">
        <v>39773</v>
      </c>
      <c r="B7939" s="9">
        <f t="shared" si="130"/>
        <v>2008</v>
      </c>
      <c r="C7939" s="9">
        <f>VLOOKUP('Full 30 Year Yield Data'!A7939,'Yield Raw Data'!$A$3:$L$14453,12)</f>
        <v>3.7</v>
      </c>
    </row>
    <row r="7940" spans="1:3" x14ac:dyDescent="0.2">
      <c r="A7940" s="7">
        <v>39776</v>
      </c>
      <c r="B7940" s="9">
        <f t="shared" si="130"/>
        <v>2008</v>
      </c>
      <c r="C7940" s="9">
        <f>VLOOKUP('Full 30 Year Yield Data'!A7940,'Yield Raw Data'!$A$3:$L$14453,12)</f>
        <v>3.78</v>
      </c>
    </row>
    <row r="7941" spans="1:3" x14ac:dyDescent="0.2">
      <c r="A7941" s="7">
        <v>39777</v>
      </c>
      <c r="B7941" s="9">
        <f t="shared" si="130"/>
        <v>2008</v>
      </c>
      <c r="C7941" s="9">
        <f>VLOOKUP('Full 30 Year Yield Data'!A7941,'Yield Raw Data'!$A$3:$L$14453,12)</f>
        <v>3.63</v>
      </c>
    </row>
    <row r="7942" spans="1:3" x14ac:dyDescent="0.2">
      <c r="A7942" s="7">
        <v>39778</v>
      </c>
      <c r="B7942" s="9">
        <f t="shared" si="130"/>
        <v>2008</v>
      </c>
      <c r="C7942" s="9">
        <f>VLOOKUP('Full 30 Year Yield Data'!A7942,'Yield Raw Data'!$A$3:$L$14453,12)</f>
        <v>3.54</v>
      </c>
    </row>
    <row r="7943" spans="1:3" x14ac:dyDescent="0.2">
      <c r="A7943" s="7">
        <v>39780</v>
      </c>
      <c r="B7943" s="9">
        <f t="shared" si="130"/>
        <v>2008</v>
      </c>
      <c r="C7943" s="9">
        <f>VLOOKUP('Full 30 Year Yield Data'!A7943,'Yield Raw Data'!$A$3:$L$14453,12)</f>
        <v>3.45</v>
      </c>
    </row>
    <row r="7944" spans="1:3" x14ac:dyDescent="0.2">
      <c r="A7944" s="7">
        <v>39783</v>
      </c>
      <c r="B7944" s="9">
        <f t="shared" si="130"/>
        <v>2008</v>
      </c>
      <c r="C7944" s="9">
        <f>VLOOKUP('Full 30 Year Yield Data'!A7944,'Yield Raw Data'!$A$3:$L$14453,12)</f>
        <v>3.22</v>
      </c>
    </row>
    <row r="7945" spans="1:3" x14ac:dyDescent="0.2">
      <c r="A7945" s="7">
        <v>39784</v>
      </c>
      <c r="B7945" s="9">
        <f t="shared" si="130"/>
        <v>2008</v>
      </c>
      <c r="C7945" s="9">
        <f>VLOOKUP('Full 30 Year Yield Data'!A7945,'Yield Raw Data'!$A$3:$L$14453,12)</f>
        <v>3.18</v>
      </c>
    </row>
    <row r="7946" spans="1:3" x14ac:dyDescent="0.2">
      <c r="A7946" s="7">
        <v>39785</v>
      </c>
      <c r="B7946" s="9">
        <f t="shared" si="130"/>
        <v>2008</v>
      </c>
      <c r="C7946" s="9">
        <f>VLOOKUP('Full 30 Year Yield Data'!A7946,'Yield Raw Data'!$A$3:$L$14453,12)</f>
        <v>3.17</v>
      </c>
    </row>
    <row r="7947" spans="1:3" x14ac:dyDescent="0.2">
      <c r="A7947" s="7">
        <v>39786</v>
      </c>
      <c r="B7947" s="9">
        <f t="shared" si="130"/>
        <v>2008</v>
      </c>
      <c r="C7947" s="9">
        <f>VLOOKUP('Full 30 Year Yield Data'!A7947,'Yield Raw Data'!$A$3:$L$14453,12)</f>
        <v>3.06</v>
      </c>
    </row>
    <row r="7948" spans="1:3" x14ac:dyDescent="0.2">
      <c r="A7948" s="7">
        <v>39787</v>
      </c>
      <c r="B7948" s="9">
        <f t="shared" si="130"/>
        <v>2008</v>
      </c>
      <c r="C7948" s="9">
        <f>VLOOKUP('Full 30 Year Yield Data'!A7948,'Yield Raw Data'!$A$3:$L$14453,12)</f>
        <v>3.11</v>
      </c>
    </row>
    <row r="7949" spans="1:3" x14ac:dyDescent="0.2">
      <c r="A7949" s="7">
        <v>39790</v>
      </c>
      <c r="B7949" s="9">
        <f t="shared" si="130"/>
        <v>2008</v>
      </c>
      <c r="C7949" s="9">
        <f>VLOOKUP('Full 30 Year Yield Data'!A7949,'Yield Raw Data'!$A$3:$L$14453,12)</f>
        <v>3.16</v>
      </c>
    </row>
    <row r="7950" spans="1:3" x14ac:dyDescent="0.2">
      <c r="A7950" s="7">
        <v>39791</v>
      </c>
      <c r="B7950" s="9">
        <f t="shared" si="130"/>
        <v>2008</v>
      </c>
      <c r="C7950" s="9">
        <f>VLOOKUP('Full 30 Year Yield Data'!A7950,'Yield Raw Data'!$A$3:$L$14453,12)</f>
        <v>3.06</v>
      </c>
    </row>
    <row r="7951" spans="1:3" x14ac:dyDescent="0.2">
      <c r="A7951" s="7">
        <v>39792</v>
      </c>
      <c r="B7951" s="9">
        <f t="shared" si="130"/>
        <v>2008</v>
      </c>
      <c r="C7951" s="9">
        <f>VLOOKUP('Full 30 Year Yield Data'!A7951,'Yield Raw Data'!$A$3:$L$14453,12)</f>
        <v>3.09</v>
      </c>
    </row>
    <row r="7952" spans="1:3" x14ac:dyDescent="0.2">
      <c r="A7952" s="7">
        <v>39793</v>
      </c>
      <c r="B7952" s="9">
        <f t="shared" si="130"/>
        <v>2008</v>
      </c>
      <c r="C7952" s="9">
        <f>VLOOKUP('Full 30 Year Yield Data'!A7952,'Yield Raw Data'!$A$3:$L$14453,12)</f>
        <v>3.07</v>
      </c>
    </row>
    <row r="7953" spans="1:3" x14ac:dyDescent="0.2">
      <c r="A7953" s="7">
        <v>39794</v>
      </c>
      <c r="B7953" s="9">
        <f t="shared" si="130"/>
        <v>2008</v>
      </c>
      <c r="C7953" s="9">
        <f>VLOOKUP('Full 30 Year Yield Data'!A7953,'Yield Raw Data'!$A$3:$L$14453,12)</f>
        <v>3.07</v>
      </c>
    </row>
    <row r="7954" spans="1:3" x14ac:dyDescent="0.2">
      <c r="A7954" s="7">
        <v>39797</v>
      </c>
      <c r="B7954" s="9">
        <f t="shared" si="130"/>
        <v>2008</v>
      </c>
      <c r="C7954" s="9">
        <f>VLOOKUP('Full 30 Year Yield Data'!A7954,'Yield Raw Data'!$A$3:$L$14453,12)</f>
        <v>2.98</v>
      </c>
    </row>
    <row r="7955" spans="1:3" x14ac:dyDescent="0.2">
      <c r="A7955" s="7">
        <v>39798</v>
      </c>
      <c r="B7955" s="9">
        <f t="shared" si="130"/>
        <v>2008</v>
      </c>
      <c r="C7955" s="9">
        <f>VLOOKUP('Full 30 Year Yield Data'!A7955,'Yield Raw Data'!$A$3:$L$14453,12)</f>
        <v>2.86</v>
      </c>
    </row>
    <row r="7956" spans="1:3" x14ac:dyDescent="0.2">
      <c r="A7956" s="7">
        <v>39799</v>
      </c>
      <c r="B7956" s="9">
        <f t="shared" si="130"/>
        <v>2008</v>
      </c>
      <c r="C7956" s="9">
        <f>VLOOKUP('Full 30 Year Yield Data'!A7956,'Yield Raw Data'!$A$3:$L$14453,12)</f>
        <v>2.66</v>
      </c>
    </row>
    <row r="7957" spans="1:3" x14ac:dyDescent="0.2">
      <c r="A7957" s="7">
        <v>39800</v>
      </c>
      <c r="B7957" s="9">
        <f t="shared" si="130"/>
        <v>2008</v>
      </c>
      <c r="C7957" s="9">
        <f>VLOOKUP('Full 30 Year Yield Data'!A7957,'Yield Raw Data'!$A$3:$L$14453,12)</f>
        <v>2.5299999999999998</v>
      </c>
    </row>
    <row r="7958" spans="1:3" x14ac:dyDescent="0.2">
      <c r="A7958" s="7">
        <v>39801</v>
      </c>
      <c r="B7958" s="9">
        <f t="shared" si="130"/>
        <v>2008</v>
      </c>
      <c r="C7958" s="9">
        <f>VLOOKUP('Full 30 Year Yield Data'!A7958,'Yield Raw Data'!$A$3:$L$14453,12)</f>
        <v>2.5499999999999998</v>
      </c>
    </row>
    <row r="7959" spans="1:3" x14ac:dyDescent="0.2">
      <c r="A7959" s="7">
        <v>39804</v>
      </c>
      <c r="B7959" s="9">
        <f t="shared" si="130"/>
        <v>2008</v>
      </c>
      <c r="C7959" s="9">
        <f>VLOOKUP('Full 30 Year Yield Data'!A7959,'Yield Raw Data'!$A$3:$L$14453,12)</f>
        <v>2.6</v>
      </c>
    </row>
    <row r="7960" spans="1:3" x14ac:dyDescent="0.2">
      <c r="A7960" s="7">
        <v>39805</v>
      </c>
      <c r="B7960" s="9">
        <f t="shared" si="130"/>
        <v>2008</v>
      </c>
      <c r="C7960" s="9">
        <f>VLOOKUP('Full 30 Year Yield Data'!A7960,'Yield Raw Data'!$A$3:$L$14453,12)</f>
        <v>2.63</v>
      </c>
    </row>
    <row r="7961" spans="1:3" x14ac:dyDescent="0.2">
      <c r="A7961" s="7">
        <v>39806</v>
      </c>
      <c r="B7961" s="9">
        <f t="shared" si="130"/>
        <v>2008</v>
      </c>
      <c r="C7961" s="9">
        <f>VLOOKUP('Full 30 Year Yield Data'!A7961,'Yield Raw Data'!$A$3:$L$14453,12)</f>
        <v>2.63</v>
      </c>
    </row>
    <row r="7962" spans="1:3" x14ac:dyDescent="0.2">
      <c r="A7962" s="7">
        <v>39808</v>
      </c>
      <c r="B7962" s="9">
        <f t="shared" si="130"/>
        <v>2008</v>
      </c>
      <c r="C7962" s="9">
        <f>VLOOKUP('Full 30 Year Yield Data'!A7962,'Yield Raw Data'!$A$3:$L$14453,12)</f>
        <v>2.61</v>
      </c>
    </row>
    <row r="7963" spans="1:3" x14ac:dyDescent="0.2">
      <c r="A7963" s="7">
        <v>39811</v>
      </c>
      <c r="B7963" s="9">
        <f t="shared" si="130"/>
        <v>2008</v>
      </c>
      <c r="C7963" s="9">
        <f>VLOOKUP('Full 30 Year Yield Data'!A7963,'Yield Raw Data'!$A$3:$L$14453,12)</f>
        <v>2.63</v>
      </c>
    </row>
    <row r="7964" spans="1:3" x14ac:dyDescent="0.2">
      <c r="A7964" s="7">
        <v>39812</v>
      </c>
      <c r="B7964" s="9">
        <f t="shared" si="130"/>
        <v>2008</v>
      </c>
      <c r="C7964" s="9">
        <f>VLOOKUP('Full 30 Year Yield Data'!A7964,'Yield Raw Data'!$A$3:$L$14453,12)</f>
        <v>2.58</v>
      </c>
    </row>
    <row r="7965" spans="1:3" x14ac:dyDescent="0.2">
      <c r="A7965" s="7">
        <v>39813</v>
      </c>
      <c r="B7965" s="9">
        <f t="shared" si="130"/>
        <v>2008</v>
      </c>
      <c r="C7965" s="9">
        <f>VLOOKUP('Full 30 Year Yield Data'!A7965,'Yield Raw Data'!$A$3:$L$14453,12)</f>
        <v>2.69</v>
      </c>
    </row>
    <row r="7966" spans="1:3" x14ac:dyDescent="0.2">
      <c r="A7966" s="7">
        <v>39815</v>
      </c>
      <c r="B7966" s="9">
        <f t="shared" si="130"/>
        <v>2009</v>
      </c>
      <c r="C7966" s="9">
        <f>VLOOKUP('Full 30 Year Yield Data'!A7966,'Yield Raw Data'!$A$3:$L$14453,12)</f>
        <v>2.83</v>
      </c>
    </row>
    <row r="7967" spans="1:3" x14ac:dyDescent="0.2">
      <c r="A7967" s="7">
        <v>39818</v>
      </c>
      <c r="B7967" s="9">
        <f t="shared" si="130"/>
        <v>2009</v>
      </c>
      <c r="C7967" s="9">
        <f>VLOOKUP('Full 30 Year Yield Data'!A7967,'Yield Raw Data'!$A$3:$L$14453,12)</f>
        <v>3</v>
      </c>
    </row>
    <row r="7968" spans="1:3" x14ac:dyDescent="0.2">
      <c r="A7968" s="7">
        <v>39819</v>
      </c>
      <c r="B7968" s="9">
        <f t="shared" si="130"/>
        <v>2009</v>
      </c>
      <c r="C7968" s="9">
        <f>VLOOKUP('Full 30 Year Yield Data'!A7968,'Yield Raw Data'!$A$3:$L$14453,12)</f>
        <v>3.04</v>
      </c>
    </row>
    <row r="7969" spans="1:3" x14ac:dyDescent="0.2">
      <c r="A7969" s="7">
        <v>39820</v>
      </c>
      <c r="B7969" s="9">
        <f t="shared" si="130"/>
        <v>2009</v>
      </c>
      <c r="C7969" s="9">
        <f>VLOOKUP('Full 30 Year Yield Data'!A7969,'Yield Raw Data'!$A$3:$L$14453,12)</f>
        <v>3.05</v>
      </c>
    </row>
    <row r="7970" spans="1:3" x14ac:dyDescent="0.2">
      <c r="A7970" s="7">
        <v>39821</v>
      </c>
      <c r="B7970" s="9">
        <f t="shared" si="130"/>
        <v>2009</v>
      </c>
      <c r="C7970" s="9">
        <f>VLOOKUP('Full 30 Year Yield Data'!A7970,'Yield Raw Data'!$A$3:$L$14453,12)</f>
        <v>3.04</v>
      </c>
    </row>
    <row r="7971" spans="1:3" x14ac:dyDescent="0.2">
      <c r="A7971" s="7">
        <v>39822</v>
      </c>
      <c r="B7971" s="9">
        <f t="shared" si="130"/>
        <v>2009</v>
      </c>
      <c r="C7971" s="9">
        <f>VLOOKUP('Full 30 Year Yield Data'!A7971,'Yield Raw Data'!$A$3:$L$14453,12)</f>
        <v>3.04</v>
      </c>
    </row>
    <row r="7972" spans="1:3" x14ac:dyDescent="0.2">
      <c r="A7972" s="7">
        <v>39825</v>
      </c>
      <c r="B7972" s="9">
        <f t="shared" si="130"/>
        <v>2009</v>
      </c>
      <c r="C7972" s="9">
        <f>VLOOKUP('Full 30 Year Yield Data'!A7972,'Yield Raw Data'!$A$3:$L$14453,12)</f>
        <v>2.99</v>
      </c>
    </row>
    <row r="7973" spans="1:3" x14ac:dyDescent="0.2">
      <c r="A7973" s="7">
        <v>39826</v>
      </c>
      <c r="B7973" s="9">
        <f t="shared" si="130"/>
        <v>2009</v>
      </c>
      <c r="C7973" s="9">
        <f>VLOOKUP('Full 30 Year Yield Data'!A7973,'Yield Raw Data'!$A$3:$L$14453,12)</f>
        <v>3</v>
      </c>
    </row>
    <row r="7974" spans="1:3" x14ac:dyDescent="0.2">
      <c r="A7974" s="7">
        <v>39827</v>
      </c>
      <c r="B7974" s="9">
        <f t="shared" si="130"/>
        <v>2009</v>
      </c>
      <c r="C7974" s="9">
        <f>VLOOKUP('Full 30 Year Yield Data'!A7974,'Yield Raw Data'!$A$3:$L$14453,12)</f>
        <v>2.89</v>
      </c>
    </row>
    <row r="7975" spans="1:3" x14ac:dyDescent="0.2">
      <c r="A7975" s="7">
        <v>39828</v>
      </c>
      <c r="B7975" s="9">
        <f t="shared" si="130"/>
        <v>2009</v>
      </c>
      <c r="C7975" s="9">
        <f>VLOOKUP('Full 30 Year Yield Data'!A7975,'Yield Raw Data'!$A$3:$L$14453,12)</f>
        <v>2.86</v>
      </c>
    </row>
    <row r="7976" spans="1:3" x14ac:dyDescent="0.2">
      <c r="A7976" s="7">
        <v>39829</v>
      </c>
      <c r="B7976" s="9">
        <f t="shared" si="130"/>
        <v>2009</v>
      </c>
      <c r="C7976" s="9">
        <f>VLOOKUP('Full 30 Year Yield Data'!A7976,'Yield Raw Data'!$A$3:$L$14453,12)</f>
        <v>2.89</v>
      </c>
    </row>
    <row r="7977" spans="1:3" x14ac:dyDescent="0.2">
      <c r="A7977" s="7">
        <v>39833</v>
      </c>
      <c r="B7977" s="9">
        <f t="shared" si="130"/>
        <v>2009</v>
      </c>
      <c r="C7977" s="9">
        <f>VLOOKUP('Full 30 Year Yield Data'!A7977,'Yield Raw Data'!$A$3:$L$14453,12)</f>
        <v>2.97</v>
      </c>
    </row>
    <row r="7978" spans="1:3" x14ac:dyDescent="0.2">
      <c r="A7978" s="7">
        <v>39834</v>
      </c>
      <c r="B7978" s="9">
        <f t="shared" si="130"/>
        <v>2009</v>
      </c>
      <c r="C7978" s="9">
        <f>VLOOKUP('Full 30 Year Yield Data'!A7978,'Yield Raw Data'!$A$3:$L$14453,12)</f>
        <v>3.15</v>
      </c>
    </row>
    <row r="7979" spans="1:3" x14ac:dyDescent="0.2">
      <c r="A7979" s="7">
        <v>39835</v>
      </c>
      <c r="B7979" s="9">
        <f t="shared" si="130"/>
        <v>2009</v>
      </c>
      <c r="C7979" s="9">
        <f>VLOOKUP('Full 30 Year Yield Data'!A7979,'Yield Raw Data'!$A$3:$L$14453,12)</f>
        <v>3.25</v>
      </c>
    </row>
    <row r="7980" spans="1:3" x14ac:dyDescent="0.2">
      <c r="A7980" s="7">
        <v>39836</v>
      </c>
      <c r="B7980" s="9">
        <f t="shared" si="130"/>
        <v>2009</v>
      </c>
      <c r="C7980" s="9">
        <f>VLOOKUP('Full 30 Year Yield Data'!A7980,'Yield Raw Data'!$A$3:$L$14453,12)</f>
        <v>3.32</v>
      </c>
    </row>
    <row r="7981" spans="1:3" x14ac:dyDescent="0.2">
      <c r="A7981" s="7">
        <v>39839</v>
      </c>
      <c r="B7981" s="9">
        <f t="shared" si="130"/>
        <v>2009</v>
      </c>
      <c r="C7981" s="9">
        <f>VLOOKUP('Full 30 Year Yield Data'!A7981,'Yield Raw Data'!$A$3:$L$14453,12)</f>
        <v>3.39</v>
      </c>
    </row>
    <row r="7982" spans="1:3" x14ac:dyDescent="0.2">
      <c r="A7982" s="7">
        <v>39840</v>
      </c>
      <c r="B7982" s="9">
        <f t="shared" si="130"/>
        <v>2009</v>
      </c>
      <c r="C7982" s="9">
        <f>VLOOKUP('Full 30 Year Yield Data'!A7982,'Yield Raw Data'!$A$3:$L$14453,12)</f>
        <v>3.26</v>
      </c>
    </row>
    <row r="7983" spans="1:3" x14ac:dyDescent="0.2">
      <c r="A7983" s="7">
        <v>39841</v>
      </c>
      <c r="B7983" s="9">
        <f t="shared" si="130"/>
        <v>2009</v>
      </c>
      <c r="C7983" s="9">
        <f>VLOOKUP('Full 30 Year Yield Data'!A7983,'Yield Raw Data'!$A$3:$L$14453,12)</f>
        <v>3.44</v>
      </c>
    </row>
    <row r="7984" spans="1:3" x14ac:dyDescent="0.2">
      <c r="A7984" s="7">
        <v>39842</v>
      </c>
      <c r="B7984" s="9">
        <f t="shared" si="130"/>
        <v>2009</v>
      </c>
      <c r="C7984" s="9">
        <f>VLOOKUP('Full 30 Year Yield Data'!A7984,'Yield Raw Data'!$A$3:$L$14453,12)</f>
        <v>3.57</v>
      </c>
    </row>
    <row r="7985" spans="1:3" x14ac:dyDescent="0.2">
      <c r="A7985" s="7">
        <v>39843</v>
      </c>
      <c r="B7985" s="9">
        <f t="shared" si="130"/>
        <v>2009</v>
      </c>
      <c r="C7985" s="9">
        <f>VLOOKUP('Full 30 Year Yield Data'!A7985,'Yield Raw Data'!$A$3:$L$14453,12)</f>
        <v>3.58</v>
      </c>
    </row>
    <row r="7986" spans="1:3" x14ac:dyDescent="0.2">
      <c r="A7986" s="7">
        <v>39846</v>
      </c>
      <c r="B7986" s="9">
        <f t="shared" si="130"/>
        <v>2009</v>
      </c>
      <c r="C7986" s="9">
        <f>VLOOKUP('Full 30 Year Yield Data'!A7986,'Yield Raw Data'!$A$3:$L$14453,12)</f>
        <v>3.47</v>
      </c>
    </row>
    <row r="7987" spans="1:3" x14ac:dyDescent="0.2">
      <c r="A7987" s="7">
        <v>39847</v>
      </c>
      <c r="B7987" s="9">
        <f t="shared" si="130"/>
        <v>2009</v>
      </c>
      <c r="C7987" s="9">
        <f>VLOOKUP('Full 30 Year Yield Data'!A7987,'Yield Raw Data'!$A$3:$L$14453,12)</f>
        <v>3.64</v>
      </c>
    </row>
    <row r="7988" spans="1:3" x14ac:dyDescent="0.2">
      <c r="A7988" s="7">
        <v>39848</v>
      </c>
      <c r="B7988" s="9">
        <f t="shared" si="130"/>
        <v>2009</v>
      </c>
      <c r="C7988" s="9">
        <f>VLOOKUP('Full 30 Year Yield Data'!A7988,'Yield Raw Data'!$A$3:$L$14453,12)</f>
        <v>3.65</v>
      </c>
    </row>
    <row r="7989" spans="1:3" x14ac:dyDescent="0.2">
      <c r="A7989" s="7">
        <v>39849</v>
      </c>
      <c r="B7989" s="9">
        <f t="shared" si="130"/>
        <v>2009</v>
      </c>
      <c r="C7989" s="9">
        <f>VLOOKUP('Full 30 Year Yield Data'!A7989,'Yield Raw Data'!$A$3:$L$14453,12)</f>
        <v>3.63</v>
      </c>
    </row>
    <row r="7990" spans="1:3" x14ac:dyDescent="0.2">
      <c r="A7990" s="7">
        <v>39850</v>
      </c>
      <c r="B7990" s="9">
        <f t="shared" si="130"/>
        <v>2009</v>
      </c>
      <c r="C7990" s="9">
        <f>VLOOKUP('Full 30 Year Yield Data'!A7990,'Yield Raw Data'!$A$3:$L$14453,12)</f>
        <v>3.7</v>
      </c>
    </row>
    <row r="7991" spans="1:3" x14ac:dyDescent="0.2">
      <c r="A7991" s="7">
        <v>39853</v>
      </c>
      <c r="B7991" s="9">
        <f t="shared" ref="B7991:B8052" si="131">YEAR(A7991)</f>
        <v>2009</v>
      </c>
      <c r="C7991" s="9">
        <f>VLOOKUP('Full 30 Year Yield Data'!A7991,'Yield Raw Data'!$A$3:$L$14453,12)</f>
        <v>3.69</v>
      </c>
    </row>
    <row r="7992" spans="1:3" x14ac:dyDescent="0.2">
      <c r="A7992" s="7">
        <v>39854</v>
      </c>
      <c r="B7992" s="9">
        <f t="shared" si="131"/>
        <v>2009</v>
      </c>
      <c r="C7992" s="9">
        <f>VLOOKUP('Full 30 Year Yield Data'!A7992,'Yield Raw Data'!$A$3:$L$14453,12)</f>
        <v>3.54</v>
      </c>
    </row>
    <row r="7993" spans="1:3" x14ac:dyDescent="0.2">
      <c r="A7993" s="7">
        <v>39855</v>
      </c>
      <c r="B7993" s="9">
        <f t="shared" si="131"/>
        <v>2009</v>
      </c>
      <c r="C7993" s="9">
        <f>VLOOKUP('Full 30 Year Yield Data'!A7993,'Yield Raw Data'!$A$3:$L$14453,12)</f>
        <v>3.45</v>
      </c>
    </row>
    <row r="7994" spans="1:3" x14ac:dyDescent="0.2">
      <c r="A7994" s="7">
        <v>39856</v>
      </c>
      <c r="B7994" s="9">
        <f t="shared" si="131"/>
        <v>2009</v>
      </c>
      <c r="C7994" s="9">
        <f>VLOOKUP('Full 30 Year Yield Data'!A7994,'Yield Raw Data'!$A$3:$L$14453,12)</f>
        <v>3.47</v>
      </c>
    </row>
    <row r="7995" spans="1:3" x14ac:dyDescent="0.2">
      <c r="A7995" s="7">
        <v>39857</v>
      </c>
      <c r="B7995" s="9">
        <f t="shared" si="131"/>
        <v>2009</v>
      </c>
      <c r="C7995" s="9">
        <f>VLOOKUP('Full 30 Year Yield Data'!A7995,'Yield Raw Data'!$A$3:$L$14453,12)</f>
        <v>3.68</v>
      </c>
    </row>
    <row r="7996" spans="1:3" x14ac:dyDescent="0.2">
      <c r="A7996" s="7">
        <v>39861</v>
      </c>
      <c r="B7996" s="9">
        <f t="shared" si="131"/>
        <v>2009</v>
      </c>
      <c r="C7996" s="9">
        <f>VLOOKUP('Full 30 Year Yield Data'!A7996,'Yield Raw Data'!$A$3:$L$14453,12)</f>
        <v>3.47</v>
      </c>
    </row>
    <row r="7997" spans="1:3" x14ac:dyDescent="0.2">
      <c r="A7997" s="7">
        <v>39862</v>
      </c>
      <c r="B7997" s="9">
        <f t="shared" si="131"/>
        <v>2009</v>
      </c>
      <c r="C7997" s="9">
        <f>VLOOKUP('Full 30 Year Yield Data'!A7997,'Yield Raw Data'!$A$3:$L$14453,12)</f>
        <v>3.54</v>
      </c>
    </row>
    <row r="7998" spans="1:3" x14ac:dyDescent="0.2">
      <c r="A7998" s="7">
        <v>39863</v>
      </c>
      <c r="B7998" s="9">
        <f t="shared" si="131"/>
        <v>2009</v>
      </c>
      <c r="C7998" s="9">
        <f>VLOOKUP('Full 30 Year Yield Data'!A7998,'Yield Raw Data'!$A$3:$L$14453,12)</f>
        <v>3.68</v>
      </c>
    </row>
    <row r="7999" spans="1:3" x14ac:dyDescent="0.2">
      <c r="A7999" s="7">
        <v>39864</v>
      </c>
      <c r="B7999" s="9">
        <f t="shared" si="131"/>
        <v>2009</v>
      </c>
      <c r="C7999" s="9">
        <f>VLOOKUP('Full 30 Year Yield Data'!A7999,'Yield Raw Data'!$A$3:$L$14453,12)</f>
        <v>3.56</v>
      </c>
    </row>
    <row r="8000" spans="1:3" x14ac:dyDescent="0.2">
      <c r="A8000" s="7">
        <v>39867</v>
      </c>
      <c r="B8000" s="9">
        <f t="shared" si="131"/>
        <v>2009</v>
      </c>
      <c r="C8000" s="9">
        <f>VLOOKUP('Full 30 Year Yield Data'!A8000,'Yield Raw Data'!$A$3:$L$14453,12)</f>
        <v>3.53</v>
      </c>
    </row>
    <row r="8001" spans="1:3" x14ac:dyDescent="0.2">
      <c r="A8001" s="7">
        <v>39868</v>
      </c>
      <c r="B8001" s="9">
        <f t="shared" si="131"/>
        <v>2009</v>
      </c>
      <c r="C8001" s="9">
        <f>VLOOKUP('Full 30 Year Yield Data'!A8001,'Yield Raw Data'!$A$3:$L$14453,12)</f>
        <v>3.49</v>
      </c>
    </row>
    <row r="8002" spans="1:3" x14ac:dyDescent="0.2">
      <c r="A8002" s="7">
        <v>39869</v>
      </c>
      <c r="B8002" s="9">
        <f t="shared" si="131"/>
        <v>2009</v>
      </c>
      <c r="C8002" s="9">
        <f>VLOOKUP('Full 30 Year Yield Data'!A8002,'Yield Raw Data'!$A$3:$L$14453,12)</f>
        <v>3.59</v>
      </c>
    </row>
    <row r="8003" spans="1:3" x14ac:dyDescent="0.2">
      <c r="A8003" s="7">
        <v>39870</v>
      </c>
      <c r="B8003" s="9">
        <f t="shared" si="131"/>
        <v>2009</v>
      </c>
      <c r="C8003" s="9">
        <f>VLOOKUP('Full 30 Year Yield Data'!A8003,'Yield Raw Data'!$A$3:$L$14453,12)</f>
        <v>3.66</v>
      </c>
    </row>
    <row r="8004" spans="1:3" x14ac:dyDescent="0.2">
      <c r="A8004" s="7">
        <v>39871</v>
      </c>
      <c r="B8004" s="9">
        <f t="shared" si="131"/>
        <v>2009</v>
      </c>
      <c r="C8004" s="9">
        <f>VLOOKUP('Full 30 Year Yield Data'!A8004,'Yield Raw Data'!$A$3:$L$14453,12)</f>
        <v>3.71</v>
      </c>
    </row>
    <row r="8005" spans="1:3" x14ac:dyDescent="0.2">
      <c r="A8005" s="7">
        <v>39874</v>
      </c>
      <c r="B8005" s="9">
        <f t="shared" si="131"/>
        <v>2009</v>
      </c>
      <c r="C8005" s="9">
        <f>VLOOKUP('Full 30 Year Yield Data'!A8005,'Yield Raw Data'!$A$3:$L$14453,12)</f>
        <v>3.64</v>
      </c>
    </row>
    <row r="8006" spans="1:3" x14ac:dyDescent="0.2">
      <c r="A8006" s="7">
        <v>39875</v>
      </c>
      <c r="B8006" s="9">
        <f t="shared" si="131"/>
        <v>2009</v>
      </c>
      <c r="C8006" s="9">
        <f>VLOOKUP('Full 30 Year Yield Data'!A8006,'Yield Raw Data'!$A$3:$L$14453,12)</f>
        <v>3.67</v>
      </c>
    </row>
    <row r="8007" spans="1:3" x14ac:dyDescent="0.2">
      <c r="A8007" s="7">
        <v>39876</v>
      </c>
      <c r="B8007" s="9">
        <f t="shared" si="131"/>
        <v>2009</v>
      </c>
      <c r="C8007" s="9">
        <f>VLOOKUP('Full 30 Year Yield Data'!A8007,'Yield Raw Data'!$A$3:$L$14453,12)</f>
        <v>3.69</v>
      </c>
    </row>
    <row r="8008" spans="1:3" x14ac:dyDescent="0.2">
      <c r="A8008" s="7">
        <v>39877</v>
      </c>
      <c r="B8008" s="9">
        <f t="shared" si="131"/>
        <v>2009</v>
      </c>
      <c r="C8008" s="9">
        <f>VLOOKUP('Full 30 Year Yield Data'!A8008,'Yield Raw Data'!$A$3:$L$14453,12)</f>
        <v>3.51</v>
      </c>
    </row>
    <row r="8009" spans="1:3" x14ac:dyDescent="0.2">
      <c r="A8009" s="7">
        <v>39878</v>
      </c>
      <c r="B8009" s="9">
        <f t="shared" si="131"/>
        <v>2009</v>
      </c>
      <c r="C8009" s="9">
        <f>VLOOKUP('Full 30 Year Yield Data'!A8009,'Yield Raw Data'!$A$3:$L$14453,12)</f>
        <v>3.5</v>
      </c>
    </row>
    <row r="8010" spans="1:3" x14ac:dyDescent="0.2">
      <c r="A8010" s="7">
        <v>39881</v>
      </c>
      <c r="B8010" s="9">
        <f t="shared" si="131"/>
        <v>2009</v>
      </c>
      <c r="C8010" s="9">
        <f>VLOOKUP('Full 30 Year Yield Data'!A8010,'Yield Raw Data'!$A$3:$L$14453,12)</f>
        <v>3.59</v>
      </c>
    </row>
    <row r="8011" spans="1:3" x14ac:dyDescent="0.2">
      <c r="A8011" s="7">
        <v>39882</v>
      </c>
      <c r="B8011" s="9">
        <f t="shared" si="131"/>
        <v>2009</v>
      </c>
      <c r="C8011" s="9">
        <f>VLOOKUP('Full 30 Year Yield Data'!A8011,'Yield Raw Data'!$A$3:$L$14453,12)</f>
        <v>3.7</v>
      </c>
    </row>
    <row r="8012" spans="1:3" x14ac:dyDescent="0.2">
      <c r="A8012" s="7">
        <v>39883</v>
      </c>
      <c r="B8012" s="9">
        <f t="shared" si="131"/>
        <v>2009</v>
      </c>
      <c r="C8012" s="9">
        <f>VLOOKUP('Full 30 Year Yield Data'!A8012,'Yield Raw Data'!$A$3:$L$14453,12)</f>
        <v>3.67</v>
      </c>
    </row>
    <row r="8013" spans="1:3" x14ac:dyDescent="0.2">
      <c r="A8013" s="7">
        <v>39884</v>
      </c>
      <c r="B8013" s="9">
        <f t="shared" si="131"/>
        <v>2009</v>
      </c>
      <c r="C8013" s="9">
        <f>VLOOKUP('Full 30 Year Yield Data'!A8013,'Yield Raw Data'!$A$3:$L$14453,12)</f>
        <v>3.63</v>
      </c>
    </row>
    <row r="8014" spans="1:3" x14ac:dyDescent="0.2">
      <c r="A8014" s="7">
        <v>39885</v>
      </c>
      <c r="B8014" s="9">
        <f t="shared" si="131"/>
        <v>2009</v>
      </c>
      <c r="C8014" s="9">
        <f>VLOOKUP('Full 30 Year Yield Data'!A8014,'Yield Raw Data'!$A$3:$L$14453,12)</f>
        <v>3.66</v>
      </c>
    </row>
    <row r="8015" spans="1:3" x14ac:dyDescent="0.2">
      <c r="A8015" s="7">
        <v>39888</v>
      </c>
      <c r="B8015" s="9">
        <f t="shared" si="131"/>
        <v>2009</v>
      </c>
      <c r="C8015" s="9">
        <f>VLOOKUP('Full 30 Year Yield Data'!A8015,'Yield Raw Data'!$A$3:$L$14453,12)</f>
        <v>3.76</v>
      </c>
    </row>
    <row r="8016" spans="1:3" x14ac:dyDescent="0.2">
      <c r="A8016" s="7">
        <v>39889</v>
      </c>
      <c r="B8016" s="9">
        <f t="shared" si="131"/>
        <v>2009</v>
      </c>
      <c r="C8016" s="9">
        <f>VLOOKUP('Full 30 Year Yield Data'!A8016,'Yield Raw Data'!$A$3:$L$14453,12)</f>
        <v>3.83</v>
      </c>
    </row>
    <row r="8017" spans="1:3" x14ac:dyDescent="0.2">
      <c r="A8017" s="7">
        <v>39890</v>
      </c>
      <c r="B8017" s="9">
        <f t="shared" si="131"/>
        <v>2009</v>
      </c>
      <c r="C8017" s="9">
        <f>VLOOKUP('Full 30 Year Yield Data'!A8017,'Yield Raw Data'!$A$3:$L$14453,12)</f>
        <v>3.57</v>
      </c>
    </row>
    <row r="8018" spans="1:3" x14ac:dyDescent="0.2">
      <c r="A8018" s="7">
        <v>39891</v>
      </c>
      <c r="B8018" s="9">
        <f t="shared" si="131"/>
        <v>2009</v>
      </c>
      <c r="C8018" s="9">
        <f>VLOOKUP('Full 30 Year Yield Data'!A8018,'Yield Raw Data'!$A$3:$L$14453,12)</f>
        <v>3.62</v>
      </c>
    </row>
    <row r="8019" spans="1:3" x14ac:dyDescent="0.2">
      <c r="A8019" s="7">
        <v>39892</v>
      </c>
      <c r="B8019" s="9">
        <f t="shared" si="131"/>
        <v>2009</v>
      </c>
      <c r="C8019" s="9">
        <f>VLOOKUP('Full 30 Year Yield Data'!A8019,'Yield Raw Data'!$A$3:$L$14453,12)</f>
        <v>3.65</v>
      </c>
    </row>
    <row r="8020" spans="1:3" x14ac:dyDescent="0.2">
      <c r="A8020" s="7">
        <v>39895</v>
      </c>
      <c r="B8020" s="9">
        <f t="shared" si="131"/>
        <v>2009</v>
      </c>
      <c r="C8020" s="9">
        <f>VLOOKUP('Full 30 Year Yield Data'!A8020,'Yield Raw Data'!$A$3:$L$14453,12)</f>
        <v>3.69</v>
      </c>
    </row>
    <row r="8021" spans="1:3" x14ac:dyDescent="0.2">
      <c r="A8021" s="7">
        <v>39896</v>
      </c>
      <c r="B8021" s="9">
        <f t="shared" si="131"/>
        <v>2009</v>
      </c>
      <c r="C8021" s="9">
        <f>VLOOKUP('Full 30 Year Yield Data'!A8021,'Yield Raw Data'!$A$3:$L$14453,12)</f>
        <v>3.6</v>
      </c>
    </row>
    <row r="8022" spans="1:3" x14ac:dyDescent="0.2">
      <c r="A8022" s="7">
        <v>39897</v>
      </c>
      <c r="B8022" s="9">
        <f t="shared" si="131"/>
        <v>2009</v>
      </c>
      <c r="C8022" s="9">
        <f>VLOOKUP('Full 30 Year Yield Data'!A8022,'Yield Raw Data'!$A$3:$L$14453,12)</f>
        <v>3.73</v>
      </c>
    </row>
    <row r="8023" spans="1:3" x14ac:dyDescent="0.2">
      <c r="A8023" s="7">
        <v>39898</v>
      </c>
      <c r="B8023" s="9">
        <f t="shared" si="131"/>
        <v>2009</v>
      </c>
      <c r="C8023" s="9">
        <f>VLOOKUP('Full 30 Year Yield Data'!A8023,'Yield Raw Data'!$A$3:$L$14453,12)</f>
        <v>3.66</v>
      </c>
    </row>
    <row r="8024" spans="1:3" x14ac:dyDescent="0.2">
      <c r="A8024" s="7">
        <v>39899</v>
      </c>
      <c r="B8024" s="9">
        <f t="shared" si="131"/>
        <v>2009</v>
      </c>
      <c r="C8024" s="9">
        <f>VLOOKUP('Full 30 Year Yield Data'!A8024,'Yield Raw Data'!$A$3:$L$14453,12)</f>
        <v>3.62</v>
      </c>
    </row>
    <row r="8025" spans="1:3" x14ac:dyDescent="0.2">
      <c r="A8025" s="7">
        <v>39902</v>
      </c>
      <c r="B8025" s="9">
        <f t="shared" si="131"/>
        <v>2009</v>
      </c>
      <c r="C8025" s="9">
        <f>VLOOKUP('Full 30 Year Yield Data'!A8025,'Yield Raw Data'!$A$3:$L$14453,12)</f>
        <v>3.6</v>
      </c>
    </row>
    <row r="8026" spans="1:3" x14ac:dyDescent="0.2">
      <c r="A8026" s="7">
        <v>39903</v>
      </c>
      <c r="B8026" s="9">
        <f t="shared" si="131"/>
        <v>2009</v>
      </c>
      <c r="C8026" s="9">
        <f>VLOOKUP('Full 30 Year Yield Data'!A8026,'Yield Raw Data'!$A$3:$L$14453,12)</f>
        <v>3.56</v>
      </c>
    </row>
    <row r="8027" spans="1:3" x14ac:dyDescent="0.2">
      <c r="A8027" s="7">
        <v>39904</v>
      </c>
      <c r="B8027" s="9">
        <f t="shared" si="131"/>
        <v>2009</v>
      </c>
      <c r="C8027" s="9">
        <f>VLOOKUP('Full 30 Year Yield Data'!A8027,'Yield Raw Data'!$A$3:$L$14453,12)</f>
        <v>3.51</v>
      </c>
    </row>
    <row r="8028" spans="1:3" x14ac:dyDescent="0.2">
      <c r="A8028" s="7">
        <v>39905</v>
      </c>
      <c r="B8028" s="9">
        <f t="shared" si="131"/>
        <v>2009</v>
      </c>
      <c r="C8028" s="9">
        <f>VLOOKUP('Full 30 Year Yield Data'!A8028,'Yield Raw Data'!$A$3:$L$14453,12)</f>
        <v>3.57</v>
      </c>
    </row>
    <row r="8029" spans="1:3" x14ac:dyDescent="0.2">
      <c r="A8029" s="7">
        <v>39906</v>
      </c>
      <c r="B8029" s="9">
        <f t="shared" si="131"/>
        <v>2009</v>
      </c>
      <c r="C8029" s="9">
        <f>VLOOKUP('Full 30 Year Yield Data'!A8029,'Yield Raw Data'!$A$3:$L$14453,12)</f>
        <v>3.7</v>
      </c>
    </row>
    <row r="8030" spans="1:3" x14ac:dyDescent="0.2">
      <c r="A8030" s="7">
        <v>39909</v>
      </c>
      <c r="B8030" s="9">
        <f t="shared" si="131"/>
        <v>2009</v>
      </c>
      <c r="C8030" s="9">
        <f>VLOOKUP('Full 30 Year Yield Data'!A8030,'Yield Raw Data'!$A$3:$L$14453,12)</f>
        <v>3.73</v>
      </c>
    </row>
    <row r="8031" spans="1:3" x14ac:dyDescent="0.2">
      <c r="A8031" s="7">
        <v>39910</v>
      </c>
      <c r="B8031" s="9">
        <f t="shared" si="131"/>
        <v>2009</v>
      </c>
      <c r="C8031" s="9">
        <f>VLOOKUP('Full 30 Year Yield Data'!A8031,'Yield Raw Data'!$A$3:$L$14453,12)</f>
        <v>3.72</v>
      </c>
    </row>
    <row r="8032" spans="1:3" x14ac:dyDescent="0.2">
      <c r="A8032" s="7">
        <v>39911</v>
      </c>
      <c r="B8032" s="9">
        <f t="shared" si="131"/>
        <v>2009</v>
      </c>
      <c r="C8032" s="9">
        <f>VLOOKUP('Full 30 Year Yield Data'!A8032,'Yield Raw Data'!$A$3:$L$14453,12)</f>
        <v>3.66</v>
      </c>
    </row>
    <row r="8033" spans="1:3" x14ac:dyDescent="0.2">
      <c r="A8033" s="7">
        <v>39912</v>
      </c>
      <c r="B8033" s="9">
        <f t="shared" si="131"/>
        <v>2009</v>
      </c>
      <c r="C8033" s="9">
        <f>VLOOKUP('Full 30 Year Yield Data'!A8033,'Yield Raw Data'!$A$3:$L$14453,12)</f>
        <v>3.76</v>
      </c>
    </row>
    <row r="8034" spans="1:3" x14ac:dyDescent="0.2">
      <c r="A8034" s="7">
        <v>39916</v>
      </c>
      <c r="B8034" s="9">
        <f t="shared" si="131"/>
        <v>2009</v>
      </c>
      <c r="C8034" s="9">
        <f>VLOOKUP('Full 30 Year Yield Data'!A8034,'Yield Raw Data'!$A$3:$L$14453,12)</f>
        <v>3.69</v>
      </c>
    </row>
    <row r="8035" spans="1:3" x14ac:dyDescent="0.2">
      <c r="A8035" s="7">
        <v>39917</v>
      </c>
      <c r="B8035" s="9">
        <f t="shared" si="131"/>
        <v>2009</v>
      </c>
      <c r="C8035" s="9">
        <f>VLOOKUP('Full 30 Year Yield Data'!A8035,'Yield Raw Data'!$A$3:$L$14453,12)</f>
        <v>3.64</v>
      </c>
    </row>
    <row r="8036" spans="1:3" x14ac:dyDescent="0.2">
      <c r="A8036" s="7">
        <v>39918</v>
      </c>
      <c r="B8036" s="9">
        <f t="shared" si="131"/>
        <v>2009</v>
      </c>
      <c r="C8036" s="9">
        <f>VLOOKUP('Full 30 Year Yield Data'!A8036,'Yield Raw Data'!$A$3:$L$14453,12)</f>
        <v>3.66</v>
      </c>
    </row>
    <row r="8037" spans="1:3" x14ac:dyDescent="0.2">
      <c r="A8037" s="7">
        <v>39919</v>
      </c>
      <c r="B8037" s="9">
        <f t="shared" si="131"/>
        <v>2009</v>
      </c>
      <c r="C8037" s="9">
        <f>VLOOKUP('Full 30 Year Yield Data'!A8037,'Yield Raw Data'!$A$3:$L$14453,12)</f>
        <v>3.72</v>
      </c>
    </row>
    <row r="8038" spans="1:3" x14ac:dyDescent="0.2">
      <c r="A8038" s="7">
        <v>39920</v>
      </c>
      <c r="B8038" s="9">
        <f t="shared" si="131"/>
        <v>2009</v>
      </c>
      <c r="C8038" s="9">
        <f>VLOOKUP('Full 30 Year Yield Data'!A8038,'Yield Raw Data'!$A$3:$L$14453,12)</f>
        <v>3.79</v>
      </c>
    </row>
    <row r="8039" spans="1:3" x14ac:dyDescent="0.2">
      <c r="A8039" s="7">
        <v>39923</v>
      </c>
      <c r="B8039" s="9">
        <f t="shared" si="131"/>
        <v>2009</v>
      </c>
      <c r="C8039" s="9">
        <f>VLOOKUP('Full 30 Year Yield Data'!A8039,'Yield Raw Data'!$A$3:$L$14453,12)</f>
        <v>3.69</v>
      </c>
    </row>
    <row r="8040" spans="1:3" x14ac:dyDescent="0.2">
      <c r="A8040" s="7">
        <v>39924</v>
      </c>
      <c r="B8040" s="9">
        <f t="shared" si="131"/>
        <v>2009</v>
      </c>
      <c r="C8040" s="9">
        <f>VLOOKUP('Full 30 Year Yield Data'!A8040,'Yield Raw Data'!$A$3:$L$14453,12)</f>
        <v>3.74</v>
      </c>
    </row>
    <row r="8041" spans="1:3" x14ac:dyDescent="0.2">
      <c r="A8041" s="7">
        <v>39925</v>
      </c>
      <c r="B8041" s="9">
        <f t="shared" si="131"/>
        <v>2009</v>
      </c>
      <c r="C8041" s="9">
        <f>VLOOKUP('Full 30 Year Yield Data'!A8041,'Yield Raw Data'!$A$3:$L$14453,12)</f>
        <v>3.82</v>
      </c>
    </row>
    <row r="8042" spans="1:3" x14ac:dyDescent="0.2">
      <c r="A8042" s="7">
        <v>39926</v>
      </c>
      <c r="B8042" s="9">
        <f t="shared" si="131"/>
        <v>2009</v>
      </c>
      <c r="C8042" s="9">
        <f>VLOOKUP('Full 30 Year Yield Data'!A8042,'Yield Raw Data'!$A$3:$L$14453,12)</f>
        <v>3.8</v>
      </c>
    </row>
    <row r="8043" spans="1:3" x14ac:dyDescent="0.2">
      <c r="A8043" s="7">
        <v>39927</v>
      </c>
      <c r="B8043" s="9">
        <f t="shared" si="131"/>
        <v>2009</v>
      </c>
      <c r="C8043" s="9">
        <f>VLOOKUP('Full 30 Year Yield Data'!A8043,'Yield Raw Data'!$A$3:$L$14453,12)</f>
        <v>3.89</v>
      </c>
    </row>
    <row r="8044" spans="1:3" x14ac:dyDescent="0.2">
      <c r="A8044" s="7">
        <v>39930</v>
      </c>
      <c r="B8044" s="9">
        <f t="shared" si="131"/>
        <v>2009</v>
      </c>
      <c r="C8044" s="9">
        <f>VLOOKUP('Full 30 Year Yield Data'!A8044,'Yield Raw Data'!$A$3:$L$14453,12)</f>
        <v>3.84</v>
      </c>
    </row>
    <row r="8045" spans="1:3" x14ac:dyDescent="0.2">
      <c r="A8045" s="7">
        <v>39931</v>
      </c>
      <c r="B8045" s="9">
        <f t="shared" si="131"/>
        <v>2009</v>
      </c>
      <c r="C8045" s="9">
        <f>VLOOKUP('Full 30 Year Yield Data'!A8045,'Yield Raw Data'!$A$3:$L$14453,12)</f>
        <v>3.97</v>
      </c>
    </row>
    <row r="8046" spans="1:3" x14ac:dyDescent="0.2">
      <c r="A8046" s="7">
        <v>39932</v>
      </c>
      <c r="B8046" s="9">
        <f t="shared" si="131"/>
        <v>2009</v>
      </c>
      <c r="C8046" s="9">
        <f>VLOOKUP('Full 30 Year Yield Data'!A8046,'Yield Raw Data'!$A$3:$L$14453,12)</f>
        <v>4.01</v>
      </c>
    </row>
    <row r="8047" spans="1:3" x14ac:dyDescent="0.2">
      <c r="A8047" s="7">
        <v>39933</v>
      </c>
      <c r="B8047" s="9">
        <f t="shared" si="131"/>
        <v>2009</v>
      </c>
      <c r="C8047" s="9">
        <f>VLOOKUP('Full 30 Year Yield Data'!A8047,'Yield Raw Data'!$A$3:$L$14453,12)</f>
        <v>4.05</v>
      </c>
    </row>
    <row r="8048" spans="1:3" x14ac:dyDescent="0.2">
      <c r="A8048" s="7">
        <v>39934</v>
      </c>
      <c r="B8048" s="9">
        <f t="shared" si="131"/>
        <v>2009</v>
      </c>
      <c r="C8048" s="9">
        <f>VLOOKUP('Full 30 Year Yield Data'!A8048,'Yield Raw Data'!$A$3:$L$14453,12)</f>
        <v>4.09</v>
      </c>
    </row>
    <row r="8049" spans="1:3" x14ac:dyDescent="0.2">
      <c r="A8049" s="7">
        <v>39937</v>
      </c>
      <c r="B8049" s="9">
        <f t="shared" si="131"/>
        <v>2009</v>
      </c>
      <c r="C8049" s="9">
        <f>VLOOKUP('Full 30 Year Yield Data'!A8049,'Yield Raw Data'!$A$3:$L$14453,12)</f>
        <v>4.0599999999999996</v>
      </c>
    </row>
    <row r="8050" spans="1:3" x14ac:dyDescent="0.2">
      <c r="A8050" s="7">
        <v>39938</v>
      </c>
      <c r="B8050" s="9">
        <f t="shared" si="131"/>
        <v>2009</v>
      </c>
      <c r="C8050" s="9">
        <f>VLOOKUP('Full 30 Year Yield Data'!A8050,'Yield Raw Data'!$A$3:$L$14453,12)</f>
        <v>4.0599999999999996</v>
      </c>
    </row>
    <row r="8051" spans="1:3" x14ac:dyDescent="0.2">
      <c r="A8051" s="7">
        <v>39939</v>
      </c>
      <c r="B8051" s="9">
        <f t="shared" si="131"/>
        <v>2009</v>
      </c>
      <c r="C8051" s="9">
        <f>VLOOKUP('Full 30 Year Yield Data'!A8051,'Yield Raw Data'!$A$3:$L$14453,12)</f>
        <v>4.09</v>
      </c>
    </row>
    <row r="8052" spans="1:3" x14ac:dyDescent="0.2">
      <c r="A8052" s="7">
        <v>39940</v>
      </c>
      <c r="B8052" s="9">
        <f t="shared" si="131"/>
        <v>2009</v>
      </c>
      <c r="C8052" s="9">
        <f>VLOOKUP('Full 30 Year Yield Data'!A8052,'Yield Raw Data'!$A$3:$L$14453,12)</f>
        <v>4.25</v>
      </c>
    </row>
    <row r="8053" spans="1:3" x14ac:dyDescent="0.2">
      <c r="A8053" s="7">
        <v>39941</v>
      </c>
      <c r="B8053" s="9">
        <f t="shared" ref="B8053:B8114" si="132">YEAR(A8053)</f>
        <v>2009</v>
      </c>
      <c r="C8053" s="9">
        <f>VLOOKUP('Full 30 Year Yield Data'!A8053,'Yield Raw Data'!$A$3:$L$14453,12)</f>
        <v>4.28</v>
      </c>
    </row>
    <row r="8054" spans="1:3" x14ac:dyDescent="0.2">
      <c r="A8054" s="7">
        <v>39944</v>
      </c>
      <c r="B8054" s="9">
        <f t="shared" si="132"/>
        <v>2009</v>
      </c>
      <c r="C8054" s="9">
        <f>VLOOKUP('Full 30 Year Yield Data'!A8054,'Yield Raw Data'!$A$3:$L$14453,12)</f>
        <v>4.18</v>
      </c>
    </row>
    <row r="8055" spans="1:3" x14ac:dyDescent="0.2">
      <c r="A8055" s="7">
        <v>39945</v>
      </c>
      <c r="B8055" s="9">
        <f t="shared" si="132"/>
        <v>2009</v>
      </c>
      <c r="C8055" s="9">
        <f>VLOOKUP('Full 30 Year Yield Data'!A8055,'Yield Raw Data'!$A$3:$L$14453,12)</f>
        <v>4.16</v>
      </c>
    </row>
    <row r="8056" spans="1:3" x14ac:dyDescent="0.2">
      <c r="A8056" s="7">
        <v>39946</v>
      </c>
      <c r="B8056" s="9">
        <f t="shared" si="132"/>
        <v>2009</v>
      </c>
      <c r="C8056" s="9">
        <f>VLOOKUP('Full 30 Year Yield Data'!A8056,'Yield Raw Data'!$A$3:$L$14453,12)</f>
        <v>4.09</v>
      </c>
    </row>
    <row r="8057" spans="1:3" x14ac:dyDescent="0.2">
      <c r="A8057" s="7">
        <v>39947</v>
      </c>
      <c r="B8057" s="9">
        <f t="shared" si="132"/>
        <v>2009</v>
      </c>
      <c r="C8057" s="9">
        <f>VLOOKUP('Full 30 Year Yield Data'!A8057,'Yield Raw Data'!$A$3:$L$14453,12)</f>
        <v>4.0599999999999996</v>
      </c>
    </row>
    <row r="8058" spans="1:3" x14ac:dyDescent="0.2">
      <c r="A8058" s="7">
        <v>39948</v>
      </c>
      <c r="B8058" s="9">
        <f t="shared" si="132"/>
        <v>2009</v>
      </c>
      <c r="C8058" s="9">
        <f>VLOOKUP('Full 30 Year Yield Data'!A8058,'Yield Raw Data'!$A$3:$L$14453,12)</f>
        <v>4.09</v>
      </c>
    </row>
    <row r="8059" spans="1:3" x14ac:dyDescent="0.2">
      <c r="A8059" s="7">
        <v>39951</v>
      </c>
      <c r="B8059" s="9">
        <f t="shared" si="132"/>
        <v>2009</v>
      </c>
      <c r="C8059" s="9">
        <f>VLOOKUP('Full 30 Year Yield Data'!A8059,'Yield Raw Data'!$A$3:$L$14453,12)</f>
        <v>4.18</v>
      </c>
    </row>
    <row r="8060" spans="1:3" x14ac:dyDescent="0.2">
      <c r="A8060" s="7">
        <v>39952</v>
      </c>
      <c r="B8060" s="9">
        <f t="shared" si="132"/>
        <v>2009</v>
      </c>
      <c r="C8060" s="9">
        <f>VLOOKUP('Full 30 Year Yield Data'!A8060,'Yield Raw Data'!$A$3:$L$14453,12)</f>
        <v>4.21</v>
      </c>
    </row>
    <row r="8061" spans="1:3" x14ac:dyDescent="0.2">
      <c r="A8061" s="7">
        <v>39953</v>
      </c>
      <c r="B8061" s="9">
        <f t="shared" si="132"/>
        <v>2009</v>
      </c>
      <c r="C8061" s="9">
        <f>VLOOKUP('Full 30 Year Yield Data'!A8061,'Yield Raw Data'!$A$3:$L$14453,12)</f>
        <v>4.1399999999999997</v>
      </c>
    </row>
    <row r="8062" spans="1:3" x14ac:dyDescent="0.2">
      <c r="A8062" s="7">
        <v>39954</v>
      </c>
      <c r="B8062" s="9">
        <f t="shared" si="132"/>
        <v>2009</v>
      </c>
      <c r="C8062" s="9">
        <f>VLOOKUP('Full 30 Year Yield Data'!A8062,'Yield Raw Data'!$A$3:$L$14453,12)</f>
        <v>4.3</v>
      </c>
    </row>
    <row r="8063" spans="1:3" x14ac:dyDescent="0.2">
      <c r="A8063" s="7">
        <v>39955</v>
      </c>
      <c r="B8063" s="9">
        <f t="shared" si="132"/>
        <v>2009</v>
      </c>
      <c r="C8063" s="9">
        <f>VLOOKUP('Full 30 Year Yield Data'!A8063,'Yield Raw Data'!$A$3:$L$14453,12)</f>
        <v>4.38</v>
      </c>
    </row>
    <row r="8064" spans="1:3" x14ac:dyDescent="0.2">
      <c r="A8064" s="7">
        <v>39959</v>
      </c>
      <c r="B8064" s="9">
        <f t="shared" si="132"/>
        <v>2009</v>
      </c>
      <c r="C8064" s="9">
        <f>VLOOKUP('Full 30 Year Yield Data'!A8064,'Yield Raw Data'!$A$3:$L$14453,12)</f>
        <v>4.45</v>
      </c>
    </row>
    <row r="8065" spans="1:3" x14ac:dyDescent="0.2">
      <c r="A8065" s="7">
        <v>39960</v>
      </c>
      <c r="B8065" s="9">
        <f t="shared" si="132"/>
        <v>2009</v>
      </c>
      <c r="C8065" s="9">
        <f>VLOOKUP('Full 30 Year Yield Data'!A8065,'Yield Raw Data'!$A$3:$L$14453,12)</f>
        <v>4.59</v>
      </c>
    </row>
    <row r="8066" spans="1:3" x14ac:dyDescent="0.2">
      <c r="A8066" s="7">
        <v>39961</v>
      </c>
      <c r="B8066" s="9">
        <f t="shared" si="132"/>
        <v>2009</v>
      </c>
      <c r="C8066" s="9">
        <f>VLOOKUP('Full 30 Year Yield Data'!A8066,'Yield Raw Data'!$A$3:$L$14453,12)</f>
        <v>4.54</v>
      </c>
    </row>
    <row r="8067" spans="1:3" x14ac:dyDescent="0.2">
      <c r="A8067" s="7">
        <v>39962</v>
      </c>
      <c r="B8067" s="9">
        <f t="shared" si="132"/>
        <v>2009</v>
      </c>
      <c r="C8067" s="9">
        <f>VLOOKUP('Full 30 Year Yield Data'!A8067,'Yield Raw Data'!$A$3:$L$14453,12)</f>
        <v>4.34</v>
      </c>
    </row>
    <row r="8068" spans="1:3" x14ac:dyDescent="0.2">
      <c r="A8068" s="7">
        <v>39965</v>
      </c>
      <c r="B8068" s="9">
        <f t="shared" si="132"/>
        <v>2009</v>
      </c>
      <c r="C8068" s="9">
        <f>VLOOKUP('Full 30 Year Yield Data'!A8068,'Yield Raw Data'!$A$3:$L$14453,12)</f>
        <v>4.55</v>
      </c>
    </row>
    <row r="8069" spans="1:3" x14ac:dyDescent="0.2">
      <c r="A8069" s="7">
        <v>39966</v>
      </c>
      <c r="B8069" s="9">
        <f t="shared" si="132"/>
        <v>2009</v>
      </c>
      <c r="C8069" s="9">
        <f>VLOOKUP('Full 30 Year Yield Data'!A8069,'Yield Raw Data'!$A$3:$L$14453,12)</f>
        <v>4.5</v>
      </c>
    </row>
    <row r="8070" spans="1:3" x14ac:dyDescent="0.2">
      <c r="A8070" s="7">
        <v>39967</v>
      </c>
      <c r="B8070" s="9">
        <f t="shared" si="132"/>
        <v>2009</v>
      </c>
      <c r="C8070" s="9">
        <f>VLOOKUP('Full 30 Year Yield Data'!A8070,'Yield Raw Data'!$A$3:$L$14453,12)</f>
        <v>4.45</v>
      </c>
    </row>
    <row r="8071" spans="1:3" x14ac:dyDescent="0.2">
      <c r="A8071" s="7">
        <v>39968</v>
      </c>
      <c r="B8071" s="9">
        <f t="shared" si="132"/>
        <v>2009</v>
      </c>
      <c r="C8071" s="9">
        <f>VLOOKUP('Full 30 Year Yield Data'!A8071,'Yield Raw Data'!$A$3:$L$14453,12)</f>
        <v>4.58</v>
      </c>
    </row>
    <row r="8072" spans="1:3" x14ac:dyDescent="0.2">
      <c r="A8072" s="7">
        <v>39969</v>
      </c>
      <c r="B8072" s="9">
        <f t="shared" si="132"/>
        <v>2009</v>
      </c>
      <c r="C8072" s="9">
        <f>VLOOKUP('Full 30 Year Yield Data'!A8072,'Yield Raw Data'!$A$3:$L$14453,12)</f>
        <v>4.63</v>
      </c>
    </row>
    <row r="8073" spans="1:3" x14ac:dyDescent="0.2">
      <c r="A8073" s="7">
        <v>39972</v>
      </c>
      <c r="B8073" s="9">
        <f t="shared" si="132"/>
        <v>2009</v>
      </c>
      <c r="C8073" s="9">
        <f>VLOOKUP('Full 30 Year Yield Data'!A8073,'Yield Raw Data'!$A$3:$L$14453,12)</f>
        <v>4.6500000000000004</v>
      </c>
    </row>
    <row r="8074" spans="1:3" x14ac:dyDescent="0.2">
      <c r="A8074" s="7">
        <v>39973</v>
      </c>
      <c r="B8074" s="9">
        <f t="shared" si="132"/>
        <v>2009</v>
      </c>
      <c r="C8074" s="9">
        <f>VLOOKUP('Full 30 Year Yield Data'!A8074,'Yield Raw Data'!$A$3:$L$14453,12)</f>
        <v>4.6399999999999997</v>
      </c>
    </row>
    <row r="8075" spans="1:3" x14ac:dyDescent="0.2">
      <c r="A8075" s="7">
        <v>39974</v>
      </c>
      <c r="B8075" s="9">
        <f t="shared" si="132"/>
        <v>2009</v>
      </c>
      <c r="C8075" s="9">
        <f>VLOOKUP('Full 30 Year Yield Data'!A8075,'Yield Raw Data'!$A$3:$L$14453,12)</f>
        <v>4.76</v>
      </c>
    </row>
    <row r="8076" spans="1:3" x14ac:dyDescent="0.2">
      <c r="A8076" s="7">
        <v>39975</v>
      </c>
      <c r="B8076" s="9">
        <f t="shared" si="132"/>
        <v>2009</v>
      </c>
      <c r="C8076" s="9">
        <f>VLOOKUP('Full 30 Year Yield Data'!A8076,'Yield Raw Data'!$A$3:$L$14453,12)</f>
        <v>4.6900000000000004</v>
      </c>
    </row>
    <row r="8077" spans="1:3" x14ac:dyDescent="0.2">
      <c r="A8077" s="7">
        <v>39976</v>
      </c>
      <c r="B8077" s="9">
        <f t="shared" si="132"/>
        <v>2009</v>
      </c>
      <c r="C8077" s="9">
        <f>VLOOKUP('Full 30 Year Yield Data'!A8077,'Yield Raw Data'!$A$3:$L$14453,12)</f>
        <v>4.6500000000000004</v>
      </c>
    </row>
    <row r="8078" spans="1:3" x14ac:dyDescent="0.2">
      <c r="A8078" s="7">
        <v>39979</v>
      </c>
      <c r="B8078" s="9">
        <f t="shared" si="132"/>
        <v>2009</v>
      </c>
      <c r="C8078" s="9">
        <f>VLOOKUP('Full 30 Year Yield Data'!A8078,'Yield Raw Data'!$A$3:$L$14453,12)</f>
        <v>4.6100000000000003</v>
      </c>
    </row>
    <row r="8079" spans="1:3" x14ac:dyDescent="0.2">
      <c r="A8079" s="7">
        <v>39980</v>
      </c>
      <c r="B8079" s="9">
        <f t="shared" si="132"/>
        <v>2009</v>
      </c>
      <c r="C8079" s="9">
        <f>VLOOKUP('Full 30 Year Yield Data'!A8079,'Yield Raw Data'!$A$3:$L$14453,12)</f>
        <v>4.4800000000000004</v>
      </c>
    </row>
    <row r="8080" spans="1:3" x14ac:dyDescent="0.2">
      <c r="A8080" s="7">
        <v>39981</v>
      </c>
      <c r="B8080" s="9">
        <f t="shared" si="132"/>
        <v>2009</v>
      </c>
      <c r="C8080" s="9">
        <f>VLOOKUP('Full 30 Year Yield Data'!A8080,'Yield Raw Data'!$A$3:$L$14453,12)</f>
        <v>4.5</v>
      </c>
    </row>
    <row r="8081" spans="1:3" x14ac:dyDescent="0.2">
      <c r="A8081" s="7">
        <v>39982</v>
      </c>
      <c r="B8081" s="9">
        <f t="shared" si="132"/>
        <v>2009</v>
      </c>
      <c r="C8081" s="9">
        <f>VLOOKUP('Full 30 Year Yield Data'!A8081,'Yield Raw Data'!$A$3:$L$14453,12)</f>
        <v>4.63</v>
      </c>
    </row>
    <row r="8082" spans="1:3" x14ac:dyDescent="0.2">
      <c r="A8082" s="7">
        <v>39983</v>
      </c>
      <c r="B8082" s="9">
        <f t="shared" si="132"/>
        <v>2009</v>
      </c>
      <c r="C8082" s="9">
        <f>VLOOKUP('Full 30 Year Yield Data'!A8082,'Yield Raw Data'!$A$3:$L$14453,12)</f>
        <v>4.5199999999999996</v>
      </c>
    </row>
    <row r="8083" spans="1:3" x14ac:dyDescent="0.2">
      <c r="A8083" s="7">
        <v>39986</v>
      </c>
      <c r="B8083" s="9">
        <f t="shared" si="132"/>
        <v>2009</v>
      </c>
      <c r="C8083" s="9">
        <f>VLOOKUP('Full 30 Year Yield Data'!A8083,'Yield Raw Data'!$A$3:$L$14453,12)</f>
        <v>4.45</v>
      </c>
    </row>
    <row r="8084" spans="1:3" x14ac:dyDescent="0.2">
      <c r="A8084" s="7">
        <v>39987</v>
      </c>
      <c r="B8084" s="9">
        <f t="shared" si="132"/>
        <v>2009</v>
      </c>
      <c r="C8084" s="9">
        <f>VLOOKUP('Full 30 Year Yield Data'!A8084,'Yield Raw Data'!$A$3:$L$14453,12)</f>
        <v>4.37</v>
      </c>
    </row>
    <row r="8085" spans="1:3" x14ac:dyDescent="0.2">
      <c r="A8085" s="7">
        <v>39988</v>
      </c>
      <c r="B8085" s="9">
        <f t="shared" si="132"/>
        <v>2009</v>
      </c>
      <c r="C8085" s="9">
        <f>VLOOKUP('Full 30 Year Yield Data'!A8085,'Yield Raw Data'!$A$3:$L$14453,12)</f>
        <v>4.4400000000000004</v>
      </c>
    </row>
    <row r="8086" spans="1:3" x14ac:dyDescent="0.2">
      <c r="A8086" s="7">
        <v>39989</v>
      </c>
      <c r="B8086" s="9">
        <f t="shared" si="132"/>
        <v>2009</v>
      </c>
      <c r="C8086" s="9">
        <f>VLOOKUP('Full 30 Year Yield Data'!A8086,'Yield Raw Data'!$A$3:$L$14453,12)</f>
        <v>4.33</v>
      </c>
    </row>
    <row r="8087" spans="1:3" x14ac:dyDescent="0.2">
      <c r="A8087" s="7">
        <v>39990</v>
      </c>
      <c r="B8087" s="9">
        <f t="shared" si="132"/>
        <v>2009</v>
      </c>
      <c r="C8087" s="9">
        <f>VLOOKUP('Full 30 Year Yield Data'!A8087,'Yield Raw Data'!$A$3:$L$14453,12)</f>
        <v>4.3</v>
      </c>
    </row>
    <row r="8088" spans="1:3" x14ac:dyDescent="0.2">
      <c r="A8088" s="7">
        <v>39993</v>
      </c>
      <c r="B8088" s="9">
        <f t="shared" si="132"/>
        <v>2009</v>
      </c>
      <c r="C8088" s="9">
        <f>VLOOKUP('Full 30 Year Yield Data'!A8088,'Yield Raw Data'!$A$3:$L$14453,12)</f>
        <v>4.3099999999999996</v>
      </c>
    </row>
    <row r="8089" spans="1:3" x14ac:dyDescent="0.2">
      <c r="A8089" s="7">
        <v>39994</v>
      </c>
      <c r="B8089" s="9">
        <f t="shared" si="132"/>
        <v>2009</v>
      </c>
      <c r="C8089" s="9">
        <f>VLOOKUP('Full 30 Year Yield Data'!A8089,'Yield Raw Data'!$A$3:$L$14453,12)</f>
        <v>4.32</v>
      </c>
    </row>
    <row r="8090" spans="1:3" x14ac:dyDescent="0.2">
      <c r="A8090" s="7">
        <v>39995</v>
      </c>
      <c r="B8090" s="9">
        <f t="shared" si="132"/>
        <v>2009</v>
      </c>
      <c r="C8090" s="9">
        <f>VLOOKUP('Full 30 Year Yield Data'!A8090,'Yield Raw Data'!$A$3:$L$14453,12)</f>
        <v>4.34</v>
      </c>
    </row>
    <row r="8091" spans="1:3" x14ac:dyDescent="0.2">
      <c r="A8091" s="7">
        <v>39996</v>
      </c>
      <c r="B8091" s="9">
        <f t="shared" si="132"/>
        <v>2009</v>
      </c>
      <c r="C8091" s="9">
        <f>VLOOKUP('Full 30 Year Yield Data'!A8091,'Yield Raw Data'!$A$3:$L$14453,12)</f>
        <v>4.32</v>
      </c>
    </row>
    <row r="8092" spans="1:3" x14ac:dyDescent="0.2">
      <c r="A8092" s="7">
        <v>40000</v>
      </c>
      <c r="B8092" s="9">
        <f t="shared" si="132"/>
        <v>2009</v>
      </c>
      <c r="C8092" s="9">
        <f>VLOOKUP('Full 30 Year Yield Data'!A8092,'Yield Raw Data'!$A$3:$L$14453,12)</f>
        <v>4.3499999999999996</v>
      </c>
    </row>
    <row r="8093" spans="1:3" x14ac:dyDescent="0.2">
      <c r="A8093" s="7">
        <v>40001</v>
      </c>
      <c r="B8093" s="9">
        <f t="shared" si="132"/>
        <v>2009</v>
      </c>
      <c r="C8093" s="9">
        <f>VLOOKUP('Full 30 Year Yield Data'!A8093,'Yield Raw Data'!$A$3:$L$14453,12)</f>
        <v>4.3099999999999996</v>
      </c>
    </row>
    <row r="8094" spans="1:3" x14ac:dyDescent="0.2">
      <c r="A8094" s="7">
        <v>40002</v>
      </c>
      <c r="B8094" s="9">
        <f t="shared" si="132"/>
        <v>2009</v>
      </c>
      <c r="C8094" s="9">
        <f>VLOOKUP('Full 30 Year Yield Data'!A8094,'Yield Raw Data'!$A$3:$L$14453,12)</f>
        <v>4.17</v>
      </c>
    </row>
    <row r="8095" spans="1:3" x14ac:dyDescent="0.2">
      <c r="A8095" s="7">
        <v>40003</v>
      </c>
      <c r="B8095" s="9">
        <f t="shared" si="132"/>
        <v>2009</v>
      </c>
      <c r="C8095" s="9">
        <f>VLOOKUP('Full 30 Year Yield Data'!A8095,'Yield Raw Data'!$A$3:$L$14453,12)</f>
        <v>4.3099999999999996</v>
      </c>
    </row>
    <row r="8096" spans="1:3" x14ac:dyDescent="0.2">
      <c r="A8096" s="7">
        <v>40004</v>
      </c>
      <c r="B8096" s="9">
        <f t="shared" si="132"/>
        <v>2009</v>
      </c>
      <c r="C8096" s="9">
        <f>VLOOKUP('Full 30 Year Yield Data'!A8096,'Yield Raw Data'!$A$3:$L$14453,12)</f>
        <v>4.2</v>
      </c>
    </row>
    <row r="8097" spans="1:3" x14ac:dyDescent="0.2">
      <c r="A8097" s="7">
        <v>40007</v>
      </c>
      <c r="B8097" s="9">
        <f t="shared" si="132"/>
        <v>2009</v>
      </c>
      <c r="C8097" s="9">
        <f>VLOOKUP('Full 30 Year Yield Data'!A8097,'Yield Raw Data'!$A$3:$L$14453,12)</f>
        <v>4.25</v>
      </c>
    </row>
    <row r="8098" spans="1:3" x14ac:dyDescent="0.2">
      <c r="A8098" s="7">
        <v>40008</v>
      </c>
      <c r="B8098" s="9">
        <f t="shared" si="132"/>
        <v>2009</v>
      </c>
      <c r="C8098" s="9">
        <f>VLOOKUP('Full 30 Year Yield Data'!A8098,'Yield Raw Data'!$A$3:$L$14453,12)</f>
        <v>4.38</v>
      </c>
    </row>
    <row r="8099" spans="1:3" x14ac:dyDescent="0.2">
      <c r="A8099" s="7">
        <v>40009</v>
      </c>
      <c r="B8099" s="9">
        <f t="shared" si="132"/>
        <v>2009</v>
      </c>
      <c r="C8099" s="9">
        <f>VLOOKUP('Full 30 Year Yield Data'!A8099,'Yield Raw Data'!$A$3:$L$14453,12)</f>
        <v>4.4800000000000004</v>
      </c>
    </row>
    <row r="8100" spans="1:3" x14ac:dyDescent="0.2">
      <c r="A8100" s="7">
        <v>40010</v>
      </c>
      <c r="B8100" s="9">
        <f t="shared" si="132"/>
        <v>2009</v>
      </c>
      <c r="C8100" s="9">
        <f>VLOOKUP('Full 30 Year Yield Data'!A8100,'Yield Raw Data'!$A$3:$L$14453,12)</f>
        <v>4.45</v>
      </c>
    </row>
    <row r="8101" spans="1:3" x14ac:dyDescent="0.2">
      <c r="A8101" s="7">
        <v>40011</v>
      </c>
      <c r="B8101" s="9">
        <f t="shared" si="132"/>
        <v>2009</v>
      </c>
      <c r="C8101" s="9">
        <f>VLOOKUP('Full 30 Year Yield Data'!A8101,'Yield Raw Data'!$A$3:$L$14453,12)</f>
        <v>4.53</v>
      </c>
    </row>
    <row r="8102" spans="1:3" x14ac:dyDescent="0.2">
      <c r="A8102" s="7">
        <v>40014</v>
      </c>
      <c r="B8102" s="9">
        <f t="shared" si="132"/>
        <v>2009</v>
      </c>
      <c r="C8102" s="9">
        <f>VLOOKUP('Full 30 Year Yield Data'!A8102,'Yield Raw Data'!$A$3:$L$14453,12)</f>
        <v>4.47</v>
      </c>
    </row>
    <row r="8103" spans="1:3" x14ac:dyDescent="0.2">
      <c r="A8103" s="7">
        <v>40015</v>
      </c>
      <c r="B8103" s="9">
        <f t="shared" si="132"/>
        <v>2009</v>
      </c>
      <c r="C8103" s="9">
        <f>VLOOKUP('Full 30 Year Yield Data'!A8103,'Yield Raw Data'!$A$3:$L$14453,12)</f>
        <v>4.38</v>
      </c>
    </row>
    <row r="8104" spans="1:3" x14ac:dyDescent="0.2">
      <c r="A8104" s="7">
        <v>40016</v>
      </c>
      <c r="B8104" s="9">
        <f t="shared" si="132"/>
        <v>2009</v>
      </c>
      <c r="C8104" s="9">
        <f>VLOOKUP('Full 30 Year Yield Data'!A8104,'Yield Raw Data'!$A$3:$L$14453,12)</f>
        <v>4.45</v>
      </c>
    </row>
    <row r="8105" spans="1:3" x14ac:dyDescent="0.2">
      <c r="A8105" s="7">
        <v>40017</v>
      </c>
      <c r="B8105" s="9">
        <f t="shared" si="132"/>
        <v>2009</v>
      </c>
      <c r="C8105" s="9">
        <f>VLOOKUP('Full 30 Year Yield Data'!A8105,'Yield Raw Data'!$A$3:$L$14453,12)</f>
        <v>4.58</v>
      </c>
    </row>
    <row r="8106" spans="1:3" x14ac:dyDescent="0.2">
      <c r="A8106" s="7">
        <v>40018</v>
      </c>
      <c r="B8106" s="9">
        <f t="shared" si="132"/>
        <v>2009</v>
      </c>
      <c r="C8106" s="9">
        <f>VLOOKUP('Full 30 Year Yield Data'!A8106,'Yield Raw Data'!$A$3:$L$14453,12)</f>
        <v>4.55</v>
      </c>
    </row>
    <row r="8107" spans="1:3" x14ac:dyDescent="0.2">
      <c r="A8107" s="7">
        <v>40021</v>
      </c>
      <c r="B8107" s="9">
        <f t="shared" si="132"/>
        <v>2009</v>
      </c>
      <c r="C8107" s="9">
        <f>VLOOKUP('Full 30 Year Yield Data'!A8107,'Yield Raw Data'!$A$3:$L$14453,12)</f>
        <v>4.62</v>
      </c>
    </row>
    <row r="8108" spans="1:3" x14ac:dyDescent="0.2">
      <c r="A8108" s="7">
        <v>40022</v>
      </c>
      <c r="B8108" s="9">
        <f t="shared" si="132"/>
        <v>2009</v>
      </c>
      <c r="C8108" s="9">
        <f>VLOOKUP('Full 30 Year Yield Data'!A8108,'Yield Raw Data'!$A$3:$L$14453,12)</f>
        <v>4.5599999999999996</v>
      </c>
    </row>
    <row r="8109" spans="1:3" x14ac:dyDescent="0.2">
      <c r="A8109" s="7">
        <v>40023</v>
      </c>
      <c r="B8109" s="9">
        <f t="shared" si="132"/>
        <v>2009</v>
      </c>
      <c r="C8109" s="9">
        <f>VLOOKUP('Full 30 Year Yield Data'!A8109,'Yield Raw Data'!$A$3:$L$14453,12)</f>
        <v>4.5</v>
      </c>
    </row>
    <row r="8110" spans="1:3" x14ac:dyDescent="0.2">
      <c r="A8110" s="7">
        <v>40024</v>
      </c>
      <c r="B8110" s="9">
        <f t="shared" si="132"/>
        <v>2009</v>
      </c>
      <c r="C8110" s="9">
        <f>VLOOKUP('Full 30 Year Yield Data'!A8110,'Yield Raw Data'!$A$3:$L$14453,12)</f>
        <v>4.4400000000000004</v>
      </c>
    </row>
    <row r="8111" spans="1:3" x14ac:dyDescent="0.2">
      <c r="A8111" s="7">
        <v>40025</v>
      </c>
      <c r="B8111" s="9">
        <f t="shared" si="132"/>
        <v>2009</v>
      </c>
      <c r="C8111" s="9">
        <f>VLOOKUP('Full 30 Year Yield Data'!A8111,'Yield Raw Data'!$A$3:$L$14453,12)</f>
        <v>4.3099999999999996</v>
      </c>
    </row>
    <row r="8112" spans="1:3" x14ac:dyDescent="0.2">
      <c r="A8112" s="7">
        <v>40028</v>
      </c>
      <c r="B8112" s="9">
        <f t="shared" si="132"/>
        <v>2009</v>
      </c>
      <c r="C8112" s="9">
        <f>VLOOKUP('Full 30 Year Yield Data'!A8112,'Yield Raw Data'!$A$3:$L$14453,12)</f>
        <v>4.42</v>
      </c>
    </row>
    <row r="8113" spans="1:3" x14ac:dyDescent="0.2">
      <c r="A8113" s="7">
        <v>40029</v>
      </c>
      <c r="B8113" s="9">
        <f t="shared" si="132"/>
        <v>2009</v>
      </c>
      <c r="C8113" s="9">
        <f>VLOOKUP('Full 30 Year Yield Data'!A8113,'Yield Raw Data'!$A$3:$L$14453,12)</f>
        <v>4.45</v>
      </c>
    </row>
    <row r="8114" spans="1:3" x14ac:dyDescent="0.2">
      <c r="A8114" s="7">
        <v>40030</v>
      </c>
      <c r="B8114" s="9">
        <f t="shared" si="132"/>
        <v>2009</v>
      </c>
      <c r="C8114" s="9">
        <f>VLOOKUP('Full 30 Year Yield Data'!A8114,'Yield Raw Data'!$A$3:$L$14453,12)</f>
        <v>4.57</v>
      </c>
    </row>
    <row r="8115" spans="1:3" x14ac:dyDescent="0.2">
      <c r="A8115" s="7">
        <v>40031</v>
      </c>
      <c r="B8115" s="9">
        <f t="shared" ref="B8115:B8176" si="133">YEAR(A8115)</f>
        <v>2009</v>
      </c>
      <c r="C8115" s="9">
        <f>VLOOKUP('Full 30 Year Yield Data'!A8115,'Yield Raw Data'!$A$3:$L$14453,12)</f>
        <v>4.53</v>
      </c>
    </row>
    <row r="8116" spans="1:3" x14ac:dyDescent="0.2">
      <c r="A8116" s="7">
        <v>40032</v>
      </c>
      <c r="B8116" s="9">
        <f t="shared" si="133"/>
        <v>2009</v>
      </c>
      <c r="C8116" s="9">
        <f>VLOOKUP('Full 30 Year Yield Data'!A8116,'Yield Raw Data'!$A$3:$L$14453,12)</f>
        <v>4.6100000000000003</v>
      </c>
    </row>
    <row r="8117" spans="1:3" x14ac:dyDescent="0.2">
      <c r="A8117" s="7">
        <v>40035</v>
      </c>
      <c r="B8117" s="9">
        <f t="shared" si="133"/>
        <v>2009</v>
      </c>
      <c r="C8117" s="9">
        <f>VLOOKUP('Full 30 Year Yield Data'!A8117,'Yield Raw Data'!$A$3:$L$14453,12)</f>
        <v>4.5199999999999996</v>
      </c>
    </row>
    <row r="8118" spans="1:3" x14ac:dyDescent="0.2">
      <c r="A8118" s="7">
        <v>40036</v>
      </c>
      <c r="B8118" s="9">
        <f t="shared" si="133"/>
        <v>2009</v>
      </c>
      <c r="C8118" s="9">
        <f>VLOOKUP('Full 30 Year Yield Data'!A8118,'Yield Raw Data'!$A$3:$L$14453,12)</f>
        <v>4.4400000000000004</v>
      </c>
    </row>
    <row r="8119" spans="1:3" x14ac:dyDescent="0.2">
      <c r="A8119" s="7">
        <v>40037</v>
      </c>
      <c r="B8119" s="9">
        <f t="shared" si="133"/>
        <v>2009</v>
      </c>
      <c r="C8119" s="9">
        <f>VLOOKUP('Full 30 Year Yield Data'!A8119,'Yield Raw Data'!$A$3:$L$14453,12)</f>
        <v>4.53</v>
      </c>
    </row>
    <row r="8120" spans="1:3" x14ac:dyDescent="0.2">
      <c r="A8120" s="7">
        <v>40038</v>
      </c>
      <c r="B8120" s="9">
        <f t="shared" si="133"/>
        <v>2009</v>
      </c>
      <c r="C8120" s="9">
        <f>VLOOKUP('Full 30 Year Yield Data'!A8120,'Yield Raw Data'!$A$3:$L$14453,12)</f>
        <v>4.4400000000000004</v>
      </c>
    </row>
    <row r="8121" spans="1:3" x14ac:dyDescent="0.2">
      <c r="A8121" s="7">
        <v>40039</v>
      </c>
      <c r="B8121" s="9">
        <f t="shared" si="133"/>
        <v>2009</v>
      </c>
      <c r="C8121" s="9">
        <f>VLOOKUP('Full 30 Year Yield Data'!A8121,'Yield Raw Data'!$A$3:$L$14453,12)</f>
        <v>4.41</v>
      </c>
    </row>
    <row r="8122" spans="1:3" x14ac:dyDescent="0.2">
      <c r="A8122" s="7">
        <v>40042</v>
      </c>
      <c r="B8122" s="9">
        <f t="shared" si="133"/>
        <v>2009</v>
      </c>
      <c r="C8122" s="9">
        <f>VLOOKUP('Full 30 Year Yield Data'!A8122,'Yield Raw Data'!$A$3:$L$14453,12)</f>
        <v>4.33</v>
      </c>
    </row>
    <row r="8123" spans="1:3" x14ac:dyDescent="0.2">
      <c r="A8123" s="7">
        <v>40043</v>
      </c>
      <c r="B8123" s="9">
        <f t="shared" si="133"/>
        <v>2009</v>
      </c>
      <c r="C8123" s="9">
        <f>VLOOKUP('Full 30 Year Yield Data'!A8123,'Yield Raw Data'!$A$3:$L$14453,12)</f>
        <v>4.3499999999999996</v>
      </c>
    </row>
    <row r="8124" spans="1:3" x14ac:dyDescent="0.2">
      <c r="A8124" s="7">
        <v>40044</v>
      </c>
      <c r="B8124" s="9">
        <f t="shared" si="133"/>
        <v>2009</v>
      </c>
      <c r="C8124" s="9">
        <f>VLOOKUP('Full 30 Year Yield Data'!A8124,'Yield Raw Data'!$A$3:$L$14453,12)</f>
        <v>4.28</v>
      </c>
    </row>
    <row r="8125" spans="1:3" x14ac:dyDescent="0.2">
      <c r="A8125" s="7">
        <v>40045</v>
      </c>
      <c r="B8125" s="9">
        <f t="shared" si="133"/>
        <v>2009</v>
      </c>
      <c r="C8125" s="9">
        <f>VLOOKUP('Full 30 Year Yield Data'!A8125,'Yield Raw Data'!$A$3:$L$14453,12)</f>
        <v>4.24</v>
      </c>
    </row>
    <row r="8126" spans="1:3" x14ac:dyDescent="0.2">
      <c r="A8126" s="7">
        <v>40046</v>
      </c>
      <c r="B8126" s="9">
        <f t="shared" si="133"/>
        <v>2009</v>
      </c>
      <c r="C8126" s="9">
        <f>VLOOKUP('Full 30 Year Yield Data'!A8126,'Yield Raw Data'!$A$3:$L$14453,12)</f>
        <v>4.3600000000000003</v>
      </c>
    </row>
    <row r="8127" spans="1:3" x14ac:dyDescent="0.2">
      <c r="A8127" s="7">
        <v>40049</v>
      </c>
      <c r="B8127" s="9">
        <f t="shared" si="133"/>
        <v>2009</v>
      </c>
      <c r="C8127" s="9">
        <f>VLOOKUP('Full 30 Year Yield Data'!A8127,'Yield Raw Data'!$A$3:$L$14453,12)</f>
        <v>4.2699999999999996</v>
      </c>
    </row>
    <row r="8128" spans="1:3" x14ac:dyDescent="0.2">
      <c r="A8128" s="7">
        <v>40050</v>
      </c>
      <c r="B8128" s="9">
        <f t="shared" si="133"/>
        <v>2009</v>
      </c>
      <c r="C8128" s="9">
        <f>VLOOKUP('Full 30 Year Yield Data'!A8128,'Yield Raw Data'!$A$3:$L$14453,12)</f>
        <v>4.22</v>
      </c>
    </row>
    <row r="8129" spans="1:3" x14ac:dyDescent="0.2">
      <c r="A8129" s="7">
        <v>40051</v>
      </c>
      <c r="B8129" s="9">
        <f t="shared" si="133"/>
        <v>2009</v>
      </c>
      <c r="C8129" s="9">
        <f>VLOOKUP('Full 30 Year Yield Data'!A8129,'Yield Raw Data'!$A$3:$L$14453,12)</f>
        <v>4.2</v>
      </c>
    </row>
    <row r="8130" spans="1:3" x14ac:dyDescent="0.2">
      <c r="A8130" s="7">
        <v>40052</v>
      </c>
      <c r="B8130" s="9">
        <f t="shared" si="133"/>
        <v>2009</v>
      </c>
      <c r="C8130" s="9">
        <f>VLOOKUP('Full 30 Year Yield Data'!A8130,'Yield Raw Data'!$A$3:$L$14453,12)</f>
        <v>4.2300000000000004</v>
      </c>
    </row>
    <row r="8131" spans="1:3" x14ac:dyDescent="0.2">
      <c r="A8131" s="7">
        <v>40053</v>
      </c>
      <c r="B8131" s="9">
        <f t="shared" si="133"/>
        <v>2009</v>
      </c>
      <c r="C8131" s="9">
        <f>VLOOKUP('Full 30 Year Yield Data'!A8131,'Yield Raw Data'!$A$3:$L$14453,12)</f>
        <v>4.21</v>
      </c>
    </row>
    <row r="8132" spans="1:3" x14ac:dyDescent="0.2">
      <c r="A8132" s="7">
        <v>40056</v>
      </c>
      <c r="B8132" s="9">
        <f t="shared" si="133"/>
        <v>2009</v>
      </c>
      <c r="C8132" s="9">
        <f>VLOOKUP('Full 30 Year Yield Data'!A8132,'Yield Raw Data'!$A$3:$L$14453,12)</f>
        <v>4.18</v>
      </c>
    </row>
    <row r="8133" spans="1:3" x14ac:dyDescent="0.2">
      <c r="A8133" s="7">
        <v>40057</v>
      </c>
      <c r="B8133" s="9">
        <f t="shared" si="133"/>
        <v>2009</v>
      </c>
      <c r="C8133" s="9">
        <f>VLOOKUP('Full 30 Year Yield Data'!A8133,'Yield Raw Data'!$A$3:$L$14453,12)</f>
        <v>4.1900000000000004</v>
      </c>
    </row>
    <row r="8134" spans="1:3" x14ac:dyDescent="0.2">
      <c r="A8134" s="7">
        <v>40058</v>
      </c>
      <c r="B8134" s="9">
        <f t="shared" si="133"/>
        <v>2009</v>
      </c>
      <c r="C8134" s="9">
        <f>VLOOKUP('Full 30 Year Yield Data'!A8134,'Yield Raw Data'!$A$3:$L$14453,12)</f>
        <v>4.09</v>
      </c>
    </row>
    <row r="8135" spans="1:3" x14ac:dyDescent="0.2">
      <c r="A8135" s="7">
        <v>40059</v>
      </c>
      <c r="B8135" s="9">
        <f t="shared" si="133"/>
        <v>2009</v>
      </c>
      <c r="C8135" s="9">
        <f>VLOOKUP('Full 30 Year Yield Data'!A8135,'Yield Raw Data'!$A$3:$L$14453,12)</f>
        <v>4.1500000000000004</v>
      </c>
    </row>
    <row r="8136" spans="1:3" x14ac:dyDescent="0.2">
      <c r="A8136" s="7">
        <v>40060</v>
      </c>
      <c r="B8136" s="9">
        <f t="shared" si="133"/>
        <v>2009</v>
      </c>
      <c r="C8136" s="9">
        <f>VLOOKUP('Full 30 Year Yield Data'!A8136,'Yield Raw Data'!$A$3:$L$14453,12)</f>
        <v>4.2699999999999996</v>
      </c>
    </row>
    <row r="8137" spans="1:3" x14ac:dyDescent="0.2">
      <c r="A8137" s="7">
        <v>40064</v>
      </c>
      <c r="B8137" s="9">
        <f t="shared" si="133"/>
        <v>2009</v>
      </c>
      <c r="C8137" s="9">
        <f>VLOOKUP('Full 30 Year Yield Data'!A8137,'Yield Raw Data'!$A$3:$L$14453,12)</f>
        <v>4.3099999999999996</v>
      </c>
    </row>
    <row r="8138" spans="1:3" x14ac:dyDescent="0.2">
      <c r="A8138" s="7">
        <v>40065</v>
      </c>
      <c r="B8138" s="9">
        <f t="shared" si="133"/>
        <v>2009</v>
      </c>
      <c r="C8138" s="9">
        <f>VLOOKUP('Full 30 Year Yield Data'!A8138,'Yield Raw Data'!$A$3:$L$14453,12)</f>
        <v>4.33</v>
      </c>
    </row>
    <row r="8139" spans="1:3" x14ac:dyDescent="0.2">
      <c r="A8139" s="7">
        <v>40066</v>
      </c>
      <c r="B8139" s="9">
        <f t="shared" si="133"/>
        <v>2009</v>
      </c>
      <c r="C8139" s="9">
        <f>VLOOKUP('Full 30 Year Yield Data'!A8139,'Yield Raw Data'!$A$3:$L$14453,12)</f>
        <v>4.1900000000000004</v>
      </c>
    </row>
    <row r="8140" spans="1:3" x14ac:dyDescent="0.2">
      <c r="A8140" s="7">
        <v>40067</v>
      </c>
      <c r="B8140" s="9">
        <f t="shared" si="133"/>
        <v>2009</v>
      </c>
      <c r="C8140" s="9">
        <f>VLOOKUP('Full 30 Year Yield Data'!A8140,'Yield Raw Data'!$A$3:$L$14453,12)</f>
        <v>4.18</v>
      </c>
    </row>
    <row r="8141" spans="1:3" x14ac:dyDescent="0.2">
      <c r="A8141" s="7">
        <v>40070</v>
      </c>
      <c r="B8141" s="9">
        <f t="shared" si="133"/>
        <v>2009</v>
      </c>
      <c r="C8141" s="9">
        <f>VLOOKUP('Full 30 Year Yield Data'!A8141,'Yield Raw Data'!$A$3:$L$14453,12)</f>
        <v>4.22</v>
      </c>
    </row>
    <row r="8142" spans="1:3" x14ac:dyDescent="0.2">
      <c r="A8142" s="7">
        <v>40071</v>
      </c>
      <c r="B8142" s="9">
        <f t="shared" si="133"/>
        <v>2009</v>
      </c>
      <c r="C8142" s="9">
        <f>VLOOKUP('Full 30 Year Yield Data'!A8142,'Yield Raw Data'!$A$3:$L$14453,12)</f>
        <v>4.2699999999999996</v>
      </c>
    </row>
    <row r="8143" spans="1:3" x14ac:dyDescent="0.2">
      <c r="A8143" s="7">
        <v>40072</v>
      </c>
      <c r="B8143" s="9">
        <f t="shared" si="133"/>
        <v>2009</v>
      </c>
      <c r="C8143" s="9">
        <f>VLOOKUP('Full 30 Year Yield Data'!A8143,'Yield Raw Data'!$A$3:$L$14453,12)</f>
        <v>4.26</v>
      </c>
    </row>
    <row r="8144" spans="1:3" x14ac:dyDescent="0.2">
      <c r="A8144" s="7">
        <v>40073</v>
      </c>
      <c r="B8144" s="9">
        <f t="shared" si="133"/>
        <v>2009</v>
      </c>
      <c r="C8144" s="9">
        <f>VLOOKUP('Full 30 Year Yield Data'!A8144,'Yield Raw Data'!$A$3:$L$14453,12)</f>
        <v>4.1900000000000004</v>
      </c>
    </row>
    <row r="8145" spans="1:3" x14ac:dyDescent="0.2">
      <c r="A8145" s="7">
        <v>40074</v>
      </c>
      <c r="B8145" s="9">
        <f t="shared" si="133"/>
        <v>2009</v>
      </c>
      <c r="C8145" s="9">
        <f>VLOOKUP('Full 30 Year Yield Data'!A8145,'Yield Raw Data'!$A$3:$L$14453,12)</f>
        <v>4.24</v>
      </c>
    </row>
    <row r="8146" spans="1:3" x14ac:dyDescent="0.2">
      <c r="A8146" s="7">
        <v>40077</v>
      </c>
      <c r="B8146" s="9">
        <f t="shared" si="133"/>
        <v>2009</v>
      </c>
      <c r="C8146" s="9">
        <f>VLOOKUP('Full 30 Year Yield Data'!A8146,'Yield Raw Data'!$A$3:$L$14453,12)</f>
        <v>4.2300000000000004</v>
      </c>
    </row>
    <row r="8147" spans="1:3" x14ac:dyDescent="0.2">
      <c r="A8147" s="7">
        <v>40078</v>
      </c>
      <c r="B8147" s="9">
        <f t="shared" si="133"/>
        <v>2009</v>
      </c>
      <c r="C8147" s="9">
        <f>VLOOKUP('Full 30 Year Yield Data'!A8147,'Yield Raw Data'!$A$3:$L$14453,12)</f>
        <v>4.2</v>
      </c>
    </row>
    <row r="8148" spans="1:3" x14ac:dyDescent="0.2">
      <c r="A8148" s="7">
        <v>40079</v>
      </c>
      <c r="B8148" s="9">
        <f t="shared" si="133"/>
        <v>2009</v>
      </c>
      <c r="C8148" s="9">
        <f>VLOOKUP('Full 30 Year Yield Data'!A8148,'Yield Raw Data'!$A$3:$L$14453,12)</f>
        <v>4.21</v>
      </c>
    </row>
    <row r="8149" spans="1:3" x14ac:dyDescent="0.2">
      <c r="A8149" s="7">
        <v>40080</v>
      </c>
      <c r="B8149" s="9">
        <f t="shared" si="133"/>
        <v>2009</v>
      </c>
      <c r="C8149" s="9">
        <f>VLOOKUP('Full 30 Year Yield Data'!A8149,'Yield Raw Data'!$A$3:$L$14453,12)</f>
        <v>4.17</v>
      </c>
    </row>
    <row r="8150" spans="1:3" x14ac:dyDescent="0.2">
      <c r="A8150" s="7">
        <v>40081</v>
      </c>
      <c r="B8150" s="9">
        <f t="shared" si="133"/>
        <v>2009</v>
      </c>
      <c r="C8150" s="9">
        <f>VLOOKUP('Full 30 Year Yield Data'!A8150,'Yield Raw Data'!$A$3:$L$14453,12)</f>
        <v>4.0999999999999996</v>
      </c>
    </row>
    <row r="8151" spans="1:3" x14ac:dyDescent="0.2">
      <c r="A8151" s="7">
        <v>40084</v>
      </c>
      <c r="B8151" s="9">
        <f t="shared" si="133"/>
        <v>2009</v>
      </c>
      <c r="C8151" s="9">
        <f>VLOOKUP('Full 30 Year Yield Data'!A8151,'Yield Raw Data'!$A$3:$L$14453,12)</f>
        <v>4.04</v>
      </c>
    </row>
    <row r="8152" spans="1:3" x14ac:dyDescent="0.2">
      <c r="A8152" s="7">
        <v>40085</v>
      </c>
      <c r="B8152" s="9">
        <f t="shared" si="133"/>
        <v>2009</v>
      </c>
      <c r="C8152" s="9">
        <f>VLOOKUP('Full 30 Year Yield Data'!A8152,'Yield Raw Data'!$A$3:$L$14453,12)</f>
        <v>4.03</v>
      </c>
    </row>
    <row r="8153" spans="1:3" x14ac:dyDescent="0.2">
      <c r="A8153" s="7">
        <v>40086</v>
      </c>
      <c r="B8153" s="9">
        <f t="shared" si="133"/>
        <v>2009</v>
      </c>
      <c r="C8153" s="9">
        <f>VLOOKUP('Full 30 Year Yield Data'!A8153,'Yield Raw Data'!$A$3:$L$14453,12)</f>
        <v>4.03</v>
      </c>
    </row>
    <row r="8154" spans="1:3" x14ac:dyDescent="0.2">
      <c r="A8154" s="7">
        <v>40087</v>
      </c>
      <c r="B8154" s="9">
        <f t="shared" si="133"/>
        <v>2009</v>
      </c>
      <c r="C8154" s="9">
        <f>VLOOKUP('Full 30 Year Yield Data'!A8154,'Yield Raw Data'!$A$3:$L$14453,12)</f>
        <v>3.97</v>
      </c>
    </row>
    <row r="8155" spans="1:3" x14ac:dyDescent="0.2">
      <c r="A8155" s="7">
        <v>40088</v>
      </c>
      <c r="B8155" s="9">
        <f t="shared" si="133"/>
        <v>2009</v>
      </c>
      <c r="C8155" s="9">
        <f>VLOOKUP('Full 30 Year Yield Data'!A8155,'Yield Raw Data'!$A$3:$L$14453,12)</f>
        <v>4.01</v>
      </c>
    </row>
    <row r="8156" spans="1:3" x14ac:dyDescent="0.2">
      <c r="A8156" s="7">
        <v>40091</v>
      </c>
      <c r="B8156" s="9">
        <f t="shared" si="133"/>
        <v>2009</v>
      </c>
      <c r="C8156" s="9">
        <f>VLOOKUP('Full 30 Year Yield Data'!A8156,'Yield Raw Data'!$A$3:$L$14453,12)</f>
        <v>4.01</v>
      </c>
    </row>
    <row r="8157" spans="1:3" x14ac:dyDescent="0.2">
      <c r="A8157" s="7">
        <v>40092</v>
      </c>
      <c r="B8157" s="9">
        <f t="shared" si="133"/>
        <v>2009</v>
      </c>
      <c r="C8157" s="9">
        <f>VLOOKUP('Full 30 Year Yield Data'!A8157,'Yield Raw Data'!$A$3:$L$14453,12)</f>
        <v>4.07</v>
      </c>
    </row>
    <row r="8158" spans="1:3" x14ac:dyDescent="0.2">
      <c r="A8158" s="7">
        <v>40093</v>
      </c>
      <c r="B8158" s="9">
        <f t="shared" si="133"/>
        <v>2009</v>
      </c>
      <c r="C8158" s="9">
        <f>VLOOKUP('Full 30 Year Yield Data'!A8158,'Yield Raw Data'!$A$3:$L$14453,12)</f>
        <v>3.99</v>
      </c>
    </row>
    <row r="8159" spans="1:3" x14ac:dyDescent="0.2">
      <c r="A8159" s="7">
        <v>40094</v>
      </c>
      <c r="B8159" s="9">
        <f t="shared" si="133"/>
        <v>2009</v>
      </c>
      <c r="C8159" s="9">
        <f>VLOOKUP('Full 30 Year Yield Data'!A8159,'Yield Raw Data'!$A$3:$L$14453,12)</f>
        <v>4.09</v>
      </c>
    </row>
    <row r="8160" spans="1:3" x14ac:dyDescent="0.2">
      <c r="A8160" s="7">
        <v>40095</v>
      </c>
      <c r="B8160" s="9">
        <f t="shared" si="133"/>
        <v>2009</v>
      </c>
      <c r="C8160" s="9">
        <f>VLOOKUP('Full 30 Year Yield Data'!A8160,'Yield Raw Data'!$A$3:$L$14453,12)</f>
        <v>4.22</v>
      </c>
    </row>
    <row r="8161" spans="1:3" x14ac:dyDescent="0.2">
      <c r="A8161" s="7">
        <v>40099</v>
      </c>
      <c r="B8161" s="9">
        <f t="shared" si="133"/>
        <v>2009</v>
      </c>
      <c r="C8161" s="9">
        <f>VLOOKUP('Full 30 Year Yield Data'!A8161,'Yield Raw Data'!$A$3:$L$14453,12)</f>
        <v>4.16</v>
      </c>
    </row>
    <row r="8162" spans="1:3" x14ac:dyDescent="0.2">
      <c r="A8162" s="7">
        <v>40100</v>
      </c>
      <c r="B8162" s="9">
        <f t="shared" si="133"/>
        <v>2009</v>
      </c>
      <c r="C8162" s="9">
        <f>VLOOKUP('Full 30 Year Yield Data'!A8162,'Yield Raw Data'!$A$3:$L$14453,12)</f>
        <v>4.28</v>
      </c>
    </row>
    <row r="8163" spans="1:3" x14ac:dyDescent="0.2">
      <c r="A8163" s="7">
        <v>40101</v>
      </c>
      <c r="B8163" s="9">
        <f t="shared" si="133"/>
        <v>2009</v>
      </c>
      <c r="C8163" s="9">
        <f>VLOOKUP('Full 30 Year Yield Data'!A8163,'Yield Raw Data'!$A$3:$L$14453,12)</f>
        <v>4.3099999999999996</v>
      </c>
    </row>
    <row r="8164" spans="1:3" x14ac:dyDescent="0.2">
      <c r="A8164" s="7">
        <v>40102</v>
      </c>
      <c r="B8164" s="9">
        <f t="shared" si="133"/>
        <v>2009</v>
      </c>
      <c r="C8164" s="9">
        <f>VLOOKUP('Full 30 Year Yield Data'!A8164,'Yield Raw Data'!$A$3:$L$14453,12)</f>
        <v>4.24</v>
      </c>
    </row>
    <row r="8165" spans="1:3" x14ac:dyDescent="0.2">
      <c r="A8165" s="7">
        <v>40105</v>
      </c>
      <c r="B8165" s="9">
        <f t="shared" si="133"/>
        <v>2009</v>
      </c>
      <c r="C8165" s="9">
        <f>VLOOKUP('Full 30 Year Yield Data'!A8165,'Yield Raw Data'!$A$3:$L$14453,12)</f>
        <v>4.21</v>
      </c>
    </row>
    <row r="8166" spans="1:3" x14ac:dyDescent="0.2">
      <c r="A8166" s="7">
        <v>40106</v>
      </c>
      <c r="B8166" s="9">
        <f t="shared" si="133"/>
        <v>2009</v>
      </c>
      <c r="C8166" s="9">
        <f>VLOOKUP('Full 30 Year Yield Data'!A8166,'Yield Raw Data'!$A$3:$L$14453,12)</f>
        <v>4.16</v>
      </c>
    </row>
    <row r="8167" spans="1:3" x14ac:dyDescent="0.2">
      <c r="A8167" s="7">
        <v>40107</v>
      </c>
      <c r="B8167" s="9">
        <f t="shared" si="133"/>
        <v>2009</v>
      </c>
      <c r="C8167" s="9">
        <f>VLOOKUP('Full 30 Year Yield Data'!A8167,'Yield Raw Data'!$A$3:$L$14453,12)</f>
        <v>4.22</v>
      </c>
    </row>
    <row r="8168" spans="1:3" x14ac:dyDescent="0.2">
      <c r="A8168" s="7">
        <v>40108</v>
      </c>
      <c r="B8168" s="9">
        <f t="shared" si="133"/>
        <v>2009</v>
      </c>
      <c r="C8168" s="9">
        <f>VLOOKUP('Full 30 Year Yield Data'!A8168,'Yield Raw Data'!$A$3:$L$14453,12)</f>
        <v>4.24</v>
      </c>
    </row>
    <row r="8169" spans="1:3" x14ac:dyDescent="0.2">
      <c r="A8169" s="7">
        <v>40109</v>
      </c>
      <c r="B8169" s="9">
        <f t="shared" si="133"/>
        <v>2009</v>
      </c>
      <c r="C8169" s="9">
        <f>VLOOKUP('Full 30 Year Yield Data'!A8169,'Yield Raw Data'!$A$3:$L$14453,12)</f>
        <v>4.29</v>
      </c>
    </row>
    <row r="8170" spans="1:3" x14ac:dyDescent="0.2">
      <c r="A8170" s="7">
        <v>40112</v>
      </c>
      <c r="B8170" s="9">
        <f t="shared" si="133"/>
        <v>2009</v>
      </c>
      <c r="C8170" s="9">
        <f>VLOOKUP('Full 30 Year Yield Data'!A8170,'Yield Raw Data'!$A$3:$L$14453,12)</f>
        <v>4.37</v>
      </c>
    </row>
    <row r="8171" spans="1:3" x14ac:dyDescent="0.2">
      <c r="A8171" s="7">
        <v>40113</v>
      </c>
      <c r="B8171" s="9">
        <f t="shared" si="133"/>
        <v>2009</v>
      </c>
      <c r="C8171" s="9">
        <f>VLOOKUP('Full 30 Year Yield Data'!A8171,'Yield Raw Data'!$A$3:$L$14453,12)</f>
        <v>4.29</v>
      </c>
    </row>
    <row r="8172" spans="1:3" x14ac:dyDescent="0.2">
      <c r="A8172" s="7">
        <v>40114</v>
      </c>
      <c r="B8172" s="9">
        <f t="shared" si="133"/>
        <v>2009</v>
      </c>
      <c r="C8172" s="9">
        <f>VLOOKUP('Full 30 Year Yield Data'!A8172,'Yield Raw Data'!$A$3:$L$14453,12)</f>
        <v>4.25</v>
      </c>
    </row>
    <row r="8173" spans="1:3" x14ac:dyDescent="0.2">
      <c r="A8173" s="7">
        <v>40115</v>
      </c>
      <c r="B8173" s="9">
        <f t="shared" si="133"/>
        <v>2009</v>
      </c>
      <c r="C8173" s="9">
        <f>VLOOKUP('Full 30 Year Yield Data'!A8173,'Yield Raw Data'!$A$3:$L$14453,12)</f>
        <v>4.3499999999999996</v>
      </c>
    </row>
    <row r="8174" spans="1:3" x14ac:dyDescent="0.2">
      <c r="A8174" s="7">
        <v>40116</v>
      </c>
      <c r="B8174" s="9">
        <f t="shared" si="133"/>
        <v>2009</v>
      </c>
      <c r="C8174" s="9">
        <f>VLOOKUP('Full 30 Year Yield Data'!A8174,'Yield Raw Data'!$A$3:$L$14453,12)</f>
        <v>4.2300000000000004</v>
      </c>
    </row>
    <row r="8175" spans="1:3" x14ac:dyDescent="0.2">
      <c r="A8175" s="7">
        <v>40119</v>
      </c>
      <c r="B8175" s="9">
        <f t="shared" si="133"/>
        <v>2009</v>
      </c>
      <c r="C8175" s="9">
        <f>VLOOKUP('Full 30 Year Yield Data'!A8175,'Yield Raw Data'!$A$3:$L$14453,12)</f>
        <v>4.26</v>
      </c>
    </row>
    <row r="8176" spans="1:3" x14ac:dyDescent="0.2">
      <c r="A8176" s="7">
        <v>40120</v>
      </c>
      <c r="B8176" s="9">
        <f t="shared" si="133"/>
        <v>2009</v>
      </c>
      <c r="C8176" s="9">
        <f>VLOOKUP('Full 30 Year Yield Data'!A8176,'Yield Raw Data'!$A$3:$L$14453,12)</f>
        <v>4.34</v>
      </c>
    </row>
    <row r="8177" spans="1:3" x14ac:dyDescent="0.2">
      <c r="A8177" s="7">
        <v>40121</v>
      </c>
      <c r="B8177" s="9">
        <f t="shared" ref="B8177:B8235" si="134">YEAR(A8177)</f>
        <v>2009</v>
      </c>
      <c r="C8177" s="9">
        <f>VLOOKUP('Full 30 Year Yield Data'!A8177,'Yield Raw Data'!$A$3:$L$14453,12)</f>
        <v>4.41</v>
      </c>
    </row>
    <row r="8178" spans="1:3" x14ac:dyDescent="0.2">
      <c r="A8178" s="7">
        <v>40122</v>
      </c>
      <c r="B8178" s="9">
        <f t="shared" si="134"/>
        <v>2009</v>
      </c>
      <c r="C8178" s="9">
        <f>VLOOKUP('Full 30 Year Yield Data'!A8178,'Yield Raw Data'!$A$3:$L$14453,12)</f>
        <v>4.41</v>
      </c>
    </row>
    <row r="8179" spans="1:3" x14ac:dyDescent="0.2">
      <c r="A8179" s="7">
        <v>40123</v>
      </c>
      <c r="B8179" s="9">
        <f t="shared" si="134"/>
        <v>2009</v>
      </c>
      <c r="C8179" s="9">
        <f>VLOOKUP('Full 30 Year Yield Data'!A8179,'Yield Raw Data'!$A$3:$L$14453,12)</f>
        <v>4.4000000000000004</v>
      </c>
    </row>
    <row r="8180" spans="1:3" x14ac:dyDescent="0.2">
      <c r="A8180" s="7">
        <v>40126</v>
      </c>
      <c r="B8180" s="9">
        <f t="shared" si="134"/>
        <v>2009</v>
      </c>
      <c r="C8180" s="9">
        <f>VLOOKUP('Full 30 Year Yield Data'!A8180,'Yield Raw Data'!$A$3:$L$14453,12)</f>
        <v>4.4000000000000004</v>
      </c>
    </row>
    <row r="8181" spans="1:3" x14ac:dyDescent="0.2">
      <c r="A8181" s="7">
        <v>40127</v>
      </c>
      <c r="B8181" s="9">
        <f t="shared" si="134"/>
        <v>2009</v>
      </c>
      <c r="C8181" s="9">
        <f>VLOOKUP('Full 30 Year Yield Data'!A8181,'Yield Raw Data'!$A$3:$L$14453,12)</f>
        <v>4.41</v>
      </c>
    </row>
    <row r="8182" spans="1:3" x14ac:dyDescent="0.2">
      <c r="A8182" s="7">
        <v>40129</v>
      </c>
      <c r="B8182" s="9">
        <f t="shared" si="134"/>
        <v>2009</v>
      </c>
      <c r="C8182" s="9">
        <f>VLOOKUP('Full 30 Year Yield Data'!A8182,'Yield Raw Data'!$A$3:$L$14453,12)</f>
        <v>4.41</v>
      </c>
    </row>
    <row r="8183" spans="1:3" x14ac:dyDescent="0.2">
      <c r="A8183" s="7">
        <v>40130</v>
      </c>
      <c r="B8183" s="9">
        <f t="shared" si="134"/>
        <v>2009</v>
      </c>
      <c r="C8183" s="9">
        <f>VLOOKUP('Full 30 Year Yield Data'!A8183,'Yield Raw Data'!$A$3:$L$14453,12)</f>
        <v>4.3600000000000003</v>
      </c>
    </row>
    <row r="8184" spans="1:3" x14ac:dyDescent="0.2">
      <c r="A8184" s="7">
        <v>40133</v>
      </c>
      <c r="B8184" s="9">
        <f t="shared" si="134"/>
        <v>2009</v>
      </c>
      <c r="C8184" s="9">
        <f>VLOOKUP('Full 30 Year Yield Data'!A8184,'Yield Raw Data'!$A$3:$L$14453,12)</f>
        <v>4.26</v>
      </c>
    </row>
    <row r="8185" spans="1:3" x14ac:dyDescent="0.2">
      <c r="A8185" s="7">
        <v>40134</v>
      </c>
      <c r="B8185" s="9">
        <f t="shared" si="134"/>
        <v>2009</v>
      </c>
      <c r="C8185" s="9">
        <f>VLOOKUP('Full 30 Year Yield Data'!A8185,'Yield Raw Data'!$A$3:$L$14453,12)</f>
        <v>4.26</v>
      </c>
    </row>
    <row r="8186" spans="1:3" x14ac:dyDescent="0.2">
      <c r="A8186" s="7">
        <v>40135</v>
      </c>
      <c r="B8186" s="9">
        <f t="shared" si="134"/>
        <v>2009</v>
      </c>
      <c r="C8186" s="9">
        <f>VLOOKUP('Full 30 Year Yield Data'!A8186,'Yield Raw Data'!$A$3:$L$14453,12)</f>
        <v>4.29</v>
      </c>
    </row>
    <row r="8187" spans="1:3" x14ac:dyDescent="0.2">
      <c r="A8187" s="7">
        <v>40136</v>
      </c>
      <c r="B8187" s="9">
        <f t="shared" si="134"/>
        <v>2009</v>
      </c>
      <c r="C8187" s="9">
        <f>VLOOKUP('Full 30 Year Yield Data'!A8187,'Yield Raw Data'!$A$3:$L$14453,12)</f>
        <v>4.29</v>
      </c>
    </row>
    <row r="8188" spans="1:3" x14ac:dyDescent="0.2">
      <c r="A8188" s="7">
        <v>40137</v>
      </c>
      <c r="B8188" s="9">
        <f t="shared" si="134"/>
        <v>2009</v>
      </c>
      <c r="C8188" s="9">
        <f>VLOOKUP('Full 30 Year Yield Data'!A8188,'Yield Raw Data'!$A$3:$L$14453,12)</f>
        <v>4.3</v>
      </c>
    </row>
    <row r="8189" spans="1:3" x14ac:dyDescent="0.2">
      <c r="A8189" s="7">
        <v>40140</v>
      </c>
      <c r="B8189" s="9">
        <f t="shared" si="134"/>
        <v>2009</v>
      </c>
      <c r="C8189" s="9">
        <f>VLOOKUP('Full 30 Year Yield Data'!A8189,'Yield Raw Data'!$A$3:$L$14453,12)</f>
        <v>4.29</v>
      </c>
    </row>
    <row r="8190" spans="1:3" x14ac:dyDescent="0.2">
      <c r="A8190" s="7">
        <v>40141</v>
      </c>
      <c r="B8190" s="9">
        <f t="shared" si="134"/>
        <v>2009</v>
      </c>
      <c r="C8190" s="9">
        <f>VLOOKUP('Full 30 Year Yield Data'!A8190,'Yield Raw Data'!$A$3:$L$14453,12)</f>
        <v>4.25</v>
      </c>
    </row>
    <row r="8191" spans="1:3" x14ac:dyDescent="0.2">
      <c r="A8191" s="7">
        <v>40142</v>
      </c>
      <c r="B8191" s="9">
        <f t="shared" si="134"/>
        <v>2009</v>
      </c>
      <c r="C8191" s="9">
        <f>VLOOKUP('Full 30 Year Yield Data'!A8191,'Yield Raw Data'!$A$3:$L$14453,12)</f>
        <v>4.2300000000000004</v>
      </c>
    </row>
    <row r="8192" spans="1:3" x14ac:dyDescent="0.2">
      <c r="A8192" s="7">
        <v>40144</v>
      </c>
      <c r="B8192" s="9">
        <f t="shared" si="134"/>
        <v>2009</v>
      </c>
      <c r="C8192" s="9">
        <f>VLOOKUP('Full 30 Year Yield Data'!A8192,'Yield Raw Data'!$A$3:$L$14453,12)</f>
        <v>4.21</v>
      </c>
    </row>
    <row r="8193" spans="1:3" x14ac:dyDescent="0.2">
      <c r="A8193" s="7">
        <v>40147</v>
      </c>
      <c r="B8193" s="9">
        <f t="shared" si="134"/>
        <v>2009</v>
      </c>
      <c r="C8193" s="9">
        <f>VLOOKUP('Full 30 Year Yield Data'!A8193,'Yield Raw Data'!$A$3:$L$14453,12)</f>
        <v>4.2</v>
      </c>
    </row>
    <row r="8194" spans="1:3" x14ac:dyDescent="0.2">
      <c r="A8194" s="7">
        <v>40148</v>
      </c>
      <c r="B8194" s="9">
        <f t="shared" si="134"/>
        <v>2009</v>
      </c>
      <c r="C8194" s="9">
        <f>VLOOKUP('Full 30 Year Yield Data'!A8194,'Yield Raw Data'!$A$3:$L$14453,12)</f>
        <v>4.26</v>
      </c>
    </row>
    <row r="8195" spans="1:3" x14ac:dyDescent="0.2">
      <c r="A8195" s="7">
        <v>40149</v>
      </c>
      <c r="B8195" s="9">
        <f t="shared" si="134"/>
        <v>2009</v>
      </c>
      <c r="C8195" s="9">
        <f>VLOOKUP('Full 30 Year Yield Data'!A8195,'Yield Raw Data'!$A$3:$L$14453,12)</f>
        <v>4.26</v>
      </c>
    </row>
    <row r="8196" spans="1:3" x14ac:dyDescent="0.2">
      <c r="A8196" s="7">
        <v>40150</v>
      </c>
      <c r="B8196" s="9">
        <f t="shared" si="134"/>
        <v>2009</v>
      </c>
      <c r="C8196" s="9">
        <f>VLOOKUP('Full 30 Year Yield Data'!A8196,'Yield Raw Data'!$A$3:$L$14453,12)</f>
        <v>4.33</v>
      </c>
    </row>
    <row r="8197" spans="1:3" x14ac:dyDescent="0.2">
      <c r="A8197" s="7">
        <v>40151</v>
      </c>
      <c r="B8197" s="9">
        <f t="shared" si="134"/>
        <v>2009</v>
      </c>
      <c r="C8197" s="9">
        <f>VLOOKUP('Full 30 Year Yield Data'!A8197,'Yield Raw Data'!$A$3:$L$14453,12)</f>
        <v>4.4000000000000004</v>
      </c>
    </row>
    <row r="8198" spans="1:3" x14ac:dyDescent="0.2">
      <c r="A8198" s="7">
        <v>40154</v>
      </c>
      <c r="B8198" s="9">
        <f t="shared" si="134"/>
        <v>2009</v>
      </c>
      <c r="C8198" s="9">
        <f>VLOOKUP('Full 30 Year Yield Data'!A8198,'Yield Raw Data'!$A$3:$L$14453,12)</f>
        <v>4.4000000000000004</v>
      </c>
    </row>
    <row r="8199" spans="1:3" x14ac:dyDescent="0.2">
      <c r="A8199" s="7">
        <v>40155</v>
      </c>
      <c r="B8199" s="9">
        <f t="shared" si="134"/>
        <v>2009</v>
      </c>
      <c r="C8199" s="9">
        <f>VLOOKUP('Full 30 Year Yield Data'!A8199,'Yield Raw Data'!$A$3:$L$14453,12)</f>
        <v>4.3899999999999997</v>
      </c>
    </row>
    <row r="8200" spans="1:3" x14ac:dyDescent="0.2">
      <c r="A8200" s="7">
        <v>40156</v>
      </c>
      <c r="B8200" s="9">
        <f t="shared" si="134"/>
        <v>2009</v>
      </c>
      <c r="C8200" s="9">
        <f>VLOOKUP('Full 30 Year Yield Data'!A8200,'Yield Raw Data'!$A$3:$L$14453,12)</f>
        <v>4.41</v>
      </c>
    </row>
    <row r="8201" spans="1:3" x14ac:dyDescent="0.2">
      <c r="A8201" s="7">
        <v>40157</v>
      </c>
      <c r="B8201" s="9">
        <f t="shared" si="134"/>
        <v>2009</v>
      </c>
      <c r="C8201" s="9">
        <f>VLOOKUP('Full 30 Year Yield Data'!A8201,'Yield Raw Data'!$A$3:$L$14453,12)</f>
        <v>4.5</v>
      </c>
    </row>
    <row r="8202" spans="1:3" x14ac:dyDescent="0.2">
      <c r="A8202" s="7">
        <v>40158</v>
      </c>
      <c r="B8202" s="9">
        <f t="shared" si="134"/>
        <v>2009</v>
      </c>
      <c r="C8202" s="9">
        <f>VLOOKUP('Full 30 Year Yield Data'!A8202,'Yield Raw Data'!$A$3:$L$14453,12)</f>
        <v>4.49</v>
      </c>
    </row>
    <row r="8203" spans="1:3" x14ac:dyDescent="0.2">
      <c r="A8203" s="7">
        <v>40161</v>
      </c>
      <c r="B8203" s="9">
        <f t="shared" si="134"/>
        <v>2009</v>
      </c>
      <c r="C8203" s="9">
        <f>VLOOKUP('Full 30 Year Yield Data'!A8203,'Yield Raw Data'!$A$3:$L$14453,12)</f>
        <v>4.4800000000000004</v>
      </c>
    </row>
    <row r="8204" spans="1:3" x14ac:dyDescent="0.2">
      <c r="A8204" s="7">
        <v>40162</v>
      </c>
      <c r="B8204" s="9">
        <f t="shared" si="134"/>
        <v>2009</v>
      </c>
      <c r="C8204" s="9">
        <f>VLOOKUP('Full 30 Year Yield Data'!A8204,'Yield Raw Data'!$A$3:$L$14453,12)</f>
        <v>4.5199999999999996</v>
      </c>
    </row>
    <row r="8205" spans="1:3" x14ac:dyDescent="0.2">
      <c r="A8205" s="7">
        <v>40163</v>
      </c>
      <c r="B8205" s="9">
        <f t="shared" si="134"/>
        <v>2009</v>
      </c>
      <c r="C8205" s="9">
        <f>VLOOKUP('Full 30 Year Yield Data'!A8205,'Yield Raw Data'!$A$3:$L$14453,12)</f>
        <v>4.5199999999999996</v>
      </c>
    </row>
    <row r="8206" spans="1:3" x14ac:dyDescent="0.2">
      <c r="A8206" s="7">
        <v>40164</v>
      </c>
      <c r="B8206" s="9">
        <f t="shared" si="134"/>
        <v>2009</v>
      </c>
      <c r="C8206" s="9">
        <f>VLOOKUP('Full 30 Year Yield Data'!A8206,'Yield Raw Data'!$A$3:$L$14453,12)</f>
        <v>4.42</v>
      </c>
    </row>
    <row r="8207" spans="1:3" x14ac:dyDescent="0.2">
      <c r="A8207" s="7">
        <v>40165</v>
      </c>
      <c r="B8207" s="9">
        <f t="shared" si="134"/>
        <v>2009</v>
      </c>
      <c r="C8207" s="9">
        <f>VLOOKUP('Full 30 Year Yield Data'!A8207,'Yield Raw Data'!$A$3:$L$14453,12)</f>
        <v>4.46</v>
      </c>
    </row>
    <row r="8208" spans="1:3" x14ac:dyDescent="0.2">
      <c r="A8208" s="7">
        <v>40168</v>
      </c>
      <c r="B8208" s="9">
        <f t="shared" si="134"/>
        <v>2009</v>
      </c>
      <c r="C8208" s="9">
        <f>VLOOKUP('Full 30 Year Yield Data'!A8208,'Yield Raw Data'!$A$3:$L$14453,12)</f>
        <v>4.5599999999999996</v>
      </c>
    </row>
    <row r="8209" spans="1:3" x14ac:dyDescent="0.2">
      <c r="A8209" s="7">
        <v>40169</v>
      </c>
      <c r="B8209" s="9">
        <f t="shared" si="134"/>
        <v>2009</v>
      </c>
      <c r="C8209" s="9">
        <f>VLOOKUP('Full 30 Year Yield Data'!A8209,'Yield Raw Data'!$A$3:$L$14453,12)</f>
        <v>4.5999999999999996</v>
      </c>
    </row>
    <row r="8210" spans="1:3" x14ac:dyDescent="0.2">
      <c r="A8210" s="7">
        <v>40170</v>
      </c>
      <c r="B8210" s="9">
        <f t="shared" si="134"/>
        <v>2009</v>
      </c>
      <c r="C8210" s="9">
        <f>VLOOKUP('Full 30 Year Yield Data'!A8210,'Yield Raw Data'!$A$3:$L$14453,12)</f>
        <v>4.6100000000000003</v>
      </c>
    </row>
    <row r="8211" spans="1:3" x14ac:dyDescent="0.2">
      <c r="A8211" s="7">
        <v>40171</v>
      </c>
      <c r="B8211" s="9">
        <f t="shared" si="134"/>
        <v>2009</v>
      </c>
      <c r="C8211" s="9">
        <f>VLOOKUP('Full 30 Year Yield Data'!A8211,'Yield Raw Data'!$A$3:$L$14453,12)</f>
        <v>4.68</v>
      </c>
    </row>
    <row r="8212" spans="1:3" x14ac:dyDescent="0.2">
      <c r="A8212" s="7">
        <v>40175</v>
      </c>
      <c r="B8212" s="9">
        <f t="shared" si="134"/>
        <v>2009</v>
      </c>
      <c r="C8212" s="9">
        <f>VLOOKUP('Full 30 Year Yield Data'!A8212,'Yield Raw Data'!$A$3:$L$14453,12)</f>
        <v>4.6900000000000004</v>
      </c>
    </row>
    <row r="8213" spans="1:3" x14ac:dyDescent="0.2">
      <c r="A8213" s="7">
        <v>40176</v>
      </c>
      <c r="B8213" s="9">
        <f t="shared" si="134"/>
        <v>2009</v>
      </c>
      <c r="C8213" s="9">
        <f>VLOOKUP('Full 30 Year Yield Data'!A8213,'Yield Raw Data'!$A$3:$L$14453,12)</f>
        <v>4.6399999999999997</v>
      </c>
    </row>
    <row r="8214" spans="1:3" x14ac:dyDescent="0.2">
      <c r="A8214" s="7">
        <v>40177</v>
      </c>
      <c r="B8214" s="9">
        <f t="shared" si="134"/>
        <v>2009</v>
      </c>
      <c r="C8214" s="9">
        <f>VLOOKUP('Full 30 Year Yield Data'!A8214,'Yield Raw Data'!$A$3:$L$14453,12)</f>
        <v>4.6100000000000003</v>
      </c>
    </row>
    <row r="8215" spans="1:3" x14ac:dyDescent="0.2">
      <c r="A8215" s="7">
        <v>40178</v>
      </c>
      <c r="B8215" s="9">
        <f t="shared" si="134"/>
        <v>2009</v>
      </c>
      <c r="C8215" s="9">
        <f>VLOOKUP('Full 30 Year Yield Data'!A8215,'Yield Raw Data'!$A$3:$L$14453,12)</f>
        <v>4.63</v>
      </c>
    </row>
    <row r="8216" spans="1:3" x14ac:dyDescent="0.2">
      <c r="A8216" s="7">
        <v>40182</v>
      </c>
      <c r="B8216" s="9">
        <f t="shared" si="134"/>
        <v>2010</v>
      </c>
      <c r="C8216" s="9">
        <f>VLOOKUP('Full 30 Year Yield Data'!A8216,'Yield Raw Data'!$A$3:$L$14453,12)</f>
        <v>4.6500000000000004</v>
      </c>
    </row>
    <row r="8217" spans="1:3" x14ac:dyDescent="0.2">
      <c r="A8217" s="7">
        <v>40183</v>
      </c>
      <c r="B8217" s="9">
        <f t="shared" si="134"/>
        <v>2010</v>
      </c>
      <c r="C8217" s="9">
        <f>VLOOKUP('Full 30 Year Yield Data'!A8217,'Yield Raw Data'!$A$3:$L$14453,12)</f>
        <v>4.59</v>
      </c>
    </row>
    <row r="8218" spans="1:3" x14ac:dyDescent="0.2">
      <c r="A8218" s="7">
        <v>40184</v>
      </c>
      <c r="B8218" s="9">
        <f t="shared" si="134"/>
        <v>2010</v>
      </c>
      <c r="C8218" s="9">
        <f>VLOOKUP('Full 30 Year Yield Data'!A8218,'Yield Raw Data'!$A$3:$L$14453,12)</f>
        <v>4.7</v>
      </c>
    </row>
    <row r="8219" spans="1:3" x14ac:dyDescent="0.2">
      <c r="A8219" s="7">
        <v>40185</v>
      </c>
      <c r="B8219" s="9">
        <f t="shared" si="134"/>
        <v>2010</v>
      </c>
      <c r="C8219" s="9">
        <f>VLOOKUP('Full 30 Year Yield Data'!A8219,'Yield Raw Data'!$A$3:$L$14453,12)</f>
        <v>4.6900000000000004</v>
      </c>
    </row>
    <row r="8220" spans="1:3" x14ac:dyDescent="0.2">
      <c r="A8220" s="7">
        <v>40186</v>
      </c>
      <c r="B8220" s="9">
        <f t="shared" si="134"/>
        <v>2010</v>
      </c>
      <c r="C8220" s="9">
        <f>VLOOKUP('Full 30 Year Yield Data'!A8220,'Yield Raw Data'!$A$3:$L$14453,12)</f>
        <v>4.7</v>
      </c>
    </row>
    <row r="8221" spans="1:3" x14ac:dyDescent="0.2">
      <c r="A8221" s="7">
        <v>40189</v>
      </c>
      <c r="B8221" s="9">
        <f t="shared" si="134"/>
        <v>2010</v>
      </c>
      <c r="C8221" s="9">
        <f>VLOOKUP('Full 30 Year Yield Data'!A8221,'Yield Raw Data'!$A$3:$L$14453,12)</f>
        <v>4.74</v>
      </c>
    </row>
    <row r="8222" spans="1:3" x14ac:dyDescent="0.2">
      <c r="A8222" s="7">
        <v>40190</v>
      </c>
      <c r="B8222" s="9">
        <f t="shared" si="134"/>
        <v>2010</v>
      </c>
      <c r="C8222" s="9">
        <f>VLOOKUP('Full 30 Year Yield Data'!A8222,'Yield Raw Data'!$A$3:$L$14453,12)</f>
        <v>4.62</v>
      </c>
    </row>
    <row r="8223" spans="1:3" x14ac:dyDescent="0.2">
      <c r="A8223" s="7">
        <v>40191</v>
      </c>
      <c r="B8223" s="9">
        <f t="shared" si="134"/>
        <v>2010</v>
      </c>
      <c r="C8223" s="9">
        <f>VLOOKUP('Full 30 Year Yield Data'!A8223,'Yield Raw Data'!$A$3:$L$14453,12)</f>
        <v>4.71</v>
      </c>
    </row>
    <row r="8224" spans="1:3" x14ac:dyDescent="0.2">
      <c r="A8224" s="7">
        <v>40192</v>
      </c>
      <c r="B8224" s="9">
        <f t="shared" si="134"/>
        <v>2010</v>
      </c>
      <c r="C8224" s="9">
        <f>VLOOKUP('Full 30 Year Yield Data'!A8224,'Yield Raw Data'!$A$3:$L$14453,12)</f>
        <v>4.63</v>
      </c>
    </row>
    <row r="8225" spans="1:3" x14ac:dyDescent="0.2">
      <c r="A8225" s="7">
        <v>40193</v>
      </c>
      <c r="B8225" s="9">
        <f t="shared" si="134"/>
        <v>2010</v>
      </c>
      <c r="C8225" s="9">
        <f>VLOOKUP('Full 30 Year Yield Data'!A8225,'Yield Raw Data'!$A$3:$L$14453,12)</f>
        <v>4.58</v>
      </c>
    </row>
    <row r="8226" spans="1:3" x14ac:dyDescent="0.2">
      <c r="A8226" s="7">
        <v>40197</v>
      </c>
      <c r="B8226" s="9">
        <f t="shared" si="134"/>
        <v>2010</v>
      </c>
      <c r="C8226" s="9">
        <f>VLOOKUP('Full 30 Year Yield Data'!A8226,'Yield Raw Data'!$A$3:$L$14453,12)</f>
        <v>4.5999999999999996</v>
      </c>
    </row>
    <row r="8227" spans="1:3" x14ac:dyDescent="0.2">
      <c r="A8227" s="7">
        <v>40198</v>
      </c>
      <c r="B8227" s="9">
        <f t="shared" si="134"/>
        <v>2010</v>
      </c>
      <c r="C8227" s="9">
        <f>VLOOKUP('Full 30 Year Yield Data'!A8227,'Yield Raw Data'!$A$3:$L$14453,12)</f>
        <v>4.54</v>
      </c>
    </row>
    <row r="8228" spans="1:3" x14ac:dyDescent="0.2">
      <c r="A8228" s="7">
        <v>40199</v>
      </c>
      <c r="B8228" s="9">
        <f t="shared" si="134"/>
        <v>2010</v>
      </c>
      <c r="C8228" s="9">
        <f>VLOOKUP('Full 30 Year Yield Data'!A8228,'Yield Raw Data'!$A$3:$L$14453,12)</f>
        <v>4.5</v>
      </c>
    </row>
    <row r="8229" spans="1:3" x14ac:dyDescent="0.2">
      <c r="A8229" s="7">
        <v>40200</v>
      </c>
      <c r="B8229" s="9">
        <f t="shared" si="134"/>
        <v>2010</v>
      </c>
      <c r="C8229" s="9">
        <f>VLOOKUP('Full 30 Year Yield Data'!A8229,'Yield Raw Data'!$A$3:$L$14453,12)</f>
        <v>4.5</v>
      </c>
    </row>
    <row r="8230" spans="1:3" x14ac:dyDescent="0.2">
      <c r="A8230" s="7">
        <v>40203</v>
      </c>
      <c r="B8230" s="9">
        <f t="shared" si="134"/>
        <v>2010</v>
      </c>
      <c r="C8230" s="9">
        <f>VLOOKUP('Full 30 Year Yield Data'!A8230,'Yield Raw Data'!$A$3:$L$14453,12)</f>
        <v>4.55</v>
      </c>
    </row>
    <row r="8231" spans="1:3" x14ac:dyDescent="0.2">
      <c r="A8231" s="7">
        <v>40204</v>
      </c>
      <c r="B8231" s="9">
        <f t="shared" si="134"/>
        <v>2010</v>
      </c>
      <c r="C8231" s="9">
        <f>VLOOKUP('Full 30 Year Yield Data'!A8231,'Yield Raw Data'!$A$3:$L$14453,12)</f>
        <v>4.5599999999999996</v>
      </c>
    </row>
    <row r="8232" spans="1:3" x14ac:dyDescent="0.2">
      <c r="A8232" s="7">
        <v>40205</v>
      </c>
      <c r="B8232" s="9">
        <f t="shared" si="134"/>
        <v>2010</v>
      </c>
      <c r="C8232" s="9">
        <f>VLOOKUP('Full 30 Year Yield Data'!A8232,'Yield Raw Data'!$A$3:$L$14453,12)</f>
        <v>4.55</v>
      </c>
    </row>
    <row r="8233" spans="1:3" x14ac:dyDescent="0.2">
      <c r="A8233" s="7">
        <v>40206</v>
      </c>
      <c r="B8233" s="9">
        <f t="shared" si="134"/>
        <v>2010</v>
      </c>
      <c r="C8233" s="9">
        <f>VLOOKUP('Full 30 Year Yield Data'!A8233,'Yield Raw Data'!$A$3:$L$14453,12)</f>
        <v>4.57</v>
      </c>
    </row>
    <row r="8234" spans="1:3" x14ac:dyDescent="0.2">
      <c r="A8234" s="7">
        <v>40207</v>
      </c>
      <c r="B8234" s="9">
        <f t="shared" si="134"/>
        <v>2010</v>
      </c>
      <c r="C8234" s="9">
        <f>VLOOKUP('Full 30 Year Yield Data'!A8234,'Yield Raw Data'!$A$3:$L$14453,12)</f>
        <v>4.51</v>
      </c>
    </row>
    <row r="8235" spans="1:3" x14ac:dyDescent="0.2">
      <c r="A8235" s="7">
        <v>40210</v>
      </c>
      <c r="B8235" s="9">
        <f t="shared" si="134"/>
        <v>2010</v>
      </c>
      <c r="C8235" s="9">
        <f>VLOOKUP('Full 30 Year Yield Data'!A8235,'Yield Raw Data'!$A$3:$L$14453,12)</f>
        <v>4.5599999999999996</v>
      </c>
    </row>
    <row r="8236" spans="1:3" x14ac:dyDescent="0.2">
      <c r="A8236" s="7">
        <v>40211</v>
      </c>
      <c r="B8236" s="9">
        <f t="shared" ref="B8236:B8298" si="135">YEAR(A8236)</f>
        <v>2010</v>
      </c>
      <c r="C8236" s="9">
        <f>VLOOKUP('Full 30 Year Yield Data'!A8236,'Yield Raw Data'!$A$3:$L$14453,12)</f>
        <v>4.55</v>
      </c>
    </row>
    <row r="8237" spans="1:3" x14ac:dyDescent="0.2">
      <c r="A8237" s="7">
        <v>40212</v>
      </c>
      <c r="B8237" s="9">
        <f t="shared" si="135"/>
        <v>2010</v>
      </c>
      <c r="C8237" s="9">
        <f>VLOOKUP('Full 30 Year Yield Data'!A8237,'Yield Raw Data'!$A$3:$L$14453,12)</f>
        <v>4.62</v>
      </c>
    </row>
    <row r="8238" spans="1:3" x14ac:dyDescent="0.2">
      <c r="A8238" s="7">
        <v>40213</v>
      </c>
      <c r="B8238" s="9">
        <f t="shared" si="135"/>
        <v>2010</v>
      </c>
      <c r="C8238" s="9">
        <f>VLOOKUP('Full 30 Year Yield Data'!A8238,'Yield Raw Data'!$A$3:$L$14453,12)</f>
        <v>4.53</v>
      </c>
    </row>
    <row r="8239" spans="1:3" x14ac:dyDescent="0.2">
      <c r="A8239" s="7">
        <v>40214</v>
      </c>
      <c r="B8239" s="9">
        <f t="shared" si="135"/>
        <v>2010</v>
      </c>
      <c r="C8239" s="9">
        <f>VLOOKUP('Full 30 Year Yield Data'!A8239,'Yield Raw Data'!$A$3:$L$14453,12)</f>
        <v>4.51</v>
      </c>
    </row>
    <row r="8240" spans="1:3" x14ac:dyDescent="0.2">
      <c r="A8240" s="7">
        <v>40217</v>
      </c>
      <c r="B8240" s="9">
        <f t="shared" si="135"/>
        <v>2010</v>
      </c>
      <c r="C8240" s="9">
        <f>VLOOKUP('Full 30 Year Yield Data'!A8240,'Yield Raw Data'!$A$3:$L$14453,12)</f>
        <v>4.5199999999999996</v>
      </c>
    </row>
    <row r="8241" spans="1:3" x14ac:dyDescent="0.2">
      <c r="A8241" s="7">
        <v>40218</v>
      </c>
      <c r="B8241" s="9">
        <f t="shared" si="135"/>
        <v>2010</v>
      </c>
      <c r="C8241" s="9">
        <f>VLOOKUP('Full 30 Year Yield Data'!A8241,'Yield Raw Data'!$A$3:$L$14453,12)</f>
        <v>4.58</v>
      </c>
    </row>
    <row r="8242" spans="1:3" x14ac:dyDescent="0.2">
      <c r="A8242" s="7">
        <v>40219</v>
      </c>
      <c r="B8242" s="9">
        <f t="shared" si="135"/>
        <v>2010</v>
      </c>
      <c r="C8242" s="9">
        <f>VLOOKUP('Full 30 Year Yield Data'!A8242,'Yield Raw Data'!$A$3:$L$14453,12)</f>
        <v>4.6500000000000004</v>
      </c>
    </row>
    <row r="8243" spans="1:3" x14ac:dyDescent="0.2">
      <c r="A8243" s="7">
        <v>40220</v>
      </c>
      <c r="B8243" s="9">
        <f t="shared" si="135"/>
        <v>2010</v>
      </c>
      <c r="C8243" s="9">
        <f>VLOOKUP('Full 30 Year Yield Data'!A8243,'Yield Raw Data'!$A$3:$L$14453,12)</f>
        <v>4.6900000000000004</v>
      </c>
    </row>
    <row r="8244" spans="1:3" x14ac:dyDescent="0.2">
      <c r="A8244" s="7">
        <v>40221</v>
      </c>
      <c r="B8244" s="9">
        <f t="shared" si="135"/>
        <v>2010</v>
      </c>
      <c r="C8244" s="9">
        <f>VLOOKUP('Full 30 Year Yield Data'!A8244,'Yield Raw Data'!$A$3:$L$14453,12)</f>
        <v>4.66</v>
      </c>
    </row>
    <row r="8245" spans="1:3" x14ac:dyDescent="0.2">
      <c r="A8245" s="7">
        <v>40225</v>
      </c>
      <c r="B8245" s="9">
        <f t="shared" si="135"/>
        <v>2010</v>
      </c>
      <c r="C8245" s="9">
        <f>VLOOKUP('Full 30 Year Yield Data'!A8245,'Yield Raw Data'!$A$3:$L$14453,12)</f>
        <v>4.63</v>
      </c>
    </row>
    <row r="8246" spans="1:3" x14ac:dyDescent="0.2">
      <c r="A8246" s="7">
        <v>40226</v>
      </c>
      <c r="B8246" s="9">
        <f t="shared" si="135"/>
        <v>2010</v>
      </c>
      <c r="C8246" s="9">
        <f>VLOOKUP('Full 30 Year Yield Data'!A8246,'Yield Raw Data'!$A$3:$L$14453,12)</f>
        <v>4.7</v>
      </c>
    </row>
    <row r="8247" spans="1:3" x14ac:dyDescent="0.2">
      <c r="A8247" s="7">
        <v>40227</v>
      </c>
      <c r="B8247" s="9">
        <f t="shared" si="135"/>
        <v>2010</v>
      </c>
      <c r="C8247" s="9">
        <f>VLOOKUP('Full 30 Year Yield Data'!A8247,'Yield Raw Data'!$A$3:$L$14453,12)</f>
        <v>4.74</v>
      </c>
    </row>
    <row r="8248" spans="1:3" x14ac:dyDescent="0.2">
      <c r="A8248" s="7">
        <v>40228</v>
      </c>
      <c r="B8248" s="9">
        <f t="shared" si="135"/>
        <v>2010</v>
      </c>
      <c r="C8248" s="9">
        <f>VLOOKUP('Full 30 Year Yield Data'!A8248,'Yield Raw Data'!$A$3:$L$14453,12)</f>
        <v>4.71</v>
      </c>
    </row>
    <row r="8249" spans="1:3" x14ac:dyDescent="0.2">
      <c r="A8249" s="7">
        <v>40231</v>
      </c>
      <c r="B8249" s="9">
        <f t="shared" si="135"/>
        <v>2010</v>
      </c>
      <c r="C8249" s="9">
        <f>VLOOKUP('Full 30 Year Yield Data'!A8249,'Yield Raw Data'!$A$3:$L$14453,12)</f>
        <v>4.7300000000000004</v>
      </c>
    </row>
    <row r="8250" spans="1:3" x14ac:dyDescent="0.2">
      <c r="A8250" s="7">
        <v>40232</v>
      </c>
      <c r="B8250" s="9">
        <f t="shared" si="135"/>
        <v>2010</v>
      </c>
      <c r="C8250" s="9">
        <f>VLOOKUP('Full 30 Year Yield Data'!A8250,'Yield Raw Data'!$A$3:$L$14453,12)</f>
        <v>4.63</v>
      </c>
    </row>
    <row r="8251" spans="1:3" x14ac:dyDescent="0.2">
      <c r="A8251" s="7">
        <v>40233</v>
      </c>
      <c r="B8251" s="9">
        <f t="shared" si="135"/>
        <v>2010</v>
      </c>
      <c r="C8251" s="9">
        <f>VLOOKUP('Full 30 Year Yield Data'!A8251,'Yield Raw Data'!$A$3:$L$14453,12)</f>
        <v>4.63</v>
      </c>
    </row>
    <row r="8252" spans="1:3" x14ac:dyDescent="0.2">
      <c r="A8252" s="7">
        <v>40234</v>
      </c>
      <c r="B8252" s="9">
        <f t="shared" si="135"/>
        <v>2010</v>
      </c>
      <c r="C8252" s="9">
        <f>VLOOKUP('Full 30 Year Yield Data'!A8252,'Yield Raw Data'!$A$3:$L$14453,12)</f>
        <v>4.58</v>
      </c>
    </row>
    <row r="8253" spans="1:3" x14ac:dyDescent="0.2">
      <c r="A8253" s="7">
        <v>40235</v>
      </c>
      <c r="B8253" s="9">
        <f t="shared" si="135"/>
        <v>2010</v>
      </c>
      <c r="C8253" s="9">
        <f>VLOOKUP('Full 30 Year Yield Data'!A8253,'Yield Raw Data'!$A$3:$L$14453,12)</f>
        <v>4.55</v>
      </c>
    </row>
    <row r="8254" spans="1:3" x14ac:dyDescent="0.2">
      <c r="A8254" s="7">
        <v>40238</v>
      </c>
      <c r="B8254" s="9">
        <f t="shared" si="135"/>
        <v>2010</v>
      </c>
      <c r="C8254" s="9">
        <f>VLOOKUP('Full 30 Year Yield Data'!A8254,'Yield Raw Data'!$A$3:$L$14453,12)</f>
        <v>4.5599999999999996</v>
      </c>
    </row>
    <row r="8255" spans="1:3" x14ac:dyDescent="0.2">
      <c r="A8255" s="7">
        <v>40239</v>
      </c>
      <c r="B8255" s="9">
        <f t="shared" si="135"/>
        <v>2010</v>
      </c>
      <c r="C8255" s="9">
        <f>VLOOKUP('Full 30 Year Yield Data'!A8255,'Yield Raw Data'!$A$3:$L$14453,12)</f>
        <v>4.57</v>
      </c>
    </row>
    <row r="8256" spans="1:3" x14ac:dyDescent="0.2">
      <c r="A8256" s="7">
        <v>40240</v>
      </c>
      <c r="B8256" s="9">
        <f t="shared" si="135"/>
        <v>2010</v>
      </c>
      <c r="C8256" s="9">
        <f>VLOOKUP('Full 30 Year Yield Data'!A8256,'Yield Raw Data'!$A$3:$L$14453,12)</f>
        <v>4.58</v>
      </c>
    </row>
    <row r="8257" spans="1:3" x14ac:dyDescent="0.2">
      <c r="A8257" s="7">
        <v>40241</v>
      </c>
      <c r="B8257" s="9">
        <f t="shared" si="135"/>
        <v>2010</v>
      </c>
      <c r="C8257" s="9">
        <f>VLOOKUP('Full 30 Year Yield Data'!A8257,'Yield Raw Data'!$A$3:$L$14453,12)</f>
        <v>4.5599999999999996</v>
      </c>
    </row>
    <row r="8258" spans="1:3" x14ac:dyDescent="0.2">
      <c r="A8258" s="7">
        <v>40242</v>
      </c>
      <c r="B8258" s="9">
        <f t="shared" si="135"/>
        <v>2010</v>
      </c>
      <c r="C8258" s="9">
        <f>VLOOKUP('Full 30 Year Yield Data'!A8258,'Yield Raw Data'!$A$3:$L$14453,12)</f>
        <v>4.6399999999999997</v>
      </c>
    </row>
    <row r="8259" spans="1:3" x14ac:dyDescent="0.2">
      <c r="A8259" s="7">
        <v>40245</v>
      </c>
      <c r="B8259" s="9">
        <f t="shared" si="135"/>
        <v>2010</v>
      </c>
      <c r="C8259" s="9">
        <f>VLOOKUP('Full 30 Year Yield Data'!A8259,'Yield Raw Data'!$A$3:$L$14453,12)</f>
        <v>4.68</v>
      </c>
    </row>
    <row r="8260" spans="1:3" x14ac:dyDescent="0.2">
      <c r="A8260" s="7">
        <v>40246</v>
      </c>
      <c r="B8260" s="9">
        <f t="shared" si="135"/>
        <v>2010</v>
      </c>
      <c r="C8260" s="9">
        <f>VLOOKUP('Full 30 Year Yield Data'!A8260,'Yield Raw Data'!$A$3:$L$14453,12)</f>
        <v>4.68</v>
      </c>
    </row>
    <row r="8261" spans="1:3" x14ac:dyDescent="0.2">
      <c r="A8261" s="7">
        <v>40247</v>
      </c>
      <c r="B8261" s="9">
        <f t="shared" si="135"/>
        <v>2010</v>
      </c>
      <c r="C8261" s="9">
        <f>VLOOKUP('Full 30 Year Yield Data'!A8261,'Yield Raw Data'!$A$3:$L$14453,12)</f>
        <v>4.6900000000000004</v>
      </c>
    </row>
    <row r="8262" spans="1:3" x14ac:dyDescent="0.2">
      <c r="A8262" s="7">
        <v>40248</v>
      </c>
      <c r="B8262" s="9">
        <f t="shared" si="135"/>
        <v>2010</v>
      </c>
      <c r="C8262" s="9">
        <f>VLOOKUP('Full 30 Year Yield Data'!A8262,'Yield Raw Data'!$A$3:$L$14453,12)</f>
        <v>4.66</v>
      </c>
    </row>
    <row r="8263" spans="1:3" x14ac:dyDescent="0.2">
      <c r="A8263" s="7">
        <v>40249</v>
      </c>
      <c r="B8263" s="9">
        <f t="shared" si="135"/>
        <v>2010</v>
      </c>
      <c r="C8263" s="9">
        <f>VLOOKUP('Full 30 Year Yield Data'!A8263,'Yield Raw Data'!$A$3:$L$14453,12)</f>
        <v>4.62</v>
      </c>
    </row>
    <row r="8264" spans="1:3" x14ac:dyDescent="0.2">
      <c r="A8264" s="7">
        <v>40252</v>
      </c>
      <c r="B8264" s="9">
        <f t="shared" si="135"/>
        <v>2010</v>
      </c>
      <c r="C8264" s="9">
        <f>VLOOKUP('Full 30 Year Yield Data'!A8264,'Yield Raw Data'!$A$3:$L$14453,12)</f>
        <v>4.63</v>
      </c>
    </row>
    <row r="8265" spans="1:3" x14ac:dyDescent="0.2">
      <c r="A8265" s="7">
        <v>40253</v>
      </c>
      <c r="B8265" s="9">
        <f t="shared" si="135"/>
        <v>2010</v>
      </c>
      <c r="C8265" s="9">
        <f>VLOOKUP('Full 30 Year Yield Data'!A8265,'Yield Raw Data'!$A$3:$L$14453,12)</f>
        <v>4.59</v>
      </c>
    </row>
    <row r="8266" spans="1:3" x14ac:dyDescent="0.2">
      <c r="A8266" s="7">
        <v>40254</v>
      </c>
      <c r="B8266" s="9">
        <f t="shared" si="135"/>
        <v>2010</v>
      </c>
      <c r="C8266" s="9">
        <f>VLOOKUP('Full 30 Year Yield Data'!A8266,'Yield Raw Data'!$A$3:$L$14453,12)</f>
        <v>4.5599999999999996</v>
      </c>
    </row>
    <row r="8267" spans="1:3" x14ac:dyDescent="0.2">
      <c r="A8267" s="7">
        <v>40255</v>
      </c>
      <c r="B8267" s="9">
        <f t="shared" si="135"/>
        <v>2010</v>
      </c>
      <c r="C8267" s="9">
        <f>VLOOKUP('Full 30 Year Yield Data'!A8267,'Yield Raw Data'!$A$3:$L$14453,12)</f>
        <v>4.59</v>
      </c>
    </row>
    <row r="8268" spans="1:3" x14ac:dyDescent="0.2">
      <c r="A8268" s="7">
        <v>40256</v>
      </c>
      <c r="B8268" s="9">
        <f t="shared" si="135"/>
        <v>2010</v>
      </c>
      <c r="C8268" s="9">
        <f>VLOOKUP('Full 30 Year Yield Data'!A8268,'Yield Raw Data'!$A$3:$L$14453,12)</f>
        <v>4.58</v>
      </c>
    </row>
    <row r="8269" spans="1:3" x14ac:dyDescent="0.2">
      <c r="A8269" s="7">
        <v>40259</v>
      </c>
      <c r="B8269" s="9">
        <f t="shared" si="135"/>
        <v>2010</v>
      </c>
      <c r="C8269" s="9">
        <f>VLOOKUP('Full 30 Year Yield Data'!A8269,'Yield Raw Data'!$A$3:$L$14453,12)</f>
        <v>4.57</v>
      </c>
    </row>
    <row r="8270" spans="1:3" x14ac:dyDescent="0.2">
      <c r="A8270" s="7">
        <v>40260</v>
      </c>
      <c r="B8270" s="9">
        <f t="shared" si="135"/>
        <v>2010</v>
      </c>
      <c r="C8270" s="9">
        <f>VLOOKUP('Full 30 Year Yield Data'!A8270,'Yield Raw Data'!$A$3:$L$14453,12)</f>
        <v>4.5999999999999996</v>
      </c>
    </row>
    <row r="8271" spans="1:3" x14ac:dyDescent="0.2">
      <c r="A8271" s="7">
        <v>40261</v>
      </c>
      <c r="B8271" s="9">
        <f t="shared" si="135"/>
        <v>2010</v>
      </c>
      <c r="C8271" s="9">
        <f>VLOOKUP('Full 30 Year Yield Data'!A8271,'Yield Raw Data'!$A$3:$L$14453,12)</f>
        <v>4.72</v>
      </c>
    </row>
    <row r="8272" spans="1:3" x14ac:dyDescent="0.2">
      <c r="A8272" s="7">
        <v>40262</v>
      </c>
      <c r="B8272" s="9">
        <f t="shared" si="135"/>
        <v>2010</v>
      </c>
      <c r="C8272" s="9">
        <f>VLOOKUP('Full 30 Year Yield Data'!A8272,'Yield Raw Data'!$A$3:$L$14453,12)</f>
        <v>4.7699999999999996</v>
      </c>
    </row>
    <row r="8273" spans="1:3" x14ac:dyDescent="0.2">
      <c r="A8273" s="7">
        <v>40263</v>
      </c>
      <c r="B8273" s="9">
        <f t="shared" si="135"/>
        <v>2010</v>
      </c>
      <c r="C8273" s="9">
        <f>VLOOKUP('Full 30 Year Yield Data'!A8273,'Yield Raw Data'!$A$3:$L$14453,12)</f>
        <v>4.75</v>
      </c>
    </row>
    <row r="8274" spans="1:3" x14ac:dyDescent="0.2">
      <c r="A8274" s="7">
        <v>40266</v>
      </c>
      <c r="B8274" s="9">
        <f t="shared" si="135"/>
        <v>2010</v>
      </c>
      <c r="C8274" s="9">
        <f>VLOOKUP('Full 30 Year Yield Data'!A8274,'Yield Raw Data'!$A$3:$L$14453,12)</f>
        <v>4.76</v>
      </c>
    </row>
    <row r="8275" spans="1:3" x14ac:dyDescent="0.2">
      <c r="A8275" s="7">
        <v>40267</v>
      </c>
      <c r="B8275" s="9">
        <f t="shared" si="135"/>
        <v>2010</v>
      </c>
      <c r="C8275" s="9">
        <f>VLOOKUP('Full 30 Year Yield Data'!A8275,'Yield Raw Data'!$A$3:$L$14453,12)</f>
        <v>4.75</v>
      </c>
    </row>
    <row r="8276" spans="1:3" x14ac:dyDescent="0.2">
      <c r="A8276" s="7">
        <v>40268</v>
      </c>
      <c r="B8276" s="9">
        <f t="shared" si="135"/>
        <v>2010</v>
      </c>
      <c r="C8276" s="9">
        <f>VLOOKUP('Full 30 Year Yield Data'!A8276,'Yield Raw Data'!$A$3:$L$14453,12)</f>
        <v>4.72</v>
      </c>
    </row>
    <row r="8277" spans="1:3" x14ac:dyDescent="0.2">
      <c r="A8277" s="7">
        <v>40269</v>
      </c>
      <c r="B8277" s="9">
        <f t="shared" si="135"/>
        <v>2010</v>
      </c>
      <c r="C8277" s="9">
        <f>VLOOKUP('Full 30 Year Yield Data'!A8277,'Yield Raw Data'!$A$3:$L$14453,12)</f>
        <v>4.74</v>
      </c>
    </row>
    <row r="8278" spans="1:3" x14ac:dyDescent="0.2">
      <c r="A8278" s="7">
        <v>40270</v>
      </c>
      <c r="B8278" s="9">
        <f t="shared" si="135"/>
        <v>2010</v>
      </c>
      <c r="C8278" s="9">
        <f>VLOOKUP('Full 30 Year Yield Data'!A8278,'Yield Raw Data'!$A$3:$L$14453,12)</f>
        <v>4.8099999999999996</v>
      </c>
    </row>
    <row r="8279" spans="1:3" x14ac:dyDescent="0.2">
      <c r="A8279" s="7">
        <v>40273</v>
      </c>
      <c r="B8279" s="9">
        <f t="shared" si="135"/>
        <v>2010</v>
      </c>
      <c r="C8279" s="9">
        <f>VLOOKUP('Full 30 Year Yield Data'!A8279,'Yield Raw Data'!$A$3:$L$14453,12)</f>
        <v>4.8499999999999996</v>
      </c>
    </row>
    <row r="8280" spans="1:3" x14ac:dyDescent="0.2">
      <c r="A8280" s="7">
        <v>40274</v>
      </c>
      <c r="B8280" s="9">
        <f t="shared" si="135"/>
        <v>2010</v>
      </c>
      <c r="C8280" s="9">
        <f>VLOOKUP('Full 30 Year Yield Data'!A8280,'Yield Raw Data'!$A$3:$L$14453,12)</f>
        <v>4.84</v>
      </c>
    </row>
    <row r="8281" spans="1:3" x14ac:dyDescent="0.2">
      <c r="A8281" s="7">
        <v>40275</v>
      </c>
      <c r="B8281" s="9">
        <f t="shared" si="135"/>
        <v>2010</v>
      </c>
      <c r="C8281" s="9">
        <f>VLOOKUP('Full 30 Year Yield Data'!A8281,'Yield Raw Data'!$A$3:$L$14453,12)</f>
        <v>4.74</v>
      </c>
    </row>
    <row r="8282" spans="1:3" x14ac:dyDescent="0.2">
      <c r="A8282" s="7">
        <v>40276</v>
      </c>
      <c r="B8282" s="9">
        <f t="shared" si="135"/>
        <v>2010</v>
      </c>
      <c r="C8282" s="9">
        <f>VLOOKUP('Full 30 Year Yield Data'!A8282,'Yield Raw Data'!$A$3:$L$14453,12)</f>
        <v>4.75</v>
      </c>
    </row>
    <row r="8283" spans="1:3" x14ac:dyDescent="0.2">
      <c r="A8283" s="7">
        <v>40277</v>
      </c>
      <c r="B8283" s="9">
        <f t="shared" si="135"/>
        <v>2010</v>
      </c>
      <c r="C8283" s="9">
        <f>VLOOKUP('Full 30 Year Yield Data'!A8283,'Yield Raw Data'!$A$3:$L$14453,12)</f>
        <v>4.74</v>
      </c>
    </row>
    <row r="8284" spans="1:3" x14ac:dyDescent="0.2">
      <c r="A8284" s="7">
        <v>40280</v>
      </c>
      <c r="B8284" s="9">
        <f t="shared" si="135"/>
        <v>2010</v>
      </c>
      <c r="C8284" s="9">
        <f>VLOOKUP('Full 30 Year Yield Data'!A8284,'Yield Raw Data'!$A$3:$L$14453,12)</f>
        <v>4.7</v>
      </c>
    </row>
    <row r="8285" spans="1:3" x14ac:dyDescent="0.2">
      <c r="A8285" s="7">
        <v>40281</v>
      </c>
      <c r="B8285" s="9">
        <f t="shared" si="135"/>
        <v>2010</v>
      </c>
      <c r="C8285" s="9">
        <f>VLOOKUP('Full 30 Year Yield Data'!A8285,'Yield Raw Data'!$A$3:$L$14453,12)</f>
        <v>4.68</v>
      </c>
    </row>
    <row r="8286" spans="1:3" x14ac:dyDescent="0.2">
      <c r="A8286" s="7">
        <v>40282</v>
      </c>
      <c r="B8286" s="9">
        <f t="shared" si="135"/>
        <v>2010</v>
      </c>
      <c r="C8286" s="9">
        <f>VLOOKUP('Full 30 Year Yield Data'!A8286,'Yield Raw Data'!$A$3:$L$14453,12)</f>
        <v>4.72</v>
      </c>
    </row>
    <row r="8287" spans="1:3" x14ac:dyDescent="0.2">
      <c r="A8287" s="7">
        <v>40283</v>
      </c>
      <c r="B8287" s="9">
        <f t="shared" si="135"/>
        <v>2010</v>
      </c>
      <c r="C8287" s="9">
        <f>VLOOKUP('Full 30 Year Yield Data'!A8287,'Yield Raw Data'!$A$3:$L$14453,12)</f>
        <v>4.72</v>
      </c>
    </row>
    <row r="8288" spans="1:3" x14ac:dyDescent="0.2">
      <c r="A8288" s="7">
        <v>40284</v>
      </c>
      <c r="B8288" s="9">
        <f t="shared" si="135"/>
        <v>2010</v>
      </c>
      <c r="C8288" s="9">
        <f>VLOOKUP('Full 30 Year Yield Data'!A8288,'Yield Raw Data'!$A$3:$L$14453,12)</f>
        <v>4.67</v>
      </c>
    </row>
    <row r="8289" spans="1:3" x14ac:dyDescent="0.2">
      <c r="A8289" s="7">
        <v>40287</v>
      </c>
      <c r="B8289" s="9">
        <f t="shared" si="135"/>
        <v>2010</v>
      </c>
      <c r="C8289" s="9">
        <f>VLOOKUP('Full 30 Year Yield Data'!A8289,'Yield Raw Data'!$A$3:$L$14453,12)</f>
        <v>4.7</v>
      </c>
    </row>
    <row r="8290" spans="1:3" x14ac:dyDescent="0.2">
      <c r="A8290" s="7">
        <v>40288</v>
      </c>
      <c r="B8290" s="9">
        <f t="shared" si="135"/>
        <v>2010</v>
      </c>
      <c r="C8290" s="9">
        <f>VLOOKUP('Full 30 Year Yield Data'!A8290,'Yield Raw Data'!$A$3:$L$14453,12)</f>
        <v>4.67</v>
      </c>
    </row>
    <row r="8291" spans="1:3" x14ac:dyDescent="0.2">
      <c r="A8291" s="7">
        <v>40289</v>
      </c>
      <c r="B8291" s="9">
        <f t="shared" si="135"/>
        <v>2010</v>
      </c>
      <c r="C8291" s="9">
        <f>VLOOKUP('Full 30 Year Yield Data'!A8291,'Yield Raw Data'!$A$3:$L$14453,12)</f>
        <v>4.6100000000000003</v>
      </c>
    </row>
    <row r="8292" spans="1:3" x14ac:dyDescent="0.2">
      <c r="A8292" s="7">
        <v>40290</v>
      </c>
      <c r="B8292" s="9">
        <f t="shared" si="135"/>
        <v>2010</v>
      </c>
      <c r="C8292" s="9">
        <f>VLOOKUP('Full 30 Year Yield Data'!A8292,'Yield Raw Data'!$A$3:$L$14453,12)</f>
        <v>4.6500000000000004</v>
      </c>
    </row>
    <row r="8293" spans="1:3" x14ac:dyDescent="0.2">
      <c r="A8293" s="7">
        <v>40291</v>
      </c>
      <c r="B8293" s="9">
        <f t="shared" si="135"/>
        <v>2010</v>
      </c>
      <c r="C8293" s="9">
        <f>VLOOKUP('Full 30 Year Yield Data'!A8293,'Yield Raw Data'!$A$3:$L$14453,12)</f>
        <v>4.67</v>
      </c>
    </row>
    <row r="8294" spans="1:3" x14ac:dyDescent="0.2">
      <c r="A8294" s="7">
        <v>40294</v>
      </c>
      <c r="B8294" s="9">
        <f t="shared" si="135"/>
        <v>2010</v>
      </c>
      <c r="C8294" s="9">
        <f>VLOOKUP('Full 30 Year Yield Data'!A8294,'Yield Raw Data'!$A$3:$L$14453,12)</f>
        <v>4.67</v>
      </c>
    </row>
    <row r="8295" spans="1:3" x14ac:dyDescent="0.2">
      <c r="A8295" s="7">
        <v>40295</v>
      </c>
      <c r="B8295" s="9">
        <f t="shared" si="135"/>
        <v>2010</v>
      </c>
      <c r="C8295" s="9">
        <f>VLOOKUP('Full 30 Year Yield Data'!A8295,'Yield Raw Data'!$A$3:$L$14453,12)</f>
        <v>4.5599999999999996</v>
      </c>
    </row>
    <row r="8296" spans="1:3" x14ac:dyDescent="0.2">
      <c r="A8296" s="7">
        <v>40296</v>
      </c>
      <c r="B8296" s="9">
        <f t="shared" si="135"/>
        <v>2010</v>
      </c>
      <c r="C8296" s="9">
        <f>VLOOKUP('Full 30 Year Yield Data'!A8296,'Yield Raw Data'!$A$3:$L$14453,12)</f>
        <v>4.63</v>
      </c>
    </row>
    <row r="8297" spans="1:3" x14ac:dyDescent="0.2">
      <c r="A8297" s="7">
        <v>40297</v>
      </c>
      <c r="B8297" s="9">
        <f t="shared" si="135"/>
        <v>2010</v>
      </c>
      <c r="C8297" s="9">
        <f>VLOOKUP('Full 30 Year Yield Data'!A8297,'Yield Raw Data'!$A$3:$L$14453,12)</f>
        <v>4.5999999999999996</v>
      </c>
    </row>
    <row r="8298" spans="1:3" x14ac:dyDescent="0.2">
      <c r="A8298" s="7">
        <v>40298</v>
      </c>
      <c r="B8298" s="9">
        <f t="shared" si="135"/>
        <v>2010</v>
      </c>
      <c r="C8298" s="9">
        <f>VLOOKUP('Full 30 Year Yield Data'!A8298,'Yield Raw Data'!$A$3:$L$14453,12)</f>
        <v>4.53</v>
      </c>
    </row>
    <row r="8299" spans="1:3" x14ac:dyDescent="0.2">
      <c r="A8299" s="7">
        <v>40301</v>
      </c>
      <c r="B8299" s="9">
        <f t="shared" ref="B8299:B8360" si="136">YEAR(A8299)</f>
        <v>2010</v>
      </c>
      <c r="C8299" s="9">
        <f>VLOOKUP('Full 30 Year Yield Data'!A8299,'Yield Raw Data'!$A$3:$L$14453,12)</f>
        <v>4.53</v>
      </c>
    </row>
    <row r="8300" spans="1:3" x14ac:dyDescent="0.2">
      <c r="A8300" s="7">
        <v>40302</v>
      </c>
      <c r="B8300" s="9">
        <f t="shared" si="136"/>
        <v>2010</v>
      </c>
      <c r="C8300" s="9">
        <f>VLOOKUP('Full 30 Year Yield Data'!A8300,'Yield Raw Data'!$A$3:$L$14453,12)</f>
        <v>4.43</v>
      </c>
    </row>
    <row r="8301" spans="1:3" x14ac:dyDescent="0.2">
      <c r="A8301" s="7">
        <v>40303</v>
      </c>
      <c r="B8301" s="9">
        <f t="shared" si="136"/>
        <v>2010</v>
      </c>
      <c r="C8301" s="9">
        <f>VLOOKUP('Full 30 Year Yield Data'!A8301,'Yield Raw Data'!$A$3:$L$14453,12)</f>
        <v>4.3899999999999997</v>
      </c>
    </row>
    <row r="8302" spans="1:3" x14ac:dyDescent="0.2">
      <c r="A8302" s="7">
        <v>40304</v>
      </c>
      <c r="B8302" s="9">
        <f t="shared" si="136"/>
        <v>2010</v>
      </c>
      <c r="C8302" s="9">
        <f>VLOOKUP('Full 30 Year Yield Data'!A8302,'Yield Raw Data'!$A$3:$L$14453,12)</f>
        <v>4.1900000000000004</v>
      </c>
    </row>
    <row r="8303" spans="1:3" x14ac:dyDescent="0.2">
      <c r="A8303" s="7">
        <v>40305</v>
      </c>
      <c r="B8303" s="9">
        <f t="shared" si="136"/>
        <v>2010</v>
      </c>
      <c r="C8303" s="9">
        <f>VLOOKUP('Full 30 Year Yield Data'!A8303,'Yield Raw Data'!$A$3:$L$14453,12)</f>
        <v>4.28</v>
      </c>
    </row>
    <row r="8304" spans="1:3" x14ac:dyDescent="0.2">
      <c r="A8304" s="7">
        <v>40308</v>
      </c>
      <c r="B8304" s="9">
        <f t="shared" si="136"/>
        <v>2010</v>
      </c>
      <c r="C8304" s="9">
        <f>VLOOKUP('Full 30 Year Yield Data'!A8304,'Yield Raw Data'!$A$3:$L$14453,12)</f>
        <v>4.41</v>
      </c>
    </row>
    <row r="8305" spans="1:3" x14ac:dyDescent="0.2">
      <c r="A8305" s="7">
        <v>40309</v>
      </c>
      <c r="B8305" s="9">
        <f t="shared" si="136"/>
        <v>2010</v>
      </c>
      <c r="C8305" s="9">
        <f>VLOOKUP('Full 30 Year Yield Data'!A8305,'Yield Raw Data'!$A$3:$L$14453,12)</f>
        <v>4.42</v>
      </c>
    </row>
    <row r="8306" spans="1:3" x14ac:dyDescent="0.2">
      <c r="A8306" s="7">
        <v>40310</v>
      </c>
      <c r="B8306" s="9">
        <f t="shared" si="136"/>
        <v>2010</v>
      </c>
      <c r="C8306" s="9">
        <f>VLOOKUP('Full 30 Year Yield Data'!A8306,'Yield Raw Data'!$A$3:$L$14453,12)</f>
        <v>4.47</v>
      </c>
    </row>
    <row r="8307" spans="1:3" x14ac:dyDescent="0.2">
      <c r="A8307" s="7">
        <v>40311</v>
      </c>
      <c r="B8307" s="9">
        <f t="shared" si="136"/>
        <v>2010</v>
      </c>
      <c r="C8307" s="9">
        <f>VLOOKUP('Full 30 Year Yield Data'!A8307,'Yield Raw Data'!$A$3:$L$14453,12)</f>
        <v>4.47</v>
      </c>
    </row>
    <row r="8308" spans="1:3" x14ac:dyDescent="0.2">
      <c r="A8308" s="7">
        <v>40312</v>
      </c>
      <c r="B8308" s="9">
        <f t="shared" si="136"/>
        <v>2010</v>
      </c>
      <c r="C8308" s="9">
        <f>VLOOKUP('Full 30 Year Yield Data'!A8308,'Yield Raw Data'!$A$3:$L$14453,12)</f>
        <v>4.32</v>
      </c>
    </row>
    <row r="8309" spans="1:3" x14ac:dyDescent="0.2">
      <c r="A8309" s="7">
        <v>40315</v>
      </c>
      <c r="B8309" s="9">
        <f t="shared" si="136"/>
        <v>2010</v>
      </c>
      <c r="C8309" s="9">
        <f>VLOOKUP('Full 30 Year Yield Data'!A8309,'Yield Raw Data'!$A$3:$L$14453,12)</f>
        <v>4.3499999999999996</v>
      </c>
    </row>
    <row r="8310" spans="1:3" x14ac:dyDescent="0.2">
      <c r="A8310" s="7">
        <v>40316</v>
      </c>
      <c r="B8310" s="9">
        <f t="shared" si="136"/>
        <v>2010</v>
      </c>
      <c r="C8310" s="9">
        <f>VLOOKUP('Full 30 Year Yield Data'!A8310,'Yield Raw Data'!$A$3:$L$14453,12)</f>
        <v>4.26</v>
      </c>
    </row>
    <row r="8311" spans="1:3" x14ac:dyDescent="0.2">
      <c r="A8311" s="7">
        <v>40317</v>
      </c>
      <c r="B8311" s="9">
        <f t="shared" si="136"/>
        <v>2010</v>
      </c>
      <c r="C8311" s="9">
        <f>VLOOKUP('Full 30 Year Yield Data'!A8311,'Yield Raw Data'!$A$3:$L$14453,12)</f>
        <v>4.24</v>
      </c>
    </row>
    <row r="8312" spans="1:3" x14ac:dyDescent="0.2">
      <c r="A8312" s="7">
        <v>40318</v>
      </c>
      <c r="B8312" s="9">
        <f t="shared" si="136"/>
        <v>2010</v>
      </c>
      <c r="C8312" s="9">
        <f>VLOOKUP('Full 30 Year Yield Data'!A8312,'Yield Raw Data'!$A$3:$L$14453,12)</f>
        <v>4.13</v>
      </c>
    </row>
    <row r="8313" spans="1:3" x14ac:dyDescent="0.2">
      <c r="A8313" s="7">
        <v>40319</v>
      </c>
      <c r="B8313" s="9">
        <f t="shared" si="136"/>
        <v>2010</v>
      </c>
      <c r="C8313" s="9">
        <f>VLOOKUP('Full 30 Year Yield Data'!A8313,'Yield Raw Data'!$A$3:$L$14453,12)</f>
        <v>4.07</v>
      </c>
    </row>
    <row r="8314" spans="1:3" x14ac:dyDescent="0.2">
      <c r="A8314" s="7">
        <v>40322</v>
      </c>
      <c r="B8314" s="9">
        <f t="shared" si="136"/>
        <v>2010</v>
      </c>
      <c r="C8314" s="9">
        <f>VLOOKUP('Full 30 Year Yield Data'!A8314,'Yield Raw Data'!$A$3:$L$14453,12)</f>
        <v>4.12</v>
      </c>
    </row>
    <row r="8315" spans="1:3" x14ac:dyDescent="0.2">
      <c r="A8315" s="7">
        <v>40323</v>
      </c>
      <c r="B8315" s="9">
        <f t="shared" si="136"/>
        <v>2010</v>
      </c>
      <c r="C8315" s="9">
        <f>VLOOKUP('Full 30 Year Yield Data'!A8315,'Yield Raw Data'!$A$3:$L$14453,12)</f>
        <v>4.07</v>
      </c>
    </row>
    <row r="8316" spans="1:3" x14ac:dyDescent="0.2">
      <c r="A8316" s="7">
        <v>40324</v>
      </c>
      <c r="B8316" s="9">
        <f t="shared" si="136"/>
        <v>2010</v>
      </c>
      <c r="C8316" s="9">
        <f>VLOOKUP('Full 30 Year Yield Data'!A8316,'Yield Raw Data'!$A$3:$L$14453,12)</f>
        <v>4.1100000000000003</v>
      </c>
    </row>
    <row r="8317" spans="1:3" x14ac:dyDescent="0.2">
      <c r="A8317" s="7">
        <v>40325</v>
      </c>
      <c r="B8317" s="9">
        <f t="shared" si="136"/>
        <v>2010</v>
      </c>
      <c r="C8317" s="9">
        <f>VLOOKUP('Full 30 Year Yield Data'!A8317,'Yield Raw Data'!$A$3:$L$14453,12)</f>
        <v>4.24</v>
      </c>
    </row>
    <row r="8318" spans="1:3" x14ac:dyDescent="0.2">
      <c r="A8318" s="7">
        <v>40326</v>
      </c>
      <c r="B8318" s="9">
        <f t="shared" si="136"/>
        <v>2010</v>
      </c>
      <c r="C8318" s="9">
        <f>VLOOKUP('Full 30 Year Yield Data'!A8318,'Yield Raw Data'!$A$3:$L$14453,12)</f>
        <v>4.22</v>
      </c>
    </row>
    <row r="8319" spans="1:3" x14ac:dyDescent="0.2">
      <c r="A8319" s="7">
        <v>40330</v>
      </c>
      <c r="B8319" s="9">
        <f t="shared" si="136"/>
        <v>2010</v>
      </c>
      <c r="C8319" s="9">
        <f>VLOOKUP('Full 30 Year Yield Data'!A8319,'Yield Raw Data'!$A$3:$L$14453,12)</f>
        <v>4.1900000000000004</v>
      </c>
    </row>
    <row r="8320" spans="1:3" x14ac:dyDescent="0.2">
      <c r="A8320" s="7">
        <v>40331</v>
      </c>
      <c r="B8320" s="9">
        <f t="shared" si="136"/>
        <v>2010</v>
      </c>
      <c r="C8320" s="9">
        <f>VLOOKUP('Full 30 Year Yield Data'!A8320,'Yield Raw Data'!$A$3:$L$14453,12)</f>
        <v>4.24</v>
      </c>
    </row>
    <row r="8321" spans="1:3" x14ac:dyDescent="0.2">
      <c r="A8321" s="7">
        <v>40332</v>
      </c>
      <c r="B8321" s="9">
        <f t="shared" si="136"/>
        <v>2010</v>
      </c>
      <c r="C8321" s="9">
        <f>VLOOKUP('Full 30 Year Yield Data'!A8321,'Yield Raw Data'!$A$3:$L$14453,12)</f>
        <v>4.29</v>
      </c>
    </row>
    <row r="8322" spans="1:3" x14ac:dyDescent="0.2">
      <c r="A8322" s="7">
        <v>40333</v>
      </c>
      <c r="B8322" s="9">
        <f t="shared" si="136"/>
        <v>2010</v>
      </c>
      <c r="C8322" s="9">
        <f>VLOOKUP('Full 30 Year Yield Data'!A8322,'Yield Raw Data'!$A$3:$L$14453,12)</f>
        <v>4.13</v>
      </c>
    </row>
    <row r="8323" spans="1:3" x14ac:dyDescent="0.2">
      <c r="A8323" s="7">
        <v>40336</v>
      </c>
      <c r="B8323" s="9">
        <f t="shared" si="136"/>
        <v>2010</v>
      </c>
      <c r="C8323" s="9">
        <f>VLOOKUP('Full 30 Year Yield Data'!A8323,'Yield Raw Data'!$A$3:$L$14453,12)</f>
        <v>4.1100000000000003</v>
      </c>
    </row>
    <row r="8324" spans="1:3" x14ac:dyDescent="0.2">
      <c r="A8324" s="7">
        <v>40337</v>
      </c>
      <c r="B8324" s="9">
        <f t="shared" si="136"/>
        <v>2010</v>
      </c>
      <c r="C8324" s="9">
        <f>VLOOKUP('Full 30 Year Yield Data'!A8324,'Yield Raw Data'!$A$3:$L$14453,12)</f>
        <v>4.0999999999999996</v>
      </c>
    </row>
    <row r="8325" spans="1:3" x14ac:dyDescent="0.2">
      <c r="A8325" s="7">
        <v>40338</v>
      </c>
      <c r="B8325" s="9">
        <f t="shared" si="136"/>
        <v>2010</v>
      </c>
      <c r="C8325" s="9">
        <f>VLOOKUP('Full 30 Year Yield Data'!A8325,'Yield Raw Data'!$A$3:$L$14453,12)</f>
        <v>4.12</v>
      </c>
    </row>
    <row r="8326" spans="1:3" x14ac:dyDescent="0.2">
      <c r="A8326" s="7">
        <v>40339</v>
      </c>
      <c r="B8326" s="9">
        <f t="shared" si="136"/>
        <v>2010</v>
      </c>
      <c r="C8326" s="9">
        <f>VLOOKUP('Full 30 Year Yield Data'!A8326,'Yield Raw Data'!$A$3:$L$14453,12)</f>
        <v>4.25</v>
      </c>
    </row>
    <row r="8327" spans="1:3" x14ac:dyDescent="0.2">
      <c r="A8327" s="7">
        <v>40340</v>
      </c>
      <c r="B8327" s="9">
        <f t="shared" si="136"/>
        <v>2010</v>
      </c>
      <c r="C8327" s="9">
        <f>VLOOKUP('Full 30 Year Yield Data'!A8327,'Yield Raw Data'!$A$3:$L$14453,12)</f>
        <v>4.1500000000000004</v>
      </c>
    </row>
    <row r="8328" spans="1:3" x14ac:dyDescent="0.2">
      <c r="A8328" s="7">
        <v>40343</v>
      </c>
      <c r="B8328" s="9">
        <f t="shared" si="136"/>
        <v>2010</v>
      </c>
      <c r="C8328" s="9">
        <f>VLOOKUP('Full 30 Year Yield Data'!A8328,'Yield Raw Data'!$A$3:$L$14453,12)</f>
        <v>4.2</v>
      </c>
    </row>
    <row r="8329" spans="1:3" x14ac:dyDescent="0.2">
      <c r="A8329" s="7">
        <v>40344</v>
      </c>
      <c r="B8329" s="9">
        <f t="shared" si="136"/>
        <v>2010</v>
      </c>
      <c r="C8329" s="9">
        <f>VLOOKUP('Full 30 Year Yield Data'!A8329,'Yield Raw Data'!$A$3:$L$14453,12)</f>
        <v>4.2300000000000004</v>
      </c>
    </row>
    <row r="8330" spans="1:3" x14ac:dyDescent="0.2">
      <c r="A8330" s="7">
        <v>40345</v>
      </c>
      <c r="B8330" s="9">
        <f t="shared" si="136"/>
        <v>2010</v>
      </c>
      <c r="C8330" s="9">
        <f>VLOOKUP('Full 30 Year Yield Data'!A8330,'Yield Raw Data'!$A$3:$L$14453,12)</f>
        <v>4.18</v>
      </c>
    </row>
    <row r="8331" spans="1:3" x14ac:dyDescent="0.2">
      <c r="A8331" s="7">
        <v>40346</v>
      </c>
      <c r="B8331" s="9">
        <f t="shared" si="136"/>
        <v>2010</v>
      </c>
      <c r="C8331" s="9">
        <f>VLOOKUP('Full 30 Year Yield Data'!A8331,'Yield Raw Data'!$A$3:$L$14453,12)</f>
        <v>4.13</v>
      </c>
    </row>
    <row r="8332" spans="1:3" x14ac:dyDescent="0.2">
      <c r="A8332" s="7">
        <v>40347</v>
      </c>
      <c r="B8332" s="9">
        <f t="shared" si="136"/>
        <v>2010</v>
      </c>
      <c r="C8332" s="9">
        <f>VLOOKUP('Full 30 Year Yield Data'!A8332,'Yield Raw Data'!$A$3:$L$14453,12)</f>
        <v>4.1500000000000004</v>
      </c>
    </row>
    <row r="8333" spans="1:3" x14ac:dyDescent="0.2">
      <c r="A8333" s="7">
        <v>40350</v>
      </c>
      <c r="B8333" s="9">
        <f t="shared" si="136"/>
        <v>2010</v>
      </c>
      <c r="C8333" s="9">
        <f>VLOOKUP('Full 30 Year Yield Data'!A8333,'Yield Raw Data'!$A$3:$L$14453,12)</f>
        <v>4.17</v>
      </c>
    </row>
    <row r="8334" spans="1:3" x14ac:dyDescent="0.2">
      <c r="A8334" s="7">
        <v>40351</v>
      </c>
      <c r="B8334" s="9">
        <f t="shared" si="136"/>
        <v>2010</v>
      </c>
      <c r="C8334" s="9">
        <f>VLOOKUP('Full 30 Year Yield Data'!A8334,'Yield Raw Data'!$A$3:$L$14453,12)</f>
        <v>4.0999999999999996</v>
      </c>
    </row>
    <row r="8335" spans="1:3" x14ac:dyDescent="0.2">
      <c r="A8335" s="7">
        <v>40352</v>
      </c>
      <c r="B8335" s="9">
        <f t="shared" si="136"/>
        <v>2010</v>
      </c>
      <c r="C8335" s="9">
        <f>VLOOKUP('Full 30 Year Yield Data'!A8335,'Yield Raw Data'!$A$3:$L$14453,12)</f>
        <v>4.05</v>
      </c>
    </row>
    <row r="8336" spans="1:3" x14ac:dyDescent="0.2">
      <c r="A8336" s="7">
        <v>40353</v>
      </c>
      <c r="B8336" s="9">
        <f t="shared" si="136"/>
        <v>2010</v>
      </c>
      <c r="C8336" s="9">
        <f>VLOOKUP('Full 30 Year Yield Data'!A8336,'Yield Raw Data'!$A$3:$L$14453,12)</f>
        <v>4.09</v>
      </c>
    </row>
    <row r="8337" spans="1:3" x14ac:dyDescent="0.2">
      <c r="A8337" s="7">
        <v>40354</v>
      </c>
      <c r="B8337" s="9">
        <f t="shared" si="136"/>
        <v>2010</v>
      </c>
      <c r="C8337" s="9">
        <f>VLOOKUP('Full 30 Year Yield Data'!A8337,'Yield Raw Data'!$A$3:$L$14453,12)</f>
        <v>4.07</v>
      </c>
    </row>
    <row r="8338" spans="1:3" x14ac:dyDescent="0.2">
      <c r="A8338" s="7">
        <v>40357</v>
      </c>
      <c r="B8338" s="9">
        <f t="shared" si="136"/>
        <v>2010</v>
      </c>
      <c r="C8338" s="9">
        <f>VLOOKUP('Full 30 Year Yield Data'!A8338,'Yield Raw Data'!$A$3:$L$14453,12)</f>
        <v>4.01</v>
      </c>
    </row>
    <row r="8339" spans="1:3" x14ac:dyDescent="0.2">
      <c r="A8339" s="7">
        <v>40358</v>
      </c>
      <c r="B8339" s="9">
        <f t="shared" si="136"/>
        <v>2010</v>
      </c>
      <c r="C8339" s="9">
        <f>VLOOKUP('Full 30 Year Yield Data'!A8339,'Yield Raw Data'!$A$3:$L$14453,12)</f>
        <v>3.94</v>
      </c>
    </row>
    <row r="8340" spans="1:3" x14ac:dyDescent="0.2">
      <c r="A8340" s="7">
        <v>40359</v>
      </c>
      <c r="B8340" s="9">
        <f t="shared" si="136"/>
        <v>2010</v>
      </c>
      <c r="C8340" s="9">
        <f>VLOOKUP('Full 30 Year Yield Data'!A8340,'Yield Raw Data'!$A$3:$L$14453,12)</f>
        <v>3.91</v>
      </c>
    </row>
    <row r="8341" spans="1:3" x14ac:dyDescent="0.2">
      <c r="A8341" s="7">
        <v>40360</v>
      </c>
      <c r="B8341" s="9">
        <f t="shared" si="136"/>
        <v>2010</v>
      </c>
      <c r="C8341" s="9">
        <f>VLOOKUP('Full 30 Year Yield Data'!A8341,'Yield Raw Data'!$A$3:$L$14453,12)</f>
        <v>3.88</v>
      </c>
    </row>
    <row r="8342" spans="1:3" x14ac:dyDescent="0.2">
      <c r="A8342" s="7">
        <v>40361</v>
      </c>
      <c r="B8342" s="9">
        <f t="shared" si="136"/>
        <v>2010</v>
      </c>
      <c r="C8342" s="9">
        <f>VLOOKUP('Full 30 Year Yield Data'!A8342,'Yield Raw Data'!$A$3:$L$14453,12)</f>
        <v>3.94</v>
      </c>
    </row>
    <row r="8343" spans="1:3" x14ac:dyDescent="0.2">
      <c r="A8343" s="7">
        <v>40365</v>
      </c>
      <c r="B8343" s="9">
        <f t="shared" si="136"/>
        <v>2010</v>
      </c>
      <c r="C8343" s="9">
        <f>VLOOKUP('Full 30 Year Yield Data'!A8343,'Yield Raw Data'!$A$3:$L$14453,12)</f>
        <v>3.89</v>
      </c>
    </row>
    <row r="8344" spans="1:3" x14ac:dyDescent="0.2">
      <c r="A8344" s="7">
        <v>40366</v>
      </c>
      <c r="B8344" s="9">
        <f t="shared" si="136"/>
        <v>2010</v>
      </c>
      <c r="C8344" s="9">
        <f>VLOOKUP('Full 30 Year Yield Data'!A8344,'Yield Raw Data'!$A$3:$L$14453,12)</f>
        <v>3.96</v>
      </c>
    </row>
    <row r="8345" spans="1:3" x14ac:dyDescent="0.2">
      <c r="A8345" s="7">
        <v>40367</v>
      </c>
      <c r="B8345" s="9">
        <f t="shared" si="136"/>
        <v>2010</v>
      </c>
      <c r="C8345" s="9">
        <f>VLOOKUP('Full 30 Year Yield Data'!A8345,'Yield Raw Data'!$A$3:$L$14453,12)</f>
        <v>4</v>
      </c>
    </row>
    <row r="8346" spans="1:3" x14ac:dyDescent="0.2">
      <c r="A8346" s="7">
        <v>40368</v>
      </c>
      <c r="B8346" s="9">
        <f t="shared" si="136"/>
        <v>2010</v>
      </c>
      <c r="C8346" s="9">
        <f>VLOOKUP('Full 30 Year Yield Data'!A8346,'Yield Raw Data'!$A$3:$L$14453,12)</f>
        <v>4.04</v>
      </c>
    </row>
    <row r="8347" spans="1:3" x14ac:dyDescent="0.2">
      <c r="A8347" s="7">
        <v>40371</v>
      </c>
      <c r="B8347" s="9">
        <f t="shared" si="136"/>
        <v>2010</v>
      </c>
      <c r="C8347" s="9">
        <f>VLOOKUP('Full 30 Year Yield Data'!A8347,'Yield Raw Data'!$A$3:$L$14453,12)</f>
        <v>4.05</v>
      </c>
    </row>
    <row r="8348" spans="1:3" x14ac:dyDescent="0.2">
      <c r="A8348" s="7">
        <v>40372</v>
      </c>
      <c r="B8348" s="9">
        <f t="shared" si="136"/>
        <v>2010</v>
      </c>
      <c r="C8348" s="9">
        <f>VLOOKUP('Full 30 Year Yield Data'!A8348,'Yield Raw Data'!$A$3:$L$14453,12)</f>
        <v>4.0999999999999996</v>
      </c>
    </row>
    <row r="8349" spans="1:3" x14ac:dyDescent="0.2">
      <c r="A8349" s="7">
        <v>40373</v>
      </c>
      <c r="B8349" s="9">
        <f t="shared" si="136"/>
        <v>2010</v>
      </c>
      <c r="C8349" s="9">
        <f>VLOOKUP('Full 30 Year Yield Data'!A8349,'Yield Raw Data'!$A$3:$L$14453,12)</f>
        <v>4.03</v>
      </c>
    </row>
    <row r="8350" spans="1:3" x14ac:dyDescent="0.2">
      <c r="A8350" s="7">
        <v>40374</v>
      </c>
      <c r="B8350" s="9">
        <f t="shared" si="136"/>
        <v>2010</v>
      </c>
      <c r="C8350" s="9">
        <f>VLOOKUP('Full 30 Year Yield Data'!A8350,'Yield Raw Data'!$A$3:$L$14453,12)</f>
        <v>3.97</v>
      </c>
    </row>
    <row r="8351" spans="1:3" x14ac:dyDescent="0.2">
      <c r="A8351" s="7">
        <v>40375</v>
      </c>
      <c r="B8351" s="9">
        <f t="shared" si="136"/>
        <v>2010</v>
      </c>
      <c r="C8351" s="9">
        <f>VLOOKUP('Full 30 Year Yield Data'!A8351,'Yield Raw Data'!$A$3:$L$14453,12)</f>
        <v>3.95</v>
      </c>
    </row>
    <row r="8352" spans="1:3" x14ac:dyDescent="0.2">
      <c r="A8352" s="7">
        <v>40378</v>
      </c>
      <c r="B8352" s="9">
        <f t="shared" si="136"/>
        <v>2010</v>
      </c>
      <c r="C8352" s="9">
        <f>VLOOKUP('Full 30 Year Yield Data'!A8352,'Yield Raw Data'!$A$3:$L$14453,12)</f>
        <v>3.99</v>
      </c>
    </row>
    <row r="8353" spans="1:3" x14ac:dyDescent="0.2">
      <c r="A8353" s="7">
        <v>40379</v>
      </c>
      <c r="B8353" s="9">
        <f t="shared" si="136"/>
        <v>2010</v>
      </c>
      <c r="C8353" s="9">
        <f>VLOOKUP('Full 30 Year Yield Data'!A8353,'Yield Raw Data'!$A$3:$L$14453,12)</f>
        <v>3.99</v>
      </c>
    </row>
    <row r="8354" spans="1:3" x14ac:dyDescent="0.2">
      <c r="A8354" s="7">
        <v>40380</v>
      </c>
      <c r="B8354" s="9">
        <f t="shared" si="136"/>
        <v>2010</v>
      </c>
      <c r="C8354" s="9">
        <f>VLOOKUP('Full 30 Year Yield Data'!A8354,'Yield Raw Data'!$A$3:$L$14453,12)</f>
        <v>3.89</v>
      </c>
    </row>
    <row r="8355" spans="1:3" x14ac:dyDescent="0.2">
      <c r="A8355" s="7">
        <v>40381</v>
      </c>
      <c r="B8355" s="9">
        <f t="shared" si="136"/>
        <v>2010</v>
      </c>
      <c r="C8355" s="9">
        <f>VLOOKUP('Full 30 Year Yield Data'!A8355,'Yield Raw Data'!$A$3:$L$14453,12)</f>
        <v>3.95</v>
      </c>
    </row>
    <row r="8356" spans="1:3" x14ac:dyDescent="0.2">
      <c r="A8356" s="7">
        <v>40382</v>
      </c>
      <c r="B8356" s="9">
        <f t="shared" si="136"/>
        <v>2010</v>
      </c>
      <c r="C8356" s="9">
        <f>VLOOKUP('Full 30 Year Yield Data'!A8356,'Yield Raw Data'!$A$3:$L$14453,12)</f>
        <v>4.01</v>
      </c>
    </row>
    <row r="8357" spans="1:3" x14ac:dyDescent="0.2">
      <c r="A8357" s="7">
        <v>40385</v>
      </c>
      <c r="B8357" s="9">
        <f t="shared" si="136"/>
        <v>2010</v>
      </c>
      <c r="C8357" s="9">
        <f>VLOOKUP('Full 30 Year Yield Data'!A8357,'Yield Raw Data'!$A$3:$L$14453,12)</f>
        <v>4.03</v>
      </c>
    </row>
    <row r="8358" spans="1:3" x14ac:dyDescent="0.2">
      <c r="A8358" s="7">
        <v>40386</v>
      </c>
      <c r="B8358" s="9">
        <f t="shared" si="136"/>
        <v>2010</v>
      </c>
      <c r="C8358" s="9">
        <f>VLOOKUP('Full 30 Year Yield Data'!A8358,'Yield Raw Data'!$A$3:$L$14453,12)</f>
        <v>4.08</v>
      </c>
    </row>
    <row r="8359" spans="1:3" x14ac:dyDescent="0.2">
      <c r="A8359" s="7">
        <v>40387</v>
      </c>
      <c r="B8359" s="9">
        <f t="shared" si="136"/>
        <v>2010</v>
      </c>
      <c r="C8359" s="9">
        <f>VLOOKUP('Full 30 Year Yield Data'!A8359,'Yield Raw Data'!$A$3:$L$14453,12)</f>
        <v>4.07</v>
      </c>
    </row>
    <row r="8360" spans="1:3" x14ac:dyDescent="0.2">
      <c r="A8360" s="7">
        <v>40388</v>
      </c>
      <c r="B8360" s="9">
        <f t="shared" si="136"/>
        <v>2010</v>
      </c>
      <c r="C8360" s="9">
        <f>VLOOKUP('Full 30 Year Yield Data'!A8360,'Yield Raw Data'!$A$3:$L$14453,12)</f>
        <v>4.08</v>
      </c>
    </row>
    <row r="8361" spans="1:3" x14ac:dyDescent="0.2">
      <c r="A8361" s="7">
        <v>40389</v>
      </c>
      <c r="B8361" s="9">
        <f t="shared" ref="B8361:B8422" si="137">YEAR(A8361)</f>
        <v>2010</v>
      </c>
      <c r="C8361" s="9">
        <f>VLOOKUP('Full 30 Year Yield Data'!A8361,'Yield Raw Data'!$A$3:$L$14453,12)</f>
        <v>3.98</v>
      </c>
    </row>
    <row r="8362" spans="1:3" x14ac:dyDescent="0.2">
      <c r="A8362" s="7">
        <v>40392</v>
      </c>
      <c r="B8362" s="9">
        <f t="shared" si="137"/>
        <v>2010</v>
      </c>
      <c r="C8362" s="9">
        <f>VLOOKUP('Full 30 Year Yield Data'!A8362,'Yield Raw Data'!$A$3:$L$14453,12)</f>
        <v>4.0599999999999996</v>
      </c>
    </row>
    <row r="8363" spans="1:3" x14ac:dyDescent="0.2">
      <c r="A8363" s="7">
        <v>40393</v>
      </c>
      <c r="B8363" s="9">
        <f t="shared" si="137"/>
        <v>2010</v>
      </c>
      <c r="C8363" s="9">
        <f>VLOOKUP('Full 30 Year Yield Data'!A8363,'Yield Raw Data'!$A$3:$L$14453,12)</f>
        <v>4.04</v>
      </c>
    </row>
    <row r="8364" spans="1:3" x14ac:dyDescent="0.2">
      <c r="A8364" s="7">
        <v>40394</v>
      </c>
      <c r="B8364" s="9">
        <f t="shared" si="137"/>
        <v>2010</v>
      </c>
      <c r="C8364" s="9">
        <f>VLOOKUP('Full 30 Year Yield Data'!A8364,'Yield Raw Data'!$A$3:$L$14453,12)</f>
        <v>4.07</v>
      </c>
    </row>
    <row r="8365" spans="1:3" x14ac:dyDescent="0.2">
      <c r="A8365" s="7">
        <v>40395</v>
      </c>
      <c r="B8365" s="9">
        <f t="shared" si="137"/>
        <v>2010</v>
      </c>
      <c r="C8365" s="9">
        <f>VLOOKUP('Full 30 Year Yield Data'!A8365,'Yield Raw Data'!$A$3:$L$14453,12)</f>
        <v>4.05</v>
      </c>
    </row>
    <row r="8366" spans="1:3" x14ac:dyDescent="0.2">
      <c r="A8366" s="7">
        <v>40396</v>
      </c>
      <c r="B8366" s="9">
        <f t="shared" si="137"/>
        <v>2010</v>
      </c>
      <c r="C8366" s="9">
        <f>VLOOKUP('Full 30 Year Yield Data'!A8366,'Yield Raw Data'!$A$3:$L$14453,12)</f>
        <v>4</v>
      </c>
    </row>
    <row r="8367" spans="1:3" x14ac:dyDescent="0.2">
      <c r="A8367" s="7">
        <v>40399</v>
      </c>
      <c r="B8367" s="9">
        <f t="shared" si="137"/>
        <v>2010</v>
      </c>
      <c r="C8367" s="9">
        <f>VLOOKUP('Full 30 Year Yield Data'!A8367,'Yield Raw Data'!$A$3:$L$14453,12)</f>
        <v>4.01</v>
      </c>
    </row>
    <row r="8368" spans="1:3" x14ac:dyDescent="0.2">
      <c r="A8368" s="7">
        <v>40400</v>
      </c>
      <c r="B8368" s="9">
        <f t="shared" si="137"/>
        <v>2010</v>
      </c>
      <c r="C8368" s="9">
        <f>VLOOKUP('Full 30 Year Yield Data'!A8368,'Yield Raw Data'!$A$3:$L$14453,12)</f>
        <v>4</v>
      </c>
    </row>
    <row r="8369" spans="1:3" x14ac:dyDescent="0.2">
      <c r="A8369" s="7">
        <v>40401</v>
      </c>
      <c r="B8369" s="9">
        <f t="shared" si="137"/>
        <v>2010</v>
      </c>
      <c r="C8369" s="9">
        <f>VLOOKUP('Full 30 Year Yield Data'!A8369,'Yield Raw Data'!$A$3:$L$14453,12)</f>
        <v>3.93</v>
      </c>
    </row>
    <row r="8370" spans="1:3" x14ac:dyDescent="0.2">
      <c r="A8370" s="7">
        <v>40402</v>
      </c>
      <c r="B8370" s="9">
        <f t="shared" si="137"/>
        <v>2010</v>
      </c>
      <c r="C8370" s="9">
        <f>VLOOKUP('Full 30 Year Yield Data'!A8370,'Yield Raw Data'!$A$3:$L$14453,12)</f>
        <v>3.94</v>
      </c>
    </row>
    <row r="8371" spans="1:3" x14ac:dyDescent="0.2">
      <c r="A8371" s="7">
        <v>40403</v>
      </c>
      <c r="B8371" s="9">
        <f t="shared" si="137"/>
        <v>2010</v>
      </c>
      <c r="C8371" s="9">
        <f>VLOOKUP('Full 30 Year Yield Data'!A8371,'Yield Raw Data'!$A$3:$L$14453,12)</f>
        <v>3.87</v>
      </c>
    </row>
    <row r="8372" spans="1:3" x14ac:dyDescent="0.2">
      <c r="A8372" s="7">
        <v>40406</v>
      </c>
      <c r="B8372" s="9">
        <f t="shared" si="137"/>
        <v>2010</v>
      </c>
      <c r="C8372" s="9">
        <f>VLOOKUP('Full 30 Year Yield Data'!A8372,'Yield Raw Data'!$A$3:$L$14453,12)</f>
        <v>3.72</v>
      </c>
    </row>
    <row r="8373" spans="1:3" x14ac:dyDescent="0.2">
      <c r="A8373" s="7">
        <v>40407</v>
      </c>
      <c r="B8373" s="9">
        <f t="shared" si="137"/>
        <v>2010</v>
      </c>
      <c r="C8373" s="9">
        <f>VLOOKUP('Full 30 Year Yield Data'!A8373,'Yield Raw Data'!$A$3:$L$14453,12)</f>
        <v>3.77</v>
      </c>
    </row>
    <row r="8374" spans="1:3" x14ac:dyDescent="0.2">
      <c r="A8374" s="7">
        <v>40408</v>
      </c>
      <c r="B8374" s="9">
        <f t="shared" si="137"/>
        <v>2010</v>
      </c>
      <c r="C8374" s="9">
        <f>VLOOKUP('Full 30 Year Yield Data'!A8374,'Yield Raw Data'!$A$3:$L$14453,12)</f>
        <v>3.73</v>
      </c>
    </row>
    <row r="8375" spans="1:3" x14ac:dyDescent="0.2">
      <c r="A8375" s="7">
        <v>40409</v>
      </c>
      <c r="B8375" s="9">
        <f t="shared" si="137"/>
        <v>2010</v>
      </c>
      <c r="C8375" s="9">
        <f>VLOOKUP('Full 30 Year Yield Data'!A8375,'Yield Raw Data'!$A$3:$L$14453,12)</f>
        <v>3.66</v>
      </c>
    </row>
    <row r="8376" spans="1:3" x14ac:dyDescent="0.2">
      <c r="A8376" s="7">
        <v>40410</v>
      </c>
      <c r="B8376" s="9">
        <f t="shared" si="137"/>
        <v>2010</v>
      </c>
      <c r="C8376" s="9">
        <f>VLOOKUP('Full 30 Year Yield Data'!A8376,'Yield Raw Data'!$A$3:$L$14453,12)</f>
        <v>3.67</v>
      </c>
    </row>
    <row r="8377" spans="1:3" x14ac:dyDescent="0.2">
      <c r="A8377" s="7">
        <v>40413</v>
      </c>
      <c r="B8377" s="9">
        <f t="shared" si="137"/>
        <v>2010</v>
      </c>
      <c r="C8377" s="9">
        <f>VLOOKUP('Full 30 Year Yield Data'!A8377,'Yield Raw Data'!$A$3:$L$14453,12)</f>
        <v>3.65</v>
      </c>
    </row>
    <row r="8378" spans="1:3" x14ac:dyDescent="0.2">
      <c r="A8378" s="7">
        <v>40414</v>
      </c>
      <c r="B8378" s="9">
        <f t="shared" si="137"/>
        <v>2010</v>
      </c>
      <c r="C8378" s="9">
        <f>VLOOKUP('Full 30 Year Yield Data'!A8378,'Yield Raw Data'!$A$3:$L$14453,12)</f>
        <v>3.57</v>
      </c>
    </row>
    <row r="8379" spans="1:3" x14ac:dyDescent="0.2">
      <c r="A8379" s="7">
        <v>40415</v>
      </c>
      <c r="B8379" s="9">
        <f t="shared" si="137"/>
        <v>2010</v>
      </c>
      <c r="C8379" s="9">
        <f>VLOOKUP('Full 30 Year Yield Data'!A8379,'Yield Raw Data'!$A$3:$L$14453,12)</f>
        <v>3.59</v>
      </c>
    </row>
    <row r="8380" spans="1:3" x14ac:dyDescent="0.2">
      <c r="A8380" s="7">
        <v>40416</v>
      </c>
      <c r="B8380" s="9">
        <f t="shared" si="137"/>
        <v>2010</v>
      </c>
      <c r="C8380" s="9">
        <f>VLOOKUP('Full 30 Year Yield Data'!A8380,'Yield Raw Data'!$A$3:$L$14453,12)</f>
        <v>3.53</v>
      </c>
    </row>
    <row r="8381" spans="1:3" x14ac:dyDescent="0.2">
      <c r="A8381" s="7">
        <v>40417</v>
      </c>
      <c r="B8381" s="9">
        <f t="shared" si="137"/>
        <v>2010</v>
      </c>
      <c r="C8381" s="9">
        <f>VLOOKUP('Full 30 Year Yield Data'!A8381,'Yield Raw Data'!$A$3:$L$14453,12)</f>
        <v>3.69</v>
      </c>
    </row>
    <row r="8382" spans="1:3" x14ac:dyDescent="0.2">
      <c r="A8382" s="7">
        <v>40420</v>
      </c>
      <c r="B8382" s="9">
        <f t="shared" si="137"/>
        <v>2010</v>
      </c>
      <c r="C8382" s="9">
        <f>VLOOKUP('Full 30 Year Yield Data'!A8382,'Yield Raw Data'!$A$3:$L$14453,12)</f>
        <v>3.6</v>
      </c>
    </row>
    <row r="8383" spans="1:3" x14ac:dyDescent="0.2">
      <c r="A8383" s="7">
        <v>40421</v>
      </c>
      <c r="B8383" s="9">
        <f t="shared" si="137"/>
        <v>2010</v>
      </c>
      <c r="C8383" s="9">
        <f>VLOOKUP('Full 30 Year Yield Data'!A8383,'Yield Raw Data'!$A$3:$L$14453,12)</f>
        <v>3.52</v>
      </c>
    </row>
    <row r="8384" spans="1:3" x14ac:dyDescent="0.2">
      <c r="A8384" s="7">
        <v>40422</v>
      </c>
      <c r="B8384" s="9">
        <f t="shared" si="137"/>
        <v>2010</v>
      </c>
      <c r="C8384" s="9">
        <f>VLOOKUP('Full 30 Year Yield Data'!A8384,'Yield Raw Data'!$A$3:$L$14453,12)</f>
        <v>3.65</v>
      </c>
    </row>
    <row r="8385" spans="1:3" x14ac:dyDescent="0.2">
      <c r="A8385" s="7">
        <v>40423</v>
      </c>
      <c r="B8385" s="9">
        <f t="shared" si="137"/>
        <v>2010</v>
      </c>
      <c r="C8385" s="9">
        <f>VLOOKUP('Full 30 Year Yield Data'!A8385,'Yield Raw Data'!$A$3:$L$14453,12)</f>
        <v>3.72</v>
      </c>
    </row>
    <row r="8386" spans="1:3" x14ac:dyDescent="0.2">
      <c r="A8386" s="7">
        <v>40424</v>
      </c>
      <c r="B8386" s="9">
        <f t="shared" si="137"/>
        <v>2010</v>
      </c>
      <c r="C8386" s="9">
        <f>VLOOKUP('Full 30 Year Yield Data'!A8386,'Yield Raw Data'!$A$3:$L$14453,12)</f>
        <v>3.79</v>
      </c>
    </row>
    <row r="8387" spans="1:3" x14ac:dyDescent="0.2">
      <c r="A8387" s="7">
        <v>40428</v>
      </c>
      <c r="B8387" s="9">
        <f t="shared" si="137"/>
        <v>2010</v>
      </c>
      <c r="C8387" s="9">
        <f>VLOOKUP('Full 30 Year Yield Data'!A8387,'Yield Raw Data'!$A$3:$L$14453,12)</f>
        <v>3.67</v>
      </c>
    </row>
    <row r="8388" spans="1:3" x14ac:dyDescent="0.2">
      <c r="A8388" s="7">
        <v>40429</v>
      </c>
      <c r="B8388" s="9">
        <f t="shared" si="137"/>
        <v>2010</v>
      </c>
      <c r="C8388" s="9">
        <f>VLOOKUP('Full 30 Year Yield Data'!A8388,'Yield Raw Data'!$A$3:$L$14453,12)</f>
        <v>3.72</v>
      </c>
    </row>
    <row r="8389" spans="1:3" x14ac:dyDescent="0.2">
      <c r="A8389" s="7">
        <v>40430</v>
      </c>
      <c r="B8389" s="9">
        <f t="shared" si="137"/>
        <v>2010</v>
      </c>
      <c r="C8389" s="9">
        <f>VLOOKUP('Full 30 Year Yield Data'!A8389,'Yield Raw Data'!$A$3:$L$14453,12)</f>
        <v>3.84</v>
      </c>
    </row>
    <row r="8390" spans="1:3" x14ac:dyDescent="0.2">
      <c r="A8390" s="7">
        <v>40431</v>
      </c>
      <c r="B8390" s="9">
        <f t="shared" si="137"/>
        <v>2010</v>
      </c>
      <c r="C8390" s="9">
        <f>VLOOKUP('Full 30 Year Yield Data'!A8390,'Yield Raw Data'!$A$3:$L$14453,12)</f>
        <v>3.88</v>
      </c>
    </row>
    <row r="8391" spans="1:3" x14ac:dyDescent="0.2">
      <c r="A8391" s="7">
        <v>40434</v>
      </c>
      <c r="B8391" s="9">
        <f t="shared" si="137"/>
        <v>2010</v>
      </c>
      <c r="C8391" s="9">
        <f>VLOOKUP('Full 30 Year Yield Data'!A8391,'Yield Raw Data'!$A$3:$L$14453,12)</f>
        <v>3.83</v>
      </c>
    </row>
    <row r="8392" spans="1:3" x14ac:dyDescent="0.2">
      <c r="A8392" s="7">
        <v>40435</v>
      </c>
      <c r="B8392" s="9">
        <f t="shared" si="137"/>
        <v>2010</v>
      </c>
      <c r="C8392" s="9">
        <f>VLOOKUP('Full 30 Year Yield Data'!A8392,'Yield Raw Data'!$A$3:$L$14453,12)</f>
        <v>3.79</v>
      </c>
    </row>
    <row r="8393" spans="1:3" x14ac:dyDescent="0.2">
      <c r="A8393" s="7">
        <v>40436</v>
      </c>
      <c r="B8393" s="9">
        <f t="shared" si="137"/>
        <v>2010</v>
      </c>
      <c r="C8393" s="9">
        <f>VLOOKUP('Full 30 Year Yield Data'!A8393,'Yield Raw Data'!$A$3:$L$14453,12)</f>
        <v>3.87</v>
      </c>
    </row>
    <row r="8394" spans="1:3" x14ac:dyDescent="0.2">
      <c r="A8394" s="7">
        <v>40437</v>
      </c>
      <c r="B8394" s="9">
        <f t="shared" si="137"/>
        <v>2010</v>
      </c>
      <c r="C8394" s="9">
        <f>VLOOKUP('Full 30 Year Yield Data'!A8394,'Yield Raw Data'!$A$3:$L$14453,12)</f>
        <v>3.92</v>
      </c>
    </row>
    <row r="8395" spans="1:3" x14ac:dyDescent="0.2">
      <c r="A8395" s="7">
        <v>40438</v>
      </c>
      <c r="B8395" s="9">
        <f t="shared" si="137"/>
        <v>2010</v>
      </c>
      <c r="C8395" s="9">
        <f>VLOOKUP('Full 30 Year Yield Data'!A8395,'Yield Raw Data'!$A$3:$L$14453,12)</f>
        <v>3.9</v>
      </c>
    </row>
    <row r="8396" spans="1:3" x14ac:dyDescent="0.2">
      <c r="A8396" s="7">
        <v>40441</v>
      </c>
      <c r="B8396" s="9">
        <f t="shared" si="137"/>
        <v>2010</v>
      </c>
      <c r="C8396" s="9">
        <f>VLOOKUP('Full 30 Year Yield Data'!A8396,'Yield Raw Data'!$A$3:$L$14453,12)</f>
        <v>3.87</v>
      </c>
    </row>
    <row r="8397" spans="1:3" x14ac:dyDescent="0.2">
      <c r="A8397" s="7">
        <v>40442</v>
      </c>
      <c r="B8397" s="9">
        <f t="shared" si="137"/>
        <v>2010</v>
      </c>
      <c r="C8397" s="9">
        <f>VLOOKUP('Full 30 Year Yield Data'!A8397,'Yield Raw Data'!$A$3:$L$14453,12)</f>
        <v>3.79</v>
      </c>
    </row>
    <row r="8398" spans="1:3" x14ac:dyDescent="0.2">
      <c r="A8398" s="7">
        <v>40443</v>
      </c>
      <c r="B8398" s="9">
        <f t="shared" si="137"/>
        <v>2010</v>
      </c>
      <c r="C8398" s="9">
        <f>VLOOKUP('Full 30 Year Yield Data'!A8398,'Yield Raw Data'!$A$3:$L$14453,12)</f>
        <v>3.74</v>
      </c>
    </row>
    <row r="8399" spans="1:3" x14ac:dyDescent="0.2">
      <c r="A8399" s="7">
        <v>40444</v>
      </c>
      <c r="B8399" s="9">
        <f t="shared" si="137"/>
        <v>2010</v>
      </c>
      <c r="C8399" s="9">
        <f>VLOOKUP('Full 30 Year Yield Data'!A8399,'Yield Raw Data'!$A$3:$L$14453,12)</f>
        <v>3.73</v>
      </c>
    </row>
    <row r="8400" spans="1:3" x14ac:dyDescent="0.2">
      <c r="A8400" s="7">
        <v>40445</v>
      </c>
      <c r="B8400" s="9">
        <f t="shared" si="137"/>
        <v>2010</v>
      </c>
      <c r="C8400" s="9">
        <f>VLOOKUP('Full 30 Year Yield Data'!A8400,'Yield Raw Data'!$A$3:$L$14453,12)</f>
        <v>3.79</v>
      </c>
    </row>
    <row r="8401" spans="1:3" x14ac:dyDescent="0.2">
      <c r="A8401" s="7">
        <v>40448</v>
      </c>
      <c r="B8401" s="9">
        <f t="shared" si="137"/>
        <v>2010</v>
      </c>
      <c r="C8401" s="9">
        <f>VLOOKUP('Full 30 Year Yield Data'!A8401,'Yield Raw Data'!$A$3:$L$14453,12)</f>
        <v>3.7</v>
      </c>
    </row>
    <row r="8402" spans="1:3" x14ac:dyDescent="0.2">
      <c r="A8402" s="7">
        <v>40449</v>
      </c>
      <c r="B8402" s="9">
        <f t="shared" si="137"/>
        <v>2010</v>
      </c>
      <c r="C8402" s="9">
        <f>VLOOKUP('Full 30 Year Yield Data'!A8402,'Yield Raw Data'!$A$3:$L$14453,12)</f>
        <v>3.66</v>
      </c>
    </row>
    <row r="8403" spans="1:3" x14ac:dyDescent="0.2">
      <c r="A8403" s="7">
        <v>40450</v>
      </c>
      <c r="B8403" s="9">
        <f t="shared" si="137"/>
        <v>2010</v>
      </c>
      <c r="C8403" s="9">
        <f>VLOOKUP('Full 30 Year Yield Data'!A8403,'Yield Raw Data'!$A$3:$L$14453,12)</f>
        <v>3.69</v>
      </c>
    </row>
    <row r="8404" spans="1:3" x14ac:dyDescent="0.2">
      <c r="A8404" s="7">
        <v>40451</v>
      </c>
      <c r="B8404" s="9">
        <f t="shared" si="137"/>
        <v>2010</v>
      </c>
      <c r="C8404" s="9">
        <f>VLOOKUP('Full 30 Year Yield Data'!A8404,'Yield Raw Data'!$A$3:$L$14453,12)</f>
        <v>3.69</v>
      </c>
    </row>
    <row r="8405" spans="1:3" x14ac:dyDescent="0.2">
      <c r="A8405" s="7">
        <v>40452</v>
      </c>
      <c r="B8405" s="9">
        <f t="shared" si="137"/>
        <v>2010</v>
      </c>
      <c r="C8405" s="9">
        <f>VLOOKUP('Full 30 Year Yield Data'!A8405,'Yield Raw Data'!$A$3:$L$14453,12)</f>
        <v>3.71</v>
      </c>
    </row>
    <row r="8406" spans="1:3" x14ac:dyDescent="0.2">
      <c r="A8406" s="7">
        <v>40455</v>
      </c>
      <c r="B8406" s="9">
        <f t="shared" si="137"/>
        <v>2010</v>
      </c>
      <c r="C8406" s="9">
        <f>VLOOKUP('Full 30 Year Yield Data'!A8406,'Yield Raw Data'!$A$3:$L$14453,12)</f>
        <v>3.71</v>
      </c>
    </row>
    <row r="8407" spans="1:3" x14ac:dyDescent="0.2">
      <c r="A8407" s="7">
        <v>40456</v>
      </c>
      <c r="B8407" s="9">
        <f t="shared" si="137"/>
        <v>2010</v>
      </c>
      <c r="C8407" s="9">
        <f>VLOOKUP('Full 30 Year Yield Data'!A8407,'Yield Raw Data'!$A$3:$L$14453,12)</f>
        <v>3.74</v>
      </c>
    </row>
    <row r="8408" spans="1:3" x14ac:dyDescent="0.2">
      <c r="A8408" s="7">
        <v>40457</v>
      </c>
      <c r="B8408" s="9">
        <f t="shared" si="137"/>
        <v>2010</v>
      </c>
      <c r="C8408" s="9">
        <f>VLOOKUP('Full 30 Year Yield Data'!A8408,'Yield Raw Data'!$A$3:$L$14453,12)</f>
        <v>3.67</v>
      </c>
    </row>
    <row r="8409" spans="1:3" x14ac:dyDescent="0.2">
      <c r="A8409" s="7">
        <v>40458</v>
      </c>
      <c r="B8409" s="9">
        <f t="shared" si="137"/>
        <v>2010</v>
      </c>
      <c r="C8409" s="9">
        <f>VLOOKUP('Full 30 Year Yield Data'!A8409,'Yield Raw Data'!$A$3:$L$14453,12)</f>
        <v>3.72</v>
      </c>
    </row>
    <row r="8410" spans="1:3" x14ac:dyDescent="0.2">
      <c r="A8410" s="7">
        <v>40459</v>
      </c>
      <c r="B8410" s="9">
        <f t="shared" si="137"/>
        <v>2010</v>
      </c>
      <c r="C8410" s="9">
        <f>VLOOKUP('Full 30 Year Yield Data'!A8410,'Yield Raw Data'!$A$3:$L$14453,12)</f>
        <v>3.75</v>
      </c>
    </row>
    <row r="8411" spans="1:3" x14ac:dyDescent="0.2">
      <c r="A8411" s="7">
        <v>40463</v>
      </c>
      <c r="B8411" s="9">
        <f t="shared" si="137"/>
        <v>2010</v>
      </c>
      <c r="C8411" s="9">
        <f>VLOOKUP('Full 30 Year Yield Data'!A8411,'Yield Raw Data'!$A$3:$L$14453,12)</f>
        <v>3.8</v>
      </c>
    </row>
    <row r="8412" spans="1:3" x14ac:dyDescent="0.2">
      <c r="A8412" s="7">
        <v>40464</v>
      </c>
      <c r="B8412" s="9">
        <f t="shared" si="137"/>
        <v>2010</v>
      </c>
      <c r="C8412" s="9">
        <f>VLOOKUP('Full 30 Year Yield Data'!A8412,'Yield Raw Data'!$A$3:$L$14453,12)</f>
        <v>3.84</v>
      </c>
    </row>
    <row r="8413" spans="1:3" x14ac:dyDescent="0.2">
      <c r="A8413" s="7">
        <v>40465</v>
      </c>
      <c r="B8413" s="9">
        <f t="shared" si="137"/>
        <v>2010</v>
      </c>
      <c r="C8413" s="9">
        <f>VLOOKUP('Full 30 Year Yield Data'!A8413,'Yield Raw Data'!$A$3:$L$14453,12)</f>
        <v>3.91</v>
      </c>
    </row>
    <row r="8414" spans="1:3" x14ac:dyDescent="0.2">
      <c r="A8414" s="7">
        <v>40466</v>
      </c>
      <c r="B8414" s="9">
        <f t="shared" si="137"/>
        <v>2010</v>
      </c>
      <c r="C8414" s="9">
        <f>VLOOKUP('Full 30 Year Yield Data'!A8414,'Yield Raw Data'!$A$3:$L$14453,12)</f>
        <v>3.98</v>
      </c>
    </row>
    <row r="8415" spans="1:3" x14ac:dyDescent="0.2">
      <c r="A8415" s="7">
        <v>40469</v>
      </c>
      <c r="B8415" s="9">
        <f t="shared" si="137"/>
        <v>2010</v>
      </c>
      <c r="C8415" s="9">
        <f>VLOOKUP('Full 30 Year Yield Data'!A8415,'Yield Raw Data'!$A$3:$L$14453,12)</f>
        <v>3.93</v>
      </c>
    </row>
    <row r="8416" spans="1:3" x14ac:dyDescent="0.2">
      <c r="A8416" s="7">
        <v>40470</v>
      </c>
      <c r="B8416" s="9">
        <f t="shared" si="137"/>
        <v>2010</v>
      </c>
      <c r="C8416" s="9">
        <f>VLOOKUP('Full 30 Year Yield Data'!A8416,'Yield Raw Data'!$A$3:$L$14453,12)</f>
        <v>3.9</v>
      </c>
    </row>
    <row r="8417" spans="1:3" x14ac:dyDescent="0.2">
      <c r="A8417" s="7">
        <v>40471</v>
      </c>
      <c r="B8417" s="9">
        <f t="shared" si="137"/>
        <v>2010</v>
      </c>
      <c r="C8417" s="9">
        <f>VLOOKUP('Full 30 Year Yield Data'!A8417,'Yield Raw Data'!$A$3:$L$14453,12)</f>
        <v>3.89</v>
      </c>
    </row>
    <row r="8418" spans="1:3" x14ac:dyDescent="0.2">
      <c r="A8418" s="7">
        <v>40472</v>
      </c>
      <c r="B8418" s="9">
        <f t="shared" si="137"/>
        <v>2010</v>
      </c>
      <c r="C8418" s="9">
        <f>VLOOKUP('Full 30 Year Yield Data'!A8418,'Yield Raw Data'!$A$3:$L$14453,12)</f>
        <v>3.95</v>
      </c>
    </row>
    <row r="8419" spans="1:3" x14ac:dyDescent="0.2">
      <c r="A8419" s="7">
        <v>40473</v>
      </c>
      <c r="B8419" s="9">
        <f t="shared" si="137"/>
        <v>2010</v>
      </c>
      <c r="C8419" s="9">
        <f>VLOOKUP('Full 30 Year Yield Data'!A8419,'Yield Raw Data'!$A$3:$L$14453,12)</f>
        <v>3.94</v>
      </c>
    </row>
    <row r="8420" spans="1:3" x14ac:dyDescent="0.2">
      <c r="A8420" s="7">
        <v>40476</v>
      </c>
      <c r="B8420" s="9">
        <f t="shared" si="137"/>
        <v>2010</v>
      </c>
      <c r="C8420" s="9">
        <f>VLOOKUP('Full 30 Year Yield Data'!A8420,'Yield Raw Data'!$A$3:$L$14453,12)</f>
        <v>3.91</v>
      </c>
    </row>
    <row r="8421" spans="1:3" x14ac:dyDescent="0.2">
      <c r="A8421" s="7">
        <v>40477</v>
      </c>
      <c r="B8421" s="9">
        <f t="shared" si="137"/>
        <v>2010</v>
      </c>
      <c r="C8421" s="9">
        <f>VLOOKUP('Full 30 Year Yield Data'!A8421,'Yield Raw Data'!$A$3:$L$14453,12)</f>
        <v>4</v>
      </c>
    </row>
    <row r="8422" spans="1:3" x14ac:dyDescent="0.2">
      <c r="A8422" s="7">
        <v>40478</v>
      </c>
      <c r="B8422" s="9">
        <f t="shared" si="137"/>
        <v>2010</v>
      </c>
      <c r="C8422" s="9">
        <f>VLOOKUP('Full 30 Year Yield Data'!A8422,'Yield Raw Data'!$A$3:$L$14453,12)</f>
        <v>4.0599999999999996</v>
      </c>
    </row>
    <row r="8423" spans="1:3" x14ac:dyDescent="0.2">
      <c r="A8423" s="7">
        <v>40479</v>
      </c>
      <c r="B8423" s="9">
        <f t="shared" ref="B8423:B8482" si="138">YEAR(A8423)</f>
        <v>2010</v>
      </c>
      <c r="C8423" s="9">
        <f>VLOOKUP('Full 30 Year Yield Data'!A8423,'Yield Raw Data'!$A$3:$L$14453,12)</f>
        <v>4.05</v>
      </c>
    </row>
    <row r="8424" spans="1:3" x14ac:dyDescent="0.2">
      <c r="A8424" s="7">
        <v>40480</v>
      </c>
      <c r="B8424" s="9">
        <f t="shared" si="138"/>
        <v>2010</v>
      </c>
      <c r="C8424" s="9">
        <f>VLOOKUP('Full 30 Year Yield Data'!A8424,'Yield Raw Data'!$A$3:$L$14453,12)</f>
        <v>3.99</v>
      </c>
    </row>
    <row r="8425" spans="1:3" x14ac:dyDescent="0.2">
      <c r="A8425" s="7">
        <v>40483</v>
      </c>
      <c r="B8425" s="9">
        <f t="shared" si="138"/>
        <v>2010</v>
      </c>
      <c r="C8425" s="9">
        <f>VLOOKUP('Full 30 Year Yield Data'!A8425,'Yield Raw Data'!$A$3:$L$14453,12)</f>
        <v>4.01</v>
      </c>
    </row>
    <row r="8426" spans="1:3" x14ac:dyDescent="0.2">
      <c r="A8426" s="7">
        <v>40484</v>
      </c>
      <c r="B8426" s="9">
        <f t="shared" si="138"/>
        <v>2010</v>
      </c>
      <c r="C8426" s="9">
        <f>VLOOKUP('Full 30 Year Yield Data'!A8426,'Yield Raw Data'!$A$3:$L$14453,12)</f>
        <v>3.93</v>
      </c>
    </row>
    <row r="8427" spans="1:3" x14ac:dyDescent="0.2">
      <c r="A8427" s="7">
        <v>40485</v>
      </c>
      <c r="B8427" s="9">
        <f t="shared" si="138"/>
        <v>2010</v>
      </c>
      <c r="C8427" s="9">
        <f>VLOOKUP('Full 30 Year Yield Data'!A8427,'Yield Raw Data'!$A$3:$L$14453,12)</f>
        <v>4.09</v>
      </c>
    </row>
    <row r="8428" spans="1:3" x14ac:dyDescent="0.2">
      <c r="A8428" s="7">
        <v>40486</v>
      </c>
      <c r="B8428" s="9">
        <f t="shared" si="138"/>
        <v>2010</v>
      </c>
      <c r="C8428" s="9">
        <f>VLOOKUP('Full 30 Year Yield Data'!A8428,'Yield Raw Data'!$A$3:$L$14453,12)</f>
        <v>4.04</v>
      </c>
    </row>
    <row r="8429" spans="1:3" x14ac:dyDescent="0.2">
      <c r="A8429" s="7">
        <v>40487</v>
      </c>
      <c r="B8429" s="9">
        <f t="shared" si="138"/>
        <v>2010</v>
      </c>
      <c r="C8429" s="9">
        <f>VLOOKUP('Full 30 Year Yield Data'!A8429,'Yield Raw Data'!$A$3:$L$14453,12)</f>
        <v>4.12</v>
      </c>
    </row>
    <row r="8430" spans="1:3" x14ac:dyDescent="0.2">
      <c r="A8430" s="7">
        <v>40490</v>
      </c>
      <c r="B8430" s="9">
        <f t="shared" si="138"/>
        <v>2010</v>
      </c>
      <c r="C8430" s="9">
        <f>VLOOKUP('Full 30 Year Yield Data'!A8430,'Yield Raw Data'!$A$3:$L$14453,12)</f>
        <v>4.12</v>
      </c>
    </row>
    <row r="8431" spans="1:3" x14ac:dyDescent="0.2">
      <c r="A8431" s="7">
        <v>40491</v>
      </c>
      <c r="B8431" s="9">
        <f t="shared" si="138"/>
        <v>2010</v>
      </c>
      <c r="C8431" s="9">
        <f>VLOOKUP('Full 30 Year Yield Data'!A8431,'Yield Raw Data'!$A$3:$L$14453,12)</f>
        <v>4.25</v>
      </c>
    </row>
    <row r="8432" spans="1:3" x14ac:dyDescent="0.2">
      <c r="A8432" s="7">
        <v>40492</v>
      </c>
      <c r="B8432" s="9">
        <f t="shared" si="138"/>
        <v>2010</v>
      </c>
      <c r="C8432" s="9">
        <f>VLOOKUP('Full 30 Year Yield Data'!A8432,'Yield Raw Data'!$A$3:$L$14453,12)</f>
        <v>4.25</v>
      </c>
    </row>
    <row r="8433" spans="1:3" x14ac:dyDescent="0.2">
      <c r="A8433" s="7">
        <v>40494</v>
      </c>
      <c r="B8433" s="9">
        <f t="shared" si="138"/>
        <v>2010</v>
      </c>
      <c r="C8433" s="9">
        <f>VLOOKUP('Full 30 Year Yield Data'!A8433,'Yield Raw Data'!$A$3:$L$14453,12)</f>
        <v>4.26</v>
      </c>
    </row>
    <row r="8434" spans="1:3" x14ac:dyDescent="0.2">
      <c r="A8434" s="7">
        <v>40497</v>
      </c>
      <c r="B8434" s="9">
        <f t="shared" si="138"/>
        <v>2010</v>
      </c>
      <c r="C8434" s="9">
        <f>VLOOKUP('Full 30 Year Yield Data'!A8434,'Yield Raw Data'!$A$3:$L$14453,12)</f>
        <v>4.38</v>
      </c>
    </row>
    <row r="8435" spans="1:3" x14ac:dyDescent="0.2">
      <c r="A8435" s="7">
        <v>40498</v>
      </c>
      <c r="B8435" s="9">
        <f t="shared" si="138"/>
        <v>2010</v>
      </c>
      <c r="C8435" s="9">
        <f>VLOOKUP('Full 30 Year Yield Data'!A8435,'Yield Raw Data'!$A$3:$L$14453,12)</f>
        <v>4.26</v>
      </c>
    </row>
    <row r="8436" spans="1:3" x14ac:dyDescent="0.2">
      <c r="A8436" s="7">
        <v>40499</v>
      </c>
      <c r="B8436" s="9">
        <f t="shared" si="138"/>
        <v>2010</v>
      </c>
      <c r="C8436" s="9">
        <f>VLOOKUP('Full 30 Year Yield Data'!A8436,'Yield Raw Data'!$A$3:$L$14453,12)</f>
        <v>4.3099999999999996</v>
      </c>
    </row>
    <row r="8437" spans="1:3" x14ac:dyDescent="0.2">
      <c r="A8437" s="7">
        <v>40500</v>
      </c>
      <c r="B8437" s="9">
        <f t="shared" si="138"/>
        <v>2010</v>
      </c>
      <c r="C8437" s="9">
        <f>VLOOKUP('Full 30 Year Yield Data'!A8437,'Yield Raw Data'!$A$3:$L$14453,12)</f>
        <v>4.29</v>
      </c>
    </row>
    <row r="8438" spans="1:3" x14ac:dyDescent="0.2">
      <c r="A8438" s="7">
        <v>40501</v>
      </c>
      <c r="B8438" s="9">
        <f t="shared" si="138"/>
        <v>2010</v>
      </c>
      <c r="C8438" s="9">
        <f>VLOOKUP('Full 30 Year Yield Data'!A8438,'Yield Raw Data'!$A$3:$L$14453,12)</f>
        <v>4.25</v>
      </c>
    </row>
    <row r="8439" spans="1:3" x14ac:dyDescent="0.2">
      <c r="A8439" s="7">
        <v>40504</v>
      </c>
      <c r="B8439" s="9">
        <f t="shared" si="138"/>
        <v>2010</v>
      </c>
      <c r="C8439" s="9">
        <f>VLOOKUP('Full 30 Year Yield Data'!A8439,'Yield Raw Data'!$A$3:$L$14453,12)</f>
        <v>4.2</v>
      </c>
    </row>
    <row r="8440" spans="1:3" x14ac:dyDescent="0.2">
      <c r="A8440" s="7">
        <v>40505</v>
      </c>
      <c r="B8440" s="9">
        <f t="shared" si="138"/>
        <v>2010</v>
      </c>
      <c r="C8440" s="9">
        <f>VLOOKUP('Full 30 Year Yield Data'!A8440,'Yield Raw Data'!$A$3:$L$14453,12)</f>
        <v>4.18</v>
      </c>
    </row>
    <row r="8441" spans="1:3" x14ac:dyDescent="0.2">
      <c r="A8441" s="7">
        <v>40506</v>
      </c>
      <c r="B8441" s="9">
        <f t="shared" si="138"/>
        <v>2010</v>
      </c>
      <c r="C8441" s="9">
        <f>VLOOKUP('Full 30 Year Yield Data'!A8441,'Yield Raw Data'!$A$3:$L$14453,12)</f>
        <v>4.29</v>
      </c>
    </row>
    <row r="8442" spans="1:3" x14ac:dyDescent="0.2">
      <c r="A8442" s="7">
        <v>40508</v>
      </c>
      <c r="B8442" s="9">
        <f t="shared" si="138"/>
        <v>2010</v>
      </c>
      <c r="C8442" s="9">
        <f>VLOOKUP('Full 30 Year Yield Data'!A8442,'Yield Raw Data'!$A$3:$L$14453,12)</f>
        <v>4.21</v>
      </c>
    </row>
    <row r="8443" spans="1:3" x14ac:dyDescent="0.2">
      <c r="A8443" s="7">
        <v>40511</v>
      </c>
      <c r="B8443" s="9">
        <f t="shared" si="138"/>
        <v>2010</v>
      </c>
      <c r="C8443" s="9">
        <f>VLOOKUP('Full 30 Year Yield Data'!A8443,'Yield Raw Data'!$A$3:$L$14453,12)</f>
        <v>4.16</v>
      </c>
    </row>
    <row r="8444" spans="1:3" x14ac:dyDescent="0.2">
      <c r="A8444" s="7">
        <v>40512</v>
      </c>
      <c r="B8444" s="9">
        <f t="shared" si="138"/>
        <v>2010</v>
      </c>
      <c r="C8444" s="9">
        <f>VLOOKUP('Full 30 Year Yield Data'!A8444,'Yield Raw Data'!$A$3:$L$14453,12)</f>
        <v>4.12</v>
      </c>
    </row>
    <row r="8445" spans="1:3" x14ac:dyDescent="0.2">
      <c r="A8445" s="7">
        <v>40513</v>
      </c>
      <c r="B8445" s="9">
        <f t="shared" si="138"/>
        <v>2010</v>
      </c>
      <c r="C8445" s="9">
        <f>VLOOKUP('Full 30 Year Yield Data'!A8445,'Yield Raw Data'!$A$3:$L$14453,12)</f>
        <v>4.24</v>
      </c>
    </row>
    <row r="8446" spans="1:3" x14ac:dyDescent="0.2">
      <c r="A8446" s="7">
        <v>40514</v>
      </c>
      <c r="B8446" s="9">
        <f t="shared" si="138"/>
        <v>2010</v>
      </c>
      <c r="C8446" s="9">
        <f>VLOOKUP('Full 30 Year Yield Data'!A8446,'Yield Raw Data'!$A$3:$L$14453,12)</f>
        <v>4.2699999999999996</v>
      </c>
    </row>
    <row r="8447" spans="1:3" x14ac:dyDescent="0.2">
      <c r="A8447" s="7">
        <v>40515</v>
      </c>
      <c r="B8447" s="9">
        <f t="shared" si="138"/>
        <v>2010</v>
      </c>
      <c r="C8447" s="9">
        <f>VLOOKUP('Full 30 Year Yield Data'!A8447,'Yield Raw Data'!$A$3:$L$14453,12)</f>
        <v>4.32</v>
      </c>
    </row>
    <row r="8448" spans="1:3" x14ac:dyDescent="0.2">
      <c r="A8448" s="7">
        <v>40518</v>
      </c>
      <c r="B8448" s="9">
        <f t="shared" si="138"/>
        <v>2010</v>
      </c>
      <c r="C8448" s="9">
        <f>VLOOKUP('Full 30 Year Yield Data'!A8448,'Yield Raw Data'!$A$3:$L$14453,12)</f>
        <v>4.25</v>
      </c>
    </row>
    <row r="8449" spans="1:3" x14ac:dyDescent="0.2">
      <c r="A8449" s="7">
        <v>40519</v>
      </c>
      <c r="B8449" s="9">
        <f t="shared" si="138"/>
        <v>2010</v>
      </c>
      <c r="C8449" s="9">
        <f>VLOOKUP('Full 30 Year Yield Data'!A8449,'Yield Raw Data'!$A$3:$L$14453,12)</f>
        <v>4.3899999999999997</v>
      </c>
    </row>
    <row r="8450" spans="1:3" x14ac:dyDescent="0.2">
      <c r="A8450" s="7">
        <v>40520</v>
      </c>
      <c r="B8450" s="9">
        <f t="shared" si="138"/>
        <v>2010</v>
      </c>
      <c r="C8450" s="9">
        <f>VLOOKUP('Full 30 Year Yield Data'!A8450,'Yield Raw Data'!$A$3:$L$14453,12)</f>
        <v>4.45</v>
      </c>
    </row>
    <row r="8451" spans="1:3" x14ac:dyDescent="0.2">
      <c r="A8451" s="7">
        <v>40521</v>
      </c>
      <c r="B8451" s="9">
        <f t="shared" si="138"/>
        <v>2010</v>
      </c>
      <c r="C8451" s="9">
        <f>VLOOKUP('Full 30 Year Yield Data'!A8451,'Yield Raw Data'!$A$3:$L$14453,12)</f>
        <v>4.41</v>
      </c>
    </row>
    <row r="8452" spans="1:3" x14ac:dyDescent="0.2">
      <c r="A8452" s="7">
        <v>40522</v>
      </c>
      <c r="B8452" s="9">
        <f t="shared" si="138"/>
        <v>2010</v>
      </c>
      <c r="C8452" s="9">
        <f>VLOOKUP('Full 30 Year Yield Data'!A8452,'Yield Raw Data'!$A$3:$L$14453,12)</f>
        <v>4.43</v>
      </c>
    </row>
    <row r="8453" spans="1:3" x14ac:dyDescent="0.2">
      <c r="A8453" s="7">
        <v>40525</v>
      </c>
      <c r="B8453" s="9">
        <f t="shared" si="138"/>
        <v>2010</v>
      </c>
      <c r="C8453" s="9">
        <f>VLOOKUP('Full 30 Year Yield Data'!A8453,'Yield Raw Data'!$A$3:$L$14453,12)</f>
        <v>4.3899999999999997</v>
      </c>
    </row>
    <row r="8454" spans="1:3" x14ac:dyDescent="0.2">
      <c r="A8454" s="7">
        <v>40526</v>
      </c>
      <c r="B8454" s="9">
        <f t="shared" si="138"/>
        <v>2010</v>
      </c>
      <c r="C8454" s="9">
        <f>VLOOKUP('Full 30 Year Yield Data'!A8454,'Yield Raw Data'!$A$3:$L$14453,12)</f>
        <v>4.54</v>
      </c>
    </row>
    <row r="8455" spans="1:3" x14ac:dyDescent="0.2">
      <c r="A8455" s="7">
        <v>40527</v>
      </c>
      <c r="B8455" s="9">
        <f t="shared" si="138"/>
        <v>2010</v>
      </c>
      <c r="C8455" s="9">
        <f>VLOOKUP('Full 30 Year Yield Data'!A8455,'Yield Raw Data'!$A$3:$L$14453,12)</f>
        <v>4.59</v>
      </c>
    </row>
    <row r="8456" spans="1:3" x14ac:dyDescent="0.2">
      <c r="A8456" s="7">
        <v>40528</v>
      </c>
      <c r="B8456" s="9">
        <f t="shared" si="138"/>
        <v>2010</v>
      </c>
      <c r="C8456" s="9">
        <f>VLOOKUP('Full 30 Year Yield Data'!A8456,'Yield Raw Data'!$A$3:$L$14453,12)</f>
        <v>4.57</v>
      </c>
    </row>
    <row r="8457" spans="1:3" x14ac:dyDescent="0.2">
      <c r="A8457" s="7">
        <v>40529</v>
      </c>
      <c r="B8457" s="9">
        <f t="shared" si="138"/>
        <v>2010</v>
      </c>
      <c r="C8457" s="9">
        <f>VLOOKUP('Full 30 Year Yield Data'!A8457,'Yield Raw Data'!$A$3:$L$14453,12)</f>
        <v>4.41</v>
      </c>
    </row>
    <row r="8458" spans="1:3" x14ac:dyDescent="0.2">
      <c r="A8458" s="7">
        <v>40532</v>
      </c>
      <c r="B8458" s="9">
        <f t="shared" si="138"/>
        <v>2010</v>
      </c>
      <c r="C8458" s="9">
        <f>VLOOKUP('Full 30 Year Yield Data'!A8458,'Yield Raw Data'!$A$3:$L$14453,12)</f>
        <v>4.4400000000000004</v>
      </c>
    </row>
    <row r="8459" spans="1:3" x14ac:dyDescent="0.2">
      <c r="A8459" s="7">
        <v>40533</v>
      </c>
      <c r="B8459" s="9">
        <f t="shared" si="138"/>
        <v>2010</v>
      </c>
      <c r="C8459" s="9">
        <f>VLOOKUP('Full 30 Year Yield Data'!A8459,'Yield Raw Data'!$A$3:$L$14453,12)</f>
        <v>4.4400000000000004</v>
      </c>
    </row>
    <row r="8460" spans="1:3" x14ac:dyDescent="0.2">
      <c r="A8460" s="7">
        <v>40534</v>
      </c>
      <c r="B8460" s="9">
        <f t="shared" si="138"/>
        <v>2010</v>
      </c>
      <c r="C8460" s="9">
        <f>VLOOKUP('Full 30 Year Yield Data'!A8460,'Yield Raw Data'!$A$3:$L$14453,12)</f>
        <v>4.45</v>
      </c>
    </row>
    <row r="8461" spans="1:3" x14ac:dyDescent="0.2">
      <c r="A8461" s="7">
        <v>40535</v>
      </c>
      <c r="B8461" s="9">
        <f t="shared" si="138"/>
        <v>2010</v>
      </c>
      <c r="C8461" s="9">
        <f>VLOOKUP('Full 30 Year Yield Data'!A8461,'Yield Raw Data'!$A$3:$L$14453,12)</f>
        <v>4.47</v>
      </c>
    </row>
    <row r="8462" spans="1:3" x14ac:dyDescent="0.2">
      <c r="A8462" s="7">
        <v>40539</v>
      </c>
      <c r="B8462" s="9">
        <f t="shared" si="138"/>
        <v>2010</v>
      </c>
      <c r="C8462" s="9">
        <f>VLOOKUP('Full 30 Year Yield Data'!A8462,'Yield Raw Data'!$A$3:$L$14453,12)</f>
        <v>4.42</v>
      </c>
    </row>
    <row r="8463" spans="1:3" x14ac:dyDescent="0.2">
      <c r="A8463" s="7">
        <v>40540</v>
      </c>
      <c r="B8463" s="9">
        <f t="shared" si="138"/>
        <v>2010</v>
      </c>
      <c r="C8463" s="9">
        <f>VLOOKUP('Full 30 Year Yield Data'!A8463,'Yield Raw Data'!$A$3:$L$14453,12)</f>
        <v>4.53</v>
      </c>
    </row>
    <row r="8464" spans="1:3" x14ac:dyDescent="0.2">
      <c r="A8464" s="7">
        <v>40541</v>
      </c>
      <c r="B8464" s="9">
        <f t="shared" si="138"/>
        <v>2010</v>
      </c>
      <c r="C8464" s="9">
        <f>VLOOKUP('Full 30 Year Yield Data'!A8464,'Yield Raw Data'!$A$3:$L$14453,12)</f>
        <v>4.41</v>
      </c>
    </row>
    <row r="8465" spans="1:3" x14ac:dyDescent="0.2">
      <c r="A8465" s="7">
        <v>40542</v>
      </c>
      <c r="B8465" s="9">
        <f t="shared" si="138"/>
        <v>2010</v>
      </c>
      <c r="C8465" s="9">
        <f>VLOOKUP('Full 30 Year Yield Data'!A8465,'Yield Raw Data'!$A$3:$L$14453,12)</f>
        <v>4.43</v>
      </c>
    </row>
    <row r="8466" spans="1:3" x14ac:dyDescent="0.2">
      <c r="A8466" s="7">
        <v>40543</v>
      </c>
      <c r="B8466" s="9">
        <f t="shared" si="138"/>
        <v>2010</v>
      </c>
      <c r="C8466" s="9">
        <f>VLOOKUP('Full 30 Year Yield Data'!A8466,'Yield Raw Data'!$A$3:$L$14453,12)</f>
        <v>4.34</v>
      </c>
    </row>
    <row r="8467" spans="1:3" x14ac:dyDescent="0.2">
      <c r="A8467" s="7">
        <v>40546</v>
      </c>
      <c r="B8467" s="9">
        <f t="shared" si="138"/>
        <v>2011</v>
      </c>
      <c r="C8467" s="9">
        <f>VLOOKUP('Full 30 Year Yield Data'!A8467,'Yield Raw Data'!$A$3:$L$14453,12)</f>
        <v>4.3899999999999997</v>
      </c>
    </row>
    <row r="8468" spans="1:3" x14ac:dyDescent="0.2">
      <c r="A8468" s="7">
        <v>40547</v>
      </c>
      <c r="B8468" s="9">
        <f t="shared" si="138"/>
        <v>2011</v>
      </c>
      <c r="C8468" s="9">
        <f>VLOOKUP('Full 30 Year Yield Data'!A8468,'Yield Raw Data'!$A$3:$L$14453,12)</f>
        <v>4.4400000000000004</v>
      </c>
    </row>
    <row r="8469" spans="1:3" x14ac:dyDescent="0.2">
      <c r="A8469" s="7">
        <v>40548</v>
      </c>
      <c r="B8469" s="9">
        <f t="shared" si="138"/>
        <v>2011</v>
      </c>
      <c r="C8469" s="9">
        <f>VLOOKUP('Full 30 Year Yield Data'!A8469,'Yield Raw Data'!$A$3:$L$14453,12)</f>
        <v>4.55</v>
      </c>
    </row>
    <row r="8470" spans="1:3" x14ac:dyDescent="0.2">
      <c r="A8470" s="7">
        <v>40549</v>
      </c>
      <c r="B8470" s="9">
        <f t="shared" si="138"/>
        <v>2011</v>
      </c>
      <c r="C8470" s="9">
        <f>VLOOKUP('Full 30 Year Yield Data'!A8470,'Yield Raw Data'!$A$3:$L$14453,12)</f>
        <v>4.53</v>
      </c>
    </row>
    <row r="8471" spans="1:3" x14ac:dyDescent="0.2">
      <c r="A8471" s="7">
        <v>40550</v>
      </c>
      <c r="B8471" s="9">
        <f t="shared" si="138"/>
        <v>2011</v>
      </c>
      <c r="C8471" s="9">
        <f>VLOOKUP('Full 30 Year Yield Data'!A8471,'Yield Raw Data'!$A$3:$L$14453,12)</f>
        <v>4.4800000000000004</v>
      </c>
    </row>
    <row r="8472" spans="1:3" x14ac:dyDescent="0.2">
      <c r="A8472" s="7">
        <v>40553</v>
      </c>
      <c r="B8472" s="9">
        <f t="shared" si="138"/>
        <v>2011</v>
      </c>
      <c r="C8472" s="9">
        <f>VLOOKUP('Full 30 Year Yield Data'!A8472,'Yield Raw Data'!$A$3:$L$14453,12)</f>
        <v>4.47</v>
      </c>
    </row>
    <row r="8473" spans="1:3" x14ac:dyDescent="0.2">
      <c r="A8473" s="7">
        <v>40554</v>
      </c>
      <c r="B8473" s="9">
        <f t="shared" si="138"/>
        <v>2011</v>
      </c>
      <c r="C8473" s="9">
        <f>VLOOKUP('Full 30 Year Yield Data'!A8473,'Yield Raw Data'!$A$3:$L$14453,12)</f>
        <v>4.49</v>
      </c>
    </row>
    <row r="8474" spans="1:3" x14ac:dyDescent="0.2">
      <c r="A8474" s="7">
        <v>40555</v>
      </c>
      <c r="B8474" s="9">
        <f t="shared" si="138"/>
        <v>2011</v>
      </c>
      <c r="C8474" s="9">
        <f>VLOOKUP('Full 30 Year Yield Data'!A8474,'Yield Raw Data'!$A$3:$L$14453,12)</f>
        <v>4.5199999999999996</v>
      </c>
    </row>
    <row r="8475" spans="1:3" x14ac:dyDescent="0.2">
      <c r="A8475" s="7">
        <v>40556</v>
      </c>
      <c r="B8475" s="9">
        <f t="shared" si="138"/>
        <v>2011</v>
      </c>
      <c r="C8475" s="9">
        <f>VLOOKUP('Full 30 Year Yield Data'!A8475,'Yield Raw Data'!$A$3:$L$14453,12)</f>
        <v>4.5</v>
      </c>
    </row>
    <row r="8476" spans="1:3" x14ac:dyDescent="0.2">
      <c r="A8476" s="7">
        <v>40557</v>
      </c>
      <c r="B8476" s="9">
        <f t="shared" si="138"/>
        <v>2011</v>
      </c>
      <c r="C8476" s="9">
        <f>VLOOKUP('Full 30 Year Yield Data'!A8476,'Yield Raw Data'!$A$3:$L$14453,12)</f>
        <v>4.53</v>
      </c>
    </row>
    <row r="8477" spans="1:3" x14ac:dyDescent="0.2">
      <c r="A8477" s="7">
        <v>40561</v>
      </c>
      <c r="B8477" s="9">
        <f t="shared" si="138"/>
        <v>2011</v>
      </c>
      <c r="C8477" s="9">
        <f>VLOOKUP('Full 30 Year Yield Data'!A8477,'Yield Raw Data'!$A$3:$L$14453,12)</f>
        <v>4.5599999999999996</v>
      </c>
    </row>
    <row r="8478" spans="1:3" x14ac:dyDescent="0.2">
      <c r="A8478" s="7">
        <v>40562</v>
      </c>
      <c r="B8478" s="9">
        <f t="shared" si="138"/>
        <v>2011</v>
      </c>
      <c r="C8478" s="9">
        <f>VLOOKUP('Full 30 Year Yield Data'!A8478,'Yield Raw Data'!$A$3:$L$14453,12)</f>
        <v>4.53</v>
      </c>
    </row>
    <row r="8479" spans="1:3" x14ac:dyDescent="0.2">
      <c r="A8479" s="7">
        <v>40563</v>
      </c>
      <c r="B8479" s="9">
        <f t="shared" si="138"/>
        <v>2011</v>
      </c>
      <c r="C8479" s="9">
        <f>VLOOKUP('Full 30 Year Yield Data'!A8479,'Yield Raw Data'!$A$3:$L$14453,12)</f>
        <v>4.5999999999999996</v>
      </c>
    </row>
    <row r="8480" spans="1:3" x14ac:dyDescent="0.2">
      <c r="A8480" s="7">
        <v>40564</v>
      </c>
      <c r="B8480" s="9">
        <f t="shared" si="138"/>
        <v>2011</v>
      </c>
      <c r="C8480" s="9">
        <f>VLOOKUP('Full 30 Year Yield Data'!A8480,'Yield Raw Data'!$A$3:$L$14453,12)</f>
        <v>4.57</v>
      </c>
    </row>
    <row r="8481" spans="1:3" x14ac:dyDescent="0.2">
      <c r="A8481" s="7">
        <v>40567</v>
      </c>
      <c r="B8481" s="9">
        <f t="shared" si="138"/>
        <v>2011</v>
      </c>
      <c r="C8481" s="9">
        <f>VLOOKUP('Full 30 Year Yield Data'!A8481,'Yield Raw Data'!$A$3:$L$14453,12)</f>
        <v>4.55</v>
      </c>
    </row>
    <row r="8482" spans="1:3" x14ac:dyDescent="0.2">
      <c r="A8482" s="7">
        <v>40568</v>
      </c>
      <c r="B8482" s="9">
        <f t="shared" si="138"/>
        <v>2011</v>
      </c>
      <c r="C8482" s="9">
        <f>VLOOKUP('Full 30 Year Yield Data'!A8482,'Yield Raw Data'!$A$3:$L$14453,12)</f>
        <v>4.4800000000000004</v>
      </c>
    </row>
    <row r="8483" spans="1:3" x14ac:dyDescent="0.2">
      <c r="A8483" s="7">
        <v>40569</v>
      </c>
      <c r="B8483" s="9">
        <f t="shared" ref="B8483:B8544" si="139">YEAR(A8483)</f>
        <v>2011</v>
      </c>
      <c r="C8483" s="9">
        <f>VLOOKUP('Full 30 Year Yield Data'!A8483,'Yield Raw Data'!$A$3:$L$14453,12)</f>
        <v>4.59</v>
      </c>
    </row>
    <row r="8484" spans="1:3" x14ac:dyDescent="0.2">
      <c r="A8484" s="7">
        <v>40570</v>
      </c>
      <c r="B8484" s="9">
        <f t="shared" si="139"/>
        <v>2011</v>
      </c>
      <c r="C8484" s="9">
        <f>VLOOKUP('Full 30 Year Yield Data'!A8484,'Yield Raw Data'!$A$3:$L$14453,12)</f>
        <v>4.57</v>
      </c>
    </row>
    <row r="8485" spans="1:3" x14ac:dyDescent="0.2">
      <c r="A8485" s="7">
        <v>40571</v>
      </c>
      <c r="B8485" s="9">
        <f t="shared" si="139"/>
        <v>2011</v>
      </c>
      <c r="C8485" s="9">
        <f>VLOOKUP('Full 30 Year Yield Data'!A8485,'Yield Raw Data'!$A$3:$L$14453,12)</f>
        <v>4.53</v>
      </c>
    </row>
    <row r="8486" spans="1:3" x14ac:dyDescent="0.2">
      <c r="A8486" s="7">
        <v>40574</v>
      </c>
      <c r="B8486" s="9">
        <f t="shared" si="139"/>
        <v>2011</v>
      </c>
      <c r="C8486" s="9">
        <f>VLOOKUP('Full 30 Year Yield Data'!A8486,'Yield Raw Data'!$A$3:$L$14453,12)</f>
        <v>4.58</v>
      </c>
    </row>
    <row r="8487" spans="1:3" x14ac:dyDescent="0.2">
      <c r="A8487" s="7">
        <v>40575</v>
      </c>
      <c r="B8487" s="9">
        <f t="shared" si="139"/>
        <v>2011</v>
      </c>
      <c r="C8487" s="9">
        <f>VLOOKUP('Full 30 Year Yield Data'!A8487,'Yield Raw Data'!$A$3:$L$14453,12)</f>
        <v>4.62</v>
      </c>
    </row>
    <row r="8488" spans="1:3" x14ac:dyDescent="0.2">
      <c r="A8488" s="7">
        <v>40576</v>
      </c>
      <c r="B8488" s="9">
        <f t="shared" si="139"/>
        <v>2011</v>
      </c>
      <c r="C8488" s="9">
        <f>VLOOKUP('Full 30 Year Yield Data'!A8488,'Yield Raw Data'!$A$3:$L$14453,12)</f>
        <v>4.6399999999999997</v>
      </c>
    </row>
    <row r="8489" spans="1:3" x14ac:dyDescent="0.2">
      <c r="A8489" s="7">
        <v>40577</v>
      </c>
      <c r="B8489" s="9">
        <f t="shared" si="139"/>
        <v>2011</v>
      </c>
      <c r="C8489" s="9">
        <f>VLOOKUP('Full 30 Year Yield Data'!A8489,'Yield Raw Data'!$A$3:$L$14453,12)</f>
        <v>4.67</v>
      </c>
    </row>
    <row r="8490" spans="1:3" x14ac:dyDescent="0.2">
      <c r="A8490" s="7">
        <v>40578</v>
      </c>
      <c r="B8490" s="9">
        <f t="shared" si="139"/>
        <v>2011</v>
      </c>
      <c r="C8490" s="9">
        <f>VLOOKUP('Full 30 Year Yield Data'!A8490,'Yield Raw Data'!$A$3:$L$14453,12)</f>
        <v>4.7300000000000004</v>
      </c>
    </row>
    <row r="8491" spans="1:3" x14ac:dyDescent="0.2">
      <c r="A8491" s="7">
        <v>40581</v>
      </c>
      <c r="B8491" s="9">
        <f t="shared" si="139"/>
        <v>2011</v>
      </c>
      <c r="C8491" s="9">
        <f>VLOOKUP('Full 30 Year Yield Data'!A8491,'Yield Raw Data'!$A$3:$L$14453,12)</f>
        <v>4.71</v>
      </c>
    </row>
    <row r="8492" spans="1:3" x14ac:dyDescent="0.2">
      <c r="A8492" s="7">
        <v>40582</v>
      </c>
      <c r="B8492" s="9">
        <f t="shared" si="139"/>
        <v>2011</v>
      </c>
      <c r="C8492" s="9">
        <f>VLOOKUP('Full 30 Year Yield Data'!A8492,'Yield Raw Data'!$A$3:$L$14453,12)</f>
        <v>4.76</v>
      </c>
    </row>
    <row r="8493" spans="1:3" x14ac:dyDescent="0.2">
      <c r="A8493" s="7">
        <v>40583</v>
      </c>
      <c r="B8493" s="9">
        <f t="shared" si="139"/>
        <v>2011</v>
      </c>
      <c r="C8493" s="9">
        <f>VLOOKUP('Full 30 Year Yield Data'!A8493,'Yield Raw Data'!$A$3:$L$14453,12)</f>
        <v>4.71</v>
      </c>
    </row>
    <row r="8494" spans="1:3" x14ac:dyDescent="0.2">
      <c r="A8494" s="7">
        <v>40584</v>
      </c>
      <c r="B8494" s="9">
        <f t="shared" si="139"/>
        <v>2011</v>
      </c>
      <c r="C8494" s="9">
        <f>VLOOKUP('Full 30 Year Yield Data'!A8494,'Yield Raw Data'!$A$3:$L$14453,12)</f>
        <v>4.75</v>
      </c>
    </row>
    <row r="8495" spans="1:3" x14ac:dyDescent="0.2">
      <c r="A8495" s="7">
        <v>40585</v>
      </c>
      <c r="B8495" s="9">
        <f t="shared" si="139"/>
        <v>2011</v>
      </c>
      <c r="C8495" s="9">
        <f>VLOOKUP('Full 30 Year Yield Data'!A8495,'Yield Raw Data'!$A$3:$L$14453,12)</f>
        <v>4.71</v>
      </c>
    </row>
    <row r="8496" spans="1:3" x14ac:dyDescent="0.2">
      <c r="A8496" s="7">
        <v>40588</v>
      </c>
      <c r="B8496" s="9">
        <f t="shared" si="139"/>
        <v>2011</v>
      </c>
      <c r="C8496" s="9">
        <f>VLOOKUP('Full 30 Year Yield Data'!A8496,'Yield Raw Data'!$A$3:$L$14453,12)</f>
        <v>4.67</v>
      </c>
    </row>
    <row r="8497" spans="1:3" x14ac:dyDescent="0.2">
      <c r="A8497" s="7">
        <v>40589</v>
      </c>
      <c r="B8497" s="9">
        <f t="shared" si="139"/>
        <v>2011</v>
      </c>
      <c r="C8497" s="9">
        <f>VLOOKUP('Full 30 Year Yield Data'!A8497,'Yield Raw Data'!$A$3:$L$14453,12)</f>
        <v>4.66</v>
      </c>
    </row>
    <row r="8498" spans="1:3" x14ac:dyDescent="0.2">
      <c r="A8498" s="7">
        <v>40590</v>
      </c>
      <c r="B8498" s="9">
        <f t="shared" si="139"/>
        <v>2011</v>
      </c>
      <c r="C8498" s="9">
        <f>VLOOKUP('Full 30 Year Yield Data'!A8498,'Yield Raw Data'!$A$3:$L$14453,12)</f>
        <v>4.67</v>
      </c>
    </row>
    <row r="8499" spans="1:3" x14ac:dyDescent="0.2">
      <c r="A8499" s="7">
        <v>40591</v>
      </c>
      <c r="B8499" s="9">
        <f t="shared" si="139"/>
        <v>2011</v>
      </c>
      <c r="C8499" s="9">
        <f>VLOOKUP('Full 30 Year Yield Data'!A8499,'Yield Raw Data'!$A$3:$L$14453,12)</f>
        <v>4.66</v>
      </c>
    </row>
    <row r="8500" spans="1:3" x14ac:dyDescent="0.2">
      <c r="A8500" s="7">
        <v>40592</v>
      </c>
      <c r="B8500" s="9">
        <f t="shared" si="139"/>
        <v>2011</v>
      </c>
      <c r="C8500" s="9">
        <f>VLOOKUP('Full 30 Year Yield Data'!A8500,'Yield Raw Data'!$A$3:$L$14453,12)</f>
        <v>4.7</v>
      </c>
    </row>
    <row r="8501" spans="1:3" x14ac:dyDescent="0.2">
      <c r="A8501" s="7">
        <v>40596</v>
      </c>
      <c r="B8501" s="9">
        <f t="shared" si="139"/>
        <v>2011</v>
      </c>
      <c r="C8501" s="9">
        <f>VLOOKUP('Full 30 Year Yield Data'!A8501,'Yield Raw Data'!$A$3:$L$14453,12)</f>
        <v>4.5999999999999996</v>
      </c>
    </row>
    <row r="8502" spans="1:3" x14ac:dyDescent="0.2">
      <c r="A8502" s="7">
        <v>40597</v>
      </c>
      <c r="B8502" s="9">
        <f t="shared" si="139"/>
        <v>2011</v>
      </c>
      <c r="C8502" s="9">
        <f>VLOOKUP('Full 30 Year Yield Data'!A8502,'Yield Raw Data'!$A$3:$L$14453,12)</f>
        <v>4.59</v>
      </c>
    </row>
    <row r="8503" spans="1:3" x14ac:dyDescent="0.2">
      <c r="A8503" s="7">
        <v>40598</v>
      </c>
      <c r="B8503" s="9">
        <f t="shared" si="139"/>
        <v>2011</v>
      </c>
      <c r="C8503" s="9">
        <f>VLOOKUP('Full 30 Year Yield Data'!A8503,'Yield Raw Data'!$A$3:$L$14453,12)</f>
        <v>4.54</v>
      </c>
    </row>
    <row r="8504" spans="1:3" x14ac:dyDescent="0.2">
      <c r="A8504" s="7">
        <v>40599</v>
      </c>
      <c r="B8504" s="9">
        <f t="shared" si="139"/>
        <v>2011</v>
      </c>
      <c r="C8504" s="9">
        <f>VLOOKUP('Full 30 Year Yield Data'!A8504,'Yield Raw Data'!$A$3:$L$14453,12)</f>
        <v>4.51</v>
      </c>
    </row>
    <row r="8505" spans="1:3" x14ac:dyDescent="0.2">
      <c r="A8505" s="7">
        <v>40602</v>
      </c>
      <c r="B8505" s="9">
        <f t="shared" si="139"/>
        <v>2011</v>
      </c>
      <c r="C8505" s="9">
        <f>VLOOKUP('Full 30 Year Yield Data'!A8505,'Yield Raw Data'!$A$3:$L$14453,12)</f>
        <v>4.49</v>
      </c>
    </row>
    <row r="8506" spans="1:3" x14ac:dyDescent="0.2">
      <c r="A8506" s="7">
        <v>40603</v>
      </c>
      <c r="B8506" s="9">
        <f t="shared" si="139"/>
        <v>2011</v>
      </c>
      <c r="C8506" s="9">
        <f>VLOOKUP('Full 30 Year Yield Data'!A8506,'Yield Raw Data'!$A$3:$L$14453,12)</f>
        <v>4.4800000000000004</v>
      </c>
    </row>
    <row r="8507" spans="1:3" x14ac:dyDescent="0.2">
      <c r="A8507" s="7">
        <v>40604</v>
      </c>
      <c r="B8507" s="9">
        <f t="shared" si="139"/>
        <v>2011</v>
      </c>
      <c r="C8507" s="9">
        <f>VLOOKUP('Full 30 Year Yield Data'!A8507,'Yield Raw Data'!$A$3:$L$14453,12)</f>
        <v>4.54</v>
      </c>
    </row>
    <row r="8508" spans="1:3" x14ac:dyDescent="0.2">
      <c r="A8508" s="7">
        <v>40605</v>
      </c>
      <c r="B8508" s="9">
        <f t="shared" si="139"/>
        <v>2011</v>
      </c>
      <c r="C8508" s="9">
        <f>VLOOKUP('Full 30 Year Yield Data'!A8508,'Yield Raw Data'!$A$3:$L$14453,12)</f>
        <v>4.6399999999999997</v>
      </c>
    </row>
    <row r="8509" spans="1:3" x14ac:dyDescent="0.2">
      <c r="A8509" s="7">
        <v>40606</v>
      </c>
      <c r="B8509" s="9">
        <f t="shared" si="139"/>
        <v>2011</v>
      </c>
      <c r="C8509" s="9">
        <f>VLOOKUP('Full 30 Year Yield Data'!A8509,'Yield Raw Data'!$A$3:$L$14453,12)</f>
        <v>4.5999999999999996</v>
      </c>
    </row>
    <row r="8510" spans="1:3" x14ac:dyDescent="0.2">
      <c r="A8510" s="7">
        <v>40609</v>
      </c>
      <c r="B8510" s="9">
        <f t="shared" si="139"/>
        <v>2011</v>
      </c>
      <c r="C8510" s="9">
        <f>VLOOKUP('Full 30 Year Yield Data'!A8510,'Yield Raw Data'!$A$3:$L$14453,12)</f>
        <v>4.6100000000000003</v>
      </c>
    </row>
    <row r="8511" spans="1:3" x14ac:dyDescent="0.2">
      <c r="A8511" s="7">
        <v>40610</v>
      </c>
      <c r="B8511" s="9">
        <f t="shared" si="139"/>
        <v>2011</v>
      </c>
      <c r="C8511" s="9">
        <f>VLOOKUP('Full 30 Year Yield Data'!A8511,'Yield Raw Data'!$A$3:$L$14453,12)</f>
        <v>4.66</v>
      </c>
    </row>
    <row r="8512" spans="1:3" x14ac:dyDescent="0.2">
      <c r="A8512" s="7">
        <v>40611</v>
      </c>
      <c r="B8512" s="9">
        <f t="shared" si="139"/>
        <v>2011</v>
      </c>
      <c r="C8512" s="9">
        <f>VLOOKUP('Full 30 Year Yield Data'!A8512,'Yield Raw Data'!$A$3:$L$14453,12)</f>
        <v>4.5999999999999996</v>
      </c>
    </row>
    <row r="8513" spans="1:3" x14ac:dyDescent="0.2">
      <c r="A8513" s="7">
        <v>40612</v>
      </c>
      <c r="B8513" s="9">
        <f t="shared" si="139"/>
        <v>2011</v>
      </c>
      <c r="C8513" s="9">
        <f>VLOOKUP('Full 30 Year Yield Data'!A8513,'Yield Raw Data'!$A$3:$L$14453,12)</f>
        <v>4.53</v>
      </c>
    </row>
    <row r="8514" spans="1:3" x14ac:dyDescent="0.2">
      <c r="A8514" s="7">
        <v>40613</v>
      </c>
      <c r="B8514" s="9">
        <f t="shared" si="139"/>
        <v>2011</v>
      </c>
      <c r="C8514" s="9">
        <f>VLOOKUP('Full 30 Year Yield Data'!A8514,'Yield Raw Data'!$A$3:$L$14453,12)</f>
        <v>4.54</v>
      </c>
    </row>
    <row r="8515" spans="1:3" x14ac:dyDescent="0.2">
      <c r="A8515" s="7">
        <v>40616</v>
      </c>
      <c r="B8515" s="9">
        <f t="shared" si="139"/>
        <v>2011</v>
      </c>
      <c r="C8515" s="9">
        <f>VLOOKUP('Full 30 Year Yield Data'!A8515,'Yield Raw Data'!$A$3:$L$14453,12)</f>
        <v>4.5199999999999996</v>
      </c>
    </row>
    <row r="8516" spans="1:3" x14ac:dyDescent="0.2">
      <c r="A8516" s="7">
        <v>40617</v>
      </c>
      <c r="B8516" s="9">
        <f t="shared" si="139"/>
        <v>2011</v>
      </c>
      <c r="C8516" s="9">
        <f>VLOOKUP('Full 30 Year Yield Data'!A8516,'Yield Raw Data'!$A$3:$L$14453,12)</f>
        <v>4.47</v>
      </c>
    </row>
    <row r="8517" spans="1:3" x14ac:dyDescent="0.2">
      <c r="A8517" s="7">
        <v>40618</v>
      </c>
      <c r="B8517" s="9">
        <f t="shared" si="139"/>
        <v>2011</v>
      </c>
      <c r="C8517" s="9">
        <f>VLOOKUP('Full 30 Year Yield Data'!A8517,'Yield Raw Data'!$A$3:$L$14453,12)</f>
        <v>4.38</v>
      </c>
    </row>
    <row r="8518" spans="1:3" x14ac:dyDescent="0.2">
      <c r="A8518" s="7">
        <v>40619</v>
      </c>
      <c r="B8518" s="9">
        <f t="shared" si="139"/>
        <v>2011</v>
      </c>
      <c r="C8518" s="9">
        <f>VLOOKUP('Full 30 Year Yield Data'!A8518,'Yield Raw Data'!$A$3:$L$14453,12)</f>
        <v>4.42</v>
      </c>
    </row>
    <row r="8519" spans="1:3" x14ac:dyDescent="0.2">
      <c r="A8519" s="7">
        <v>40620</v>
      </c>
      <c r="B8519" s="9">
        <f t="shared" si="139"/>
        <v>2011</v>
      </c>
      <c r="C8519" s="9">
        <f>VLOOKUP('Full 30 Year Yield Data'!A8519,'Yield Raw Data'!$A$3:$L$14453,12)</f>
        <v>4.43</v>
      </c>
    </row>
    <row r="8520" spans="1:3" x14ac:dyDescent="0.2">
      <c r="A8520" s="7">
        <v>40623</v>
      </c>
      <c r="B8520" s="9">
        <f t="shared" si="139"/>
        <v>2011</v>
      </c>
      <c r="C8520" s="9">
        <f>VLOOKUP('Full 30 Year Yield Data'!A8520,'Yield Raw Data'!$A$3:$L$14453,12)</f>
        <v>4.45</v>
      </c>
    </row>
    <row r="8521" spans="1:3" x14ac:dyDescent="0.2">
      <c r="A8521" s="7">
        <v>40624</v>
      </c>
      <c r="B8521" s="9">
        <f t="shared" si="139"/>
        <v>2011</v>
      </c>
      <c r="C8521" s="9">
        <f>VLOOKUP('Full 30 Year Yield Data'!A8521,'Yield Raw Data'!$A$3:$L$14453,12)</f>
        <v>4.4400000000000004</v>
      </c>
    </row>
    <row r="8522" spans="1:3" x14ac:dyDescent="0.2">
      <c r="A8522" s="7">
        <v>40625</v>
      </c>
      <c r="B8522" s="9">
        <f t="shared" si="139"/>
        <v>2011</v>
      </c>
      <c r="C8522" s="9">
        <f>VLOOKUP('Full 30 Year Yield Data'!A8522,'Yield Raw Data'!$A$3:$L$14453,12)</f>
        <v>4.4400000000000004</v>
      </c>
    </row>
    <row r="8523" spans="1:3" x14ac:dyDescent="0.2">
      <c r="A8523" s="7">
        <v>40626</v>
      </c>
      <c r="B8523" s="9">
        <f t="shared" si="139"/>
        <v>2011</v>
      </c>
      <c r="C8523" s="9">
        <f>VLOOKUP('Full 30 Year Yield Data'!A8523,'Yield Raw Data'!$A$3:$L$14453,12)</f>
        <v>4.4800000000000004</v>
      </c>
    </row>
    <row r="8524" spans="1:3" x14ac:dyDescent="0.2">
      <c r="A8524" s="7">
        <v>40627</v>
      </c>
      <c r="B8524" s="9">
        <f t="shared" si="139"/>
        <v>2011</v>
      </c>
      <c r="C8524" s="9">
        <f>VLOOKUP('Full 30 Year Yield Data'!A8524,'Yield Raw Data'!$A$3:$L$14453,12)</f>
        <v>4.51</v>
      </c>
    </row>
    <row r="8525" spans="1:3" x14ac:dyDescent="0.2">
      <c r="A8525" s="7">
        <v>40630</v>
      </c>
      <c r="B8525" s="9">
        <f t="shared" si="139"/>
        <v>2011</v>
      </c>
      <c r="C8525" s="9">
        <f>VLOOKUP('Full 30 Year Yield Data'!A8525,'Yield Raw Data'!$A$3:$L$14453,12)</f>
        <v>4.51</v>
      </c>
    </row>
    <row r="8526" spans="1:3" x14ac:dyDescent="0.2">
      <c r="A8526" s="7">
        <v>40631</v>
      </c>
      <c r="B8526" s="9">
        <f t="shared" si="139"/>
        <v>2011</v>
      </c>
      <c r="C8526" s="9">
        <f>VLOOKUP('Full 30 Year Yield Data'!A8526,'Yield Raw Data'!$A$3:$L$14453,12)</f>
        <v>4.54</v>
      </c>
    </row>
    <row r="8527" spans="1:3" x14ac:dyDescent="0.2">
      <c r="A8527" s="7">
        <v>40632</v>
      </c>
      <c r="B8527" s="9">
        <f t="shared" si="139"/>
        <v>2011</v>
      </c>
      <c r="C8527" s="9">
        <f>VLOOKUP('Full 30 Year Yield Data'!A8527,'Yield Raw Data'!$A$3:$L$14453,12)</f>
        <v>4.5199999999999996</v>
      </c>
    </row>
    <row r="8528" spans="1:3" x14ac:dyDescent="0.2">
      <c r="A8528" s="7">
        <v>40633</v>
      </c>
      <c r="B8528" s="9">
        <f t="shared" si="139"/>
        <v>2011</v>
      </c>
      <c r="C8528" s="9">
        <f>VLOOKUP('Full 30 Year Yield Data'!A8528,'Yield Raw Data'!$A$3:$L$14453,12)</f>
        <v>4.51</v>
      </c>
    </row>
    <row r="8529" spans="1:3" x14ac:dyDescent="0.2">
      <c r="A8529" s="7">
        <v>40634</v>
      </c>
      <c r="B8529" s="9">
        <f t="shared" si="139"/>
        <v>2011</v>
      </c>
      <c r="C8529" s="9">
        <f>VLOOKUP('Full 30 Year Yield Data'!A8529,'Yield Raw Data'!$A$3:$L$14453,12)</f>
        <v>4.4800000000000004</v>
      </c>
    </row>
    <row r="8530" spans="1:3" x14ac:dyDescent="0.2">
      <c r="A8530" s="7">
        <v>40637</v>
      </c>
      <c r="B8530" s="9">
        <f t="shared" si="139"/>
        <v>2011</v>
      </c>
      <c r="C8530" s="9">
        <f>VLOOKUP('Full 30 Year Yield Data'!A8530,'Yield Raw Data'!$A$3:$L$14453,12)</f>
        <v>4.49</v>
      </c>
    </row>
    <row r="8531" spans="1:3" x14ac:dyDescent="0.2">
      <c r="A8531" s="7">
        <v>40638</v>
      </c>
      <c r="B8531" s="9">
        <f t="shared" si="139"/>
        <v>2011</v>
      </c>
      <c r="C8531" s="9">
        <f>VLOOKUP('Full 30 Year Yield Data'!A8531,'Yield Raw Data'!$A$3:$L$14453,12)</f>
        <v>4.51</v>
      </c>
    </row>
    <row r="8532" spans="1:3" x14ac:dyDescent="0.2">
      <c r="A8532" s="7">
        <v>40639</v>
      </c>
      <c r="B8532" s="9">
        <f t="shared" si="139"/>
        <v>2011</v>
      </c>
      <c r="C8532" s="9">
        <f>VLOOKUP('Full 30 Year Yield Data'!A8532,'Yield Raw Data'!$A$3:$L$14453,12)</f>
        <v>4.58</v>
      </c>
    </row>
    <row r="8533" spans="1:3" x14ac:dyDescent="0.2">
      <c r="A8533" s="7">
        <v>40640</v>
      </c>
      <c r="B8533" s="9">
        <f t="shared" si="139"/>
        <v>2011</v>
      </c>
      <c r="C8533" s="9">
        <f>VLOOKUP('Full 30 Year Yield Data'!A8533,'Yield Raw Data'!$A$3:$L$14453,12)</f>
        <v>4.63</v>
      </c>
    </row>
    <row r="8534" spans="1:3" x14ac:dyDescent="0.2">
      <c r="A8534" s="7">
        <v>40641</v>
      </c>
      <c r="B8534" s="9">
        <f t="shared" si="139"/>
        <v>2011</v>
      </c>
      <c r="C8534" s="9">
        <f>VLOOKUP('Full 30 Year Yield Data'!A8534,'Yield Raw Data'!$A$3:$L$14453,12)</f>
        <v>4.63</v>
      </c>
    </row>
    <row r="8535" spans="1:3" x14ac:dyDescent="0.2">
      <c r="A8535" s="7">
        <v>40644</v>
      </c>
      <c r="B8535" s="9">
        <f t="shared" si="139"/>
        <v>2011</v>
      </c>
      <c r="C8535" s="9">
        <f>VLOOKUP('Full 30 Year Yield Data'!A8535,'Yield Raw Data'!$A$3:$L$14453,12)</f>
        <v>4.6399999999999997</v>
      </c>
    </row>
    <row r="8536" spans="1:3" x14ac:dyDescent="0.2">
      <c r="A8536" s="7">
        <v>40645</v>
      </c>
      <c r="B8536" s="9">
        <f t="shared" si="139"/>
        <v>2011</v>
      </c>
      <c r="C8536" s="9">
        <f>VLOOKUP('Full 30 Year Yield Data'!A8536,'Yield Raw Data'!$A$3:$L$14453,12)</f>
        <v>4.58</v>
      </c>
    </row>
    <row r="8537" spans="1:3" x14ac:dyDescent="0.2">
      <c r="A8537" s="7">
        <v>40646</v>
      </c>
      <c r="B8537" s="9">
        <f t="shared" si="139"/>
        <v>2011</v>
      </c>
      <c r="C8537" s="9">
        <f>VLOOKUP('Full 30 Year Yield Data'!A8537,'Yield Raw Data'!$A$3:$L$14453,12)</f>
        <v>4.55</v>
      </c>
    </row>
    <row r="8538" spans="1:3" x14ac:dyDescent="0.2">
      <c r="A8538" s="7">
        <v>40647</v>
      </c>
      <c r="B8538" s="9">
        <f t="shared" si="139"/>
        <v>2011</v>
      </c>
      <c r="C8538" s="9">
        <f>VLOOKUP('Full 30 Year Yield Data'!A8538,'Yield Raw Data'!$A$3:$L$14453,12)</f>
        <v>4.53</v>
      </c>
    </row>
    <row r="8539" spans="1:3" x14ac:dyDescent="0.2">
      <c r="A8539" s="7">
        <v>40648</v>
      </c>
      <c r="B8539" s="9">
        <f t="shared" si="139"/>
        <v>2011</v>
      </c>
      <c r="C8539" s="9">
        <f>VLOOKUP('Full 30 Year Yield Data'!A8539,'Yield Raw Data'!$A$3:$L$14453,12)</f>
        <v>4.47</v>
      </c>
    </row>
    <row r="8540" spans="1:3" x14ac:dyDescent="0.2">
      <c r="A8540" s="7">
        <v>40651</v>
      </c>
      <c r="B8540" s="9">
        <f t="shared" si="139"/>
        <v>2011</v>
      </c>
      <c r="C8540" s="9">
        <f>VLOOKUP('Full 30 Year Yield Data'!A8540,'Yield Raw Data'!$A$3:$L$14453,12)</f>
        <v>4.45</v>
      </c>
    </row>
    <row r="8541" spans="1:3" x14ac:dyDescent="0.2">
      <c r="A8541" s="7">
        <v>40652</v>
      </c>
      <c r="B8541" s="9">
        <f t="shared" si="139"/>
        <v>2011</v>
      </c>
      <c r="C8541" s="9">
        <f>VLOOKUP('Full 30 Year Yield Data'!A8541,'Yield Raw Data'!$A$3:$L$14453,12)</f>
        <v>4.43</v>
      </c>
    </row>
    <row r="8542" spans="1:3" x14ac:dyDescent="0.2">
      <c r="A8542" s="7">
        <v>40653</v>
      </c>
      <c r="B8542" s="9">
        <f t="shared" si="139"/>
        <v>2011</v>
      </c>
      <c r="C8542" s="9">
        <f>VLOOKUP('Full 30 Year Yield Data'!A8542,'Yield Raw Data'!$A$3:$L$14453,12)</f>
        <v>4.47</v>
      </c>
    </row>
    <row r="8543" spans="1:3" x14ac:dyDescent="0.2">
      <c r="A8543" s="7">
        <v>40654</v>
      </c>
      <c r="B8543" s="9">
        <f t="shared" si="139"/>
        <v>2011</v>
      </c>
      <c r="C8543" s="9">
        <f>VLOOKUP('Full 30 Year Yield Data'!A8543,'Yield Raw Data'!$A$3:$L$14453,12)</f>
        <v>4.47</v>
      </c>
    </row>
    <row r="8544" spans="1:3" x14ac:dyDescent="0.2">
      <c r="A8544" s="7">
        <v>40658</v>
      </c>
      <c r="B8544" s="9">
        <f t="shared" si="139"/>
        <v>2011</v>
      </c>
      <c r="C8544" s="9">
        <f>VLOOKUP('Full 30 Year Yield Data'!A8544,'Yield Raw Data'!$A$3:$L$14453,12)</f>
        <v>4.46</v>
      </c>
    </row>
    <row r="8545" spans="1:3" x14ac:dyDescent="0.2">
      <c r="A8545" s="7">
        <v>40659</v>
      </c>
      <c r="B8545" s="9">
        <f t="shared" ref="B8545:B8606" si="140">YEAR(A8545)</f>
        <v>2011</v>
      </c>
      <c r="C8545" s="9">
        <f>VLOOKUP('Full 30 Year Yield Data'!A8545,'Yield Raw Data'!$A$3:$L$14453,12)</f>
        <v>4.3899999999999997</v>
      </c>
    </row>
    <row r="8546" spans="1:3" x14ac:dyDescent="0.2">
      <c r="A8546" s="7">
        <v>40660</v>
      </c>
      <c r="B8546" s="9">
        <f t="shared" si="140"/>
        <v>2011</v>
      </c>
      <c r="C8546" s="9">
        <f>VLOOKUP('Full 30 Year Yield Data'!A8546,'Yield Raw Data'!$A$3:$L$14453,12)</f>
        <v>4.45</v>
      </c>
    </row>
    <row r="8547" spans="1:3" x14ac:dyDescent="0.2">
      <c r="A8547" s="7">
        <v>40661</v>
      </c>
      <c r="B8547" s="9">
        <f t="shared" si="140"/>
        <v>2011</v>
      </c>
      <c r="C8547" s="9">
        <f>VLOOKUP('Full 30 Year Yield Data'!A8547,'Yield Raw Data'!$A$3:$L$14453,12)</f>
        <v>4.42</v>
      </c>
    </row>
    <row r="8548" spans="1:3" x14ac:dyDescent="0.2">
      <c r="A8548" s="7">
        <v>40662</v>
      </c>
      <c r="B8548" s="9">
        <f t="shared" si="140"/>
        <v>2011</v>
      </c>
      <c r="C8548" s="9">
        <f>VLOOKUP('Full 30 Year Yield Data'!A8548,'Yield Raw Data'!$A$3:$L$14453,12)</f>
        <v>4.4000000000000004</v>
      </c>
    </row>
    <row r="8549" spans="1:3" x14ac:dyDescent="0.2">
      <c r="A8549" s="7">
        <v>40665</v>
      </c>
      <c r="B8549" s="9">
        <f t="shared" si="140"/>
        <v>2011</v>
      </c>
      <c r="C8549" s="9">
        <f>VLOOKUP('Full 30 Year Yield Data'!A8549,'Yield Raw Data'!$A$3:$L$14453,12)</f>
        <v>4.38</v>
      </c>
    </row>
    <row r="8550" spans="1:3" x14ac:dyDescent="0.2">
      <c r="A8550" s="7">
        <v>40666</v>
      </c>
      <c r="B8550" s="9">
        <f t="shared" si="140"/>
        <v>2011</v>
      </c>
      <c r="C8550" s="9">
        <f>VLOOKUP('Full 30 Year Yield Data'!A8550,'Yield Raw Data'!$A$3:$L$14453,12)</f>
        <v>4.3600000000000003</v>
      </c>
    </row>
    <row r="8551" spans="1:3" x14ac:dyDescent="0.2">
      <c r="A8551" s="7">
        <v>40667</v>
      </c>
      <c r="B8551" s="9">
        <f t="shared" si="140"/>
        <v>2011</v>
      </c>
      <c r="C8551" s="9">
        <f>VLOOKUP('Full 30 Year Yield Data'!A8551,'Yield Raw Data'!$A$3:$L$14453,12)</f>
        <v>4.33</v>
      </c>
    </row>
    <row r="8552" spans="1:3" x14ac:dyDescent="0.2">
      <c r="A8552" s="7">
        <v>40668</v>
      </c>
      <c r="B8552" s="9">
        <f t="shared" si="140"/>
        <v>2011</v>
      </c>
      <c r="C8552" s="9">
        <f>VLOOKUP('Full 30 Year Yield Data'!A8552,'Yield Raw Data'!$A$3:$L$14453,12)</f>
        <v>4.26</v>
      </c>
    </row>
    <row r="8553" spans="1:3" x14ac:dyDescent="0.2">
      <c r="A8553" s="7">
        <v>40669</v>
      </c>
      <c r="B8553" s="9">
        <f t="shared" si="140"/>
        <v>2011</v>
      </c>
      <c r="C8553" s="9">
        <f>VLOOKUP('Full 30 Year Yield Data'!A8553,'Yield Raw Data'!$A$3:$L$14453,12)</f>
        <v>4.29</v>
      </c>
    </row>
    <row r="8554" spans="1:3" x14ac:dyDescent="0.2">
      <c r="A8554" s="7">
        <v>40672</v>
      </c>
      <c r="B8554" s="9">
        <f t="shared" si="140"/>
        <v>2011</v>
      </c>
      <c r="C8554" s="9">
        <f>VLOOKUP('Full 30 Year Yield Data'!A8554,'Yield Raw Data'!$A$3:$L$14453,12)</f>
        <v>4.3</v>
      </c>
    </row>
    <row r="8555" spans="1:3" x14ac:dyDescent="0.2">
      <c r="A8555" s="7">
        <v>40673</v>
      </c>
      <c r="B8555" s="9">
        <f t="shared" si="140"/>
        <v>2011</v>
      </c>
      <c r="C8555" s="9">
        <f>VLOOKUP('Full 30 Year Yield Data'!A8555,'Yield Raw Data'!$A$3:$L$14453,12)</f>
        <v>4.34</v>
      </c>
    </row>
    <row r="8556" spans="1:3" x14ac:dyDescent="0.2">
      <c r="A8556" s="7">
        <v>40674</v>
      </c>
      <c r="B8556" s="9">
        <f t="shared" si="140"/>
        <v>2011</v>
      </c>
      <c r="C8556" s="9">
        <f>VLOOKUP('Full 30 Year Yield Data'!A8556,'Yield Raw Data'!$A$3:$L$14453,12)</f>
        <v>4.3099999999999996</v>
      </c>
    </row>
    <row r="8557" spans="1:3" x14ac:dyDescent="0.2">
      <c r="A8557" s="7">
        <v>40675</v>
      </c>
      <c r="B8557" s="9">
        <f t="shared" si="140"/>
        <v>2011</v>
      </c>
      <c r="C8557" s="9">
        <f>VLOOKUP('Full 30 Year Yield Data'!A8557,'Yield Raw Data'!$A$3:$L$14453,12)</f>
        <v>4.37</v>
      </c>
    </row>
    <row r="8558" spans="1:3" x14ac:dyDescent="0.2">
      <c r="A8558" s="7">
        <v>40676</v>
      </c>
      <c r="B8558" s="9">
        <f t="shared" si="140"/>
        <v>2011</v>
      </c>
      <c r="C8558" s="9">
        <f>VLOOKUP('Full 30 Year Yield Data'!A8558,'Yield Raw Data'!$A$3:$L$14453,12)</f>
        <v>4.32</v>
      </c>
    </row>
    <row r="8559" spans="1:3" x14ac:dyDescent="0.2">
      <c r="A8559" s="7">
        <v>40679</v>
      </c>
      <c r="B8559" s="9">
        <f t="shared" si="140"/>
        <v>2011</v>
      </c>
      <c r="C8559" s="9">
        <f>VLOOKUP('Full 30 Year Yield Data'!A8559,'Yield Raw Data'!$A$3:$L$14453,12)</f>
        <v>4.28</v>
      </c>
    </row>
    <row r="8560" spans="1:3" x14ac:dyDescent="0.2">
      <c r="A8560" s="7">
        <v>40680</v>
      </c>
      <c r="B8560" s="9">
        <f t="shared" si="140"/>
        <v>2011</v>
      </c>
      <c r="C8560" s="9">
        <f>VLOOKUP('Full 30 Year Yield Data'!A8560,'Yield Raw Data'!$A$3:$L$14453,12)</f>
        <v>4.2300000000000004</v>
      </c>
    </row>
    <row r="8561" spans="1:3" x14ac:dyDescent="0.2">
      <c r="A8561" s="7">
        <v>40681</v>
      </c>
      <c r="B8561" s="9">
        <f t="shared" si="140"/>
        <v>2011</v>
      </c>
      <c r="C8561" s="9">
        <f>VLOOKUP('Full 30 Year Yield Data'!A8561,'Yield Raw Data'!$A$3:$L$14453,12)</f>
        <v>4.29</v>
      </c>
    </row>
    <row r="8562" spans="1:3" x14ac:dyDescent="0.2">
      <c r="A8562" s="7">
        <v>40682</v>
      </c>
      <c r="B8562" s="9">
        <f t="shared" si="140"/>
        <v>2011</v>
      </c>
      <c r="C8562" s="9">
        <f>VLOOKUP('Full 30 Year Yield Data'!A8562,'Yield Raw Data'!$A$3:$L$14453,12)</f>
        <v>4.3</v>
      </c>
    </row>
    <row r="8563" spans="1:3" x14ac:dyDescent="0.2">
      <c r="A8563" s="7">
        <v>40683</v>
      </c>
      <c r="B8563" s="9">
        <f t="shared" si="140"/>
        <v>2011</v>
      </c>
      <c r="C8563" s="9">
        <f>VLOOKUP('Full 30 Year Yield Data'!A8563,'Yield Raw Data'!$A$3:$L$14453,12)</f>
        <v>4.3</v>
      </c>
    </row>
    <row r="8564" spans="1:3" x14ac:dyDescent="0.2">
      <c r="A8564" s="7">
        <v>40686</v>
      </c>
      <c r="B8564" s="9">
        <f t="shared" si="140"/>
        <v>2011</v>
      </c>
      <c r="C8564" s="9">
        <f>VLOOKUP('Full 30 Year Yield Data'!A8564,'Yield Raw Data'!$A$3:$L$14453,12)</f>
        <v>4.2699999999999996</v>
      </c>
    </row>
    <row r="8565" spans="1:3" x14ac:dyDescent="0.2">
      <c r="A8565" s="7">
        <v>40687</v>
      </c>
      <c r="B8565" s="9">
        <f t="shared" si="140"/>
        <v>2011</v>
      </c>
      <c r="C8565" s="9">
        <f>VLOOKUP('Full 30 Year Yield Data'!A8565,'Yield Raw Data'!$A$3:$L$14453,12)</f>
        <v>4.26</v>
      </c>
    </row>
    <row r="8566" spans="1:3" x14ac:dyDescent="0.2">
      <c r="A8566" s="7">
        <v>40688</v>
      </c>
      <c r="B8566" s="9">
        <f t="shared" si="140"/>
        <v>2011</v>
      </c>
      <c r="C8566" s="9">
        <f>VLOOKUP('Full 30 Year Yield Data'!A8566,'Yield Raw Data'!$A$3:$L$14453,12)</f>
        <v>4.28</v>
      </c>
    </row>
    <row r="8567" spans="1:3" x14ac:dyDescent="0.2">
      <c r="A8567" s="7">
        <v>40689</v>
      </c>
      <c r="B8567" s="9">
        <f t="shared" si="140"/>
        <v>2011</v>
      </c>
      <c r="C8567" s="9">
        <f>VLOOKUP('Full 30 Year Yield Data'!A8567,'Yield Raw Data'!$A$3:$L$14453,12)</f>
        <v>4.2300000000000004</v>
      </c>
    </row>
    <row r="8568" spans="1:3" x14ac:dyDescent="0.2">
      <c r="A8568" s="7">
        <v>40690</v>
      </c>
      <c r="B8568" s="9">
        <f t="shared" si="140"/>
        <v>2011</v>
      </c>
      <c r="C8568" s="9">
        <f>VLOOKUP('Full 30 Year Yield Data'!A8568,'Yield Raw Data'!$A$3:$L$14453,12)</f>
        <v>4.24</v>
      </c>
    </row>
    <row r="8569" spans="1:3" x14ac:dyDescent="0.2">
      <c r="A8569" s="7">
        <v>40694</v>
      </c>
      <c r="B8569" s="9">
        <f t="shared" si="140"/>
        <v>2011</v>
      </c>
      <c r="C8569" s="9">
        <f>VLOOKUP('Full 30 Year Yield Data'!A8569,'Yield Raw Data'!$A$3:$L$14453,12)</f>
        <v>4.22</v>
      </c>
    </row>
    <row r="8570" spans="1:3" x14ac:dyDescent="0.2">
      <c r="A8570" s="7">
        <v>40695</v>
      </c>
      <c r="B8570" s="9">
        <f t="shared" si="140"/>
        <v>2011</v>
      </c>
      <c r="C8570" s="9">
        <f>VLOOKUP('Full 30 Year Yield Data'!A8570,'Yield Raw Data'!$A$3:$L$14453,12)</f>
        <v>4.1500000000000004</v>
      </c>
    </row>
    <row r="8571" spans="1:3" x14ac:dyDescent="0.2">
      <c r="A8571" s="7">
        <v>40696</v>
      </c>
      <c r="B8571" s="9">
        <f t="shared" si="140"/>
        <v>2011</v>
      </c>
      <c r="C8571" s="9">
        <f>VLOOKUP('Full 30 Year Yield Data'!A8571,'Yield Raw Data'!$A$3:$L$14453,12)</f>
        <v>4.25</v>
      </c>
    </row>
    <row r="8572" spans="1:3" x14ac:dyDescent="0.2">
      <c r="A8572" s="7">
        <v>40697</v>
      </c>
      <c r="B8572" s="9">
        <f t="shared" si="140"/>
        <v>2011</v>
      </c>
      <c r="C8572" s="9">
        <f>VLOOKUP('Full 30 Year Yield Data'!A8572,'Yield Raw Data'!$A$3:$L$14453,12)</f>
        <v>4.22</v>
      </c>
    </row>
    <row r="8573" spans="1:3" x14ac:dyDescent="0.2">
      <c r="A8573" s="7">
        <v>40700</v>
      </c>
      <c r="B8573" s="9">
        <f t="shared" si="140"/>
        <v>2011</v>
      </c>
      <c r="C8573" s="9">
        <f>VLOOKUP('Full 30 Year Yield Data'!A8573,'Yield Raw Data'!$A$3:$L$14453,12)</f>
        <v>4.25</v>
      </c>
    </row>
    <row r="8574" spans="1:3" x14ac:dyDescent="0.2">
      <c r="A8574" s="7">
        <v>40701</v>
      </c>
      <c r="B8574" s="9">
        <f t="shared" si="140"/>
        <v>2011</v>
      </c>
      <c r="C8574" s="9">
        <f>VLOOKUP('Full 30 Year Yield Data'!A8574,'Yield Raw Data'!$A$3:$L$14453,12)</f>
        <v>4.2699999999999996</v>
      </c>
    </row>
    <row r="8575" spans="1:3" x14ac:dyDescent="0.2">
      <c r="A8575" s="7">
        <v>40702</v>
      </c>
      <c r="B8575" s="9">
        <f t="shared" si="140"/>
        <v>2011</v>
      </c>
      <c r="C8575" s="9">
        <f>VLOOKUP('Full 30 Year Yield Data'!A8575,'Yield Raw Data'!$A$3:$L$14453,12)</f>
        <v>4.2</v>
      </c>
    </row>
    <row r="8576" spans="1:3" x14ac:dyDescent="0.2">
      <c r="A8576" s="7">
        <v>40703</v>
      </c>
      <c r="B8576" s="9">
        <f t="shared" si="140"/>
        <v>2011</v>
      </c>
      <c r="C8576" s="9">
        <f>VLOOKUP('Full 30 Year Yield Data'!A8576,'Yield Raw Data'!$A$3:$L$14453,12)</f>
        <v>4.22</v>
      </c>
    </row>
    <row r="8577" spans="1:3" x14ac:dyDescent="0.2">
      <c r="A8577" s="7">
        <v>40704</v>
      </c>
      <c r="B8577" s="9">
        <f t="shared" si="140"/>
        <v>2011</v>
      </c>
      <c r="C8577" s="9">
        <f>VLOOKUP('Full 30 Year Yield Data'!A8577,'Yield Raw Data'!$A$3:$L$14453,12)</f>
        <v>4.18</v>
      </c>
    </row>
    <row r="8578" spans="1:3" x14ac:dyDescent="0.2">
      <c r="A8578" s="7">
        <v>40707</v>
      </c>
      <c r="B8578" s="9">
        <f t="shared" si="140"/>
        <v>2011</v>
      </c>
      <c r="C8578" s="9">
        <f>VLOOKUP('Full 30 Year Yield Data'!A8578,'Yield Raw Data'!$A$3:$L$14453,12)</f>
        <v>4.2</v>
      </c>
    </row>
    <row r="8579" spans="1:3" x14ac:dyDescent="0.2">
      <c r="A8579" s="7">
        <v>40708</v>
      </c>
      <c r="B8579" s="9">
        <f t="shared" si="140"/>
        <v>2011</v>
      </c>
      <c r="C8579" s="9">
        <f>VLOOKUP('Full 30 Year Yield Data'!A8579,'Yield Raw Data'!$A$3:$L$14453,12)</f>
        <v>4.3</v>
      </c>
    </row>
    <row r="8580" spans="1:3" x14ac:dyDescent="0.2">
      <c r="A8580" s="7">
        <v>40709</v>
      </c>
      <c r="B8580" s="9">
        <f t="shared" si="140"/>
        <v>2011</v>
      </c>
      <c r="C8580" s="9">
        <f>VLOOKUP('Full 30 Year Yield Data'!A8580,'Yield Raw Data'!$A$3:$L$14453,12)</f>
        <v>4.1900000000000004</v>
      </c>
    </row>
    <row r="8581" spans="1:3" x14ac:dyDescent="0.2">
      <c r="A8581" s="7">
        <v>40710</v>
      </c>
      <c r="B8581" s="9">
        <f t="shared" si="140"/>
        <v>2011</v>
      </c>
      <c r="C8581" s="9">
        <f>VLOOKUP('Full 30 Year Yield Data'!A8581,'Yield Raw Data'!$A$3:$L$14453,12)</f>
        <v>4.16</v>
      </c>
    </row>
    <row r="8582" spans="1:3" x14ac:dyDescent="0.2">
      <c r="A8582" s="7">
        <v>40711</v>
      </c>
      <c r="B8582" s="9">
        <f t="shared" si="140"/>
        <v>2011</v>
      </c>
      <c r="C8582" s="9">
        <f>VLOOKUP('Full 30 Year Yield Data'!A8582,'Yield Raw Data'!$A$3:$L$14453,12)</f>
        <v>4.1900000000000004</v>
      </c>
    </row>
    <row r="8583" spans="1:3" x14ac:dyDescent="0.2">
      <c r="A8583" s="7">
        <v>40714</v>
      </c>
      <c r="B8583" s="9">
        <f t="shared" si="140"/>
        <v>2011</v>
      </c>
      <c r="C8583" s="9">
        <f>VLOOKUP('Full 30 Year Yield Data'!A8583,'Yield Raw Data'!$A$3:$L$14453,12)</f>
        <v>4.1900000000000004</v>
      </c>
    </row>
    <row r="8584" spans="1:3" x14ac:dyDescent="0.2">
      <c r="A8584" s="7">
        <v>40715</v>
      </c>
      <c r="B8584" s="9">
        <f t="shared" si="140"/>
        <v>2011</v>
      </c>
      <c r="C8584" s="9">
        <f>VLOOKUP('Full 30 Year Yield Data'!A8584,'Yield Raw Data'!$A$3:$L$14453,12)</f>
        <v>4.21</v>
      </c>
    </row>
    <row r="8585" spans="1:3" x14ac:dyDescent="0.2">
      <c r="A8585" s="7">
        <v>40716</v>
      </c>
      <c r="B8585" s="9">
        <f t="shared" si="140"/>
        <v>2011</v>
      </c>
      <c r="C8585" s="9">
        <f>VLOOKUP('Full 30 Year Yield Data'!A8585,'Yield Raw Data'!$A$3:$L$14453,12)</f>
        <v>4.22</v>
      </c>
    </row>
    <row r="8586" spans="1:3" x14ac:dyDescent="0.2">
      <c r="A8586" s="7">
        <v>40717</v>
      </c>
      <c r="B8586" s="9">
        <f t="shared" si="140"/>
        <v>2011</v>
      </c>
      <c r="C8586" s="9">
        <f>VLOOKUP('Full 30 Year Yield Data'!A8586,'Yield Raw Data'!$A$3:$L$14453,12)</f>
        <v>4.17</v>
      </c>
    </row>
    <row r="8587" spans="1:3" x14ac:dyDescent="0.2">
      <c r="A8587" s="7">
        <v>40718</v>
      </c>
      <c r="B8587" s="9">
        <f t="shared" si="140"/>
        <v>2011</v>
      </c>
      <c r="C8587" s="9">
        <f>VLOOKUP('Full 30 Year Yield Data'!A8587,'Yield Raw Data'!$A$3:$L$14453,12)</f>
        <v>4.17</v>
      </c>
    </row>
    <row r="8588" spans="1:3" x14ac:dyDescent="0.2">
      <c r="A8588" s="7">
        <v>40721</v>
      </c>
      <c r="B8588" s="9">
        <f t="shared" si="140"/>
        <v>2011</v>
      </c>
      <c r="C8588" s="9">
        <f>VLOOKUP('Full 30 Year Yield Data'!A8588,'Yield Raw Data'!$A$3:$L$14453,12)</f>
        <v>4.28</v>
      </c>
    </row>
    <row r="8589" spans="1:3" x14ac:dyDescent="0.2">
      <c r="A8589" s="7">
        <v>40722</v>
      </c>
      <c r="B8589" s="9">
        <f t="shared" si="140"/>
        <v>2011</v>
      </c>
      <c r="C8589" s="9">
        <f>VLOOKUP('Full 30 Year Yield Data'!A8589,'Yield Raw Data'!$A$3:$L$14453,12)</f>
        <v>4.33</v>
      </c>
    </row>
    <row r="8590" spans="1:3" x14ac:dyDescent="0.2">
      <c r="A8590" s="7">
        <v>40723</v>
      </c>
      <c r="B8590" s="9">
        <f t="shared" si="140"/>
        <v>2011</v>
      </c>
      <c r="C8590" s="9">
        <f>VLOOKUP('Full 30 Year Yield Data'!A8590,'Yield Raw Data'!$A$3:$L$14453,12)</f>
        <v>4.3899999999999997</v>
      </c>
    </row>
    <row r="8591" spans="1:3" x14ac:dyDescent="0.2">
      <c r="A8591" s="7">
        <v>40724</v>
      </c>
      <c r="B8591" s="9">
        <f t="shared" si="140"/>
        <v>2011</v>
      </c>
      <c r="C8591" s="9">
        <f>VLOOKUP('Full 30 Year Yield Data'!A8591,'Yield Raw Data'!$A$3:$L$14453,12)</f>
        <v>4.38</v>
      </c>
    </row>
    <row r="8592" spans="1:3" x14ac:dyDescent="0.2">
      <c r="A8592" s="7">
        <v>40725</v>
      </c>
      <c r="B8592" s="9">
        <f t="shared" si="140"/>
        <v>2011</v>
      </c>
      <c r="C8592" s="9">
        <f>VLOOKUP('Full 30 Year Yield Data'!A8592,'Yield Raw Data'!$A$3:$L$14453,12)</f>
        <v>4.4000000000000004</v>
      </c>
    </row>
    <row r="8593" spans="1:3" x14ac:dyDescent="0.2">
      <c r="A8593" s="7">
        <v>40729</v>
      </c>
      <c r="B8593" s="9">
        <f t="shared" si="140"/>
        <v>2011</v>
      </c>
      <c r="C8593" s="9">
        <f>VLOOKUP('Full 30 Year Yield Data'!A8593,'Yield Raw Data'!$A$3:$L$14453,12)</f>
        <v>4.3899999999999997</v>
      </c>
    </row>
    <row r="8594" spans="1:3" x14ac:dyDescent="0.2">
      <c r="A8594" s="7">
        <v>40730</v>
      </c>
      <c r="B8594" s="9">
        <f t="shared" si="140"/>
        <v>2011</v>
      </c>
      <c r="C8594" s="9">
        <f>VLOOKUP('Full 30 Year Yield Data'!A8594,'Yield Raw Data'!$A$3:$L$14453,12)</f>
        <v>4.3499999999999996</v>
      </c>
    </row>
    <row r="8595" spans="1:3" x14ac:dyDescent="0.2">
      <c r="A8595" s="7">
        <v>40731</v>
      </c>
      <c r="B8595" s="9">
        <f t="shared" si="140"/>
        <v>2011</v>
      </c>
      <c r="C8595" s="9">
        <f>VLOOKUP('Full 30 Year Yield Data'!A8595,'Yield Raw Data'!$A$3:$L$14453,12)</f>
        <v>4.37</v>
      </c>
    </row>
    <row r="8596" spans="1:3" x14ac:dyDescent="0.2">
      <c r="A8596" s="7">
        <v>40732</v>
      </c>
      <c r="B8596" s="9">
        <f t="shared" si="140"/>
        <v>2011</v>
      </c>
      <c r="C8596" s="9">
        <f>VLOOKUP('Full 30 Year Yield Data'!A8596,'Yield Raw Data'!$A$3:$L$14453,12)</f>
        <v>4.2699999999999996</v>
      </c>
    </row>
    <row r="8597" spans="1:3" x14ac:dyDescent="0.2">
      <c r="A8597" s="7">
        <v>40735</v>
      </c>
      <c r="B8597" s="9">
        <f t="shared" si="140"/>
        <v>2011</v>
      </c>
      <c r="C8597" s="9">
        <f>VLOOKUP('Full 30 Year Yield Data'!A8597,'Yield Raw Data'!$A$3:$L$14453,12)</f>
        <v>4.2</v>
      </c>
    </row>
    <row r="8598" spans="1:3" x14ac:dyDescent="0.2">
      <c r="A8598" s="7">
        <v>40736</v>
      </c>
      <c r="B8598" s="9">
        <f t="shared" si="140"/>
        <v>2011</v>
      </c>
      <c r="C8598" s="9">
        <f>VLOOKUP('Full 30 Year Yield Data'!A8598,'Yield Raw Data'!$A$3:$L$14453,12)</f>
        <v>4.1900000000000004</v>
      </c>
    </row>
    <row r="8599" spans="1:3" x14ac:dyDescent="0.2">
      <c r="A8599" s="7">
        <v>40737</v>
      </c>
      <c r="B8599" s="9">
        <f t="shared" si="140"/>
        <v>2011</v>
      </c>
      <c r="C8599" s="9">
        <f>VLOOKUP('Full 30 Year Yield Data'!A8599,'Yield Raw Data'!$A$3:$L$14453,12)</f>
        <v>4.17</v>
      </c>
    </row>
    <row r="8600" spans="1:3" x14ac:dyDescent="0.2">
      <c r="A8600" s="7">
        <v>40738</v>
      </c>
      <c r="B8600" s="9">
        <f t="shared" si="140"/>
        <v>2011</v>
      </c>
      <c r="C8600" s="9">
        <f>VLOOKUP('Full 30 Year Yield Data'!A8600,'Yield Raw Data'!$A$3:$L$14453,12)</f>
        <v>4.25</v>
      </c>
    </row>
    <row r="8601" spans="1:3" x14ac:dyDescent="0.2">
      <c r="A8601" s="7">
        <v>40739</v>
      </c>
      <c r="B8601" s="9">
        <f t="shared" si="140"/>
        <v>2011</v>
      </c>
      <c r="C8601" s="9">
        <f>VLOOKUP('Full 30 Year Yield Data'!A8601,'Yield Raw Data'!$A$3:$L$14453,12)</f>
        <v>4.26</v>
      </c>
    </row>
    <row r="8602" spans="1:3" x14ac:dyDescent="0.2">
      <c r="A8602" s="7">
        <v>40742</v>
      </c>
      <c r="B8602" s="9">
        <f t="shared" si="140"/>
        <v>2011</v>
      </c>
      <c r="C8602" s="9">
        <f>VLOOKUP('Full 30 Year Yield Data'!A8602,'Yield Raw Data'!$A$3:$L$14453,12)</f>
        <v>4.29</v>
      </c>
    </row>
    <row r="8603" spans="1:3" x14ac:dyDescent="0.2">
      <c r="A8603" s="7">
        <v>40743</v>
      </c>
      <c r="B8603" s="9">
        <f t="shared" si="140"/>
        <v>2011</v>
      </c>
      <c r="C8603" s="9">
        <f>VLOOKUP('Full 30 Year Yield Data'!A8603,'Yield Raw Data'!$A$3:$L$14453,12)</f>
        <v>4.1900000000000004</v>
      </c>
    </row>
    <row r="8604" spans="1:3" x14ac:dyDescent="0.2">
      <c r="A8604" s="7">
        <v>40744</v>
      </c>
      <c r="B8604" s="9">
        <f t="shared" si="140"/>
        <v>2011</v>
      </c>
      <c r="C8604" s="9">
        <f>VLOOKUP('Full 30 Year Yield Data'!A8604,'Yield Raw Data'!$A$3:$L$14453,12)</f>
        <v>4.25</v>
      </c>
    </row>
    <row r="8605" spans="1:3" x14ac:dyDescent="0.2">
      <c r="A8605" s="7">
        <v>40745</v>
      </c>
      <c r="B8605" s="9">
        <f t="shared" si="140"/>
        <v>2011</v>
      </c>
      <c r="C8605" s="9">
        <f>VLOOKUP('Full 30 Year Yield Data'!A8605,'Yield Raw Data'!$A$3:$L$14453,12)</f>
        <v>4.3099999999999996</v>
      </c>
    </row>
    <row r="8606" spans="1:3" x14ac:dyDescent="0.2">
      <c r="A8606" s="7">
        <v>40746</v>
      </c>
      <c r="B8606" s="9">
        <f t="shared" si="140"/>
        <v>2011</v>
      </c>
      <c r="C8606" s="9">
        <f>VLOOKUP('Full 30 Year Yield Data'!A8606,'Yield Raw Data'!$A$3:$L$14453,12)</f>
        <v>4.26</v>
      </c>
    </row>
    <row r="8607" spans="1:3" x14ac:dyDescent="0.2">
      <c r="A8607" s="7">
        <v>40749</v>
      </c>
      <c r="B8607" s="9">
        <f t="shared" ref="B8607:B8668" si="141">YEAR(A8607)</f>
        <v>2011</v>
      </c>
      <c r="C8607" s="9">
        <f>VLOOKUP('Full 30 Year Yield Data'!A8607,'Yield Raw Data'!$A$3:$L$14453,12)</f>
        <v>4.3099999999999996</v>
      </c>
    </row>
    <row r="8608" spans="1:3" x14ac:dyDescent="0.2">
      <c r="A8608" s="7">
        <v>40750</v>
      </c>
      <c r="B8608" s="9">
        <f t="shared" si="141"/>
        <v>2011</v>
      </c>
      <c r="C8608" s="9">
        <f>VLOOKUP('Full 30 Year Yield Data'!A8608,'Yield Raw Data'!$A$3:$L$14453,12)</f>
        <v>4.28</v>
      </c>
    </row>
    <row r="8609" spans="1:3" x14ac:dyDescent="0.2">
      <c r="A8609" s="7">
        <v>40751</v>
      </c>
      <c r="B8609" s="9">
        <f t="shared" si="141"/>
        <v>2011</v>
      </c>
      <c r="C8609" s="9">
        <f>VLOOKUP('Full 30 Year Yield Data'!A8609,'Yield Raw Data'!$A$3:$L$14453,12)</f>
        <v>4.29</v>
      </c>
    </row>
    <row r="8610" spans="1:3" x14ac:dyDescent="0.2">
      <c r="A8610" s="7">
        <v>40752</v>
      </c>
      <c r="B8610" s="9">
        <f t="shared" si="141"/>
        <v>2011</v>
      </c>
      <c r="C8610" s="9">
        <f>VLOOKUP('Full 30 Year Yield Data'!A8610,'Yield Raw Data'!$A$3:$L$14453,12)</f>
        <v>4.26</v>
      </c>
    </row>
    <row r="8611" spans="1:3" x14ac:dyDescent="0.2">
      <c r="A8611" s="7">
        <v>40753</v>
      </c>
      <c r="B8611" s="9">
        <f t="shared" si="141"/>
        <v>2011</v>
      </c>
      <c r="C8611" s="9">
        <f>VLOOKUP('Full 30 Year Yield Data'!A8611,'Yield Raw Data'!$A$3:$L$14453,12)</f>
        <v>4.12</v>
      </c>
    </row>
    <row r="8612" spans="1:3" x14ac:dyDescent="0.2">
      <c r="A8612" s="7">
        <v>40756</v>
      </c>
      <c r="B8612" s="9">
        <f t="shared" si="141"/>
        <v>2011</v>
      </c>
      <c r="C8612" s="9">
        <f>VLOOKUP('Full 30 Year Yield Data'!A8612,'Yield Raw Data'!$A$3:$L$14453,12)</f>
        <v>4.07</v>
      </c>
    </row>
    <row r="8613" spans="1:3" x14ac:dyDescent="0.2">
      <c r="A8613" s="7">
        <v>40757</v>
      </c>
      <c r="B8613" s="9">
        <f t="shared" si="141"/>
        <v>2011</v>
      </c>
      <c r="C8613" s="9">
        <f>VLOOKUP('Full 30 Year Yield Data'!A8613,'Yield Raw Data'!$A$3:$L$14453,12)</f>
        <v>3.93</v>
      </c>
    </row>
    <row r="8614" spans="1:3" x14ac:dyDescent="0.2">
      <c r="A8614" s="7">
        <v>40758</v>
      </c>
      <c r="B8614" s="9">
        <f t="shared" si="141"/>
        <v>2011</v>
      </c>
      <c r="C8614" s="9">
        <f>VLOOKUP('Full 30 Year Yield Data'!A8614,'Yield Raw Data'!$A$3:$L$14453,12)</f>
        <v>3.89</v>
      </c>
    </row>
    <row r="8615" spans="1:3" x14ac:dyDescent="0.2">
      <c r="A8615" s="7">
        <v>40759</v>
      </c>
      <c r="B8615" s="9">
        <f t="shared" si="141"/>
        <v>2011</v>
      </c>
      <c r="C8615" s="9">
        <f>VLOOKUP('Full 30 Year Yield Data'!A8615,'Yield Raw Data'!$A$3:$L$14453,12)</f>
        <v>3.7</v>
      </c>
    </row>
    <row r="8616" spans="1:3" x14ac:dyDescent="0.2">
      <c r="A8616" s="7">
        <v>40760</v>
      </c>
      <c r="B8616" s="9">
        <f t="shared" si="141"/>
        <v>2011</v>
      </c>
      <c r="C8616" s="9">
        <f>VLOOKUP('Full 30 Year Yield Data'!A8616,'Yield Raw Data'!$A$3:$L$14453,12)</f>
        <v>3.82</v>
      </c>
    </row>
    <row r="8617" spans="1:3" x14ac:dyDescent="0.2">
      <c r="A8617" s="7">
        <v>40763</v>
      </c>
      <c r="B8617" s="9">
        <f t="shared" si="141"/>
        <v>2011</v>
      </c>
      <c r="C8617" s="9">
        <f>VLOOKUP('Full 30 Year Yield Data'!A8617,'Yield Raw Data'!$A$3:$L$14453,12)</f>
        <v>3.68</v>
      </c>
    </row>
    <row r="8618" spans="1:3" x14ac:dyDescent="0.2">
      <c r="A8618" s="7">
        <v>40764</v>
      </c>
      <c r="B8618" s="9">
        <f t="shared" si="141"/>
        <v>2011</v>
      </c>
      <c r="C8618" s="9">
        <f>VLOOKUP('Full 30 Year Yield Data'!A8618,'Yield Raw Data'!$A$3:$L$14453,12)</f>
        <v>3.56</v>
      </c>
    </row>
    <row r="8619" spans="1:3" x14ac:dyDescent="0.2">
      <c r="A8619" s="7">
        <v>40765</v>
      </c>
      <c r="B8619" s="9">
        <f t="shared" si="141"/>
        <v>2011</v>
      </c>
      <c r="C8619" s="9">
        <f>VLOOKUP('Full 30 Year Yield Data'!A8619,'Yield Raw Data'!$A$3:$L$14453,12)</f>
        <v>3.54</v>
      </c>
    </row>
    <row r="8620" spans="1:3" x14ac:dyDescent="0.2">
      <c r="A8620" s="7">
        <v>40766</v>
      </c>
      <c r="B8620" s="9">
        <f t="shared" si="141"/>
        <v>2011</v>
      </c>
      <c r="C8620" s="9">
        <f>VLOOKUP('Full 30 Year Yield Data'!A8620,'Yield Raw Data'!$A$3:$L$14453,12)</f>
        <v>3.82</v>
      </c>
    </row>
    <row r="8621" spans="1:3" x14ac:dyDescent="0.2">
      <c r="A8621" s="7">
        <v>40767</v>
      </c>
      <c r="B8621" s="9">
        <f t="shared" si="141"/>
        <v>2011</v>
      </c>
      <c r="C8621" s="9">
        <f>VLOOKUP('Full 30 Year Yield Data'!A8621,'Yield Raw Data'!$A$3:$L$14453,12)</f>
        <v>3.72</v>
      </c>
    </row>
    <row r="8622" spans="1:3" x14ac:dyDescent="0.2">
      <c r="A8622" s="7">
        <v>40770</v>
      </c>
      <c r="B8622" s="9">
        <f t="shared" si="141"/>
        <v>2011</v>
      </c>
      <c r="C8622" s="9">
        <f>VLOOKUP('Full 30 Year Yield Data'!A8622,'Yield Raw Data'!$A$3:$L$14453,12)</f>
        <v>3.75</v>
      </c>
    </row>
    <row r="8623" spans="1:3" x14ac:dyDescent="0.2">
      <c r="A8623" s="7">
        <v>40771</v>
      </c>
      <c r="B8623" s="9">
        <f t="shared" si="141"/>
        <v>2011</v>
      </c>
      <c r="C8623" s="9">
        <f>VLOOKUP('Full 30 Year Yield Data'!A8623,'Yield Raw Data'!$A$3:$L$14453,12)</f>
        <v>3.67</v>
      </c>
    </row>
    <row r="8624" spans="1:3" x14ac:dyDescent="0.2">
      <c r="A8624" s="7">
        <v>40772</v>
      </c>
      <c r="B8624" s="9">
        <f t="shared" si="141"/>
        <v>2011</v>
      </c>
      <c r="C8624" s="9">
        <f>VLOOKUP('Full 30 Year Yield Data'!A8624,'Yield Raw Data'!$A$3:$L$14453,12)</f>
        <v>3.57</v>
      </c>
    </row>
    <row r="8625" spans="1:3" x14ac:dyDescent="0.2">
      <c r="A8625" s="7">
        <v>40773</v>
      </c>
      <c r="B8625" s="9">
        <f t="shared" si="141"/>
        <v>2011</v>
      </c>
      <c r="C8625" s="9">
        <f>VLOOKUP('Full 30 Year Yield Data'!A8625,'Yield Raw Data'!$A$3:$L$14453,12)</f>
        <v>3.45</v>
      </c>
    </row>
    <row r="8626" spans="1:3" x14ac:dyDescent="0.2">
      <c r="A8626" s="7">
        <v>40774</v>
      </c>
      <c r="B8626" s="9">
        <f t="shared" si="141"/>
        <v>2011</v>
      </c>
      <c r="C8626" s="9">
        <f>VLOOKUP('Full 30 Year Yield Data'!A8626,'Yield Raw Data'!$A$3:$L$14453,12)</f>
        <v>3.39</v>
      </c>
    </row>
    <row r="8627" spans="1:3" x14ac:dyDescent="0.2">
      <c r="A8627" s="7">
        <v>40777</v>
      </c>
      <c r="B8627" s="9">
        <f t="shared" si="141"/>
        <v>2011</v>
      </c>
      <c r="C8627" s="9">
        <f>VLOOKUP('Full 30 Year Yield Data'!A8627,'Yield Raw Data'!$A$3:$L$14453,12)</f>
        <v>3.42</v>
      </c>
    </row>
    <row r="8628" spans="1:3" x14ac:dyDescent="0.2">
      <c r="A8628" s="7">
        <v>40778</v>
      </c>
      <c r="B8628" s="9">
        <f t="shared" si="141"/>
        <v>2011</v>
      </c>
      <c r="C8628" s="9">
        <f>VLOOKUP('Full 30 Year Yield Data'!A8628,'Yield Raw Data'!$A$3:$L$14453,12)</f>
        <v>3.47</v>
      </c>
    </row>
    <row r="8629" spans="1:3" x14ac:dyDescent="0.2">
      <c r="A8629" s="7">
        <v>40779</v>
      </c>
      <c r="B8629" s="9">
        <f t="shared" si="141"/>
        <v>2011</v>
      </c>
      <c r="C8629" s="9">
        <f>VLOOKUP('Full 30 Year Yield Data'!A8629,'Yield Raw Data'!$A$3:$L$14453,12)</f>
        <v>3.63</v>
      </c>
    </row>
    <row r="8630" spans="1:3" x14ac:dyDescent="0.2">
      <c r="A8630" s="7">
        <v>40780</v>
      </c>
      <c r="B8630" s="9">
        <f t="shared" si="141"/>
        <v>2011</v>
      </c>
      <c r="C8630" s="9">
        <f>VLOOKUP('Full 30 Year Yield Data'!A8630,'Yield Raw Data'!$A$3:$L$14453,12)</f>
        <v>3.6</v>
      </c>
    </row>
    <row r="8631" spans="1:3" x14ac:dyDescent="0.2">
      <c r="A8631" s="7">
        <v>40781</v>
      </c>
      <c r="B8631" s="9">
        <f t="shared" si="141"/>
        <v>2011</v>
      </c>
      <c r="C8631" s="9">
        <f>VLOOKUP('Full 30 Year Yield Data'!A8631,'Yield Raw Data'!$A$3:$L$14453,12)</f>
        <v>3.54</v>
      </c>
    </row>
    <row r="8632" spans="1:3" x14ac:dyDescent="0.2">
      <c r="A8632" s="7">
        <v>40784</v>
      </c>
      <c r="B8632" s="9">
        <f t="shared" si="141"/>
        <v>2011</v>
      </c>
      <c r="C8632" s="9">
        <f>VLOOKUP('Full 30 Year Yield Data'!A8632,'Yield Raw Data'!$A$3:$L$14453,12)</f>
        <v>3.63</v>
      </c>
    </row>
    <row r="8633" spans="1:3" x14ac:dyDescent="0.2">
      <c r="A8633" s="7">
        <v>40785</v>
      </c>
      <c r="B8633" s="9">
        <f t="shared" si="141"/>
        <v>2011</v>
      </c>
      <c r="C8633" s="9">
        <f>VLOOKUP('Full 30 Year Yield Data'!A8633,'Yield Raw Data'!$A$3:$L$14453,12)</f>
        <v>3.53</v>
      </c>
    </row>
    <row r="8634" spans="1:3" x14ac:dyDescent="0.2">
      <c r="A8634" s="7">
        <v>40786</v>
      </c>
      <c r="B8634" s="9">
        <f t="shared" si="141"/>
        <v>2011</v>
      </c>
      <c r="C8634" s="9">
        <f>VLOOKUP('Full 30 Year Yield Data'!A8634,'Yield Raw Data'!$A$3:$L$14453,12)</f>
        <v>3.6</v>
      </c>
    </row>
    <row r="8635" spans="1:3" x14ac:dyDescent="0.2">
      <c r="A8635" s="7">
        <v>40787</v>
      </c>
      <c r="B8635" s="9">
        <f t="shared" si="141"/>
        <v>2011</v>
      </c>
      <c r="C8635" s="9">
        <f>VLOOKUP('Full 30 Year Yield Data'!A8635,'Yield Raw Data'!$A$3:$L$14453,12)</f>
        <v>3.51</v>
      </c>
    </row>
    <row r="8636" spans="1:3" x14ac:dyDescent="0.2">
      <c r="A8636" s="7">
        <v>40788</v>
      </c>
      <c r="B8636" s="9">
        <f t="shared" si="141"/>
        <v>2011</v>
      </c>
      <c r="C8636" s="9">
        <f>VLOOKUP('Full 30 Year Yield Data'!A8636,'Yield Raw Data'!$A$3:$L$14453,12)</f>
        <v>3.32</v>
      </c>
    </row>
    <row r="8637" spans="1:3" x14ac:dyDescent="0.2">
      <c r="A8637" s="7">
        <v>40792</v>
      </c>
      <c r="B8637" s="9">
        <f t="shared" si="141"/>
        <v>2011</v>
      </c>
      <c r="C8637" s="9">
        <f>VLOOKUP('Full 30 Year Yield Data'!A8637,'Yield Raw Data'!$A$3:$L$14453,12)</f>
        <v>3.26</v>
      </c>
    </row>
    <row r="8638" spans="1:3" x14ac:dyDescent="0.2">
      <c r="A8638" s="7">
        <v>40793</v>
      </c>
      <c r="B8638" s="9">
        <f t="shared" si="141"/>
        <v>2011</v>
      </c>
      <c r="C8638" s="9">
        <f>VLOOKUP('Full 30 Year Yield Data'!A8638,'Yield Raw Data'!$A$3:$L$14453,12)</f>
        <v>3.36</v>
      </c>
    </row>
    <row r="8639" spans="1:3" x14ac:dyDescent="0.2">
      <c r="A8639" s="7">
        <v>40794</v>
      </c>
      <c r="B8639" s="9">
        <f t="shared" si="141"/>
        <v>2011</v>
      </c>
      <c r="C8639" s="9">
        <f>VLOOKUP('Full 30 Year Yield Data'!A8639,'Yield Raw Data'!$A$3:$L$14453,12)</f>
        <v>3.32</v>
      </c>
    </row>
    <row r="8640" spans="1:3" x14ac:dyDescent="0.2">
      <c r="A8640" s="7">
        <v>40795</v>
      </c>
      <c r="B8640" s="9">
        <f t="shared" si="141"/>
        <v>2011</v>
      </c>
      <c r="C8640" s="9">
        <f>VLOOKUP('Full 30 Year Yield Data'!A8640,'Yield Raw Data'!$A$3:$L$14453,12)</f>
        <v>3.26</v>
      </c>
    </row>
    <row r="8641" spans="1:3" x14ac:dyDescent="0.2">
      <c r="A8641" s="7">
        <v>40798</v>
      </c>
      <c r="B8641" s="9">
        <f t="shared" si="141"/>
        <v>2011</v>
      </c>
      <c r="C8641" s="9">
        <f>VLOOKUP('Full 30 Year Yield Data'!A8641,'Yield Raw Data'!$A$3:$L$14453,12)</f>
        <v>3.24</v>
      </c>
    </row>
    <row r="8642" spans="1:3" x14ac:dyDescent="0.2">
      <c r="A8642" s="7">
        <v>40799</v>
      </c>
      <c r="B8642" s="9">
        <f t="shared" si="141"/>
        <v>2011</v>
      </c>
      <c r="C8642" s="9">
        <f>VLOOKUP('Full 30 Year Yield Data'!A8642,'Yield Raw Data'!$A$3:$L$14453,12)</f>
        <v>3.32</v>
      </c>
    </row>
    <row r="8643" spans="1:3" x14ac:dyDescent="0.2">
      <c r="A8643" s="7">
        <v>40800</v>
      </c>
      <c r="B8643" s="9">
        <f t="shared" si="141"/>
        <v>2011</v>
      </c>
      <c r="C8643" s="9">
        <f>VLOOKUP('Full 30 Year Yield Data'!A8643,'Yield Raw Data'!$A$3:$L$14453,12)</f>
        <v>3.32</v>
      </c>
    </row>
    <row r="8644" spans="1:3" x14ac:dyDescent="0.2">
      <c r="A8644" s="7">
        <v>40801</v>
      </c>
      <c r="B8644" s="9">
        <f t="shared" si="141"/>
        <v>2011</v>
      </c>
      <c r="C8644" s="9">
        <f>VLOOKUP('Full 30 Year Yield Data'!A8644,'Yield Raw Data'!$A$3:$L$14453,12)</f>
        <v>3.36</v>
      </c>
    </row>
    <row r="8645" spans="1:3" x14ac:dyDescent="0.2">
      <c r="A8645" s="7">
        <v>40802</v>
      </c>
      <c r="B8645" s="9">
        <f t="shared" si="141"/>
        <v>2011</v>
      </c>
      <c r="C8645" s="9">
        <f>VLOOKUP('Full 30 Year Yield Data'!A8645,'Yield Raw Data'!$A$3:$L$14453,12)</f>
        <v>3.34</v>
      </c>
    </row>
    <row r="8646" spans="1:3" x14ac:dyDescent="0.2">
      <c r="A8646" s="7">
        <v>40805</v>
      </c>
      <c r="B8646" s="9">
        <f t="shared" si="141"/>
        <v>2011</v>
      </c>
      <c r="C8646" s="9">
        <f>VLOOKUP('Full 30 Year Yield Data'!A8646,'Yield Raw Data'!$A$3:$L$14453,12)</f>
        <v>3.22</v>
      </c>
    </row>
    <row r="8647" spans="1:3" x14ac:dyDescent="0.2">
      <c r="A8647" s="7">
        <v>40806</v>
      </c>
      <c r="B8647" s="9">
        <f t="shared" si="141"/>
        <v>2011</v>
      </c>
      <c r="C8647" s="9">
        <f>VLOOKUP('Full 30 Year Yield Data'!A8647,'Yield Raw Data'!$A$3:$L$14453,12)</f>
        <v>3.2</v>
      </c>
    </row>
    <row r="8648" spans="1:3" x14ac:dyDescent="0.2">
      <c r="A8648" s="7">
        <v>40807</v>
      </c>
      <c r="B8648" s="9">
        <f t="shared" si="141"/>
        <v>2011</v>
      </c>
      <c r="C8648" s="9">
        <f>VLOOKUP('Full 30 Year Yield Data'!A8648,'Yield Raw Data'!$A$3:$L$14453,12)</f>
        <v>3.03</v>
      </c>
    </row>
    <row r="8649" spans="1:3" x14ac:dyDescent="0.2">
      <c r="A8649" s="7">
        <v>40808</v>
      </c>
      <c r="B8649" s="9">
        <f t="shared" si="141"/>
        <v>2011</v>
      </c>
      <c r="C8649" s="9">
        <f>VLOOKUP('Full 30 Year Yield Data'!A8649,'Yield Raw Data'!$A$3:$L$14453,12)</f>
        <v>2.78</v>
      </c>
    </row>
    <row r="8650" spans="1:3" x14ac:dyDescent="0.2">
      <c r="A8650" s="7">
        <v>40809</v>
      </c>
      <c r="B8650" s="9">
        <f t="shared" si="141"/>
        <v>2011</v>
      </c>
      <c r="C8650" s="9">
        <f>VLOOKUP('Full 30 Year Yield Data'!A8650,'Yield Raw Data'!$A$3:$L$14453,12)</f>
        <v>2.89</v>
      </c>
    </row>
    <row r="8651" spans="1:3" x14ac:dyDescent="0.2">
      <c r="A8651" s="7">
        <v>40812</v>
      </c>
      <c r="B8651" s="9">
        <f t="shared" si="141"/>
        <v>2011</v>
      </c>
      <c r="C8651" s="9">
        <f>VLOOKUP('Full 30 Year Yield Data'!A8651,'Yield Raw Data'!$A$3:$L$14453,12)</f>
        <v>2.99</v>
      </c>
    </row>
    <row r="8652" spans="1:3" x14ac:dyDescent="0.2">
      <c r="A8652" s="7">
        <v>40813</v>
      </c>
      <c r="B8652" s="9">
        <f t="shared" si="141"/>
        <v>2011</v>
      </c>
      <c r="C8652" s="9">
        <f>VLOOKUP('Full 30 Year Yield Data'!A8652,'Yield Raw Data'!$A$3:$L$14453,12)</f>
        <v>3.08</v>
      </c>
    </row>
    <row r="8653" spans="1:3" x14ac:dyDescent="0.2">
      <c r="A8653" s="7">
        <v>40814</v>
      </c>
      <c r="B8653" s="9">
        <f t="shared" si="141"/>
        <v>2011</v>
      </c>
      <c r="C8653" s="9">
        <f>VLOOKUP('Full 30 Year Yield Data'!A8653,'Yield Raw Data'!$A$3:$L$14453,12)</f>
        <v>3.1</v>
      </c>
    </row>
    <row r="8654" spans="1:3" x14ac:dyDescent="0.2">
      <c r="A8654" s="7">
        <v>40815</v>
      </c>
      <c r="B8654" s="9">
        <f t="shared" si="141"/>
        <v>2011</v>
      </c>
      <c r="C8654" s="9">
        <f>VLOOKUP('Full 30 Year Yield Data'!A8654,'Yield Raw Data'!$A$3:$L$14453,12)</f>
        <v>3.03</v>
      </c>
    </row>
    <row r="8655" spans="1:3" x14ac:dyDescent="0.2">
      <c r="A8655" s="7">
        <v>40816</v>
      </c>
      <c r="B8655" s="9">
        <f t="shared" si="141"/>
        <v>2011</v>
      </c>
      <c r="C8655" s="9">
        <f>VLOOKUP('Full 30 Year Yield Data'!A8655,'Yield Raw Data'!$A$3:$L$14453,12)</f>
        <v>2.9</v>
      </c>
    </row>
    <row r="8656" spans="1:3" x14ac:dyDescent="0.2">
      <c r="A8656" s="7">
        <v>40819</v>
      </c>
      <c r="B8656" s="9">
        <f t="shared" si="141"/>
        <v>2011</v>
      </c>
      <c r="C8656" s="9">
        <f>VLOOKUP('Full 30 Year Yield Data'!A8656,'Yield Raw Data'!$A$3:$L$14453,12)</f>
        <v>2.76</v>
      </c>
    </row>
    <row r="8657" spans="1:3" x14ac:dyDescent="0.2">
      <c r="A8657" s="7">
        <v>40820</v>
      </c>
      <c r="B8657" s="9">
        <f t="shared" si="141"/>
        <v>2011</v>
      </c>
      <c r="C8657" s="9">
        <f>VLOOKUP('Full 30 Year Yield Data'!A8657,'Yield Raw Data'!$A$3:$L$14453,12)</f>
        <v>2.77</v>
      </c>
    </row>
    <row r="8658" spans="1:3" x14ac:dyDescent="0.2">
      <c r="A8658" s="7">
        <v>40821</v>
      </c>
      <c r="B8658" s="9">
        <f t="shared" si="141"/>
        <v>2011</v>
      </c>
      <c r="C8658" s="9">
        <f>VLOOKUP('Full 30 Year Yield Data'!A8658,'Yield Raw Data'!$A$3:$L$14453,12)</f>
        <v>2.87</v>
      </c>
    </row>
    <row r="8659" spans="1:3" x14ac:dyDescent="0.2">
      <c r="A8659" s="7">
        <v>40822</v>
      </c>
      <c r="B8659" s="9">
        <f t="shared" si="141"/>
        <v>2011</v>
      </c>
      <c r="C8659" s="9">
        <f>VLOOKUP('Full 30 Year Yield Data'!A8659,'Yield Raw Data'!$A$3:$L$14453,12)</f>
        <v>2.96</v>
      </c>
    </row>
    <row r="8660" spans="1:3" x14ac:dyDescent="0.2">
      <c r="A8660" s="7">
        <v>40823</v>
      </c>
      <c r="B8660" s="9">
        <f t="shared" si="141"/>
        <v>2011</v>
      </c>
      <c r="C8660" s="9">
        <f>VLOOKUP('Full 30 Year Yield Data'!A8660,'Yield Raw Data'!$A$3:$L$14453,12)</f>
        <v>3.02</v>
      </c>
    </row>
    <row r="8661" spans="1:3" x14ac:dyDescent="0.2">
      <c r="A8661" s="7">
        <v>40827</v>
      </c>
      <c r="B8661" s="9">
        <f t="shared" si="141"/>
        <v>2011</v>
      </c>
      <c r="C8661" s="9">
        <f>VLOOKUP('Full 30 Year Yield Data'!A8661,'Yield Raw Data'!$A$3:$L$14453,12)</f>
        <v>3.11</v>
      </c>
    </row>
    <row r="8662" spans="1:3" x14ac:dyDescent="0.2">
      <c r="A8662" s="7">
        <v>40828</v>
      </c>
      <c r="B8662" s="9">
        <f t="shared" si="141"/>
        <v>2011</v>
      </c>
      <c r="C8662" s="9">
        <f>VLOOKUP('Full 30 Year Yield Data'!A8662,'Yield Raw Data'!$A$3:$L$14453,12)</f>
        <v>3.19</v>
      </c>
    </row>
    <row r="8663" spans="1:3" x14ac:dyDescent="0.2">
      <c r="A8663" s="7">
        <v>40829</v>
      </c>
      <c r="B8663" s="9">
        <f t="shared" si="141"/>
        <v>2011</v>
      </c>
      <c r="C8663" s="9">
        <f>VLOOKUP('Full 30 Year Yield Data'!A8663,'Yield Raw Data'!$A$3:$L$14453,12)</f>
        <v>3.15</v>
      </c>
    </row>
    <row r="8664" spans="1:3" x14ac:dyDescent="0.2">
      <c r="A8664" s="7">
        <v>40830</v>
      </c>
      <c r="B8664" s="9">
        <f t="shared" si="141"/>
        <v>2011</v>
      </c>
      <c r="C8664" s="9">
        <f>VLOOKUP('Full 30 Year Yield Data'!A8664,'Yield Raw Data'!$A$3:$L$14453,12)</f>
        <v>3.22</v>
      </c>
    </row>
    <row r="8665" spans="1:3" x14ac:dyDescent="0.2">
      <c r="A8665" s="7">
        <v>40833</v>
      </c>
      <c r="B8665" s="9">
        <f t="shared" si="141"/>
        <v>2011</v>
      </c>
      <c r="C8665" s="9">
        <f>VLOOKUP('Full 30 Year Yield Data'!A8665,'Yield Raw Data'!$A$3:$L$14453,12)</f>
        <v>3.13</v>
      </c>
    </row>
    <row r="8666" spans="1:3" x14ac:dyDescent="0.2">
      <c r="A8666" s="7">
        <v>40834</v>
      </c>
      <c r="B8666" s="9">
        <f t="shared" si="141"/>
        <v>2011</v>
      </c>
      <c r="C8666" s="9">
        <f>VLOOKUP('Full 30 Year Yield Data'!A8666,'Yield Raw Data'!$A$3:$L$14453,12)</f>
        <v>3.17</v>
      </c>
    </row>
    <row r="8667" spans="1:3" x14ac:dyDescent="0.2">
      <c r="A8667" s="7">
        <v>40835</v>
      </c>
      <c r="B8667" s="9">
        <f t="shared" si="141"/>
        <v>2011</v>
      </c>
      <c r="C8667" s="9">
        <f>VLOOKUP('Full 30 Year Yield Data'!A8667,'Yield Raw Data'!$A$3:$L$14453,12)</f>
        <v>3.17</v>
      </c>
    </row>
    <row r="8668" spans="1:3" x14ac:dyDescent="0.2">
      <c r="A8668" s="7">
        <v>40836</v>
      </c>
      <c r="B8668" s="9">
        <f t="shared" si="141"/>
        <v>2011</v>
      </c>
      <c r="C8668" s="9">
        <f>VLOOKUP('Full 30 Year Yield Data'!A8668,'Yield Raw Data'!$A$3:$L$14453,12)</f>
        <v>3.19</v>
      </c>
    </row>
    <row r="8669" spans="1:3" x14ac:dyDescent="0.2">
      <c r="A8669" s="7">
        <v>40837</v>
      </c>
      <c r="B8669" s="9">
        <f t="shared" ref="B8669:B8727" si="142">YEAR(A8669)</f>
        <v>2011</v>
      </c>
      <c r="C8669" s="9">
        <f>VLOOKUP('Full 30 Year Yield Data'!A8669,'Yield Raw Data'!$A$3:$L$14453,12)</f>
        <v>3.26</v>
      </c>
    </row>
    <row r="8670" spans="1:3" x14ac:dyDescent="0.2">
      <c r="A8670" s="7">
        <v>40840</v>
      </c>
      <c r="B8670" s="9">
        <f t="shared" si="142"/>
        <v>2011</v>
      </c>
      <c r="C8670" s="9">
        <f>VLOOKUP('Full 30 Year Yield Data'!A8670,'Yield Raw Data'!$A$3:$L$14453,12)</f>
        <v>3.27</v>
      </c>
    </row>
    <row r="8671" spans="1:3" x14ac:dyDescent="0.2">
      <c r="A8671" s="7">
        <v>40841</v>
      </c>
      <c r="B8671" s="9">
        <f t="shared" si="142"/>
        <v>2011</v>
      </c>
      <c r="C8671" s="9">
        <f>VLOOKUP('Full 30 Year Yield Data'!A8671,'Yield Raw Data'!$A$3:$L$14453,12)</f>
        <v>3.13</v>
      </c>
    </row>
    <row r="8672" spans="1:3" x14ac:dyDescent="0.2">
      <c r="A8672" s="7">
        <v>40842</v>
      </c>
      <c r="B8672" s="9">
        <f t="shared" si="142"/>
        <v>2011</v>
      </c>
      <c r="C8672" s="9">
        <f>VLOOKUP('Full 30 Year Yield Data'!A8672,'Yield Raw Data'!$A$3:$L$14453,12)</f>
        <v>3.22</v>
      </c>
    </row>
    <row r="8673" spans="1:3" x14ac:dyDescent="0.2">
      <c r="A8673" s="7">
        <v>40843</v>
      </c>
      <c r="B8673" s="9">
        <f t="shared" si="142"/>
        <v>2011</v>
      </c>
      <c r="C8673" s="9">
        <f>VLOOKUP('Full 30 Year Yield Data'!A8673,'Yield Raw Data'!$A$3:$L$14453,12)</f>
        <v>3.45</v>
      </c>
    </row>
    <row r="8674" spans="1:3" x14ac:dyDescent="0.2">
      <c r="A8674" s="7">
        <v>40844</v>
      </c>
      <c r="B8674" s="9">
        <f t="shared" si="142"/>
        <v>2011</v>
      </c>
      <c r="C8674" s="9">
        <f>VLOOKUP('Full 30 Year Yield Data'!A8674,'Yield Raw Data'!$A$3:$L$14453,12)</f>
        <v>3.36</v>
      </c>
    </row>
    <row r="8675" spans="1:3" x14ac:dyDescent="0.2">
      <c r="A8675" s="7">
        <v>40847</v>
      </c>
      <c r="B8675" s="9">
        <f t="shared" si="142"/>
        <v>2011</v>
      </c>
      <c r="C8675" s="9">
        <f>VLOOKUP('Full 30 Year Yield Data'!A8675,'Yield Raw Data'!$A$3:$L$14453,12)</f>
        <v>3.16</v>
      </c>
    </row>
    <row r="8676" spans="1:3" x14ac:dyDescent="0.2">
      <c r="A8676" s="7">
        <v>40848</v>
      </c>
      <c r="B8676" s="9">
        <f t="shared" si="142"/>
        <v>2011</v>
      </c>
      <c r="C8676" s="9">
        <f>VLOOKUP('Full 30 Year Yield Data'!A8676,'Yield Raw Data'!$A$3:$L$14453,12)</f>
        <v>2.99</v>
      </c>
    </row>
    <row r="8677" spans="1:3" x14ac:dyDescent="0.2">
      <c r="A8677" s="7">
        <v>40849</v>
      </c>
      <c r="B8677" s="9">
        <f t="shared" si="142"/>
        <v>2011</v>
      </c>
      <c r="C8677" s="9">
        <f>VLOOKUP('Full 30 Year Yield Data'!A8677,'Yield Raw Data'!$A$3:$L$14453,12)</f>
        <v>3.03</v>
      </c>
    </row>
    <row r="8678" spans="1:3" x14ac:dyDescent="0.2">
      <c r="A8678" s="7">
        <v>40850</v>
      </c>
      <c r="B8678" s="9">
        <f t="shared" si="142"/>
        <v>2011</v>
      </c>
      <c r="C8678" s="9">
        <f>VLOOKUP('Full 30 Year Yield Data'!A8678,'Yield Raw Data'!$A$3:$L$14453,12)</f>
        <v>3.1</v>
      </c>
    </row>
    <row r="8679" spans="1:3" x14ac:dyDescent="0.2">
      <c r="A8679" s="7">
        <v>40851</v>
      </c>
      <c r="B8679" s="9">
        <f t="shared" si="142"/>
        <v>2011</v>
      </c>
      <c r="C8679" s="9">
        <f>VLOOKUP('Full 30 Year Yield Data'!A8679,'Yield Raw Data'!$A$3:$L$14453,12)</f>
        <v>3.09</v>
      </c>
    </row>
    <row r="8680" spans="1:3" x14ac:dyDescent="0.2">
      <c r="A8680" s="7">
        <v>40854</v>
      </c>
      <c r="B8680" s="9">
        <f t="shared" si="142"/>
        <v>2011</v>
      </c>
      <c r="C8680" s="9">
        <f>VLOOKUP('Full 30 Year Yield Data'!A8680,'Yield Raw Data'!$A$3:$L$14453,12)</f>
        <v>3.05</v>
      </c>
    </row>
    <row r="8681" spans="1:3" x14ac:dyDescent="0.2">
      <c r="A8681" s="7">
        <v>40855</v>
      </c>
      <c r="B8681" s="9">
        <f t="shared" si="142"/>
        <v>2011</v>
      </c>
      <c r="C8681" s="9">
        <f>VLOOKUP('Full 30 Year Yield Data'!A8681,'Yield Raw Data'!$A$3:$L$14453,12)</f>
        <v>3.13</v>
      </c>
    </row>
    <row r="8682" spans="1:3" x14ac:dyDescent="0.2">
      <c r="A8682" s="7">
        <v>40856</v>
      </c>
      <c r="B8682" s="9">
        <f t="shared" si="142"/>
        <v>2011</v>
      </c>
      <c r="C8682" s="9">
        <f>VLOOKUP('Full 30 Year Yield Data'!A8682,'Yield Raw Data'!$A$3:$L$14453,12)</f>
        <v>3.03</v>
      </c>
    </row>
    <row r="8683" spans="1:3" x14ac:dyDescent="0.2">
      <c r="A8683" s="7">
        <v>40857</v>
      </c>
      <c r="B8683" s="9">
        <f t="shared" si="142"/>
        <v>2011</v>
      </c>
      <c r="C8683" s="9">
        <f>VLOOKUP('Full 30 Year Yield Data'!A8683,'Yield Raw Data'!$A$3:$L$14453,12)</f>
        <v>3.12</v>
      </c>
    </row>
    <row r="8684" spans="1:3" x14ac:dyDescent="0.2">
      <c r="A8684" s="7">
        <v>40861</v>
      </c>
      <c r="B8684" s="9">
        <f t="shared" si="142"/>
        <v>2011</v>
      </c>
      <c r="C8684" s="9">
        <f>VLOOKUP('Full 30 Year Yield Data'!A8684,'Yield Raw Data'!$A$3:$L$14453,12)</f>
        <v>3.09</v>
      </c>
    </row>
    <row r="8685" spans="1:3" x14ac:dyDescent="0.2">
      <c r="A8685" s="7">
        <v>40862</v>
      </c>
      <c r="B8685" s="9">
        <f t="shared" si="142"/>
        <v>2011</v>
      </c>
      <c r="C8685" s="9">
        <f>VLOOKUP('Full 30 Year Yield Data'!A8685,'Yield Raw Data'!$A$3:$L$14453,12)</f>
        <v>3.1</v>
      </c>
    </row>
    <row r="8686" spans="1:3" x14ac:dyDescent="0.2">
      <c r="A8686" s="7">
        <v>40863</v>
      </c>
      <c r="B8686" s="9">
        <f t="shared" si="142"/>
        <v>2011</v>
      </c>
      <c r="C8686" s="9">
        <f>VLOOKUP('Full 30 Year Yield Data'!A8686,'Yield Raw Data'!$A$3:$L$14453,12)</f>
        <v>3.05</v>
      </c>
    </row>
    <row r="8687" spans="1:3" x14ac:dyDescent="0.2">
      <c r="A8687" s="7">
        <v>40864</v>
      </c>
      <c r="B8687" s="9">
        <f t="shared" si="142"/>
        <v>2011</v>
      </c>
      <c r="C8687" s="9">
        <f>VLOOKUP('Full 30 Year Yield Data'!A8687,'Yield Raw Data'!$A$3:$L$14453,12)</f>
        <v>2.98</v>
      </c>
    </row>
    <row r="8688" spans="1:3" x14ac:dyDescent="0.2">
      <c r="A8688" s="7">
        <v>40865</v>
      </c>
      <c r="B8688" s="9">
        <f t="shared" si="142"/>
        <v>2011</v>
      </c>
      <c r="C8688" s="9">
        <f>VLOOKUP('Full 30 Year Yield Data'!A8688,'Yield Raw Data'!$A$3:$L$14453,12)</f>
        <v>2.99</v>
      </c>
    </row>
    <row r="8689" spans="1:3" x14ac:dyDescent="0.2">
      <c r="A8689" s="7">
        <v>40868</v>
      </c>
      <c r="B8689" s="9">
        <f t="shared" si="142"/>
        <v>2011</v>
      </c>
      <c r="C8689" s="9">
        <f>VLOOKUP('Full 30 Year Yield Data'!A8689,'Yield Raw Data'!$A$3:$L$14453,12)</f>
        <v>2.96</v>
      </c>
    </row>
    <row r="8690" spans="1:3" x14ac:dyDescent="0.2">
      <c r="A8690" s="7">
        <v>40869</v>
      </c>
      <c r="B8690" s="9">
        <f t="shared" si="142"/>
        <v>2011</v>
      </c>
      <c r="C8690" s="9">
        <f>VLOOKUP('Full 30 Year Yield Data'!A8690,'Yield Raw Data'!$A$3:$L$14453,12)</f>
        <v>2.91</v>
      </c>
    </row>
    <row r="8691" spans="1:3" x14ac:dyDescent="0.2">
      <c r="A8691" s="7">
        <v>40870</v>
      </c>
      <c r="B8691" s="9">
        <f t="shared" si="142"/>
        <v>2011</v>
      </c>
      <c r="C8691" s="9">
        <f>VLOOKUP('Full 30 Year Yield Data'!A8691,'Yield Raw Data'!$A$3:$L$14453,12)</f>
        <v>2.82</v>
      </c>
    </row>
    <row r="8692" spans="1:3" x14ac:dyDescent="0.2">
      <c r="A8692" s="7">
        <v>40872</v>
      </c>
      <c r="B8692" s="9">
        <f t="shared" si="142"/>
        <v>2011</v>
      </c>
      <c r="C8692" s="9">
        <f>VLOOKUP('Full 30 Year Yield Data'!A8692,'Yield Raw Data'!$A$3:$L$14453,12)</f>
        <v>2.92</v>
      </c>
    </row>
    <row r="8693" spans="1:3" x14ac:dyDescent="0.2">
      <c r="A8693" s="7">
        <v>40875</v>
      </c>
      <c r="B8693" s="9">
        <f t="shared" si="142"/>
        <v>2011</v>
      </c>
      <c r="C8693" s="9">
        <f>VLOOKUP('Full 30 Year Yield Data'!A8693,'Yield Raw Data'!$A$3:$L$14453,12)</f>
        <v>2.93</v>
      </c>
    </row>
    <row r="8694" spans="1:3" x14ac:dyDescent="0.2">
      <c r="A8694" s="7">
        <v>40876</v>
      </c>
      <c r="B8694" s="9">
        <f t="shared" si="142"/>
        <v>2011</v>
      </c>
      <c r="C8694" s="9">
        <f>VLOOKUP('Full 30 Year Yield Data'!A8694,'Yield Raw Data'!$A$3:$L$14453,12)</f>
        <v>2.96</v>
      </c>
    </row>
    <row r="8695" spans="1:3" x14ac:dyDescent="0.2">
      <c r="A8695" s="7">
        <v>40877</v>
      </c>
      <c r="B8695" s="9">
        <f t="shared" si="142"/>
        <v>2011</v>
      </c>
      <c r="C8695" s="9">
        <f>VLOOKUP('Full 30 Year Yield Data'!A8695,'Yield Raw Data'!$A$3:$L$14453,12)</f>
        <v>3.06</v>
      </c>
    </row>
    <row r="8696" spans="1:3" x14ac:dyDescent="0.2">
      <c r="A8696" s="7">
        <v>40878</v>
      </c>
      <c r="B8696" s="9">
        <f t="shared" si="142"/>
        <v>2011</v>
      </c>
      <c r="C8696" s="9">
        <f>VLOOKUP('Full 30 Year Yield Data'!A8696,'Yield Raw Data'!$A$3:$L$14453,12)</f>
        <v>3.12</v>
      </c>
    </row>
    <row r="8697" spans="1:3" x14ac:dyDescent="0.2">
      <c r="A8697" s="7">
        <v>40879</v>
      </c>
      <c r="B8697" s="9">
        <f t="shared" si="142"/>
        <v>2011</v>
      </c>
      <c r="C8697" s="9">
        <f>VLOOKUP('Full 30 Year Yield Data'!A8697,'Yield Raw Data'!$A$3:$L$14453,12)</f>
        <v>3.03</v>
      </c>
    </row>
    <row r="8698" spans="1:3" x14ac:dyDescent="0.2">
      <c r="A8698" s="7">
        <v>40882</v>
      </c>
      <c r="B8698" s="9">
        <f t="shared" si="142"/>
        <v>2011</v>
      </c>
      <c r="C8698" s="9">
        <f>VLOOKUP('Full 30 Year Yield Data'!A8698,'Yield Raw Data'!$A$3:$L$14453,12)</f>
        <v>3.02</v>
      </c>
    </row>
    <row r="8699" spans="1:3" x14ac:dyDescent="0.2">
      <c r="A8699" s="7">
        <v>40883</v>
      </c>
      <c r="B8699" s="9">
        <f t="shared" si="142"/>
        <v>2011</v>
      </c>
      <c r="C8699" s="9">
        <f>VLOOKUP('Full 30 Year Yield Data'!A8699,'Yield Raw Data'!$A$3:$L$14453,12)</f>
        <v>3.09</v>
      </c>
    </row>
    <row r="8700" spans="1:3" x14ac:dyDescent="0.2">
      <c r="A8700" s="7">
        <v>40884</v>
      </c>
      <c r="B8700" s="9">
        <f t="shared" si="142"/>
        <v>2011</v>
      </c>
      <c r="C8700" s="9">
        <f>VLOOKUP('Full 30 Year Yield Data'!A8700,'Yield Raw Data'!$A$3:$L$14453,12)</f>
        <v>3.04</v>
      </c>
    </row>
    <row r="8701" spans="1:3" x14ac:dyDescent="0.2">
      <c r="A8701" s="7">
        <v>40885</v>
      </c>
      <c r="B8701" s="9">
        <f t="shared" si="142"/>
        <v>2011</v>
      </c>
      <c r="C8701" s="9">
        <f>VLOOKUP('Full 30 Year Yield Data'!A8701,'Yield Raw Data'!$A$3:$L$14453,12)</f>
        <v>3</v>
      </c>
    </row>
    <row r="8702" spans="1:3" x14ac:dyDescent="0.2">
      <c r="A8702" s="7">
        <v>40886</v>
      </c>
      <c r="B8702" s="9">
        <f t="shared" si="142"/>
        <v>2011</v>
      </c>
      <c r="C8702" s="9">
        <f>VLOOKUP('Full 30 Year Yield Data'!A8702,'Yield Raw Data'!$A$3:$L$14453,12)</f>
        <v>3.1</v>
      </c>
    </row>
    <row r="8703" spans="1:3" x14ac:dyDescent="0.2">
      <c r="A8703" s="7">
        <v>40889</v>
      </c>
      <c r="B8703" s="9">
        <f t="shared" si="142"/>
        <v>2011</v>
      </c>
      <c r="C8703" s="9">
        <f>VLOOKUP('Full 30 Year Yield Data'!A8703,'Yield Raw Data'!$A$3:$L$14453,12)</f>
        <v>3.06</v>
      </c>
    </row>
    <row r="8704" spans="1:3" x14ac:dyDescent="0.2">
      <c r="A8704" s="7">
        <v>40890</v>
      </c>
      <c r="B8704" s="9">
        <f t="shared" si="142"/>
        <v>2011</v>
      </c>
      <c r="C8704" s="9">
        <f>VLOOKUP('Full 30 Year Yield Data'!A8704,'Yield Raw Data'!$A$3:$L$14453,12)</f>
        <v>2.98</v>
      </c>
    </row>
    <row r="8705" spans="1:3" x14ac:dyDescent="0.2">
      <c r="A8705" s="7">
        <v>40891</v>
      </c>
      <c r="B8705" s="9">
        <f t="shared" si="142"/>
        <v>2011</v>
      </c>
      <c r="C8705" s="9">
        <f>VLOOKUP('Full 30 Year Yield Data'!A8705,'Yield Raw Data'!$A$3:$L$14453,12)</f>
        <v>2.91</v>
      </c>
    </row>
    <row r="8706" spans="1:3" x14ac:dyDescent="0.2">
      <c r="A8706" s="7">
        <v>40892</v>
      </c>
      <c r="B8706" s="9">
        <f t="shared" si="142"/>
        <v>2011</v>
      </c>
      <c r="C8706" s="9">
        <f>VLOOKUP('Full 30 Year Yield Data'!A8706,'Yield Raw Data'!$A$3:$L$14453,12)</f>
        <v>2.92</v>
      </c>
    </row>
    <row r="8707" spans="1:3" x14ac:dyDescent="0.2">
      <c r="A8707" s="7">
        <v>40893</v>
      </c>
      <c r="B8707" s="9">
        <f t="shared" si="142"/>
        <v>2011</v>
      </c>
      <c r="C8707" s="9">
        <f>VLOOKUP('Full 30 Year Yield Data'!A8707,'Yield Raw Data'!$A$3:$L$14453,12)</f>
        <v>2.86</v>
      </c>
    </row>
    <row r="8708" spans="1:3" x14ac:dyDescent="0.2">
      <c r="A8708" s="7">
        <v>40896</v>
      </c>
      <c r="B8708" s="9">
        <f t="shared" si="142"/>
        <v>2011</v>
      </c>
      <c r="C8708" s="9">
        <f>VLOOKUP('Full 30 Year Yield Data'!A8708,'Yield Raw Data'!$A$3:$L$14453,12)</f>
        <v>2.79</v>
      </c>
    </row>
    <row r="8709" spans="1:3" x14ac:dyDescent="0.2">
      <c r="A8709" s="7">
        <v>40897</v>
      </c>
      <c r="B8709" s="9">
        <f t="shared" si="142"/>
        <v>2011</v>
      </c>
      <c r="C8709" s="9">
        <f>VLOOKUP('Full 30 Year Yield Data'!A8709,'Yield Raw Data'!$A$3:$L$14453,12)</f>
        <v>2.93</v>
      </c>
    </row>
    <row r="8710" spans="1:3" x14ac:dyDescent="0.2">
      <c r="A8710" s="7">
        <v>40898</v>
      </c>
      <c r="B8710" s="9">
        <f t="shared" si="142"/>
        <v>2011</v>
      </c>
      <c r="C8710" s="9">
        <f>VLOOKUP('Full 30 Year Yield Data'!A8710,'Yield Raw Data'!$A$3:$L$14453,12)</f>
        <v>3</v>
      </c>
    </row>
    <row r="8711" spans="1:3" x14ac:dyDescent="0.2">
      <c r="A8711" s="7">
        <v>40899</v>
      </c>
      <c r="B8711" s="9">
        <f t="shared" si="142"/>
        <v>2011</v>
      </c>
      <c r="C8711" s="9">
        <f>VLOOKUP('Full 30 Year Yield Data'!A8711,'Yield Raw Data'!$A$3:$L$14453,12)</f>
        <v>2.99</v>
      </c>
    </row>
    <row r="8712" spans="1:3" x14ac:dyDescent="0.2">
      <c r="A8712" s="7">
        <v>40900</v>
      </c>
      <c r="B8712" s="9">
        <f t="shared" si="142"/>
        <v>2011</v>
      </c>
      <c r="C8712" s="9">
        <f>VLOOKUP('Full 30 Year Yield Data'!A8712,'Yield Raw Data'!$A$3:$L$14453,12)</f>
        <v>3.05</v>
      </c>
    </row>
    <row r="8713" spans="1:3" x14ac:dyDescent="0.2">
      <c r="A8713" s="7">
        <v>40904</v>
      </c>
      <c r="B8713" s="9">
        <f t="shared" si="142"/>
        <v>2011</v>
      </c>
      <c r="C8713" s="9">
        <f>VLOOKUP('Full 30 Year Yield Data'!A8713,'Yield Raw Data'!$A$3:$L$14453,12)</f>
        <v>3.04</v>
      </c>
    </row>
    <row r="8714" spans="1:3" x14ac:dyDescent="0.2">
      <c r="A8714" s="7">
        <v>40905</v>
      </c>
      <c r="B8714" s="9">
        <f t="shared" si="142"/>
        <v>2011</v>
      </c>
      <c r="C8714" s="9">
        <f>VLOOKUP('Full 30 Year Yield Data'!A8714,'Yield Raw Data'!$A$3:$L$14453,12)</f>
        <v>2.91</v>
      </c>
    </row>
    <row r="8715" spans="1:3" x14ac:dyDescent="0.2">
      <c r="A8715" s="7">
        <v>40906</v>
      </c>
      <c r="B8715" s="9">
        <f t="shared" si="142"/>
        <v>2011</v>
      </c>
      <c r="C8715" s="9">
        <f>VLOOKUP('Full 30 Year Yield Data'!A8715,'Yield Raw Data'!$A$3:$L$14453,12)</f>
        <v>2.9</v>
      </c>
    </row>
    <row r="8716" spans="1:3" x14ac:dyDescent="0.2">
      <c r="A8716" s="7">
        <v>40907</v>
      </c>
      <c r="B8716" s="9">
        <f t="shared" si="142"/>
        <v>2011</v>
      </c>
      <c r="C8716" s="9">
        <f>VLOOKUP('Full 30 Year Yield Data'!A8716,'Yield Raw Data'!$A$3:$L$14453,12)</f>
        <v>2.89</v>
      </c>
    </row>
    <row r="8717" spans="1:3" x14ac:dyDescent="0.2">
      <c r="A8717" s="7">
        <v>40911</v>
      </c>
      <c r="B8717" s="9">
        <f t="shared" si="142"/>
        <v>2012</v>
      </c>
      <c r="C8717" s="9">
        <f>VLOOKUP('Full 30 Year Yield Data'!A8717,'Yield Raw Data'!$A$3:$L$14453,12)</f>
        <v>2.98</v>
      </c>
    </row>
    <row r="8718" spans="1:3" x14ac:dyDescent="0.2">
      <c r="A8718" s="7">
        <v>40912</v>
      </c>
      <c r="B8718" s="9">
        <f t="shared" si="142"/>
        <v>2012</v>
      </c>
      <c r="C8718" s="9">
        <f>VLOOKUP('Full 30 Year Yield Data'!A8718,'Yield Raw Data'!$A$3:$L$14453,12)</f>
        <v>3.03</v>
      </c>
    </row>
    <row r="8719" spans="1:3" x14ac:dyDescent="0.2">
      <c r="A8719" s="7">
        <v>40913</v>
      </c>
      <c r="B8719" s="9">
        <f t="shared" si="142"/>
        <v>2012</v>
      </c>
      <c r="C8719" s="9">
        <f>VLOOKUP('Full 30 Year Yield Data'!A8719,'Yield Raw Data'!$A$3:$L$14453,12)</f>
        <v>3.06</v>
      </c>
    </row>
    <row r="8720" spans="1:3" x14ac:dyDescent="0.2">
      <c r="A8720" s="7">
        <v>40914</v>
      </c>
      <c r="B8720" s="9">
        <f t="shared" si="142"/>
        <v>2012</v>
      </c>
      <c r="C8720" s="9">
        <f>VLOOKUP('Full 30 Year Yield Data'!A8720,'Yield Raw Data'!$A$3:$L$14453,12)</f>
        <v>3.02</v>
      </c>
    </row>
    <row r="8721" spans="1:3" x14ac:dyDescent="0.2">
      <c r="A8721" s="7">
        <v>40917</v>
      </c>
      <c r="B8721" s="9">
        <f t="shared" si="142"/>
        <v>2012</v>
      </c>
      <c r="C8721" s="9">
        <f>VLOOKUP('Full 30 Year Yield Data'!A8721,'Yield Raw Data'!$A$3:$L$14453,12)</f>
        <v>3.02</v>
      </c>
    </row>
    <row r="8722" spans="1:3" x14ac:dyDescent="0.2">
      <c r="A8722" s="7">
        <v>40918</v>
      </c>
      <c r="B8722" s="9">
        <f t="shared" si="142"/>
        <v>2012</v>
      </c>
      <c r="C8722" s="9">
        <f>VLOOKUP('Full 30 Year Yield Data'!A8722,'Yield Raw Data'!$A$3:$L$14453,12)</f>
        <v>3.04</v>
      </c>
    </row>
    <row r="8723" spans="1:3" x14ac:dyDescent="0.2">
      <c r="A8723" s="7">
        <v>40919</v>
      </c>
      <c r="B8723" s="9">
        <f t="shared" si="142"/>
        <v>2012</v>
      </c>
      <c r="C8723" s="9">
        <f>VLOOKUP('Full 30 Year Yield Data'!A8723,'Yield Raw Data'!$A$3:$L$14453,12)</f>
        <v>2.96</v>
      </c>
    </row>
    <row r="8724" spans="1:3" x14ac:dyDescent="0.2">
      <c r="A8724" s="7">
        <v>40920</v>
      </c>
      <c r="B8724" s="9">
        <f t="shared" si="142"/>
        <v>2012</v>
      </c>
      <c r="C8724" s="9">
        <f>VLOOKUP('Full 30 Year Yield Data'!A8724,'Yield Raw Data'!$A$3:$L$14453,12)</f>
        <v>2.97</v>
      </c>
    </row>
    <row r="8725" spans="1:3" x14ac:dyDescent="0.2">
      <c r="A8725" s="7">
        <v>40921</v>
      </c>
      <c r="B8725" s="9">
        <f t="shared" si="142"/>
        <v>2012</v>
      </c>
      <c r="C8725" s="9">
        <f>VLOOKUP('Full 30 Year Yield Data'!A8725,'Yield Raw Data'!$A$3:$L$14453,12)</f>
        <v>2.91</v>
      </c>
    </row>
    <row r="8726" spans="1:3" x14ac:dyDescent="0.2">
      <c r="A8726" s="7">
        <v>40925</v>
      </c>
      <c r="B8726" s="9">
        <f t="shared" si="142"/>
        <v>2012</v>
      </c>
      <c r="C8726" s="9">
        <f>VLOOKUP('Full 30 Year Yield Data'!A8726,'Yield Raw Data'!$A$3:$L$14453,12)</f>
        <v>2.89</v>
      </c>
    </row>
    <row r="8727" spans="1:3" x14ac:dyDescent="0.2">
      <c r="A8727" s="7">
        <v>40926</v>
      </c>
      <c r="B8727" s="9">
        <f t="shared" si="142"/>
        <v>2012</v>
      </c>
      <c r="C8727" s="9">
        <f>VLOOKUP('Full 30 Year Yield Data'!A8727,'Yield Raw Data'!$A$3:$L$14453,12)</f>
        <v>2.96</v>
      </c>
    </row>
    <row r="8728" spans="1:3" x14ac:dyDescent="0.2">
      <c r="A8728" s="7">
        <v>40927</v>
      </c>
      <c r="B8728" s="9">
        <f t="shared" ref="B8728:B8790" si="143">YEAR(A8728)</f>
        <v>2012</v>
      </c>
      <c r="C8728" s="9">
        <f>VLOOKUP('Full 30 Year Yield Data'!A8728,'Yield Raw Data'!$A$3:$L$14453,12)</f>
        <v>3.05</v>
      </c>
    </row>
    <row r="8729" spans="1:3" x14ac:dyDescent="0.2">
      <c r="A8729" s="7">
        <v>40928</v>
      </c>
      <c r="B8729" s="9">
        <f t="shared" si="143"/>
        <v>2012</v>
      </c>
      <c r="C8729" s="9">
        <f>VLOOKUP('Full 30 Year Yield Data'!A8729,'Yield Raw Data'!$A$3:$L$14453,12)</f>
        <v>3.1</v>
      </c>
    </row>
    <row r="8730" spans="1:3" x14ac:dyDescent="0.2">
      <c r="A8730" s="7">
        <v>40931</v>
      </c>
      <c r="B8730" s="9">
        <f t="shared" si="143"/>
        <v>2012</v>
      </c>
      <c r="C8730" s="9">
        <f>VLOOKUP('Full 30 Year Yield Data'!A8730,'Yield Raw Data'!$A$3:$L$14453,12)</f>
        <v>3.15</v>
      </c>
    </row>
    <row r="8731" spans="1:3" x14ac:dyDescent="0.2">
      <c r="A8731" s="7">
        <v>40932</v>
      </c>
      <c r="B8731" s="9">
        <f t="shared" si="143"/>
        <v>2012</v>
      </c>
      <c r="C8731" s="9">
        <f>VLOOKUP('Full 30 Year Yield Data'!A8731,'Yield Raw Data'!$A$3:$L$14453,12)</f>
        <v>3.15</v>
      </c>
    </row>
    <row r="8732" spans="1:3" x14ac:dyDescent="0.2">
      <c r="A8732" s="7">
        <v>40933</v>
      </c>
      <c r="B8732" s="9">
        <f t="shared" si="143"/>
        <v>2012</v>
      </c>
      <c r="C8732" s="9">
        <f>VLOOKUP('Full 30 Year Yield Data'!A8732,'Yield Raw Data'!$A$3:$L$14453,12)</f>
        <v>3.13</v>
      </c>
    </row>
    <row r="8733" spans="1:3" x14ac:dyDescent="0.2">
      <c r="A8733" s="7">
        <v>40934</v>
      </c>
      <c r="B8733" s="9">
        <f t="shared" si="143"/>
        <v>2012</v>
      </c>
      <c r="C8733" s="9">
        <f>VLOOKUP('Full 30 Year Yield Data'!A8733,'Yield Raw Data'!$A$3:$L$14453,12)</f>
        <v>3.1</v>
      </c>
    </row>
    <row r="8734" spans="1:3" x14ac:dyDescent="0.2">
      <c r="A8734" s="7">
        <v>40935</v>
      </c>
      <c r="B8734" s="9">
        <f t="shared" si="143"/>
        <v>2012</v>
      </c>
      <c r="C8734" s="9">
        <f>VLOOKUP('Full 30 Year Yield Data'!A8734,'Yield Raw Data'!$A$3:$L$14453,12)</f>
        <v>3.07</v>
      </c>
    </row>
    <row r="8735" spans="1:3" x14ac:dyDescent="0.2">
      <c r="A8735" s="7">
        <v>40938</v>
      </c>
      <c r="B8735" s="9">
        <f t="shared" si="143"/>
        <v>2012</v>
      </c>
      <c r="C8735" s="9">
        <f>VLOOKUP('Full 30 Year Yield Data'!A8735,'Yield Raw Data'!$A$3:$L$14453,12)</f>
        <v>2.99</v>
      </c>
    </row>
    <row r="8736" spans="1:3" x14ac:dyDescent="0.2">
      <c r="A8736" s="7">
        <v>40939</v>
      </c>
      <c r="B8736" s="9">
        <f t="shared" si="143"/>
        <v>2012</v>
      </c>
      <c r="C8736" s="9">
        <f>VLOOKUP('Full 30 Year Yield Data'!A8736,'Yield Raw Data'!$A$3:$L$14453,12)</f>
        <v>2.94</v>
      </c>
    </row>
    <row r="8737" spans="1:3" x14ac:dyDescent="0.2">
      <c r="A8737" s="7">
        <v>40940</v>
      </c>
      <c r="B8737" s="9">
        <f t="shared" si="143"/>
        <v>2012</v>
      </c>
      <c r="C8737" s="9">
        <f>VLOOKUP('Full 30 Year Yield Data'!A8737,'Yield Raw Data'!$A$3:$L$14453,12)</f>
        <v>3.01</v>
      </c>
    </row>
    <row r="8738" spans="1:3" x14ac:dyDescent="0.2">
      <c r="A8738" s="7">
        <v>40941</v>
      </c>
      <c r="B8738" s="9">
        <f t="shared" si="143"/>
        <v>2012</v>
      </c>
      <c r="C8738" s="9">
        <f>VLOOKUP('Full 30 Year Yield Data'!A8738,'Yield Raw Data'!$A$3:$L$14453,12)</f>
        <v>3.01</v>
      </c>
    </row>
    <row r="8739" spans="1:3" x14ac:dyDescent="0.2">
      <c r="A8739" s="7">
        <v>40942</v>
      </c>
      <c r="B8739" s="9">
        <f t="shared" si="143"/>
        <v>2012</v>
      </c>
      <c r="C8739" s="9">
        <f>VLOOKUP('Full 30 Year Yield Data'!A8739,'Yield Raw Data'!$A$3:$L$14453,12)</f>
        <v>3.13</v>
      </c>
    </row>
    <row r="8740" spans="1:3" x14ac:dyDescent="0.2">
      <c r="A8740" s="7">
        <v>40945</v>
      </c>
      <c r="B8740" s="9">
        <f t="shared" si="143"/>
        <v>2012</v>
      </c>
      <c r="C8740" s="9">
        <f>VLOOKUP('Full 30 Year Yield Data'!A8740,'Yield Raw Data'!$A$3:$L$14453,12)</f>
        <v>3.08</v>
      </c>
    </row>
    <row r="8741" spans="1:3" x14ac:dyDescent="0.2">
      <c r="A8741" s="7">
        <v>40946</v>
      </c>
      <c r="B8741" s="9">
        <f t="shared" si="143"/>
        <v>2012</v>
      </c>
      <c r="C8741" s="9">
        <f>VLOOKUP('Full 30 Year Yield Data'!A8741,'Yield Raw Data'!$A$3:$L$14453,12)</f>
        <v>3.14</v>
      </c>
    </row>
    <row r="8742" spans="1:3" x14ac:dyDescent="0.2">
      <c r="A8742" s="7">
        <v>40947</v>
      </c>
      <c r="B8742" s="9">
        <f t="shared" si="143"/>
        <v>2012</v>
      </c>
      <c r="C8742" s="9">
        <f>VLOOKUP('Full 30 Year Yield Data'!A8742,'Yield Raw Data'!$A$3:$L$14453,12)</f>
        <v>3.14</v>
      </c>
    </row>
    <row r="8743" spans="1:3" x14ac:dyDescent="0.2">
      <c r="A8743" s="7">
        <v>40948</v>
      </c>
      <c r="B8743" s="9">
        <f t="shared" si="143"/>
        <v>2012</v>
      </c>
      <c r="C8743" s="9">
        <f>VLOOKUP('Full 30 Year Yield Data'!A8743,'Yield Raw Data'!$A$3:$L$14453,12)</f>
        <v>3.2</v>
      </c>
    </row>
    <row r="8744" spans="1:3" x14ac:dyDescent="0.2">
      <c r="A8744" s="7">
        <v>40949</v>
      </c>
      <c r="B8744" s="9">
        <f t="shared" si="143"/>
        <v>2012</v>
      </c>
      <c r="C8744" s="9">
        <f>VLOOKUP('Full 30 Year Yield Data'!A8744,'Yield Raw Data'!$A$3:$L$14453,12)</f>
        <v>3.11</v>
      </c>
    </row>
    <row r="8745" spans="1:3" x14ac:dyDescent="0.2">
      <c r="A8745" s="7">
        <v>40952</v>
      </c>
      <c r="B8745" s="9">
        <f t="shared" si="143"/>
        <v>2012</v>
      </c>
      <c r="C8745" s="9">
        <f>VLOOKUP('Full 30 Year Yield Data'!A8745,'Yield Raw Data'!$A$3:$L$14453,12)</f>
        <v>3.14</v>
      </c>
    </row>
    <row r="8746" spans="1:3" x14ac:dyDescent="0.2">
      <c r="A8746" s="7">
        <v>40953</v>
      </c>
      <c r="B8746" s="9">
        <f t="shared" si="143"/>
        <v>2012</v>
      </c>
      <c r="C8746" s="9">
        <f>VLOOKUP('Full 30 Year Yield Data'!A8746,'Yield Raw Data'!$A$3:$L$14453,12)</f>
        <v>3.06</v>
      </c>
    </row>
    <row r="8747" spans="1:3" x14ac:dyDescent="0.2">
      <c r="A8747" s="7">
        <v>40954</v>
      </c>
      <c r="B8747" s="9">
        <f t="shared" si="143"/>
        <v>2012</v>
      </c>
      <c r="C8747" s="9">
        <f>VLOOKUP('Full 30 Year Yield Data'!A8747,'Yield Raw Data'!$A$3:$L$14453,12)</f>
        <v>3.09</v>
      </c>
    </row>
    <row r="8748" spans="1:3" x14ac:dyDescent="0.2">
      <c r="A8748" s="7">
        <v>40955</v>
      </c>
      <c r="B8748" s="9">
        <f t="shared" si="143"/>
        <v>2012</v>
      </c>
      <c r="C8748" s="9">
        <f>VLOOKUP('Full 30 Year Yield Data'!A8748,'Yield Raw Data'!$A$3:$L$14453,12)</f>
        <v>3.14</v>
      </c>
    </row>
    <row r="8749" spans="1:3" x14ac:dyDescent="0.2">
      <c r="A8749" s="7">
        <v>40956</v>
      </c>
      <c r="B8749" s="9">
        <f t="shared" si="143"/>
        <v>2012</v>
      </c>
      <c r="C8749" s="9">
        <f>VLOOKUP('Full 30 Year Yield Data'!A8749,'Yield Raw Data'!$A$3:$L$14453,12)</f>
        <v>3.16</v>
      </c>
    </row>
    <row r="8750" spans="1:3" x14ac:dyDescent="0.2">
      <c r="A8750" s="7">
        <v>40960</v>
      </c>
      <c r="B8750" s="9">
        <f t="shared" si="143"/>
        <v>2012</v>
      </c>
      <c r="C8750" s="9">
        <f>VLOOKUP('Full 30 Year Yield Data'!A8750,'Yield Raw Data'!$A$3:$L$14453,12)</f>
        <v>3.2</v>
      </c>
    </row>
    <row r="8751" spans="1:3" x14ac:dyDescent="0.2">
      <c r="A8751" s="7">
        <v>40961</v>
      </c>
      <c r="B8751" s="9">
        <f t="shared" si="143"/>
        <v>2012</v>
      </c>
      <c r="C8751" s="9">
        <f>VLOOKUP('Full 30 Year Yield Data'!A8751,'Yield Raw Data'!$A$3:$L$14453,12)</f>
        <v>3.15</v>
      </c>
    </row>
    <row r="8752" spans="1:3" x14ac:dyDescent="0.2">
      <c r="A8752" s="7">
        <v>40962</v>
      </c>
      <c r="B8752" s="9">
        <f t="shared" si="143"/>
        <v>2012</v>
      </c>
      <c r="C8752" s="9">
        <f>VLOOKUP('Full 30 Year Yield Data'!A8752,'Yield Raw Data'!$A$3:$L$14453,12)</f>
        <v>3.13</v>
      </c>
    </row>
    <row r="8753" spans="1:3" x14ac:dyDescent="0.2">
      <c r="A8753" s="7">
        <v>40963</v>
      </c>
      <c r="B8753" s="9">
        <f t="shared" si="143"/>
        <v>2012</v>
      </c>
      <c r="C8753" s="9">
        <f>VLOOKUP('Full 30 Year Yield Data'!A8753,'Yield Raw Data'!$A$3:$L$14453,12)</f>
        <v>3.1</v>
      </c>
    </row>
    <row r="8754" spans="1:3" x14ac:dyDescent="0.2">
      <c r="A8754" s="7">
        <v>40966</v>
      </c>
      <c r="B8754" s="9">
        <f t="shared" si="143"/>
        <v>2012</v>
      </c>
      <c r="C8754" s="9">
        <f>VLOOKUP('Full 30 Year Yield Data'!A8754,'Yield Raw Data'!$A$3:$L$14453,12)</f>
        <v>3.04</v>
      </c>
    </row>
    <row r="8755" spans="1:3" x14ac:dyDescent="0.2">
      <c r="A8755" s="7">
        <v>40967</v>
      </c>
      <c r="B8755" s="9">
        <f t="shared" si="143"/>
        <v>2012</v>
      </c>
      <c r="C8755" s="9">
        <f>VLOOKUP('Full 30 Year Yield Data'!A8755,'Yield Raw Data'!$A$3:$L$14453,12)</f>
        <v>3.07</v>
      </c>
    </row>
    <row r="8756" spans="1:3" x14ac:dyDescent="0.2">
      <c r="A8756" s="7">
        <v>40968</v>
      </c>
      <c r="B8756" s="9">
        <f t="shared" si="143"/>
        <v>2012</v>
      </c>
      <c r="C8756" s="9">
        <f>VLOOKUP('Full 30 Year Yield Data'!A8756,'Yield Raw Data'!$A$3:$L$14453,12)</f>
        <v>3.08</v>
      </c>
    </row>
    <row r="8757" spans="1:3" x14ac:dyDescent="0.2">
      <c r="A8757" s="7">
        <v>40969</v>
      </c>
      <c r="B8757" s="9">
        <f t="shared" si="143"/>
        <v>2012</v>
      </c>
      <c r="C8757" s="9">
        <f>VLOOKUP('Full 30 Year Yield Data'!A8757,'Yield Raw Data'!$A$3:$L$14453,12)</f>
        <v>3.15</v>
      </c>
    </row>
    <row r="8758" spans="1:3" x14ac:dyDescent="0.2">
      <c r="A8758" s="7">
        <v>40970</v>
      </c>
      <c r="B8758" s="9">
        <f t="shared" si="143"/>
        <v>2012</v>
      </c>
      <c r="C8758" s="9">
        <f>VLOOKUP('Full 30 Year Yield Data'!A8758,'Yield Raw Data'!$A$3:$L$14453,12)</f>
        <v>3.11</v>
      </c>
    </row>
    <row r="8759" spans="1:3" x14ac:dyDescent="0.2">
      <c r="A8759" s="7">
        <v>40973</v>
      </c>
      <c r="B8759" s="9">
        <f t="shared" si="143"/>
        <v>2012</v>
      </c>
      <c r="C8759" s="9">
        <f>VLOOKUP('Full 30 Year Yield Data'!A8759,'Yield Raw Data'!$A$3:$L$14453,12)</f>
        <v>3.13</v>
      </c>
    </row>
    <row r="8760" spans="1:3" x14ac:dyDescent="0.2">
      <c r="A8760" s="7">
        <v>40974</v>
      </c>
      <c r="B8760" s="9">
        <f t="shared" si="143"/>
        <v>2012</v>
      </c>
      <c r="C8760" s="9">
        <f>VLOOKUP('Full 30 Year Yield Data'!A8760,'Yield Raw Data'!$A$3:$L$14453,12)</f>
        <v>3.08</v>
      </c>
    </row>
    <row r="8761" spans="1:3" x14ac:dyDescent="0.2">
      <c r="A8761" s="7">
        <v>40975</v>
      </c>
      <c r="B8761" s="9">
        <f t="shared" si="143"/>
        <v>2012</v>
      </c>
      <c r="C8761" s="9">
        <f>VLOOKUP('Full 30 Year Yield Data'!A8761,'Yield Raw Data'!$A$3:$L$14453,12)</f>
        <v>3.12</v>
      </c>
    </row>
    <row r="8762" spans="1:3" x14ac:dyDescent="0.2">
      <c r="A8762" s="7">
        <v>40976</v>
      </c>
      <c r="B8762" s="9">
        <f t="shared" si="143"/>
        <v>2012</v>
      </c>
      <c r="C8762" s="9">
        <f>VLOOKUP('Full 30 Year Yield Data'!A8762,'Yield Raw Data'!$A$3:$L$14453,12)</f>
        <v>3.18</v>
      </c>
    </row>
    <row r="8763" spans="1:3" x14ac:dyDescent="0.2">
      <c r="A8763" s="7">
        <v>40977</v>
      </c>
      <c r="B8763" s="9">
        <f t="shared" si="143"/>
        <v>2012</v>
      </c>
      <c r="C8763" s="9">
        <f>VLOOKUP('Full 30 Year Yield Data'!A8763,'Yield Raw Data'!$A$3:$L$14453,12)</f>
        <v>3.19</v>
      </c>
    </row>
    <row r="8764" spans="1:3" x14ac:dyDescent="0.2">
      <c r="A8764" s="7">
        <v>40980</v>
      </c>
      <c r="B8764" s="9">
        <f t="shared" si="143"/>
        <v>2012</v>
      </c>
      <c r="C8764" s="9">
        <f>VLOOKUP('Full 30 Year Yield Data'!A8764,'Yield Raw Data'!$A$3:$L$14453,12)</f>
        <v>3.17</v>
      </c>
    </row>
    <row r="8765" spans="1:3" x14ac:dyDescent="0.2">
      <c r="A8765" s="7">
        <v>40981</v>
      </c>
      <c r="B8765" s="9">
        <f t="shared" si="143"/>
        <v>2012</v>
      </c>
      <c r="C8765" s="9">
        <f>VLOOKUP('Full 30 Year Yield Data'!A8765,'Yield Raw Data'!$A$3:$L$14453,12)</f>
        <v>3.26</v>
      </c>
    </row>
    <row r="8766" spans="1:3" x14ac:dyDescent="0.2">
      <c r="A8766" s="7">
        <v>40982</v>
      </c>
      <c r="B8766" s="9">
        <f t="shared" si="143"/>
        <v>2012</v>
      </c>
      <c r="C8766" s="9">
        <f>VLOOKUP('Full 30 Year Yield Data'!A8766,'Yield Raw Data'!$A$3:$L$14453,12)</f>
        <v>3.43</v>
      </c>
    </row>
    <row r="8767" spans="1:3" x14ac:dyDescent="0.2">
      <c r="A8767" s="7">
        <v>40983</v>
      </c>
      <c r="B8767" s="9">
        <f t="shared" si="143"/>
        <v>2012</v>
      </c>
      <c r="C8767" s="9">
        <f>VLOOKUP('Full 30 Year Yield Data'!A8767,'Yield Raw Data'!$A$3:$L$14453,12)</f>
        <v>3.41</v>
      </c>
    </row>
    <row r="8768" spans="1:3" x14ac:dyDescent="0.2">
      <c r="A8768" s="7">
        <v>40984</v>
      </c>
      <c r="B8768" s="9">
        <f t="shared" si="143"/>
        <v>2012</v>
      </c>
      <c r="C8768" s="9">
        <f>VLOOKUP('Full 30 Year Yield Data'!A8768,'Yield Raw Data'!$A$3:$L$14453,12)</f>
        <v>3.41</v>
      </c>
    </row>
    <row r="8769" spans="1:3" x14ac:dyDescent="0.2">
      <c r="A8769" s="7">
        <v>40987</v>
      </c>
      <c r="B8769" s="9">
        <f t="shared" si="143"/>
        <v>2012</v>
      </c>
      <c r="C8769" s="9">
        <f>VLOOKUP('Full 30 Year Yield Data'!A8769,'Yield Raw Data'!$A$3:$L$14453,12)</f>
        <v>3.48</v>
      </c>
    </row>
    <row r="8770" spans="1:3" x14ac:dyDescent="0.2">
      <c r="A8770" s="7">
        <v>40988</v>
      </c>
      <c r="B8770" s="9">
        <f t="shared" si="143"/>
        <v>2012</v>
      </c>
      <c r="C8770" s="9">
        <f>VLOOKUP('Full 30 Year Yield Data'!A8770,'Yield Raw Data'!$A$3:$L$14453,12)</f>
        <v>3.46</v>
      </c>
    </row>
    <row r="8771" spans="1:3" x14ac:dyDescent="0.2">
      <c r="A8771" s="7">
        <v>40989</v>
      </c>
      <c r="B8771" s="9">
        <f t="shared" si="143"/>
        <v>2012</v>
      </c>
      <c r="C8771" s="9">
        <f>VLOOKUP('Full 30 Year Yield Data'!A8771,'Yield Raw Data'!$A$3:$L$14453,12)</f>
        <v>3.38</v>
      </c>
    </row>
    <row r="8772" spans="1:3" x14ac:dyDescent="0.2">
      <c r="A8772" s="7">
        <v>40990</v>
      </c>
      <c r="B8772" s="9">
        <f t="shared" si="143"/>
        <v>2012</v>
      </c>
      <c r="C8772" s="9">
        <f>VLOOKUP('Full 30 Year Yield Data'!A8772,'Yield Raw Data'!$A$3:$L$14453,12)</f>
        <v>3.37</v>
      </c>
    </row>
    <row r="8773" spans="1:3" x14ac:dyDescent="0.2">
      <c r="A8773" s="7">
        <v>40991</v>
      </c>
      <c r="B8773" s="9">
        <f t="shared" si="143"/>
        <v>2012</v>
      </c>
      <c r="C8773" s="9">
        <f>VLOOKUP('Full 30 Year Yield Data'!A8773,'Yield Raw Data'!$A$3:$L$14453,12)</f>
        <v>3.31</v>
      </c>
    </row>
    <row r="8774" spans="1:3" x14ac:dyDescent="0.2">
      <c r="A8774" s="7">
        <v>40994</v>
      </c>
      <c r="B8774" s="9">
        <f t="shared" si="143"/>
        <v>2012</v>
      </c>
      <c r="C8774" s="9">
        <f>VLOOKUP('Full 30 Year Yield Data'!A8774,'Yield Raw Data'!$A$3:$L$14453,12)</f>
        <v>3.33</v>
      </c>
    </row>
    <row r="8775" spans="1:3" x14ac:dyDescent="0.2">
      <c r="A8775" s="7">
        <v>40995</v>
      </c>
      <c r="B8775" s="9">
        <f t="shared" si="143"/>
        <v>2012</v>
      </c>
      <c r="C8775" s="9">
        <f>VLOOKUP('Full 30 Year Yield Data'!A8775,'Yield Raw Data'!$A$3:$L$14453,12)</f>
        <v>3.29</v>
      </c>
    </row>
    <row r="8776" spans="1:3" x14ac:dyDescent="0.2">
      <c r="A8776" s="7">
        <v>40996</v>
      </c>
      <c r="B8776" s="9">
        <f t="shared" si="143"/>
        <v>2012</v>
      </c>
      <c r="C8776" s="9">
        <f>VLOOKUP('Full 30 Year Yield Data'!A8776,'Yield Raw Data'!$A$3:$L$14453,12)</f>
        <v>3.31</v>
      </c>
    </row>
    <row r="8777" spans="1:3" x14ac:dyDescent="0.2">
      <c r="A8777" s="7">
        <v>40997</v>
      </c>
      <c r="B8777" s="9">
        <f t="shared" si="143"/>
        <v>2012</v>
      </c>
      <c r="C8777" s="9">
        <f>VLOOKUP('Full 30 Year Yield Data'!A8777,'Yield Raw Data'!$A$3:$L$14453,12)</f>
        <v>3.27</v>
      </c>
    </row>
    <row r="8778" spans="1:3" x14ac:dyDescent="0.2">
      <c r="A8778" s="7">
        <v>40998</v>
      </c>
      <c r="B8778" s="9">
        <f t="shared" si="143"/>
        <v>2012</v>
      </c>
      <c r="C8778" s="9">
        <f>VLOOKUP('Full 30 Year Yield Data'!A8778,'Yield Raw Data'!$A$3:$L$14453,12)</f>
        <v>3.35</v>
      </c>
    </row>
    <row r="8779" spans="1:3" x14ac:dyDescent="0.2">
      <c r="A8779" s="7">
        <v>41001</v>
      </c>
      <c r="B8779" s="9">
        <f t="shared" si="143"/>
        <v>2012</v>
      </c>
      <c r="C8779" s="9">
        <f>VLOOKUP('Full 30 Year Yield Data'!A8779,'Yield Raw Data'!$A$3:$L$14453,12)</f>
        <v>3.35</v>
      </c>
    </row>
    <row r="8780" spans="1:3" x14ac:dyDescent="0.2">
      <c r="A8780" s="7">
        <v>41002</v>
      </c>
      <c r="B8780" s="9">
        <f t="shared" si="143"/>
        <v>2012</v>
      </c>
      <c r="C8780" s="9">
        <f>VLOOKUP('Full 30 Year Yield Data'!A8780,'Yield Raw Data'!$A$3:$L$14453,12)</f>
        <v>3.41</v>
      </c>
    </row>
    <row r="8781" spans="1:3" x14ac:dyDescent="0.2">
      <c r="A8781" s="7">
        <v>41003</v>
      </c>
      <c r="B8781" s="9">
        <f t="shared" si="143"/>
        <v>2012</v>
      </c>
      <c r="C8781" s="9">
        <f>VLOOKUP('Full 30 Year Yield Data'!A8781,'Yield Raw Data'!$A$3:$L$14453,12)</f>
        <v>3.37</v>
      </c>
    </row>
    <row r="8782" spans="1:3" x14ac:dyDescent="0.2">
      <c r="A8782" s="7">
        <v>41004</v>
      </c>
      <c r="B8782" s="9">
        <f t="shared" si="143"/>
        <v>2012</v>
      </c>
      <c r="C8782" s="9">
        <f>VLOOKUP('Full 30 Year Yield Data'!A8782,'Yield Raw Data'!$A$3:$L$14453,12)</f>
        <v>3.32</v>
      </c>
    </row>
    <row r="8783" spans="1:3" x14ac:dyDescent="0.2">
      <c r="A8783" s="7">
        <v>41005</v>
      </c>
      <c r="B8783" s="9">
        <f t="shared" si="143"/>
        <v>2012</v>
      </c>
      <c r="C8783" s="9">
        <f>VLOOKUP('Full 30 Year Yield Data'!A8783,'Yield Raw Data'!$A$3:$L$14453,12)</f>
        <v>3.21</v>
      </c>
    </row>
    <row r="8784" spans="1:3" x14ac:dyDescent="0.2">
      <c r="A8784" s="7">
        <v>41008</v>
      </c>
      <c r="B8784" s="9">
        <f t="shared" si="143"/>
        <v>2012</v>
      </c>
      <c r="C8784" s="9">
        <f>VLOOKUP('Full 30 Year Yield Data'!A8784,'Yield Raw Data'!$A$3:$L$14453,12)</f>
        <v>3.18</v>
      </c>
    </row>
    <row r="8785" spans="1:3" x14ac:dyDescent="0.2">
      <c r="A8785" s="7">
        <v>41009</v>
      </c>
      <c r="B8785" s="9">
        <f t="shared" si="143"/>
        <v>2012</v>
      </c>
      <c r="C8785" s="9">
        <f>VLOOKUP('Full 30 Year Yield Data'!A8785,'Yield Raw Data'!$A$3:$L$14453,12)</f>
        <v>3.13</v>
      </c>
    </row>
    <row r="8786" spans="1:3" x14ac:dyDescent="0.2">
      <c r="A8786" s="7">
        <v>41010</v>
      </c>
      <c r="B8786" s="9">
        <f t="shared" si="143"/>
        <v>2012</v>
      </c>
      <c r="C8786" s="9">
        <f>VLOOKUP('Full 30 Year Yield Data'!A8786,'Yield Raw Data'!$A$3:$L$14453,12)</f>
        <v>3.18</v>
      </c>
    </row>
    <row r="8787" spans="1:3" x14ac:dyDescent="0.2">
      <c r="A8787" s="7">
        <v>41011</v>
      </c>
      <c r="B8787" s="9">
        <f t="shared" si="143"/>
        <v>2012</v>
      </c>
      <c r="C8787" s="9">
        <f>VLOOKUP('Full 30 Year Yield Data'!A8787,'Yield Raw Data'!$A$3:$L$14453,12)</f>
        <v>3.22</v>
      </c>
    </row>
    <row r="8788" spans="1:3" x14ac:dyDescent="0.2">
      <c r="A8788" s="7">
        <v>41012</v>
      </c>
      <c r="B8788" s="9">
        <f t="shared" si="143"/>
        <v>2012</v>
      </c>
      <c r="C8788" s="9">
        <f>VLOOKUP('Full 30 Year Yield Data'!A8788,'Yield Raw Data'!$A$3:$L$14453,12)</f>
        <v>3.14</v>
      </c>
    </row>
    <row r="8789" spans="1:3" x14ac:dyDescent="0.2">
      <c r="A8789" s="7">
        <v>41015</v>
      </c>
      <c r="B8789" s="9">
        <f t="shared" si="143"/>
        <v>2012</v>
      </c>
      <c r="C8789" s="9">
        <f>VLOOKUP('Full 30 Year Yield Data'!A8789,'Yield Raw Data'!$A$3:$L$14453,12)</f>
        <v>3.12</v>
      </c>
    </row>
    <row r="8790" spans="1:3" x14ac:dyDescent="0.2">
      <c r="A8790" s="7">
        <v>41016</v>
      </c>
      <c r="B8790" s="9">
        <f t="shared" si="143"/>
        <v>2012</v>
      </c>
      <c r="C8790" s="9">
        <f>VLOOKUP('Full 30 Year Yield Data'!A8790,'Yield Raw Data'!$A$3:$L$14453,12)</f>
        <v>3.15</v>
      </c>
    </row>
    <row r="8791" spans="1:3" x14ac:dyDescent="0.2">
      <c r="A8791" s="7">
        <v>41017</v>
      </c>
      <c r="B8791" s="9">
        <f t="shared" ref="B8791:B8852" si="144">YEAR(A8791)</f>
        <v>2012</v>
      </c>
      <c r="C8791" s="9">
        <f>VLOOKUP('Full 30 Year Yield Data'!A8791,'Yield Raw Data'!$A$3:$L$14453,12)</f>
        <v>3.13</v>
      </c>
    </row>
    <row r="8792" spans="1:3" x14ac:dyDescent="0.2">
      <c r="A8792" s="7">
        <v>41018</v>
      </c>
      <c r="B8792" s="9">
        <f t="shared" si="144"/>
        <v>2012</v>
      </c>
      <c r="C8792" s="9">
        <f>VLOOKUP('Full 30 Year Yield Data'!A8792,'Yield Raw Data'!$A$3:$L$14453,12)</f>
        <v>3.12</v>
      </c>
    </row>
    <row r="8793" spans="1:3" x14ac:dyDescent="0.2">
      <c r="A8793" s="7">
        <v>41019</v>
      </c>
      <c r="B8793" s="9">
        <f t="shared" si="144"/>
        <v>2012</v>
      </c>
      <c r="C8793" s="9">
        <f>VLOOKUP('Full 30 Year Yield Data'!A8793,'Yield Raw Data'!$A$3:$L$14453,12)</f>
        <v>3.12</v>
      </c>
    </row>
    <row r="8794" spans="1:3" x14ac:dyDescent="0.2">
      <c r="A8794" s="7">
        <v>41022</v>
      </c>
      <c r="B8794" s="9">
        <f t="shared" si="144"/>
        <v>2012</v>
      </c>
      <c r="C8794" s="9">
        <f>VLOOKUP('Full 30 Year Yield Data'!A8794,'Yield Raw Data'!$A$3:$L$14453,12)</f>
        <v>3.08</v>
      </c>
    </row>
    <row r="8795" spans="1:3" x14ac:dyDescent="0.2">
      <c r="A8795" s="7">
        <v>41023</v>
      </c>
      <c r="B8795" s="9">
        <f t="shared" si="144"/>
        <v>2012</v>
      </c>
      <c r="C8795" s="9">
        <f>VLOOKUP('Full 30 Year Yield Data'!A8795,'Yield Raw Data'!$A$3:$L$14453,12)</f>
        <v>3.12</v>
      </c>
    </row>
    <row r="8796" spans="1:3" x14ac:dyDescent="0.2">
      <c r="A8796" s="7">
        <v>41024</v>
      </c>
      <c r="B8796" s="9">
        <f t="shared" si="144"/>
        <v>2012</v>
      </c>
      <c r="C8796" s="9">
        <f>VLOOKUP('Full 30 Year Yield Data'!A8796,'Yield Raw Data'!$A$3:$L$14453,12)</f>
        <v>3.15</v>
      </c>
    </row>
    <row r="8797" spans="1:3" x14ac:dyDescent="0.2">
      <c r="A8797" s="7">
        <v>41025</v>
      </c>
      <c r="B8797" s="9">
        <f t="shared" si="144"/>
        <v>2012</v>
      </c>
      <c r="C8797" s="9">
        <f>VLOOKUP('Full 30 Year Yield Data'!A8797,'Yield Raw Data'!$A$3:$L$14453,12)</f>
        <v>3.13</v>
      </c>
    </row>
    <row r="8798" spans="1:3" x14ac:dyDescent="0.2">
      <c r="A8798" s="7">
        <v>41026</v>
      </c>
      <c r="B8798" s="9">
        <f t="shared" si="144"/>
        <v>2012</v>
      </c>
      <c r="C8798" s="9">
        <f>VLOOKUP('Full 30 Year Yield Data'!A8798,'Yield Raw Data'!$A$3:$L$14453,12)</f>
        <v>3.12</v>
      </c>
    </row>
    <row r="8799" spans="1:3" x14ac:dyDescent="0.2">
      <c r="A8799" s="7">
        <v>41029</v>
      </c>
      <c r="B8799" s="9">
        <f t="shared" si="144"/>
        <v>2012</v>
      </c>
      <c r="C8799" s="9">
        <f>VLOOKUP('Full 30 Year Yield Data'!A8799,'Yield Raw Data'!$A$3:$L$14453,12)</f>
        <v>3.12</v>
      </c>
    </row>
    <row r="8800" spans="1:3" x14ac:dyDescent="0.2">
      <c r="A8800" s="7">
        <v>41030</v>
      </c>
      <c r="B8800" s="9">
        <f t="shared" si="144"/>
        <v>2012</v>
      </c>
      <c r="C8800" s="9">
        <f>VLOOKUP('Full 30 Year Yield Data'!A8800,'Yield Raw Data'!$A$3:$L$14453,12)</f>
        <v>3.16</v>
      </c>
    </row>
    <row r="8801" spans="1:3" x14ac:dyDescent="0.2">
      <c r="A8801" s="7">
        <v>41031</v>
      </c>
      <c r="B8801" s="9">
        <f t="shared" si="144"/>
        <v>2012</v>
      </c>
      <c r="C8801" s="9">
        <f>VLOOKUP('Full 30 Year Yield Data'!A8801,'Yield Raw Data'!$A$3:$L$14453,12)</f>
        <v>3.11</v>
      </c>
    </row>
    <row r="8802" spans="1:3" x14ac:dyDescent="0.2">
      <c r="A8802" s="7">
        <v>41032</v>
      </c>
      <c r="B8802" s="9">
        <f t="shared" si="144"/>
        <v>2012</v>
      </c>
      <c r="C8802" s="9">
        <f>VLOOKUP('Full 30 Year Yield Data'!A8802,'Yield Raw Data'!$A$3:$L$14453,12)</f>
        <v>3.12</v>
      </c>
    </row>
    <row r="8803" spans="1:3" x14ac:dyDescent="0.2">
      <c r="A8803" s="7">
        <v>41033</v>
      </c>
      <c r="B8803" s="9">
        <f t="shared" si="144"/>
        <v>2012</v>
      </c>
      <c r="C8803" s="9">
        <f>VLOOKUP('Full 30 Year Yield Data'!A8803,'Yield Raw Data'!$A$3:$L$14453,12)</f>
        <v>3.07</v>
      </c>
    </row>
    <row r="8804" spans="1:3" x14ac:dyDescent="0.2">
      <c r="A8804" s="7">
        <v>41036</v>
      </c>
      <c r="B8804" s="9">
        <f t="shared" si="144"/>
        <v>2012</v>
      </c>
      <c r="C8804" s="9">
        <f>VLOOKUP('Full 30 Year Yield Data'!A8804,'Yield Raw Data'!$A$3:$L$14453,12)</f>
        <v>3.07</v>
      </c>
    </row>
    <row r="8805" spans="1:3" x14ac:dyDescent="0.2">
      <c r="A8805" s="7">
        <v>41037</v>
      </c>
      <c r="B8805" s="9">
        <f t="shared" si="144"/>
        <v>2012</v>
      </c>
      <c r="C8805" s="9">
        <f>VLOOKUP('Full 30 Year Yield Data'!A8805,'Yield Raw Data'!$A$3:$L$14453,12)</f>
        <v>3.03</v>
      </c>
    </row>
    <row r="8806" spans="1:3" x14ac:dyDescent="0.2">
      <c r="A8806" s="7">
        <v>41038</v>
      </c>
      <c r="B8806" s="9">
        <f t="shared" si="144"/>
        <v>2012</v>
      </c>
      <c r="C8806" s="9">
        <f>VLOOKUP('Full 30 Year Yield Data'!A8806,'Yield Raw Data'!$A$3:$L$14453,12)</f>
        <v>3.03</v>
      </c>
    </row>
    <row r="8807" spans="1:3" x14ac:dyDescent="0.2">
      <c r="A8807" s="7">
        <v>41039</v>
      </c>
      <c r="B8807" s="9">
        <f t="shared" si="144"/>
        <v>2012</v>
      </c>
      <c r="C8807" s="9">
        <f>VLOOKUP('Full 30 Year Yield Data'!A8807,'Yield Raw Data'!$A$3:$L$14453,12)</f>
        <v>3.07</v>
      </c>
    </row>
    <row r="8808" spans="1:3" x14ac:dyDescent="0.2">
      <c r="A8808" s="7">
        <v>41040</v>
      </c>
      <c r="B8808" s="9">
        <f t="shared" si="144"/>
        <v>2012</v>
      </c>
      <c r="C8808" s="9">
        <f>VLOOKUP('Full 30 Year Yield Data'!A8808,'Yield Raw Data'!$A$3:$L$14453,12)</f>
        <v>3.02</v>
      </c>
    </row>
    <row r="8809" spans="1:3" x14ac:dyDescent="0.2">
      <c r="A8809" s="7">
        <v>41043</v>
      </c>
      <c r="B8809" s="9">
        <f t="shared" si="144"/>
        <v>2012</v>
      </c>
      <c r="C8809" s="9">
        <f>VLOOKUP('Full 30 Year Yield Data'!A8809,'Yield Raw Data'!$A$3:$L$14453,12)</f>
        <v>2.95</v>
      </c>
    </row>
    <row r="8810" spans="1:3" x14ac:dyDescent="0.2">
      <c r="A8810" s="7">
        <v>41044</v>
      </c>
      <c r="B8810" s="9">
        <f t="shared" si="144"/>
        <v>2012</v>
      </c>
      <c r="C8810" s="9">
        <f>VLOOKUP('Full 30 Year Yield Data'!A8810,'Yield Raw Data'!$A$3:$L$14453,12)</f>
        <v>2.91</v>
      </c>
    </row>
    <row r="8811" spans="1:3" x14ac:dyDescent="0.2">
      <c r="A8811" s="7">
        <v>41045</v>
      </c>
      <c r="B8811" s="9">
        <f t="shared" si="144"/>
        <v>2012</v>
      </c>
      <c r="C8811" s="9">
        <f>VLOOKUP('Full 30 Year Yield Data'!A8811,'Yield Raw Data'!$A$3:$L$14453,12)</f>
        <v>2.9</v>
      </c>
    </row>
    <row r="8812" spans="1:3" x14ac:dyDescent="0.2">
      <c r="A8812" s="7">
        <v>41046</v>
      </c>
      <c r="B8812" s="9">
        <f t="shared" si="144"/>
        <v>2012</v>
      </c>
      <c r="C8812" s="9">
        <f>VLOOKUP('Full 30 Year Yield Data'!A8812,'Yield Raw Data'!$A$3:$L$14453,12)</f>
        <v>2.8</v>
      </c>
    </row>
    <row r="8813" spans="1:3" x14ac:dyDescent="0.2">
      <c r="A8813" s="7">
        <v>41047</v>
      </c>
      <c r="B8813" s="9">
        <f t="shared" si="144"/>
        <v>2012</v>
      </c>
      <c r="C8813" s="9">
        <f>VLOOKUP('Full 30 Year Yield Data'!A8813,'Yield Raw Data'!$A$3:$L$14453,12)</f>
        <v>2.8</v>
      </c>
    </row>
    <row r="8814" spans="1:3" x14ac:dyDescent="0.2">
      <c r="A8814" s="7">
        <v>41050</v>
      </c>
      <c r="B8814" s="9">
        <f t="shared" si="144"/>
        <v>2012</v>
      </c>
      <c r="C8814" s="9">
        <f>VLOOKUP('Full 30 Year Yield Data'!A8814,'Yield Raw Data'!$A$3:$L$14453,12)</f>
        <v>2.8</v>
      </c>
    </row>
    <row r="8815" spans="1:3" x14ac:dyDescent="0.2">
      <c r="A8815" s="7">
        <v>41051</v>
      </c>
      <c r="B8815" s="9">
        <f t="shared" si="144"/>
        <v>2012</v>
      </c>
      <c r="C8815" s="9">
        <f>VLOOKUP('Full 30 Year Yield Data'!A8815,'Yield Raw Data'!$A$3:$L$14453,12)</f>
        <v>2.88</v>
      </c>
    </row>
    <row r="8816" spans="1:3" x14ac:dyDescent="0.2">
      <c r="A8816" s="7">
        <v>41052</v>
      </c>
      <c r="B8816" s="9">
        <f t="shared" si="144"/>
        <v>2012</v>
      </c>
      <c r="C8816" s="9">
        <f>VLOOKUP('Full 30 Year Yield Data'!A8816,'Yield Raw Data'!$A$3:$L$14453,12)</f>
        <v>2.81</v>
      </c>
    </row>
    <row r="8817" spans="1:3" x14ac:dyDescent="0.2">
      <c r="A8817" s="7">
        <v>41053</v>
      </c>
      <c r="B8817" s="9">
        <f t="shared" si="144"/>
        <v>2012</v>
      </c>
      <c r="C8817" s="9">
        <f>VLOOKUP('Full 30 Year Yield Data'!A8817,'Yield Raw Data'!$A$3:$L$14453,12)</f>
        <v>2.86</v>
      </c>
    </row>
    <row r="8818" spans="1:3" x14ac:dyDescent="0.2">
      <c r="A8818" s="7">
        <v>41054</v>
      </c>
      <c r="B8818" s="9">
        <f t="shared" si="144"/>
        <v>2012</v>
      </c>
      <c r="C8818" s="9">
        <f>VLOOKUP('Full 30 Year Yield Data'!A8818,'Yield Raw Data'!$A$3:$L$14453,12)</f>
        <v>2.85</v>
      </c>
    </row>
    <row r="8819" spans="1:3" x14ac:dyDescent="0.2">
      <c r="A8819" s="7">
        <v>41058</v>
      </c>
      <c r="B8819" s="9">
        <f t="shared" si="144"/>
        <v>2012</v>
      </c>
      <c r="C8819" s="9">
        <f>VLOOKUP('Full 30 Year Yield Data'!A8819,'Yield Raw Data'!$A$3:$L$14453,12)</f>
        <v>2.85</v>
      </c>
    </row>
    <row r="8820" spans="1:3" x14ac:dyDescent="0.2">
      <c r="A8820" s="7">
        <v>41059</v>
      </c>
      <c r="B8820" s="9">
        <f t="shared" si="144"/>
        <v>2012</v>
      </c>
      <c r="C8820" s="9">
        <f>VLOOKUP('Full 30 Year Yield Data'!A8820,'Yield Raw Data'!$A$3:$L$14453,12)</f>
        <v>2.72</v>
      </c>
    </row>
    <row r="8821" spans="1:3" x14ac:dyDescent="0.2">
      <c r="A8821" s="7">
        <v>41060</v>
      </c>
      <c r="B8821" s="9">
        <f t="shared" si="144"/>
        <v>2012</v>
      </c>
      <c r="C8821" s="9">
        <f>VLOOKUP('Full 30 Year Yield Data'!A8821,'Yield Raw Data'!$A$3:$L$14453,12)</f>
        <v>2.67</v>
      </c>
    </row>
    <row r="8822" spans="1:3" x14ac:dyDescent="0.2">
      <c r="A8822" s="7">
        <v>41061</v>
      </c>
      <c r="B8822" s="9">
        <f t="shared" si="144"/>
        <v>2012</v>
      </c>
      <c r="C8822" s="9">
        <f>VLOOKUP('Full 30 Year Yield Data'!A8822,'Yield Raw Data'!$A$3:$L$14453,12)</f>
        <v>2.5299999999999998</v>
      </c>
    </row>
    <row r="8823" spans="1:3" x14ac:dyDescent="0.2">
      <c r="A8823" s="7">
        <v>41064</v>
      </c>
      <c r="B8823" s="9">
        <f t="shared" si="144"/>
        <v>2012</v>
      </c>
      <c r="C8823" s="9">
        <f>VLOOKUP('Full 30 Year Yield Data'!A8823,'Yield Raw Data'!$A$3:$L$14453,12)</f>
        <v>2.56</v>
      </c>
    </row>
    <row r="8824" spans="1:3" x14ac:dyDescent="0.2">
      <c r="A8824" s="7">
        <v>41065</v>
      </c>
      <c r="B8824" s="9">
        <f t="shared" si="144"/>
        <v>2012</v>
      </c>
      <c r="C8824" s="9">
        <f>VLOOKUP('Full 30 Year Yield Data'!A8824,'Yield Raw Data'!$A$3:$L$14453,12)</f>
        <v>2.63</v>
      </c>
    </row>
    <row r="8825" spans="1:3" x14ac:dyDescent="0.2">
      <c r="A8825" s="7">
        <v>41066</v>
      </c>
      <c r="B8825" s="9">
        <f t="shared" si="144"/>
        <v>2012</v>
      </c>
      <c r="C8825" s="9">
        <f>VLOOKUP('Full 30 Year Yield Data'!A8825,'Yield Raw Data'!$A$3:$L$14453,12)</f>
        <v>2.73</v>
      </c>
    </row>
    <row r="8826" spans="1:3" x14ac:dyDescent="0.2">
      <c r="A8826" s="7">
        <v>41067</v>
      </c>
      <c r="B8826" s="9">
        <f t="shared" si="144"/>
        <v>2012</v>
      </c>
      <c r="C8826" s="9">
        <f>VLOOKUP('Full 30 Year Yield Data'!A8826,'Yield Raw Data'!$A$3:$L$14453,12)</f>
        <v>2.75</v>
      </c>
    </row>
    <row r="8827" spans="1:3" x14ac:dyDescent="0.2">
      <c r="A8827" s="7">
        <v>41068</v>
      </c>
      <c r="B8827" s="9">
        <f t="shared" si="144"/>
        <v>2012</v>
      </c>
      <c r="C8827" s="9">
        <f>VLOOKUP('Full 30 Year Yield Data'!A8827,'Yield Raw Data'!$A$3:$L$14453,12)</f>
        <v>2.77</v>
      </c>
    </row>
    <row r="8828" spans="1:3" x14ac:dyDescent="0.2">
      <c r="A8828" s="7">
        <v>41071</v>
      </c>
      <c r="B8828" s="9">
        <f t="shared" si="144"/>
        <v>2012</v>
      </c>
      <c r="C8828" s="9">
        <f>VLOOKUP('Full 30 Year Yield Data'!A8828,'Yield Raw Data'!$A$3:$L$14453,12)</f>
        <v>2.71</v>
      </c>
    </row>
    <row r="8829" spans="1:3" x14ac:dyDescent="0.2">
      <c r="A8829" s="7">
        <v>41072</v>
      </c>
      <c r="B8829" s="9">
        <f t="shared" si="144"/>
        <v>2012</v>
      </c>
      <c r="C8829" s="9">
        <f>VLOOKUP('Full 30 Year Yield Data'!A8829,'Yield Raw Data'!$A$3:$L$14453,12)</f>
        <v>2.77</v>
      </c>
    </row>
    <row r="8830" spans="1:3" x14ac:dyDescent="0.2">
      <c r="A8830" s="7">
        <v>41073</v>
      </c>
      <c r="B8830" s="9">
        <f t="shared" si="144"/>
        <v>2012</v>
      </c>
      <c r="C8830" s="9">
        <f>VLOOKUP('Full 30 Year Yield Data'!A8830,'Yield Raw Data'!$A$3:$L$14453,12)</f>
        <v>2.7</v>
      </c>
    </row>
    <row r="8831" spans="1:3" x14ac:dyDescent="0.2">
      <c r="A8831" s="7">
        <v>41074</v>
      </c>
      <c r="B8831" s="9">
        <f t="shared" si="144"/>
        <v>2012</v>
      </c>
      <c r="C8831" s="9">
        <f>VLOOKUP('Full 30 Year Yield Data'!A8831,'Yield Raw Data'!$A$3:$L$14453,12)</f>
        <v>2.73</v>
      </c>
    </row>
    <row r="8832" spans="1:3" x14ac:dyDescent="0.2">
      <c r="A8832" s="7">
        <v>41075</v>
      </c>
      <c r="B8832" s="9">
        <f t="shared" si="144"/>
        <v>2012</v>
      </c>
      <c r="C8832" s="9">
        <f>VLOOKUP('Full 30 Year Yield Data'!A8832,'Yield Raw Data'!$A$3:$L$14453,12)</f>
        <v>2.7</v>
      </c>
    </row>
    <row r="8833" spans="1:3" x14ac:dyDescent="0.2">
      <c r="A8833" s="7">
        <v>41078</v>
      </c>
      <c r="B8833" s="9">
        <f t="shared" si="144"/>
        <v>2012</v>
      </c>
      <c r="C8833" s="9">
        <f>VLOOKUP('Full 30 Year Yield Data'!A8833,'Yield Raw Data'!$A$3:$L$14453,12)</f>
        <v>2.67</v>
      </c>
    </row>
    <row r="8834" spans="1:3" x14ac:dyDescent="0.2">
      <c r="A8834" s="7">
        <v>41079</v>
      </c>
      <c r="B8834" s="9">
        <f t="shared" si="144"/>
        <v>2012</v>
      </c>
      <c r="C8834" s="9">
        <f>VLOOKUP('Full 30 Year Yield Data'!A8834,'Yield Raw Data'!$A$3:$L$14453,12)</f>
        <v>2.73</v>
      </c>
    </row>
    <row r="8835" spans="1:3" x14ac:dyDescent="0.2">
      <c r="A8835" s="7">
        <v>41080</v>
      </c>
      <c r="B8835" s="9">
        <f t="shared" si="144"/>
        <v>2012</v>
      </c>
      <c r="C8835" s="9">
        <f>VLOOKUP('Full 30 Year Yield Data'!A8835,'Yield Raw Data'!$A$3:$L$14453,12)</f>
        <v>2.72</v>
      </c>
    </row>
    <row r="8836" spans="1:3" x14ac:dyDescent="0.2">
      <c r="A8836" s="7">
        <v>41081</v>
      </c>
      <c r="B8836" s="9">
        <f t="shared" si="144"/>
        <v>2012</v>
      </c>
      <c r="C8836" s="9">
        <f>VLOOKUP('Full 30 Year Yield Data'!A8836,'Yield Raw Data'!$A$3:$L$14453,12)</f>
        <v>2.68</v>
      </c>
    </row>
    <row r="8837" spans="1:3" x14ac:dyDescent="0.2">
      <c r="A8837" s="7">
        <v>41082</v>
      </c>
      <c r="B8837" s="9">
        <f t="shared" si="144"/>
        <v>2012</v>
      </c>
      <c r="C8837" s="9">
        <f>VLOOKUP('Full 30 Year Yield Data'!A8837,'Yield Raw Data'!$A$3:$L$14453,12)</f>
        <v>2.75</v>
      </c>
    </row>
    <row r="8838" spans="1:3" x14ac:dyDescent="0.2">
      <c r="A8838" s="7">
        <v>41085</v>
      </c>
      <c r="B8838" s="9">
        <f t="shared" si="144"/>
        <v>2012</v>
      </c>
      <c r="C8838" s="9">
        <f>VLOOKUP('Full 30 Year Yield Data'!A8838,'Yield Raw Data'!$A$3:$L$14453,12)</f>
        <v>2.69</v>
      </c>
    </row>
    <row r="8839" spans="1:3" x14ac:dyDescent="0.2">
      <c r="A8839" s="7">
        <v>41086</v>
      </c>
      <c r="B8839" s="9">
        <f t="shared" si="144"/>
        <v>2012</v>
      </c>
      <c r="C8839" s="9">
        <f>VLOOKUP('Full 30 Year Yield Data'!A8839,'Yield Raw Data'!$A$3:$L$14453,12)</f>
        <v>2.71</v>
      </c>
    </row>
    <row r="8840" spans="1:3" x14ac:dyDescent="0.2">
      <c r="A8840" s="7">
        <v>41087</v>
      </c>
      <c r="B8840" s="9">
        <f t="shared" si="144"/>
        <v>2012</v>
      </c>
      <c r="C8840" s="9">
        <f>VLOOKUP('Full 30 Year Yield Data'!A8840,'Yield Raw Data'!$A$3:$L$14453,12)</f>
        <v>2.7</v>
      </c>
    </row>
    <row r="8841" spans="1:3" x14ac:dyDescent="0.2">
      <c r="A8841" s="7">
        <v>41088</v>
      </c>
      <c r="B8841" s="9">
        <f t="shared" si="144"/>
        <v>2012</v>
      </c>
      <c r="C8841" s="9">
        <f>VLOOKUP('Full 30 Year Yield Data'!A8841,'Yield Raw Data'!$A$3:$L$14453,12)</f>
        <v>2.67</v>
      </c>
    </row>
    <row r="8842" spans="1:3" x14ac:dyDescent="0.2">
      <c r="A8842" s="7">
        <v>41089</v>
      </c>
      <c r="B8842" s="9">
        <f t="shared" si="144"/>
        <v>2012</v>
      </c>
      <c r="C8842" s="9">
        <f>VLOOKUP('Full 30 Year Yield Data'!A8842,'Yield Raw Data'!$A$3:$L$14453,12)</f>
        <v>2.76</v>
      </c>
    </row>
    <row r="8843" spans="1:3" x14ac:dyDescent="0.2">
      <c r="A8843" s="7">
        <v>41092</v>
      </c>
      <c r="B8843" s="9">
        <f t="shared" si="144"/>
        <v>2012</v>
      </c>
      <c r="C8843" s="9">
        <f>VLOOKUP('Full 30 Year Yield Data'!A8843,'Yield Raw Data'!$A$3:$L$14453,12)</f>
        <v>2.69</v>
      </c>
    </row>
    <row r="8844" spans="1:3" x14ac:dyDescent="0.2">
      <c r="A8844" s="7">
        <v>41093</v>
      </c>
      <c r="B8844" s="9">
        <f t="shared" si="144"/>
        <v>2012</v>
      </c>
      <c r="C8844" s="9">
        <f>VLOOKUP('Full 30 Year Yield Data'!A8844,'Yield Raw Data'!$A$3:$L$14453,12)</f>
        <v>2.74</v>
      </c>
    </row>
    <row r="8845" spans="1:3" x14ac:dyDescent="0.2">
      <c r="A8845" s="7">
        <v>41095</v>
      </c>
      <c r="B8845" s="9">
        <f t="shared" si="144"/>
        <v>2012</v>
      </c>
      <c r="C8845" s="9">
        <f>VLOOKUP('Full 30 Year Yield Data'!A8845,'Yield Raw Data'!$A$3:$L$14453,12)</f>
        <v>2.72</v>
      </c>
    </row>
    <row r="8846" spans="1:3" x14ac:dyDescent="0.2">
      <c r="A8846" s="7">
        <v>41096</v>
      </c>
      <c r="B8846" s="9">
        <f t="shared" si="144"/>
        <v>2012</v>
      </c>
      <c r="C8846" s="9">
        <f>VLOOKUP('Full 30 Year Yield Data'!A8846,'Yield Raw Data'!$A$3:$L$14453,12)</f>
        <v>2.66</v>
      </c>
    </row>
    <row r="8847" spans="1:3" x14ac:dyDescent="0.2">
      <c r="A8847" s="7">
        <v>41099</v>
      </c>
      <c r="B8847" s="9">
        <f t="shared" si="144"/>
        <v>2012</v>
      </c>
      <c r="C8847" s="9">
        <f>VLOOKUP('Full 30 Year Yield Data'!A8847,'Yield Raw Data'!$A$3:$L$14453,12)</f>
        <v>2.62</v>
      </c>
    </row>
    <row r="8848" spans="1:3" x14ac:dyDescent="0.2">
      <c r="A8848" s="7">
        <v>41100</v>
      </c>
      <c r="B8848" s="9">
        <f t="shared" si="144"/>
        <v>2012</v>
      </c>
      <c r="C8848" s="9">
        <f>VLOOKUP('Full 30 Year Yield Data'!A8848,'Yield Raw Data'!$A$3:$L$14453,12)</f>
        <v>2.6</v>
      </c>
    </row>
    <row r="8849" spans="1:3" x14ac:dyDescent="0.2">
      <c r="A8849" s="7">
        <v>41101</v>
      </c>
      <c r="B8849" s="9">
        <f t="shared" si="144"/>
        <v>2012</v>
      </c>
      <c r="C8849" s="9">
        <f>VLOOKUP('Full 30 Year Yield Data'!A8849,'Yield Raw Data'!$A$3:$L$14453,12)</f>
        <v>2.6</v>
      </c>
    </row>
    <row r="8850" spans="1:3" x14ac:dyDescent="0.2">
      <c r="A8850" s="7">
        <v>41102</v>
      </c>
      <c r="B8850" s="9">
        <f t="shared" si="144"/>
        <v>2012</v>
      </c>
      <c r="C8850" s="9">
        <f>VLOOKUP('Full 30 Year Yield Data'!A8850,'Yield Raw Data'!$A$3:$L$14453,12)</f>
        <v>2.57</v>
      </c>
    </row>
    <row r="8851" spans="1:3" x14ac:dyDescent="0.2">
      <c r="A8851" s="7">
        <v>41103</v>
      </c>
      <c r="B8851" s="9">
        <f t="shared" si="144"/>
        <v>2012</v>
      </c>
      <c r="C8851" s="9">
        <f>VLOOKUP('Full 30 Year Yield Data'!A8851,'Yield Raw Data'!$A$3:$L$14453,12)</f>
        <v>2.58</v>
      </c>
    </row>
    <row r="8852" spans="1:3" x14ac:dyDescent="0.2">
      <c r="A8852" s="7">
        <v>41106</v>
      </c>
      <c r="B8852" s="9">
        <f t="shared" si="144"/>
        <v>2012</v>
      </c>
      <c r="C8852" s="9">
        <f>VLOOKUP('Full 30 Year Yield Data'!A8852,'Yield Raw Data'!$A$3:$L$14453,12)</f>
        <v>2.56</v>
      </c>
    </row>
    <row r="8853" spans="1:3" x14ac:dyDescent="0.2">
      <c r="A8853" s="7">
        <v>41107</v>
      </c>
      <c r="B8853" s="9">
        <f t="shared" ref="B8853:B8914" si="145">YEAR(A8853)</f>
        <v>2012</v>
      </c>
      <c r="C8853" s="9">
        <f>VLOOKUP('Full 30 Year Yield Data'!A8853,'Yield Raw Data'!$A$3:$L$14453,12)</f>
        <v>2.59</v>
      </c>
    </row>
    <row r="8854" spans="1:3" x14ac:dyDescent="0.2">
      <c r="A8854" s="7">
        <v>41108</v>
      </c>
      <c r="B8854" s="9">
        <f t="shared" si="145"/>
        <v>2012</v>
      </c>
      <c r="C8854" s="9">
        <f>VLOOKUP('Full 30 Year Yield Data'!A8854,'Yield Raw Data'!$A$3:$L$14453,12)</f>
        <v>2.59</v>
      </c>
    </row>
    <row r="8855" spans="1:3" x14ac:dyDescent="0.2">
      <c r="A8855" s="7">
        <v>41109</v>
      </c>
      <c r="B8855" s="9">
        <f t="shared" si="145"/>
        <v>2012</v>
      </c>
      <c r="C8855" s="9">
        <f>VLOOKUP('Full 30 Year Yield Data'!A8855,'Yield Raw Data'!$A$3:$L$14453,12)</f>
        <v>2.61</v>
      </c>
    </row>
    <row r="8856" spans="1:3" x14ac:dyDescent="0.2">
      <c r="A8856" s="7">
        <v>41110</v>
      </c>
      <c r="B8856" s="9">
        <f t="shared" si="145"/>
        <v>2012</v>
      </c>
      <c r="C8856" s="9">
        <f>VLOOKUP('Full 30 Year Yield Data'!A8856,'Yield Raw Data'!$A$3:$L$14453,12)</f>
        <v>2.5499999999999998</v>
      </c>
    </row>
    <row r="8857" spans="1:3" x14ac:dyDescent="0.2">
      <c r="A8857" s="7">
        <v>41113</v>
      </c>
      <c r="B8857" s="9">
        <f t="shared" si="145"/>
        <v>2012</v>
      </c>
      <c r="C8857" s="9">
        <f>VLOOKUP('Full 30 Year Yield Data'!A8857,'Yield Raw Data'!$A$3:$L$14453,12)</f>
        <v>2.52</v>
      </c>
    </row>
    <row r="8858" spans="1:3" x14ac:dyDescent="0.2">
      <c r="A8858" s="7">
        <v>41114</v>
      </c>
      <c r="B8858" s="9">
        <f t="shared" si="145"/>
        <v>2012</v>
      </c>
      <c r="C8858" s="9">
        <f>VLOOKUP('Full 30 Year Yield Data'!A8858,'Yield Raw Data'!$A$3:$L$14453,12)</f>
        <v>2.4700000000000002</v>
      </c>
    </row>
    <row r="8859" spans="1:3" x14ac:dyDescent="0.2">
      <c r="A8859" s="7">
        <v>41115</v>
      </c>
      <c r="B8859" s="9">
        <f t="shared" si="145"/>
        <v>2012</v>
      </c>
      <c r="C8859" s="9">
        <f>VLOOKUP('Full 30 Year Yield Data'!A8859,'Yield Raw Data'!$A$3:$L$14453,12)</f>
        <v>2.46</v>
      </c>
    </row>
    <row r="8860" spans="1:3" x14ac:dyDescent="0.2">
      <c r="A8860" s="7">
        <v>41116</v>
      </c>
      <c r="B8860" s="9">
        <f t="shared" si="145"/>
        <v>2012</v>
      </c>
      <c r="C8860" s="9">
        <f>VLOOKUP('Full 30 Year Yield Data'!A8860,'Yield Raw Data'!$A$3:$L$14453,12)</f>
        <v>2.4900000000000002</v>
      </c>
    </row>
    <row r="8861" spans="1:3" x14ac:dyDescent="0.2">
      <c r="A8861" s="7">
        <v>41117</v>
      </c>
      <c r="B8861" s="9">
        <f t="shared" si="145"/>
        <v>2012</v>
      </c>
      <c r="C8861" s="9">
        <f>VLOOKUP('Full 30 Year Yield Data'!A8861,'Yield Raw Data'!$A$3:$L$14453,12)</f>
        <v>2.63</v>
      </c>
    </row>
    <row r="8862" spans="1:3" x14ac:dyDescent="0.2">
      <c r="A8862" s="7">
        <v>41120</v>
      </c>
      <c r="B8862" s="9">
        <f t="shared" si="145"/>
        <v>2012</v>
      </c>
      <c r="C8862" s="9">
        <f>VLOOKUP('Full 30 Year Yield Data'!A8862,'Yield Raw Data'!$A$3:$L$14453,12)</f>
        <v>2.58</v>
      </c>
    </row>
    <row r="8863" spans="1:3" x14ac:dyDescent="0.2">
      <c r="A8863" s="7">
        <v>41121</v>
      </c>
      <c r="B8863" s="9">
        <f t="shared" si="145"/>
        <v>2012</v>
      </c>
      <c r="C8863" s="9">
        <f>VLOOKUP('Full 30 Year Yield Data'!A8863,'Yield Raw Data'!$A$3:$L$14453,12)</f>
        <v>2.56</v>
      </c>
    </row>
    <row r="8864" spans="1:3" x14ac:dyDescent="0.2">
      <c r="A8864" s="7">
        <v>41122</v>
      </c>
      <c r="B8864" s="9">
        <f t="shared" si="145"/>
        <v>2012</v>
      </c>
      <c r="C8864" s="9">
        <f>VLOOKUP('Full 30 Year Yield Data'!A8864,'Yield Raw Data'!$A$3:$L$14453,12)</f>
        <v>2.6</v>
      </c>
    </row>
    <row r="8865" spans="1:3" x14ac:dyDescent="0.2">
      <c r="A8865" s="7">
        <v>41123</v>
      </c>
      <c r="B8865" s="9">
        <f t="shared" si="145"/>
        <v>2012</v>
      </c>
      <c r="C8865" s="9">
        <f>VLOOKUP('Full 30 Year Yield Data'!A8865,'Yield Raw Data'!$A$3:$L$14453,12)</f>
        <v>2.5499999999999998</v>
      </c>
    </row>
    <row r="8866" spans="1:3" x14ac:dyDescent="0.2">
      <c r="A8866" s="7">
        <v>41124</v>
      </c>
      <c r="B8866" s="9">
        <f t="shared" si="145"/>
        <v>2012</v>
      </c>
      <c r="C8866" s="9">
        <f>VLOOKUP('Full 30 Year Yield Data'!A8866,'Yield Raw Data'!$A$3:$L$14453,12)</f>
        <v>2.65</v>
      </c>
    </row>
    <row r="8867" spans="1:3" x14ac:dyDescent="0.2">
      <c r="A8867" s="7">
        <v>41127</v>
      </c>
      <c r="B8867" s="9">
        <f t="shared" si="145"/>
        <v>2012</v>
      </c>
      <c r="C8867" s="9">
        <f>VLOOKUP('Full 30 Year Yield Data'!A8867,'Yield Raw Data'!$A$3:$L$14453,12)</f>
        <v>2.65</v>
      </c>
    </row>
    <row r="8868" spans="1:3" x14ac:dyDescent="0.2">
      <c r="A8868" s="7">
        <v>41128</v>
      </c>
      <c r="B8868" s="9">
        <f t="shared" si="145"/>
        <v>2012</v>
      </c>
      <c r="C8868" s="9">
        <f>VLOOKUP('Full 30 Year Yield Data'!A8868,'Yield Raw Data'!$A$3:$L$14453,12)</f>
        <v>2.72</v>
      </c>
    </row>
    <row r="8869" spans="1:3" x14ac:dyDescent="0.2">
      <c r="A8869" s="7">
        <v>41129</v>
      </c>
      <c r="B8869" s="9">
        <f t="shared" si="145"/>
        <v>2012</v>
      </c>
      <c r="C8869" s="9">
        <f>VLOOKUP('Full 30 Year Yield Data'!A8869,'Yield Raw Data'!$A$3:$L$14453,12)</f>
        <v>2.75</v>
      </c>
    </row>
    <row r="8870" spans="1:3" x14ac:dyDescent="0.2">
      <c r="A8870" s="7">
        <v>41130</v>
      </c>
      <c r="B8870" s="9">
        <f t="shared" si="145"/>
        <v>2012</v>
      </c>
      <c r="C8870" s="9">
        <f>VLOOKUP('Full 30 Year Yield Data'!A8870,'Yield Raw Data'!$A$3:$L$14453,12)</f>
        <v>2.78</v>
      </c>
    </row>
    <row r="8871" spans="1:3" x14ac:dyDescent="0.2">
      <c r="A8871" s="7">
        <v>41131</v>
      </c>
      <c r="B8871" s="9">
        <f t="shared" si="145"/>
        <v>2012</v>
      </c>
      <c r="C8871" s="9">
        <f>VLOOKUP('Full 30 Year Yield Data'!A8871,'Yield Raw Data'!$A$3:$L$14453,12)</f>
        <v>2.74</v>
      </c>
    </row>
    <row r="8872" spans="1:3" x14ac:dyDescent="0.2">
      <c r="A8872" s="7">
        <v>41134</v>
      </c>
      <c r="B8872" s="9">
        <f t="shared" si="145"/>
        <v>2012</v>
      </c>
      <c r="C8872" s="9">
        <f>VLOOKUP('Full 30 Year Yield Data'!A8872,'Yield Raw Data'!$A$3:$L$14453,12)</f>
        <v>2.74</v>
      </c>
    </row>
    <row r="8873" spans="1:3" x14ac:dyDescent="0.2">
      <c r="A8873" s="7">
        <v>41135</v>
      </c>
      <c r="B8873" s="9">
        <f t="shared" si="145"/>
        <v>2012</v>
      </c>
      <c r="C8873" s="9">
        <f>VLOOKUP('Full 30 Year Yield Data'!A8873,'Yield Raw Data'!$A$3:$L$14453,12)</f>
        <v>2.82</v>
      </c>
    </row>
    <row r="8874" spans="1:3" x14ac:dyDescent="0.2">
      <c r="A8874" s="7">
        <v>41136</v>
      </c>
      <c r="B8874" s="9">
        <f t="shared" si="145"/>
        <v>2012</v>
      </c>
      <c r="C8874" s="9">
        <f>VLOOKUP('Full 30 Year Yield Data'!A8874,'Yield Raw Data'!$A$3:$L$14453,12)</f>
        <v>2.9</v>
      </c>
    </row>
    <row r="8875" spans="1:3" x14ac:dyDescent="0.2">
      <c r="A8875" s="7">
        <v>41137</v>
      </c>
      <c r="B8875" s="9">
        <f t="shared" si="145"/>
        <v>2012</v>
      </c>
      <c r="C8875" s="9">
        <f>VLOOKUP('Full 30 Year Yield Data'!A8875,'Yield Raw Data'!$A$3:$L$14453,12)</f>
        <v>2.96</v>
      </c>
    </row>
    <row r="8876" spans="1:3" x14ac:dyDescent="0.2">
      <c r="A8876" s="7">
        <v>41138</v>
      </c>
      <c r="B8876" s="9">
        <f t="shared" si="145"/>
        <v>2012</v>
      </c>
      <c r="C8876" s="9">
        <f>VLOOKUP('Full 30 Year Yield Data'!A8876,'Yield Raw Data'!$A$3:$L$14453,12)</f>
        <v>2.93</v>
      </c>
    </row>
    <row r="8877" spans="1:3" x14ac:dyDescent="0.2">
      <c r="A8877" s="7">
        <v>41141</v>
      </c>
      <c r="B8877" s="9">
        <f t="shared" si="145"/>
        <v>2012</v>
      </c>
      <c r="C8877" s="9">
        <f>VLOOKUP('Full 30 Year Yield Data'!A8877,'Yield Raw Data'!$A$3:$L$14453,12)</f>
        <v>2.93</v>
      </c>
    </row>
    <row r="8878" spans="1:3" x14ac:dyDescent="0.2">
      <c r="A8878" s="7">
        <v>41142</v>
      </c>
      <c r="B8878" s="9">
        <f t="shared" si="145"/>
        <v>2012</v>
      </c>
      <c r="C8878" s="9">
        <f>VLOOKUP('Full 30 Year Yield Data'!A8878,'Yield Raw Data'!$A$3:$L$14453,12)</f>
        <v>2.9</v>
      </c>
    </row>
    <row r="8879" spans="1:3" x14ac:dyDescent="0.2">
      <c r="A8879" s="7">
        <v>41143</v>
      </c>
      <c r="B8879" s="9">
        <f t="shared" si="145"/>
        <v>2012</v>
      </c>
      <c r="C8879" s="9">
        <f>VLOOKUP('Full 30 Year Yield Data'!A8879,'Yield Raw Data'!$A$3:$L$14453,12)</f>
        <v>2.82</v>
      </c>
    </row>
    <row r="8880" spans="1:3" x14ac:dyDescent="0.2">
      <c r="A8880" s="7">
        <v>41144</v>
      </c>
      <c r="B8880" s="9">
        <f t="shared" si="145"/>
        <v>2012</v>
      </c>
      <c r="C8880" s="9">
        <f>VLOOKUP('Full 30 Year Yield Data'!A8880,'Yield Raw Data'!$A$3:$L$14453,12)</f>
        <v>2.79</v>
      </c>
    </row>
    <row r="8881" spans="1:3" x14ac:dyDescent="0.2">
      <c r="A8881" s="7">
        <v>41145</v>
      </c>
      <c r="B8881" s="9">
        <f t="shared" si="145"/>
        <v>2012</v>
      </c>
      <c r="C8881" s="9">
        <f>VLOOKUP('Full 30 Year Yield Data'!A8881,'Yield Raw Data'!$A$3:$L$14453,12)</f>
        <v>2.79</v>
      </c>
    </row>
    <row r="8882" spans="1:3" x14ac:dyDescent="0.2">
      <c r="A8882" s="7">
        <v>41148</v>
      </c>
      <c r="B8882" s="9">
        <f t="shared" si="145"/>
        <v>2012</v>
      </c>
      <c r="C8882" s="9">
        <f>VLOOKUP('Full 30 Year Yield Data'!A8882,'Yield Raw Data'!$A$3:$L$14453,12)</f>
        <v>2.76</v>
      </c>
    </row>
    <row r="8883" spans="1:3" x14ac:dyDescent="0.2">
      <c r="A8883" s="7">
        <v>41149</v>
      </c>
      <c r="B8883" s="9">
        <f t="shared" si="145"/>
        <v>2012</v>
      </c>
      <c r="C8883" s="9">
        <f>VLOOKUP('Full 30 Year Yield Data'!A8883,'Yield Raw Data'!$A$3:$L$14453,12)</f>
        <v>2.75</v>
      </c>
    </row>
    <row r="8884" spans="1:3" x14ac:dyDescent="0.2">
      <c r="A8884" s="7">
        <v>41150</v>
      </c>
      <c r="B8884" s="9">
        <f t="shared" si="145"/>
        <v>2012</v>
      </c>
      <c r="C8884" s="9">
        <f>VLOOKUP('Full 30 Year Yield Data'!A8884,'Yield Raw Data'!$A$3:$L$14453,12)</f>
        <v>2.77</v>
      </c>
    </row>
    <row r="8885" spans="1:3" x14ac:dyDescent="0.2">
      <c r="A8885" s="7">
        <v>41151</v>
      </c>
      <c r="B8885" s="9">
        <f t="shared" si="145"/>
        <v>2012</v>
      </c>
      <c r="C8885" s="9">
        <f>VLOOKUP('Full 30 Year Yield Data'!A8885,'Yield Raw Data'!$A$3:$L$14453,12)</f>
        <v>2.75</v>
      </c>
    </row>
    <row r="8886" spans="1:3" x14ac:dyDescent="0.2">
      <c r="A8886" s="7">
        <v>41152</v>
      </c>
      <c r="B8886" s="9">
        <f t="shared" si="145"/>
        <v>2012</v>
      </c>
      <c r="C8886" s="9">
        <f>VLOOKUP('Full 30 Year Yield Data'!A8886,'Yield Raw Data'!$A$3:$L$14453,12)</f>
        <v>2.68</v>
      </c>
    </row>
    <row r="8887" spans="1:3" x14ac:dyDescent="0.2">
      <c r="A8887" s="7">
        <v>41156</v>
      </c>
      <c r="B8887" s="9">
        <f t="shared" si="145"/>
        <v>2012</v>
      </c>
      <c r="C8887" s="9">
        <f>VLOOKUP('Full 30 Year Yield Data'!A8887,'Yield Raw Data'!$A$3:$L$14453,12)</f>
        <v>2.69</v>
      </c>
    </row>
    <row r="8888" spans="1:3" x14ac:dyDescent="0.2">
      <c r="A8888" s="7">
        <v>41157</v>
      </c>
      <c r="B8888" s="9">
        <f t="shared" si="145"/>
        <v>2012</v>
      </c>
      <c r="C8888" s="9">
        <f>VLOOKUP('Full 30 Year Yield Data'!A8888,'Yield Raw Data'!$A$3:$L$14453,12)</f>
        <v>2.7</v>
      </c>
    </row>
    <row r="8889" spans="1:3" x14ac:dyDescent="0.2">
      <c r="A8889" s="7">
        <v>41158</v>
      </c>
      <c r="B8889" s="9">
        <f t="shared" si="145"/>
        <v>2012</v>
      </c>
      <c r="C8889" s="9">
        <f>VLOOKUP('Full 30 Year Yield Data'!A8889,'Yield Raw Data'!$A$3:$L$14453,12)</f>
        <v>2.8</v>
      </c>
    </row>
    <row r="8890" spans="1:3" x14ac:dyDescent="0.2">
      <c r="A8890" s="7">
        <v>41159</v>
      </c>
      <c r="B8890" s="9">
        <f t="shared" si="145"/>
        <v>2012</v>
      </c>
      <c r="C8890" s="9">
        <f>VLOOKUP('Full 30 Year Yield Data'!A8890,'Yield Raw Data'!$A$3:$L$14453,12)</f>
        <v>2.81</v>
      </c>
    </row>
    <row r="8891" spans="1:3" x14ac:dyDescent="0.2">
      <c r="A8891" s="7">
        <v>41162</v>
      </c>
      <c r="B8891" s="9">
        <f t="shared" si="145"/>
        <v>2012</v>
      </c>
      <c r="C8891" s="9">
        <f>VLOOKUP('Full 30 Year Yield Data'!A8891,'Yield Raw Data'!$A$3:$L$14453,12)</f>
        <v>2.83</v>
      </c>
    </row>
    <row r="8892" spans="1:3" x14ac:dyDescent="0.2">
      <c r="A8892" s="7">
        <v>41163</v>
      </c>
      <c r="B8892" s="9">
        <f t="shared" si="145"/>
        <v>2012</v>
      </c>
      <c r="C8892" s="9">
        <f>VLOOKUP('Full 30 Year Yield Data'!A8892,'Yield Raw Data'!$A$3:$L$14453,12)</f>
        <v>2.84</v>
      </c>
    </row>
    <row r="8893" spans="1:3" x14ac:dyDescent="0.2">
      <c r="A8893" s="7">
        <v>41164</v>
      </c>
      <c r="B8893" s="9">
        <f t="shared" si="145"/>
        <v>2012</v>
      </c>
      <c r="C8893" s="9">
        <f>VLOOKUP('Full 30 Year Yield Data'!A8893,'Yield Raw Data'!$A$3:$L$14453,12)</f>
        <v>2.92</v>
      </c>
    </row>
    <row r="8894" spans="1:3" x14ac:dyDescent="0.2">
      <c r="A8894" s="7">
        <v>41165</v>
      </c>
      <c r="B8894" s="9">
        <f t="shared" si="145"/>
        <v>2012</v>
      </c>
      <c r="C8894" s="9">
        <f>VLOOKUP('Full 30 Year Yield Data'!A8894,'Yield Raw Data'!$A$3:$L$14453,12)</f>
        <v>2.95</v>
      </c>
    </row>
    <row r="8895" spans="1:3" x14ac:dyDescent="0.2">
      <c r="A8895" s="7">
        <v>41166</v>
      </c>
      <c r="B8895" s="9">
        <f t="shared" si="145"/>
        <v>2012</v>
      </c>
      <c r="C8895" s="9">
        <f>VLOOKUP('Full 30 Year Yield Data'!A8895,'Yield Raw Data'!$A$3:$L$14453,12)</f>
        <v>3.09</v>
      </c>
    </row>
    <row r="8896" spans="1:3" x14ac:dyDescent="0.2">
      <c r="A8896" s="7">
        <v>41169</v>
      </c>
      <c r="B8896" s="9">
        <f t="shared" si="145"/>
        <v>2012</v>
      </c>
      <c r="C8896" s="9">
        <f>VLOOKUP('Full 30 Year Yield Data'!A8896,'Yield Raw Data'!$A$3:$L$14453,12)</f>
        <v>3.03</v>
      </c>
    </row>
    <row r="8897" spans="1:3" x14ac:dyDescent="0.2">
      <c r="A8897" s="7">
        <v>41170</v>
      </c>
      <c r="B8897" s="9">
        <f t="shared" si="145"/>
        <v>2012</v>
      </c>
      <c r="C8897" s="9">
        <f>VLOOKUP('Full 30 Year Yield Data'!A8897,'Yield Raw Data'!$A$3:$L$14453,12)</f>
        <v>3</v>
      </c>
    </row>
    <row r="8898" spans="1:3" x14ac:dyDescent="0.2">
      <c r="A8898" s="7">
        <v>41171</v>
      </c>
      <c r="B8898" s="9">
        <f t="shared" si="145"/>
        <v>2012</v>
      </c>
      <c r="C8898" s="9">
        <f>VLOOKUP('Full 30 Year Yield Data'!A8898,'Yield Raw Data'!$A$3:$L$14453,12)</f>
        <v>2.97</v>
      </c>
    </row>
    <row r="8899" spans="1:3" x14ac:dyDescent="0.2">
      <c r="A8899" s="7">
        <v>41172</v>
      </c>
      <c r="B8899" s="9">
        <f t="shared" si="145"/>
        <v>2012</v>
      </c>
      <c r="C8899" s="9">
        <f>VLOOKUP('Full 30 Year Yield Data'!A8899,'Yield Raw Data'!$A$3:$L$14453,12)</f>
        <v>2.96</v>
      </c>
    </row>
    <row r="8900" spans="1:3" x14ac:dyDescent="0.2">
      <c r="A8900" s="7">
        <v>41173</v>
      </c>
      <c r="B8900" s="9">
        <f t="shared" si="145"/>
        <v>2012</v>
      </c>
      <c r="C8900" s="9">
        <f>VLOOKUP('Full 30 Year Yield Data'!A8900,'Yield Raw Data'!$A$3:$L$14453,12)</f>
        <v>2.95</v>
      </c>
    </row>
    <row r="8901" spans="1:3" x14ac:dyDescent="0.2">
      <c r="A8901" s="7">
        <v>41176</v>
      </c>
      <c r="B8901" s="9">
        <f t="shared" si="145"/>
        <v>2012</v>
      </c>
      <c r="C8901" s="9">
        <f>VLOOKUP('Full 30 Year Yield Data'!A8901,'Yield Raw Data'!$A$3:$L$14453,12)</f>
        <v>2.91</v>
      </c>
    </row>
    <row r="8902" spans="1:3" x14ac:dyDescent="0.2">
      <c r="A8902" s="7">
        <v>41177</v>
      </c>
      <c r="B8902" s="9">
        <f t="shared" si="145"/>
        <v>2012</v>
      </c>
      <c r="C8902" s="9">
        <f>VLOOKUP('Full 30 Year Yield Data'!A8902,'Yield Raw Data'!$A$3:$L$14453,12)</f>
        <v>2.86</v>
      </c>
    </row>
    <row r="8903" spans="1:3" x14ac:dyDescent="0.2">
      <c r="A8903" s="7">
        <v>41178</v>
      </c>
      <c r="B8903" s="9">
        <f t="shared" si="145"/>
        <v>2012</v>
      </c>
      <c r="C8903" s="9">
        <f>VLOOKUP('Full 30 Year Yield Data'!A8903,'Yield Raw Data'!$A$3:$L$14453,12)</f>
        <v>2.79</v>
      </c>
    </row>
    <row r="8904" spans="1:3" x14ac:dyDescent="0.2">
      <c r="A8904" s="7">
        <v>41179</v>
      </c>
      <c r="B8904" s="9">
        <f t="shared" si="145"/>
        <v>2012</v>
      </c>
      <c r="C8904" s="9">
        <f>VLOOKUP('Full 30 Year Yield Data'!A8904,'Yield Raw Data'!$A$3:$L$14453,12)</f>
        <v>2.83</v>
      </c>
    </row>
    <row r="8905" spans="1:3" x14ac:dyDescent="0.2">
      <c r="A8905" s="7">
        <v>41180</v>
      </c>
      <c r="B8905" s="9">
        <f t="shared" si="145"/>
        <v>2012</v>
      </c>
      <c r="C8905" s="9">
        <f>VLOOKUP('Full 30 Year Yield Data'!A8905,'Yield Raw Data'!$A$3:$L$14453,12)</f>
        <v>2.82</v>
      </c>
    </row>
    <row r="8906" spans="1:3" x14ac:dyDescent="0.2">
      <c r="A8906" s="7">
        <v>41183</v>
      </c>
      <c r="B8906" s="9">
        <f t="shared" si="145"/>
        <v>2012</v>
      </c>
      <c r="C8906" s="9">
        <f>VLOOKUP('Full 30 Year Yield Data'!A8906,'Yield Raw Data'!$A$3:$L$14453,12)</f>
        <v>2.81</v>
      </c>
    </row>
    <row r="8907" spans="1:3" x14ac:dyDescent="0.2">
      <c r="A8907" s="7">
        <v>41184</v>
      </c>
      <c r="B8907" s="9">
        <f t="shared" si="145"/>
        <v>2012</v>
      </c>
      <c r="C8907" s="9">
        <f>VLOOKUP('Full 30 Year Yield Data'!A8907,'Yield Raw Data'!$A$3:$L$14453,12)</f>
        <v>2.81</v>
      </c>
    </row>
    <row r="8908" spans="1:3" x14ac:dyDescent="0.2">
      <c r="A8908" s="7">
        <v>41185</v>
      </c>
      <c r="B8908" s="9">
        <f t="shared" si="145"/>
        <v>2012</v>
      </c>
      <c r="C8908" s="9">
        <f>VLOOKUP('Full 30 Year Yield Data'!A8908,'Yield Raw Data'!$A$3:$L$14453,12)</f>
        <v>2.82</v>
      </c>
    </row>
    <row r="8909" spans="1:3" x14ac:dyDescent="0.2">
      <c r="A8909" s="7">
        <v>41186</v>
      </c>
      <c r="B8909" s="9">
        <f t="shared" si="145"/>
        <v>2012</v>
      </c>
      <c r="C8909" s="9">
        <f>VLOOKUP('Full 30 Year Yield Data'!A8909,'Yield Raw Data'!$A$3:$L$14453,12)</f>
        <v>2.89</v>
      </c>
    </row>
    <row r="8910" spans="1:3" x14ac:dyDescent="0.2">
      <c r="A8910" s="7">
        <v>41187</v>
      </c>
      <c r="B8910" s="9">
        <f t="shared" si="145"/>
        <v>2012</v>
      </c>
      <c r="C8910" s="9">
        <f>VLOOKUP('Full 30 Year Yield Data'!A8910,'Yield Raw Data'!$A$3:$L$14453,12)</f>
        <v>2.96</v>
      </c>
    </row>
    <row r="8911" spans="1:3" x14ac:dyDescent="0.2">
      <c r="A8911" s="7">
        <v>41191</v>
      </c>
      <c r="B8911" s="9">
        <f t="shared" si="145"/>
        <v>2012</v>
      </c>
      <c r="C8911" s="9">
        <f>VLOOKUP('Full 30 Year Yield Data'!A8911,'Yield Raw Data'!$A$3:$L$14453,12)</f>
        <v>2.93</v>
      </c>
    </row>
    <row r="8912" spans="1:3" x14ac:dyDescent="0.2">
      <c r="A8912" s="7">
        <v>41192</v>
      </c>
      <c r="B8912" s="9">
        <f t="shared" si="145"/>
        <v>2012</v>
      </c>
      <c r="C8912" s="9">
        <f>VLOOKUP('Full 30 Year Yield Data'!A8912,'Yield Raw Data'!$A$3:$L$14453,12)</f>
        <v>2.89</v>
      </c>
    </row>
    <row r="8913" spans="1:3" x14ac:dyDescent="0.2">
      <c r="A8913" s="7">
        <v>41193</v>
      </c>
      <c r="B8913" s="9">
        <f t="shared" si="145"/>
        <v>2012</v>
      </c>
      <c r="C8913" s="9">
        <f>VLOOKUP('Full 30 Year Yield Data'!A8913,'Yield Raw Data'!$A$3:$L$14453,12)</f>
        <v>2.86</v>
      </c>
    </row>
    <row r="8914" spans="1:3" x14ac:dyDescent="0.2">
      <c r="A8914" s="7">
        <v>41194</v>
      </c>
      <c r="B8914" s="9">
        <f t="shared" si="145"/>
        <v>2012</v>
      </c>
      <c r="C8914" s="9">
        <f>VLOOKUP('Full 30 Year Yield Data'!A8914,'Yield Raw Data'!$A$3:$L$14453,12)</f>
        <v>2.83</v>
      </c>
    </row>
    <row r="8915" spans="1:3" x14ac:dyDescent="0.2">
      <c r="A8915" s="7">
        <v>41197</v>
      </c>
      <c r="B8915" s="9">
        <f t="shared" ref="B8915:B8973" si="146">YEAR(A8915)</f>
        <v>2012</v>
      </c>
      <c r="C8915" s="9">
        <f>VLOOKUP('Full 30 Year Yield Data'!A8915,'Yield Raw Data'!$A$3:$L$14453,12)</f>
        <v>2.85</v>
      </c>
    </row>
    <row r="8916" spans="1:3" x14ac:dyDescent="0.2">
      <c r="A8916" s="7">
        <v>41198</v>
      </c>
      <c r="B8916" s="9">
        <f t="shared" si="146"/>
        <v>2012</v>
      </c>
      <c r="C8916" s="9">
        <f>VLOOKUP('Full 30 Year Yield Data'!A8916,'Yield Raw Data'!$A$3:$L$14453,12)</f>
        <v>2.91</v>
      </c>
    </row>
    <row r="8917" spans="1:3" x14ac:dyDescent="0.2">
      <c r="A8917" s="7">
        <v>41199</v>
      </c>
      <c r="B8917" s="9">
        <f t="shared" si="146"/>
        <v>2012</v>
      </c>
      <c r="C8917" s="9">
        <f>VLOOKUP('Full 30 Year Yield Data'!A8917,'Yield Raw Data'!$A$3:$L$14453,12)</f>
        <v>2.98</v>
      </c>
    </row>
    <row r="8918" spans="1:3" x14ac:dyDescent="0.2">
      <c r="A8918" s="7">
        <v>41200</v>
      </c>
      <c r="B8918" s="9">
        <f t="shared" si="146"/>
        <v>2012</v>
      </c>
      <c r="C8918" s="9">
        <f>VLOOKUP('Full 30 Year Yield Data'!A8918,'Yield Raw Data'!$A$3:$L$14453,12)</f>
        <v>3.02</v>
      </c>
    </row>
    <row r="8919" spans="1:3" x14ac:dyDescent="0.2">
      <c r="A8919" s="7">
        <v>41201</v>
      </c>
      <c r="B8919" s="9">
        <f t="shared" si="146"/>
        <v>2012</v>
      </c>
      <c r="C8919" s="9">
        <f>VLOOKUP('Full 30 Year Yield Data'!A8919,'Yield Raw Data'!$A$3:$L$14453,12)</f>
        <v>2.94</v>
      </c>
    </row>
    <row r="8920" spans="1:3" x14ac:dyDescent="0.2">
      <c r="A8920" s="7">
        <v>41204</v>
      </c>
      <c r="B8920" s="9">
        <f t="shared" si="146"/>
        <v>2012</v>
      </c>
      <c r="C8920" s="9">
        <f>VLOOKUP('Full 30 Year Yield Data'!A8920,'Yield Raw Data'!$A$3:$L$14453,12)</f>
        <v>2.95</v>
      </c>
    </row>
    <row r="8921" spans="1:3" x14ac:dyDescent="0.2">
      <c r="A8921" s="7">
        <v>41205</v>
      </c>
      <c r="B8921" s="9">
        <f t="shared" si="146"/>
        <v>2012</v>
      </c>
      <c r="C8921" s="9">
        <f>VLOOKUP('Full 30 Year Yield Data'!A8921,'Yield Raw Data'!$A$3:$L$14453,12)</f>
        <v>2.91</v>
      </c>
    </row>
    <row r="8922" spans="1:3" x14ac:dyDescent="0.2">
      <c r="A8922" s="7">
        <v>41206</v>
      </c>
      <c r="B8922" s="9">
        <f t="shared" si="146"/>
        <v>2012</v>
      </c>
      <c r="C8922" s="9">
        <f>VLOOKUP('Full 30 Year Yield Data'!A8922,'Yield Raw Data'!$A$3:$L$14453,12)</f>
        <v>2.93</v>
      </c>
    </row>
    <row r="8923" spans="1:3" x14ac:dyDescent="0.2">
      <c r="A8923" s="7">
        <v>41207</v>
      </c>
      <c r="B8923" s="9">
        <f t="shared" si="146"/>
        <v>2012</v>
      </c>
      <c r="C8923" s="9">
        <f>VLOOKUP('Full 30 Year Yield Data'!A8923,'Yield Raw Data'!$A$3:$L$14453,12)</f>
        <v>2.98</v>
      </c>
    </row>
    <row r="8924" spans="1:3" x14ac:dyDescent="0.2">
      <c r="A8924" s="7">
        <v>41208</v>
      </c>
      <c r="B8924" s="9">
        <f t="shared" si="146"/>
        <v>2012</v>
      </c>
      <c r="C8924" s="9">
        <f>VLOOKUP('Full 30 Year Yield Data'!A8924,'Yield Raw Data'!$A$3:$L$14453,12)</f>
        <v>2.92</v>
      </c>
    </row>
    <row r="8925" spans="1:3" x14ac:dyDescent="0.2">
      <c r="A8925" s="7">
        <v>41211</v>
      </c>
      <c r="B8925" s="9">
        <f t="shared" si="146"/>
        <v>2012</v>
      </c>
      <c r="C8925" s="9">
        <f>VLOOKUP('Full 30 Year Yield Data'!A8925,'Yield Raw Data'!$A$3:$L$14453,12)</f>
        <v>2.87</v>
      </c>
    </row>
    <row r="8926" spans="1:3" x14ac:dyDescent="0.2">
      <c r="A8926" s="7">
        <v>41213</v>
      </c>
      <c r="B8926" s="9">
        <f t="shared" si="146"/>
        <v>2012</v>
      </c>
      <c r="C8926" s="9">
        <f>VLOOKUP('Full 30 Year Yield Data'!A8926,'Yield Raw Data'!$A$3:$L$14453,12)</f>
        <v>2.85</v>
      </c>
    </row>
    <row r="8927" spans="1:3" x14ac:dyDescent="0.2">
      <c r="A8927" s="7">
        <v>41214</v>
      </c>
      <c r="B8927" s="9">
        <f t="shared" si="146"/>
        <v>2012</v>
      </c>
      <c r="C8927" s="9">
        <f>VLOOKUP('Full 30 Year Yield Data'!A8927,'Yield Raw Data'!$A$3:$L$14453,12)</f>
        <v>2.89</v>
      </c>
    </row>
    <row r="8928" spans="1:3" x14ac:dyDescent="0.2">
      <c r="A8928" s="7">
        <v>41215</v>
      </c>
      <c r="B8928" s="9">
        <f t="shared" si="146"/>
        <v>2012</v>
      </c>
      <c r="C8928" s="9">
        <f>VLOOKUP('Full 30 Year Yield Data'!A8928,'Yield Raw Data'!$A$3:$L$14453,12)</f>
        <v>2.91</v>
      </c>
    </row>
    <row r="8929" spans="1:3" x14ac:dyDescent="0.2">
      <c r="A8929" s="7">
        <v>41218</v>
      </c>
      <c r="B8929" s="9">
        <f t="shared" si="146"/>
        <v>2012</v>
      </c>
      <c r="C8929" s="9">
        <f>VLOOKUP('Full 30 Year Yield Data'!A8929,'Yield Raw Data'!$A$3:$L$14453,12)</f>
        <v>2.88</v>
      </c>
    </row>
    <row r="8930" spans="1:3" x14ac:dyDescent="0.2">
      <c r="A8930" s="7">
        <v>41219</v>
      </c>
      <c r="B8930" s="9">
        <f t="shared" si="146"/>
        <v>2012</v>
      </c>
      <c r="C8930" s="9">
        <f>VLOOKUP('Full 30 Year Yield Data'!A8930,'Yield Raw Data'!$A$3:$L$14453,12)</f>
        <v>2.92</v>
      </c>
    </row>
    <row r="8931" spans="1:3" x14ac:dyDescent="0.2">
      <c r="A8931" s="7">
        <v>41220</v>
      </c>
      <c r="B8931" s="9">
        <f t="shared" si="146"/>
        <v>2012</v>
      </c>
      <c r="C8931" s="9">
        <f>VLOOKUP('Full 30 Year Yield Data'!A8931,'Yield Raw Data'!$A$3:$L$14453,12)</f>
        <v>2.83</v>
      </c>
    </row>
    <row r="8932" spans="1:3" x14ac:dyDescent="0.2">
      <c r="A8932" s="7">
        <v>41221</v>
      </c>
      <c r="B8932" s="9">
        <f t="shared" si="146"/>
        <v>2012</v>
      </c>
      <c r="C8932" s="9">
        <f>VLOOKUP('Full 30 Year Yield Data'!A8932,'Yield Raw Data'!$A$3:$L$14453,12)</f>
        <v>2.77</v>
      </c>
    </row>
    <row r="8933" spans="1:3" x14ac:dyDescent="0.2">
      <c r="A8933" s="7">
        <v>41222</v>
      </c>
      <c r="B8933" s="9">
        <f t="shared" si="146"/>
        <v>2012</v>
      </c>
      <c r="C8933" s="9">
        <f>VLOOKUP('Full 30 Year Yield Data'!A8933,'Yield Raw Data'!$A$3:$L$14453,12)</f>
        <v>2.75</v>
      </c>
    </row>
    <row r="8934" spans="1:3" x14ac:dyDescent="0.2">
      <c r="A8934" s="7">
        <v>41226</v>
      </c>
      <c r="B8934" s="9">
        <f t="shared" si="146"/>
        <v>2012</v>
      </c>
      <c r="C8934" s="9">
        <f>VLOOKUP('Full 30 Year Yield Data'!A8934,'Yield Raw Data'!$A$3:$L$14453,12)</f>
        <v>2.72</v>
      </c>
    </row>
    <row r="8935" spans="1:3" x14ac:dyDescent="0.2">
      <c r="A8935" s="7">
        <v>41227</v>
      </c>
      <c r="B8935" s="9">
        <f t="shared" si="146"/>
        <v>2012</v>
      </c>
      <c r="C8935" s="9">
        <f>VLOOKUP('Full 30 Year Yield Data'!A8935,'Yield Raw Data'!$A$3:$L$14453,12)</f>
        <v>2.73</v>
      </c>
    </row>
    <row r="8936" spans="1:3" x14ac:dyDescent="0.2">
      <c r="A8936" s="7">
        <v>41228</v>
      </c>
      <c r="B8936" s="9">
        <f t="shared" si="146"/>
        <v>2012</v>
      </c>
      <c r="C8936" s="9">
        <f>VLOOKUP('Full 30 Year Yield Data'!A8936,'Yield Raw Data'!$A$3:$L$14453,12)</f>
        <v>2.72</v>
      </c>
    </row>
    <row r="8937" spans="1:3" x14ac:dyDescent="0.2">
      <c r="A8937" s="7">
        <v>41229</v>
      </c>
      <c r="B8937" s="9">
        <f t="shared" si="146"/>
        <v>2012</v>
      </c>
      <c r="C8937" s="9">
        <f>VLOOKUP('Full 30 Year Yield Data'!A8937,'Yield Raw Data'!$A$3:$L$14453,12)</f>
        <v>2.73</v>
      </c>
    </row>
    <row r="8938" spans="1:3" x14ac:dyDescent="0.2">
      <c r="A8938" s="7">
        <v>41232</v>
      </c>
      <c r="B8938" s="9">
        <f t="shared" si="146"/>
        <v>2012</v>
      </c>
      <c r="C8938" s="9">
        <f>VLOOKUP('Full 30 Year Yield Data'!A8938,'Yield Raw Data'!$A$3:$L$14453,12)</f>
        <v>2.76</v>
      </c>
    </row>
    <row r="8939" spans="1:3" x14ac:dyDescent="0.2">
      <c r="A8939" s="7">
        <v>41233</v>
      </c>
      <c r="B8939" s="9">
        <f t="shared" si="146"/>
        <v>2012</v>
      </c>
      <c r="C8939" s="9">
        <f>VLOOKUP('Full 30 Year Yield Data'!A8939,'Yield Raw Data'!$A$3:$L$14453,12)</f>
        <v>2.82</v>
      </c>
    </row>
    <row r="8940" spans="1:3" x14ac:dyDescent="0.2">
      <c r="A8940" s="7">
        <v>41234</v>
      </c>
      <c r="B8940" s="9">
        <f t="shared" si="146"/>
        <v>2012</v>
      </c>
      <c r="C8940" s="9">
        <f>VLOOKUP('Full 30 Year Yield Data'!A8940,'Yield Raw Data'!$A$3:$L$14453,12)</f>
        <v>2.83</v>
      </c>
    </row>
    <row r="8941" spans="1:3" x14ac:dyDescent="0.2">
      <c r="A8941" s="7">
        <v>41236</v>
      </c>
      <c r="B8941" s="9">
        <f t="shared" si="146"/>
        <v>2012</v>
      </c>
      <c r="C8941" s="9">
        <f>VLOOKUP('Full 30 Year Yield Data'!A8941,'Yield Raw Data'!$A$3:$L$14453,12)</f>
        <v>2.83</v>
      </c>
    </row>
    <row r="8942" spans="1:3" x14ac:dyDescent="0.2">
      <c r="A8942" s="7">
        <v>41239</v>
      </c>
      <c r="B8942" s="9">
        <f t="shared" si="146"/>
        <v>2012</v>
      </c>
      <c r="C8942" s="9">
        <f>VLOOKUP('Full 30 Year Yield Data'!A8942,'Yield Raw Data'!$A$3:$L$14453,12)</f>
        <v>2.8</v>
      </c>
    </row>
    <row r="8943" spans="1:3" x14ac:dyDescent="0.2">
      <c r="A8943" s="7">
        <v>41240</v>
      </c>
      <c r="B8943" s="9">
        <f t="shared" si="146"/>
        <v>2012</v>
      </c>
      <c r="C8943" s="9">
        <f>VLOOKUP('Full 30 Year Yield Data'!A8943,'Yield Raw Data'!$A$3:$L$14453,12)</f>
        <v>2.79</v>
      </c>
    </row>
    <row r="8944" spans="1:3" x14ac:dyDescent="0.2">
      <c r="A8944" s="7">
        <v>41241</v>
      </c>
      <c r="B8944" s="9">
        <f t="shared" si="146"/>
        <v>2012</v>
      </c>
      <c r="C8944" s="9">
        <f>VLOOKUP('Full 30 Year Yield Data'!A8944,'Yield Raw Data'!$A$3:$L$14453,12)</f>
        <v>2.79</v>
      </c>
    </row>
    <row r="8945" spans="1:3" x14ac:dyDescent="0.2">
      <c r="A8945" s="7">
        <v>41242</v>
      </c>
      <c r="B8945" s="9">
        <f t="shared" si="146"/>
        <v>2012</v>
      </c>
      <c r="C8945" s="9">
        <f>VLOOKUP('Full 30 Year Yield Data'!A8945,'Yield Raw Data'!$A$3:$L$14453,12)</f>
        <v>2.79</v>
      </c>
    </row>
    <row r="8946" spans="1:3" x14ac:dyDescent="0.2">
      <c r="A8946" s="7">
        <v>41243</v>
      </c>
      <c r="B8946" s="9">
        <f t="shared" si="146"/>
        <v>2012</v>
      </c>
      <c r="C8946" s="9">
        <f>VLOOKUP('Full 30 Year Yield Data'!A8946,'Yield Raw Data'!$A$3:$L$14453,12)</f>
        <v>2.81</v>
      </c>
    </row>
    <row r="8947" spans="1:3" x14ac:dyDescent="0.2">
      <c r="A8947" s="7">
        <v>41246</v>
      </c>
      <c r="B8947" s="9">
        <f t="shared" si="146"/>
        <v>2012</v>
      </c>
      <c r="C8947" s="9">
        <f>VLOOKUP('Full 30 Year Yield Data'!A8947,'Yield Raw Data'!$A$3:$L$14453,12)</f>
        <v>2.8</v>
      </c>
    </row>
    <row r="8948" spans="1:3" x14ac:dyDescent="0.2">
      <c r="A8948" s="7">
        <v>41247</v>
      </c>
      <c r="B8948" s="9">
        <f t="shared" si="146"/>
        <v>2012</v>
      </c>
      <c r="C8948" s="9">
        <f>VLOOKUP('Full 30 Year Yield Data'!A8948,'Yield Raw Data'!$A$3:$L$14453,12)</f>
        <v>2.78</v>
      </c>
    </row>
    <row r="8949" spans="1:3" x14ac:dyDescent="0.2">
      <c r="A8949" s="7">
        <v>41248</v>
      </c>
      <c r="B8949" s="9">
        <f t="shared" si="146"/>
        <v>2012</v>
      </c>
      <c r="C8949" s="9">
        <f>VLOOKUP('Full 30 Year Yield Data'!A8949,'Yield Raw Data'!$A$3:$L$14453,12)</f>
        <v>2.78</v>
      </c>
    </row>
    <row r="8950" spans="1:3" x14ac:dyDescent="0.2">
      <c r="A8950" s="7">
        <v>41249</v>
      </c>
      <c r="B8950" s="9">
        <f t="shared" si="146"/>
        <v>2012</v>
      </c>
      <c r="C8950" s="9">
        <f>VLOOKUP('Full 30 Year Yield Data'!A8950,'Yield Raw Data'!$A$3:$L$14453,12)</f>
        <v>2.76</v>
      </c>
    </row>
    <row r="8951" spans="1:3" x14ac:dyDescent="0.2">
      <c r="A8951" s="7">
        <v>41250</v>
      </c>
      <c r="B8951" s="9">
        <f t="shared" si="146"/>
        <v>2012</v>
      </c>
      <c r="C8951" s="9">
        <f>VLOOKUP('Full 30 Year Yield Data'!A8951,'Yield Raw Data'!$A$3:$L$14453,12)</f>
        <v>2.81</v>
      </c>
    </row>
    <row r="8952" spans="1:3" x14ac:dyDescent="0.2">
      <c r="A8952" s="7">
        <v>41253</v>
      </c>
      <c r="B8952" s="9">
        <f t="shared" si="146"/>
        <v>2012</v>
      </c>
      <c r="C8952" s="9">
        <f>VLOOKUP('Full 30 Year Yield Data'!A8952,'Yield Raw Data'!$A$3:$L$14453,12)</f>
        <v>2.8</v>
      </c>
    </row>
    <row r="8953" spans="1:3" x14ac:dyDescent="0.2">
      <c r="A8953" s="7">
        <v>41254</v>
      </c>
      <c r="B8953" s="9">
        <f t="shared" si="146"/>
        <v>2012</v>
      </c>
      <c r="C8953" s="9">
        <f>VLOOKUP('Full 30 Year Yield Data'!A8953,'Yield Raw Data'!$A$3:$L$14453,12)</f>
        <v>2.83</v>
      </c>
    </row>
    <row r="8954" spans="1:3" x14ac:dyDescent="0.2">
      <c r="A8954" s="7">
        <v>41255</v>
      </c>
      <c r="B8954" s="9">
        <f t="shared" si="146"/>
        <v>2012</v>
      </c>
      <c r="C8954" s="9">
        <f>VLOOKUP('Full 30 Year Yield Data'!A8954,'Yield Raw Data'!$A$3:$L$14453,12)</f>
        <v>2.9</v>
      </c>
    </row>
    <row r="8955" spans="1:3" x14ac:dyDescent="0.2">
      <c r="A8955" s="7">
        <v>41256</v>
      </c>
      <c r="B8955" s="9">
        <f t="shared" si="146"/>
        <v>2012</v>
      </c>
      <c r="C8955" s="9">
        <f>VLOOKUP('Full 30 Year Yield Data'!A8955,'Yield Raw Data'!$A$3:$L$14453,12)</f>
        <v>2.9</v>
      </c>
    </row>
    <row r="8956" spans="1:3" x14ac:dyDescent="0.2">
      <c r="A8956" s="7">
        <v>41257</v>
      </c>
      <c r="B8956" s="9">
        <f t="shared" si="146"/>
        <v>2012</v>
      </c>
      <c r="C8956" s="9">
        <f>VLOOKUP('Full 30 Year Yield Data'!A8956,'Yield Raw Data'!$A$3:$L$14453,12)</f>
        <v>2.87</v>
      </c>
    </row>
    <row r="8957" spans="1:3" x14ac:dyDescent="0.2">
      <c r="A8957" s="7">
        <v>41260</v>
      </c>
      <c r="B8957" s="9">
        <f t="shared" si="146"/>
        <v>2012</v>
      </c>
      <c r="C8957" s="9">
        <f>VLOOKUP('Full 30 Year Yield Data'!A8957,'Yield Raw Data'!$A$3:$L$14453,12)</f>
        <v>2.94</v>
      </c>
    </row>
    <row r="8958" spans="1:3" x14ac:dyDescent="0.2">
      <c r="A8958" s="7">
        <v>41261</v>
      </c>
      <c r="B8958" s="9">
        <f t="shared" si="146"/>
        <v>2012</v>
      </c>
      <c r="C8958" s="9">
        <f>VLOOKUP('Full 30 Year Yield Data'!A8958,'Yield Raw Data'!$A$3:$L$14453,12)</f>
        <v>3</v>
      </c>
    </row>
    <row r="8959" spans="1:3" x14ac:dyDescent="0.2">
      <c r="A8959" s="7">
        <v>41262</v>
      </c>
      <c r="B8959" s="9">
        <f t="shared" si="146"/>
        <v>2012</v>
      </c>
      <c r="C8959" s="9">
        <f>VLOOKUP('Full 30 Year Yield Data'!A8959,'Yield Raw Data'!$A$3:$L$14453,12)</f>
        <v>2.99</v>
      </c>
    </row>
    <row r="8960" spans="1:3" x14ac:dyDescent="0.2">
      <c r="A8960" s="7">
        <v>41263</v>
      </c>
      <c r="B8960" s="9">
        <f t="shared" si="146"/>
        <v>2012</v>
      </c>
      <c r="C8960" s="9">
        <f>VLOOKUP('Full 30 Year Yield Data'!A8960,'Yield Raw Data'!$A$3:$L$14453,12)</f>
        <v>2.98</v>
      </c>
    </row>
    <row r="8961" spans="1:3" x14ac:dyDescent="0.2">
      <c r="A8961" s="7">
        <v>41264</v>
      </c>
      <c r="B8961" s="9">
        <f t="shared" si="146"/>
        <v>2012</v>
      </c>
      <c r="C8961" s="9">
        <f>VLOOKUP('Full 30 Year Yield Data'!A8961,'Yield Raw Data'!$A$3:$L$14453,12)</f>
        <v>2.93</v>
      </c>
    </row>
    <row r="8962" spans="1:3" x14ac:dyDescent="0.2">
      <c r="A8962" s="7">
        <v>41267</v>
      </c>
      <c r="B8962" s="9">
        <f t="shared" si="146"/>
        <v>2012</v>
      </c>
      <c r="C8962" s="9">
        <f>VLOOKUP('Full 30 Year Yield Data'!A8962,'Yield Raw Data'!$A$3:$L$14453,12)</f>
        <v>2.94</v>
      </c>
    </row>
    <row r="8963" spans="1:3" x14ac:dyDescent="0.2">
      <c r="A8963" s="7">
        <v>41269</v>
      </c>
      <c r="B8963" s="9">
        <f t="shared" si="146"/>
        <v>2012</v>
      </c>
      <c r="C8963" s="9">
        <f>VLOOKUP('Full 30 Year Yield Data'!A8963,'Yield Raw Data'!$A$3:$L$14453,12)</f>
        <v>2.94</v>
      </c>
    </row>
    <row r="8964" spans="1:3" x14ac:dyDescent="0.2">
      <c r="A8964" s="7">
        <v>41270</v>
      </c>
      <c r="B8964" s="9">
        <f t="shared" si="146"/>
        <v>2012</v>
      </c>
      <c r="C8964" s="9">
        <f>VLOOKUP('Full 30 Year Yield Data'!A8964,'Yield Raw Data'!$A$3:$L$14453,12)</f>
        <v>2.89</v>
      </c>
    </row>
    <row r="8965" spans="1:3" x14ac:dyDescent="0.2">
      <c r="A8965" s="7">
        <v>41271</v>
      </c>
      <c r="B8965" s="9">
        <f t="shared" si="146"/>
        <v>2012</v>
      </c>
      <c r="C8965" s="9">
        <f>VLOOKUP('Full 30 Year Yield Data'!A8965,'Yield Raw Data'!$A$3:$L$14453,12)</f>
        <v>2.88</v>
      </c>
    </row>
    <row r="8966" spans="1:3" x14ac:dyDescent="0.2">
      <c r="A8966" s="7">
        <v>41274</v>
      </c>
      <c r="B8966" s="9">
        <f t="shared" si="146"/>
        <v>2012</v>
      </c>
      <c r="C8966" s="9">
        <f>VLOOKUP('Full 30 Year Yield Data'!A8966,'Yield Raw Data'!$A$3:$L$14453,12)</f>
        <v>2.95</v>
      </c>
    </row>
    <row r="8967" spans="1:3" x14ac:dyDescent="0.2">
      <c r="A8967" s="7">
        <v>41276</v>
      </c>
      <c r="B8967" s="9">
        <f t="shared" si="146"/>
        <v>2013</v>
      </c>
      <c r="C8967" s="9">
        <f>VLOOKUP('Full 30 Year Yield Data'!A8967,'Yield Raw Data'!$A$3:$L$14453,12)</f>
        <v>3.04</v>
      </c>
    </row>
    <row r="8968" spans="1:3" x14ac:dyDescent="0.2">
      <c r="A8968" s="7">
        <v>41277</v>
      </c>
      <c r="B8968" s="9">
        <f t="shared" si="146"/>
        <v>2013</v>
      </c>
      <c r="C8968" s="9">
        <f>VLOOKUP('Full 30 Year Yield Data'!A8968,'Yield Raw Data'!$A$3:$L$14453,12)</f>
        <v>3.12</v>
      </c>
    </row>
    <row r="8969" spans="1:3" x14ac:dyDescent="0.2">
      <c r="A8969" s="7">
        <v>41278</v>
      </c>
      <c r="B8969" s="9">
        <f t="shared" si="146"/>
        <v>2013</v>
      </c>
      <c r="C8969" s="9">
        <f>VLOOKUP('Full 30 Year Yield Data'!A8969,'Yield Raw Data'!$A$3:$L$14453,12)</f>
        <v>3.1</v>
      </c>
    </row>
    <row r="8970" spans="1:3" x14ac:dyDescent="0.2">
      <c r="A8970" s="7">
        <v>41281</v>
      </c>
      <c r="B8970" s="9">
        <f t="shared" si="146"/>
        <v>2013</v>
      </c>
      <c r="C8970" s="9">
        <f>VLOOKUP('Full 30 Year Yield Data'!A8970,'Yield Raw Data'!$A$3:$L$14453,12)</f>
        <v>3.1</v>
      </c>
    </row>
    <row r="8971" spans="1:3" x14ac:dyDescent="0.2">
      <c r="A8971" s="7">
        <v>41282</v>
      </c>
      <c r="B8971" s="9">
        <f t="shared" si="146"/>
        <v>2013</v>
      </c>
      <c r="C8971" s="9">
        <f>VLOOKUP('Full 30 Year Yield Data'!A8971,'Yield Raw Data'!$A$3:$L$14453,12)</f>
        <v>3.06</v>
      </c>
    </row>
    <row r="8972" spans="1:3" x14ac:dyDescent="0.2">
      <c r="A8972" s="7">
        <v>41283</v>
      </c>
      <c r="B8972" s="9">
        <f t="shared" si="146"/>
        <v>2013</v>
      </c>
      <c r="C8972" s="9">
        <f>VLOOKUP('Full 30 Year Yield Data'!A8972,'Yield Raw Data'!$A$3:$L$14453,12)</f>
        <v>3.06</v>
      </c>
    </row>
    <row r="8973" spans="1:3" x14ac:dyDescent="0.2">
      <c r="A8973" s="7">
        <v>41284</v>
      </c>
      <c r="B8973" s="9">
        <f t="shared" si="146"/>
        <v>2013</v>
      </c>
      <c r="C8973" s="9">
        <f>VLOOKUP('Full 30 Year Yield Data'!A8973,'Yield Raw Data'!$A$3:$L$14453,12)</f>
        <v>3.08</v>
      </c>
    </row>
    <row r="8974" spans="1:3" x14ac:dyDescent="0.2">
      <c r="A8974" s="7">
        <v>41285</v>
      </c>
      <c r="B8974" s="9">
        <f t="shared" ref="B8974:B9034" si="147">YEAR(A8974)</f>
        <v>2013</v>
      </c>
      <c r="C8974" s="9">
        <f>VLOOKUP('Full 30 Year Yield Data'!A8974,'Yield Raw Data'!$A$3:$L$14453,12)</f>
        <v>3.05</v>
      </c>
    </row>
    <row r="8975" spans="1:3" x14ac:dyDescent="0.2">
      <c r="A8975" s="7">
        <v>41288</v>
      </c>
      <c r="B8975" s="9">
        <f t="shared" si="147"/>
        <v>2013</v>
      </c>
      <c r="C8975" s="9">
        <f>VLOOKUP('Full 30 Year Yield Data'!A8975,'Yield Raw Data'!$A$3:$L$14453,12)</f>
        <v>3.05</v>
      </c>
    </row>
    <row r="8976" spans="1:3" x14ac:dyDescent="0.2">
      <c r="A8976" s="7">
        <v>41289</v>
      </c>
      <c r="B8976" s="9">
        <f t="shared" si="147"/>
        <v>2013</v>
      </c>
      <c r="C8976" s="9">
        <f>VLOOKUP('Full 30 Year Yield Data'!A8976,'Yield Raw Data'!$A$3:$L$14453,12)</f>
        <v>3.02</v>
      </c>
    </row>
    <row r="8977" spans="1:3" x14ac:dyDescent="0.2">
      <c r="A8977" s="7">
        <v>41290</v>
      </c>
      <c r="B8977" s="9">
        <f t="shared" si="147"/>
        <v>2013</v>
      </c>
      <c r="C8977" s="9">
        <f>VLOOKUP('Full 30 Year Yield Data'!A8977,'Yield Raw Data'!$A$3:$L$14453,12)</f>
        <v>3.01</v>
      </c>
    </row>
    <row r="8978" spans="1:3" x14ac:dyDescent="0.2">
      <c r="A8978" s="7">
        <v>41291</v>
      </c>
      <c r="B8978" s="9">
        <f t="shared" si="147"/>
        <v>2013</v>
      </c>
      <c r="C8978" s="9">
        <f>VLOOKUP('Full 30 Year Yield Data'!A8978,'Yield Raw Data'!$A$3:$L$14453,12)</f>
        <v>3.06</v>
      </c>
    </row>
    <row r="8979" spans="1:3" x14ac:dyDescent="0.2">
      <c r="A8979" s="7">
        <v>41292</v>
      </c>
      <c r="B8979" s="9">
        <f t="shared" si="147"/>
        <v>2013</v>
      </c>
      <c r="C8979" s="9">
        <f>VLOOKUP('Full 30 Year Yield Data'!A8979,'Yield Raw Data'!$A$3:$L$14453,12)</f>
        <v>3.03</v>
      </c>
    </row>
    <row r="8980" spans="1:3" x14ac:dyDescent="0.2">
      <c r="A8980" s="7">
        <v>41296</v>
      </c>
      <c r="B8980" s="9">
        <f t="shared" si="147"/>
        <v>2013</v>
      </c>
      <c r="C8980" s="9">
        <f>VLOOKUP('Full 30 Year Yield Data'!A8980,'Yield Raw Data'!$A$3:$L$14453,12)</f>
        <v>3.02</v>
      </c>
    </row>
    <row r="8981" spans="1:3" x14ac:dyDescent="0.2">
      <c r="A8981" s="7">
        <v>41297</v>
      </c>
      <c r="B8981" s="9">
        <f t="shared" si="147"/>
        <v>2013</v>
      </c>
      <c r="C8981" s="9">
        <f>VLOOKUP('Full 30 Year Yield Data'!A8981,'Yield Raw Data'!$A$3:$L$14453,12)</f>
        <v>3.02</v>
      </c>
    </row>
    <row r="8982" spans="1:3" x14ac:dyDescent="0.2">
      <c r="A8982" s="7">
        <v>41298</v>
      </c>
      <c r="B8982" s="9">
        <f t="shared" si="147"/>
        <v>2013</v>
      </c>
      <c r="C8982" s="9">
        <f>VLOOKUP('Full 30 Year Yield Data'!A8982,'Yield Raw Data'!$A$3:$L$14453,12)</f>
        <v>3.04</v>
      </c>
    </row>
    <row r="8983" spans="1:3" x14ac:dyDescent="0.2">
      <c r="A8983" s="7">
        <v>41299</v>
      </c>
      <c r="B8983" s="9">
        <f t="shared" si="147"/>
        <v>2013</v>
      </c>
      <c r="C8983" s="9">
        <f>VLOOKUP('Full 30 Year Yield Data'!A8983,'Yield Raw Data'!$A$3:$L$14453,12)</f>
        <v>3.14</v>
      </c>
    </row>
    <row r="8984" spans="1:3" x14ac:dyDescent="0.2">
      <c r="A8984" s="7">
        <v>41302</v>
      </c>
      <c r="B8984" s="9">
        <f t="shared" si="147"/>
        <v>2013</v>
      </c>
      <c r="C8984" s="9">
        <f>VLOOKUP('Full 30 Year Yield Data'!A8984,'Yield Raw Data'!$A$3:$L$14453,12)</f>
        <v>3.15</v>
      </c>
    </row>
    <row r="8985" spans="1:3" x14ac:dyDescent="0.2">
      <c r="A8985" s="7">
        <v>41303</v>
      </c>
      <c r="B8985" s="9">
        <f t="shared" si="147"/>
        <v>2013</v>
      </c>
      <c r="C8985" s="9">
        <f>VLOOKUP('Full 30 Year Yield Data'!A8985,'Yield Raw Data'!$A$3:$L$14453,12)</f>
        <v>3.18</v>
      </c>
    </row>
    <row r="8986" spans="1:3" x14ac:dyDescent="0.2">
      <c r="A8986" s="7">
        <v>41304</v>
      </c>
      <c r="B8986" s="9">
        <f t="shared" si="147"/>
        <v>2013</v>
      </c>
      <c r="C8986" s="9">
        <f>VLOOKUP('Full 30 Year Yield Data'!A8986,'Yield Raw Data'!$A$3:$L$14453,12)</f>
        <v>3.19</v>
      </c>
    </row>
    <row r="8987" spans="1:3" x14ac:dyDescent="0.2">
      <c r="A8987" s="7">
        <v>41305</v>
      </c>
      <c r="B8987" s="9">
        <f t="shared" si="147"/>
        <v>2013</v>
      </c>
      <c r="C8987" s="9">
        <f>VLOOKUP('Full 30 Year Yield Data'!A8987,'Yield Raw Data'!$A$3:$L$14453,12)</f>
        <v>3.17</v>
      </c>
    </row>
    <row r="8988" spans="1:3" x14ac:dyDescent="0.2">
      <c r="A8988" s="7">
        <v>41306</v>
      </c>
      <c r="B8988" s="9">
        <f t="shared" si="147"/>
        <v>2013</v>
      </c>
      <c r="C8988" s="9">
        <f>VLOOKUP('Full 30 Year Yield Data'!A8988,'Yield Raw Data'!$A$3:$L$14453,12)</f>
        <v>3.21</v>
      </c>
    </row>
    <row r="8989" spans="1:3" x14ac:dyDescent="0.2">
      <c r="A8989" s="7">
        <v>41309</v>
      </c>
      <c r="B8989" s="9">
        <f t="shared" si="147"/>
        <v>2013</v>
      </c>
      <c r="C8989" s="9">
        <f>VLOOKUP('Full 30 Year Yield Data'!A8989,'Yield Raw Data'!$A$3:$L$14453,12)</f>
        <v>3.17</v>
      </c>
    </row>
    <row r="8990" spans="1:3" x14ac:dyDescent="0.2">
      <c r="A8990" s="7">
        <v>41310</v>
      </c>
      <c r="B8990" s="9">
        <f t="shared" si="147"/>
        <v>2013</v>
      </c>
      <c r="C8990" s="9">
        <f>VLOOKUP('Full 30 Year Yield Data'!A8990,'Yield Raw Data'!$A$3:$L$14453,12)</f>
        <v>3.21</v>
      </c>
    </row>
    <row r="8991" spans="1:3" x14ac:dyDescent="0.2">
      <c r="A8991" s="7">
        <v>41311</v>
      </c>
      <c r="B8991" s="9">
        <f t="shared" si="147"/>
        <v>2013</v>
      </c>
      <c r="C8991" s="9">
        <f>VLOOKUP('Full 30 Year Yield Data'!A8991,'Yield Raw Data'!$A$3:$L$14453,12)</f>
        <v>3.18</v>
      </c>
    </row>
    <row r="8992" spans="1:3" x14ac:dyDescent="0.2">
      <c r="A8992" s="7">
        <v>41312</v>
      </c>
      <c r="B8992" s="9">
        <f t="shared" si="147"/>
        <v>2013</v>
      </c>
      <c r="C8992" s="9">
        <f>VLOOKUP('Full 30 Year Yield Data'!A8992,'Yield Raw Data'!$A$3:$L$14453,12)</f>
        <v>3.17</v>
      </c>
    </row>
    <row r="8993" spans="1:3" x14ac:dyDescent="0.2">
      <c r="A8993" s="7">
        <v>41313</v>
      </c>
      <c r="B8993" s="9">
        <f t="shared" si="147"/>
        <v>2013</v>
      </c>
      <c r="C8993" s="9">
        <f>VLOOKUP('Full 30 Year Yield Data'!A8993,'Yield Raw Data'!$A$3:$L$14453,12)</f>
        <v>3.17</v>
      </c>
    </row>
    <row r="8994" spans="1:3" x14ac:dyDescent="0.2">
      <c r="A8994" s="7">
        <v>41316</v>
      </c>
      <c r="B8994" s="9">
        <f t="shared" si="147"/>
        <v>2013</v>
      </c>
      <c r="C8994" s="9">
        <f>VLOOKUP('Full 30 Year Yield Data'!A8994,'Yield Raw Data'!$A$3:$L$14453,12)</f>
        <v>3.16</v>
      </c>
    </row>
    <row r="8995" spans="1:3" x14ac:dyDescent="0.2">
      <c r="A8995" s="7">
        <v>41317</v>
      </c>
      <c r="B8995" s="9">
        <f t="shared" si="147"/>
        <v>2013</v>
      </c>
      <c r="C8995" s="9">
        <f>VLOOKUP('Full 30 Year Yield Data'!A8995,'Yield Raw Data'!$A$3:$L$14453,12)</f>
        <v>3.19</v>
      </c>
    </row>
    <row r="8996" spans="1:3" x14ac:dyDescent="0.2">
      <c r="A8996" s="7">
        <v>41318</v>
      </c>
      <c r="B8996" s="9">
        <f t="shared" si="147"/>
        <v>2013</v>
      </c>
      <c r="C8996" s="9">
        <f>VLOOKUP('Full 30 Year Yield Data'!A8996,'Yield Raw Data'!$A$3:$L$14453,12)</f>
        <v>3.23</v>
      </c>
    </row>
    <row r="8997" spans="1:3" x14ac:dyDescent="0.2">
      <c r="A8997" s="7">
        <v>41319</v>
      </c>
      <c r="B8997" s="9">
        <f t="shared" si="147"/>
        <v>2013</v>
      </c>
      <c r="C8997" s="9">
        <f>VLOOKUP('Full 30 Year Yield Data'!A8997,'Yield Raw Data'!$A$3:$L$14453,12)</f>
        <v>3.17</v>
      </c>
    </row>
    <row r="8998" spans="1:3" x14ac:dyDescent="0.2">
      <c r="A8998" s="7">
        <v>41320</v>
      </c>
      <c r="B8998" s="9">
        <f t="shared" si="147"/>
        <v>2013</v>
      </c>
      <c r="C8998" s="9">
        <f>VLOOKUP('Full 30 Year Yield Data'!A8998,'Yield Raw Data'!$A$3:$L$14453,12)</f>
        <v>3.18</v>
      </c>
    </row>
    <row r="8999" spans="1:3" x14ac:dyDescent="0.2">
      <c r="A8999" s="7">
        <v>41324</v>
      </c>
      <c r="B8999" s="9">
        <f t="shared" si="147"/>
        <v>2013</v>
      </c>
      <c r="C8999" s="9">
        <f>VLOOKUP('Full 30 Year Yield Data'!A8999,'Yield Raw Data'!$A$3:$L$14453,12)</f>
        <v>3.21</v>
      </c>
    </row>
    <row r="9000" spans="1:3" x14ac:dyDescent="0.2">
      <c r="A9000" s="7">
        <v>41325</v>
      </c>
      <c r="B9000" s="9">
        <f t="shared" si="147"/>
        <v>2013</v>
      </c>
      <c r="C9000" s="9">
        <f>VLOOKUP('Full 30 Year Yield Data'!A9000,'Yield Raw Data'!$A$3:$L$14453,12)</f>
        <v>3.2</v>
      </c>
    </row>
    <row r="9001" spans="1:3" x14ac:dyDescent="0.2">
      <c r="A9001" s="7">
        <v>41326</v>
      </c>
      <c r="B9001" s="9">
        <f t="shared" si="147"/>
        <v>2013</v>
      </c>
      <c r="C9001" s="9">
        <f>VLOOKUP('Full 30 Year Yield Data'!A9001,'Yield Raw Data'!$A$3:$L$14453,12)</f>
        <v>3.17</v>
      </c>
    </row>
    <row r="9002" spans="1:3" x14ac:dyDescent="0.2">
      <c r="A9002" s="7">
        <v>41327</v>
      </c>
      <c r="B9002" s="9">
        <f t="shared" si="147"/>
        <v>2013</v>
      </c>
      <c r="C9002" s="9">
        <f>VLOOKUP('Full 30 Year Yield Data'!A9002,'Yield Raw Data'!$A$3:$L$14453,12)</f>
        <v>3.15</v>
      </c>
    </row>
    <row r="9003" spans="1:3" x14ac:dyDescent="0.2">
      <c r="A9003" s="7">
        <v>41330</v>
      </c>
      <c r="B9003" s="9">
        <f t="shared" si="147"/>
        <v>2013</v>
      </c>
      <c r="C9003" s="9">
        <f>VLOOKUP('Full 30 Year Yield Data'!A9003,'Yield Raw Data'!$A$3:$L$14453,12)</f>
        <v>3.08</v>
      </c>
    </row>
    <row r="9004" spans="1:3" x14ac:dyDescent="0.2">
      <c r="A9004" s="7">
        <v>41331</v>
      </c>
      <c r="B9004" s="9">
        <f t="shared" si="147"/>
        <v>2013</v>
      </c>
      <c r="C9004" s="9">
        <f>VLOOKUP('Full 30 Year Yield Data'!A9004,'Yield Raw Data'!$A$3:$L$14453,12)</f>
        <v>3.08</v>
      </c>
    </row>
    <row r="9005" spans="1:3" x14ac:dyDescent="0.2">
      <c r="A9005" s="7">
        <v>41332</v>
      </c>
      <c r="B9005" s="9">
        <f t="shared" si="147"/>
        <v>2013</v>
      </c>
      <c r="C9005" s="9">
        <f>VLOOKUP('Full 30 Year Yield Data'!A9005,'Yield Raw Data'!$A$3:$L$14453,12)</f>
        <v>3.11</v>
      </c>
    </row>
    <row r="9006" spans="1:3" x14ac:dyDescent="0.2">
      <c r="A9006" s="7">
        <v>41333</v>
      </c>
      <c r="B9006" s="9">
        <f t="shared" si="147"/>
        <v>2013</v>
      </c>
      <c r="C9006" s="9">
        <f>VLOOKUP('Full 30 Year Yield Data'!A9006,'Yield Raw Data'!$A$3:$L$14453,12)</f>
        <v>3.1</v>
      </c>
    </row>
    <row r="9007" spans="1:3" x14ac:dyDescent="0.2">
      <c r="A9007" s="7">
        <v>41334</v>
      </c>
      <c r="B9007" s="9">
        <f t="shared" si="147"/>
        <v>2013</v>
      </c>
      <c r="C9007" s="9">
        <f>VLOOKUP('Full 30 Year Yield Data'!A9007,'Yield Raw Data'!$A$3:$L$14453,12)</f>
        <v>3.06</v>
      </c>
    </row>
    <row r="9008" spans="1:3" x14ac:dyDescent="0.2">
      <c r="A9008" s="7">
        <v>41337</v>
      </c>
      <c r="B9008" s="9">
        <f t="shared" si="147"/>
        <v>2013</v>
      </c>
      <c r="C9008" s="9">
        <f>VLOOKUP('Full 30 Year Yield Data'!A9008,'Yield Raw Data'!$A$3:$L$14453,12)</f>
        <v>3.08</v>
      </c>
    </row>
    <row r="9009" spans="1:3" x14ac:dyDescent="0.2">
      <c r="A9009" s="7">
        <v>41338</v>
      </c>
      <c r="B9009" s="9">
        <f t="shared" si="147"/>
        <v>2013</v>
      </c>
      <c r="C9009" s="9">
        <f>VLOOKUP('Full 30 Year Yield Data'!A9009,'Yield Raw Data'!$A$3:$L$14453,12)</f>
        <v>3.1</v>
      </c>
    </row>
    <row r="9010" spans="1:3" x14ac:dyDescent="0.2">
      <c r="A9010" s="7">
        <v>41339</v>
      </c>
      <c r="B9010" s="9">
        <f t="shared" si="147"/>
        <v>2013</v>
      </c>
      <c r="C9010" s="9">
        <f>VLOOKUP('Full 30 Year Yield Data'!A9010,'Yield Raw Data'!$A$3:$L$14453,12)</f>
        <v>3.15</v>
      </c>
    </row>
    <row r="9011" spans="1:3" x14ac:dyDescent="0.2">
      <c r="A9011" s="7">
        <v>41340</v>
      </c>
      <c r="B9011" s="9">
        <f t="shared" si="147"/>
        <v>2013</v>
      </c>
      <c r="C9011" s="9">
        <f>VLOOKUP('Full 30 Year Yield Data'!A9011,'Yield Raw Data'!$A$3:$L$14453,12)</f>
        <v>3.2</v>
      </c>
    </row>
    <row r="9012" spans="1:3" x14ac:dyDescent="0.2">
      <c r="A9012" s="7">
        <v>41341</v>
      </c>
      <c r="B9012" s="9">
        <f t="shared" si="147"/>
        <v>2013</v>
      </c>
      <c r="C9012" s="9">
        <f>VLOOKUP('Full 30 Year Yield Data'!A9012,'Yield Raw Data'!$A$3:$L$14453,12)</f>
        <v>3.25</v>
      </c>
    </row>
    <row r="9013" spans="1:3" x14ac:dyDescent="0.2">
      <c r="A9013" s="7">
        <v>41344</v>
      </c>
      <c r="B9013" s="9">
        <f t="shared" si="147"/>
        <v>2013</v>
      </c>
      <c r="C9013" s="9">
        <f>VLOOKUP('Full 30 Year Yield Data'!A9013,'Yield Raw Data'!$A$3:$L$14453,12)</f>
        <v>3.26</v>
      </c>
    </row>
    <row r="9014" spans="1:3" x14ac:dyDescent="0.2">
      <c r="A9014" s="7">
        <v>41345</v>
      </c>
      <c r="B9014" s="9">
        <f t="shared" si="147"/>
        <v>2013</v>
      </c>
      <c r="C9014" s="9">
        <f>VLOOKUP('Full 30 Year Yield Data'!A9014,'Yield Raw Data'!$A$3:$L$14453,12)</f>
        <v>3.22</v>
      </c>
    </row>
    <row r="9015" spans="1:3" x14ac:dyDescent="0.2">
      <c r="A9015" s="7">
        <v>41346</v>
      </c>
      <c r="B9015" s="9">
        <f t="shared" si="147"/>
        <v>2013</v>
      </c>
      <c r="C9015" s="9">
        <f>VLOOKUP('Full 30 Year Yield Data'!A9015,'Yield Raw Data'!$A$3:$L$14453,12)</f>
        <v>3.22</v>
      </c>
    </row>
    <row r="9016" spans="1:3" x14ac:dyDescent="0.2">
      <c r="A9016" s="7">
        <v>41347</v>
      </c>
      <c r="B9016" s="9">
        <f t="shared" si="147"/>
        <v>2013</v>
      </c>
      <c r="C9016" s="9">
        <f>VLOOKUP('Full 30 Year Yield Data'!A9016,'Yield Raw Data'!$A$3:$L$14453,12)</f>
        <v>3.25</v>
      </c>
    </row>
    <row r="9017" spans="1:3" x14ac:dyDescent="0.2">
      <c r="A9017" s="7">
        <v>41348</v>
      </c>
      <c r="B9017" s="9">
        <f t="shared" si="147"/>
        <v>2013</v>
      </c>
      <c r="C9017" s="9">
        <f>VLOOKUP('Full 30 Year Yield Data'!A9017,'Yield Raw Data'!$A$3:$L$14453,12)</f>
        <v>3.22</v>
      </c>
    </row>
    <row r="9018" spans="1:3" x14ac:dyDescent="0.2">
      <c r="A9018" s="7">
        <v>41351</v>
      </c>
      <c r="B9018" s="9">
        <f t="shared" si="147"/>
        <v>2013</v>
      </c>
      <c r="C9018" s="9">
        <f>VLOOKUP('Full 30 Year Yield Data'!A9018,'Yield Raw Data'!$A$3:$L$14453,12)</f>
        <v>3.18</v>
      </c>
    </row>
    <row r="9019" spans="1:3" x14ac:dyDescent="0.2">
      <c r="A9019" s="7">
        <v>41352</v>
      </c>
      <c r="B9019" s="9">
        <f t="shared" si="147"/>
        <v>2013</v>
      </c>
      <c r="C9019" s="9">
        <f>VLOOKUP('Full 30 Year Yield Data'!A9019,'Yield Raw Data'!$A$3:$L$14453,12)</f>
        <v>3.13</v>
      </c>
    </row>
    <row r="9020" spans="1:3" x14ac:dyDescent="0.2">
      <c r="A9020" s="7">
        <v>41353</v>
      </c>
      <c r="B9020" s="9">
        <f t="shared" si="147"/>
        <v>2013</v>
      </c>
      <c r="C9020" s="9">
        <f>VLOOKUP('Full 30 Year Yield Data'!A9020,'Yield Raw Data'!$A$3:$L$14453,12)</f>
        <v>3.19</v>
      </c>
    </row>
    <row r="9021" spans="1:3" x14ac:dyDescent="0.2">
      <c r="A9021" s="7">
        <v>41354</v>
      </c>
      <c r="B9021" s="9">
        <f t="shared" si="147"/>
        <v>2013</v>
      </c>
      <c r="C9021" s="9">
        <f>VLOOKUP('Full 30 Year Yield Data'!A9021,'Yield Raw Data'!$A$3:$L$14453,12)</f>
        <v>3.15</v>
      </c>
    </row>
    <row r="9022" spans="1:3" x14ac:dyDescent="0.2">
      <c r="A9022" s="7">
        <v>41355</v>
      </c>
      <c r="B9022" s="9">
        <f t="shared" si="147"/>
        <v>2013</v>
      </c>
      <c r="C9022" s="9">
        <f>VLOOKUP('Full 30 Year Yield Data'!A9022,'Yield Raw Data'!$A$3:$L$14453,12)</f>
        <v>3.13</v>
      </c>
    </row>
    <row r="9023" spans="1:3" x14ac:dyDescent="0.2">
      <c r="A9023" s="7">
        <v>41358</v>
      </c>
      <c r="B9023" s="9">
        <f t="shared" si="147"/>
        <v>2013</v>
      </c>
      <c r="C9023" s="9">
        <f>VLOOKUP('Full 30 Year Yield Data'!A9023,'Yield Raw Data'!$A$3:$L$14453,12)</f>
        <v>3.14</v>
      </c>
    </row>
    <row r="9024" spans="1:3" x14ac:dyDescent="0.2">
      <c r="A9024" s="7">
        <v>41359</v>
      </c>
      <c r="B9024" s="9">
        <f t="shared" si="147"/>
        <v>2013</v>
      </c>
      <c r="C9024" s="9">
        <f>VLOOKUP('Full 30 Year Yield Data'!A9024,'Yield Raw Data'!$A$3:$L$14453,12)</f>
        <v>3.13</v>
      </c>
    </row>
    <row r="9025" spans="1:3" x14ac:dyDescent="0.2">
      <c r="A9025" s="7">
        <v>41360</v>
      </c>
      <c r="B9025" s="9">
        <f t="shared" si="147"/>
        <v>2013</v>
      </c>
      <c r="C9025" s="9">
        <f>VLOOKUP('Full 30 Year Yield Data'!A9025,'Yield Raw Data'!$A$3:$L$14453,12)</f>
        <v>3.09</v>
      </c>
    </row>
    <row r="9026" spans="1:3" x14ac:dyDescent="0.2">
      <c r="A9026" s="7">
        <v>41361</v>
      </c>
      <c r="B9026" s="9">
        <f t="shared" si="147"/>
        <v>2013</v>
      </c>
      <c r="C9026" s="9">
        <f>VLOOKUP('Full 30 Year Yield Data'!A9026,'Yield Raw Data'!$A$3:$L$14453,12)</f>
        <v>3.1</v>
      </c>
    </row>
    <row r="9027" spans="1:3" x14ac:dyDescent="0.2">
      <c r="A9027" s="7">
        <v>41365</v>
      </c>
      <c r="B9027" s="9">
        <f t="shared" si="147"/>
        <v>2013</v>
      </c>
      <c r="C9027" s="9">
        <f>VLOOKUP('Full 30 Year Yield Data'!A9027,'Yield Raw Data'!$A$3:$L$14453,12)</f>
        <v>3.08</v>
      </c>
    </row>
    <row r="9028" spans="1:3" x14ac:dyDescent="0.2">
      <c r="A9028" s="7">
        <v>41366</v>
      </c>
      <c r="B9028" s="9">
        <f t="shared" si="147"/>
        <v>2013</v>
      </c>
      <c r="C9028" s="9">
        <f>VLOOKUP('Full 30 Year Yield Data'!A9028,'Yield Raw Data'!$A$3:$L$14453,12)</f>
        <v>3.1</v>
      </c>
    </row>
    <row r="9029" spans="1:3" x14ac:dyDescent="0.2">
      <c r="A9029" s="7">
        <v>41367</v>
      </c>
      <c r="B9029" s="9">
        <f t="shared" si="147"/>
        <v>2013</v>
      </c>
      <c r="C9029" s="9">
        <f>VLOOKUP('Full 30 Year Yield Data'!A9029,'Yield Raw Data'!$A$3:$L$14453,12)</f>
        <v>3.05</v>
      </c>
    </row>
    <row r="9030" spans="1:3" x14ac:dyDescent="0.2">
      <c r="A9030" s="7">
        <v>41368</v>
      </c>
      <c r="B9030" s="9">
        <f t="shared" si="147"/>
        <v>2013</v>
      </c>
      <c r="C9030" s="9">
        <f>VLOOKUP('Full 30 Year Yield Data'!A9030,'Yield Raw Data'!$A$3:$L$14453,12)</f>
        <v>2.99</v>
      </c>
    </row>
    <row r="9031" spans="1:3" x14ac:dyDescent="0.2">
      <c r="A9031" s="7">
        <v>41369</v>
      </c>
      <c r="B9031" s="9">
        <f t="shared" si="147"/>
        <v>2013</v>
      </c>
      <c r="C9031" s="9">
        <f>VLOOKUP('Full 30 Year Yield Data'!A9031,'Yield Raw Data'!$A$3:$L$14453,12)</f>
        <v>2.87</v>
      </c>
    </row>
    <row r="9032" spans="1:3" x14ac:dyDescent="0.2">
      <c r="A9032" s="7">
        <v>41372</v>
      </c>
      <c r="B9032" s="9">
        <f t="shared" si="147"/>
        <v>2013</v>
      </c>
      <c r="C9032" s="9">
        <f>VLOOKUP('Full 30 Year Yield Data'!A9032,'Yield Raw Data'!$A$3:$L$14453,12)</f>
        <v>2.91</v>
      </c>
    </row>
    <row r="9033" spans="1:3" x14ac:dyDescent="0.2">
      <c r="A9033" s="7">
        <v>41373</v>
      </c>
      <c r="B9033" s="9">
        <f t="shared" si="147"/>
        <v>2013</v>
      </c>
      <c r="C9033" s="9">
        <f>VLOOKUP('Full 30 Year Yield Data'!A9033,'Yield Raw Data'!$A$3:$L$14453,12)</f>
        <v>2.94</v>
      </c>
    </row>
    <row r="9034" spans="1:3" x14ac:dyDescent="0.2">
      <c r="A9034" s="7">
        <v>41374</v>
      </c>
      <c r="B9034" s="9">
        <f t="shared" si="147"/>
        <v>2013</v>
      </c>
      <c r="C9034" s="9">
        <f>VLOOKUP('Full 30 Year Yield Data'!A9034,'Yield Raw Data'!$A$3:$L$14453,12)</f>
        <v>3.01</v>
      </c>
    </row>
    <row r="9035" spans="1:3" x14ac:dyDescent="0.2">
      <c r="A9035" s="7">
        <v>41375</v>
      </c>
      <c r="B9035" s="9">
        <f t="shared" ref="B9035:B9096" si="148">YEAR(A9035)</f>
        <v>2013</v>
      </c>
      <c r="C9035" s="9">
        <f>VLOOKUP('Full 30 Year Yield Data'!A9035,'Yield Raw Data'!$A$3:$L$14453,12)</f>
        <v>3.01</v>
      </c>
    </row>
    <row r="9036" spans="1:3" x14ac:dyDescent="0.2">
      <c r="A9036" s="7">
        <v>41376</v>
      </c>
      <c r="B9036" s="9">
        <f t="shared" si="148"/>
        <v>2013</v>
      </c>
      <c r="C9036" s="9">
        <f>VLOOKUP('Full 30 Year Yield Data'!A9036,'Yield Raw Data'!$A$3:$L$14453,12)</f>
        <v>2.92</v>
      </c>
    </row>
    <row r="9037" spans="1:3" x14ac:dyDescent="0.2">
      <c r="A9037" s="7">
        <v>41379</v>
      </c>
      <c r="B9037" s="9">
        <f t="shared" si="148"/>
        <v>2013</v>
      </c>
      <c r="C9037" s="9">
        <f>VLOOKUP('Full 30 Year Yield Data'!A9037,'Yield Raw Data'!$A$3:$L$14453,12)</f>
        <v>2.88</v>
      </c>
    </row>
    <row r="9038" spans="1:3" x14ac:dyDescent="0.2">
      <c r="A9038" s="7">
        <v>41380</v>
      </c>
      <c r="B9038" s="9">
        <f t="shared" si="148"/>
        <v>2013</v>
      </c>
      <c r="C9038" s="9">
        <f>VLOOKUP('Full 30 Year Yield Data'!A9038,'Yield Raw Data'!$A$3:$L$14453,12)</f>
        <v>2.91</v>
      </c>
    </row>
    <row r="9039" spans="1:3" x14ac:dyDescent="0.2">
      <c r="A9039" s="7">
        <v>41381</v>
      </c>
      <c r="B9039" s="9">
        <f t="shared" si="148"/>
        <v>2013</v>
      </c>
      <c r="C9039" s="9">
        <f>VLOOKUP('Full 30 Year Yield Data'!A9039,'Yield Raw Data'!$A$3:$L$14453,12)</f>
        <v>2.89</v>
      </c>
    </row>
    <row r="9040" spans="1:3" x14ac:dyDescent="0.2">
      <c r="A9040" s="7">
        <v>41382</v>
      </c>
      <c r="B9040" s="9">
        <f t="shared" si="148"/>
        <v>2013</v>
      </c>
      <c r="C9040" s="9">
        <f>VLOOKUP('Full 30 Year Yield Data'!A9040,'Yield Raw Data'!$A$3:$L$14453,12)</f>
        <v>2.87</v>
      </c>
    </row>
    <row r="9041" spans="1:3" x14ac:dyDescent="0.2">
      <c r="A9041" s="7">
        <v>41383</v>
      </c>
      <c r="B9041" s="9">
        <f t="shared" si="148"/>
        <v>2013</v>
      </c>
      <c r="C9041" s="9">
        <f>VLOOKUP('Full 30 Year Yield Data'!A9041,'Yield Raw Data'!$A$3:$L$14453,12)</f>
        <v>2.88</v>
      </c>
    </row>
    <row r="9042" spans="1:3" x14ac:dyDescent="0.2">
      <c r="A9042" s="7">
        <v>41386</v>
      </c>
      <c r="B9042" s="9">
        <f t="shared" si="148"/>
        <v>2013</v>
      </c>
      <c r="C9042" s="9">
        <f>VLOOKUP('Full 30 Year Yield Data'!A9042,'Yield Raw Data'!$A$3:$L$14453,12)</f>
        <v>2.88</v>
      </c>
    </row>
    <row r="9043" spans="1:3" x14ac:dyDescent="0.2">
      <c r="A9043" s="7">
        <v>41387</v>
      </c>
      <c r="B9043" s="9">
        <f t="shared" si="148"/>
        <v>2013</v>
      </c>
      <c r="C9043" s="9">
        <f>VLOOKUP('Full 30 Year Yield Data'!A9043,'Yield Raw Data'!$A$3:$L$14453,12)</f>
        <v>2.9</v>
      </c>
    </row>
    <row r="9044" spans="1:3" x14ac:dyDescent="0.2">
      <c r="A9044" s="7">
        <v>41388</v>
      </c>
      <c r="B9044" s="9">
        <f t="shared" si="148"/>
        <v>2013</v>
      </c>
      <c r="C9044" s="9">
        <f>VLOOKUP('Full 30 Year Yield Data'!A9044,'Yield Raw Data'!$A$3:$L$14453,12)</f>
        <v>2.89</v>
      </c>
    </row>
    <row r="9045" spans="1:3" x14ac:dyDescent="0.2">
      <c r="A9045" s="7">
        <v>41389</v>
      </c>
      <c r="B9045" s="9">
        <f t="shared" si="148"/>
        <v>2013</v>
      </c>
      <c r="C9045" s="9">
        <f>VLOOKUP('Full 30 Year Yield Data'!A9045,'Yield Raw Data'!$A$3:$L$14453,12)</f>
        <v>2.91</v>
      </c>
    </row>
    <row r="9046" spans="1:3" x14ac:dyDescent="0.2">
      <c r="A9046" s="7">
        <v>41390</v>
      </c>
      <c r="B9046" s="9">
        <f t="shared" si="148"/>
        <v>2013</v>
      </c>
      <c r="C9046" s="9">
        <f>VLOOKUP('Full 30 Year Yield Data'!A9046,'Yield Raw Data'!$A$3:$L$14453,12)</f>
        <v>2.87</v>
      </c>
    </row>
    <row r="9047" spans="1:3" x14ac:dyDescent="0.2">
      <c r="A9047" s="7">
        <v>41393</v>
      </c>
      <c r="B9047" s="9">
        <f t="shared" si="148"/>
        <v>2013</v>
      </c>
      <c r="C9047" s="9">
        <f>VLOOKUP('Full 30 Year Yield Data'!A9047,'Yield Raw Data'!$A$3:$L$14453,12)</f>
        <v>2.88</v>
      </c>
    </row>
    <row r="9048" spans="1:3" x14ac:dyDescent="0.2">
      <c r="A9048" s="7">
        <v>41394</v>
      </c>
      <c r="B9048" s="9">
        <f t="shared" si="148"/>
        <v>2013</v>
      </c>
      <c r="C9048" s="9">
        <f>VLOOKUP('Full 30 Year Yield Data'!A9048,'Yield Raw Data'!$A$3:$L$14453,12)</f>
        <v>2.88</v>
      </c>
    </row>
    <row r="9049" spans="1:3" x14ac:dyDescent="0.2">
      <c r="A9049" s="7">
        <v>41395</v>
      </c>
      <c r="B9049" s="9">
        <f t="shared" si="148"/>
        <v>2013</v>
      </c>
      <c r="C9049" s="9">
        <f>VLOOKUP('Full 30 Year Yield Data'!A9049,'Yield Raw Data'!$A$3:$L$14453,12)</f>
        <v>2.83</v>
      </c>
    </row>
    <row r="9050" spans="1:3" x14ac:dyDescent="0.2">
      <c r="A9050" s="7">
        <v>41396</v>
      </c>
      <c r="B9050" s="9">
        <f t="shared" si="148"/>
        <v>2013</v>
      </c>
      <c r="C9050" s="9">
        <f>VLOOKUP('Full 30 Year Yield Data'!A9050,'Yield Raw Data'!$A$3:$L$14453,12)</f>
        <v>2.82</v>
      </c>
    </row>
    <row r="9051" spans="1:3" x14ac:dyDescent="0.2">
      <c r="A9051" s="7">
        <v>41397</v>
      </c>
      <c r="B9051" s="9">
        <f t="shared" si="148"/>
        <v>2013</v>
      </c>
      <c r="C9051" s="9">
        <f>VLOOKUP('Full 30 Year Yield Data'!A9051,'Yield Raw Data'!$A$3:$L$14453,12)</f>
        <v>2.96</v>
      </c>
    </row>
    <row r="9052" spans="1:3" x14ac:dyDescent="0.2">
      <c r="A9052" s="7">
        <v>41400</v>
      </c>
      <c r="B9052" s="9">
        <f t="shared" si="148"/>
        <v>2013</v>
      </c>
      <c r="C9052" s="9">
        <f>VLOOKUP('Full 30 Year Yield Data'!A9052,'Yield Raw Data'!$A$3:$L$14453,12)</f>
        <v>2.98</v>
      </c>
    </row>
    <row r="9053" spans="1:3" x14ac:dyDescent="0.2">
      <c r="A9053" s="7">
        <v>41401</v>
      </c>
      <c r="B9053" s="9">
        <f t="shared" si="148"/>
        <v>2013</v>
      </c>
      <c r="C9053" s="9">
        <f>VLOOKUP('Full 30 Year Yield Data'!A9053,'Yield Raw Data'!$A$3:$L$14453,12)</f>
        <v>3</v>
      </c>
    </row>
    <row r="9054" spans="1:3" x14ac:dyDescent="0.2">
      <c r="A9054" s="7">
        <v>41402</v>
      </c>
      <c r="B9054" s="9">
        <f t="shared" si="148"/>
        <v>2013</v>
      </c>
      <c r="C9054" s="9">
        <f>VLOOKUP('Full 30 Year Yield Data'!A9054,'Yield Raw Data'!$A$3:$L$14453,12)</f>
        <v>2.99</v>
      </c>
    </row>
    <row r="9055" spans="1:3" x14ac:dyDescent="0.2">
      <c r="A9055" s="7">
        <v>41403</v>
      </c>
      <c r="B9055" s="9">
        <f t="shared" si="148"/>
        <v>2013</v>
      </c>
      <c r="C9055" s="9">
        <f>VLOOKUP('Full 30 Year Yield Data'!A9055,'Yield Raw Data'!$A$3:$L$14453,12)</f>
        <v>3.01</v>
      </c>
    </row>
    <row r="9056" spans="1:3" x14ac:dyDescent="0.2">
      <c r="A9056" s="7">
        <v>41404</v>
      </c>
      <c r="B9056" s="9">
        <f t="shared" si="148"/>
        <v>2013</v>
      </c>
      <c r="C9056" s="9">
        <f>VLOOKUP('Full 30 Year Yield Data'!A9056,'Yield Raw Data'!$A$3:$L$14453,12)</f>
        <v>3.1</v>
      </c>
    </row>
    <row r="9057" spans="1:3" x14ac:dyDescent="0.2">
      <c r="A9057" s="7">
        <v>41407</v>
      </c>
      <c r="B9057" s="9">
        <f t="shared" si="148"/>
        <v>2013</v>
      </c>
      <c r="C9057" s="9">
        <f>VLOOKUP('Full 30 Year Yield Data'!A9057,'Yield Raw Data'!$A$3:$L$14453,12)</f>
        <v>3.13</v>
      </c>
    </row>
    <row r="9058" spans="1:3" x14ac:dyDescent="0.2">
      <c r="A9058" s="7">
        <v>41408</v>
      </c>
      <c r="B9058" s="9">
        <f t="shared" si="148"/>
        <v>2013</v>
      </c>
      <c r="C9058" s="9">
        <f>VLOOKUP('Full 30 Year Yield Data'!A9058,'Yield Raw Data'!$A$3:$L$14453,12)</f>
        <v>3.17</v>
      </c>
    </row>
    <row r="9059" spans="1:3" x14ac:dyDescent="0.2">
      <c r="A9059" s="7">
        <v>41409</v>
      </c>
      <c r="B9059" s="9">
        <f t="shared" si="148"/>
        <v>2013</v>
      </c>
      <c r="C9059" s="9">
        <f>VLOOKUP('Full 30 Year Yield Data'!A9059,'Yield Raw Data'!$A$3:$L$14453,12)</f>
        <v>3.16</v>
      </c>
    </row>
    <row r="9060" spans="1:3" x14ac:dyDescent="0.2">
      <c r="A9060" s="7">
        <v>41410</v>
      </c>
      <c r="B9060" s="9">
        <f t="shared" si="148"/>
        <v>2013</v>
      </c>
      <c r="C9060" s="9">
        <f>VLOOKUP('Full 30 Year Yield Data'!A9060,'Yield Raw Data'!$A$3:$L$14453,12)</f>
        <v>3.09</v>
      </c>
    </row>
    <row r="9061" spans="1:3" x14ac:dyDescent="0.2">
      <c r="A9061" s="7">
        <v>41411</v>
      </c>
      <c r="B9061" s="9">
        <f t="shared" si="148"/>
        <v>2013</v>
      </c>
      <c r="C9061" s="9">
        <f>VLOOKUP('Full 30 Year Yield Data'!A9061,'Yield Raw Data'!$A$3:$L$14453,12)</f>
        <v>3.17</v>
      </c>
    </row>
    <row r="9062" spans="1:3" x14ac:dyDescent="0.2">
      <c r="A9062" s="7">
        <v>41414</v>
      </c>
      <c r="B9062" s="9">
        <f t="shared" si="148"/>
        <v>2013</v>
      </c>
      <c r="C9062" s="9">
        <f>VLOOKUP('Full 30 Year Yield Data'!A9062,'Yield Raw Data'!$A$3:$L$14453,12)</f>
        <v>3.18</v>
      </c>
    </row>
    <row r="9063" spans="1:3" x14ac:dyDescent="0.2">
      <c r="A9063" s="7">
        <v>41415</v>
      </c>
      <c r="B9063" s="9">
        <f t="shared" si="148"/>
        <v>2013</v>
      </c>
      <c r="C9063" s="9">
        <f>VLOOKUP('Full 30 Year Yield Data'!A9063,'Yield Raw Data'!$A$3:$L$14453,12)</f>
        <v>3.14</v>
      </c>
    </row>
    <row r="9064" spans="1:3" x14ac:dyDescent="0.2">
      <c r="A9064" s="7">
        <v>41416</v>
      </c>
      <c r="B9064" s="9">
        <f t="shared" si="148"/>
        <v>2013</v>
      </c>
      <c r="C9064" s="9">
        <f>VLOOKUP('Full 30 Year Yield Data'!A9064,'Yield Raw Data'!$A$3:$L$14453,12)</f>
        <v>3.21</v>
      </c>
    </row>
    <row r="9065" spans="1:3" x14ac:dyDescent="0.2">
      <c r="A9065" s="7">
        <v>41417</v>
      </c>
      <c r="B9065" s="9">
        <f t="shared" si="148"/>
        <v>2013</v>
      </c>
      <c r="C9065" s="9">
        <f>VLOOKUP('Full 30 Year Yield Data'!A9065,'Yield Raw Data'!$A$3:$L$14453,12)</f>
        <v>3.2</v>
      </c>
    </row>
    <row r="9066" spans="1:3" x14ac:dyDescent="0.2">
      <c r="A9066" s="7">
        <v>41418</v>
      </c>
      <c r="B9066" s="9">
        <f t="shared" si="148"/>
        <v>2013</v>
      </c>
      <c r="C9066" s="9">
        <f>VLOOKUP('Full 30 Year Yield Data'!A9066,'Yield Raw Data'!$A$3:$L$14453,12)</f>
        <v>3.18</v>
      </c>
    </row>
    <row r="9067" spans="1:3" x14ac:dyDescent="0.2">
      <c r="A9067" s="7">
        <v>41422</v>
      </c>
      <c r="B9067" s="9">
        <f t="shared" si="148"/>
        <v>2013</v>
      </c>
      <c r="C9067" s="9">
        <f>VLOOKUP('Full 30 Year Yield Data'!A9067,'Yield Raw Data'!$A$3:$L$14453,12)</f>
        <v>3.31</v>
      </c>
    </row>
    <row r="9068" spans="1:3" x14ac:dyDescent="0.2">
      <c r="A9068" s="7">
        <v>41423</v>
      </c>
      <c r="B9068" s="9">
        <f t="shared" si="148"/>
        <v>2013</v>
      </c>
      <c r="C9068" s="9">
        <f>VLOOKUP('Full 30 Year Yield Data'!A9068,'Yield Raw Data'!$A$3:$L$14453,12)</f>
        <v>3.27</v>
      </c>
    </row>
    <row r="9069" spans="1:3" x14ac:dyDescent="0.2">
      <c r="A9069" s="7">
        <v>41424</v>
      </c>
      <c r="B9069" s="9">
        <f t="shared" si="148"/>
        <v>2013</v>
      </c>
      <c r="C9069" s="9">
        <f>VLOOKUP('Full 30 Year Yield Data'!A9069,'Yield Raw Data'!$A$3:$L$14453,12)</f>
        <v>3.28</v>
      </c>
    </row>
    <row r="9070" spans="1:3" x14ac:dyDescent="0.2">
      <c r="A9070" s="7">
        <v>41425</v>
      </c>
      <c r="B9070" s="9">
        <f t="shared" si="148"/>
        <v>2013</v>
      </c>
      <c r="C9070" s="9">
        <f>VLOOKUP('Full 30 Year Yield Data'!A9070,'Yield Raw Data'!$A$3:$L$14453,12)</f>
        <v>3.3</v>
      </c>
    </row>
    <row r="9071" spans="1:3" x14ac:dyDescent="0.2">
      <c r="A9071" s="7">
        <v>41428</v>
      </c>
      <c r="B9071" s="9">
        <f t="shared" si="148"/>
        <v>2013</v>
      </c>
      <c r="C9071" s="9">
        <f>VLOOKUP('Full 30 Year Yield Data'!A9071,'Yield Raw Data'!$A$3:$L$14453,12)</f>
        <v>3.27</v>
      </c>
    </row>
    <row r="9072" spans="1:3" x14ac:dyDescent="0.2">
      <c r="A9072" s="7">
        <v>41429</v>
      </c>
      <c r="B9072" s="9">
        <f t="shared" si="148"/>
        <v>2013</v>
      </c>
      <c r="C9072" s="9">
        <f>VLOOKUP('Full 30 Year Yield Data'!A9072,'Yield Raw Data'!$A$3:$L$14453,12)</f>
        <v>3.3</v>
      </c>
    </row>
    <row r="9073" spans="1:3" x14ac:dyDescent="0.2">
      <c r="A9073" s="7">
        <v>41430</v>
      </c>
      <c r="B9073" s="9">
        <f t="shared" si="148"/>
        <v>2013</v>
      </c>
      <c r="C9073" s="9">
        <f>VLOOKUP('Full 30 Year Yield Data'!A9073,'Yield Raw Data'!$A$3:$L$14453,12)</f>
        <v>3.25</v>
      </c>
    </row>
    <row r="9074" spans="1:3" x14ac:dyDescent="0.2">
      <c r="A9074" s="7">
        <v>41431</v>
      </c>
      <c r="B9074" s="9">
        <f t="shared" si="148"/>
        <v>2013</v>
      </c>
      <c r="C9074" s="9">
        <f>VLOOKUP('Full 30 Year Yield Data'!A9074,'Yield Raw Data'!$A$3:$L$14453,12)</f>
        <v>3.23</v>
      </c>
    </row>
    <row r="9075" spans="1:3" x14ac:dyDescent="0.2">
      <c r="A9075" s="7">
        <v>41432</v>
      </c>
      <c r="B9075" s="9">
        <f t="shared" si="148"/>
        <v>2013</v>
      </c>
      <c r="C9075" s="9">
        <f>VLOOKUP('Full 30 Year Yield Data'!A9075,'Yield Raw Data'!$A$3:$L$14453,12)</f>
        <v>3.33</v>
      </c>
    </row>
    <row r="9076" spans="1:3" x14ac:dyDescent="0.2">
      <c r="A9076" s="7">
        <v>41435</v>
      </c>
      <c r="B9076" s="9">
        <f t="shared" si="148"/>
        <v>2013</v>
      </c>
      <c r="C9076" s="9">
        <f>VLOOKUP('Full 30 Year Yield Data'!A9076,'Yield Raw Data'!$A$3:$L$14453,12)</f>
        <v>3.36</v>
      </c>
    </row>
    <row r="9077" spans="1:3" x14ac:dyDescent="0.2">
      <c r="A9077" s="7">
        <v>41436</v>
      </c>
      <c r="B9077" s="9">
        <f t="shared" si="148"/>
        <v>2013</v>
      </c>
      <c r="C9077" s="9">
        <f>VLOOKUP('Full 30 Year Yield Data'!A9077,'Yield Raw Data'!$A$3:$L$14453,12)</f>
        <v>3.33</v>
      </c>
    </row>
    <row r="9078" spans="1:3" x14ac:dyDescent="0.2">
      <c r="A9078" s="7">
        <v>41437</v>
      </c>
      <c r="B9078" s="9">
        <f t="shared" si="148"/>
        <v>2013</v>
      </c>
      <c r="C9078" s="9">
        <f>VLOOKUP('Full 30 Year Yield Data'!A9078,'Yield Raw Data'!$A$3:$L$14453,12)</f>
        <v>3.37</v>
      </c>
    </row>
    <row r="9079" spans="1:3" x14ac:dyDescent="0.2">
      <c r="A9079" s="7">
        <v>41438</v>
      </c>
      <c r="B9079" s="9">
        <f t="shared" si="148"/>
        <v>2013</v>
      </c>
      <c r="C9079" s="9">
        <f>VLOOKUP('Full 30 Year Yield Data'!A9079,'Yield Raw Data'!$A$3:$L$14453,12)</f>
        <v>3.33</v>
      </c>
    </row>
    <row r="9080" spans="1:3" x14ac:dyDescent="0.2">
      <c r="A9080" s="7">
        <v>41439</v>
      </c>
      <c r="B9080" s="9">
        <f t="shared" si="148"/>
        <v>2013</v>
      </c>
      <c r="C9080" s="9">
        <f>VLOOKUP('Full 30 Year Yield Data'!A9080,'Yield Raw Data'!$A$3:$L$14453,12)</f>
        <v>3.28</v>
      </c>
    </row>
    <row r="9081" spans="1:3" x14ac:dyDescent="0.2">
      <c r="A9081" s="7">
        <v>41442</v>
      </c>
      <c r="B9081" s="9">
        <f t="shared" si="148"/>
        <v>2013</v>
      </c>
      <c r="C9081" s="9">
        <f>VLOOKUP('Full 30 Year Yield Data'!A9081,'Yield Raw Data'!$A$3:$L$14453,12)</f>
        <v>3.35</v>
      </c>
    </row>
    <row r="9082" spans="1:3" x14ac:dyDescent="0.2">
      <c r="A9082" s="7">
        <v>41443</v>
      </c>
      <c r="B9082" s="9">
        <f t="shared" si="148"/>
        <v>2013</v>
      </c>
      <c r="C9082" s="9">
        <f>VLOOKUP('Full 30 Year Yield Data'!A9082,'Yield Raw Data'!$A$3:$L$14453,12)</f>
        <v>3.34</v>
      </c>
    </row>
    <row r="9083" spans="1:3" x14ac:dyDescent="0.2">
      <c r="A9083" s="7">
        <v>41444</v>
      </c>
      <c r="B9083" s="9">
        <f t="shared" si="148"/>
        <v>2013</v>
      </c>
      <c r="C9083" s="9">
        <f>VLOOKUP('Full 30 Year Yield Data'!A9083,'Yield Raw Data'!$A$3:$L$14453,12)</f>
        <v>3.41</v>
      </c>
    </row>
    <row r="9084" spans="1:3" x14ac:dyDescent="0.2">
      <c r="A9084" s="7">
        <v>41445</v>
      </c>
      <c r="B9084" s="9">
        <f t="shared" si="148"/>
        <v>2013</v>
      </c>
      <c r="C9084" s="9">
        <f>VLOOKUP('Full 30 Year Yield Data'!A9084,'Yield Raw Data'!$A$3:$L$14453,12)</f>
        <v>3.49</v>
      </c>
    </row>
    <row r="9085" spans="1:3" x14ac:dyDescent="0.2">
      <c r="A9085" s="7">
        <v>41446</v>
      </c>
      <c r="B9085" s="9">
        <f t="shared" si="148"/>
        <v>2013</v>
      </c>
      <c r="C9085" s="9">
        <f>VLOOKUP('Full 30 Year Yield Data'!A9085,'Yield Raw Data'!$A$3:$L$14453,12)</f>
        <v>3.56</v>
      </c>
    </row>
    <row r="9086" spans="1:3" x14ac:dyDescent="0.2">
      <c r="A9086" s="7">
        <v>41449</v>
      </c>
      <c r="B9086" s="9">
        <f t="shared" si="148"/>
        <v>2013</v>
      </c>
      <c r="C9086" s="9">
        <f>VLOOKUP('Full 30 Year Yield Data'!A9086,'Yield Raw Data'!$A$3:$L$14453,12)</f>
        <v>3.56</v>
      </c>
    </row>
    <row r="9087" spans="1:3" x14ac:dyDescent="0.2">
      <c r="A9087" s="7">
        <v>41450</v>
      </c>
      <c r="B9087" s="9">
        <f t="shared" si="148"/>
        <v>2013</v>
      </c>
      <c r="C9087" s="9">
        <f>VLOOKUP('Full 30 Year Yield Data'!A9087,'Yield Raw Data'!$A$3:$L$14453,12)</f>
        <v>3.6</v>
      </c>
    </row>
    <row r="9088" spans="1:3" x14ac:dyDescent="0.2">
      <c r="A9088" s="7">
        <v>41451</v>
      </c>
      <c r="B9088" s="9">
        <f t="shared" si="148"/>
        <v>2013</v>
      </c>
      <c r="C9088" s="9">
        <f>VLOOKUP('Full 30 Year Yield Data'!A9088,'Yield Raw Data'!$A$3:$L$14453,12)</f>
        <v>3.58</v>
      </c>
    </row>
    <row r="9089" spans="1:3" x14ac:dyDescent="0.2">
      <c r="A9089" s="7">
        <v>41452</v>
      </c>
      <c r="B9089" s="9">
        <f t="shared" si="148"/>
        <v>2013</v>
      </c>
      <c r="C9089" s="9">
        <f>VLOOKUP('Full 30 Year Yield Data'!A9089,'Yield Raw Data'!$A$3:$L$14453,12)</f>
        <v>3.54</v>
      </c>
    </row>
    <row r="9090" spans="1:3" x14ac:dyDescent="0.2">
      <c r="A9090" s="7">
        <v>41453</v>
      </c>
      <c r="B9090" s="9">
        <f t="shared" si="148"/>
        <v>2013</v>
      </c>
      <c r="C9090" s="9">
        <f>VLOOKUP('Full 30 Year Yield Data'!A9090,'Yield Raw Data'!$A$3:$L$14453,12)</f>
        <v>3.52</v>
      </c>
    </row>
    <row r="9091" spans="1:3" x14ac:dyDescent="0.2">
      <c r="A9091" s="7">
        <v>41456</v>
      </c>
      <c r="B9091" s="9">
        <f t="shared" si="148"/>
        <v>2013</v>
      </c>
      <c r="C9091" s="9">
        <f>VLOOKUP('Full 30 Year Yield Data'!A9091,'Yield Raw Data'!$A$3:$L$14453,12)</f>
        <v>3.48</v>
      </c>
    </row>
    <row r="9092" spans="1:3" x14ac:dyDescent="0.2">
      <c r="A9092" s="7">
        <v>41457</v>
      </c>
      <c r="B9092" s="9">
        <f t="shared" si="148"/>
        <v>2013</v>
      </c>
      <c r="C9092" s="9">
        <f>VLOOKUP('Full 30 Year Yield Data'!A9092,'Yield Raw Data'!$A$3:$L$14453,12)</f>
        <v>3.47</v>
      </c>
    </row>
    <row r="9093" spans="1:3" x14ac:dyDescent="0.2">
      <c r="A9093" s="7">
        <v>41458</v>
      </c>
      <c r="B9093" s="9">
        <f t="shared" si="148"/>
        <v>2013</v>
      </c>
      <c r="C9093" s="9">
        <f>VLOOKUP('Full 30 Year Yield Data'!A9093,'Yield Raw Data'!$A$3:$L$14453,12)</f>
        <v>3.49</v>
      </c>
    </row>
    <row r="9094" spans="1:3" x14ac:dyDescent="0.2">
      <c r="A9094" s="7">
        <v>41460</v>
      </c>
      <c r="B9094" s="9">
        <f t="shared" si="148"/>
        <v>2013</v>
      </c>
      <c r="C9094" s="9">
        <f>VLOOKUP('Full 30 Year Yield Data'!A9094,'Yield Raw Data'!$A$3:$L$14453,12)</f>
        <v>3.68</v>
      </c>
    </row>
    <row r="9095" spans="1:3" x14ac:dyDescent="0.2">
      <c r="A9095" s="7">
        <v>41463</v>
      </c>
      <c r="B9095" s="9">
        <f t="shared" si="148"/>
        <v>2013</v>
      </c>
      <c r="C9095" s="9">
        <f>VLOOKUP('Full 30 Year Yield Data'!A9095,'Yield Raw Data'!$A$3:$L$14453,12)</f>
        <v>3.63</v>
      </c>
    </row>
    <row r="9096" spans="1:3" x14ac:dyDescent="0.2">
      <c r="A9096" s="7">
        <v>41464</v>
      </c>
      <c r="B9096" s="9">
        <f t="shared" si="148"/>
        <v>2013</v>
      </c>
      <c r="C9096" s="9">
        <f>VLOOKUP('Full 30 Year Yield Data'!A9096,'Yield Raw Data'!$A$3:$L$14453,12)</f>
        <v>3.64</v>
      </c>
    </row>
    <row r="9097" spans="1:3" x14ac:dyDescent="0.2">
      <c r="A9097" s="7">
        <v>41465</v>
      </c>
      <c r="B9097" s="9">
        <f t="shared" ref="B9097:B9159" si="149">YEAR(A9097)</f>
        <v>2013</v>
      </c>
      <c r="C9097" s="9">
        <f>VLOOKUP('Full 30 Year Yield Data'!A9097,'Yield Raw Data'!$A$3:$L$14453,12)</f>
        <v>3.68</v>
      </c>
    </row>
    <row r="9098" spans="1:3" x14ac:dyDescent="0.2">
      <c r="A9098" s="7">
        <v>41466</v>
      </c>
      <c r="B9098" s="9">
        <f t="shared" si="149"/>
        <v>2013</v>
      </c>
      <c r="C9098" s="9">
        <f>VLOOKUP('Full 30 Year Yield Data'!A9098,'Yield Raw Data'!$A$3:$L$14453,12)</f>
        <v>3.64</v>
      </c>
    </row>
    <row r="9099" spans="1:3" x14ac:dyDescent="0.2">
      <c r="A9099" s="7">
        <v>41467</v>
      </c>
      <c r="B9099" s="9">
        <f t="shared" si="149"/>
        <v>2013</v>
      </c>
      <c r="C9099" s="9">
        <f>VLOOKUP('Full 30 Year Yield Data'!A9099,'Yield Raw Data'!$A$3:$L$14453,12)</f>
        <v>3.64</v>
      </c>
    </row>
    <row r="9100" spans="1:3" x14ac:dyDescent="0.2">
      <c r="A9100" s="7">
        <v>41470</v>
      </c>
      <c r="B9100" s="9">
        <f t="shared" si="149"/>
        <v>2013</v>
      </c>
      <c r="C9100" s="9">
        <f>VLOOKUP('Full 30 Year Yield Data'!A9100,'Yield Raw Data'!$A$3:$L$14453,12)</f>
        <v>3.61</v>
      </c>
    </row>
    <row r="9101" spans="1:3" x14ac:dyDescent="0.2">
      <c r="A9101" s="7">
        <v>41471</v>
      </c>
      <c r="B9101" s="9">
        <f t="shared" si="149"/>
        <v>2013</v>
      </c>
      <c r="C9101" s="9">
        <f>VLOOKUP('Full 30 Year Yield Data'!A9101,'Yield Raw Data'!$A$3:$L$14453,12)</f>
        <v>3.58</v>
      </c>
    </row>
    <row r="9102" spans="1:3" x14ac:dyDescent="0.2">
      <c r="A9102" s="7">
        <v>41472</v>
      </c>
      <c r="B9102" s="9">
        <f t="shared" si="149"/>
        <v>2013</v>
      </c>
      <c r="C9102" s="9">
        <f>VLOOKUP('Full 30 Year Yield Data'!A9102,'Yield Raw Data'!$A$3:$L$14453,12)</f>
        <v>3.57</v>
      </c>
    </row>
    <row r="9103" spans="1:3" x14ac:dyDescent="0.2">
      <c r="A9103" s="7">
        <v>41473</v>
      </c>
      <c r="B9103" s="9">
        <f t="shared" si="149"/>
        <v>2013</v>
      </c>
      <c r="C9103" s="9">
        <f>VLOOKUP('Full 30 Year Yield Data'!A9103,'Yield Raw Data'!$A$3:$L$14453,12)</f>
        <v>3.63</v>
      </c>
    </row>
    <row r="9104" spans="1:3" x14ac:dyDescent="0.2">
      <c r="A9104" s="7">
        <v>41474</v>
      </c>
      <c r="B9104" s="9">
        <f t="shared" si="149"/>
        <v>2013</v>
      </c>
      <c r="C9104" s="9">
        <f>VLOOKUP('Full 30 Year Yield Data'!A9104,'Yield Raw Data'!$A$3:$L$14453,12)</f>
        <v>3.56</v>
      </c>
    </row>
    <row r="9105" spans="1:3" x14ac:dyDescent="0.2">
      <c r="A9105" s="7">
        <v>41477</v>
      </c>
      <c r="B9105" s="9">
        <f t="shared" si="149"/>
        <v>2013</v>
      </c>
      <c r="C9105" s="9">
        <f>VLOOKUP('Full 30 Year Yield Data'!A9105,'Yield Raw Data'!$A$3:$L$14453,12)</f>
        <v>3.55</v>
      </c>
    </row>
    <row r="9106" spans="1:3" x14ac:dyDescent="0.2">
      <c r="A9106" s="7">
        <v>41478</v>
      </c>
      <c r="B9106" s="9">
        <f t="shared" si="149"/>
        <v>2013</v>
      </c>
      <c r="C9106" s="9">
        <f>VLOOKUP('Full 30 Year Yield Data'!A9106,'Yield Raw Data'!$A$3:$L$14453,12)</f>
        <v>3.58</v>
      </c>
    </row>
    <row r="9107" spans="1:3" x14ac:dyDescent="0.2">
      <c r="A9107" s="7">
        <v>41479</v>
      </c>
      <c r="B9107" s="9">
        <f t="shared" si="149"/>
        <v>2013</v>
      </c>
      <c r="C9107" s="9">
        <f>VLOOKUP('Full 30 Year Yield Data'!A9107,'Yield Raw Data'!$A$3:$L$14453,12)</f>
        <v>3.65</v>
      </c>
    </row>
    <row r="9108" spans="1:3" x14ac:dyDescent="0.2">
      <c r="A9108" s="7">
        <v>41480</v>
      </c>
      <c r="B9108" s="9">
        <f t="shared" si="149"/>
        <v>2013</v>
      </c>
      <c r="C9108" s="9">
        <f>VLOOKUP('Full 30 Year Yield Data'!A9108,'Yield Raw Data'!$A$3:$L$14453,12)</f>
        <v>3.65</v>
      </c>
    </row>
    <row r="9109" spans="1:3" x14ac:dyDescent="0.2">
      <c r="A9109" s="7">
        <v>41481</v>
      </c>
      <c r="B9109" s="9">
        <f t="shared" si="149"/>
        <v>2013</v>
      </c>
      <c r="C9109" s="9">
        <f>VLOOKUP('Full 30 Year Yield Data'!A9109,'Yield Raw Data'!$A$3:$L$14453,12)</f>
        <v>3.61</v>
      </c>
    </row>
    <row r="9110" spans="1:3" x14ac:dyDescent="0.2">
      <c r="A9110" s="7">
        <v>41484</v>
      </c>
      <c r="B9110" s="9">
        <f t="shared" si="149"/>
        <v>2013</v>
      </c>
      <c r="C9110" s="9">
        <f>VLOOKUP('Full 30 Year Yield Data'!A9110,'Yield Raw Data'!$A$3:$L$14453,12)</f>
        <v>3.66</v>
      </c>
    </row>
    <row r="9111" spans="1:3" x14ac:dyDescent="0.2">
      <c r="A9111" s="7">
        <v>41485</v>
      </c>
      <c r="B9111" s="9">
        <f t="shared" si="149"/>
        <v>2013</v>
      </c>
      <c r="C9111" s="9">
        <f>VLOOKUP('Full 30 Year Yield Data'!A9111,'Yield Raw Data'!$A$3:$L$14453,12)</f>
        <v>3.67</v>
      </c>
    </row>
    <row r="9112" spans="1:3" x14ac:dyDescent="0.2">
      <c r="A9112" s="7">
        <v>41486</v>
      </c>
      <c r="B9112" s="9">
        <f t="shared" si="149"/>
        <v>2013</v>
      </c>
      <c r="C9112" s="9">
        <f>VLOOKUP('Full 30 Year Yield Data'!A9112,'Yield Raw Data'!$A$3:$L$14453,12)</f>
        <v>3.64</v>
      </c>
    </row>
    <row r="9113" spans="1:3" x14ac:dyDescent="0.2">
      <c r="A9113" s="7">
        <v>41487</v>
      </c>
      <c r="B9113" s="9">
        <f t="shared" si="149"/>
        <v>2013</v>
      </c>
      <c r="C9113" s="9">
        <f>VLOOKUP('Full 30 Year Yield Data'!A9113,'Yield Raw Data'!$A$3:$L$14453,12)</f>
        <v>3.77</v>
      </c>
    </row>
    <row r="9114" spans="1:3" x14ac:dyDescent="0.2">
      <c r="A9114" s="7">
        <v>41488</v>
      </c>
      <c r="B9114" s="9">
        <f t="shared" si="149"/>
        <v>2013</v>
      </c>
      <c r="C9114" s="9">
        <f>VLOOKUP('Full 30 Year Yield Data'!A9114,'Yield Raw Data'!$A$3:$L$14453,12)</f>
        <v>3.69</v>
      </c>
    </row>
    <row r="9115" spans="1:3" x14ac:dyDescent="0.2">
      <c r="A9115" s="7">
        <v>41491</v>
      </c>
      <c r="B9115" s="9">
        <f t="shared" si="149"/>
        <v>2013</v>
      </c>
      <c r="C9115" s="9">
        <f>VLOOKUP('Full 30 Year Yield Data'!A9115,'Yield Raw Data'!$A$3:$L$14453,12)</f>
        <v>3.73</v>
      </c>
    </row>
    <row r="9116" spans="1:3" x14ac:dyDescent="0.2">
      <c r="A9116" s="7">
        <v>41492</v>
      </c>
      <c r="B9116" s="9">
        <f t="shared" si="149"/>
        <v>2013</v>
      </c>
      <c r="C9116" s="9">
        <f>VLOOKUP('Full 30 Year Yield Data'!A9116,'Yield Raw Data'!$A$3:$L$14453,12)</f>
        <v>3.73</v>
      </c>
    </row>
    <row r="9117" spans="1:3" x14ac:dyDescent="0.2">
      <c r="A9117" s="7">
        <v>41493</v>
      </c>
      <c r="B9117" s="9">
        <f t="shared" si="149"/>
        <v>2013</v>
      </c>
      <c r="C9117" s="9">
        <f>VLOOKUP('Full 30 Year Yield Data'!A9117,'Yield Raw Data'!$A$3:$L$14453,12)</f>
        <v>3.68</v>
      </c>
    </row>
    <row r="9118" spans="1:3" x14ac:dyDescent="0.2">
      <c r="A9118" s="7">
        <v>41494</v>
      </c>
      <c r="B9118" s="9">
        <f t="shared" si="149"/>
        <v>2013</v>
      </c>
      <c r="C9118" s="9">
        <f>VLOOKUP('Full 30 Year Yield Data'!A9118,'Yield Raw Data'!$A$3:$L$14453,12)</f>
        <v>3.65</v>
      </c>
    </row>
    <row r="9119" spans="1:3" x14ac:dyDescent="0.2">
      <c r="A9119" s="7">
        <v>41495</v>
      </c>
      <c r="B9119" s="9">
        <f t="shared" si="149"/>
        <v>2013</v>
      </c>
      <c r="C9119" s="9">
        <f>VLOOKUP('Full 30 Year Yield Data'!A9119,'Yield Raw Data'!$A$3:$L$14453,12)</f>
        <v>3.63</v>
      </c>
    </row>
    <row r="9120" spans="1:3" x14ac:dyDescent="0.2">
      <c r="A9120" s="7">
        <v>41498</v>
      </c>
      <c r="B9120" s="9">
        <f t="shared" si="149"/>
        <v>2013</v>
      </c>
      <c r="C9120" s="9">
        <f>VLOOKUP('Full 30 Year Yield Data'!A9120,'Yield Raw Data'!$A$3:$L$14453,12)</f>
        <v>3.67</v>
      </c>
    </row>
    <row r="9121" spans="1:3" x14ac:dyDescent="0.2">
      <c r="A9121" s="7">
        <v>41499</v>
      </c>
      <c r="B9121" s="9">
        <f t="shared" si="149"/>
        <v>2013</v>
      </c>
      <c r="C9121" s="9">
        <f>VLOOKUP('Full 30 Year Yield Data'!A9121,'Yield Raw Data'!$A$3:$L$14453,12)</f>
        <v>3.75</v>
      </c>
    </row>
    <row r="9122" spans="1:3" x14ac:dyDescent="0.2">
      <c r="A9122" s="7">
        <v>41500</v>
      </c>
      <c r="B9122" s="9">
        <f t="shared" si="149"/>
        <v>2013</v>
      </c>
      <c r="C9122" s="9">
        <f>VLOOKUP('Full 30 Year Yield Data'!A9122,'Yield Raw Data'!$A$3:$L$14453,12)</f>
        <v>3.75</v>
      </c>
    </row>
    <row r="9123" spans="1:3" x14ac:dyDescent="0.2">
      <c r="A9123" s="7">
        <v>41501</v>
      </c>
      <c r="B9123" s="9">
        <f t="shared" si="149"/>
        <v>2013</v>
      </c>
      <c r="C9123" s="9">
        <f>VLOOKUP('Full 30 Year Yield Data'!A9123,'Yield Raw Data'!$A$3:$L$14453,12)</f>
        <v>3.81</v>
      </c>
    </row>
    <row r="9124" spans="1:3" x14ac:dyDescent="0.2">
      <c r="A9124" s="7">
        <v>41502</v>
      </c>
      <c r="B9124" s="9">
        <f t="shared" si="149"/>
        <v>2013</v>
      </c>
      <c r="C9124" s="9">
        <f>VLOOKUP('Full 30 Year Yield Data'!A9124,'Yield Raw Data'!$A$3:$L$14453,12)</f>
        <v>3.86</v>
      </c>
    </row>
    <row r="9125" spans="1:3" x14ac:dyDescent="0.2">
      <c r="A9125" s="7">
        <v>41505</v>
      </c>
      <c r="B9125" s="9">
        <f t="shared" si="149"/>
        <v>2013</v>
      </c>
      <c r="C9125" s="9">
        <f>VLOOKUP('Full 30 Year Yield Data'!A9125,'Yield Raw Data'!$A$3:$L$14453,12)</f>
        <v>3.89</v>
      </c>
    </row>
    <row r="9126" spans="1:3" x14ac:dyDescent="0.2">
      <c r="A9126" s="7">
        <v>41506</v>
      </c>
      <c r="B9126" s="9">
        <f t="shared" si="149"/>
        <v>2013</v>
      </c>
      <c r="C9126" s="9">
        <f>VLOOKUP('Full 30 Year Yield Data'!A9126,'Yield Raw Data'!$A$3:$L$14453,12)</f>
        <v>3.86</v>
      </c>
    </row>
    <row r="9127" spans="1:3" x14ac:dyDescent="0.2">
      <c r="A9127" s="7">
        <v>41507</v>
      </c>
      <c r="B9127" s="9">
        <f t="shared" si="149"/>
        <v>2013</v>
      </c>
      <c r="C9127" s="9">
        <f>VLOOKUP('Full 30 Year Yield Data'!A9127,'Yield Raw Data'!$A$3:$L$14453,12)</f>
        <v>3.9</v>
      </c>
    </row>
    <row r="9128" spans="1:3" x14ac:dyDescent="0.2">
      <c r="A9128" s="7">
        <v>41508</v>
      </c>
      <c r="B9128" s="9">
        <f t="shared" si="149"/>
        <v>2013</v>
      </c>
      <c r="C9128" s="9">
        <f>VLOOKUP('Full 30 Year Yield Data'!A9128,'Yield Raw Data'!$A$3:$L$14453,12)</f>
        <v>3.88</v>
      </c>
    </row>
    <row r="9129" spans="1:3" x14ac:dyDescent="0.2">
      <c r="A9129" s="7">
        <v>41509</v>
      </c>
      <c r="B9129" s="9">
        <f t="shared" si="149"/>
        <v>2013</v>
      </c>
      <c r="C9129" s="9">
        <f>VLOOKUP('Full 30 Year Yield Data'!A9129,'Yield Raw Data'!$A$3:$L$14453,12)</f>
        <v>3.8</v>
      </c>
    </row>
    <row r="9130" spans="1:3" x14ac:dyDescent="0.2">
      <c r="A9130" s="7">
        <v>41512</v>
      </c>
      <c r="B9130" s="9">
        <f t="shared" si="149"/>
        <v>2013</v>
      </c>
      <c r="C9130" s="9">
        <f>VLOOKUP('Full 30 Year Yield Data'!A9130,'Yield Raw Data'!$A$3:$L$14453,12)</f>
        <v>3.77</v>
      </c>
    </row>
    <row r="9131" spans="1:3" x14ac:dyDescent="0.2">
      <c r="A9131" s="7">
        <v>41513</v>
      </c>
      <c r="B9131" s="9">
        <f t="shared" si="149"/>
        <v>2013</v>
      </c>
      <c r="C9131" s="9">
        <f>VLOOKUP('Full 30 Year Yield Data'!A9131,'Yield Raw Data'!$A$3:$L$14453,12)</f>
        <v>3.7</v>
      </c>
    </row>
    <row r="9132" spans="1:3" x14ac:dyDescent="0.2">
      <c r="A9132" s="7">
        <v>41514</v>
      </c>
      <c r="B9132" s="9">
        <f t="shared" si="149"/>
        <v>2013</v>
      </c>
      <c r="C9132" s="9">
        <f>VLOOKUP('Full 30 Year Yield Data'!A9132,'Yield Raw Data'!$A$3:$L$14453,12)</f>
        <v>3.75</v>
      </c>
    </row>
    <row r="9133" spans="1:3" x14ac:dyDescent="0.2">
      <c r="A9133" s="7">
        <v>41515</v>
      </c>
      <c r="B9133" s="9">
        <f t="shared" si="149"/>
        <v>2013</v>
      </c>
      <c r="C9133" s="9">
        <f>VLOOKUP('Full 30 Year Yield Data'!A9133,'Yield Raw Data'!$A$3:$L$14453,12)</f>
        <v>3.7</v>
      </c>
    </row>
    <row r="9134" spans="1:3" x14ac:dyDescent="0.2">
      <c r="A9134" s="7">
        <v>41516</v>
      </c>
      <c r="B9134" s="9">
        <f t="shared" si="149"/>
        <v>2013</v>
      </c>
      <c r="C9134" s="9">
        <f>VLOOKUP('Full 30 Year Yield Data'!A9134,'Yield Raw Data'!$A$3:$L$14453,12)</f>
        <v>3.7</v>
      </c>
    </row>
    <row r="9135" spans="1:3" x14ac:dyDescent="0.2">
      <c r="A9135" s="7">
        <v>41520</v>
      </c>
      <c r="B9135" s="9">
        <f t="shared" si="149"/>
        <v>2013</v>
      </c>
      <c r="C9135" s="9">
        <f>VLOOKUP('Full 30 Year Yield Data'!A9135,'Yield Raw Data'!$A$3:$L$14453,12)</f>
        <v>3.79</v>
      </c>
    </row>
    <row r="9136" spans="1:3" x14ac:dyDescent="0.2">
      <c r="A9136" s="7">
        <v>41521</v>
      </c>
      <c r="B9136" s="9">
        <f t="shared" si="149"/>
        <v>2013</v>
      </c>
      <c r="C9136" s="9">
        <f>VLOOKUP('Full 30 Year Yield Data'!A9136,'Yield Raw Data'!$A$3:$L$14453,12)</f>
        <v>3.8</v>
      </c>
    </row>
    <row r="9137" spans="1:3" x14ac:dyDescent="0.2">
      <c r="A9137" s="7">
        <v>41522</v>
      </c>
      <c r="B9137" s="9">
        <f t="shared" si="149"/>
        <v>2013</v>
      </c>
      <c r="C9137" s="9">
        <f>VLOOKUP('Full 30 Year Yield Data'!A9137,'Yield Raw Data'!$A$3:$L$14453,12)</f>
        <v>3.88</v>
      </c>
    </row>
    <row r="9138" spans="1:3" x14ac:dyDescent="0.2">
      <c r="A9138" s="7">
        <v>41523</v>
      </c>
      <c r="B9138" s="9">
        <f t="shared" si="149"/>
        <v>2013</v>
      </c>
      <c r="C9138" s="9">
        <f>VLOOKUP('Full 30 Year Yield Data'!A9138,'Yield Raw Data'!$A$3:$L$14453,12)</f>
        <v>3.87</v>
      </c>
    </row>
    <row r="9139" spans="1:3" x14ac:dyDescent="0.2">
      <c r="A9139" s="7">
        <v>41526</v>
      </c>
      <c r="B9139" s="9">
        <f t="shared" si="149"/>
        <v>2013</v>
      </c>
      <c r="C9139" s="9">
        <f>VLOOKUP('Full 30 Year Yield Data'!A9139,'Yield Raw Data'!$A$3:$L$14453,12)</f>
        <v>3.84</v>
      </c>
    </row>
    <row r="9140" spans="1:3" x14ac:dyDescent="0.2">
      <c r="A9140" s="7">
        <v>41527</v>
      </c>
      <c r="B9140" s="9">
        <f t="shared" si="149"/>
        <v>2013</v>
      </c>
      <c r="C9140" s="9">
        <f>VLOOKUP('Full 30 Year Yield Data'!A9140,'Yield Raw Data'!$A$3:$L$14453,12)</f>
        <v>3.88</v>
      </c>
    </row>
    <row r="9141" spans="1:3" x14ac:dyDescent="0.2">
      <c r="A9141" s="7">
        <v>41528</v>
      </c>
      <c r="B9141" s="9">
        <f t="shared" si="149"/>
        <v>2013</v>
      </c>
      <c r="C9141" s="9">
        <f>VLOOKUP('Full 30 Year Yield Data'!A9141,'Yield Raw Data'!$A$3:$L$14453,12)</f>
        <v>3.85</v>
      </c>
    </row>
    <row r="9142" spans="1:3" x14ac:dyDescent="0.2">
      <c r="A9142" s="7">
        <v>41529</v>
      </c>
      <c r="B9142" s="9">
        <f t="shared" si="149"/>
        <v>2013</v>
      </c>
      <c r="C9142" s="9">
        <f>VLOOKUP('Full 30 Year Yield Data'!A9142,'Yield Raw Data'!$A$3:$L$14453,12)</f>
        <v>3.85</v>
      </c>
    </row>
    <row r="9143" spans="1:3" x14ac:dyDescent="0.2">
      <c r="A9143" s="7">
        <v>41530</v>
      </c>
      <c r="B9143" s="9">
        <f t="shared" si="149"/>
        <v>2013</v>
      </c>
      <c r="C9143" s="9">
        <f>VLOOKUP('Full 30 Year Yield Data'!A9143,'Yield Raw Data'!$A$3:$L$14453,12)</f>
        <v>3.84</v>
      </c>
    </row>
    <row r="9144" spans="1:3" x14ac:dyDescent="0.2">
      <c r="A9144" s="7">
        <v>41533</v>
      </c>
      <c r="B9144" s="9">
        <f t="shared" si="149"/>
        <v>2013</v>
      </c>
      <c r="C9144" s="9">
        <f>VLOOKUP('Full 30 Year Yield Data'!A9144,'Yield Raw Data'!$A$3:$L$14453,12)</f>
        <v>3.87</v>
      </c>
    </row>
    <row r="9145" spans="1:3" x14ac:dyDescent="0.2">
      <c r="A9145" s="7">
        <v>41534</v>
      </c>
      <c r="B9145" s="9">
        <f t="shared" si="149"/>
        <v>2013</v>
      </c>
      <c r="C9145" s="9">
        <f>VLOOKUP('Full 30 Year Yield Data'!A9145,'Yield Raw Data'!$A$3:$L$14453,12)</f>
        <v>3.84</v>
      </c>
    </row>
    <row r="9146" spans="1:3" x14ac:dyDescent="0.2">
      <c r="A9146" s="7">
        <v>41535</v>
      </c>
      <c r="B9146" s="9">
        <f t="shared" si="149"/>
        <v>2013</v>
      </c>
      <c r="C9146" s="9">
        <f>VLOOKUP('Full 30 Year Yield Data'!A9146,'Yield Raw Data'!$A$3:$L$14453,12)</f>
        <v>3.75</v>
      </c>
    </row>
    <row r="9147" spans="1:3" x14ac:dyDescent="0.2">
      <c r="A9147" s="7">
        <v>41536</v>
      </c>
      <c r="B9147" s="9">
        <f t="shared" si="149"/>
        <v>2013</v>
      </c>
      <c r="C9147" s="9">
        <f>VLOOKUP('Full 30 Year Yield Data'!A9147,'Yield Raw Data'!$A$3:$L$14453,12)</f>
        <v>3.8</v>
      </c>
    </row>
    <row r="9148" spans="1:3" x14ac:dyDescent="0.2">
      <c r="A9148" s="7">
        <v>41537</v>
      </c>
      <c r="B9148" s="9">
        <f t="shared" si="149"/>
        <v>2013</v>
      </c>
      <c r="C9148" s="9">
        <f>VLOOKUP('Full 30 Year Yield Data'!A9148,'Yield Raw Data'!$A$3:$L$14453,12)</f>
        <v>3.77</v>
      </c>
    </row>
    <row r="9149" spans="1:3" x14ac:dyDescent="0.2">
      <c r="A9149" s="7">
        <v>41540</v>
      </c>
      <c r="B9149" s="9">
        <f t="shared" si="149"/>
        <v>2013</v>
      </c>
      <c r="C9149" s="9">
        <f>VLOOKUP('Full 30 Year Yield Data'!A9149,'Yield Raw Data'!$A$3:$L$14453,12)</f>
        <v>3.73</v>
      </c>
    </row>
    <row r="9150" spans="1:3" x14ac:dyDescent="0.2">
      <c r="A9150" s="7">
        <v>41541</v>
      </c>
      <c r="B9150" s="9">
        <f t="shared" si="149"/>
        <v>2013</v>
      </c>
      <c r="C9150" s="9">
        <f>VLOOKUP('Full 30 Year Yield Data'!A9150,'Yield Raw Data'!$A$3:$L$14453,12)</f>
        <v>3.67</v>
      </c>
    </row>
    <row r="9151" spans="1:3" x14ac:dyDescent="0.2">
      <c r="A9151" s="7">
        <v>41542</v>
      </c>
      <c r="B9151" s="9">
        <f t="shared" si="149"/>
        <v>2013</v>
      </c>
      <c r="C9151" s="9">
        <f>VLOOKUP('Full 30 Year Yield Data'!A9151,'Yield Raw Data'!$A$3:$L$14453,12)</f>
        <v>3.65</v>
      </c>
    </row>
    <row r="9152" spans="1:3" x14ac:dyDescent="0.2">
      <c r="A9152" s="7">
        <v>41543</v>
      </c>
      <c r="B9152" s="9">
        <f t="shared" si="149"/>
        <v>2013</v>
      </c>
      <c r="C9152" s="9">
        <f>VLOOKUP('Full 30 Year Yield Data'!A9152,'Yield Raw Data'!$A$3:$L$14453,12)</f>
        <v>3.69</v>
      </c>
    </row>
    <row r="9153" spans="1:3" x14ac:dyDescent="0.2">
      <c r="A9153" s="7">
        <v>41544</v>
      </c>
      <c r="B9153" s="9">
        <f t="shared" si="149"/>
        <v>2013</v>
      </c>
      <c r="C9153" s="9">
        <f>VLOOKUP('Full 30 Year Yield Data'!A9153,'Yield Raw Data'!$A$3:$L$14453,12)</f>
        <v>3.68</v>
      </c>
    </row>
    <row r="9154" spans="1:3" x14ac:dyDescent="0.2">
      <c r="A9154" s="7">
        <v>41547</v>
      </c>
      <c r="B9154" s="9">
        <f t="shared" si="149"/>
        <v>2013</v>
      </c>
      <c r="C9154" s="9">
        <f>VLOOKUP('Full 30 Year Yield Data'!A9154,'Yield Raw Data'!$A$3:$L$14453,12)</f>
        <v>3.69</v>
      </c>
    </row>
    <row r="9155" spans="1:3" x14ac:dyDescent="0.2">
      <c r="A9155" s="7">
        <v>41548</v>
      </c>
      <c r="B9155" s="9">
        <f t="shared" si="149"/>
        <v>2013</v>
      </c>
      <c r="C9155" s="9">
        <f>VLOOKUP('Full 30 Year Yield Data'!A9155,'Yield Raw Data'!$A$3:$L$14453,12)</f>
        <v>3.72</v>
      </c>
    </row>
    <row r="9156" spans="1:3" x14ac:dyDescent="0.2">
      <c r="A9156" s="7">
        <v>41549</v>
      </c>
      <c r="B9156" s="9">
        <f t="shared" si="149"/>
        <v>2013</v>
      </c>
      <c r="C9156" s="9">
        <f>VLOOKUP('Full 30 Year Yield Data'!A9156,'Yield Raw Data'!$A$3:$L$14453,12)</f>
        <v>3.7</v>
      </c>
    </row>
    <row r="9157" spans="1:3" x14ac:dyDescent="0.2">
      <c r="A9157" s="7">
        <v>41550</v>
      </c>
      <c r="B9157" s="9">
        <f t="shared" si="149"/>
        <v>2013</v>
      </c>
      <c r="C9157" s="9">
        <f>VLOOKUP('Full 30 Year Yield Data'!A9157,'Yield Raw Data'!$A$3:$L$14453,12)</f>
        <v>3.71</v>
      </c>
    </row>
    <row r="9158" spans="1:3" x14ac:dyDescent="0.2">
      <c r="A9158" s="7">
        <v>41551</v>
      </c>
      <c r="B9158" s="9">
        <f t="shared" si="149"/>
        <v>2013</v>
      </c>
      <c r="C9158" s="9">
        <f>VLOOKUP('Full 30 Year Yield Data'!A9158,'Yield Raw Data'!$A$3:$L$14453,12)</f>
        <v>3.73</v>
      </c>
    </row>
    <row r="9159" spans="1:3" x14ac:dyDescent="0.2">
      <c r="A9159" s="7">
        <v>41554</v>
      </c>
      <c r="B9159" s="9">
        <f t="shared" si="149"/>
        <v>2013</v>
      </c>
      <c r="C9159" s="9">
        <f>VLOOKUP('Full 30 Year Yield Data'!A9159,'Yield Raw Data'!$A$3:$L$14453,12)</f>
        <v>3.7</v>
      </c>
    </row>
    <row r="9160" spans="1:3" x14ac:dyDescent="0.2">
      <c r="A9160" s="7">
        <v>41555</v>
      </c>
      <c r="B9160" s="9">
        <f t="shared" ref="B9160:B9218" si="150">YEAR(A9160)</f>
        <v>2013</v>
      </c>
      <c r="C9160" s="9">
        <f>VLOOKUP('Full 30 Year Yield Data'!A9160,'Yield Raw Data'!$A$3:$L$14453,12)</f>
        <v>3.7</v>
      </c>
    </row>
    <row r="9161" spans="1:3" x14ac:dyDescent="0.2">
      <c r="A9161" s="7">
        <v>41556</v>
      </c>
      <c r="B9161" s="9">
        <f t="shared" si="150"/>
        <v>2013</v>
      </c>
      <c r="C9161" s="9">
        <f>VLOOKUP('Full 30 Year Yield Data'!A9161,'Yield Raw Data'!$A$3:$L$14453,12)</f>
        <v>3.73</v>
      </c>
    </row>
    <row r="9162" spans="1:3" x14ac:dyDescent="0.2">
      <c r="A9162" s="7">
        <v>41557</v>
      </c>
      <c r="B9162" s="9">
        <f t="shared" si="150"/>
        <v>2013</v>
      </c>
      <c r="C9162" s="9">
        <f>VLOOKUP('Full 30 Year Yield Data'!A9162,'Yield Raw Data'!$A$3:$L$14453,12)</f>
        <v>3.75</v>
      </c>
    </row>
    <row r="9163" spans="1:3" x14ac:dyDescent="0.2">
      <c r="A9163" s="7">
        <v>41558</v>
      </c>
      <c r="B9163" s="9">
        <f t="shared" si="150"/>
        <v>2013</v>
      </c>
      <c r="C9163" s="9">
        <f>VLOOKUP('Full 30 Year Yield Data'!A9163,'Yield Raw Data'!$A$3:$L$14453,12)</f>
        <v>3.74</v>
      </c>
    </row>
    <row r="9164" spans="1:3" x14ac:dyDescent="0.2">
      <c r="A9164" s="7">
        <v>41562</v>
      </c>
      <c r="B9164" s="9">
        <f t="shared" si="150"/>
        <v>2013</v>
      </c>
      <c r="C9164" s="9">
        <f>VLOOKUP('Full 30 Year Yield Data'!A9164,'Yield Raw Data'!$A$3:$L$14453,12)</f>
        <v>3.78</v>
      </c>
    </row>
    <row r="9165" spans="1:3" x14ac:dyDescent="0.2">
      <c r="A9165" s="7">
        <v>41563</v>
      </c>
      <c r="B9165" s="9">
        <f t="shared" si="150"/>
        <v>2013</v>
      </c>
      <c r="C9165" s="9">
        <f>VLOOKUP('Full 30 Year Yield Data'!A9165,'Yield Raw Data'!$A$3:$L$14453,12)</f>
        <v>3.72</v>
      </c>
    </row>
    <row r="9166" spans="1:3" x14ac:dyDescent="0.2">
      <c r="A9166" s="7">
        <v>41564</v>
      </c>
      <c r="B9166" s="9">
        <f t="shared" si="150"/>
        <v>2013</v>
      </c>
      <c r="C9166" s="9">
        <f>VLOOKUP('Full 30 Year Yield Data'!A9166,'Yield Raw Data'!$A$3:$L$14453,12)</f>
        <v>3.66</v>
      </c>
    </row>
    <row r="9167" spans="1:3" x14ac:dyDescent="0.2">
      <c r="A9167" s="7">
        <v>41565</v>
      </c>
      <c r="B9167" s="9">
        <f t="shared" si="150"/>
        <v>2013</v>
      </c>
      <c r="C9167" s="9">
        <f>VLOOKUP('Full 30 Year Yield Data'!A9167,'Yield Raw Data'!$A$3:$L$14453,12)</f>
        <v>3.65</v>
      </c>
    </row>
    <row r="9168" spans="1:3" x14ac:dyDescent="0.2">
      <c r="A9168" s="7">
        <v>41568</v>
      </c>
      <c r="B9168" s="9">
        <f t="shared" si="150"/>
        <v>2013</v>
      </c>
      <c r="C9168" s="9">
        <f>VLOOKUP('Full 30 Year Yield Data'!A9168,'Yield Raw Data'!$A$3:$L$14453,12)</f>
        <v>3.68</v>
      </c>
    </row>
    <row r="9169" spans="1:3" x14ac:dyDescent="0.2">
      <c r="A9169" s="7">
        <v>41569</v>
      </c>
      <c r="B9169" s="9">
        <f t="shared" si="150"/>
        <v>2013</v>
      </c>
      <c r="C9169" s="9">
        <f>VLOOKUP('Full 30 Year Yield Data'!A9169,'Yield Raw Data'!$A$3:$L$14453,12)</f>
        <v>3.61</v>
      </c>
    </row>
    <row r="9170" spans="1:3" x14ac:dyDescent="0.2">
      <c r="A9170" s="7">
        <v>41570</v>
      </c>
      <c r="B9170" s="9">
        <f t="shared" si="150"/>
        <v>2013</v>
      </c>
      <c r="C9170" s="9">
        <f>VLOOKUP('Full 30 Year Yield Data'!A9170,'Yield Raw Data'!$A$3:$L$14453,12)</f>
        <v>3.59</v>
      </c>
    </row>
    <row r="9171" spans="1:3" x14ac:dyDescent="0.2">
      <c r="A9171" s="7">
        <v>41571</v>
      </c>
      <c r="B9171" s="9">
        <f t="shared" si="150"/>
        <v>2013</v>
      </c>
      <c r="C9171" s="9">
        <f>VLOOKUP('Full 30 Year Yield Data'!A9171,'Yield Raw Data'!$A$3:$L$14453,12)</f>
        <v>3.61</v>
      </c>
    </row>
    <row r="9172" spans="1:3" x14ac:dyDescent="0.2">
      <c r="A9172" s="7">
        <v>41572</v>
      </c>
      <c r="B9172" s="9">
        <f t="shared" si="150"/>
        <v>2013</v>
      </c>
      <c r="C9172" s="9">
        <f>VLOOKUP('Full 30 Year Yield Data'!A9172,'Yield Raw Data'!$A$3:$L$14453,12)</f>
        <v>3.6</v>
      </c>
    </row>
    <row r="9173" spans="1:3" x14ac:dyDescent="0.2">
      <c r="A9173" s="7">
        <v>41575</v>
      </c>
      <c r="B9173" s="9">
        <f t="shared" si="150"/>
        <v>2013</v>
      </c>
      <c r="C9173" s="9">
        <f>VLOOKUP('Full 30 Year Yield Data'!A9173,'Yield Raw Data'!$A$3:$L$14453,12)</f>
        <v>3.61</v>
      </c>
    </row>
    <row r="9174" spans="1:3" x14ac:dyDescent="0.2">
      <c r="A9174" s="7">
        <v>41576</v>
      </c>
      <c r="B9174" s="9">
        <f t="shared" si="150"/>
        <v>2013</v>
      </c>
      <c r="C9174" s="9">
        <f>VLOOKUP('Full 30 Year Yield Data'!A9174,'Yield Raw Data'!$A$3:$L$14453,12)</f>
        <v>3.62</v>
      </c>
    </row>
    <row r="9175" spans="1:3" x14ac:dyDescent="0.2">
      <c r="A9175" s="7">
        <v>41577</v>
      </c>
      <c r="B9175" s="9">
        <f t="shared" si="150"/>
        <v>2013</v>
      </c>
      <c r="C9175" s="9">
        <f>VLOOKUP('Full 30 Year Yield Data'!A9175,'Yield Raw Data'!$A$3:$L$14453,12)</f>
        <v>3.63</v>
      </c>
    </row>
    <row r="9176" spans="1:3" x14ac:dyDescent="0.2">
      <c r="A9176" s="7">
        <v>41578</v>
      </c>
      <c r="B9176" s="9">
        <f t="shared" si="150"/>
        <v>2013</v>
      </c>
      <c r="C9176" s="9">
        <f>VLOOKUP('Full 30 Year Yield Data'!A9176,'Yield Raw Data'!$A$3:$L$14453,12)</f>
        <v>3.63</v>
      </c>
    </row>
    <row r="9177" spans="1:3" x14ac:dyDescent="0.2">
      <c r="A9177" s="7">
        <v>41579</v>
      </c>
      <c r="B9177" s="9">
        <f t="shared" si="150"/>
        <v>2013</v>
      </c>
      <c r="C9177" s="9">
        <f>VLOOKUP('Full 30 Year Yield Data'!A9177,'Yield Raw Data'!$A$3:$L$14453,12)</f>
        <v>3.69</v>
      </c>
    </row>
    <row r="9178" spans="1:3" x14ac:dyDescent="0.2">
      <c r="A9178" s="7">
        <v>41582</v>
      </c>
      <c r="B9178" s="9">
        <f t="shared" si="150"/>
        <v>2013</v>
      </c>
      <c r="C9178" s="9">
        <f>VLOOKUP('Full 30 Year Yield Data'!A9178,'Yield Raw Data'!$A$3:$L$14453,12)</f>
        <v>3.7</v>
      </c>
    </row>
    <row r="9179" spans="1:3" x14ac:dyDescent="0.2">
      <c r="A9179" s="7">
        <v>41583</v>
      </c>
      <c r="B9179" s="9">
        <f t="shared" si="150"/>
        <v>2013</v>
      </c>
      <c r="C9179" s="9">
        <f>VLOOKUP('Full 30 Year Yield Data'!A9179,'Yield Raw Data'!$A$3:$L$14453,12)</f>
        <v>3.76</v>
      </c>
    </row>
    <row r="9180" spans="1:3" x14ac:dyDescent="0.2">
      <c r="A9180" s="7">
        <v>41584</v>
      </c>
      <c r="B9180" s="9">
        <f t="shared" si="150"/>
        <v>2013</v>
      </c>
      <c r="C9180" s="9">
        <f>VLOOKUP('Full 30 Year Yield Data'!A9180,'Yield Raw Data'!$A$3:$L$14453,12)</f>
        <v>3.77</v>
      </c>
    </row>
    <row r="9181" spans="1:3" x14ac:dyDescent="0.2">
      <c r="A9181" s="7">
        <v>41585</v>
      </c>
      <c r="B9181" s="9">
        <f t="shared" si="150"/>
        <v>2013</v>
      </c>
      <c r="C9181" s="9">
        <f>VLOOKUP('Full 30 Year Yield Data'!A9181,'Yield Raw Data'!$A$3:$L$14453,12)</f>
        <v>3.71</v>
      </c>
    </row>
    <row r="9182" spans="1:3" x14ac:dyDescent="0.2">
      <c r="A9182" s="7">
        <v>41586</v>
      </c>
      <c r="B9182" s="9">
        <f t="shared" si="150"/>
        <v>2013</v>
      </c>
      <c r="C9182" s="9">
        <f>VLOOKUP('Full 30 Year Yield Data'!A9182,'Yield Raw Data'!$A$3:$L$14453,12)</f>
        <v>3.84</v>
      </c>
    </row>
    <row r="9183" spans="1:3" x14ac:dyDescent="0.2">
      <c r="A9183" s="7">
        <v>41590</v>
      </c>
      <c r="B9183" s="9">
        <f t="shared" si="150"/>
        <v>2013</v>
      </c>
      <c r="C9183" s="9">
        <f>VLOOKUP('Full 30 Year Yield Data'!A9183,'Yield Raw Data'!$A$3:$L$14453,12)</f>
        <v>3.86</v>
      </c>
    </row>
    <row r="9184" spans="1:3" x14ac:dyDescent="0.2">
      <c r="A9184" s="7">
        <v>41591</v>
      </c>
      <c r="B9184" s="9">
        <f t="shared" si="150"/>
        <v>2013</v>
      </c>
      <c r="C9184" s="9">
        <f>VLOOKUP('Full 30 Year Yield Data'!A9184,'Yield Raw Data'!$A$3:$L$14453,12)</f>
        <v>3.83</v>
      </c>
    </row>
    <row r="9185" spans="1:3" x14ac:dyDescent="0.2">
      <c r="A9185" s="7">
        <v>41592</v>
      </c>
      <c r="B9185" s="9">
        <f t="shared" si="150"/>
        <v>2013</v>
      </c>
      <c r="C9185" s="9">
        <f>VLOOKUP('Full 30 Year Yield Data'!A9185,'Yield Raw Data'!$A$3:$L$14453,12)</f>
        <v>3.79</v>
      </c>
    </row>
    <row r="9186" spans="1:3" x14ac:dyDescent="0.2">
      <c r="A9186" s="7">
        <v>41593</v>
      </c>
      <c r="B9186" s="9">
        <f t="shared" si="150"/>
        <v>2013</v>
      </c>
      <c r="C9186" s="9">
        <f>VLOOKUP('Full 30 Year Yield Data'!A9186,'Yield Raw Data'!$A$3:$L$14453,12)</f>
        <v>3.8</v>
      </c>
    </row>
    <row r="9187" spans="1:3" x14ac:dyDescent="0.2">
      <c r="A9187" s="7">
        <v>41596</v>
      </c>
      <c r="B9187" s="9">
        <f t="shared" si="150"/>
        <v>2013</v>
      </c>
      <c r="C9187" s="9">
        <f>VLOOKUP('Full 30 Year Yield Data'!A9187,'Yield Raw Data'!$A$3:$L$14453,12)</f>
        <v>3.76</v>
      </c>
    </row>
    <row r="9188" spans="1:3" x14ac:dyDescent="0.2">
      <c r="A9188" s="7">
        <v>41597</v>
      </c>
      <c r="B9188" s="9">
        <f t="shared" si="150"/>
        <v>2013</v>
      </c>
      <c r="C9188" s="9">
        <f>VLOOKUP('Full 30 Year Yield Data'!A9188,'Yield Raw Data'!$A$3:$L$14453,12)</f>
        <v>3.8</v>
      </c>
    </row>
    <row r="9189" spans="1:3" x14ac:dyDescent="0.2">
      <c r="A9189" s="7">
        <v>41598</v>
      </c>
      <c r="B9189" s="9">
        <f t="shared" si="150"/>
        <v>2013</v>
      </c>
      <c r="C9189" s="9">
        <f>VLOOKUP('Full 30 Year Yield Data'!A9189,'Yield Raw Data'!$A$3:$L$14453,12)</f>
        <v>3.9</v>
      </c>
    </row>
    <row r="9190" spans="1:3" x14ac:dyDescent="0.2">
      <c r="A9190" s="7">
        <v>41599</v>
      </c>
      <c r="B9190" s="9">
        <f t="shared" si="150"/>
        <v>2013</v>
      </c>
      <c r="C9190" s="9">
        <f>VLOOKUP('Full 30 Year Yield Data'!A9190,'Yield Raw Data'!$A$3:$L$14453,12)</f>
        <v>3.89</v>
      </c>
    </row>
    <row r="9191" spans="1:3" x14ac:dyDescent="0.2">
      <c r="A9191" s="7">
        <v>41600</v>
      </c>
      <c r="B9191" s="9">
        <f t="shared" si="150"/>
        <v>2013</v>
      </c>
      <c r="C9191" s="9">
        <f>VLOOKUP('Full 30 Year Yield Data'!A9191,'Yield Raw Data'!$A$3:$L$14453,12)</f>
        <v>3.84</v>
      </c>
    </row>
    <row r="9192" spans="1:3" x14ac:dyDescent="0.2">
      <c r="A9192" s="7">
        <v>41603</v>
      </c>
      <c r="B9192" s="9">
        <f t="shared" si="150"/>
        <v>2013</v>
      </c>
      <c r="C9192" s="9">
        <f>VLOOKUP('Full 30 Year Yield Data'!A9192,'Yield Raw Data'!$A$3:$L$14453,12)</f>
        <v>3.83</v>
      </c>
    </row>
    <row r="9193" spans="1:3" x14ac:dyDescent="0.2">
      <c r="A9193" s="7">
        <v>41604</v>
      </c>
      <c r="B9193" s="9">
        <f t="shared" si="150"/>
        <v>2013</v>
      </c>
      <c r="C9193" s="9">
        <f>VLOOKUP('Full 30 Year Yield Data'!A9193,'Yield Raw Data'!$A$3:$L$14453,12)</f>
        <v>3.8</v>
      </c>
    </row>
    <row r="9194" spans="1:3" x14ac:dyDescent="0.2">
      <c r="A9194" s="7">
        <v>41605</v>
      </c>
      <c r="B9194" s="9">
        <f t="shared" si="150"/>
        <v>2013</v>
      </c>
      <c r="C9194" s="9">
        <f>VLOOKUP('Full 30 Year Yield Data'!A9194,'Yield Raw Data'!$A$3:$L$14453,12)</f>
        <v>3.81</v>
      </c>
    </row>
    <row r="9195" spans="1:3" x14ac:dyDescent="0.2">
      <c r="A9195" s="7">
        <v>41607</v>
      </c>
      <c r="B9195" s="9">
        <f t="shared" si="150"/>
        <v>2013</v>
      </c>
      <c r="C9195" s="9">
        <f>VLOOKUP('Full 30 Year Yield Data'!A9195,'Yield Raw Data'!$A$3:$L$14453,12)</f>
        <v>3.82</v>
      </c>
    </row>
    <row r="9196" spans="1:3" x14ac:dyDescent="0.2">
      <c r="A9196" s="7">
        <v>41610</v>
      </c>
      <c r="B9196" s="9">
        <f t="shared" si="150"/>
        <v>2013</v>
      </c>
      <c r="C9196" s="9">
        <f>VLOOKUP('Full 30 Year Yield Data'!A9196,'Yield Raw Data'!$A$3:$L$14453,12)</f>
        <v>3.86</v>
      </c>
    </row>
    <row r="9197" spans="1:3" x14ac:dyDescent="0.2">
      <c r="A9197" s="7">
        <v>41611</v>
      </c>
      <c r="B9197" s="9">
        <f t="shared" si="150"/>
        <v>2013</v>
      </c>
      <c r="C9197" s="9">
        <f>VLOOKUP('Full 30 Year Yield Data'!A9197,'Yield Raw Data'!$A$3:$L$14453,12)</f>
        <v>3.84</v>
      </c>
    </row>
    <row r="9198" spans="1:3" x14ac:dyDescent="0.2">
      <c r="A9198" s="7">
        <v>41612</v>
      </c>
      <c r="B9198" s="9">
        <f t="shared" si="150"/>
        <v>2013</v>
      </c>
      <c r="C9198" s="9">
        <f>VLOOKUP('Full 30 Year Yield Data'!A9198,'Yield Raw Data'!$A$3:$L$14453,12)</f>
        <v>3.9</v>
      </c>
    </row>
    <row r="9199" spans="1:3" x14ac:dyDescent="0.2">
      <c r="A9199" s="7">
        <v>41613</v>
      </c>
      <c r="B9199" s="9">
        <f t="shared" si="150"/>
        <v>2013</v>
      </c>
      <c r="C9199" s="9">
        <f>VLOOKUP('Full 30 Year Yield Data'!A9199,'Yield Raw Data'!$A$3:$L$14453,12)</f>
        <v>3.92</v>
      </c>
    </row>
    <row r="9200" spans="1:3" x14ac:dyDescent="0.2">
      <c r="A9200" s="7">
        <v>41614</v>
      </c>
      <c r="B9200" s="9">
        <f t="shared" si="150"/>
        <v>2013</v>
      </c>
      <c r="C9200" s="9">
        <f>VLOOKUP('Full 30 Year Yield Data'!A9200,'Yield Raw Data'!$A$3:$L$14453,12)</f>
        <v>3.9</v>
      </c>
    </row>
    <row r="9201" spans="1:3" x14ac:dyDescent="0.2">
      <c r="A9201" s="7">
        <v>41617</v>
      </c>
      <c r="B9201" s="9">
        <f t="shared" si="150"/>
        <v>2013</v>
      </c>
      <c r="C9201" s="9">
        <f>VLOOKUP('Full 30 Year Yield Data'!A9201,'Yield Raw Data'!$A$3:$L$14453,12)</f>
        <v>3.88</v>
      </c>
    </row>
    <row r="9202" spans="1:3" x14ac:dyDescent="0.2">
      <c r="A9202" s="7">
        <v>41618</v>
      </c>
      <c r="B9202" s="9">
        <f t="shared" si="150"/>
        <v>2013</v>
      </c>
      <c r="C9202" s="9">
        <f>VLOOKUP('Full 30 Year Yield Data'!A9202,'Yield Raw Data'!$A$3:$L$14453,12)</f>
        <v>3.83</v>
      </c>
    </row>
    <row r="9203" spans="1:3" x14ac:dyDescent="0.2">
      <c r="A9203" s="7">
        <v>41619</v>
      </c>
      <c r="B9203" s="9">
        <f t="shared" si="150"/>
        <v>2013</v>
      </c>
      <c r="C9203" s="9">
        <f>VLOOKUP('Full 30 Year Yield Data'!A9203,'Yield Raw Data'!$A$3:$L$14453,12)</f>
        <v>3.87</v>
      </c>
    </row>
    <row r="9204" spans="1:3" x14ac:dyDescent="0.2">
      <c r="A9204" s="7">
        <v>41620</v>
      </c>
      <c r="B9204" s="9">
        <f t="shared" si="150"/>
        <v>2013</v>
      </c>
      <c r="C9204" s="9">
        <f>VLOOKUP('Full 30 Year Yield Data'!A9204,'Yield Raw Data'!$A$3:$L$14453,12)</f>
        <v>3.91</v>
      </c>
    </row>
    <row r="9205" spans="1:3" x14ac:dyDescent="0.2">
      <c r="A9205" s="7">
        <v>41621</v>
      </c>
      <c r="B9205" s="9">
        <f t="shared" si="150"/>
        <v>2013</v>
      </c>
      <c r="C9205" s="9">
        <f>VLOOKUP('Full 30 Year Yield Data'!A9205,'Yield Raw Data'!$A$3:$L$14453,12)</f>
        <v>3.88</v>
      </c>
    </row>
    <row r="9206" spans="1:3" x14ac:dyDescent="0.2">
      <c r="A9206" s="7">
        <v>41624</v>
      </c>
      <c r="B9206" s="9">
        <f t="shared" si="150"/>
        <v>2013</v>
      </c>
      <c r="C9206" s="9">
        <f>VLOOKUP('Full 30 Year Yield Data'!A9206,'Yield Raw Data'!$A$3:$L$14453,12)</f>
        <v>3.9</v>
      </c>
    </row>
    <row r="9207" spans="1:3" x14ac:dyDescent="0.2">
      <c r="A9207" s="7">
        <v>41625</v>
      </c>
      <c r="B9207" s="9">
        <f t="shared" si="150"/>
        <v>2013</v>
      </c>
      <c r="C9207" s="9">
        <f>VLOOKUP('Full 30 Year Yield Data'!A9207,'Yield Raw Data'!$A$3:$L$14453,12)</f>
        <v>3.88</v>
      </c>
    </row>
    <row r="9208" spans="1:3" x14ac:dyDescent="0.2">
      <c r="A9208" s="7">
        <v>41626</v>
      </c>
      <c r="B9208" s="9">
        <f t="shared" si="150"/>
        <v>2013</v>
      </c>
      <c r="C9208" s="9">
        <f>VLOOKUP('Full 30 Year Yield Data'!A9208,'Yield Raw Data'!$A$3:$L$14453,12)</f>
        <v>3.9</v>
      </c>
    </row>
    <row r="9209" spans="1:3" x14ac:dyDescent="0.2">
      <c r="A9209" s="7">
        <v>41627</v>
      </c>
      <c r="B9209" s="9">
        <f t="shared" si="150"/>
        <v>2013</v>
      </c>
      <c r="C9209" s="9">
        <f>VLOOKUP('Full 30 Year Yield Data'!A9209,'Yield Raw Data'!$A$3:$L$14453,12)</f>
        <v>3.91</v>
      </c>
    </row>
    <row r="9210" spans="1:3" x14ac:dyDescent="0.2">
      <c r="A9210" s="7">
        <v>41628</v>
      </c>
      <c r="B9210" s="9">
        <f t="shared" si="150"/>
        <v>2013</v>
      </c>
      <c r="C9210" s="9">
        <f>VLOOKUP('Full 30 Year Yield Data'!A9210,'Yield Raw Data'!$A$3:$L$14453,12)</f>
        <v>3.82</v>
      </c>
    </row>
    <row r="9211" spans="1:3" x14ac:dyDescent="0.2">
      <c r="A9211" s="7">
        <v>41631</v>
      </c>
      <c r="B9211" s="9">
        <f t="shared" si="150"/>
        <v>2013</v>
      </c>
      <c r="C9211" s="9">
        <f>VLOOKUP('Full 30 Year Yield Data'!A9211,'Yield Raw Data'!$A$3:$L$14453,12)</f>
        <v>3.85</v>
      </c>
    </row>
    <row r="9212" spans="1:3" x14ac:dyDescent="0.2">
      <c r="A9212" s="7">
        <v>41632</v>
      </c>
      <c r="B9212" s="9">
        <f t="shared" si="150"/>
        <v>2013</v>
      </c>
      <c r="C9212" s="9">
        <f>VLOOKUP('Full 30 Year Yield Data'!A9212,'Yield Raw Data'!$A$3:$L$14453,12)</f>
        <v>3.9</v>
      </c>
    </row>
    <row r="9213" spans="1:3" x14ac:dyDescent="0.2">
      <c r="A9213" s="7">
        <v>41634</v>
      </c>
      <c r="B9213" s="9">
        <f t="shared" si="150"/>
        <v>2013</v>
      </c>
      <c r="C9213" s="9">
        <f>VLOOKUP('Full 30 Year Yield Data'!A9213,'Yield Raw Data'!$A$3:$L$14453,12)</f>
        <v>3.92</v>
      </c>
    </row>
    <row r="9214" spans="1:3" x14ac:dyDescent="0.2">
      <c r="A9214" s="7">
        <v>41635</v>
      </c>
      <c r="B9214" s="9">
        <f t="shared" si="150"/>
        <v>2013</v>
      </c>
      <c r="C9214" s="9">
        <f>VLOOKUP('Full 30 Year Yield Data'!A9214,'Yield Raw Data'!$A$3:$L$14453,12)</f>
        <v>3.94</v>
      </c>
    </row>
    <row r="9215" spans="1:3" x14ac:dyDescent="0.2">
      <c r="A9215" s="7">
        <v>41638</v>
      </c>
      <c r="B9215" s="9">
        <f t="shared" si="150"/>
        <v>2013</v>
      </c>
      <c r="C9215" s="9">
        <f>VLOOKUP('Full 30 Year Yield Data'!A9215,'Yield Raw Data'!$A$3:$L$14453,12)</f>
        <v>3.9</v>
      </c>
    </row>
    <row r="9216" spans="1:3" x14ac:dyDescent="0.2">
      <c r="A9216" s="7">
        <v>41639</v>
      </c>
      <c r="B9216" s="9">
        <f t="shared" si="150"/>
        <v>2013</v>
      </c>
      <c r="C9216" s="9">
        <f>VLOOKUP('Full 30 Year Yield Data'!A9216,'Yield Raw Data'!$A$3:$L$14453,12)</f>
        <v>3.96</v>
      </c>
    </row>
    <row r="9217" spans="1:3" x14ac:dyDescent="0.2">
      <c r="A9217" s="7">
        <v>41641</v>
      </c>
      <c r="B9217" s="9">
        <f t="shared" si="150"/>
        <v>2014</v>
      </c>
      <c r="C9217" s="9">
        <f>VLOOKUP('Full 30 Year Yield Data'!A9217,'Yield Raw Data'!$A$3:$L$14453,12)</f>
        <v>3.92</v>
      </c>
    </row>
    <row r="9218" spans="1:3" x14ac:dyDescent="0.2">
      <c r="A9218" s="7">
        <v>41642</v>
      </c>
      <c r="B9218" s="9">
        <f t="shared" si="150"/>
        <v>2014</v>
      </c>
      <c r="C9218" s="9">
        <f>VLOOKUP('Full 30 Year Yield Data'!A9218,'Yield Raw Data'!$A$3:$L$14453,12)</f>
        <v>3.93</v>
      </c>
    </row>
    <row r="9219" spans="1:3" x14ac:dyDescent="0.2">
      <c r="A9219" s="7">
        <v>41645</v>
      </c>
      <c r="B9219" s="9">
        <f t="shared" ref="B9219:B9280" si="151">YEAR(A9219)</f>
        <v>2014</v>
      </c>
      <c r="C9219" s="9">
        <f>VLOOKUP('Full 30 Year Yield Data'!A9219,'Yield Raw Data'!$A$3:$L$14453,12)</f>
        <v>3.9</v>
      </c>
    </row>
    <row r="9220" spans="1:3" x14ac:dyDescent="0.2">
      <c r="A9220" s="7">
        <v>41646</v>
      </c>
      <c r="B9220" s="9">
        <f t="shared" si="151"/>
        <v>2014</v>
      </c>
      <c r="C9220" s="9">
        <f>VLOOKUP('Full 30 Year Yield Data'!A9220,'Yield Raw Data'!$A$3:$L$14453,12)</f>
        <v>3.88</v>
      </c>
    </row>
    <row r="9221" spans="1:3" x14ac:dyDescent="0.2">
      <c r="A9221" s="7">
        <v>41647</v>
      </c>
      <c r="B9221" s="9">
        <f t="shared" si="151"/>
        <v>2014</v>
      </c>
      <c r="C9221" s="9">
        <f>VLOOKUP('Full 30 Year Yield Data'!A9221,'Yield Raw Data'!$A$3:$L$14453,12)</f>
        <v>3.9</v>
      </c>
    </row>
    <row r="9222" spans="1:3" x14ac:dyDescent="0.2">
      <c r="A9222" s="7">
        <v>41648</v>
      </c>
      <c r="B9222" s="9">
        <f t="shared" si="151"/>
        <v>2014</v>
      </c>
      <c r="C9222" s="9">
        <f>VLOOKUP('Full 30 Year Yield Data'!A9222,'Yield Raw Data'!$A$3:$L$14453,12)</f>
        <v>3.88</v>
      </c>
    </row>
    <row r="9223" spans="1:3" x14ac:dyDescent="0.2">
      <c r="A9223" s="7">
        <v>41649</v>
      </c>
      <c r="B9223" s="9">
        <f t="shared" si="151"/>
        <v>2014</v>
      </c>
      <c r="C9223" s="9">
        <f>VLOOKUP('Full 30 Year Yield Data'!A9223,'Yield Raw Data'!$A$3:$L$14453,12)</f>
        <v>3.8</v>
      </c>
    </row>
    <row r="9224" spans="1:3" x14ac:dyDescent="0.2">
      <c r="A9224" s="7">
        <v>41652</v>
      </c>
      <c r="B9224" s="9">
        <f t="shared" si="151"/>
        <v>2014</v>
      </c>
      <c r="C9224" s="9">
        <f>VLOOKUP('Full 30 Year Yield Data'!A9224,'Yield Raw Data'!$A$3:$L$14453,12)</f>
        <v>3.77</v>
      </c>
    </row>
    <row r="9225" spans="1:3" x14ac:dyDescent="0.2">
      <c r="A9225" s="7">
        <v>41653</v>
      </c>
      <c r="B9225" s="9">
        <f t="shared" si="151"/>
        <v>2014</v>
      </c>
      <c r="C9225" s="9">
        <f>VLOOKUP('Full 30 Year Yield Data'!A9225,'Yield Raw Data'!$A$3:$L$14453,12)</f>
        <v>3.8</v>
      </c>
    </row>
    <row r="9226" spans="1:3" x14ac:dyDescent="0.2">
      <c r="A9226" s="7">
        <v>41654</v>
      </c>
      <c r="B9226" s="9">
        <f t="shared" si="151"/>
        <v>2014</v>
      </c>
      <c r="C9226" s="9">
        <f>VLOOKUP('Full 30 Year Yield Data'!A9226,'Yield Raw Data'!$A$3:$L$14453,12)</f>
        <v>3.81</v>
      </c>
    </row>
    <row r="9227" spans="1:3" x14ac:dyDescent="0.2">
      <c r="A9227" s="7">
        <v>41655</v>
      </c>
      <c r="B9227" s="9">
        <f t="shared" si="151"/>
        <v>2014</v>
      </c>
      <c r="C9227" s="9">
        <f>VLOOKUP('Full 30 Year Yield Data'!A9227,'Yield Raw Data'!$A$3:$L$14453,12)</f>
        <v>3.77</v>
      </c>
    </row>
    <row r="9228" spans="1:3" x14ac:dyDescent="0.2">
      <c r="A9228" s="7">
        <v>41656</v>
      </c>
      <c r="B9228" s="9">
        <f t="shared" si="151"/>
        <v>2014</v>
      </c>
      <c r="C9228" s="9">
        <f>VLOOKUP('Full 30 Year Yield Data'!A9228,'Yield Raw Data'!$A$3:$L$14453,12)</f>
        <v>3.75</v>
      </c>
    </row>
    <row r="9229" spans="1:3" x14ac:dyDescent="0.2">
      <c r="A9229" s="7">
        <v>41660</v>
      </c>
      <c r="B9229" s="9">
        <f t="shared" si="151"/>
        <v>2014</v>
      </c>
      <c r="C9229" s="9">
        <f>VLOOKUP('Full 30 Year Yield Data'!A9229,'Yield Raw Data'!$A$3:$L$14453,12)</f>
        <v>3.74</v>
      </c>
    </row>
    <row r="9230" spans="1:3" x14ac:dyDescent="0.2">
      <c r="A9230" s="7">
        <v>41661</v>
      </c>
      <c r="B9230" s="9">
        <f t="shared" si="151"/>
        <v>2014</v>
      </c>
      <c r="C9230" s="9">
        <f>VLOOKUP('Full 30 Year Yield Data'!A9230,'Yield Raw Data'!$A$3:$L$14453,12)</f>
        <v>3.75</v>
      </c>
    </row>
    <row r="9231" spans="1:3" x14ac:dyDescent="0.2">
      <c r="A9231" s="7">
        <v>41662</v>
      </c>
      <c r="B9231" s="9">
        <f t="shared" si="151"/>
        <v>2014</v>
      </c>
      <c r="C9231" s="9">
        <f>VLOOKUP('Full 30 Year Yield Data'!A9231,'Yield Raw Data'!$A$3:$L$14453,12)</f>
        <v>3.68</v>
      </c>
    </row>
    <row r="9232" spans="1:3" x14ac:dyDescent="0.2">
      <c r="A9232" s="7">
        <v>41663</v>
      </c>
      <c r="B9232" s="9">
        <f t="shared" si="151"/>
        <v>2014</v>
      </c>
      <c r="C9232" s="9">
        <f>VLOOKUP('Full 30 Year Yield Data'!A9232,'Yield Raw Data'!$A$3:$L$14453,12)</f>
        <v>3.64</v>
      </c>
    </row>
    <row r="9233" spans="1:3" x14ac:dyDescent="0.2">
      <c r="A9233" s="7">
        <v>41666</v>
      </c>
      <c r="B9233" s="9">
        <f t="shared" si="151"/>
        <v>2014</v>
      </c>
      <c r="C9233" s="9">
        <f>VLOOKUP('Full 30 Year Yield Data'!A9233,'Yield Raw Data'!$A$3:$L$14453,12)</f>
        <v>3.67</v>
      </c>
    </row>
    <row r="9234" spans="1:3" x14ac:dyDescent="0.2">
      <c r="A9234" s="7">
        <v>41667</v>
      </c>
      <c r="B9234" s="9">
        <f t="shared" si="151"/>
        <v>2014</v>
      </c>
      <c r="C9234" s="9">
        <f>VLOOKUP('Full 30 Year Yield Data'!A9234,'Yield Raw Data'!$A$3:$L$14453,12)</f>
        <v>3.68</v>
      </c>
    </row>
    <row r="9235" spans="1:3" x14ac:dyDescent="0.2">
      <c r="A9235" s="7">
        <v>41668</v>
      </c>
      <c r="B9235" s="9">
        <f t="shared" si="151"/>
        <v>2014</v>
      </c>
      <c r="C9235" s="9">
        <f>VLOOKUP('Full 30 Year Yield Data'!A9235,'Yield Raw Data'!$A$3:$L$14453,12)</f>
        <v>3.62</v>
      </c>
    </row>
    <row r="9236" spans="1:3" x14ac:dyDescent="0.2">
      <c r="A9236" s="7">
        <v>41669</v>
      </c>
      <c r="B9236" s="9">
        <f t="shared" si="151"/>
        <v>2014</v>
      </c>
      <c r="C9236" s="9">
        <f>VLOOKUP('Full 30 Year Yield Data'!A9236,'Yield Raw Data'!$A$3:$L$14453,12)</f>
        <v>3.65</v>
      </c>
    </row>
    <row r="9237" spans="1:3" x14ac:dyDescent="0.2">
      <c r="A9237" s="7">
        <v>41670</v>
      </c>
      <c r="B9237" s="9">
        <f t="shared" si="151"/>
        <v>2014</v>
      </c>
      <c r="C9237" s="9">
        <f>VLOOKUP('Full 30 Year Yield Data'!A9237,'Yield Raw Data'!$A$3:$L$14453,12)</f>
        <v>3.61</v>
      </c>
    </row>
    <row r="9238" spans="1:3" x14ac:dyDescent="0.2">
      <c r="A9238" s="7">
        <v>41673</v>
      </c>
      <c r="B9238" s="9">
        <f t="shared" si="151"/>
        <v>2014</v>
      </c>
      <c r="C9238" s="9">
        <f>VLOOKUP('Full 30 Year Yield Data'!A9238,'Yield Raw Data'!$A$3:$L$14453,12)</f>
        <v>3.55</v>
      </c>
    </row>
    <row r="9239" spans="1:3" x14ac:dyDescent="0.2">
      <c r="A9239" s="7">
        <v>41674</v>
      </c>
      <c r="B9239" s="9">
        <f t="shared" si="151"/>
        <v>2014</v>
      </c>
      <c r="C9239" s="9">
        <f>VLOOKUP('Full 30 Year Yield Data'!A9239,'Yield Raw Data'!$A$3:$L$14453,12)</f>
        <v>3.59</v>
      </c>
    </row>
    <row r="9240" spans="1:3" x14ac:dyDescent="0.2">
      <c r="A9240" s="7">
        <v>41675</v>
      </c>
      <c r="B9240" s="9">
        <f t="shared" si="151"/>
        <v>2014</v>
      </c>
      <c r="C9240" s="9">
        <f>VLOOKUP('Full 30 Year Yield Data'!A9240,'Yield Raw Data'!$A$3:$L$14453,12)</f>
        <v>3.66</v>
      </c>
    </row>
    <row r="9241" spans="1:3" x14ac:dyDescent="0.2">
      <c r="A9241" s="7">
        <v>41676</v>
      </c>
      <c r="B9241" s="9">
        <f t="shared" si="151"/>
        <v>2014</v>
      </c>
      <c r="C9241" s="9">
        <f>VLOOKUP('Full 30 Year Yield Data'!A9241,'Yield Raw Data'!$A$3:$L$14453,12)</f>
        <v>3.67</v>
      </c>
    </row>
    <row r="9242" spans="1:3" x14ac:dyDescent="0.2">
      <c r="A9242" s="7">
        <v>41677</v>
      </c>
      <c r="B9242" s="9">
        <f t="shared" si="151"/>
        <v>2014</v>
      </c>
      <c r="C9242" s="9">
        <f>VLOOKUP('Full 30 Year Yield Data'!A9242,'Yield Raw Data'!$A$3:$L$14453,12)</f>
        <v>3.67</v>
      </c>
    </row>
    <row r="9243" spans="1:3" x14ac:dyDescent="0.2">
      <c r="A9243" s="7">
        <v>41680</v>
      </c>
      <c r="B9243" s="9">
        <f t="shared" si="151"/>
        <v>2014</v>
      </c>
      <c r="C9243" s="9">
        <f>VLOOKUP('Full 30 Year Yield Data'!A9243,'Yield Raw Data'!$A$3:$L$14453,12)</f>
        <v>3.66</v>
      </c>
    </row>
    <row r="9244" spans="1:3" x14ac:dyDescent="0.2">
      <c r="A9244" s="7">
        <v>41681</v>
      </c>
      <c r="B9244" s="9">
        <f t="shared" si="151"/>
        <v>2014</v>
      </c>
      <c r="C9244" s="9">
        <f>VLOOKUP('Full 30 Year Yield Data'!A9244,'Yield Raw Data'!$A$3:$L$14453,12)</f>
        <v>3.69</v>
      </c>
    </row>
    <row r="9245" spans="1:3" x14ac:dyDescent="0.2">
      <c r="A9245" s="7">
        <v>41682</v>
      </c>
      <c r="B9245" s="9">
        <f t="shared" si="151"/>
        <v>2014</v>
      </c>
      <c r="C9245" s="9">
        <f>VLOOKUP('Full 30 Year Yield Data'!A9245,'Yield Raw Data'!$A$3:$L$14453,12)</f>
        <v>3.72</v>
      </c>
    </row>
    <row r="9246" spans="1:3" x14ac:dyDescent="0.2">
      <c r="A9246" s="7">
        <v>41683</v>
      </c>
      <c r="B9246" s="9">
        <f t="shared" si="151"/>
        <v>2014</v>
      </c>
      <c r="C9246" s="9">
        <f>VLOOKUP('Full 30 Year Yield Data'!A9246,'Yield Raw Data'!$A$3:$L$14453,12)</f>
        <v>3.7</v>
      </c>
    </row>
    <row r="9247" spans="1:3" x14ac:dyDescent="0.2">
      <c r="A9247" s="7">
        <v>41684</v>
      </c>
      <c r="B9247" s="9">
        <f t="shared" si="151"/>
        <v>2014</v>
      </c>
      <c r="C9247" s="9">
        <f>VLOOKUP('Full 30 Year Yield Data'!A9247,'Yield Raw Data'!$A$3:$L$14453,12)</f>
        <v>3.69</v>
      </c>
    </row>
    <row r="9248" spans="1:3" x14ac:dyDescent="0.2">
      <c r="A9248" s="7">
        <v>41688</v>
      </c>
      <c r="B9248" s="9">
        <f t="shared" si="151"/>
        <v>2014</v>
      </c>
      <c r="C9248" s="9">
        <f>VLOOKUP('Full 30 Year Yield Data'!A9248,'Yield Raw Data'!$A$3:$L$14453,12)</f>
        <v>3.68</v>
      </c>
    </row>
    <row r="9249" spans="1:3" x14ac:dyDescent="0.2">
      <c r="A9249" s="7">
        <v>41689</v>
      </c>
      <c r="B9249" s="9">
        <f t="shared" si="151"/>
        <v>2014</v>
      </c>
      <c r="C9249" s="9">
        <f>VLOOKUP('Full 30 Year Yield Data'!A9249,'Yield Raw Data'!$A$3:$L$14453,12)</f>
        <v>3.71</v>
      </c>
    </row>
    <row r="9250" spans="1:3" x14ac:dyDescent="0.2">
      <c r="A9250" s="7">
        <v>41690</v>
      </c>
      <c r="B9250" s="9">
        <f t="shared" si="151"/>
        <v>2014</v>
      </c>
      <c r="C9250" s="9">
        <f>VLOOKUP('Full 30 Year Yield Data'!A9250,'Yield Raw Data'!$A$3:$L$14453,12)</f>
        <v>3.73</v>
      </c>
    </row>
    <row r="9251" spans="1:3" x14ac:dyDescent="0.2">
      <c r="A9251" s="7">
        <v>41691</v>
      </c>
      <c r="B9251" s="9">
        <f t="shared" si="151"/>
        <v>2014</v>
      </c>
      <c r="C9251" s="9">
        <f>VLOOKUP('Full 30 Year Yield Data'!A9251,'Yield Raw Data'!$A$3:$L$14453,12)</f>
        <v>3.69</v>
      </c>
    </row>
    <row r="9252" spans="1:3" x14ac:dyDescent="0.2">
      <c r="A9252" s="7">
        <v>41694</v>
      </c>
      <c r="B9252" s="9">
        <f t="shared" si="151"/>
        <v>2014</v>
      </c>
      <c r="C9252" s="9">
        <f>VLOOKUP('Full 30 Year Yield Data'!A9252,'Yield Raw Data'!$A$3:$L$14453,12)</f>
        <v>3.7</v>
      </c>
    </row>
    <row r="9253" spans="1:3" x14ac:dyDescent="0.2">
      <c r="A9253" s="7">
        <v>41695</v>
      </c>
      <c r="B9253" s="9">
        <f t="shared" si="151"/>
        <v>2014</v>
      </c>
      <c r="C9253" s="9">
        <f>VLOOKUP('Full 30 Year Yield Data'!A9253,'Yield Raw Data'!$A$3:$L$14453,12)</f>
        <v>3.66</v>
      </c>
    </row>
    <row r="9254" spans="1:3" x14ac:dyDescent="0.2">
      <c r="A9254" s="7">
        <v>41696</v>
      </c>
      <c r="B9254" s="9">
        <f t="shared" si="151"/>
        <v>2014</v>
      </c>
      <c r="C9254" s="9">
        <f>VLOOKUP('Full 30 Year Yield Data'!A9254,'Yield Raw Data'!$A$3:$L$14453,12)</f>
        <v>3.63</v>
      </c>
    </row>
    <row r="9255" spans="1:3" x14ac:dyDescent="0.2">
      <c r="A9255" s="7">
        <v>41697</v>
      </c>
      <c r="B9255" s="9">
        <f t="shared" si="151"/>
        <v>2014</v>
      </c>
      <c r="C9255" s="9">
        <f>VLOOKUP('Full 30 Year Yield Data'!A9255,'Yield Raw Data'!$A$3:$L$14453,12)</f>
        <v>3.6</v>
      </c>
    </row>
    <row r="9256" spans="1:3" x14ac:dyDescent="0.2">
      <c r="A9256" s="7">
        <v>41698</v>
      </c>
      <c r="B9256" s="9">
        <f t="shared" si="151"/>
        <v>2014</v>
      </c>
      <c r="C9256" s="9">
        <f>VLOOKUP('Full 30 Year Yield Data'!A9256,'Yield Raw Data'!$A$3:$L$14453,12)</f>
        <v>3.59</v>
      </c>
    </row>
    <row r="9257" spans="1:3" x14ac:dyDescent="0.2">
      <c r="A9257" s="7">
        <v>41701</v>
      </c>
      <c r="B9257" s="9">
        <f t="shared" si="151"/>
        <v>2014</v>
      </c>
      <c r="C9257" s="9">
        <f>VLOOKUP('Full 30 Year Yield Data'!A9257,'Yield Raw Data'!$A$3:$L$14453,12)</f>
        <v>3.55</v>
      </c>
    </row>
    <row r="9258" spans="1:3" x14ac:dyDescent="0.2">
      <c r="A9258" s="7">
        <v>41702</v>
      </c>
      <c r="B9258" s="9">
        <f t="shared" si="151"/>
        <v>2014</v>
      </c>
      <c r="C9258" s="9">
        <f>VLOOKUP('Full 30 Year Yield Data'!A9258,'Yield Raw Data'!$A$3:$L$14453,12)</f>
        <v>3.64</v>
      </c>
    </row>
    <row r="9259" spans="1:3" x14ac:dyDescent="0.2">
      <c r="A9259" s="7">
        <v>41703</v>
      </c>
      <c r="B9259" s="9">
        <f t="shared" si="151"/>
        <v>2014</v>
      </c>
      <c r="C9259" s="9">
        <f>VLOOKUP('Full 30 Year Yield Data'!A9259,'Yield Raw Data'!$A$3:$L$14453,12)</f>
        <v>3.64</v>
      </c>
    </row>
    <row r="9260" spans="1:3" x14ac:dyDescent="0.2">
      <c r="A9260" s="7">
        <v>41704</v>
      </c>
      <c r="B9260" s="9">
        <f t="shared" si="151"/>
        <v>2014</v>
      </c>
      <c r="C9260" s="9">
        <f>VLOOKUP('Full 30 Year Yield Data'!A9260,'Yield Raw Data'!$A$3:$L$14453,12)</f>
        <v>3.68</v>
      </c>
    </row>
    <row r="9261" spans="1:3" x14ac:dyDescent="0.2">
      <c r="A9261" s="7">
        <v>41705</v>
      </c>
      <c r="B9261" s="9">
        <f t="shared" si="151"/>
        <v>2014</v>
      </c>
      <c r="C9261" s="9">
        <f>VLOOKUP('Full 30 Year Yield Data'!A9261,'Yield Raw Data'!$A$3:$L$14453,12)</f>
        <v>3.72</v>
      </c>
    </row>
    <row r="9262" spans="1:3" x14ac:dyDescent="0.2">
      <c r="A9262" s="7">
        <v>41708</v>
      </c>
      <c r="B9262" s="9">
        <f t="shared" si="151"/>
        <v>2014</v>
      </c>
      <c r="C9262" s="9">
        <f>VLOOKUP('Full 30 Year Yield Data'!A9262,'Yield Raw Data'!$A$3:$L$14453,12)</f>
        <v>3.73</v>
      </c>
    </row>
    <row r="9263" spans="1:3" x14ac:dyDescent="0.2">
      <c r="A9263" s="7">
        <v>41709</v>
      </c>
      <c r="B9263" s="9">
        <f t="shared" si="151"/>
        <v>2014</v>
      </c>
      <c r="C9263" s="9">
        <f>VLOOKUP('Full 30 Year Yield Data'!A9263,'Yield Raw Data'!$A$3:$L$14453,12)</f>
        <v>3.7</v>
      </c>
    </row>
    <row r="9264" spans="1:3" x14ac:dyDescent="0.2">
      <c r="A9264" s="7">
        <v>41710</v>
      </c>
      <c r="B9264" s="9">
        <f t="shared" si="151"/>
        <v>2014</v>
      </c>
      <c r="C9264" s="9">
        <f>VLOOKUP('Full 30 Year Yield Data'!A9264,'Yield Raw Data'!$A$3:$L$14453,12)</f>
        <v>3.66</v>
      </c>
    </row>
    <row r="9265" spans="1:3" x14ac:dyDescent="0.2">
      <c r="A9265" s="7">
        <v>41711</v>
      </c>
      <c r="B9265" s="9">
        <f t="shared" si="151"/>
        <v>2014</v>
      </c>
      <c r="C9265" s="9">
        <f>VLOOKUP('Full 30 Year Yield Data'!A9265,'Yield Raw Data'!$A$3:$L$14453,12)</f>
        <v>3.6</v>
      </c>
    </row>
    <row r="9266" spans="1:3" x14ac:dyDescent="0.2">
      <c r="A9266" s="7">
        <v>41712</v>
      </c>
      <c r="B9266" s="9">
        <f t="shared" si="151"/>
        <v>2014</v>
      </c>
      <c r="C9266" s="9">
        <f>VLOOKUP('Full 30 Year Yield Data'!A9266,'Yield Raw Data'!$A$3:$L$14453,12)</f>
        <v>3.59</v>
      </c>
    </row>
    <row r="9267" spans="1:3" x14ac:dyDescent="0.2">
      <c r="A9267" s="7">
        <v>41715</v>
      </c>
      <c r="B9267" s="9">
        <f t="shared" si="151"/>
        <v>2014</v>
      </c>
      <c r="C9267" s="9">
        <f>VLOOKUP('Full 30 Year Yield Data'!A9267,'Yield Raw Data'!$A$3:$L$14453,12)</f>
        <v>3.63</v>
      </c>
    </row>
    <row r="9268" spans="1:3" x14ac:dyDescent="0.2">
      <c r="A9268" s="7">
        <v>41716</v>
      </c>
      <c r="B9268" s="9">
        <f t="shared" si="151"/>
        <v>2014</v>
      </c>
      <c r="C9268" s="9">
        <f>VLOOKUP('Full 30 Year Yield Data'!A9268,'Yield Raw Data'!$A$3:$L$14453,12)</f>
        <v>3.62</v>
      </c>
    </row>
    <row r="9269" spans="1:3" x14ac:dyDescent="0.2">
      <c r="A9269" s="7">
        <v>41717</v>
      </c>
      <c r="B9269" s="9">
        <f t="shared" si="151"/>
        <v>2014</v>
      </c>
      <c r="C9269" s="9">
        <f>VLOOKUP('Full 30 Year Yield Data'!A9269,'Yield Raw Data'!$A$3:$L$14453,12)</f>
        <v>3.66</v>
      </c>
    </row>
    <row r="9270" spans="1:3" x14ac:dyDescent="0.2">
      <c r="A9270" s="7">
        <v>41718</v>
      </c>
      <c r="B9270" s="9">
        <f t="shared" si="151"/>
        <v>2014</v>
      </c>
      <c r="C9270" s="9">
        <f>VLOOKUP('Full 30 Year Yield Data'!A9270,'Yield Raw Data'!$A$3:$L$14453,12)</f>
        <v>3.67</v>
      </c>
    </row>
    <row r="9271" spans="1:3" x14ac:dyDescent="0.2">
      <c r="A9271" s="7">
        <v>41719</v>
      </c>
      <c r="B9271" s="9">
        <f t="shared" si="151"/>
        <v>2014</v>
      </c>
      <c r="C9271" s="9">
        <f>VLOOKUP('Full 30 Year Yield Data'!A9271,'Yield Raw Data'!$A$3:$L$14453,12)</f>
        <v>3.61</v>
      </c>
    </row>
    <row r="9272" spans="1:3" x14ac:dyDescent="0.2">
      <c r="A9272" s="7">
        <v>41722</v>
      </c>
      <c r="B9272" s="9">
        <f t="shared" si="151"/>
        <v>2014</v>
      </c>
      <c r="C9272" s="9">
        <f>VLOOKUP('Full 30 Year Yield Data'!A9272,'Yield Raw Data'!$A$3:$L$14453,12)</f>
        <v>3.57</v>
      </c>
    </row>
    <row r="9273" spans="1:3" x14ac:dyDescent="0.2">
      <c r="A9273" s="7">
        <v>41723</v>
      </c>
      <c r="B9273" s="9">
        <f t="shared" si="151"/>
        <v>2014</v>
      </c>
      <c r="C9273" s="9">
        <f>VLOOKUP('Full 30 Year Yield Data'!A9273,'Yield Raw Data'!$A$3:$L$14453,12)</f>
        <v>3.59</v>
      </c>
    </row>
    <row r="9274" spans="1:3" x14ac:dyDescent="0.2">
      <c r="A9274" s="7">
        <v>41724</v>
      </c>
      <c r="B9274" s="9">
        <f t="shared" si="151"/>
        <v>2014</v>
      </c>
      <c r="C9274" s="9">
        <f>VLOOKUP('Full 30 Year Yield Data'!A9274,'Yield Raw Data'!$A$3:$L$14453,12)</f>
        <v>3.55</v>
      </c>
    </row>
    <row r="9275" spans="1:3" x14ac:dyDescent="0.2">
      <c r="A9275" s="7">
        <v>41725</v>
      </c>
      <c r="B9275" s="9">
        <f t="shared" si="151"/>
        <v>2014</v>
      </c>
      <c r="C9275" s="9">
        <f>VLOOKUP('Full 30 Year Yield Data'!A9275,'Yield Raw Data'!$A$3:$L$14453,12)</f>
        <v>3.52</v>
      </c>
    </row>
    <row r="9276" spans="1:3" x14ac:dyDescent="0.2">
      <c r="A9276" s="7">
        <v>41726</v>
      </c>
      <c r="B9276" s="9">
        <f t="shared" si="151"/>
        <v>2014</v>
      </c>
      <c r="C9276" s="9">
        <f>VLOOKUP('Full 30 Year Yield Data'!A9276,'Yield Raw Data'!$A$3:$L$14453,12)</f>
        <v>3.55</v>
      </c>
    </row>
    <row r="9277" spans="1:3" x14ac:dyDescent="0.2">
      <c r="A9277" s="7">
        <v>41729</v>
      </c>
      <c r="B9277" s="9">
        <f t="shared" si="151"/>
        <v>2014</v>
      </c>
      <c r="C9277" s="9">
        <f>VLOOKUP('Full 30 Year Yield Data'!A9277,'Yield Raw Data'!$A$3:$L$14453,12)</f>
        <v>3.56</v>
      </c>
    </row>
    <row r="9278" spans="1:3" x14ac:dyDescent="0.2">
      <c r="A9278" s="7">
        <v>41730</v>
      </c>
      <c r="B9278" s="9">
        <f t="shared" si="151"/>
        <v>2014</v>
      </c>
      <c r="C9278" s="9">
        <f>VLOOKUP('Full 30 Year Yield Data'!A9278,'Yield Raw Data'!$A$3:$L$14453,12)</f>
        <v>3.6</v>
      </c>
    </row>
    <row r="9279" spans="1:3" x14ac:dyDescent="0.2">
      <c r="A9279" s="7">
        <v>41731</v>
      </c>
      <c r="B9279" s="9">
        <f t="shared" si="151"/>
        <v>2014</v>
      </c>
      <c r="C9279" s="9">
        <f>VLOOKUP('Full 30 Year Yield Data'!A9279,'Yield Raw Data'!$A$3:$L$14453,12)</f>
        <v>3.65</v>
      </c>
    </row>
    <row r="9280" spans="1:3" x14ac:dyDescent="0.2">
      <c r="A9280" s="7">
        <v>41732</v>
      </c>
      <c r="B9280" s="9">
        <f t="shared" si="151"/>
        <v>2014</v>
      </c>
      <c r="C9280" s="9">
        <f>VLOOKUP('Full 30 Year Yield Data'!A9280,'Yield Raw Data'!$A$3:$L$14453,12)</f>
        <v>3.62</v>
      </c>
    </row>
    <row r="9281" spans="1:3" x14ac:dyDescent="0.2">
      <c r="A9281" s="7">
        <v>41733</v>
      </c>
      <c r="B9281" s="9">
        <f t="shared" ref="B9281:B9342" si="152">YEAR(A9281)</f>
        <v>2014</v>
      </c>
      <c r="C9281" s="9">
        <f>VLOOKUP('Full 30 Year Yield Data'!A9281,'Yield Raw Data'!$A$3:$L$14453,12)</f>
        <v>3.59</v>
      </c>
    </row>
    <row r="9282" spans="1:3" x14ac:dyDescent="0.2">
      <c r="A9282" s="7">
        <v>41736</v>
      </c>
      <c r="B9282" s="9">
        <f t="shared" si="152"/>
        <v>2014</v>
      </c>
      <c r="C9282" s="9">
        <f>VLOOKUP('Full 30 Year Yield Data'!A9282,'Yield Raw Data'!$A$3:$L$14453,12)</f>
        <v>3.56</v>
      </c>
    </row>
    <row r="9283" spans="1:3" x14ac:dyDescent="0.2">
      <c r="A9283" s="7">
        <v>41737</v>
      </c>
      <c r="B9283" s="9">
        <f t="shared" si="152"/>
        <v>2014</v>
      </c>
      <c r="C9283" s="9">
        <f>VLOOKUP('Full 30 Year Yield Data'!A9283,'Yield Raw Data'!$A$3:$L$14453,12)</f>
        <v>3.54</v>
      </c>
    </row>
    <row r="9284" spans="1:3" x14ac:dyDescent="0.2">
      <c r="A9284" s="7">
        <v>41738</v>
      </c>
      <c r="B9284" s="9">
        <f t="shared" si="152"/>
        <v>2014</v>
      </c>
      <c r="C9284" s="9">
        <f>VLOOKUP('Full 30 Year Yield Data'!A9284,'Yield Raw Data'!$A$3:$L$14453,12)</f>
        <v>3.57</v>
      </c>
    </row>
    <row r="9285" spans="1:3" x14ac:dyDescent="0.2">
      <c r="A9285" s="7">
        <v>41739</v>
      </c>
      <c r="B9285" s="9">
        <f t="shared" si="152"/>
        <v>2014</v>
      </c>
      <c r="C9285" s="9">
        <f>VLOOKUP('Full 30 Year Yield Data'!A9285,'Yield Raw Data'!$A$3:$L$14453,12)</f>
        <v>3.52</v>
      </c>
    </row>
    <row r="9286" spans="1:3" x14ac:dyDescent="0.2">
      <c r="A9286" s="7">
        <v>41740</v>
      </c>
      <c r="B9286" s="9">
        <f t="shared" si="152"/>
        <v>2014</v>
      </c>
      <c r="C9286" s="9">
        <f>VLOOKUP('Full 30 Year Yield Data'!A9286,'Yield Raw Data'!$A$3:$L$14453,12)</f>
        <v>3.48</v>
      </c>
    </row>
    <row r="9287" spans="1:3" x14ac:dyDescent="0.2">
      <c r="A9287" s="7">
        <v>41743</v>
      </c>
      <c r="B9287" s="9">
        <f t="shared" si="152"/>
        <v>2014</v>
      </c>
      <c r="C9287" s="9">
        <f>VLOOKUP('Full 30 Year Yield Data'!A9287,'Yield Raw Data'!$A$3:$L$14453,12)</f>
        <v>3.48</v>
      </c>
    </row>
    <row r="9288" spans="1:3" x14ac:dyDescent="0.2">
      <c r="A9288" s="7">
        <v>41744</v>
      </c>
      <c r="B9288" s="9">
        <f t="shared" si="152"/>
        <v>2014</v>
      </c>
      <c r="C9288" s="9">
        <f>VLOOKUP('Full 30 Year Yield Data'!A9288,'Yield Raw Data'!$A$3:$L$14453,12)</f>
        <v>3.46</v>
      </c>
    </row>
    <row r="9289" spans="1:3" x14ac:dyDescent="0.2">
      <c r="A9289" s="7">
        <v>41745</v>
      </c>
      <c r="B9289" s="9">
        <f t="shared" si="152"/>
        <v>2014</v>
      </c>
      <c r="C9289" s="9">
        <f>VLOOKUP('Full 30 Year Yield Data'!A9289,'Yield Raw Data'!$A$3:$L$14453,12)</f>
        <v>3.45</v>
      </c>
    </row>
    <row r="9290" spans="1:3" x14ac:dyDescent="0.2">
      <c r="A9290" s="7">
        <v>41746</v>
      </c>
      <c r="B9290" s="9">
        <f t="shared" si="152"/>
        <v>2014</v>
      </c>
      <c r="C9290" s="9">
        <f>VLOOKUP('Full 30 Year Yield Data'!A9290,'Yield Raw Data'!$A$3:$L$14453,12)</f>
        <v>3.52</v>
      </c>
    </row>
    <row r="9291" spans="1:3" x14ac:dyDescent="0.2">
      <c r="A9291" s="7">
        <v>41750</v>
      </c>
      <c r="B9291" s="9">
        <f t="shared" si="152"/>
        <v>2014</v>
      </c>
      <c r="C9291" s="9">
        <f>VLOOKUP('Full 30 Year Yield Data'!A9291,'Yield Raw Data'!$A$3:$L$14453,12)</f>
        <v>3.52</v>
      </c>
    </row>
    <row r="9292" spans="1:3" x14ac:dyDescent="0.2">
      <c r="A9292" s="7">
        <v>41751</v>
      </c>
      <c r="B9292" s="9">
        <f t="shared" si="152"/>
        <v>2014</v>
      </c>
      <c r="C9292" s="9">
        <f>VLOOKUP('Full 30 Year Yield Data'!A9292,'Yield Raw Data'!$A$3:$L$14453,12)</f>
        <v>3.5</v>
      </c>
    </row>
    <row r="9293" spans="1:3" x14ac:dyDescent="0.2">
      <c r="A9293" s="7">
        <v>41752</v>
      </c>
      <c r="B9293" s="9">
        <f t="shared" si="152"/>
        <v>2014</v>
      </c>
      <c r="C9293" s="9">
        <f>VLOOKUP('Full 30 Year Yield Data'!A9293,'Yield Raw Data'!$A$3:$L$14453,12)</f>
        <v>3.47</v>
      </c>
    </row>
    <row r="9294" spans="1:3" x14ac:dyDescent="0.2">
      <c r="A9294" s="7">
        <v>41753</v>
      </c>
      <c r="B9294" s="9">
        <f t="shared" si="152"/>
        <v>2014</v>
      </c>
      <c r="C9294" s="9">
        <f>VLOOKUP('Full 30 Year Yield Data'!A9294,'Yield Raw Data'!$A$3:$L$14453,12)</f>
        <v>3.46</v>
      </c>
    </row>
    <row r="9295" spans="1:3" x14ac:dyDescent="0.2">
      <c r="A9295" s="7">
        <v>41754</v>
      </c>
      <c r="B9295" s="9">
        <f t="shared" si="152"/>
        <v>2014</v>
      </c>
      <c r="C9295" s="9">
        <f>VLOOKUP('Full 30 Year Yield Data'!A9295,'Yield Raw Data'!$A$3:$L$14453,12)</f>
        <v>3.45</v>
      </c>
    </row>
    <row r="9296" spans="1:3" x14ac:dyDescent="0.2">
      <c r="A9296" s="7">
        <v>41757</v>
      </c>
      <c r="B9296" s="9">
        <f t="shared" si="152"/>
        <v>2014</v>
      </c>
      <c r="C9296" s="9">
        <f>VLOOKUP('Full 30 Year Yield Data'!A9296,'Yield Raw Data'!$A$3:$L$14453,12)</f>
        <v>3.47</v>
      </c>
    </row>
    <row r="9297" spans="1:3" x14ac:dyDescent="0.2">
      <c r="A9297" s="7">
        <v>41758</v>
      </c>
      <c r="B9297" s="9">
        <f t="shared" si="152"/>
        <v>2014</v>
      </c>
      <c r="C9297" s="9">
        <f>VLOOKUP('Full 30 Year Yield Data'!A9297,'Yield Raw Data'!$A$3:$L$14453,12)</f>
        <v>3.49</v>
      </c>
    </row>
    <row r="9298" spans="1:3" x14ac:dyDescent="0.2">
      <c r="A9298" s="7">
        <v>41759</v>
      </c>
      <c r="B9298" s="9">
        <f t="shared" si="152"/>
        <v>2014</v>
      </c>
      <c r="C9298" s="9">
        <f>VLOOKUP('Full 30 Year Yield Data'!A9298,'Yield Raw Data'!$A$3:$L$14453,12)</f>
        <v>3.47</v>
      </c>
    </row>
    <row r="9299" spans="1:3" x14ac:dyDescent="0.2">
      <c r="A9299" s="7">
        <v>41760</v>
      </c>
      <c r="B9299" s="9">
        <f t="shared" si="152"/>
        <v>2014</v>
      </c>
      <c r="C9299" s="9">
        <f>VLOOKUP('Full 30 Year Yield Data'!A9299,'Yield Raw Data'!$A$3:$L$14453,12)</f>
        <v>3.41</v>
      </c>
    </row>
    <row r="9300" spans="1:3" x14ac:dyDescent="0.2">
      <c r="A9300" s="7">
        <v>41761</v>
      </c>
      <c r="B9300" s="9">
        <f t="shared" si="152"/>
        <v>2014</v>
      </c>
      <c r="C9300" s="9">
        <f>VLOOKUP('Full 30 Year Yield Data'!A9300,'Yield Raw Data'!$A$3:$L$14453,12)</f>
        <v>3.37</v>
      </c>
    </row>
    <row r="9301" spans="1:3" x14ac:dyDescent="0.2">
      <c r="A9301" s="7">
        <v>41764</v>
      </c>
      <c r="B9301" s="9">
        <f t="shared" si="152"/>
        <v>2014</v>
      </c>
      <c r="C9301" s="9">
        <f>VLOOKUP('Full 30 Year Yield Data'!A9301,'Yield Raw Data'!$A$3:$L$14453,12)</f>
        <v>3.41</v>
      </c>
    </row>
    <row r="9302" spans="1:3" x14ac:dyDescent="0.2">
      <c r="A9302" s="7">
        <v>41765</v>
      </c>
      <c r="B9302" s="9">
        <f t="shared" si="152"/>
        <v>2014</v>
      </c>
      <c r="C9302" s="9">
        <f>VLOOKUP('Full 30 Year Yield Data'!A9302,'Yield Raw Data'!$A$3:$L$14453,12)</f>
        <v>3.38</v>
      </c>
    </row>
    <row r="9303" spans="1:3" x14ac:dyDescent="0.2">
      <c r="A9303" s="7">
        <v>41766</v>
      </c>
      <c r="B9303" s="9">
        <f t="shared" si="152"/>
        <v>2014</v>
      </c>
      <c r="C9303" s="9">
        <f>VLOOKUP('Full 30 Year Yield Data'!A9303,'Yield Raw Data'!$A$3:$L$14453,12)</f>
        <v>3.4</v>
      </c>
    </row>
    <row r="9304" spans="1:3" x14ac:dyDescent="0.2">
      <c r="A9304" s="7">
        <v>41767</v>
      </c>
      <c r="B9304" s="9">
        <f t="shared" si="152"/>
        <v>2014</v>
      </c>
      <c r="C9304" s="9">
        <f>VLOOKUP('Full 30 Year Yield Data'!A9304,'Yield Raw Data'!$A$3:$L$14453,12)</f>
        <v>3.45</v>
      </c>
    </row>
    <row r="9305" spans="1:3" x14ac:dyDescent="0.2">
      <c r="A9305" s="7">
        <v>41768</v>
      </c>
      <c r="B9305" s="9">
        <f t="shared" si="152"/>
        <v>2014</v>
      </c>
      <c r="C9305" s="9">
        <f>VLOOKUP('Full 30 Year Yield Data'!A9305,'Yield Raw Data'!$A$3:$L$14453,12)</f>
        <v>3.47</v>
      </c>
    </row>
    <row r="9306" spans="1:3" x14ac:dyDescent="0.2">
      <c r="A9306" s="7">
        <v>41771</v>
      </c>
      <c r="B9306" s="9">
        <f t="shared" si="152"/>
        <v>2014</v>
      </c>
      <c r="C9306" s="9">
        <f>VLOOKUP('Full 30 Year Yield Data'!A9306,'Yield Raw Data'!$A$3:$L$14453,12)</f>
        <v>3.49</v>
      </c>
    </row>
    <row r="9307" spans="1:3" x14ac:dyDescent="0.2">
      <c r="A9307" s="7">
        <v>41772</v>
      </c>
      <c r="B9307" s="9">
        <f t="shared" si="152"/>
        <v>2014</v>
      </c>
      <c r="C9307" s="9">
        <f>VLOOKUP('Full 30 Year Yield Data'!A9307,'Yield Raw Data'!$A$3:$L$14453,12)</f>
        <v>3.45</v>
      </c>
    </row>
    <row r="9308" spans="1:3" x14ac:dyDescent="0.2">
      <c r="A9308" s="7">
        <v>41773</v>
      </c>
      <c r="B9308" s="9">
        <f t="shared" si="152"/>
        <v>2014</v>
      </c>
      <c r="C9308" s="9">
        <f>VLOOKUP('Full 30 Year Yield Data'!A9308,'Yield Raw Data'!$A$3:$L$14453,12)</f>
        <v>3.37</v>
      </c>
    </row>
    <row r="9309" spans="1:3" x14ac:dyDescent="0.2">
      <c r="A9309" s="7">
        <v>41774</v>
      </c>
      <c r="B9309" s="9">
        <f t="shared" si="152"/>
        <v>2014</v>
      </c>
      <c r="C9309" s="9">
        <f>VLOOKUP('Full 30 Year Yield Data'!A9309,'Yield Raw Data'!$A$3:$L$14453,12)</f>
        <v>3.33</v>
      </c>
    </row>
    <row r="9310" spans="1:3" x14ac:dyDescent="0.2">
      <c r="A9310" s="7">
        <v>41775</v>
      </c>
      <c r="B9310" s="9">
        <f t="shared" si="152"/>
        <v>2014</v>
      </c>
      <c r="C9310" s="9">
        <f>VLOOKUP('Full 30 Year Yield Data'!A9310,'Yield Raw Data'!$A$3:$L$14453,12)</f>
        <v>3.34</v>
      </c>
    </row>
    <row r="9311" spans="1:3" x14ac:dyDescent="0.2">
      <c r="A9311" s="7">
        <v>41778</v>
      </c>
      <c r="B9311" s="9">
        <f t="shared" si="152"/>
        <v>2014</v>
      </c>
      <c r="C9311" s="9">
        <f>VLOOKUP('Full 30 Year Yield Data'!A9311,'Yield Raw Data'!$A$3:$L$14453,12)</f>
        <v>3.39</v>
      </c>
    </row>
    <row r="9312" spans="1:3" x14ac:dyDescent="0.2">
      <c r="A9312" s="7">
        <v>41779</v>
      </c>
      <c r="B9312" s="9">
        <f t="shared" si="152"/>
        <v>2014</v>
      </c>
      <c r="C9312" s="9">
        <f>VLOOKUP('Full 30 Year Yield Data'!A9312,'Yield Raw Data'!$A$3:$L$14453,12)</f>
        <v>3.38</v>
      </c>
    </row>
    <row r="9313" spans="1:3" x14ac:dyDescent="0.2">
      <c r="A9313" s="7">
        <v>41780</v>
      </c>
      <c r="B9313" s="9">
        <f t="shared" si="152"/>
        <v>2014</v>
      </c>
      <c r="C9313" s="9">
        <f>VLOOKUP('Full 30 Year Yield Data'!A9313,'Yield Raw Data'!$A$3:$L$14453,12)</f>
        <v>3.42</v>
      </c>
    </row>
    <row r="9314" spans="1:3" x14ac:dyDescent="0.2">
      <c r="A9314" s="7">
        <v>41781</v>
      </c>
      <c r="B9314" s="9">
        <f t="shared" si="152"/>
        <v>2014</v>
      </c>
      <c r="C9314" s="9">
        <f>VLOOKUP('Full 30 Year Yield Data'!A9314,'Yield Raw Data'!$A$3:$L$14453,12)</f>
        <v>3.43</v>
      </c>
    </row>
    <row r="9315" spans="1:3" x14ac:dyDescent="0.2">
      <c r="A9315" s="7">
        <v>41782</v>
      </c>
      <c r="B9315" s="9">
        <f t="shared" si="152"/>
        <v>2014</v>
      </c>
      <c r="C9315" s="9">
        <f>VLOOKUP('Full 30 Year Yield Data'!A9315,'Yield Raw Data'!$A$3:$L$14453,12)</f>
        <v>3.4</v>
      </c>
    </row>
    <row r="9316" spans="1:3" x14ac:dyDescent="0.2">
      <c r="A9316" s="7">
        <v>41786</v>
      </c>
      <c r="B9316" s="9">
        <f t="shared" si="152"/>
        <v>2014</v>
      </c>
      <c r="C9316" s="9">
        <f>VLOOKUP('Full 30 Year Yield Data'!A9316,'Yield Raw Data'!$A$3:$L$14453,12)</f>
        <v>3.37</v>
      </c>
    </row>
    <row r="9317" spans="1:3" x14ac:dyDescent="0.2">
      <c r="A9317" s="7">
        <v>41787</v>
      </c>
      <c r="B9317" s="9">
        <f t="shared" si="152"/>
        <v>2014</v>
      </c>
      <c r="C9317" s="9">
        <f>VLOOKUP('Full 30 Year Yield Data'!A9317,'Yield Raw Data'!$A$3:$L$14453,12)</f>
        <v>3.29</v>
      </c>
    </row>
    <row r="9318" spans="1:3" x14ac:dyDescent="0.2">
      <c r="A9318" s="7">
        <v>41788</v>
      </c>
      <c r="B9318" s="9">
        <f t="shared" si="152"/>
        <v>2014</v>
      </c>
      <c r="C9318" s="9">
        <f>VLOOKUP('Full 30 Year Yield Data'!A9318,'Yield Raw Data'!$A$3:$L$14453,12)</f>
        <v>3.31</v>
      </c>
    </row>
    <row r="9319" spans="1:3" x14ac:dyDescent="0.2">
      <c r="A9319" s="7">
        <v>41789</v>
      </c>
      <c r="B9319" s="9">
        <f t="shared" si="152"/>
        <v>2014</v>
      </c>
      <c r="C9319" s="9">
        <f>VLOOKUP('Full 30 Year Yield Data'!A9319,'Yield Raw Data'!$A$3:$L$14453,12)</f>
        <v>3.33</v>
      </c>
    </row>
    <row r="9320" spans="1:3" x14ac:dyDescent="0.2">
      <c r="A9320" s="7">
        <v>41792</v>
      </c>
      <c r="B9320" s="9">
        <f t="shared" si="152"/>
        <v>2014</v>
      </c>
      <c r="C9320" s="9">
        <f>VLOOKUP('Full 30 Year Yield Data'!A9320,'Yield Raw Data'!$A$3:$L$14453,12)</f>
        <v>3.38</v>
      </c>
    </row>
    <row r="9321" spans="1:3" x14ac:dyDescent="0.2">
      <c r="A9321" s="7">
        <v>41793</v>
      </c>
      <c r="B9321" s="9">
        <f t="shared" si="152"/>
        <v>2014</v>
      </c>
      <c r="C9321" s="9">
        <f>VLOOKUP('Full 30 Year Yield Data'!A9321,'Yield Raw Data'!$A$3:$L$14453,12)</f>
        <v>3.43</v>
      </c>
    </row>
    <row r="9322" spans="1:3" x14ac:dyDescent="0.2">
      <c r="A9322" s="7">
        <v>41794</v>
      </c>
      <c r="B9322" s="9">
        <f t="shared" si="152"/>
        <v>2014</v>
      </c>
      <c r="C9322" s="9">
        <f>VLOOKUP('Full 30 Year Yield Data'!A9322,'Yield Raw Data'!$A$3:$L$14453,12)</f>
        <v>3.45</v>
      </c>
    </row>
    <row r="9323" spans="1:3" x14ac:dyDescent="0.2">
      <c r="A9323" s="7">
        <v>41795</v>
      </c>
      <c r="B9323" s="9">
        <f t="shared" si="152"/>
        <v>2014</v>
      </c>
      <c r="C9323" s="9">
        <f>VLOOKUP('Full 30 Year Yield Data'!A9323,'Yield Raw Data'!$A$3:$L$14453,12)</f>
        <v>3.44</v>
      </c>
    </row>
    <row r="9324" spans="1:3" x14ac:dyDescent="0.2">
      <c r="A9324" s="7">
        <v>41796</v>
      </c>
      <c r="B9324" s="9">
        <f t="shared" si="152"/>
        <v>2014</v>
      </c>
      <c r="C9324" s="9">
        <f>VLOOKUP('Full 30 Year Yield Data'!A9324,'Yield Raw Data'!$A$3:$L$14453,12)</f>
        <v>3.44</v>
      </c>
    </row>
    <row r="9325" spans="1:3" x14ac:dyDescent="0.2">
      <c r="A9325" s="7">
        <v>41799</v>
      </c>
      <c r="B9325" s="9">
        <f t="shared" si="152"/>
        <v>2014</v>
      </c>
      <c r="C9325" s="9">
        <f>VLOOKUP('Full 30 Year Yield Data'!A9325,'Yield Raw Data'!$A$3:$L$14453,12)</f>
        <v>3.45</v>
      </c>
    </row>
    <row r="9326" spans="1:3" x14ac:dyDescent="0.2">
      <c r="A9326" s="7">
        <v>41800</v>
      </c>
      <c r="B9326" s="9">
        <f t="shared" si="152"/>
        <v>2014</v>
      </c>
      <c r="C9326" s="9">
        <f>VLOOKUP('Full 30 Year Yield Data'!A9326,'Yield Raw Data'!$A$3:$L$14453,12)</f>
        <v>3.47</v>
      </c>
    </row>
    <row r="9327" spans="1:3" x14ac:dyDescent="0.2">
      <c r="A9327" s="7">
        <v>41801</v>
      </c>
      <c r="B9327" s="9">
        <f t="shared" si="152"/>
        <v>2014</v>
      </c>
      <c r="C9327" s="9">
        <f>VLOOKUP('Full 30 Year Yield Data'!A9327,'Yield Raw Data'!$A$3:$L$14453,12)</f>
        <v>3.47</v>
      </c>
    </row>
    <row r="9328" spans="1:3" x14ac:dyDescent="0.2">
      <c r="A9328" s="7">
        <v>41802</v>
      </c>
      <c r="B9328" s="9">
        <f t="shared" si="152"/>
        <v>2014</v>
      </c>
      <c r="C9328" s="9">
        <f>VLOOKUP('Full 30 Year Yield Data'!A9328,'Yield Raw Data'!$A$3:$L$14453,12)</f>
        <v>3.41</v>
      </c>
    </row>
    <row r="9329" spans="1:3" x14ac:dyDescent="0.2">
      <c r="A9329" s="7">
        <v>41803</v>
      </c>
      <c r="B9329" s="9">
        <f t="shared" si="152"/>
        <v>2014</v>
      </c>
      <c r="C9329" s="9">
        <f>VLOOKUP('Full 30 Year Yield Data'!A9329,'Yield Raw Data'!$A$3:$L$14453,12)</f>
        <v>3.41</v>
      </c>
    </row>
    <row r="9330" spans="1:3" x14ac:dyDescent="0.2">
      <c r="A9330" s="7">
        <v>41806</v>
      </c>
      <c r="B9330" s="9">
        <f t="shared" si="152"/>
        <v>2014</v>
      </c>
      <c r="C9330" s="9">
        <f>VLOOKUP('Full 30 Year Yield Data'!A9330,'Yield Raw Data'!$A$3:$L$14453,12)</f>
        <v>3.4</v>
      </c>
    </row>
    <row r="9331" spans="1:3" x14ac:dyDescent="0.2">
      <c r="A9331" s="7">
        <v>41807</v>
      </c>
      <c r="B9331" s="9">
        <f t="shared" si="152"/>
        <v>2014</v>
      </c>
      <c r="C9331" s="9">
        <f>VLOOKUP('Full 30 Year Yield Data'!A9331,'Yield Raw Data'!$A$3:$L$14453,12)</f>
        <v>3.44</v>
      </c>
    </row>
    <row r="9332" spans="1:3" x14ac:dyDescent="0.2">
      <c r="A9332" s="7">
        <v>41808</v>
      </c>
      <c r="B9332" s="9">
        <f t="shared" si="152"/>
        <v>2014</v>
      </c>
      <c r="C9332" s="9">
        <f>VLOOKUP('Full 30 Year Yield Data'!A9332,'Yield Raw Data'!$A$3:$L$14453,12)</f>
        <v>3.43</v>
      </c>
    </row>
    <row r="9333" spans="1:3" x14ac:dyDescent="0.2">
      <c r="A9333" s="7">
        <v>41809</v>
      </c>
      <c r="B9333" s="9">
        <f t="shared" si="152"/>
        <v>2014</v>
      </c>
      <c r="C9333" s="9">
        <f>VLOOKUP('Full 30 Year Yield Data'!A9333,'Yield Raw Data'!$A$3:$L$14453,12)</f>
        <v>3.47</v>
      </c>
    </row>
    <row r="9334" spans="1:3" x14ac:dyDescent="0.2">
      <c r="A9334" s="7">
        <v>41810</v>
      </c>
      <c r="B9334" s="9">
        <f t="shared" si="152"/>
        <v>2014</v>
      </c>
      <c r="C9334" s="9">
        <f>VLOOKUP('Full 30 Year Yield Data'!A9334,'Yield Raw Data'!$A$3:$L$14453,12)</f>
        <v>3.44</v>
      </c>
    </row>
    <row r="9335" spans="1:3" x14ac:dyDescent="0.2">
      <c r="A9335" s="7">
        <v>41813</v>
      </c>
      <c r="B9335" s="9">
        <f t="shared" si="152"/>
        <v>2014</v>
      </c>
      <c r="C9335" s="9">
        <f>VLOOKUP('Full 30 Year Yield Data'!A9335,'Yield Raw Data'!$A$3:$L$14453,12)</f>
        <v>3.45</v>
      </c>
    </row>
    <row r="9336" spans="1:3" x14ac:dyDescent="0.2">
      <c r="A9336" s="7">
        <v>41814</v>
      </c>
      <c r="B9336" s="9">
        <f t="shared" si="152"/>
        <v>2014</v>
      </c>
      <c r="C9336" s="9">
        <f>VLOOKUP('Full 30 Year Yield Data'!A9336,'Yield Raw Data'!$A$3:$L$14453,12)</f>
        <v>3.41</v>
      </c>
    </row>
    <row r="9337" spans="1:3" x14ac:dyDescent="0.2">
      <c r="A9337" s="7">
        <v>41815</v>
      </c>
      <c r="B9337" s="9">
        <f t="shared" si="152"/>
        <v>2014</v>
      </c>
      <c r="C9337" s="9">
        <f>VLOOKUP('Full 30 Year Yield Data'!A9337,'Yield Raw Data'!$A$3:$L$14453,12)</f>
        <v>3.38</v>
      </c>
    </row>
    <row r="9338" spans="1:3" x14ac:dyDescent="0.2">
      <c r="A9338" s="7">
        <v>41816</v>
      </c>
      <c r="B9338" s="9">
        <f t="shared" si="152"/>
        <v>2014</v>
      </c>
      <c r="C9338" s="9">
        <f>VLOOKUP('Full 30 Year Yield Data'!A9338,'Yield Raw Data'!$A$3:$L$14453,12)</f>
        <v>3.35</v>
      </c>
    </row>
    <row r="9339" spans="1:3" x14ac:dyDescent="0.2">
      <c r="A9339" s="7">
        <v>41817</v>
      </c>
      <c r="B9339" s="9">
        <f t="shared" si="152"/>
        <v>2014</v>
      </c>
      <c r="C9339" s="9">
        <f>VLOOKUP('Full 30 Year Yield Data'!A9339,'Yield Raw Data'!$A$3:$L$14453,12)</f>
        <v>3.36</v>
      </c>
    </row>
    <row r="9340" spans="1:3" x14ac:dyDescent="0.2">
      <c r="A9340" s="7">
        <v>41820</v>
      </c>
      <c r="B9340" s="9">
        <f t="shared" si="152"/>
        <v>2014</v>
      </c>
      <c r="C9340" s="9">
        <f>VLOOKUP('Full 30 Year Yield Data'!A9340,'Yield Raw Data'!$A$3:$L$14453,12)</f>
        <v>3.34</v>
      </c>
    </row>
    <row r="9341" spans="1:3" x14ac:dyDescent="0.2">
      <c r="A9341" s="7">
        <v>41821</v>
      </c>
      <c r="B9341" s="9">
        <f t="shared" si="152"/>
        <v>2014</v>
      </c>
      <c r="C9341" s="9">
        <f>VLOOKUP('Full 30 Year Yield Data'!A9341,'Yield Raw Data'!$A$3:$L$14453,12)</f>
        <v>3.4</v>
      </c>
    </row>
    <row r="9342" spans="1:3" x14ac:dyDescent="0.2">
      <c r="A9342" s="7">
        <v>41822</v>
      </c>
      <c r="B9342" s="9">
        <f t="shared" si="152"/>
        <v>2014</v>
      </c>
      <c r="C9342" s="9">
        <f>VLOOKUP('Full 30 Year Yield Data'!A9342,'Yield Raw Data'!$A$3:$L$14453,12)</f>
        <v>3.46</v>
      </c>
    </row>
    <row r="9343" spans="1:3" x14ac:dyDescent="0.2">
      <c r="A9343" s="7">
        <v>41823</v>
      </c>
      <c r="B9343" s="9">
        <f t="shared" ref="B9343:B9404" si="153">YEAR(A9343)</f>
        <v>2014</v>
      </c>
      <c r="C9343" s="9">
        <f>VLOOKUP('Full 30 Year Yield Data'!A9343,'Yield Raw Data'!$A$3:$L$14453,12)</f>
        <v>3.47</v>
      </c>
    </row>
    <row r="9344" spans="1:3" x14ac:dyDescent="0.2">
      <c r="A9344" s="7">
        <v>41827</v>
      </c>
      <c r="B9344" s="9">
        <f t="shared" si="153"/>
        <v>2014</v>
      </c>
      <c r="C9344" s="9">
        <f>VLOOKUP('Full 30 Year Yield Data'!A9344,'Yield Raw Data'!$A$3:$L$14453,12)</f>
        <v>3.44</v>
      </c>
    </row>
    <row r="9345" spans="1:3" x14ac:dyDescent="0.2">
      <c r="A9345" s="7">
        <v>41828</v>
      </c>
      <c r="B9345" s="9">
        <f t="shared" si="153"/>
        <v>2014</v>
      </c>
      <c r="C9345" s="9">
        <f>VLOOKUP('Full 30 Year Yield Data'!A9345,'Yield Raw Data'!$A$3:$L$14453,12)</f>
        <v>3.38</v>
      </c>
    </row>
    <row r="9346" spans="1:3" x14ac:dyDescent="0.2">
      <c r="A9346" s="7">
        <v>41829</v>
      </c>
      <c r="B9346" s="9">
        <f t="shared" si="153"/>
        <v>2014</v>
      </c>
      <c r="C9346" s="9">
        <f>VLOOKUP('Full 30 Year Yield Data'!A9346,'Yield Raw Data'!$A$3:$L$14453,12)</f>
        <v>3.37</v>
      </c>
    </row>
    <row r="9347" spans="1:3" x14ac:dyDescent="0.2">
      <c r="A9347" s="7">
        <v>41830</v>
      </c>
      <c r="B9347" s="9">
        <f t="shared" si="153"/>
        <v>2014</v>
      </c>
      <c r="C9347" s="9">
        <f>VLOOKUP('Full 30 Year Yield Data'!A9347,'Yield Raw Data'!$A$3:$L$14453,12)</f>
        <v>3.38</v>
      </c>
    </row>
    <row r="9348" spans="1:3" x14ac:dyDescent="0.2">
      <c r="A9348" s="7">
        <v>41831</v>
      </c>
      <c r="B9348" s="9">
        <f t="shared" si="153"/>
        <v>2014</v>
      </c>
      <c r="C9348" s="9">
        <f>VLOOKUP('Full 30 Year Yield Data'!A9348,'Yield Raw Data'!$A$3:$L$14453,12)</f>
        <v>3.34</v>
      </c>
    </row>
    <row r="9349" spans="1:3" x14ac:dyDescent="0.2">
      <c r="A9349" s="7">
        <v>41834</v>
      </c>
      <c r="B9349" s="9">
        <f t="shared" si="153"/>
        <v>2014</v>
      </c>
      <c r="C9349" s="9">
        <f>VLOOKUP('Full 30 Year Yield Data'!A9349,'Yield Raw Data'!$A$3:$L$14453,12)</f>
        <v>3.36</v>
      </c>
    </row>
    <row r="9350" spans="1:3" x14ac:dyDescent="0.2">
      <c r="A9350" s="7">
        <v>41835</v>
      </c>
      <c r="B9350" s="9">
        <f t="shared" si="153"/>
        <v>2014</v>
      </c>
      <c r="C9350" s="9">
        <f>VLOOKUP('Full 30 Year Yield Data'!A9350,'Yield Raw Data'!$A$3:$L$14453,12)</f>
        <v>3.37</v>
      </c>
    </row>
    <row r="9351" spans="1:3" x14ac:dyDescent="0.2">
      <c r="A9351" s="7">
        <v>41836</v>
      </c>
      <c r="B9351" s="9">
        <f t="shared" si="153"/>
        <v>2014</v>
      </c>
      <c r="C9351" s="9">
        <f>VLOOKUP('Full 30 Year Yield Data'!A9351,'Yield Raw Data'!$A$3:$L$14453,12)</f>
        <v>3.35</v>
      </c>
    </row>
    <row r="9352" spans="1:3" x14ac:dyDescent="0.2">
      <c r="A9352" s="7">
        <v>41837</v>
      </c>
      <c r="B9352" s="9">
        <f t="shared" si="153"/>
        <v>2014</v>
      </c>
      <c r="C9352" s="9">
        <f>VLOOKUP('Full 30 Year Yield Data'!A9352,'Yield Raw Data'!$A$3:$L$14453,12)</f>
        <v>3.27</v>
      </c>
    </row>
    <row r="9353" spans="1:3" x14ac:dyDescent="0.2">
      <c r="A9353" s="7">
        <v>41838</v>
      </c>
      <c r="B9353" s="9">
        <f t="shared" si="153"/>
        <v>2014</v>
      </c>
      <c r="C9353" s="9">
        <f>VLOOKUP('Full 30 Year Yield Data'!A9353,'Yield Raw Data'!$A$3:$L$14453,12)</f>
        <v>3.29</v>
      </c>
    </row>
    <row r="9354" spans="1:3" x14ac:dyDescent="0.2">
      <c r="A9354" s="7">
        <v>41841</v>
      </c>
      <c r="B9354" s="9">
        <f t="shared" si="153"/>
        <v>2014</v>
      </c>
      <c r="C9354" s="9">
        <f>VLOOKUP('Full 30 Year Yield Data'!A9354,'Yield Raw Data'!$A$3:$L$14453,12)</f>
        <v>3.26</v>
      </c>
    </row>
    <row r="9355" spans="1:3" x14ac:dyDescent="0.2">
      <c r="A9355" s="7">
        <v>41842</v>
      </c>
      <c r="B9355" s="9">
        <f t="shared" si="153"/>
        <v>2014</v>
      </c>
      <c r="C9355" s="9">
        <f>VLOOKUP('Full 30 Year Yield Data'!A9355,'Yield Raw Data'!$A$3:$L$14453,12)</f>
        <v>3.25</v>
      </c>
    </row>
    <row r="9356" spans="1:3" x14ac:dyDescent="0.2">
      <c r="A9356" s="7">
        <v>41843</v>
      </c>
      <c r="B9356" s="9">
        <f t="shared" si="153"/>
        <v>2014</v>
      </c>
      <c r="C9356" s="9">
        <f>VLOOKUP('Full 30 Year Yield Data'!A9356,'Yield Raw Data'!$A$3:$L$14453,12)</f>
        <v>3.26</v>
      </c>
    </row>
    <row r="9357" spans="1:3" x14ac:dyDescent="0.2">
      <c r="A9357" s="7">
        <v>41844</v>
      </c>
      <c r="B9357" s="9">
        <f t="shared" si="153"/>
        <v>2014</v>
      </c>
      <c r="C9357" s="9">
        <f>VLOOKUP('Full 30 Year Yield Data'!A9357,'Yield Raw Data'!$A$3:$L$14453,12)</f>
        <v>3.3</v>
      </c>
    </row>
    <row r="9358" spans="1:3" x14ac:dyDescent="0.2">
      <c r="A9358" s="7">
        <v>41845</v>
      </c>
      <c r="B9358" s="9">
        <f t="shared" si="153"/>
        <v>2014</v>
      </c>
      <c r="C9358" s="9">
        <f>VLOOKUP('Full 30 Year Yield Data'!A9358,'Yield Raw Data'!$A$3:$L$14453,12)</f>
        <v>3.24</v>
      </c>
    </row>
    <row r="9359" spans="1:3" x14ac:dyDescent="0.2">
      <c r="A9359" s="7">
        <v>41848</v>
      </c>
      <c r="B9359" s="9">
        <f t="shared" si="153"/>
        <v>2014</v>
      </c>
      <c r="C9359" s="9">
        <f>VLOOKUP('Full 30 Year Yield Data'!A9359,'Yield Raw Data'!$A$3:$L$14453,12)</f>
        <v>3.26</v>
      </c>
    </row>
    <row r="9360" spans="1:3" x14ac:dyDescent="0.2">
      <c r="A9360" s="7">
        <v>41849</v>
      </c>
      <c r="B9360" s="9">
        <f t="shared" si="153"/>
        <v>2014</v>
      </c>
      <c r="C9360" s="9">
        <f>VLOOKUP('Full 30 Year Yield Data'!A9360,'Yield Raw Data'!$A$3:$L$14453,12)</f>
        <v>3.22</v>
      </c>
    </row>
    <row r="9361" spans="1:3" x14ac:dyDescent="0.2">
      <c r="A9361" s="7">
        <v>41850</v>
      </c>
      <c r="B9361" s="9">
        <f t="shared" si="153"/>
        <v>2014</v>
      </c>
      <c r="C9361" s="9">
        <f>VLOOKUP('Full 30 Year Yield Data'!A9361,'Yield Raw Data'!$A$3:$L$14453,12)</f>
        <v>3.31</v>
      </c>
    </row>
    <row r="9362" spans="1:3" x14ac:dyDescent="0.2">
      <c r="A9362" s="7">
        <v>41851</v>
      </c>
      <c r="B9362" s="9">
        <f t="shared" si="153"/>
        <v>2014</v>
      </c>
      <c r="C9362" s="9">
        <f>VLOOKUP('Full 30 Year Yield Data'!A9362,'Yield Raw Data'!$A$3:$L$14453,12)</f>
        <v>3.32</v>
      </c>
    </row>
    <row r="9363" spans="1:3" x14ac:dyDescent="0.2">
      <c r="A9363" s="7">
        <v>41852</v>
      </c>
      <c r="B9363" s="9">
        <f t="shared" si="153"/>
        <v>2014</v>
      </c>
      <c r="C9363" s="9">
        <f>VLOOKUP('Full 30 Year Yield Data'!A9363,'Yield Raw Data'!$A$3:$L$14453,12)</f>
        <v>3.29</v>
      </c>
    </row>
    <row r="9364" spans="1:3" x14ac:dyDescent="0.2">
      <c r="A9364" s="7">
        <v>41855</v>
      </c>
      <c r="B9364" s="9">
        <f t="shared" si="153"/>
        <v>2014</v>
      </c>
      <c r="C9364" s="9">
        <f>VLOOKUP('Full 30 Year Yield Data'!A9364,'Yield Raw Data'!$A$3:$L$14453,12)</f>
        <v>3.3</v>
      </c>
    </row>
    <row r="9365" spans="1:3" x14ac:dyDescent="0.2">
      <c r="A9365" s="7">
        <v>41856</v>
      </c>
      <c r="B9365" s="9">
        <f t="shared" si="153"/>
        <v>2014</v>
      </c>
      <c r="C9365" s="9">
        <f>VLOOKUP('Full 30 Year Yield Data'!A9365,'Yield Raw Data'!$A$3:$L$14453,12)</f>
        <v>3.28</v>
      </c>
    </row>
    <row r="9366" spans="1:3" x14ac:dyDescent="0.2">
      <c r="A9366" s="7">
        <v>41857</v>
      </c>
      <c r="B9366" s="9">
        <f t="shared" si="153"/>
        <v>2014</v>
      </c>
      <c r="C9366" s="9">
        <f>VLOOKUP('Full 30 Year Yield Data'!A9366,'Yield Raw Data'!$A$3:$L$14453,12)</f>
        <v>3.27</v>
      </c>
    </row>
    <row r="9367" spans="1:3" x14ac:dyDescent="0.2">
      <c r="A9367" s="7">
        <v>41858</v>
      </c>
      <c r="B9367" s="9">
        <f t="shared" si="153"/>
        <v>2014</v>
      </c>
      <c r="C9367" s="9">
        <f>VLOOKUP('Full 30 Year Yield Data'!A9367,'Yield Raw Data'!$A$3:$L$14453,12)</f>
        <v>3.23</v>
      </c>
    </row>
    <row r="9368" spans="1:3" x14ac:dyDescent="0.2">
      <c r="A9368" s="7">
        <v>41859</v>
      </c>
      <c r="B9368" s="9">
        <f t="shared" si="153"/>
        <v>2014</v>
      </c>
      <c r="C9368" s="9">
        <f>VLOOKUP('Full 30 Year Yield Data'!A9368,'Yield Raw Data'!$A$3:$L$14453,12)</f>
        <v>3.23</v>
      </c>
    </row>
    <row r="9369" spans="1:3" x14ac:dyDescent="0.2">
      <c r="A9369" s="7">
        <v>41862</v>
      </c>
      <c r="B9369" s="9">
        <f t="shared" si="153"/>
        <v>2014</v>
      </c>
      <c r="C9369" s="9">
        <f>VLOOKUP('Full 30 Year Yield Data'!A9369,'Yield Raw Data'!$A$3:$L$14453,12)</f>
        <v>3.24</v>
      </c>
    </row>
    <row r="9370" spans="1:3" x14ac:dyDescent="0.2">
      <c r="A9370" s="7">
        <v>41863</v>
      </c>
      <c r="B9370" s="9">
        <f t="shared" si="153"/>
        <v>2014</v>
      </c>
      <c r="C9370" s="9">
        <f>VLOOKUP('Full 30 Year Yield Data'!A9370,'Yield Raw Data'!$A$3:$L$14453,12)</f>
        <v>3.27</v>
      </c>
    </row>
    <row r="9371" spans="1:3" x14ac:dyDescent="0.2">
      <c r="A9371" s="7">
        <v>41864</v>
      </c>
      <c r="B9371" s="9">
        <f t="shared" si="153"/>
        <v>2014</v>
      </c>
      <c r="C9371" s="9">
        <f>VLOOKUP('Full 30 Year Yield Data'!A9371,'Yield Raw Data'!$A$3:$L$14453,12)</f>
        <v>3.24</v>
      </c>
    </row>
    <row r="9372" spans="1:3" x14ac:dyDescent="0.2">
      <c r="A9372" s="7">
        <v>41865</v>
      </c>
      <c r="B9372" s="9">
        <f t="shared" si="153"/>
        <v>2014</v>
      </c>
      <c r="C9372" s="9">
        <f>VLOOKUP('Full 30 Year Yield Data'!A9372,'Yield Raw Data'!$A$3:$L$14453,12)</f>
        <v>3.2</v>
      </c>
    </row>
    <row r="9373" spans="1:3" x14ac:dyDescent="0.2">
      <c r="A9373" s="7">
        <v>41866</v>
      </c>
      <c r="B9373" s="9">
        <f t="shared" si="153"/>
        <v>2014</v>
      </c>
      <c r="C9373" s="9">
        <f>VLOOKUP('Full 30 Year Yield Data'!A9373,'Yield Raw Data'!$A$3:$L$14453,12)</f>
        <v>3.13</v>
      </c>
    </row>
    <row r="9374" spans="1:3" x14ac:dyDescent="0.2">
      <c r="A9374" s="7">
        <v>41869</v>
      </c>
      <c r="B9374" s="9">
        <f t="shared" si="153"/>
        <v>2014</v>
      </c>
      <c r="C9374" s="9">
        <f>VLOOKUP('Full 30 Year Yield Data'!A9374,'Yield Raw Data'!$A$3:$L$14453,12)</f>
        <v>3.2</v>
      </c>
    </row>
    <row r="9375" spans="1:3" x14ac:dyDescent="0.2">
      <c r="A9375" s="7">
        <v>41870</v>
      </c>
      <c r="B9375" s="9">
        <f t="shared" si="153"/>
        <v>2014</v>
      </c>
      <c r="C9375" s="9">
        <f>VLOOKUP('Full 30 Year Yield Data'!A9375,'Yield Raw Data'!$A$3:$L$14453,12)</f>
        <v>3.21</v>
      </c>
    </row>
    <row r="9376" spans="1:3" x14ac:dyDescent="0.2">
      <c r="A9376" s="7">
        <v>41871</v>
      </c>
      <c r="B9376" s="9">
        <f t="shared" si="153"/>
        <v>2014</v>
      </c>
      <c r="C9376" s="9">
        <f>VLOOKUP('Full 30 Year Yield Data'!A9376,'Yield Raw Data'!$A$3:$L$14453,12)</f>
        <v>3.22</v>
      </c>
    </row>
    <row r="9377" spans="1:3" x14ac:dyDescent="0.2">
      <c r="A9377" s="7">
        <v>41872</v>
      </c>
      <c r="B9377" s="9">
        <f t="shared" si="153"/>
        <v>2014</v>
      </c>
      <c r="C9377" s="9">
        <f>VLOOKUP('Full 30 Year Yield Data'!A9377,'Yield Raw Data'!$A$3:$L$14453,12)</f>
        <v>3.19</v>
      </c>
    </row>
    <row r="9378" spans="1:3" x14ac:dyDescent="0.2">
      <c r="A9378" s="7">
        <v>41873</v>
      </c>
      <c r="B9378" s="9">
        <f t="shared" si="153"/>
        <v>2014</v>
      </c>
      <c r="C9378" s="9">
        <f>VLOOKUP('Full 30 Year Yield Data'!A9378,'Yield Raw Data'!$A$3:$L$14453,12)</f>
        <v>3.16</v>
      </c>
    </row>
    <row r="9379" spans="1:3" x14ac:dyDescent="0.2">
      <c r="A9379" s="7">
        <v>41876</v>
      </c>
      <c r="B9379" s="9">
        <f t="shared" si="153"/>
        <v>2014</v>
      </c>
      <c r="C9379" s="9">
        <f>VLOOKUP('Full 30 Year Yield Data'!A9379,'Yield Raw Data'!$A$3:$L$14453,12)</f>
        <v>3.13</v>
      </c>
    </row>
    <row r="9380" spans="1:3" x14ac:dyDescent="0.2">
      <c r="A9380" s="7">
        <v>41877</v>
      </c>
      <c r="B9380" s="9">
        <f t="shared" si="153"/>
        <v>2014</v>
      </c>
      <c r="C9380" s="9">
        <f>VLOOKUP('Full 30 Year Yield Data'!A9380,'Yield Raw Data'!$A$3:$L$14453,12)</f>
        <v>3.15</v>
      </c>
    </row>
    <row r="9381" spans="1:3" x14ac:dyDescent="0.2">
      <c r="A9381" s="7">
        <v>41878</v>
      </c>
      <c r="B9381" s="9">
        <f t="shared" si="153"/>
        <v>2014</v>
      </c>
      <c r="C9381" s="9">
        <f>VLOOKUP('Full 30 Year Yield Data'!A9381,'Yield Raw Data'!$A$3:$L$14453,12)</f>
        <v>3.11</v>
      </c>
    </row>
    <row r="9382" spans="1:3" x14ac:dyDescent="0.2">
      <c r="A9382" s="7">
        <v>41879</v>
      </c>
      <c r="B9382" s="9">
        <f t="shared" si="153"/>
        <v>2014</v>
      </c>
      <c r="C9382" s="9">
        <f>VLOOKUP('Full 30 Year Yield Data'!A9382,'Yield Raw Data'!$A$3:$L$14453,12)</f>
        <v>3.08</v>
      </c>
    </row>
    <row r="9383" spans="1:3" x14ac:dyDescent="0.2">
      <c r="A9383" s="7">
        <v>41880</v>
      </c>
      <c r="B9383" s="9">
        <f t="shared" si="153"/>
        <v>2014</v>
      </c>
      <c r="C9383" s="9">
        <f>VLOOKUP('Full 30 Year Yield Data'!A9383,'Yield Raw Data'!$A$3:$L$14453,12)</f>
        <v>3.09</v>
      </c>
    </row>
    <row r="9384" spans="1:3" x14ac:dyDescent="0.2">
      <c r="A9384" s="7">
        <v>41884</v>
      </c>
      <c r="B9384" s="9">
        <f t="shared" si="153"/>
        <v>2014</v>
      </c>
      <c r="C9384" s="9">
        <f>VLOOKUP('Full 30 Year Yield Data'!A9384,'Yield Raw Data'!$A$3:$L$14453,12)</f>
        <v>3.17</v>
      </c>
    </row>
    <row r="9385" spans="1:3" x14ac:dyDescent="0.2">
      <c r="A9385" s="7">
        <v>41885</v>
      </c>
      <c r="B9385" s="9">
        <f t="shared" si="153"/>
        <v>2014</v>
      </c>
      <c r="C9385" s="9">
        <f>VLOOKUP('Full 30 Year Yield Data'!A9385,'Yield Raw Data'!$A$3:$L$14453,12)</f>
        <v>3.15</v>
      </c>
    </row>
    <row r="9386" spans="1:3" x14ac:dyDescent="0.2">
      <c r="A9386" s="7">
        <v>41886</v>
      </c>
      <c r="B9386" s="9">
        <f t="shared" si="153"/>
        <v>2014</v>
      </c>
      <c r="C9386" s="9">
        <f>VLOOKUP('Full 30 Year Yield Data'!A9386,'Yield Raw Data'!$A$3:$L$14453,12)</f>
        <v>3.21</v>
      </c>
    </row>
    <row r="9387" spans="1:3" x14ac:dyDescent="0.2">
      <c r="A9387" s="7">
        <v>41887</v>
      </c>
      <c r="B9387" s="9">
        <f t="shared" si="153"/>
        <v>2014</v>
      </c>
      <c r="C9387" s="9">
        <f>VLOOKUP('Full 30 Year Yield Data'!A9387,'Yield Raw Data'!$A$3:$L$14453,12)</f>
        <v>3.23</v>
      </c>
    </row>
    <row r="9388" spans="1:3" x14ac:dyDescent="0.2">
      <c r="A9388" s="7">
        <v>41890</v>
      </c>
      <c r="B9388" s="9">
        <f t="shared" si="153"/>
        <v>2014</v>
      </c>
      <c r="C9388" s="9">
        <f>VLOOKUP('Full 30 Year Yield Data'!A9388,'Yield Raw Data'!$A$3:$L$14453,12)</f>
        <v>3.23</v>
      </c>
    </row>
    <row r="9389" spans="1:3" x14ac:dyDescent="0.2">
      <c r="A9389" s="7">
        <v>41891</v>
      </c>
      <c r="B9389" s="9">
        <f t="shared" si="153"/>
        <v>2014</v>
      </c>
      <c r="C9389" s="9">
        <f>VLOOKUP('Full 30 Year Yield Data'!A9389,'Yield Raw Data'!$A$3:$L$14453,12)</f>
        <v>3.23</v>
      </c>
    </row>
    <row r="9390" spans="1:3" x14ac:dyDescent="0.2">
      <c r="A9390" s="7">
        <v>41892</v>
      </c>
      <c r="B9390" s="9">
        <f t="shared" si="153"/>
        <v>2014</v>
      </c>
      <c r="C9390" s="9">
        <f>VLOOKUP('Full 30 Year Yield Data'!A9390,'Yield Raw Data'!$A$3:$L$14453,12)</f>
        <v>3.26</v>
      </c>
    </row>
    <row r="9391" spans="1:3" x14ac:dyDescent="0.2">
      <c r="A9391" s="7">
        <v>41893</v>
      </c>
      <c r="B9391" s="9">
        <f t="shared" si="153"/>
        <v>2014</v>
      </c>
      <c r="C9391" s="9">
        <f>VLOOKUP('Full 30 Year Yield Data'!A9391,'Yield Raw Data'!$A$3:$L$14453,12)</f>
        <v>3.27</v>
      </c>
    </row>
    <row r="9392" spans="1:3" x14ac:dyDescent="0.2">
      <c r="A9392" s="7">
        <v>41894</v>
      </c>
      <c r="B9392" s="9">
        <f t="shared" si="153"/>
        <v>2014</v>
      </c>
      <c r="C9392" s="9">
        <f>VLOOKUP('Full 30 Year Yield Data'!A9392,'Yield Raw Data'!$A$3:$L$14453,12)</f>
        <v>3.35</v>
      </c>
    </row>
    <row r="9393" spans="1:3" x14ac:dyDescent="0.2">
      <c r="A9393" s="7">
        <v>41897</v>
      </c>
      <c r="B9393" s="9">
        <f t="shared" si="153"/>
        <v>2014</v>
      </c>
      <c r="C9393" s="9">
        <f>VLOOKUP('Full 30 Year Yield Data'!A9393,'Yield Raw Data'!$A$3:$L$14453,12)</f>
        <v>3.34</v>
      </c>
    </row>
    <row r="9394" spans="1:3" x14ac:dyDescent="0.2">
      <c r="A9394" s="7">
        <v>41898</v>
      </c>
      <c r="B9394" s="9">
        <f t="shared" si="153"/>
        <v>2014</v>
      </c>
      <c r="C9394" s="9">
        <f>VLOOKUP('Full 30 Year Yield Data'!A9394,'Yield Raw Data'!$A$3:$L$14453,12)</f>
        <v>3.36</v>
      </c>
    </row>
    <row r="9395" spans="1:3" x14ac:dyDescent="0.2">
      <c r="A9395" s="7">
        <v>41899</v>
      </c>
      <c r="B9395" s="9">
        <f t="shared" si="153"/>
        <v>2014</v>
      </c>
      <c r="C9395" s="9">
        <f>VLOOKUP('Full 30 Year Yield Data'!A9395,'Yield Raw Data'!$A$3:$L$14453,12)</f>
        <v>3.37</v>
      </c>
    </row>
    <row r="9396" spans="1:3" x14ac:dyDescent="0.2">
      <c r="A9396" s="7">
        <v>41900</v>
      </c>
      <c r="B9396" s="9">
        <f t="shared" si="153"/>
        <v>2014</v>
      </c>
      <c r="C9396" s="9">
        <f>VLOOKUP('Full 30 Year Yield Data'!A9396,'Yield Raw Data'!$A$3:$L$14453,12)</f>
        <v>3.36</v>
      </c>
    </row>
    <row r="9397" spans="1:3" x14ac:dyDescent="0.2">
      <c r="A9397" s="7">
        <v>41901</v>
      </c>
      <c r="B9397" s="9">
        <f t="shared" si="153"/>
        <v>2014</v>
      </c>
      <c r="C9397" s="9">
        <f>VLOOKUP('Full 30 Year Yield Data'!A9397,'Yield Raw Data'!$A$3:$L$14453,12)</f>
        <v>3.29</v>
      </c>
    </row>
    <row r="9398" spans="1:3" x14ac:dyDescent="0.2">
      <c r="A9398" s="7">
        <v>41904</v>
      </c>
      <c r="B9398" s="9">
        <f t="shared" si="153"/>
        <v>2014</v>
      </c>
      <c r="C9398" s="9">
        <f>VLOOKUP('Full 30 Year Yield Data'!A9398,'Yield Raw Data'!$A$3:$L$14453,12)</f>
        <v>3.28</v>
      </c>
    </row>
    <row r="9399" spans="1:3" x14ac:dyDescent="0.2">
      <c r="A9399" s="7">
        <v>41905</v>
      </c>
      <c r="B9399" s="9">
        <f t="shared" si="153"/>
        <v>2014</v>
      </c>
      <c r="C9399" s="9">
        <f>VLOOKUP('Full 30 Year Yield Data'!A9399,'Yield Raw Data'!$A$3:$L$14453,12)</f>
        <v>3.25</v>
      </c>
    </row>
    <row r="9400" spans="1:3" x14ac:dyDescent="0.2">
      <c r="A9400" s="7">
        <v>41906</v>
      </c>
      <c r="B9400" s="9">
        <f t="shared" si="153"/>
        <v>2014</v>
      </c>
      <c r="C9400" s="9">
        <f>VLOOKUP('Full 30 Year Yield Data'!A9400,'Yield Raw Data'!$A$3:$L$14453,12)</f>
        <v>3.28</v>
      </c>
    </row>
    <row r="9401" spans="1:3" x14ac:dyDescent="0.2">
      <c r="A9401" s="7">
        <v>41907</v>
      </c>
      <c r="B9401" s="9">
        <f t="shared" si="153"/>
        <v>2014</v>
      </c>
      <c r="C9401" s="9">
        <f>VLOOKUP('Full 30 Year Yield Data'!A9401,'Yield Raw Data'!$A$3:$L$14453,12)</f>
        <v>3.22</v>
      </c>
    </row>
    <row r="9402" spans="1:3" x14ac:dyDescent="0.2">
      <c r="A9402" s="7">
        <v>41908</v>
      </c>
      <c r="B9402" s="9">
        <f t="shared" si="153"/>
        <v>2014</v>
      </c>
      <c r="C9402" s="9">
        <f>VLOOKUP('Full 30 Year Yield Data'!A9402,'Yield Raw Data'!$A$3:$L$14453,12)</f>
        <v>3.22</v>
      </c>
    </row>
    <row r="9403" spans="1:3" x14ac:dyDescent="0.2">
      <c r="A9403" s="7">
        <v>41911</v>
      </c>
      <c r="B9403" s="9">
        <f t="shared" si="153"/>
        <v>2014</v>
      </c>
      <c r="C9403" s="9">
        <f>VLOOKUP('Full 30 Year Yield Data'!A9403,'Yield Raw Data'!$A$3:$L$14453,12)</f>
        <v>3.18</v>
      </c>
    </row>
    <row r="9404" spans="1:3" x14ac:dyDescent="0.2">
      <c r="A9404" s="7">
        <v>41912</v>
      </c>
      <c r="B9404" s="9">
        <f t="shared" si="153"/>
        <v>2014</v>
      </c>
      <c r="C9404" s="9">
        <f>VLOOKUP('Full 30 Year Yield Data'!A9404,'Yield Raw Data'!$A$3:$L$14453,12)</f>
        <v>3.21</v>
      </c>
    </row>
    <row r="9405" spans="1:3" x14ac:dyDescent="0.2">
      <c r="A9405" s="7">
        <v>41913</v>
      </c>
      <c r="B9405" s="9">
        <f t="shared" ref="B9405:B9464" si="154">YEAR(A9405)</f>
        <v>2014</v>
      </c>
      <c r="C9405" s="9">
        <f>VLOOKUP('Full 30 Year Yield Data'!A9405,'Yield Raw Data'!$A$3:$L$14453,12)</f>
        <v>3.12</v>
      </c>
    </row>
    <row r="9406" spans="1:3" x14ac:dyDescent="0.2">
      <c r="A9406" s="7">
        <v>41914</v>
      </c>
      <c r="B9406" s="9">
        <f t="shared" si="154"/>
        <v>2014</v>
      </c>
      <c r="C9406" s="9">
        <f>VLOOKUP('Full 30 Year Yield Data'!A9406,'Yield Raw Data'!$A$3:$L$14453,12)</f>
        <v>3.15</v>
      </c>
    </row>
    <row r="9407" spans="1:3" x14ac:dyDescent="0.2">
      <c r="A9407" s="7">
        <v>41915</v>
      </c>
      <c r="B9407" s="9">
        <f t="shared" si="154"/>
        <v>2014</v>
      </c>
      <c r="C9407" s="9">
        <f>VLOOKUP('Full 30 Year Yield Data'!A9407,'Yield Raw Data'!$A$3:$L$14453,12)</f>
        <v>3.13</v>
      </c>
    </row>
    <row r="9408" spans="1:3" x14ac:dyDescent="0.2">
      <c r="A9408" s="7">
        <v>41918</v>
      </c>
      <c r="B9408" s="9">
        <f t="shared" si="154"/>
        <v>2014</v>
      </c>
      <c r="C9408" s="9">
        <f>VLOOKUP('Full 30 Year Yield Data'!A9408,'Yield Raw Data'!$A$3:$L$14453,12)</f>
        <v>3.12</v>
      </c>
    </row>
    <row r="9409" spans="1:3" x14ac:dyDescent="0.2">
      <c r="A9409" s="7">
        <v>41919</v>
      </c>
      <c r="B9409" s="9">
        <f t="shared" si="154"/>
        <v>2014</v>
      </c>
      <c r="C9409" s="9">
        <f>VLOOKUP('Full 30 Year Yield Data'!A9409,'Yield Raw Data'!$A$3:$L$14453,12)</f>
        <v>3.06</v>
      </c>
    </row>
    <row r="9410" spans="1:3" x14ac:dyDescent="0.2">
      <c r="A9410" s="7">
        <v>41920</v>
      </c>
      <c r="B9410" s="9">
        <f t="shared" si="154"/>
        <v>2014</v>
      </c>
      <c r="C9410" s="9">
        <f>VLOOKUP('Full 30 Year Yield Data'!A9410,'Yield Raw Data'!$A$3:$L$14453,12)</f>
        <v>3.07</v>
      </c>
    </row>
    <row r="9411" spans="1:3" x14ac:dyDescent="0.2">
      <c r="A9411" s="7">
        <v>41921</v>
      </c>
      <c r="B9411" s="9">
        <f t="shared" si="154"/>
        <v>2014</v>
      </c>
      <c r="C9411" s="9">
        <f>VLOOKUP('Full 30 Year Yield Data'!A9411,'Yield Raw Data'!$A$3:$L$14453,12)</f>
        <v>3.07</v>
      </c>
    </row>
    <row r="9412" spans="1:3" x14ac:dyDescent="0.2">
      <c r="A9412" s="7">
        <v>41922</v>
      </c>
      <c r="B9412" s="9">
        <f t="shared" si="154"/>
        <v>2014</v>
      </c>
      <c r="C9412" s="9">
        <f>VLOOKUP('Full 30 Year Yield Data'!A9412,'Yield Raw Data'!$A$3:$L$14453,12)</f>
        <v>3.03</v>
      </c>
    </row>
    <row r="9413" spans="1:3" x14ac:dyDescent="0.2">
      <c r="A9413" s="7">
        <v>41926</v>
      </c>
      <c r="B9413" s="9">
        <f t="shared" si="154"/>
        <v>2014</v>
      </c>
      <c r="C9413" s="9">
        <f>VLOOKUP('Full 30 Year Yield Data'!A9413,'Yield Raw Data'!$A$3:$L$14453,12)</f>
        <v>2.95</v>
      </c>
    </row>
    <row r="9414" spans="1:3" x14ac:dyDescent="0.2">
      <c r="A9414" s="7">
        <v>41927</v>
      </c>
      <c r="B9414" s="9">
        <f t="shared" si="154"/>
        <v>2014</v>
      </c>
      <c r="C9414" s="9">
        <f>VLOOKUP('Full 30 Year Yield Data'!A9414,'Yield Raw Data'!$A$3:$L$14453,12)</f>
        <v>2.92</v>
      </c>
    </row>
    <row r="9415" spans="1:3" x14ac:dyDescent="0.2">
      <c r="A9415" s="7">
        <v>41928</v>
      </c>
      <c r="B9415" s="9">
        <f t="shared" si="154"/>
        <v>2014</v>
      </c>
      <c r="C9415" s="9">
        <f>VLOOKUP('Full 30 Year Yield Data'!A9415,'Yield Raw Data'!$A$3:$L$14453,12)</f>
        <v>2.94</v>
      </c>
    </row>
    <row r="9416" spans="1:3" x14ac:dyDescent="0.2">
      <c r="A9416" s="7">
        <v>41929</v>
      </c>
      <c r="B9416" s="9">
        <f t="shared" si="154"/>
        <v>2014</v>
      </c>
      <c r="C9416" s="9">
        <f>VLOOKUP('Full 30 Year Yield Data'!A9416,'Yield Raw Data'!$A$3:$L$14453,12)</f>
        <v>2.98</v>
      </c>
    </row>
    <row r="9417" spans="1:3" x14ac:dyDescent="0.2">
      <c r="A9417" s="7">
        <v>41932</v>
      </c>
      <c r="B9417" s="9">
        <f t="shared" si="154"/>
        <v>2014</v>
      </c>
      <c r="C9417" s="9">
        <f>VLOOKUP('Full 30 Year Yield Data'!A9417,'Yield Raw Data'!$A$3:$L$14453,12)</f>
        <v>2.96</v>
      </c>
    </row>
    <row r="9418" spans="1:3" x14ac:dyDescent="0.2">
      <c r="A9418" s="7">
        <v>41933</v>
      </c>
      <c r="B9418" s="9">
        <f t="shared" si="154"/>
        <v>2014</v>
      </c>
      <c r="C9418" s="9">
        <f>VLOOKUP('Full 30 Year Yield Data'!A9418,'Yield Raw Data'!$A$3:$L$14453,12)</f>
        <v>3</v>
      </c>
    </row>
    <row r="9419" spans="1:3" x14ac:dyDescent="0.2">
      <c r="A9419" s="7">
        <v>41934</v>
      </c>
      <c r="B9419" s="9">
        <f t="shared" si="154"/>
        <v>2014</v>
      </c>
      <c r="C9419" s="9">
        <f>VLOOKUP('Full 30 Year Yield Data'!A9419,'Yield Raw Data'!$A$3:$L$14453,12)</f>
        <v>3.01</v>
      </c>
    </row>
    <row r="9420" spans="1:3" x14ac:dyDescent="0.2">
      <c r="A9420" s="7">
        <v>41935</v>
      </c>
      <c r="B9420" s="9">
        <f t="shared" si="154"/>
        <v>2014</v>
      </c>
      <c r="C9420" s="9">
        <f>VLOOKUP('Full 30 Year Yield Data'!A9420,'Yield Raw Data'!$A$3:$L$14453,12)</f>
        <v>3.05</v>
      </c>
    </row>
    <row r="9421" spans="1:3" x14ac:dyDescent="0.2">
      <c r="A9421" s="7">
        <v>41936</v>
      </c>
      <c r="B9421" s="9">
        <f t="shared" si="154"/>
        <v>2014</v>
      </c>
      <c r="C9421" s="9">
        <f>VLOOKUP('Full 30 Year Yield Data'!A9421,'Yield Raw Data'!$A$3:$L$14453,12)</f>
        <v>3.05</v>
      </c>
    </row>
    <row r="9422" spans="1:3" x14ac:dyDescent="0.2">
      <c r="A9422" s="7">
        <v>41939</v>
      </c>
      <c r="B9422" s="9">
        <f t="shared" si="154"/>
        <v>2014</v>
      </c>
      <c r="C9422" s="9">
        <f>VLOOKUP('Full 30 Year Yield Data'!A9422,'Yield Raw Data'!$A$3:$L$14453,12)</f>
        <v>3.04</v>
      </c>
    </row>
    <row r="9423" spans="1:3" x14ac:dyDescent="0.2">
      <c r="A9423" s="7">
        <v>41940</v>
      </c>
      <c r="B9423" s="9">
        <f t="shared" si="154"/>
        <v>2014</v>
      </c>
      <c r="C9423" s="9">
        <f>VLOOKUP('Full 30 Year Yield Data'!A9423,'Yield Raw Data'!$A$3:$L$14453,12)</f>
        <v>3.06</v>
      </c>
    </row>
    <row r="9424" spans="1:3" x14ac:dyDescent="0.2">
      <c r="A9424" s="7">
        <v>41941</v>
      </c>
      <c r="B9424" s="9">
        <f t="shared" si="154"/>
        <v>2014</v>
      </c>
      <c r="C9424" s="9">
        <f>VLOOKUP('Full 30 Year Yield Data'!A9424,'Yield Raw Data'!$A$3:$L$14453,12)</f>
        <v>3.06</v>
      </c>
    </row>
    <row r="9425" spans="1:3" x14ac:dyDescent="0.2">
      <c r="A9425" s="7">
        <v>41942</v>
      </c>
      <c r="B9425" s="9">
        <f t="shared" si="154"/>
        <v>2014</v>
      </c>
      <c r="C9425" s="9">
        <f>VLOOKUP('Full 30 Year Yield Data'!A9425,'Yield Raw Data'!$A$3:$L$14453,12)</f>
        <v>3.04</v>
      </c>
    </row>
    <row r="9426" spans="1:3" x14ac:dyDescent="0.2">
      <c r="A9426" s="7">
        <v>41943</v>
      </c>
      <c r="B9426" s="9">
        <f t="shared" si="154"/>
        <v>2014</v>
      </c>
      <c r="C9426" s="9">
        <f>VLOOKUP('Full 30 Year Yield Data'!A9426,'Yield Raw Data'!$A$3:$L$14453,12)</f>
        <v>3.07</v>
      </c>
    </row>
    <row r="9427" spans="1:3" x14ac:dyDescent="0.2">
      <c r="A9427" s="7">
        <v>41946</v>
      </c>
      <c r="B9427" s="9">
        <f t="shared" si="154"/>
        <v>2014</v>
      </c>
      <c r="C9427" s="9">
        <f>VLOOKUP('Full 30 Year Yield Data'!A9427,'Yield Raw Data'!$A$3:$L$14453,12)</f>
        <v>3.07</v>
      </c>
    </row>
    <row r="9428" spans="1:3" x14ac:dyDescent="0.2">
      <c r="A9428" s="7">
        <v>41947</v>
      </c>
      <c r="B9428" s="9">
        <f t="shared" si="154"/>
        <v>2014</v>
      </c>
      <c r="C9428" s="9">
        <f>VLOOKUP('Full 30 Year Yield Data'!A9428,'Yield Raw Data'!$A$3:$L$14453,12)</f>
        <v>3.05</v>
      </c>
    </row>
    <row r="9429" spans="1:3" x14ac:dyDescent="0.2">
      <c r="A9429" s="7">
        <v>41948</v>
      </c>
      <c r="B9429" s="9">
        <f t="shared" si="154"/>
        <v>2014</v>
      </c>
      <c r="C9429" s="9">
        <f>VLOOKUP('Full 30 Year Yield Data'!A9429,'Yield Raw Data'!$A$3:$L$14453,12)</f>
        <v>3.06</v>
      </c>
    </row>
    <row r="9430" spans="1:3" x14ac:dyDescent="0.2">
      <c r="A9430" s="7">
        <v>41949</v>
      </c>
      <c r="B9430" s="9">
        <f t="shared" si="154"/>
        <v>2014</v>
      </c>
      <c r="C9430" s="9">
        <f>VLOOKUP('Full 30 Year Yield Data'!A9430,'Yield Raw Data'!$A$3:$L$14453,12)</f>
        <v>3.09</v>
      </c>
    </row>
    <row r="9431" spans="1:3" x14ac:dyDescent="0.2">
      <c r="A9431" s="7">
        <v>41950</v>
      </c>
      <c r="B9431" s="9">
        <f t="shared" si="154"/>
        <v>2014</v>
      </c>
      <c r="C9431" s="9">
        <f>VLOOKUP('Full 30 Year Yield Data'!A9431,'Yield Raw Data'!$A$3:$L$14453,12)</f>
        <v>3.04</v>
      </c>
    </row>
    <row r="9432" spans="1:3" x14ac:dyDescent="0.2">
      <c r="A9432" s="7">
        <v>41953</v>
      </c>
      <c r="B9432" s="9">
        <f t="shared" si="154"/>
        <v>2014</v>
      </c>
      <c r="C9432" s="9">
        <f>VLOOKUP('Full 30 Year Yield Data'!A9432,'Yield Raw Data'!$A$3:$L$14453,12)</f>
        <v>3.09</v>
      </c>
    </row>
    <row r="9433" spans="1:3" x14ac:dyDescent="0.2">
      <c r="A9433" s="7">
        <v>41955</v>
      </c>
      <c r="B9433" s="9">
        <f t="shared" si="154"/>
        <v>2014</v>
      </c>
      <c r="C9433" s="9">
        <f>VLOOKUP('Full 30 Year Yield Data'!A9433,'Yield Raw Data'!$A$3:$L$14453,12)</f>
        <v>3.09</v>
      </c>
    </row>
    <row r="9434" spans="1:3" x14ac:dyDescent="0.2">
      <c r="A9434" s="7">
        <v>41956</v>
      </c>
      <c r="B9434" s="9">
        <f t="shared" si="154"/>
        <v>2014</v>
      </c>
      <c r="C9434" s="9">
        <f>VLOOKUP('Full 30 Year Yield Data'!A9434,'Yield Raw Data'!$A$3:$L$14453,12)</f>
        <v>3.08</v>
      </c>
    </row>
    <row r="9435" spans="1:3" x14ac:dyDescent="0.2">
      <c r="A9435" s="7">
        <v>41957</v>
      </c>
      <c r="B9435" s="9">
        <f t="shared" si="154"/>
        <v>2014</v>
      </c>
      <c r="C9435" s="9">
        <f>VLOOKUP('Full 30 Year Yield Data'!A9435,'Yield Raw Data'!$A$3:$L$14453,12)</f>
        <v>3.04</v>
      </c>
    </row>
    <row r="9436" spans="1:3" x14ac:dyDescent="0.2">
      <c r="A9436" s="7">
        <v>41960</v>
      </c>
      <c r="B9436" s="9">
        <f t="shared" si="154"/>
        <v>2014</v>
      </c>
      <c r="C9436" s="9">
        <f>VLOOKUP('Full 30 Year Yield Data'!A9436,'Yield Raw Data'!$A$3:$L$14453,12)</f>
        <v>3.06</v>
      </c>
    </row>
    <row r="9437" spans="1:3" x14ac:dyDescent="0.2">
      <c r="A9437" s="7">
        <v>41961</v>
      </c>
      <c r="B9437" s="9">
        <f t="shared" si="154"/>
        <v>2014</v>
      </c>
      <c r="C9437" s="9">
        <f>VLOOKUP('Full 30 Year Yield Data'!A9437,'Yield Raw Data'!$A$3:$L$14453,12)</f>
        <v>3.05</v>
      </c>
    </row>
    <row r="9438" spans="1:3" x14ac:dyDescent="0.2">
      <c r="A9438" s="7">
        <v>41962</v>
      </c>
      <c r="B9438" s="9">
        <f t="shared" si="154"/>
        <v>2014</v>
      </c>
      <c r="C9438" s="9">
        <f>VLOOKUP('Full 30 Year Yield Data'!A9438,'Yield Raw Data'!$A$3:$L$14453,12)</f>
        <v>3.08</v>
      </c>
    </row>
    <row r="9439" spans="1:3" x14ac:dyDescent="0.2">
      <c r="A9439" s="7">
        <v>41963</v>
      </c>
      <c r="B9439" s="9">
        <f t="shared" si="154"/>
        <v>2014</v>
      </c>
      <c r="C9439" s="9">
        <f>VLOOKUP('Full 30 Year Yield Data'!A9439,'Yield Raw Data'!$A$3:$L$14453,12)</f>
        <v>3.05</v>
      </c>
    </row>
    <row r="9440" spans="1:3" x14ac:dyDescent="0.2">
      <c r="A9440" s="7">
        <v>41964</v>
      </c>
      <c r="B9440" s="9">
        <f t="shared" si="154"/>
        <v>2014</v>
      </c>
      <c r="C9440" s="9">
        <f>VLOOKUP('Full 30 Year Yield Data'!A9440,'Yield Raw Data'!$A$3:$L$14453,12)</f>
        <v>3.02</v>
      </c>
    </row>
    <row r="9441" spans="1:3" x14ac:dyDescent="0.2">
      <c r="A9441" s="7">
        <v>41967</v>
      </c>
      <c r="B9441" s="9">
        <f t="shared" si="154"/>
        <v>2014</v>
      </c>
      <c r="C9441" s="9">
        <f>VLOOKUP('Full 30 Year Yield Data'!A9441,'Yield Raw Data'!$A$3:$L$14453,12)</f>
        <v>3.01</v>
      </c>
    </row>
    <row r="9442" spans="1:3" x14ac:dyDescent="0.2">
      <c r="A9442" s="7">
        <v>41968</v>
      </c>
      <c r="B9442" s="9">
        <f t="shared" si="154"/>
        <v>2014</v>
      </c>
      <c r="C9442" s="9">
        <f>VLOOKUP('Full 30 Year Yield Data'!A9442,'Yield Raw Data'!$A$3:$L$14453,12)</f>
        <v>2.97</v>
      </c>
    </row>
    <row r="9443" spans="1:3" x14ac:dyDescent="0.2">
      <c r="A9443" s="7">
        <v>41969</v>
      </c>
      <c r="B9443" s="9">
        <f t="shared" si="154"/>
        <v>2014</v>
      </c>
      <c r="C9443" s="9">
        <f>VLOOKUP('Full 30 Year Yield Data'!A9443,'Yield Raw Data'!$A$3:$L$14453,12)</f>
        <v>2.95</v>
      </c>
    </row>
    <row r="9444" spans="1:3" x14ac:dyDescent="0.2">
      <c r="A9444" s="7">
        <v>41971</v>
      </c>
      <c r="B9444" s="9">
        <f t="shared" si="154"/>
        <v>2014</v>
      </c>
      <c r="C9444" s="9">
        <f>VLOOKUP('Full 30 Year Yield Data'!A9444,'Yield Raw Data'!$A$3:$L$14453,12)</f>
        <v>2.89</v>
      </c>
    </row>
    <row r="9445" spans="1:3" x14ac:dyDescent="0.2">
      <c r="A9445" s="7">
        <v>41974</v>
      </c>
      <c r="B9445" s="9">
        <f t="shared" si="154"/>
        <v>2014</v>
      </c>
      <c r="C9445" s="9">
        <f>VLOOKUP('Full 30 Year Yield Data'!A9445,'Yield Raw Data'!$A$3:$L$14453,12)</f>
        <v>2.95</v>
      </c>
    </row>
    <row r="9446" spans="1:3" x14ac:dyDescent="0.2">
      <c r="A9446" s="7">
        <v>41975</v>
      </c>
      <c r="B9446" s="9">
        <f t="shared" si="154"/>
        <v>2014</v>
      </c>
      <c r="C9446" s="9">
        <f>VLOOKUP('Full 30 Year Yield Data'!A9446,'Yield Raw Data'!$A$3:$L$14453,12)</f>
        <v>3</v>
      </c>
    </row>
    <row r="9447" spans="1:3" x14ac:dyDescent="0.2">
      <c r="A9447" s="7">
        <v>41976</v>
      </c>
      <c r="B9447" s="9">
        <f t="shared" si="154"/>
        <v>2014</v>
      </c>
      <c r="C9447" s="9">
        <f>VLOOKUP('Full 30 Year Yield Data'!A9447,'Yield Raw Data'!$A$3:$L$14453,12)</f>
        <v>2.99</v>
      </c>
    </row>
    <row r="9448" spans="1:3" x14ac:dyDescent="0.2">
      <c r="A9448" s="7">
        <v>41977</v>
      </c>
      <c r="B9448" s="9">
        <f t="shared" si="154"/>
        <v>2014</v>
      </c>
      <c r="C9448" s="9">
        <f>VLOOKUP('Full 30 Year Yield Data'!A9448,'Yield Raw Data'!$A$3:$L$14453,12)</f>
        <v>2.94</v>
      </c>
    </row>
    <row r="9449" spans="1:3" x14ac:dyDescent="0.2">
      <c r="A9449" s="7">
        <v>41978</v>
      </c>
      <c r="B9449" s="9">
        <f t="shared" si="154"/>
        <v>2014</v>
      </c>
      <c r="C9449" s="9">
        <f>VLOOKUP('Full 30 Year Yield Data'!A9449,'Yield Raw Data'!$A$3:$L$14453,12)</f>
        <v>2.97</v>
      </c>
    </row>
    <row r="9450" spans="1:3" x14ac:dyDescent="0.2">
      <c r="A9450" s="7">
        <v>41981</v>
      </c>
      <c r="B9450" s="9">
        <f t="shared" si="154"/>
        <v>2014</v>
      </c>
      <c r="C9450" s="9">
        <f>VLOOKUP('Full 30 Year Yield Data'!A9450,'Yield Raw Data'!$A$3:$L$14453,12)</f>
        <v>2.9</v>
      </c>
    </row>
    <row r="9451" spans="1:3" x14ac:dyDescent="0.2">
      <c r="A9451" s="7">
        <v>41982</v>
      </c>
      <c r="B9451" s="9">
        <f t="shared" si="154"/>
        <v>2014</v>
      </c>
      <c r="C9451" s="9">
        <f>VLOOKUP('Full 30 Year Yield Data'!A9451,'Yield Raw Data'!$A$3:$L$14453,12)</f>
        <v>2.87</v>
      </c>
    </row>
    <row r="9452" spans="1:3" x14ac:dyDescent="0.2">
      <c r="A9452" s="7">
        <v>41983</v>
      </c>
      <c r="B9452" s="9">
        <f t="shared" si="154"/>
        <v>2014</v>
      </c>
      <c r="C9452" s="9">
        <f>VLOOKUP('Full 30 Year Yield Data'!A9452,'Yield Raw Data'!$A$3:$L$14453,12)</f>
        <v>2.83</v>
      </c>
    </row>
    <row r="9453" spans="1:3" x14ac:dyDescent="0.2">
      <c r="A9453" s="7">
        <v>41984</v>
      </c>
      <c r="B9453" s="9">
        <f t="shared" si="154"/>
        <v>2014</v>
      </c>
      <c r="C9453" s="9">
        <f>VLOOKUP('Full 30 Year Yield Data'!A9453,'Yield Raw Data'!$A$3:$L$14453,12)</f>
        <v>2.84</v>
      </c>
    </row>
    <row r="9454" spans="1:3" x14ac:dyDescent="0.2">
      <c r="A9454" s="7">
        <v>41985</v>
      </c>
      <c r="B9454" s="9">
        <f t="shared" si="154"/>
        <v>2014</v>
      </c>
      <c r="C9454" s="9">
        <f>VLOOKUP('Full 30 Year Yield Data'!A9454,'Yield Raw Data'!$A$3:$L$14453,12)</f>
        <v>2.75</v>
      </c>
    </row>
    <row r="9455" spans="1:3" x14ac:dyDescent="0.2">
      <c r="A9455" s="7">
        <v>41988</v>
      </c>
      <c r="B9455" s="9">
        <f t="shared" si="154"/>
        <v>2014</v>
      </c>
      <c r="C9455" s="9">
        <f>VLOOKUP('Full 30 Year Yield Data'!A9455,'Yield Raw Data'!$A$3:$L$14453,12)</f>
        <v>2.74</v>
      </c>
    </row>
    <row r="9456" spans="1:3" x14ac:dyDescent="0.2">
      <c r="A9456" s="7">
        <v>41989</v>
      </c>
      <c r="B9456" s="9">
        <f t="shared" si="154"/>
        <v>2014</v>
      </c>
      <c r="C9456" s="9">
        <f>VLOOKUP('Full 30 Year Yield Data'!A9456,'Yield Raw Data'!$A$3:$L$14453,12)</f>
        <v>2.69</v>
      </c>
    </row>
    <row r="9457" spans="1:3" x14ac:dyDescent="0.2">
      <c r="A9457" s="7">
        <v>41990</v>
      </c>
      <c r="B9457" s="9">
        <f t="shared" si="154"/>
        <v>2014</v>
      </c>
      <c r="C9457" s="9">
        <f>VLOOKUP('Full 30 Year Yield Data'!A9457,'Yield Raw Data'!$A$3:$L$14453,12)</f>
        <v>2.74</v>
      </c>
    </row>
    <row r="9458" spans="1:3" x14ac:dyDescent="0.2">
      <c r="A9458" s="7">
        <v>41991</v>
      </c>
      <c r="B9458" s="9">
        <f t="shared" si="154"/>
        <v>2014</v>
      </c>
      <c r="C9458" s="9">
        <f>VLOOKUP('Full 30 Year Yield Data'!A9458,'Yield Raw Data'!$A$3:$L$14453,12)</f>
        <v>2.82</v>
      </c>
    </row>
    <row r="9459" spans="1:3" x14ac:dyDescent="0.2">
      <c r="A9459" s="7">
        <v>41992</v>
      </c>
      <c r="B9459" s="9">
        <f t="shared" si="154"/>
        <v>2014</v>
      </c>
      <c r="C9459" s="9">
        <f>VLOOKUP('Full 30 Year Yield Data'!A9459,'Yield Raw Data'!$A$3:$L$14453,12)</f>
        <v>2.77</v>
      </c>
    </row>
    <row r="9460" spans="1:3" x14ac:dyDescent="0.2">
      <c r="A9460" s="7">
        <v>41995</v>
      </c>
      <c r="B9460" s="9">
        <f t="shared" si="154"/>
        <v>2014</v>
      </c>
      <c r="C9460" s="9">
        <f>VLOOKUP('Full 30 Year Yield Data'!A9460,'Yield Raw Data'!$A$3:$L$14453,12)</f>
        <v>2.75</v>
      </c>
    </row>
    <row r="9461" spans="1:3" x14ac:dyDescent="0.2">
      <c r="A9461" s="7">
        <v>41996</v>
      </c>
      <c r="B9461" s="9">
        <f t="shared" si="154"/>
        <v>2014</v>
      </c>
      <c r="C9461" s="9">
        <f>VLOOKUP('Full 30 Year Yield Data'!A9461,'Yield Raw Data'!$A$3:$L$14453,12)</f>
        <v>2.85</v>
      </c>
    </row>
    <row r="9462" spans="1:3" x14ac:dyDescent="0.2">
      <c r="A9462" s="7">
        <v>41997</v>
      </c>
      <c r="B9462" s="9">
        <f t="shared" si="154"/>
        <v>2014</v>
      </c>
      <c r="C9462" s="9">
        <f>VLOOKUP('Full 30 Year Yield Data'!A9462,'Yield Raw Data'!$A$3:$L$14453,12)</f>
        <v>2.83</v>
      </c>
    </row>
    <row r="9463" spans="1:3" x14ac:dyDescent="0.2">
      <c r="A9463" s="7">
        <v>41999</v>
      </c>
      <c r="B9463" s="9">
        <f t="shared" si="154"/>
        <v>2014</v>
      </c>
      <c r="C9463" s="9">
        <f>VLOOKUP('Full 30 Year Yield Data'!A9463,'Yield Raw Data'!$A$3:$L$14453,12)</f>
        <v>2.81</v>
      </c>
    </row>
    <row r="9464" spans="1:3" x14ac:dyDescent="0.2">
      <c r="A9464" s="7">
        <v>42002</v>
      </c>
      <c r="B9464" s="9">
        <f t="shared" si="154"/>
        <v>2014</v>
      </c>
      <c r="C9464" s="9">
        <f>VLOOKUP('Full 30 Year Yield Data'!A9464,'Yield Raw Data'!$A$3:$L$14453,12)</f>
        <v>2.78</v>
      </c>
    </row>
    <row r="9465" spans="1:3" x14ac:dyDescent="0.2">
      <c r="A9465" s="7">
        <v>42003</v>
      </c>
      <c r="B9465" s="9">
        <f t="shared" ref="B9465:B9525" si="155">YEAR(A9465)</f>
        <v>2014</v>
      </c>
      <c r="C9465" s="9">
        <f>VLOOKUP('Full 30 Year Yield Data'!A9465,'Yield Raw Data'!$A$3:$L$14453,12)</f>
        <v>2.76</v>
      </c>
    </row>
    <row r="9466" spans="1:3" x14ac:dyDescent="0.2">
      <c r="A9466" s="7">
        <v>42004</v>
      </c>
      <c r="B9466" s="9">
        <f t="shared" si="155"/>
        <v>2014</v>
      </c>
      <c r="C9466" s="9">
        <f>VLOOKUP('Full 30 Year Yield Data'!A9466,'Yield Raw Data'!$A$3:$L$14453,12)</f>
        <v>2.75</v>
      </c>
    </row>
    <row r="9467" spans="1:3" x14ac:dyDescent="0.2">
      <c r="A9467" s="7">
        <v>42006</v>
      </c>
      <c r="B9467" s="9">
        <f t="shared" si="155"/>
        <v>2015</v>
      </c>
      <c r="C9467" s="9">
        <f>VLOOKUP('Full 30 Year Yield Data'!A9467,'Yield Raw Data'!$A$3:$L$14453,12)</f>
        <v>2.69</v>
      </c>
    </row>
    <row r="9468" spans="1:3" x14ac:dyDescent="0.2">
      <c r="A9468" s="7">
        <v>42009</v>
      </c>
      <c r="B9468" s="9">
        <f t="shared" si="155"/>
        <v>2015</v>
      </c>
      <c r="C9468" s="9">
        <f>VLOOKUP('Full 30 Year Yield Data'!A9468,'Yield Raw Data'!$A$3:$L$14453,12)</f>
        <v>2.6</v>
      </c>
    </row>
    <row r="9469" spans="1:3" x14ac:dyDescent="0.2">
      <c r="A9469" s="7">
        <v>42010</v>
      </c>
      <c r="B9469" s="9">
        <f t="shared" si="155"/>
        <v>2015</v>
      </c>
      <c r="C9469" s="9">
        <f>VLOOKUP('Full 30 Year Yield Data'!A9469,'Yield Raw Data'!$A$3:$L$14453,12)</f>
        <v>2.52</v>
      </c>
    </row>
    <row r="9470" spans="1:3" x14ac:dyDescent="0.2">
      <c r="A9470" s="7">
        <v>42011</v>
      </c>
      <c r="B9470" s="9">
        <f t="shared" si="155"/>
        <v>2015</v>
      </c>
      <c r="C9470" s="9">
        <f>VLOOKUP('Full 30 Year Yield Data'!A9470,'Yield Raw Data'!$A$3:$L$14453,12)</f>
        <v>2.52</v>
      </c>
    </row>
    <row r="9471" spans="1:3" x14ac:dyDescent="0.2">
      <c r="A9471" s="7">
        <v>42012</v>
      </c>
      <c r="B9471" s="9">
        <f t="shared" si="155"/>
        <v>2015</v>
      </c>
      <c r="C9471" s="9">
        <f>VLOOKUP('Full 30 Year Yield Data'!A9471,'Yield Raw Data'!$A$3:$L$14453,12)</f>
        <v>2.59</v>
      </c>
    </row>
    <row r="9472" spans="1:3" x14ac:dyDescent="0.2">
      <c r="A9472" s="7">
        <v>42013</v>
      </c>
      <c r="B9472" s="9">
        <f t="shared" si="155"/>
        <v>2015</v>
      </c>
      <c r="C9472" s="9">
        <f>VLOOKUP('Full 30 Year Yield Data'!A9472,'Yield Raw Data'!$A$3:$L$14453,12)</f>
        <v>2.5499999999999998</v>
      </c>
    </row>
    <row r="9473" spans="1:3" x14ac:dyDescent="0.2">
      <c r="A9473" s="7">
        <v>42016</v>
      </c>
      <c r="B9473" s="9">
        <f t="shared" si="155"/>
        <v>2015</v>
      </c>
      <c r="C9473" s="9">
        <f>VLOOKUP('Full 30 Year Yield Data'!A9473,'Yield Raw Data'!$A$3:$L$14453,12)</f>
        <v>2.4900000000000002</v>
      </c>
    </row>
    <row r="9474" spans="1:3" x14ac:dyDescent="0.2">
      <c r="A9474" s="7">
        <v>42017</v>
      </c>
      <c r="B9474" s="9">
        <f t="shared" si="155"/>
        <v>2015</v>
      </c>
      <c r="C9474" s="9">
        <f>VLOOKUP('Full 30 Year Yield Data'!A9474,'Yield Raw Data'!$A$3:$L$14453,12)</f>
        <v>2.4900000000000002</v>
      </c>
    </row>
    <row r="9475" spans="1:3" x14ac:dyDescent="0.2">
      <c r="A9475" s="7">
        <v>42018</v>
      </c>
      <c r="B9475" s="9">
        <f t="shared" si="155"/>
        <v>2015</v>
      </c>
      <c r="C9475" s="9">
        <f>VLOOKUP('Full 30 Year Yield Data'!A9475,'Yield Raw Data'!$A$3:$L$14453,12)</f>
        <v>2.4700000000000002</v>
      </c>
    </row>
    <row r="9476" spans="1:3" x14ac:dyDescent="0.2">
      <c r="A9476" s="7">
        <v>42019</v>
      </c>
      <c r="B9476" s="9">
        <f t="shared" si="155"/>
        <v>2015</v>
      </c>
      <c r="C9476" s="9">
        <f>VLOOKUP('Full 30 Year Yield Data'!A9476,'Yield Raw Data'!$A$3:$L$14453,12)</f>
        <v>2.4</v>
      </c>
    </row>
    <row r="9477" spans="1:3" x14ac:dyDescent="0.2">
      <c r="A9477" s="7">
        <v>42020</v>
      </c>
      <c r="B9477" s="9">
        <f t="shared" si="155"/>
        <v>2015</v>
      </c>
      <c r="C9477" s="9">
        <f>VLOOKUP('Full 30 Year Yield Data'!A9477,'Yield Raw Data'!$A$3:$L$14453,12)</f>
        <v>2.44</v>
      </c>
    </row>
    <row r="9478" spans="1:3" x14ac:dyDescent="0.2">
      <c r="A9478" s="7">
        <v>42024</v>
      </c>
      <c r="B9478" s="9">
        <f t="shared" si="155"/>
        <v>2015</v>
      </c>
      <c r="C9478" s="9">
        <f>VLOOKUP('Full 30 Year Yield Data'!A9478,'Yield Raw Data'!$A$3:$L$14453,12)</f>
        <v>2.39</v>
      </c>
    </row>
    <row r="9479" spans="1:3" x14ac:dyDescent="0.2">
      <c r="A9479" s="7">
        <v>42025</v>
      </c>
      <c r="B9479" s="9">
        <f t="shared" si="155"/>
        <v>2015</v>
      </c>
      <c r="C9479" s="9">
        <f>VLOOKUP('Full 30 Year Yield Data'!A9479,'Yield Raw Data'!$A$3:$L$14453,12)</f>
        <v>2.44</v>
      </c>
    </row>
    <row r="9480" spans="1:3" x14ac:dyDescent="0.2">
      <c r="A9480" s="7">
        <v>42026</v>
      </c>
      <c r="B9480" s="9">
        <f t="shared" si="155"/>
        <v>2015</v>
      </c>
      <c r="C9480" s="9">
        <f>VLOOKUP('Full 30 Year Yield Data'!A9480,'Yield Raw Data'!$A$3:$L$14453,12)</f>
        <v>2.46</v>
      </c>
    </row>
    <row r="9481" spans="1:3" x14ac:dyDescent="0.2">
      <c r="A9481" s="7">
        <v>42027</v>
      </c>
      <c r="B9481" s="9">
        <f t="shared" si="155"/>
        <v>2015</v>
      </c>
      <c r="C9481" s="9">
        <f>VLOOKUP('Full 30 Year Yield Data'!A9481,'Yield Raw Data'!$A$3:$L$14453,12)</f>
        <v>2.38</v>
      </c>
    </row>
    <row r="9482" spans="1:3" x14ac:dyDescent="0.2">
      <c r="A9482" s="7">
        <v>42030</v>
      </c>
      <c r="B9482" s="9">
        <f t="shared" si="155"/>
        <v>2015</v>
      </c>
      <c r="C9482" s="9">
        <f>VLOOKUP('Full 30 Year Yield Data'!A9482,'Yield Raw Data'!$A$3:$L$14453,12)</f>
        <v>2.4</v>
      </c>
    </row>
    <row r="9483" spans="1:3" x14ac:dyDescent="0.2">
      <c r="A9483" s="7">
        <v>42031</v>
      </c>
      <c r="B9483" s="9">
        <f t="shared" si="155"/>
        <v>2015</v>
      </c>
      <c r="C9483" s="9">
        <f>VLOOKUP('Full 30 Year Yield Data'!A9483,'Yield Raw Data'!$A$3:$L$14453,12)</f>
        <v>2.4</v>
      </c>
    </row>
    <row r="9484" spans="1:3" x14ac:dyDescent="0.2">
      <c r="A9484" s="7">
        <v>42032</v>
      </c>
      <c r="B9484" s="9">
        <f t="shared" si="155"/>
        <v>2015</v>
      </c>
      <c r="C9484" s="9">
        <f>VLOOKUP('Full 30 Year Yield Data'!A9484,'Yield Raw Data'!$A$3:$L$14453,12)</f>
        <v>2.29</v>
      </c>
    </row>
    <row r="9485" spans="1:3" x14ac:dyDescent="0.2">
      <c r="A9485" s="7">
        <v>42033</v>
      </c>
      <c r="B9485" s="9">
        <f t="shared" si="155"/>
        <v>2015</v>
      </c>
      <c r="C9485" s="9">
        <f>VLOOKUP('Full 30 Year Yield Data'!A9485,'Yield Raw Data'!$A$3:$L$14453,12)</f>
        <v>2.33</v>
      </c>
    </row>
    <row r="9486" spans="1:3" x14ac:dyDescent="0.2">
      <c r="A9486" s="7">
        <v>42034</v>
      </c>
      <c r="B9486" s="9">
        <f t="shared" si="155"/>
        <v>2015</v>
      </c>
      <c r="C9486" s="9">
        <f>VLOOKUP('Full 30 Year Yield Data'!A9486,'Yield Raw Data'!$A$3:$L$14453,12)</f>
        <v>2.25</v>
      </c>
    </row>
    <row r="9487" spans="1:3" x14ac:dyDescent="0.2">
      <c r="A9487" s="7">
        <v>42037</v>
      </c>
      <c r="B9487" s="9">
        <f t="shared" si="155"/>
        <v>2015</v>
      </c>
      <c r="C9487" s="9">
        <f>VLOOKUP('Full 30 Year Yield Data'!A9487,'Yield Raw Data'!$A$3:$L$14453,12)</f>
        <v>2.25</v>
      </c>
    </row>
    <row r="9488" spans="1:3" x14ac:dyDescent="0.2">
      <c r="A9488" s="7">
        <v>42038</v>
      </c>
      <c r="B9488" s="9">
        <f t="shared" si="155"/>
        <v>2015</v>
      </c>
      <c r="C9488" s="9">
        <f>VLOOKUP('Full 30 Year Yield Data'!A9488,'Yield Raw Data'!$A$3:$L$14453,12)</f>
        <v>2.37</v>
      </c>
    </row>
    <row r="9489" spans="1:3" x14ac:dyDescent="0.2">
      <c r="A9489" s="7">
        <v>42039</v>
      </c>
      <c r="B9489" s="9">
        <f t="shared" si="155"/>
        <v>2015</v>
      </c>
      <c r="C9489" s="9">
        <f>VLOOKUP('Full 30 Year Yield Data'!A9489,'Yield Raw Data'!$A$3:$L$14453,12)</f>
        <v>2.39</v>
      </c>
    </row>
    <row r="9490" spans="1:3" x14ac:dyDescent="0.2">
      <c r="A9490" s="7">
        <v>42040</v>
      </c>
      <c r="B9490" s="9">
        <f t="shared" si="155"/>
        <v>2015</v>
      </c>
      <c r="C9490" s="9">
        <f>VLOOKUP('Full 30 Year Yield Data'!A9490,'Yield Raw Data'!$A$3:$L$14453,12)</f>
        <v>2.42</v>
      </c>
    </row>
    <row r="9491" spans="1:3" x14ac:dyDescent="0.2">
      <c r="A9491" s="7">
        <v>42041</v>
      </c>
      <c r="B9491" s="9">
        <f t="shared" si="155"/>
        <v>2015</v>
      </c>
      <c r="C9491" s="9">
        <f>VLOOKUP('Full 30 Year Yield Data'!A9491,'Yield Raw Data'!$A$3:$L$14453,12)</f>
        <v>2.5099999999999998</v>
      </c>
    </row>
    <row r="9492" spans="1:3" x14ac:dyDescent="0.2">
      <c r="A9492" s="7">
        <v>42044</v>
      </c>
      <c r="B9492" s="9">
        <f t="shared" si="155"/>
        <v>2015</v>
      </c>
      <c r="C9492" s="9">
        <f>VLOOKUP('Full 30 Year Yield Data'!A9492,'Yield Raw Data'!$A$3:$L$14453,12)</f>
        <v>2.52</v>
      </c>
    </row>
    <row r="9493" spans="1:3" x14ac:dyDescent="0.2">
      <c r="A9493" s="7">
        <v>42045</v>
      </c>
      <c r="B9493" s="9">
        <f t="shared" si="155"/>
        <v>2015</v>
      </c>
      <c r="C9493" s="9">
        <f>VLOOKUP('Full 30 Year Yield Data'!A9493,'Yield Raw Data'!$A$3:$L$14453,12)</f>
        <v>2.58</v>
      </c>
    </row>
    <row r="9494" spans="1:3" x14ac:dyDescent="0.2">
      <c r="A9494" s="7">
        <v>42046</v>
      </c>
      <c r="B9494" s="9">
        <f t="shared" si="155"/>
        <v>2015</v>
      </c>
      <c r="C9494" s="9">
        <f>VLOOKUP('Full 30 Year Yield Data'!A9494,'Yield Raw Data'!$A$3:$L$14453,12)</f>
        <v>2.57</v>
      </c>
    </row>
    <row r="9495" spans="1:3" x14ac:dyDescent="0.2">
      <c r="A9495" s="7">
        <v>42047</v>
      </c>
      <c r="B9495" s="9">
        <f t="shared" si="155"/>
        <v>2015</v>
      </c>
      <c r="C9495" s="9">
        <f>VLOOKUP('Full 30 Year Yield Data'!A9495,'Yield Raw Data'!$A$3:$L$14453,12)</f>
        <v>2.58</v>
      </c>
    </row>
    <row r="9496" spans="1:3" x14ac:dyDescent="0.2">
      <c r="A9496" s="7">
        <v>42048</v>
      </c>
      <c r="B9496" s="9">
        <f t="shared" si="155"/>
        <v>2015</v>
      </c>
      <c r="C9496" s="9">
        <f>VLOOKUP('Full 30 Year Yield Data'!A9496,'Yield Raw Data'!$A$3:$L$14453,12)</f>
        <v>2.63</v>
      </c>
    </row>
    <row r="9497" spans="1:3" x14ac:dyDescent="0.2">
      <c r="A9497" s="7">
        <v>42052</v>
      </c>
      <c r="B9497" s="9">
        <f t="shared" si="155"/>
        <v>2015</v>
      </c>
      <c r="C9497" s="9">
        <f>VLOOKUP('Full 30 Year Yield Data'!A9497,'Yield Raw Data'!$A$3:$L$14453,12)</f>
        <v>2.73</v>
      </c>
    </row>
    <row r="9498" spans="1:3" x14ac:dyDescent="0.2">
      <c r="A9498" s="7">
        <v>42053</v>
      </c>
      <c r="B9498" s="9">
        <f t="shared" si="155"/>
        <v>2015</v>
      </c>
      <c r="C9498" s="9">
        <f>VLOOKUP('Full 30 Year Yield Data'!A9498,'Yield Raw Data'!$A$3:$L$14453,12)</f>
        <v>2.7</v>
      </c>
    </row>
    <row r="9499" spans="1:3" x14ac:dyDescent="0.2">
      <c r="A9499" s="7">
        <v>42054</v>
      </c>
      <c r="B9499" s="9">
        <f t="shared" si="155"/>
        <v>2015</v>
      </c>
      <c r="C9499" s="9">
        <f>VLOOKUP('Full 30 Year Yield Data'!A9499,'Yield Raw Data'!$A$3:$L$14453,12)</f>
        <v>2.73</v>
      </c>
    </row>
    <row r="9500" spans="1:3" x14ac:dyDescent="0.2">
      <c r="A9500" s="7">
        <v>42055</v>
      </c>
      <c r="B9500" s="9">
        <f t="shared" si="155"/>
        <v>2015</v>
      </c>
      <c r="C9500" s="9">
        <f>VLOOKUP('Full 30 Year Yield Data'!A9500,'Yield Raw Data'!$A$3:$L$14453,12)</f>
        <v>2.73</v>
      </c>
    </row>
    <row r="9501" spans="1:3" x14ac:dyDescent="0.2">
      <c r="A9501" s="7">
        <v>42058</v>
      </c>
      <c r="B9501" s="9">
        <f t="shared" si="155"/>
        <v>2015</v>
      </c>
      <c r="C9501" s="9">
        <f>VLOOKUP('Full 30 Year Yield Data'!A9501,'Yield Raw Data'!$A$3:$L$14453,12)</f>
        <v>2.66</v>
      </c>
    </row>
    <row r="9502" spans="1:3" x14ac:dyDescent="0.2">
      <c r="A9502" s="7">
        <v>42059</v>
      </c>
      <c r="B9502" s="9">
        <f t="shared" si="155"/>
        <v>2015</v>
      </c>
      <c r="C9502" s="9">
        <f>VLOOKUP('Full 30 Year Yield Data'!A9502,'Yield Raw Data'!$A$3:$L$14453,12)</f>
        <v>2.6</v>
      </c>
    </row>
    <row r="9503" spans="1:3" x14ac:dyDescent="0.2">
      <c r="A9503" s="7">
        <v>42060</v>
      </c>
      <c r="B9503" s="9">
        <f t="shared" si="155"/>
        <v>2015</v>
      </c>
      <c r="C9503" s="9">
        <f>VLOOKUP('Full 30 Year Yield Data'!A9503,'Yield Raw Data'!$A$3:$L$14453,12)</f>
        <v>2.56</v>
      </c>
    </row>
    <row r="9504" spans="1:3" x14ac:dyDescent="0.2">
      <c r="A9504" s="7">
        <v>42061</v>
      </c>
      <c r="B9504" s="9">
        <f t="shared" si="155"/>
        <v>2015</v>
      </c>
      <c r="C9504" s="9">
        <f>VLOOKUP('Full 30 Year Yield Data'!A9504,'Yield Raw Data'!$A$3:$L$14453,12)</f>
        <v>2.63</v>
      </c>
    </row>
    <row r="9505" spans="1:3" x14ac:dyDescent="0.2">
      <c r="A9505" s="7">
        <v>42062</v>
      </c>
      <c r="B9505" s="9">
        <f t="shared" si="155"/>
        <v>2015</v>
      </c>
      <c r="C9505" s="9">
        <f>VLOOKUP('Full 30 Year Yield Data'!A9505,'Yield Raw Data'!$A$3:$L$14453,12)</f>
        <v>2.6</v>
      </c>
    </row>
    <row r="9506" spans="1:3" x14ac:dyDescent="0.2">
      <c r="A9506" s="7">
        <v>42065</v>
      </c>
      <c r="B9506" s="9">
        <f t="shared" si="155"/>
        <v>2015</v>
      </c>
      <c r="C9506" s="9">
        <f>VLOOKUP('Full 30 Year Yield Data'!A9506,'Yield Raw Data'!$A$3:$L$14453,12)</f>
        <v>2.68</v>
      </c>
    </row>
    <row r="9507" spans="1:3" x14ac:dyDescent="0.2">
      <c r="A9507" s="7">
        <v>42066</v>
      </c>
      <c r="B9507" s="9">
        <f t="shared" si="155"/>
        <v>2015</v>
      </c>
      <c r="C9507" s="9">
        <f>VLOOKUP('Full 30 Year Yield Data'!A9507,'Yield Raw Data'!$A$3:$L$14453,12)</f>
        <v>2.71</v>
      </c>
    </row>
    <row r="9508" spans="1:3" x14ac:dyDescent="0.2">
      <c r="A9508" s="7">
        <v>42067</v>
      </c>
      <c r="B9508" s="9">
        <f t="shared" si="155"/>
        <v>2015</v>
      </c>
      <c r="C9508" s="9">
        <f>VLOOKUP('Full 30 Year Yield Data'!A9508,'Yield Raw Data'!$A$3:$L$14453,12)</f>
        <v>2.72</v>
      </c>
    </row>
    <row r="9509" spans="1:3" x14ac:dyDescent="0.2">
      <c r="A9509" s="7">
        <v>42068</v>
      </c>
      <c r="B9509" s="9">
        <f t="shared" si="155"/>
        <v>2015</v>
      </c>
      <c r="C9509" s="9">
        <f>VLOOKUP('Full 30 Year Yield Data'!A9509,'Yield Raw Data'!$A$3:$L$14453,12)</f>
        <v>2.71</v>
      </c>
    </row>
    <row r="9510" spans="1:3" x14ac:dyDescent="0.2">
      <c r="A9510" s="7">
        <v>42069</v>
      </c>
      <c r="B9510" s="9">
        <f t="shared" si="155"/>
        <v>2015</v>
      </c>
      <c r="C9510" s="9">
        <f>VLOOKUP('Full 30 Year Yield Data'!A9510,'Yield Raw Data'!$A$3:$L$14453,12)</f>
        <v>2.83</v>
      </c>
    </row>
    <row r="9511" spans="1:3" x14ac:dyDescent="0.2">
      <c r="A9511" s="7">
        <v>42072</v>
      </c>
      <c r="B9511" s="9">
        <f t="shared" si="155"/>
        <v>2015</v>
      </c>
      <c r="C9511" s="9">
        <f>VLOOKUP('Full 30 Year Yield Data'!A9511,'Yield Raw Data'!$A$3:$L$14453,12)</f>
        <v>2.8</v>
      </c>
    </row>
    <row r="9512" spans="1:3" x14ac:dyDescent="0.2">
      <c r="A9512" s="7">
        <v>42073</v>
      </c>
      <c r="B9512" s="9">
        <f t="shared" si="155"/>
        <v>2015</v>
      </c>
      <c r="C9512" s="9">
        <f>VLOOKUP('Full 30 Year Yield Data'!A9512,'Yield Raw Data'!$A$3:$L$14453,12)</f>
        <v>2.73</v>
      </c>
    </row>
    <row r="9513" spans="1:3" x14ac:dyDescent="0.2">
      <c r="A9513" s="7">
        <v>42074</v>
      </c>
      <c r="B9513" s="9">
        <f t="shared" si="155"/>
        <v>2015</v>
      </c>
      <c r="C9513" s="9">
        <f>VLOOKUP('Full 30 Year Yield Data'!A9513,'Yield Raw Data'!$A$3:$L$14453,12)</f>
        <v>2.69</v>
      </c>
    </row>
    <row r="9514" spans="1:3" x14ac:dyDescent="0.2">
      <c r="A9514" s="7">
        <v>42075</v>
      </c>
      <c r="B9514" s="9">
        <f t="shared" si="155"/>
        <v>2015</v>
      </c>
      <c r="C9514" s="9">
        <f>VLOOKUP('Full 30 Year Yield Data'!A9514,'Yield Raw Data'!$A$3:$L$14453,12)</f>
        <v>2.69</v>
      </c>
    </row>
    <row r="9515" spans="1:3" x14ac:dyDescent="0.2">
      <c r="A9515" s="7">
        <v>42076</v>
      </c>
      <c r="B9515" s="9">
        <f t="shared" si="155"/>
        <v>2015</v>
      </c>
      <c r="C9515" s="9">
        <f>VLOOKUP('Full 30 Year Yield Data'!A9515,'Yield Raw Data'!$A$3:$L$14453,12)</f>
        <v>2.7</v>
      </c>
    </row>
    <row r="9516" spans="1:3" x14ac:dyDescent="0.2">
      <c r="A9516" s="7">
        <v>42079</v>
      </c>
      <c r="B9516" s="9">
        <f t="shared" si="155"/>
        <v>2015</v>
      </c>
      <c r="C9516" s="9">
        <f>VLOOKUP('Full 30 Year Yield Data'!A9516,'Yield Raw Data'!$A$3:$L$14453,12)</f>
        <v>2.67</v>
      </c>
    </row>
    <row r="9517" spans="1:3" x14ac:dyDescent="0.2">
      <c r="A9517" s="7">
        <v>42080</v>
      </c>
      <c r="B9517" s="9">
        <f t="shared" si="155"/>
        <v>2015</v>
      </c>
      <c r="C9517" s="9">
        <f>VLOOKUP('Full 30 Year Yield Data'!A9517,'Yield Raw Data'!$A$3:$L$14453,12)</f>
        <v>2.61</v>
      </c>
    </row>
    <row r="9518" spans="1:3" x14ac:dyDescent="0.2">
      <c r="A9518" s="7">
        <v>42081</v>
      </c>
      <c r="B9518" s="9">
        <f t="shared" si="155"/>
        <v>2015</v>
      </c>
      <c r="C9518" s="9">
        <f>VLOOKUP('Full 30 Year Yield Data'!A9518,'Yield Raw Data'!$A$3:$L$14453,12)</f>
        <v>2.5099999999999998</v>
      </c>
    </row>
    <row r="9519" spans="1:3" x14ac:dyDescent="0.2">
      <c r="A9519" s="7">
        <v>42082</v>
      </c>
      <c r="B9519" s="9">
        <f t="shared" si="155"/>
        <v>2015</v>
      </c>
      <c r="C9519" s="9">
        <f>VLOOKUP('Full 30 Year Yield Data'!A9519,'Yield Raw Data'!$A$3:$L$14453,12)</f>
        <v>2.54</v>
      </c>
    </row>
    <row r="9520" spans="1:3" x14ac:dyDescent="0.2">
      <c r="A9520" s="7">
        <v>42083</v>
      </c>
      <c r="B9520" s="9">
        <f t="shared" si="155"/>
        <v>2015</v>
      </c>
      <c r="C9520" s="9">
        <f>VLOOKUP('Full 30 Year Yield Data'!A9520,'Yield Raw Data'!$A$3:$L$14453,12)</f>
        <v>2.5</v>
      </c>
    </row>
    <row r="9521" spans="1:3" x14ac:dyDescent="0.2">
      <c r="A9521" s="7">
        <v>42086</v>
      </c>
      <c r="B9521" s="9">
        <f t="shared" si="155"/>
        <v>2015</v>
      </c>
      <c r="C9521" s="9">
        <f>VLOOKUP('Full 30 Year Yield Data'!A9521,'Yield Raw Data'!$A$3:$L$14453,12)</f>
        <v>2.5099999999999998</v>
      </c>
    </row>
    <row r="9522" spans="1:3" x14ac:dyDescent="0.2">
      <c r="A9522" s="7">
        <v>42087</v>
      </c>
      <c r="B9522" s="9">
        <f t="shared" si="155"/>
        <v>2015</v>
      </c>
      <c r="C9522" s="9">
        <f>VLOOKUP('Full 30 Year Yield Data'!A9522,'Yield Raw Data'!$A$3:$L$14453,12)</f>
        <v>2.46</v>
      </c>
    </row>
    <row r="9523" spans="1:3" x14ac:dyDescent="0.2">
      <c r="A9523" s="7">
        <v>42088</v>
      </c>
      <c r="B9523" s="9">
        <f t="shared" si="155"/>
        <v>2015</v>
      </c>
      <c r="C9523" s="9">
        <f>VLOOKUP('Full 30 Year Yield Data'!A9523,'Yield Raw Data'!$A$3:$L$14453,12)</f>
        <v>2.5</v>
      </c>
    </row>
    <row r="9524" spans="1:3" x14ac:dyDescent="0.2">
      <c r="A9524" s="7">
        <v>42089</v>
      </c>
      <c r="B9524" s="9">
        <f t="shared" si="155"/>
        <v>2015</v>
      </c>
      <c r="C9524" s="9">
        <f>VLOOKUP('Full 30 Year Yield Data'!A9524,'Yield Raw Data'!$A$3:$L$14453,12)</f>
        <v>2.6</v>
      </c>
    </row>
    <row r="9525" spans="1:3" x14ac:dyDescent="0.2">
      <c r="A9525" s="7">
        <v>42090</v>
      </c>
      <c r="B9525" s="9">
        <f t="shared" si="155"/>
        <v>2015</v>
      </c>
      <c r="C9525" s="9">
        <f>VLOOKUP('Full 30 Year Yield Data'!A9525,'Yield Raw Data'!$A$3:$L$14453,12)</f>
        <v>2.5299999999999998</v>
      </c>
    </row>
    <row r="9526" spans="1:3" x14ac:dyDescent="0.2">
      <c r="A9526" s="7">
        <v>42093</v>
      </c>
      <c r="B9526" s="9">
        <f t="shared" ref="B9526:B9588" si="156">YEAR(A9526)</f>
        <v>2015</v>
      </c>
      <c r="C9526" s="9">
        <f>VLOOKUP('Full 30 Year Yield Data'!A9526,'Yield Raw Data'!$A$3:$L$14453,12)</f>
        <v>2.5499999999999998</v>
      </c>
    </row>
    <row r="9527" spans="1:3" x14ac:dyDescent="0.2">
      <c r="A9527" s="7">
        <v>42094</v>
      </c>
      <c r="B9527" s="9">
        <f t="shared" si="156"/>
        <v>2015</v>
      </c>
      <c r="C9527" s="9">
        <f>VLOOKUP('Full 30 Year Yield Data'!A9527,'Yield Raw Data'!$A$3:$L$14453,12)</f>
        <v>2.54</v>
      </c>
    </row>
    <row r="9528" spans="1:3" x14ac:dyDescent="0.2">
      <c r="A9528" s="7">
        <v>42095</v>
      </c>
      <c r="B9528" s="9">
        <f t="shared" si="156"/>
        <v>2015</v>
      </c>
      <c r="C9528" s="9">
        <f>VLOOKUP('Full 30 Year Yield Data'!A9528,'Yield Raw Data'!$A$3:$L$14453,12)</f>
        <v>2.4700000000000002</v>
      </c>
    </row>
    <row r="9529" spans="1:3" x14ac:dyDescent="0.2">
      <c r="A9529" s="7">
        <v>42096</v>
      </c>
      <c r="B9529" s="9">
        <f t="shared" si="156"/>
        <v>2015</v>
      </c>
      <c r="C9529" s="9">
        <f>VLOOKUP('Full 30 Year Yield Data'!A9529,'Yield Raw Data'!$A$3:$L$14453,12)</f>
        <v>2.5299999999999998</v>
      </c>
    </row>
    <row r="9530" spans="1:3" x14ac:dyDescent="0.2">
      <c r="A9530" s="7">
        <v>42097</v>
      </c>
      <c r="B9530" s="9">
        <f t="shared" si="156"/>
        <v>2015</v>
      </c>
      <c r="C9530" s="9">
        <f>VLOOKUP('Full 30 Year Yield Data'!A9530,'Yield Raw Data'!$A$3:$L$14453,12)</f>
        <v>2.4900000000000002</v>
      </c>
    </row>
    <row r="9531" spans="1:3" x14ac:dyDescent="0.2">
      <c r="A9531" s="7">
        <v>42100</v>
      </c>
      <c r="B9531" s="9">
        <f t="shared" si="156"/>
        <v>2015</v>
      </c>
      <c r="C9531" s="9">
        <f>VLOOKUP('Full 30 Year Yield Data'!A9531,'Yield Raw Data'!$A$3:$L$14453,12)</f>
        <v>2.57</v>
      </c>
    </row>
    <row r="9532" spans="1:3" x14ac:dyDescent="0.2">
      <c r="A9532" s="7">
        <v>42101</v>
      </c>
      <c r="B9532" s="9">
        <f t="shared" si="156"/>
        <v>2015</v>
      </c>
      <c r="C9532" s="9">
        <f>VLOOKUP('Full 30 Year Yield Data'!A9532,'Yield Raw Data'!$A$3:$L$14453,12)</f>
        <v>2.52</v>
      </c>
    </row>
    <row r="9533" spans="1:3" x14ac:dyDescent="0.2">
      <c r="A9533" s="7">
        <v>42102</v>
      </c>
      <c r="B9533" s="9">
        <f t="shared" si="156"/>
        <v>2015</v>
      </c>
      <c r="C9533" s="9">
        <f>VLOOKUP('Full 30 Year Yield Data'!A9533,'Yield Raw Data'!$A$3:$L$14453,12)</f>
        <v>2.5299999999999998</v>
      </c>
    </row>
    <row r="9534" spans="1:3" x14ac:dyDescent="0.2">
      <c r="A9534" s="7">
        <v>42103</v>
      </c>
      <c r="B9534" s="9">
        <f t="shared" si="156"/>
        <v>2015</v>
      </c>
      <c r="C9534" s="9">
        <f>VLOOKUP('Full 30 Year Yield Data'!A9534,'Yield Raw Data'!$A$3:$L$14453,12)</f>
        <v>2.61</v>
      </c>
    </row>
    <row r="9535" spans="1:3" x14ac:dyDescent="0.2">
      <c r="A9535" s="7">
        <v>42104</v>
      </c>
      <c r="B9535" s="9">
        <f t="shared" si="156"/>
        <v>2015</v>
      </c>
      <c r="C9535" s="9">
        <f>VLOOKUP('Full 30 Year Yield Data'!A9535,'Yield Raw Data'!$A$3:$L$14453,12)</f>
        <v>2.58</v>
      </c>
    </row>
    <row r="9536" spans="1:3" x14ac:dyDescent="0.2">
      <c r="A9536" s="7">
        <v>42107</v>
      </c>
      <c r="B9536" s="9">
        <f t="shared" si="156"/>
        <v>2015</v>
      </c>
      <c r="C9536" s="9">
        <f>VLOOKUP('Full 30 Year Yield Data'!A9536,'Yield Raw Data'!$A$3:$L$14453,12)</f>
        <v>2.58</v>
      </c>
    </row>
    <row r="9537" spans="1:3" x14ac:dyDescent="0.2">
      <c r="A9537" s="7">
        <v>42108</v>
      </c>
      <c r="B9537" s="9">
        <f t="shared" si="156"/>
        <v>2015</v>
      </c>
      <c r="C9537" s="9">
        <f>VLOOKUP('Full 30 Year Yield Data'!A9537,'Yield Raw Data'!$A$3:$L$14453,12)</f>
        <v>2.54</v>
      </c>
    </row>
    <row r="9538" spans="1:3" x14ac:dyDescent="0.2">
      <c r="A9538" s="7">
        <v>42109</v>
      </c>
      <c r="B9538" s="9">
        <f t="shared" si="156"/>
        <v>2015</v>
      </c>
      <c r="C9538" s="9">
        <f>VLOOKUP('Full 30 Year Yield Data'!A9538,'Yield Raw Data'!$A$3:$L$14453,12)</f>
        <v>2.5499999999999998</v>
      </c>
    </row>
    <row r="9539" spans="1:3" x14ac:dyDescent="0.2">
      <c r="A9539" s="7">
        <v>42110</v>
      </c>
      <c r="B9539" s="9">
        <f t="shared" si="156"/>
        <v>2015</v>
      </c>
      <c r="C9539" s="9">
        <f>VLOOKUP('Full 30 Year Yield Data'!A9539,'Yield Raw Data'!$A$3:$L$14453,12)</f>
        <v>2.56</v>
      </c>
    </row>
    <row r="9540" spans="1:3" x14ac:dyDescent="0.2">
      <c r="A9540" s="7">
        <v>42111</v>
      </c>
      <c r="B9540" s="9">
        <f t="shared" si="156"/>
        <v>2015</v>
      </c>
      <c r="C9540" s="9">
        <f>VLOOKUP('Full 30 Year Yield Data'!A9540,'Yield Raw Data'!$A$3:$L$14453,12)</f>
        <v>2.5099999999999998</v>
      </c>
    </row>
    <row r="9541" spans="1:3" x14ac:dyDescent="0.2">
      <c r="A9541" s="7">
        <v>42114</v>
      </c>
      <c r="B9541" s="9">
        <f t="shared" si="156"/>
        <v>2015</v>
      </c>
      <c r="C9541" s="9">
        <f>VLOOKUP('Full 30 Year Yield Data'!A9541,'Yield Raw Data'!$A$3:$L$14453,12)</f>
        <v>2.56</v>
      </c>
    </row>
    <row r="9542" spans="1:3" x14ac:dyDescent="0.2">
      <c r="A9542" s="7">
        <v>42115</v>
      </c>
      <c r="B9542" s="9">
        <f t="shared" si="156"/>
        <v>2015</v>
      </c>
      <c r="C9542" s="9">
        <f>VLOOKUP('Full 30 Year Yield Data'!A9542,'Yield Raw Data'!$A$3:$L$14453,12)</f>
        <v>2.58</v>
      </c>
    </row>
    <row r="9543" spans="1:3" x14ac:dyDescent="0.2">
      <c r="A9543" s="7">
        <v>42116</v>
      </c>
      <c r="B9543" s="9">
        <f t="shared" si="156"/>
        <v>2015</v>
      </c>
      <c r="C9543" s="9">
        <f>VLOOKUP('Full 30 Year Yield Data'!A9543,'Yield Raw Data'!$A$3:$L$14453,12)</f>
        <v>2.66</v>
      </c>
    </row>
    <row r="9544" spans="1:3" x14ac:dyDescent="0.2">
      <c r="A9544" s="7">
        <v>42117</v>
      </c>
      <c r="B9544" s="9">
        <f t="shared" si="156"/>
        <v>2015</v>
      </c>
      <c r="C9544" s="9">
        <f>VLOOKUP('Full 30 Year Yield Data'!A9544,'Yield Raw Data'!$A$3:$L$14453,12)</f>
        <v>2.63</v>
      </c>
    </row>
    <row r="9545" spans="1:3" x14ac:dyDescent="0.2">
      <c r="A9545" s="7">
        <v>42118</v>
      </c>
      <c r="B9545" s="9">
        <f t="shared" si="156"/>
        <v>2015</v>
      </c>
      <c r="C9545" s="9">
        <f>VLOOKUP('Full 30 Year Yield Data'!A9545,'Yield Raw Data'!$A$3:$L$14453,12)</f>
        <v>2.62</v>
      </c>
    </row>
    <row r="9546" spans="1:3" x14ac:dyDescent="0.2">
      <c r="A9546" s="7">
        <v>42121</v>
      </c>
      <c r="B9546" s="9">
        <f t="shared" si="156"/>
        <v>2015</v>
      </c>
      <c r="C9546" s="9">
        <f>VLOOKUP('Full 30 Year Yield Data'!A9546,'Yield Raw Data'!$A$3:$L$14453,12)</f>
        <v>2.61</v>
      </c>
    </row>
    <row r="9547" spans="1:3" x14ac:dyDescent="0.2">
      <c r="A9547" s="7">
        <v>42122</v>
      </c>
      <c r="B9547" s="9">
        <f t="shared" si="156"/>
        <v>2015</v>
      </c>
      <c r="C9547" s="9">
        <f>VLOOKUP('Full 30 Year Yield Data'!A9547,'Yield Raw Data'!$A$3:$L$14453,12)</f>
        <v>2.68</v>
      </c>
    </row>
    <row r="9548" spans="1:3" x14ac:dyDescent="0.2">
      <c r="A9548" s="7">
        <v>42123</v>
      </c>
      <c r="B9548" s="9">
        <f t="shared" si="156"/>
        <v>2015</v>
      </c>
      <c r="C9548" s="9">
        <f>VLOOKUP('Full 30 Year Yield Data'!A9548,'Yield Raw Data'!$A$3:$L$14453,12)</f>
        <v>2.76</v>
      </c>
    </row>
    <row r="9549" spans="1:3" x14ac:dyDescent="0.2">
      <c r="A9549" s="7">
        <v>42124</v>
      </c>
      <c r="B9549" s="9">
        <f t="shared" si="156"/>
        <v>2015</v>
      </c>
      <c r="C9549" s="9">
        <f>VLOOKUP('Full 30 Year Yield Data'!A9549,'Yield Raw Data'!$A$3:$L$14453,12)</f>
        <v>2.75</v>
      </c>
    </row>
    <row r="9550" spans="1:3" x14ac:dyDescent="0.2">
      <c r="A9550" s="7">
        <v>42125</v>
      </c>
      <c r="B9550" s="9">
        <f t="shared" si="156"/>
        <v>2015</v>
      </c>
      <c r="C9550" s="9">
        <f>VLOOKUP('Full 30 Year Yield Data'!A9550,'Yield Raw Data'!$A$3:$L$14453,12)</f>
        <v>2.82</v>
      </c>
    </row>
    <row r="9551" spans="1:3" x14ac:dyDescent="0.2">
      <c r="A9551" s="7">
        <v>42128</v>
      </c>
      <c r="B9551" s="9">
        <f t="shared" si="156"/>
        <v>2015</v>
      </c>
      <c r="C9551" s="9">
        <f>VLOOKUP('Full 30 Year Yield Data'!A9551,'Yield Raw Data'!$A$3:$L$14453,12)</f>
        <v>2.88</v>
      </c>
    </row>
    <row r="9552" spans="1:3" x14ac:dyDescent="0.2">
      <c r="A9552" s="7">
        <v>42129</v>
      </c>
      <c r="B9552" s="9">
        <f t="shared" si="156"/>
        <v>2015</v>
      </c>
      <c r="C9552" s="9">
        <f>VLOOKUP('Full 30 Year Yield Data'!A9552,'Yield Raw Data'!$A$3:$L$14453,12)</f>
        <v>2.9</v>
      </c>
    </row>
    <row r="9553" spans="1:3" x14ac:dyDescent="0.2">
      <c r="A9553" s="7">
        <v>42130</v>
      </c>
      <c r="B9553" s="9">
        <f t="shared" si="156"/>
        <v>2015</v>
      </c>
      <c r="C9553" s="9">
        <f>VLOOKUP('Full 30 Year Yield Data'!A9553,'Yield Raw Data'!$A$3:$L$14453,12)</f>
        <v>2.98</v>
      </c>
    </row>
    <row r="9554" spans="1:3" x14ac:dyDescent="0.2">
      <c r="A9554" s="7">
        <v>42131</v>
      </c>
      <c r="B9554" s="9">
        <f t="shared" si="156"/>
        <v>2015</v>
      </c>
      <c r="C9554" s="9">
        <f>VLOOKUP('Full 30 Year Yield Data'!A9554,'Yield Raw Data'!$A$3:$L$14453,12)</f>
        <v>2.9</v>
      </c>
    </row>
    <row r="9555" spans="1:3" x14ac:dyDescent="0.2">
      <c r="A9555" s="7">
        <v>42132</v>
      </c>
      <c r="B9555" s="9">
        <f t="shared" si="156"/>
        <v>2015</v>
      </c>
      <c r="C9555" s="9">
        <f>VLOOKUP('Full 30 Year Yield Data'!A9555,'Yield Raw Data'!$A$3:$L$14453,12)</f>
        <v>2.9</v>
      </c>
    </row>
    <row r="9556" spans="1:3" x14ac:dyDescent="0.2">
      <c r="A9556" s="7">
        <v>42135</v>
      </c>
      <c r="B9556" s="9">
        <f t="shared" si="156"/>
        <v>2015</v>
      </c>
      <c r="C9556" s="9">
        <f>VLOOKUP('Full 30 Year Yield Data'!A9556,'Yield Raw Data'!$A$3:$L$14453,12)</f>
        <v>3.03</v>
      </c>
    </row>
    <row r="9557" spans="1:3" x14ac:dyDescent="0.2">
      <c r="A9557" s="7">
        <v>42136</v>
      </c>
      <c r="B9557" s="9">
        <f t="shared" si="156"/>
        <v>2015</v>
      </c>
      <c r="C9557" s="9">
        <f>VLOOKUP('Full 30 Year Yield Data'!A9557,'Yield Raw Data'!$A$3:$L$14453,12)</f>
        <v>3.02</v>
      </c>
    </row>
    <row r="9558" spans="1:3" x14ac:dyDescent="0.2">
      <c r="A9558" s="7">
        <v>42137</v>
      </c>
      <c r="B9558" s="9">
        <f t="shared" si="156"/>
        <v>2015</v>
      </c>
      <c r="C9558" s="9">
        <f>VLOOKUP('Full 30 Year Yield Data'!A9558,'Yield Raw Data'!$A$3:$L$14453,12)</f>
        <v>3.07</v>
      </c>
    </row>
    <row r="9559" spans="1:3" x14ac:dyDescent="0.2">
      <c r="A9559" s="7">
        <v>42138</v>
      </c>
      <c r="B9559" s="9">
        <f t="shared" si="156"/>
        <v>2015</v>
      </c>
      <c r="C9559" s="9">
        <f>VLOOKUP('Full 30 Year Yield Data'!A9559,'Yield Raw Data'!$A$3:$L$14453,12)</f>
        <v>3.03</v>
      </c>
    </row>
    <row r="9560" spans="1:3" x14ac:dyDescent="0.2">
      <c r="A9560" s="7">
        <v>42139</v>
      </c>
      <c r="B9560" s="9">
        <f t="shared" si="156"/>
        <v>2015</v>
      </c>
      <c r="C9560" s="9">
        <f>VLOOKUP('Full 30 Year Yield Data'!A9560,'Yield Raw Data'!$A$3:$L$14453,12)</f>
        <v>2.93</v>
      </c>
    </row>
    <row r="9561" spans="1:3" x14ac:dyDescent="0.2">
      <c r="A9561" s="7">
        <v>42142</v>
      </c>
      <c r="B9561" s="9">
        <f t="shared" si="156"/>
        <v>2015</v>
      </c>
      <c r="C9561" s="9">
        <f>VLOOKUP('Full 30 Year Yield Data'!A9561,'Yield Raw Data'!$A$3:$L$14453,12)</f>
        <v>3.02</v>
      </c>
    </row>
    <row r="9562" spans="1:3" x14ac:dyDescent="0.2">
      <c r="A9562" s="7">
        <v>42143</v>
      </c>
      <c r="B9562" s="9">
        <f t="shared" si="156"/>
        <v>2015</v>
      </c>
      <c r="C9562" s="9">
        <f>VLOOKUP('Full 30 Year Yield Data'!A9562,'Yield Raw Data'!$A$3:$L$14453,12)</f>
        <v>3.05</v>
      </c>
    </row>
    <row r="9563" spans="1:3" x14ac:dyDescent="0.2">
      <c r="A9563" s="7">
        <v>42144</v>
      </c>
      <c r="B9563" s="9">
        <f t="shared" si="156"/>
        <v>2015</v>
      </c>
      <c r="C9563" s="9">
        <f>VLOOKUP('Full 30 Year Yield Data'!A9563,'Yield Raw Data'!$A$3:$L$14453,12)</f>
        <v>3.06</v>
      </c>
    </row>
    <row r="9564" spans="1:3" x14ac:dyDescent="0.2">
      <c r="A9564" s="7">
        <v>42145</v>
      </c>
      <c r="B9564" s="9">
        <f t="shared" si="156"/>
        <v>2015</v>
      </c>
      <c r="C9564" s="9">
        <f>VLOOKUP('Full 30 Year Yield Data'!A9564,'Yield Raw Data'!$A$3:$L$14453,12)</f>
        <v>2.98</v>
      </c>
    </row>
    <row r="9565" spans="1:3" x14ac:dyDescent="0.2">
      <c r="A9565" s="7">
        <v>42146</v>
      </c>
      <c r="B9565" s="9">
        <f t="shared" si="156"/>
        <v>2015</v>
      </c>
      <c r="C9565" s="9">
        <f>VLOOKUP('Full 30 Year Yield Data'!A9565,'Yield Raw Data'!$A$3:$L$14453,12)</f>
        <v>2.99</v>
      </c>
    </row>
    <row r="9566" spans="1:3" x14ac:dyDescent="0.2">
      <c r="A9566" s="7">
        <v>42150</v>
      </c>
      <c r="B9566" s="9">
        <f t="shared" si="156"/>
        <v>2015</v>
      </c>
      <c r="C9566" s="9">
        <f>VLOOKUP('Full 30 Year Yield Data'!A9566,'Yield Raw Data'!$A$3:$L$14453,12)</f>
        <v>2.89</v>
      </c>
    </row>
    <row r="9567" spans="1:3" x14ac:dyDescent="0.2">
      <c r="A9567" s="7">
        <v>42151</v>
      </c>
      <c r="B9567" s="9">
        <f t="shared" si="156"/>
        <v>2015</v>
      </c>
      <c r="C9567" s="9">
        <f>VLOOKUP('Full 30 Year Yield Data'!A9567,'Yield Raw Data'!$A$3:$L$14453,12)</f>
        <v>2.88</v>
      </c>
    </row>
    <row r="9568" spans="1:3" x14ac:dyDescent="0.2">
      <c r="A9568" s="7">
        <v>42152</v>
      </c>
      <c r="B9568" s="9">
        <f t="shared" si="156"/>
        <v>2015</v>
      </c>
      <c r="C9568" s="9">
        <f>VLOOKUP('Full 30 Year Yield Data'!A9568,'Yield Raw Data'!$A$3:$L$14453,12)</f>
        <v>2.89</v>
      </c>
    </row>
    <row r="9569" spans="1:3" x14ac:dyDescent="0.2">
      <c r="A9569" s="7">
        <v>42153</v>
      </c>
      <c r="B9569" s="9">
        <f t="shared" si="156"/>
        <v>2015</v>
      </c>
      <c r="C9569" s="9">
        <f>VLOOKUP('Full 30 Year Yield Data'!A9569,'Yield Raw Data'!$A$3:$L$14453,12)</f>
        <v>2.88</v>
      </c>
    </row>
    <row r="9570" spans="1:3" x14ac:dyDescent="0.2">
      <c r="A9570" s="7">
        <v>42156</v>
      </c>
      <c r="B9570" s="9">
        <f t="shared" si="156"/>
        <v>2015</v>
      </c>
      <c r="C9570" s="9">
        <f>VLOOKUP('Full 30 Year Yield Data'!A9570,'Yield Raw Data'!$A$3:$L$14453,12)</f>
        <v>2.94</v>
      </c>
    </row>
    <row r="9571" spans="1:3" x14ac:dyDescent="0.2">
      <c r="A9571" s="7">
        <v>42157</v>
      </c>
      <c r="B9571" s="9">
        <f t="shared" si="156"/>
        <v>2015</v>
      </c>
      <c r="C9571" s="9">
        <f>VLOOKUP('Full 30 Year Yield Data'!A9571,'Yield Raw Data'!$A$3:$L$14453,12)</f>
        <v>3.02</v>
      </c>
    </row>
    <row r="9572" spans="1:3" x14ac:dyDescent="0.2">
      <c r="A9572" s="7">
        <v>42158</v>
      </c>
      <c r="B9572" s="9">
        <f t="shared" si="156"/>
        <v>2015</v>
      </c>
      <c r="C9572" s="9">
        <f>VLOOKUP('Full 30 Year Yield Data'!A9572,'Yield Raw Data'!$A$3:$L$14453,12)</f>
        <v>3.11</v>
      </c>
    </row>
    <row r="9573" spans="1:3" x14ac:dyDescent="0.2">
      <c r="A9573" s="7">
        <v>42159</v>
      </c>
      <c r="B9573" s="9">
        <f t="shared" si="156"/>
        <v>2015</v>
      </c>
      <c r="C9573" s="9">
        <f>VLOOKUP('Full 30 Year Yield Data'!A9573,'Yield Raw Data'!$A$3:$L$14453,12)</f>
        <v>3.03</v>
      </c>
    </row>
    <row r="9574" spans="1:3" x14ac:dyDescent="0.2">
      <c r="A9574" s="7">
        <v>42160</v>
      </c>
      <c r="B9574" s="9">
        <f t="shared" si="156"/>
        <v>2015</v>
      </c>
      <c r="C9574" s="9">
        <f>VLOOKUP('Full 30 Year Yield Data'!A9574,'Yield Raw Data'!$A$3:$L$14453,12)</f>
        <v>3.11</v>
      </c>
    </row>
    <row r="9575" spans="1:3" x14ac:dyDescent="0.2">
      <c r="A9575" s="7">
        <v>42163</v>
      </c>
      <c r="B9575" s="9">
        <f t="shared" si="156"/>
        <v>2015</v>
      </c>
      <c r="C9575" s="9">
        <f>VLOOKUP('Full 30 Year Yield Data'!A9575,'Yield Raw Data'!$A$3:$L$14453,12)</f>
        <v>3.11</v>
      </c>
    </row>
    <row r="9576" spans="1:3" x14ac:dyDescent="0.2">
      <c r="A9576" s="7">
        <v>42164</v>
      </c>
      <c r="B9576" s="9">
        <f t="shared" si="156"/>
        <v>2015</v>
      </c>
      <c r="C9576" s="9">
        <f>VLOOKUP('Full 30 Year Yield Data'!A9576,'Yield Raw Data'!$A$3:$L$14453,12)</f>
        <v>3.15</v>
      </c>
    </row>
    <row r="9577" spans="1:3" x14ac:dyDescent="0.2">
      <c r="A9577" s="7">
        <v>42165</v>
      </c>
      <c r="B9577" s="9">
        <f t="shared" si="156"/>
        <v>2015</v>
      </c>
      <c r="C9577" s="9">
        <f>VLOOKUP('Full 30 Year Yield Data'!A9577,'Yield Raw Data'!$A$3:$L$14453,12)</f>
        <v>3.22</v>
      </c>
    </row>
    <row r="9578" spans="1:3" x14ac:dyDescent="0.2">
      <c r="A9578" s="7">
        <v>42166</v>
      </c>
      <c r="B9578" s="9">
        <f t="shared" si="156"/>
        <v>2015</v>
      </c>
      <c r="C9578" s="9">
        <f>VLOOKUP('Full 30 Year Yield Data'!A9578,'Yield Raw Data'!$A$3:$L$14453,12)</f>
        <v>3.11</v>
      </c>
    </row>
    <row r="9579" spans="1:3" x14ac:dyDescent="0.2">
      <c r="A9579" s="7">
        <v>42167</v>
      </c>
      <c r="B9579" s="9">
        <f t="shared" si="156"/>
        <v>2015</v>
      </c>
      <c r="C9579" s="9">
        <f>VLOOKUP('Full 30 Year Yield Data'!A9579,'Yield Raw Data'!$A$3:$L$14453,12)</f>
        <v>3.1</v>
      </c>
    </row>
    <row r="9580" spans="1:3" x14ac:dyDescent="0.2">
      <c r="A9580" s="7">
        <v>42170</v>
      </c>
      <c r="B9580" s="9">
        <f t="shared" si="156"/>
        <v>2015</v>
      </c>
      <c r="C9580" s="9">
        <f>VLOOKUP('Full 30 Year Yield Data'!A9580,'Yield Raw Data'!$A$3:$L$14453,12)</f>
        <v>3.09</v>
      </c>
    </row>
    <row r="9581" spans="1:3" x14ac:dyDescent="0.2">
      <c r="A9581" s="7">
        <v>42171</v>
      </c>
      <c r="B9581" s="9">
        <f t="shared" si="156"/>
        <v>2015</v>
      </c>
      <c r="C9581" s="9">
        <f>VLOOKUP('Full 30 Year Yield Data'!A9581,'Yield Raw Data'!$A$3:$L$14453,12)</f>
        <v>3.06</v>
      </c>
    </row>
    <row r="9582" spans="1:3" x14ac:dyDescent="0.2">
      <c r="A9582" s="7">
        <v>42172</v>
      </c>
      <c r="B9582" s="9">
        <f t="shared" si="156"/>
        <v>2015</v>
      </c>
      <c r="C9582" s="9">
        <f>VLOOKUP('Full 30 Year Yield Data'!A9582,'Yield Raw Data'!$A$3:$L$14453,12)</f>
        <v>3.09</v>
      </c>
    </row>
    <row r="9583" spans="1:3" x14ac:dyDescent="0.2">
      <c r="A9583" s="7">
        <v>42173</v>
      </c>
      <c r="B9583" s="9">
        <f t="shared" si="156"/>
        <v>2015</v>
      </c>
      <c r="C9583" s="9">
        <f>VLOOKUP('Full 30 Year Yield Data'!A9583,'Yield Raw Data'!$A$3:$L$14453,12)</f>
        <v>3.14</v>
      </c>
    </row>
    <row r="9584" spans="1:3" x14ac:dyDescent="0.2">
      <c r="A9584" s="7">
        <v>42174</v>
      </c>
      <c r="B9584" s="9">
        <f t="shared" si="156"/>
        <v>2015</v>
      </c>
      <c r="C9584" s="9">
        <f>VLOOKUP('Full 30 Year Yield Data'!A9584,'Yield Raw Data'!$A$3:$L$14453,12)</f>
        <v>3.05</v>
      </c>
    </row>
    <row r="9585" spans="1:3" x14ac:dyDescent="0.2">
      <c r="A9585" s="7">
        <v>42177</v>
      </c>
      <c r="B9585" s="9">
        <f t="shared" si="156"/>
        <v>2015</v>
      </c>
      <c r="C9585" s="9">
        <f>VLOOKUP('Full 30 Year Yield Data'!A9585,'Yield Raw Data'!$A$3:$L$14453,12)</f>
        <v>3.16</v>
      </c>
    </row>
    <row r="9586" spans="1:3" x14ac:dyDescent="0.2">
      <c r="A9586" s="7">
        <v>42178</v>
      </c>
      <c r="B9586" s="9">
        <f t="shared" si="156"/>
        <v>2015</v>
      </c>
      <c r="C9586" s="9">
        <f>VLOOKUP('Full 30 Year Yield Data'!A9586,'Yield Raw Data'!$A$3:$L$14453,12)</f>
        <v>3.2</v>
      </c>
    </row>
    <row r="9587" spans="1:3" x14ac:dyDescent="0.2">
      <c r="A9587" s="7">
        <v>42179</v>
      </c>
      <c r="B9587" s="9">
        <f t="shared" si="156"/>
        <v>2015</v>
      </c>
      <c r="C9587" s="9">
        <f>VLOOKUP('Full 30 Year Yield Data'!A9587,'Yield Raw Data'!$A$3:$L$14453,12)</f>
        <v>3.16</v>
      </c>
    </row>
    <row r="9588" spans="1:3" x14ac:dyDescent="0.2">
      <c r="A9588" s="7">
        <v>42180</v>
      </c>
      <c r="B9588" s="9">
        <f t="shared" si="156"/>
        <v>2015</v>
      </c>
      <c r="C9588" s="9">
        <f>VLOOKUP('Full 30 Year Yield Data'!A9588,'Yield Raw Data'!$A$3:$L$14453,12)</f>
        <v>3.16</v>
      </c>
    </row>
    <row r="9589" spans="1:3" x14ac:dyDescent="0.2">
      <c r="A9589" s="7">
        <v>42181</v>
      </c>
      <c r="B9589" s="9">
        <f t="shared" ref="B9589:B9650" si="157">YEAR(A9589)</f>
        <v>2015</v>
      </c>
      <c r="C9589" s="9">
        <f>VLOOKUP('Full 30 Year Yield Data'!A9589,'Yield Raw Data'!$A$3:$L$14453,12)</f>
        <v>3.25</v>
      </c>
    </row>
    <row r="9590" spans="1:3" x14ac:dyDescent="0.2">
      <c r="A9590" s="7">
        <v>42184</v>
      </c>
      <c r="B9590" s="9">
        <f t="shared" si="157"/>
        <v>2015</v>
      </c>
      <c r="C9590" s="9">
        <f>VLOOKUP('Full 30 Year Yield Data'!A9590,'Yield Raw Data'!$A$3:$L$14453,12)</f>
        <v>3.09</v>
      </c>
    </row>
    <row r="9591" spans="1:3" x14ac:dyDescent="0.2">
      <c r="A9591" s="7">
        <v>42185</v>
      </c>
      <c r="B9591" s="9">
        <f t="shared" si="157"/>
        <v>2015</v>
      </c>
      <c r="C9591" s="9">
        <f>VLOOKUP('Full 30 Year Yield Data'!A9591,'Yield Raw Data'!$A$3:$L$14453,12)</f>
        <v>3.11</v>
      </c>
    </row>
    <row r="9592" spans="1:3" x14ac:dyDescent="0.2">
      <c r="A9592" s="7">
        <v>42186</v>
      </c>
      <c r="B9592" s="9">
        <f t="shared" si="157"/>
        <v>2015</v>
      </c>
      <c r="C9592" s="9">
        <f>VLOOKUP('Full 30 Year Yield Data'!A9592,'Yield Raw Data'!$A$3:$L$14453,12)</f>
        <v>3.2</v>
      </c>
    </row>
    <row r="9593" spans="1:3" x14ac:dyDescent="0.2">
      <c r="A9593" s="7">
        <v>42187</v>
      </c>
      <c r="B9593" s="9">
        <f t="shared" si="157"/>
        <v>2015</v>
      </c>
      <c r="C9593" s="9">
        <f>VLOOKUP('Full 30 Year Yield Data'!A9593,'Yield Raw Data'!$A$3:$L$14453,12)</f>
        <v>3.19</v>
      </c>
    </row>
    <row r="9594" spans="1:3" x14ac:dyDescent="0.2">
      <c r="A9594" s="7">
        <v>42191</v>
      </c>
      <c r="B9594" s="9">
        <f t="shared" si="157"/>
        <v>2015</v>
      </c>
      <c r="C9594" s="9">
        <f>VLOOKUP('Full 30 Year Yield Data'!A9594,'Yield Raw Data'!$A$3:$L$14453,12)</f>
        <v>3.08</v>
      </c>
    </row>
    <row r="9595" spans="1:3" x14ac:dyDescent="0.2">
      <c r="A9595" s="7">
        <v>42192</v>
      </c>
      <c r="B9595" s="9">
        <f t="shared" si="157"/>
        <v>2015</v>
      </c>
      <c r="C9595" s="9">
        <f>VLOOKUP('Full 30 Year Yield Data'!A9595,'Yield Raw Data'!$A$3:$L$14453,12)</f>
        <v>3.04</v>
      </c>
    </row>
    <row r="9596" spans="1:3" x14ac:dyDescent="0.2">
      <c r="A9596" s="7">
        <v>42193</v>
      </c>
      <c r="B9596" s="9">
        <f t="shared" si="157"/>
        <v>2015</v>
      </c>
      <c r="C9596" s="9">
        <f>VLOOKUP('Full 30 Year Yield Data'!A9596,'Yield Raw Data'!$A$3:$L$14453,12)</f>
        <v>2.99</v>
      </c>
    </row>
    <row r="9597" spans="1:3" x14ac:dyDescent="0.2">
      <c r="A9597" s="7">
        <v>42194</v>
      </c>
      <c r="B9597" s="9">
        <f t="shared" si="157"/>
        <v>2015</v>
      </c>
      <c r="C9597" s="9">
        <f>VLOOKUP('Full 30 Year Yield Data'!A9597,'Yield Raw Data'!$A$3:$L$14453,12)</f>
        <v>3.11</v>
      </c>
    </row>
    <row r="9598" spans="1:3" x14ac:dyDescent="0.2">
      <c r="A9598" s="7">
        <v>42195</v>
      </c>
      <c r="B9598" s="9">
        <f t="shared" si="157"/>
        <v>2015</v>
      </c>
      <c r="C9598" s="9">
        <f>VLOOKUP('Full 30 Year Yield Data'!A9598,'Yield Raw Data'!$A$3:$L$14453,12)</f>
        <v>3.2</v>
      </c>
    </row>
    <row r="9599" spans="1:3" x14ac:dyDescent="0.2">
      <c r="A9599" s="7">
        <v>42198</v>
      </c>
      <c r="B9599" s="9">
        <f t="shared" si="157"/>
        <v>2015</v>
      </c>
      <c r="C9599" s="9">
        <f>VLOOKUP('Full 30 Year Yield Data'!A9599,'Yield Raw Data'!$A$3:$L$14453,12)</f>
        <v>3.21</v>
      </c>
    </row>
    <row r="9600" spans="1:3" x14ac:dyDescent="0.2">
      <c r="A9600" s="7">
        <v>42199</v>
      </c>
      <c r="B9600" s="9">
        <f t="shared" si="157"/>
        <v>2015</v>
      </c>
      <c r="C9600" s="9">
        <f>VLOOKUP('Full 30 Year Yield Data'!A9600,'Yield Raw Data'!$A$3:$L$14453,12)</f>
        <v>3.2</v>
      </c>
    </row>
    <row r="9601" spans="1:3" x14ac:dyDescent="0.2">
      <c r="A9601" s="7">
        <v>42200</v>
      </c>
      <c r="B9601" s="9">
        <f t="shared" si="157"/>
        <v>2015</v>
      </c>
      <c r="C9601" s="9">
        <f>VLOOKUP('Full 30 Year Yield Data'!A9601,'Yield Raw Data'!$A$3:$L$14453,12)</f>
        <v>3.13</v>
      </c>
    </row>
    <row r="9602" spans="1:3" x14ac:dyDescent="0.2">
      <c r="A9602" s="7">
        <v>42201</v>
      </c>
      <c r="B9602" s="9">
        <f t="shared" si="157"/>
        <v>2015</v>
      </c>
      <c r="C9602" s="9">
        <f>VLOOKUP('Full 30 Year Yield Data'!A9602,'Yield Raw Data'!$A$3:$L$14453,12)</f>
        <v>3.11</v>
      </c>
    </row>
    <row r="9603" spans="1:3" x14ac:dyDescent="0.2">
      <c r="A9603" s="7">
        <v>42202</v>
      </c>
      <c r="B9603" s="9">
        <f t="shared" si="157"/>
        <v>2015</v>
      </c>
      <c r="C9603" s="9">
        <f>VLOOKUP('Full 30 Year Yield Data'!A9603,'Yield Raw Data'!$A$3:$L$14453,12)</f>
        <v>3.08</v>
      </c>
    </row>
    <row r="9604" spans="1:3" x14ac:dyDescent="0.2">
      <c r="A9604" s="7">
        <v>42205</v>
      </c>
      <c r="B9604" s="9">
        <f t="shared" si="157"/>
        <v>2015</v>
      </c>
      <c r="C9604" s="9">
        <f>VLOOKUP('Full 30 Year Yield Data'!A9604,'Yield Raw Data'!$A$3:$L$14453,12)</f>
        <v>3.1</v>
      </c>
    </row>
    <row r="9605" spans="1:3" x14ac:dyDescent="0.2">
      <c r="A9605" s="7">
        <v>42206</v>
      </c>
      <c r="B9605" s="9">
        <f t="shared" si="157"/>
        <v>2015</v>
      </c>
      <c r="C9605" s="9">
        <f>VLOOKUP('Full 30 Year Yield Data'!A9605,'Yield Raw Data'!$A$3:$L$14453,12)</f>
        <v>3.08</v>
      </c>
    </row>
    <row r="9606" spans="1:3" x14ac:dyDescent="0.2">
      <c r="A9606" s="7">
        <v>42207</v>
      </c>
      <c r="B9606" s="9">
        <f t="shared" si="157"/>
        <v>2015</v>
      </c>
      <c r="C9606" s="9">
        <f>VLOOKUP('Full 30 Year Yield Data'!A9606,'Yield Raw Data'!$A$3:$L$14453,12)</f>
        <v>3.04</v>
      </c>
    </row>
    <row r="9607" spans="1:3" x14ac:dyDescent="0.2">
      <c r="A9607" s="7">
        <v>42208</v>
      </c>
      <c r="B9607" s="9">
        <f t="shared" si="157"/>
        <v>2015</v>
      </c>
      <c r="C9607" s="9">
        <f>VLOOKUP('Full 30 Year Yield Data'!A9607,'Yield Raw Data'!$A$3:$L$14453,12)</f>
        <v>2.98</v>
      </c>
    </row>
    <row r="9608" spans="1:3" x14ac:dyDescent="0.2">
      <c r="A9608" s="7">
        <v>42209</v>
      </c>
      <c r="B9608" s="9">
        <f t="shared" si="157"/>
        <v>2015</v>
      </c>
      <c r="C9608" s="9">
        <f>VLOOKUP('Full 30 Year Yield Data'!A9608,'Yield Raw Data'!$A$3:$L$14453,12)</f>
        <v>2.96</v>
      </c>
    </row>
    <row r="9609" spans="1:3" x14ac:dyDescent="0.2">
      <c r="A9609" s="7">
        <v>42212</v>
      </c>
      <c r="B9609" s="9">
        <f t="shared" si="157"/>
        <v>2015</v>
      </c>
      <c r="C9609" s="9">
        <f>VLOOKUP('Full 30 Year Yield Data'!A9609,'Yield Raw Data'!$A$3:$L$14453,12)</f>
        <v>2.93</v>
      </c>
    </row>
    <row r="9610" spans="1:3" x14ac:dyDescent="0.2">
      <c r="A9610" s="7">
        <v>42213</v>
      </c>
      <c r="B9610" s="9">
        <f t="shared" si="157"/>
        <v>2015</v>
      </c>
      <c r="C9610" s="9">
        <f>VLOOKUP('Full 30 Year Yield Data'!A9610,'Yield Raw Data'!$A$3:$L$14453,12)</f>
        <v>2.96</v>
      </c>
    </row>
    <row r="9611" spans="1:3" x14ac:dyDescent="0.2">
      <c r="A9611" s="7">
        <v>42214</v>
      </c>
      <c r="B9611" s="9">
        <f t="shared" si="157"/>
        <v>2015</v>
      </c>
      <c r="C9611" s="9">
        <f>VLOOKUP('Full 30 Year Yield Data'!A9611,'Yield Raw Data'!$A$3:$L$14453,12)</f>
        <v>2.99</v>
      </c>
    </row>
    <row r="9612" spans="1:3" x14ac:dyDescent="0.2">
      <c r="A9612" s="7">
        <v>42215</v>
      </c>
      <c r="B9612" s="9">
        <f t="shared" si="157"/>
        <v>2015</v>
      </c>
      <c r="C9612" s="9">
        <f>VLOOKUP('Full 30 Year Yield Data'!A9612,'Yield Raw Data'!$A$3:$L$14453,12)</f>
        <v>2.96</v>
      </c>
    </row>
    <row r="9613" spans="1:3" x14ac:dyDescent="0.2">
      <c r="A9613" s="7">
        <v>42216</v>
      </c>
      <c r="B9613" s="9">
        <f t="shared" si="157"/>
        <v>2015</v>
      </c>
      <c r="C9613" s="9">
        <f>VLOOKUP('Full 30 Year Yield Data'!A9613,'Yield Raw Data'!$A$3:$L$14453,12)</f>
        <v>2.92</v>
      </c>
    </row>
    <row r="9614" spans="1:3" x14ac:dyDescent="0.2">
      <c r="A9614" s="7">
        <v>42219</v>
      </c>
      <c r="B9614" s="9">
        <f t="shared" si="157"/>
        <v>2015</v>
      </c>
      <c r="C9614" s="9">
        <f>VLOOKUP('Full 30 Year Yield Data'!A9614,'Yield Raw Data'!$A$3:$L$14453,12)</f>
        <v>2.86</v>
      </c>
    </row>
    <row r="9615" spans="1:3" x14ac:dyDescent="0.2">
      <c r="A9615" s="7">
        <v>42220</v>
      </c>
      <c r="B9615" s="9">
        <f t="shared" si="157"/>
        <v>2015</v>
      </c>
      <c r="C9615" s="9">
        <f>VLOOKUP('Full 30 Year Yield Data'!A9615,'Yield Raw Data'!$A$3:$L$14453,12)</f>
        <v>2.9</v>
      </c>
    </row>
    <row r="9616" spans="1:3" x14ac:dyDescent="0.2">
      <c r="A9616" s="7">
        <v>42221</v>
      </c>
      <c r="B9616" s="9">
        <f t="shared" si="157"/>
        <v>2015</v>
      </c>
      <c r="C9616" s="9">
        <f>VLOOKUP('Full 30 Year Yield Data'!A9616,'Yield Raw Data'!$A$3:$L$14453,12)</f>
        <v>2.94</v>
      </c>
    </row>
    <row r="9617" spans="1:3" x14ac:dyDescent="0.2">
      <c r="A9617" s="7">
        <v>42222</v>
      </c>
      <c r="B9617" s="9">
        <f t="shared" si="157"/>
        <v>2015</v>
      </c>
      <c r="C9617" s="9">
        <f>VLOOKUP('Full 30 Year Yield Data'!A9617,'Yield Raw Data'!$A$3:$L$14453,12)</f>
        <v>2.9</v>
      </c>
    </row>
    <row r="9618" spans="1:3" x14ac:dyDescent="0.2">
      <c r="A9618" s="7">
        <v>42223</v>
      </c>
      <c r="B9618" s="9">
        <f t="shared" si="157"/>
        <v>2015</v>
      </c>
      <c r="C9618" s="9">
        <f>VLOOKUP('Full 30 Year Yield Data'!A9618,'Yield Raw Data'!$A$3:$L$14453,12)</f>
        <v>2.83</v>
      </c>
    </row>
    <row r="9619" spans="1:3" x14ac:dyDescent="0.2">
      <c r="A9619" s="7">
        <v>42226</v>
      </c>
      <c r="B9619" s="9">
        <f t="shared" si="157"/>
        <v>2015</v>
      </c>
      <c r="C9619" s="9">
        <f>VLOOKUP('Full 30 Year Yield Data'!A9619,'Yield Raw Data'!$A$3:$L$14453,12)</f>
        <v>2.89</v>
      </c>
    </row>
    <row r="9620" spans="1:3" x14ac:dyDescent="0.2">
      <c r="A9620" s="7">
        <v>42227</v>
      </c>
      <c r="B9620" s="9">
        <f t="shared" si="157"/>
        <v>2015</v>
      </c>
      <c r="C9620" s="9">
        <f>VLOOKUP('Full 30 Year Yield Data'!A9620,'Yield Raw Data'!$A$3:$L$14453,12)</f>
        <v>2.81</v>
      </c>
    </row>
    <row r="9621" spans="1:3" x14ac:dyDescent="0.2">
      <c r="A9621" s="7">
        <v>42228</v>
      </c>
      <c r="B9621" s="9">
        <f t="shared" si="157"/>
        <v>2015</v>
      </c>
      <c r="C9621" s="9">
        <f>VLOOKUP('Full 30 Year Yield Data'!A9621,'Yield Raw Data'!$A$3:$L$14453,12)</f>
        <v>2.84</v>
      </c>
    </row>
    <row r="9622" spans="1:3" x14ac:dyDescent="0.2">
      <c r="A9622" s="7">
        <v>42229</v>
      </c>
      <c r="B9622" s="9">
        <f t="shared" si="157"/>
        <v>2015</v>
      </c>
      <c r="C9622" s="9">
        <f>VLOOKUP('Full 30 Year Yield Data'!A9622,'Yield Raw Data'!$A$3:$L$14453,12)</f>
        <v>2.86</v>
      </c>
    </row>
    <row r="9623" spans="1:3" x14ac:dyDescent="0.2">
      <c r="A9623" s="7">
        <v>42230</v>
      </c>
      <c r="B9623" s="9">
        <f t="shared" si="157"/>
        <v>2015</v>
      </c>
      <c r="C9623" s="9">
        <f>VLOOKUP('Full 30 Year Yield Data'!A9623,'Yield Raw Data'!$A$3:$L$14453,12)</f>
        <v>2.84</v>
      </c>
    </row>
    <row r="9624" spans="1:3" x14ac:dyDescent="0.2">
      <c r="A9624" s="7">
        <v>42233</v>
      </c>
      <c r="B9624" s="9">
        <f t="shared" si="157"/>
        <v>2015</v>
      </c>
      <c r="C9624" s="9">
        <f>VLOOKUP('Full 30 Year Yield Data'!A9624,'Yield Raw Data'!$A$3:$L$14453,12)</f>
        <v>2.81</v>
      </c>
    </row>
    <row r="9625" spans="1:3" x14ac:dyDescent="0.2">
      <c r="A9625" s="7">
        <v>42234</v>
      </c>
      <c r="B9625" s="9">
        <f t="shared" si="157"/>
        <v>2015</v>
      </c>
      <c r="C9625" s="9">
        <f>VLOOKUP('Full 30 Year Yield Data'!A9625,'Yield Raw Data'!$A$3:$L$14453,12)</f>
        <v>2.87</v>
      </c>
    </row>
    <row r="9626" spans="1:3" x14ac:dyDescent="0.2">
      <c r="A9626" s="7">
        <v>42235</v>
      </c>
      <c r="B9626" s="9">
        <f t="shared" si="157"/>
        <v>2015</v>
      </c>
      <c r="C9626" s="9">
        <f>VLOOKUP('Full 30 Year Yield Data'!A9626,'Yield Raw Data'!$A$3:$L$14453,12)</f>
        <v>2.81</v>
      </c>
    </row>
    <row r="9627" spans="1:3" x14ac:dyDescent="0.2">
      <c r="A9627" s="7">
        <v>42236</v>
      </c>
      <c r="B9627" s="9">
        <f t="shared" si="157"/>
        <v>2015</v>
      </c>
      <c r="C9627" s="9">
        <f>VLOOKUP('Full 30 Year Yield Data'!A9627,'Yield Raw Data'!$A$3:$L$14453,12)</f>
        <v>2.76</v>
      </c>
    </row>
    <row r="9628" spans="1:3" x14ac:dyDescent="0.2">
      <c r="A9628" s="7">
        <v>42237</v>
      </c>
      <c r="B9628" s="9">
        <f t="shared" si="157"/>
        <v>2015</v>
      </c>
      <c r="C9628" s="9">
        <f>VLOOKUP('Full 30 Year Yield Data'!A9628,'Yield Raw Data'!$A$3:$L$14453,12)</f>
        <v>2.74</v>
      </c>
    </row>
    <row r="9629" spans="1:3" x14ac:dyDescent="0.2">
      <c r="A9629" s="7">
        <v>42240</v>
      </c>
      <c r="B9629" s="9">
        <f t="shared" si="157"/>
        <v>2015</v>
      </c>
      <c r="C9629" s="9">
        <f>VLOOKUP('Full 30 Year Yield Data'!A9629,'Yield Raw Data'!$A$3:$L$14453,12)</f>
        <v>2.73</v>
      </c>
    </row>
    <row r="9630" spans="1:3" x14ac:dyDescent="0.2">
      <c r="A9630" s="7">
        <v>42241</v>
      </c>
      <c r="B9630" s="9">
        <f t="shared" si="157"/>
        <v>2015</v>
      </c>
      <c r="C9630" s="9">
        <f>VLOOKUP('Full 30 Year Yield Data'!A9630,'Yield Raw Data'!$A$3:$L$14453,12)</f>
        <v>2.84</v>
      </c>
    </row>
    <row r="9631" spans="1:3" x14ac:dyDescent="0.2">
      <c r="A9631" s="7">
        <v>42242</v>
      </c>
      <c r="B9631" s="9">
        <f t="shared" si="157"/>
        <v>2015</v>
      </c>
      <c r="C9631" s="9">
        <f>VLOOKUP('Full 30 Year Yield Data'!A9631,'Yield Raw Data'!$A$3:$L$14453,12)</f>
        <v>2.94</v>
      </c>
    </row>
    <row r="9632" spans="1:3" x14ac:dyDescent="0.2">
      <c r="A9632" s="7">
        <v>42243</v>
      </c>
      <c r="B9632" s="9">
        <f t="shared" si="157"/>
        <v>2015</v>
      </c>
      <c r="C9632" s="9">
        <f>VLOOKUP('Full 30 Year Yield Data'!A9632,'Yield Raw Data'!$A$3:$L$14453,12)</f>
        <v>2.93</v>
      </c>
    </row>
    <row r="9633" spans="1:3" x14ac:dyDescent="0.2">
      <c r="A9633" s="7">
        <v>42244</v>
      </c>
      <c r="B9633" s="9">
        <f t="shared" si="157"/>
        <v>2015</v>
      </c>
      <c r="C9633" s="9">
        <f>VLOOKUP('Full 30 Year Yield Data'!A9633,'Yield Raw Data'!$A$3:$L$14453,12)</f>
        <v>2.92</v>
      </c>
    </row>
    <row r="9634" spans="1:3" x14ac:dyDescent="0.2">
      <c r="A9634" s="7">
        <v>42247</v>
      </c>
      <c r="B9634" s="9">
        <f t="shared" si="157"/>
        <v>2015</v>
      </c>
      <c r="C9634" s="9">
        <f>VLOOKUP('Full 30 Year Yield Data'!A9634,'Yield Raw Data'!$A$3:$L$14453,12)</f>
        <v>2.95</v>
      </c>
    </row>
    <row r="9635" spans="1:3" x14ac:dyDescent="0.2">
      <c r="A9635" s="7">
        <v>42248</v>
      </c>
      <c r="B9635" s="9">
        <f t="shared" si="157"/>
        <v>2015</v>
      </c>
      <c r="C9635" s="9">
        <f>VLOOKUP('Full 30 Year Yield Data'!A9635,'Yield Raw Data'!$A$3:$L$14453,12)</f>
        <v>2.93</v>
      </c>
    </row>
    <row r="9636" spans="1:3" x14ac:dyDescent="0.2">
      <c r="A9636" s="7">
        <v>42249</v>
      </c>
      <c r="B9636" s="9">
        <f t="shared" si="157"/>
        <v>2015</v>
      </c>
      <c r="C9636" s="9">
        <f>VLOOKUP('Full 30 Year Yield Data'!A9636,'Yield Raw Data'!$A$3:$L$14453,12)</f>
        <v>2.97</v>
      </c>
    </row>
    <row r="9637" spans="1:3" x14ac:dyDescent="0.2">
      <c r="A9637" s="7">
        <v>42250</v>
      </c>
      <c r="B9637" s="9">
        <f t="shared" si="157"/>
        <v>2015</v>
      </c>
      <c r="C9637" s="9">
        <f>VLOOKUP('Full 30 Year Yield Data'!A9637,'Yield Raw Data'!$A$3:$L$14453,12)</f>
        <v>2.95</v>
      </c>
    </row>
    <row r="9638" spans="1:3" x14ac:dyDescent="0.2">
      <c r="A9638" s="7">
        <v>42251</v>
      </c>
      <c r="B9638" s="9">
        <f t="shared" si="157"/>
        <v>2015</v>
      </c>
      <c r="C9638" s="9">
        <f>VLOOKUP('Full 30 Year Yield Data'!A9638,'Yield Raw Data'!$A$3:$L$14453,12)</f>
        <v>2.89</v>
      </c>
    </row>
    <row r="9639" spans="1:3" x14ac:dyDescent="0.2">
      <c r="A9639" s="7">
        <v>42255</v>
      </c>
      <c r="B9639" s="9">
        <f t="shared" si="157"/>
        <v>2015</v>
      </c>
      <c r="C9639" s="9">
        <f>VLOOKUP('Full 30 Year Yield Data'!A9639,'Yield Raw Data'!$A$3:$L$14453,12)</f>
        <v>2.97</v>
      </c>
    </row>
    <row r="9640" spans="1:3" x14ac:dyDescent="0.2">
      <c r="A9640" s="7">
        <v>42256</v>
      </c>
      <c r="B9640" s="9">
        <f t="shared" si="157"/>
        <v>2015</v>
      </c>
      <c r="C9640" s="9">
        <f>VLOOKUP('Full 30 Year Yield Data'!A9640,'Yield Raw Data'!$A$3:$L$14453,12)</f>
        <v>2.96</v>
      </c>
    </row>
    <row r="9641" spans="1:3" x14ac:dyDescent="0.2">
      <c r="A9641" s="7">
        <v>42257</v>
      </c>
      <c r="B9641" s="9">
        <f t="shared" si="157"/>
        <v>2015</v>
      </c>
      <c r="C9641" s="9">
        <f>VLOOKUP('Full 30 Year Yield Data'!A9641,'Yield Raw Data'!$A$3:$L$14453,12)</f>
        <v>2.98</v>
      </c>
    </row>
    <row r="9642" spans="1:3" x14ac:dyDescent="0.2">
      <c r="A9642" s="7">
        <v>42258</v>
      </c>
      <c r="B9642" s="9">
        <f t="shared" si="157"/>
        <v>2015</v>
      </c>
      <c r="C9642" s="9">
        <f>VLOOKUP('Full 30 Year Yield Data'!A9642,'Yield Raw Data'!$A$3:$L$14453,12)</f>
        <v>2.95</v>
      </c>
    </row>
    <row r="9643" spans="1:3" x14ac:dyDescent="0.2">
      <c r="A9643" s="7">
        <v>42261</v>
      </c>
      <c r="B9643" s="9">
        <f t="shared" si="157"/>
        <v>2015</v>
      </c>
      <c r="C9643" s="9">
        <f>VLOOKUP('Full 30 Year Yield Data'!A9643,'Yield Raw Data'!$A$3:$L$14453,12)</f>
        <v>2.95</v>
      </c>
    </row>
    <row r="9644" spans="1:3" x14ac:dyDescent="0.2">
      <c r="A9644" s="7">
        <v>42262</v>
      </c>
      <c r="B9644" s="9">
        <f t="shared" si="157"/>
        <v>2015</v>
      </c>
      <c r="C9644" s="9">
        <f>VLOOKUP('Full 30 Year Yield Data'!A9644,'Yield Raw Data'!$A$3:$L$14453,12)</f>
        <v>3.06</v>
      </c>
    </row>
    <row r="9645" spans="1:3" x14ac:dyDescent="0.2">
      <c r="A9645" s="7">
        <v>42263</v>
      </c>
      <c r="B9645" s="9">
        <f t="shared" si="157"/>
        <v>2015</v>
      </c>
      <c r="C9645" s="9">
        <f>VLOOKUP('Full 30 Year Yield Data'!A9645,'Yield Raw Data'!$A$3:$L$14453,12)</f>
        <v>3.08</v>
      </c>
    </row>
    <row r="9646" spans="1:3" x14ac:dyDescent="0.2">
      <c r="A9646" s="7">
        <v>42264</v>
      </c>
      <c r="B9646" s="9">
        <f t="shared" si="157"/>
        <v>2015</v>
      </c>
      <c r="C9646" s="9">
        <f>VLOOKUP('Full 30 Year Yield Data'!A9646,'Yield Raw Data'!$A$3:$L$14453,12)</f>
        <v>3.02</v>
      </c>
    </row>
    <row r="9647" spans="1:3" x14ac:dyDescent="0.2">
      <c r="A9647" s="7">
        <v>42265</v>
      </c>
      <c r="B9647" s="9">
        <f t="shared" si="157"/>
        <v>2015</v>
      </c>
      <c r="C9647" s="9">
        <f>VLOOKUP('Full 30 Year Yield Data'!A9647,'Yield Raw Data'!$A$3:$L$14453,12)</f>
        <v>2.93</v>
      </c>
    </row>
    <row r="9648" spans="1:3" x14ac:dyDescent="0.2">
      <c r="A9648" s="7">
        <v>42268</v>
      </c>
      <c r="B9648" s="9">
        <f t="shared" si="157"/>
        <v>2015</v>
      </c>
      <c r="C9648" s="9">
        <f>VLOOKUP('Full 30 Year Yield Data'!A9648,'Yield Raw Data'!$A$3:$L$14453,12)</f>
        <v>3.02</v>
      </c>
    </row>
    <row r="9649" spans="1:3" x14ac:dyDescent="0.2">
      <c r="A9649" s="7">
        <v>42269</v>
      </c>
      <c r="B9649" s="9">
        <f t="shared" si="157"/>
        <v>2015</v>
      </c>
      <c r="C9649" s="9">
        <f>VLOOKUP('Full 30 Year Yield Data'!A9649,'Yield Raw Data'!$A$3:$L$14453,12)</f>
        <v>2.94</v>
      </c>
    </row>
    <row r="9650" spans="1:3" x14ac:dyDescent="0.2">
      <c r="A9650" s="7">
        <v>42270</v>
      </c>
      <c r="B9650" s="9">
        <f t="shared" si="157"/>
        <v>2015</v>
      </c>
      <c r="C9650" s="9">
        <f>VLOOKUP('Full 30 Year Yield Data'!A9650,'Yield Raw Data'!$A$3:$L$14453,12)</f>
        <v>2.95</v>
      </c>
    </row>
    <row r="9651" spans="1:3" x14ac:dyDescent="0.2">
      <c r="A9651" s="7">
        <v>42271</v>
      </c>
      <c r="B9651" s="9">
        <f t="shared" ref="B9651:B9711" si="158">YEAR(A9651)</f>
        <v>2015</v>
      </c>
      <c r="C9651" s="9">
        <f>VLOOKUP('Full 30 Year Yield Data'!A9651,'Yield Raw Data'!$A$3:$L$14453,12)</f>
        <v>2.91</v>
      </c>
    </row>
    <row r="9652" spans="1:3" x14ac:dyDescent="0.2">
      <c r="A9652" s="7">
        <v>42272</v>
      </c>
      <c r="B9652" s="9">
        <f t="shared" si="158"/>
        <v>2015</v>
      </c>
      <c r="C9652" s="9">
        <f>VLOOKUP('Full 30 Year Yield Data'!A9652,'Yield Raw Data'!$A$3:$L$14453,12)</f>
        <v>2.96</v>
      </c>
    </row>
    <row r="9653" spans="1:3" x14ac:dyDescent="0.2">
      <c r="A9653" s="7">
        <v>42275</v>
      </c>
      <c r="B9653" s="9">
        <f t="shared" si="158"/>
        <v>2015</v>
      </c>
      <c r="C9653" s="9">
        <f>VLOOKUP('Full 30 Year Yield Data'!A9653,'Yield Raw Data'!$A$3:$L$14453,12)</f>
        <v>2.87</v>
      </c>
    </row>
    <row r="9654" spans="1:3" x14ac:dyDescent="0.2">
      <c r="A9654" s="7">
        <v>42276</v>
      </c>
      <c r="B9654" s="9">
        <f t="shared" si="158"/>
        <v>2015</v>
      </c>
      <c r="C9654" s="9">
        <f>VLOOKUP('Full 30 Year Yield Data'!A9654,'Yield Raw Data'!$A$3:$L$14453,12)</f>
        <v>2.85</v>
      </c>
    </row>
    <row r="9655" spans="1:3" x14ac:dyDescent="0.2">
      <c r="A9655" s="7">
        <v>42277</v>
      </c>
      <c r="B9655" s="9">
        <f t="shared" si="158"/>
        <v>2015</v>
      </c>
      <c r="C9655" s="9">
        <f>VLOOKUP('Full 30 Year Yield Data'!A9655,'Yield Raw Data'!$A$3:$L$14453,12)</f>
        <v>2.87</v>
      </c>
    </row>
    <row r="9656" spans="1:3" x14ac:dyDescent="0.2">
      <c r="A9656" s="7">
        <v>42278</v>
      </c>
      <c r="B9656" s="9">
        <f t="shared" si="158"/>
        <v>2015</v>
      </c>
      <c r="C9656" s="9">
        <f>VLOOKUP('Full 30 Year Yield Data'!A9656,'Yield Raw Data'!$A$3:$L$14453,12)</f>
        <v>2.85</v>
      </c>
    </row>
    <row r="9657" spans="1:3" x14ac:dyDescent="0.2">
      <c r="A9657" s="7">
        <v>42279</v>
      </c>
      <c r="B9657" s="9">
        <f t="shared" si="158"/>
        <v>2015</v>
      </c>
      <c r="C9657" s="9">
        <f>VLOOKUP('Full 30 Year Yield Data'!A9657,'Yield Raw Data'!$A$3:$L$14453,12)</f>
        <v>2.82</v>
      </c>
    </row>
    <row r="9658" spans="1:3" x14ac:dyDescent="0.2">
      <c r="A9658" s="7">
        <v>42282</v>
      </c>
      <c r="B9658" s="9">
        <f t="shared" si="158"/>
        <v>2015</v>
      </c>
      <c r="C9658" s="9">
        <f>VLOOKUP('Full 30 Year Yield Data'!A9658,'Yield Raw Data'!$A$3:$L$14453,12)</f>
        <v>2.9</v>
      </c>
    </row>
    <row r="9659" spans="1:3" x14ac:dyDescent="0.2">
      <c r="A9659" s="7">
        <v>42283</v>
      </c>
      <c r="B9659" s="9">
        <f t="shared" si="158"/>
        <v>2015</v>
      </c>
      <c r="C9659" s="9">
        <f>VLOOKUP('Full 30 Year Yield Data'!A9659,'Yield Raw Data'!$A$3:$L$14453,12)</f>
        <v>2.88</v>
      </c>
    </row>
    <row r="9660" spans="1:3" x14ac:dyDescent="0.2">
      <c r="A9660" s="7">
        <v>42284</v>
      </c>
      <c r="B9660" s="9">
        <f t="shared" si="158"/>
        <v>2015</v>
      </c>
      <c r="C9660" s="9">
        <f>VLOOKUP('Full 30 Year Yield Data'!A9660,'Yield Raw Data'!$A$3:$L$14453,12)</f>
        <v>2.89</v>
      </c>
    </row>
    <row r="9661" spans="1:3" x14ac:dyDescent="0.2">
      <c r="A9661" s="7">
        <v>42285</v>
      </c>
      <c r="B9661" s="9">
        <f t="shared" si="158"/>
        <v>2015</v>
      </c>
      <c r="C9661" s="9">
        <f>VLOOKUP('Full 30 Year Yield Data'!A9661,'Yield Raw Data'!$A$3:$L$14453,12)</f>
        <v>2.96</v>
      </c>
    </row>
    <row r="9662" spans="1:3" x14ac:dyDescent="0.2">
      <c r="A9662" s="7">
        <v>42286</v>
      </c>
      <c r="B9662" s="9">
        <f t="shared" si="158"/>
        <v>2015</v>
      </c>
      <c r="C9662" s="9">
        <f>VLOOKUP('Full 30 Year Yield Data'!A9662,'Yield Raw Data'!$A$3:$L$14453,12)</f>
        <v>2.94</v>
      </c>
    </row>
    <row r="9663" spans="1:3" x14ac:dyDescent="0.2">
      <c r="A9663" s="7">
        <v>42290</v>
      </c>
      <c r="B9663" s="9">
        <f t="shared" si="158"/>
        <v>2015</v>
      </c>
      <c r="C9663" s="9">
        <f>VLOOKUP('Full 30 Year Yield Data'!A9663,'Yield Raw Data'!$A$3:$L$14453,12)</f>
        <v>2.89</v>
      </c>
    </row>
    <row r="9664" spans="1:3" x14ac:dyDescent="0.2">
      <c r="A9664" s="7">
        <v>42291</v>
      </c>
      <c r="B9664" s="9">
        <f t="shared" si="158"/>
        <v>2015</v>
      </c>
      <c r="C9664" s="9">
        <f>VLOOKUP('Full 30 Year Yield Data'!A9664,'Yield Raw Data'!$A$3:$L$14453,12)</f>
        <v>2.84</v>
      </c>
    </row>
    <row r="9665" spans="1:3" x14ac:dyDescent="0.2">
      <c r="A9665" s="7">
        <v>42292</v>
      </c>
      <c r="B9665" s="9">
        <f t="shared" si="158"/>
        <v>2015</v>
      </c>
      <c r="C9665" s="9">
        <f>VLOOKUP('Full 30 Year Yield Data'!A9665,'Yield Raw Data'!$A$3:$L$14453,12)</f>
        <v>2.87</v>
      </c>
    </row>
    <row r="9666" spans="1:3" x14ac:dyDescent="0.2">
      <c r="A9666" s="7">
        <v>42293</v>
      </c>
      <c r="B9666" s="9">
        <f t="shared" si="158"/>
        <v>2015</v>
      </c>
      <c r="C9666" s="9">
        <f>VLOOKUP('Full 30 Year Yield Data'!A9666,'Yield Raw Data'!$A$3:$L$14453,12)</f>
        <v>2.87</v>
      </c>
    </row>
    <row r="9667" spans="1:3" x14ac:dyDescent="0.2">
      <c r="A9667" s="7">
        <v>42296</v>
      </c>
      <c r="B9667" s="9">
        <f t="shared" si="158"/>
        <v>2015</v>
      </c>
      <c r="C9667" s="9">
        <f>VLOOKUP('Full 30 Year Yield Data'!A9667,'Yield Raw Data'!$A$3:$L$14453,12)</f>
        <v>2.89</v>
      </c>
    </row>
    <row r="9668" spans="1:3" x14ac:dyDescent="0.2">
      <c r="A9668" s="7">
        <v>42297</v>
      </c>
      <c r="B9668" s="9">
        <f t="shared" si="158"/>
        <v>2015</v>
      </c>
      <c r="C9668" s="9">
        <f>VLOOKUP('Full 30 Year Yield Data'!A9668,'Yield Raw Data'!$A$3:$L$14453,12)</f>
        <v>2.92</v>
      </c>
    </row>
    <row r="9669" spans="1:3" x14ac:dyDescent="0.2">
      <c r="A9669" s="7">
        <v>42298</v>
      </c>
      <c r="B9669" s="9">
        <f t="shared" si="158"/>
        <v>2015</v>
      </c>
      <c r="C9669" s="9">
        <f>VLOOKUP('Full 30 Year Yield Data'!A9669,'Yield Raw Data'!$A$3:$L$14453,12)</f>
        <v>2.87</v>
      </c>
    </row>
    <row r="9670" spans="1:3" x14ac:dyDescent="0.2">
      <c r="A9670" s="7">
        <v>42299</v>
      </c>
      <c r="B9670" s="9">
        <f t="shared" si="158"/>
        <v>2015</v>
      </c>
      <c r="C9670" s="9">
        <f>VLOOKUP('Full 30 Year Yield Data'!A9670,'Yield Raw Data'!$A$3:$L$14453,12)</f>
        <v>2.87</v>
      </c>
    </row>
    <row r="9671" spans="1:3" x14ac:dyDescent="0.2">
      <c r="A9671" s="7">
        <v>42300</v>
      </c>
      <c r="B9671" s="9">
        <f t="shared" si="158"/>
        <v>2015</v>
      </c>
      <c r="C9671" s="9">
        <f>VLOOKUP('Full 30 Year Yield Data'!A9671,'Yield Raw Data'!$A$3:$L$14453,12)</f>
        <v>2.9</v>
      </c>
    </row>
    <row r="9672" spans="1:3" x14ac:dyDescent="0.2">
      <c r="A9672" s="7">
        <v>42303</v>
      </c>
      <c r="B9672" s="9">
        <f t="shared" si="158"/>
        <v>2015</v>
      </c>
      <c r="C9672" s="9">
        <f>VLOOKUP('Full 30 Year Yield Data'!A9672,'Yield Raw Data'!$A$3:$L$14453,12)</f>
        <v>2.87</v>
      </c>
    </row>
    <row r="9673" spans="1:3" x14ac:dyDescent="0.2">
      <c r="A9673" s="7">
        <v>42304</v>
      </c>
      <c r="B9673" s="9">
        <f t="shared" si="158"/>
        <v>2015</v>
      </c>
      <c r="C9673" s="9">
        <f>VLOOKUP('Full 30 Year Yield Data'!A9673,'Yield Raw Data'!$A$3:$L$14453,12)</f>
        <v>2.86</v>
      </c>
    </row>
    <row r="9674" spans="1:3" x14ac:dyDescent="0.2">
      <c r="A9674" s="7">
        <v>42305</v>
      </c>
      <c r="B9674" s="9">
        <f t="shared" si="158"/>
        <v>2015</v>
      </c>
      <c r="C9674" s="9">
        <f>VLOOKUP('Full 30 Year Yield Data'!A9674,'Yield Raw Data'!$A$3:$L$14453,12)</f>
        <v>2.87</v>
      </c>
    </row>
    <row r="9675" spans="1:3" x14ac:dyDescent="0.2">
      <c r="A9675" s="7">
        <v>42306</v>
      </c>
      <c r="B9675" s="9">
        <f t="shared" si="158"/>
        <v>2015</v>
      </c>
      <c r="C9675" s="9">
        <f>VLOOKUP('Full 30 Year Yield Data'!A9675,'Yield Raw Data'!$A$3:$L$14453,12)</f>
        <v>2.96</v>
      </c>
    </row>
    <row r="9676" spans="1:3" x14ac:dyDescent="0.2">
      <c r="A9676" s="7">
        <v>42307</v>
      </c>
      <c r="B9676" s="9">
        <f t="shared" si="158"/>
        <v>2015</v>
      </c>
      <c r="C9676" s="9">
        <f>VLOOKUP('Full 30 Year Yield Data'!A9676,'Yield Raw Data'!$A$3:$L$14453,12)</f>
        <v>2.93</v>
      </c>
    </row>
    <row r="9677" spans="1:3" x14ac:dyDescent="0.2">
      <c r="A9677" s="7">
        <v>42310</v>
      </c>
      <c r="B9677" s="9">
        <f t="shared" si="158"/>
        <v>2015</v>
      </c>
      <c r="C9677" s="9">
        <f>VLOOKUP('Full 30 Year Yield Data'!A9677,'Yield Raw Data'!$A$3:$L$14453,12)</f>
        <v>2.95</v>
      </c>
    </row>
    <row r="9678" spans="1:3" x14ac:dyDescent="0.2">
      <c r="A9678" s="7">
        <v>42311</v>
      </c>
      <c r="B9678" s="9">
        <f t="shared" si="158"/>
        <v>2015</v>
      </c>
      <c r="C9678" s="9">
        <f>VLOOKUP('Full 30 Year Yield Data'!A9678,'Yield Raw Data'!$A$3:$L$14453,12)</f>
        <v>3</v>
      </c>
    </row>
    <row r="9679" spans="1:3" x14ac:dyDescent="0.2">
      <c r="A9679" s="7">
        <v>42312</v>
      </c>
      <c r="B9679" s="9">
        <f t="shared" si="158"/>
        <v>2015</v>
      </c>
      <c r="C9679" s="9">
        <f>VLOOKUP('Full 30 Year Yield Data'!A9679,'Yield Raw Data'!$A$3:$L$14453,12)</f>
        <v>3</v>
      </c>
    </row>
    <row r="9680" spans="1:3" x14ac:dyDescent="0.2">
      <c r="A9680" s="7">
        <v>42313</v>
      </c>
      <c r="B9680" s="9">
        <f t="shared" si="158"/>
        <v>2015</v>
      </c>
      <c r="C9680" s="9">
        <f>VLOOKUP('Full 30 Year Yield Data'!A9680,'Yield Raw Data'!$A$3:$L$14453,12)</f>
        <v>3.01</v>
      </c>
    </row>
    <row r="9681" spans="1:3" x14ac:dyDescent="0.2">
      <c r="A9681" s="7">
        <v>42314</v>
      </c>
      <c r="B9681" s="9">
        <f t="shared" si="158"/>
        <v>2015</v>
      </c>
      <c r="C9681" s="9">
        <f>VLOOKUP('Full 30 Year Yield Data'!A9681,'Yield Raw Data'!$A$3:$L$14453,12)</f>
        <v>3.09</v>
      </c>
    </row>
    <row r="9682" spans="1:3" x14ac:dyDescent="0.2">
      <c r="A9682" s="7">
        <v>42317</v>
      </c>
      <c r="B9682" s="9">
        <f t="shared" si="158"/>
        <v>2015</v>
      </c>
      <c r="C9682" s="9">
        <f>VLOOKUP('Full 30 Year Yield Data'!A9682,'Yield Raw Data'!$A$3:$L$14453,12)</f>
        <v>3.12</v>
      </c>
    </row>
    <row r="9683" spans="1:3" x14ac:dyDescent="0.2">
      <c r="A9683" s="7">
        <v>42318</v>
      </c>
      <c r="B9683" s="9">
        <f t="shared" si="158"/>
        <v>2015</v>
      </c>
      <c r="C9683" s="9">
        <f>VLOOKUP('Full 30 Year Yield Data'!A9683,'Yield Raw Data'!$A$3:$L$14453,12)</f>
        <v>3.1</v>
      </c>
    </row>
    <row r="9684" spans="1:3" x14ac:dyDescent="0.2">
      <c r="A9684" s="7">
        <v>42320</v>
      </c>
      <c r="B9684" s="9">
        <f t="shared" si="158"/>
        <v>2015</v>
      </c>
      <c r="C9684" s="9">
        <f>VLOOKUP('Full 30 Year Yield Data'!A9684,'Yield Raw Data'!$A$3:$L$14453,12)</f>
        <v>3.09</v>
      </c>
    </row>
    <row r="9685" spans="1:3" x14ac:dyDescent="0.2">
      <c r="A9685" s="7">
        <v>42321</v>
      </c>
      <c r="B9685" s="9">
        <f t="shared" si="158"/>
        <v>2015</v>
      </c>
      <c r="C9685" s="9">
        <f>VLOOKUP('Full 30 Year Yield Data'!A9685,'Yield Raw Data'!$A$3:$L$14453,12)</f>
        <v>3.06</v>
      </c>
    </row>
    <row r="9686" spans="1:3" x14ac:dyDescent="0.2">
      <c r="A9686" s="7">
        <v>42324</v>
      </c>
      <c r="B9686" s="9">
        <f t="shared" si="158"/>
        <v>2015</v>
      </c>
      <c r="C9686" s="9">
        <f>VLOOKUP('Full 30 Year Yield Data'!A9686,'Yield Raw Data'!$A$3:$L$14453,12)</f>
        <v>3.07</v>
      </c>
    </row>
    <row r="9687" spans="1:3" x14ac:dyDescent="0.2">
      <c r="A9687" s="7">
        <v>42325</v>
      </c>
      <c r="B9687" s="9">
        <f t="shared" si="158"/>
        <v>2015</v>
      </c>
      <c r="C9687" s="9">
        <f>VLOOKUP('Full 30 Year Yield Data'!A9687,'Yield Raw Data'!$A$3:$L$14453,12)</f>
        <v>3.04</v>
      </c>
    </row>
    <row r="9688" spans="1:3" x14ac:dyDescent="0.2">
      <c r="A9688" s="7">
        <v>42326</v>
      </c>
      <c r="B9688" s="9">
        <f t="shared" si="158"/>
        <v>2015</v>
      </c>
      <c r="C9688" s="9">
        <f>VLOOKUP('Full 30 Year Yield Data'!A9688,'Yield Raw Data'!$A$3:$L$14453,12)</f>
        <v>3.04</v>
      </c>
    </row>
    <row r="9689" spans="1:3" x14ac:dyDescent="0.2">
      <c r="A9689" s="7">
        <v>42327</v>
      </c>
      <c r="B9689" s="9">
        <f t="shared" si="158"/>
        <v>2015</v>
      </c>
      <c r="C9689" s="9">
        <f>VLOOKUP('Full 30 Year Yield Data'!A9689,'Yield Raw Data'!$A$3:$L$14453,12)</f>
        <v>3</v>
      </c>
    </row>
    <row r="9690" spans="1:3" x14ac:dyDescent="0.2">
      <c r="A9690" s="7">
        <v>42328</v>
      </c>
      <c r="B9690" s="9">
        <f t="shared" si="158"/>
        <v>2015</v>
      </c>
      <c r="C9690" s="9">
        <f>VLOOKUP('Full 30 Year Yield Data'!A9690,'Yield Raw Data'!$A$3:$L$14453,12)</f>
        <v>3.02</v>
      </c>
    </row>
    <row r="9691" spans="1:3" x14ac:dyDescent="0.2">
      <c r="A9691" s="7">
        <v>42331</v>
      </c>
      <c r="B9691" s="9">
        <f t="shared" si="158"/>
        <v>2015</v>
      </c>
      <c r="C9691" s="9">
        <f>VLOOKUP('Full 30 Year Yield Data'!A9691,'Yield Raw Data'!$A$3:$L$14453,12)</f>
        <v>3</v>
      </c>
    </row>
    <row r="9692" spans="1:3" x14ac:dyDescent="0.2">
      <c r="A9692" s="7">
        <v>42332</v>
      </c>
      <c r="B9692" s="9">
        <f t="shared" si="158"/>
        <v>2015</v>
      </c>
      <c r="C9692" s="9">
        <f>VLOOKUP('Full 30 Year Yield Data'!A9692,'Yield Raw Data'!$A$3:$L$14453,12)</f>
        <v>3</v>
      </c>
    </row>
    <row r="9693" spans="1:3" x14ac:dyDescent="0.2">
      <c r="A9693" s="7">
        <v>42333</v>
      </c>
      <c r="B9693" s="9">
        <f t="shared" si="158"/>
        <v>2015</v>
      </c>
      <c r="C9693" s="9">
        <f>VLOOKUP('Full 30 Year Yield Data'!A9693,'Yield Raw Data'!$A$3:$L$14453,12)</f>
        <v>3</v>
      </c>
    </row>
    <row r="9694" spans="1:3" x14ac:dyDescent="0.2">
      <c r="A9694" s="7">
        <v>42335</v>
      </c>
      <c r="B9694" s="9">
        <f t="shared" si="158"/>
        <v>2015</v>
      </c>
      <c r="C9694" s="9">
        <f>VLOOKUP('Full 30 Year Yield Data'!A9694,'Yield Raw Data'!$A$3:$L$14453,12)</f>
        <v>3</v>
      </c>
    </row>
    <row r="9695" spans="1:3" x14ac:dyDescent="0.2">
      <c r="A9695" s="7">
        <v>42338</v>
      </c>
      <c r="B9695" s="9">
        <f t="shared" si="158"/>
        <v>2015</v>
      </c>
      <c r="C9695" s="9">
        <f>VLOOKUP('Full 30 Year Yield Data'!A9695,'Yield Raw Data'!$A$3:$L$14453,12)</f>
        <v>2.98</v>
      </c>
    </row>
    <row r="9696" spans="1:3" x14ac:dyDescent="0.2">
      <c r="A9696" s="7">
        <v>42339</v>
      </c>
      <c r="B9696" s="9">
        <f t="shared" si="158"/>
        <v>2015</v>
      </c>
      <c r="C9696" s="9">
        <f>VLOOKUP('Full 30 Year Yield Data'!A9696,'Yield Raw Data'!$A$3:$L$14453,12)</f>
        <v>2.91</v>
      </c>
    </row>
    <row r="9697" spans="1:3" x14ac:dyDescent="0.2">
      <c r="A9697" s="7">
        <v>42340</v>
      </c>
      <c r="B9697" s="9">
        <f t="shared" si="158"/>
        <v>2015</v>
      </c>
      <c r="C9697" s="9">
        <f>VLOOKUP('Full 30 Year Yield Data'!A9697,'Yield Raw Data'!$A$3:$L$14453,12)</f>
        <v>2.91</v>
      </c>
    </row>
    <row r="9698" spans="1:3" x14ac:dyDescent="0.2">
      <c r="A9698" s="7">
        <v>42341</v>
      </c>
      <c r="B9698" s="9">
        <f t="shared" si="158"/>
        <v>2015</v>
      </c>
      <c r="C9698" s="9">
        <f>VLOOKUP('Full 30 Year Yield Data'!A9698,'Yield Raw Data'!$A$3:$L$14453,12)</f>
        <v>3.07</v>
      </c>
    </row>
    <row r="9699" spans="1:3" x14ac:dyDescent="0.2">
      <c r="A9699" s="7">
        <v>42342</v>
      </c>
      <c r="B9699" s="9">
        <f t="shared" si="158"/>
        <v>2015</v>
      </c>
      <c r="C9699" s="9">
        <f>VLOOKUP('Full 30 Year Yield Data'!A9699,'Yield Raw Data'!$A$3:$L$14453,12)</f>
        <v>3.01</v>
      </c>
    </row>
    <row r="9700" spans="1:3" x14ac:dyDescent="0.2">
      <c r="A9700" s="7">
        <v>42345</v>
      </c>
      <c r="B9700" s="9">
        <f t="shared" si="158"/>
        <v>2015</v>
      </c>
      <c r="C9700" s="9">
        <f>VLOOKUP('Full 30 Year Yield Data'!A9700,'Yield Raw Data'!$A$3:$L$14453,12)</f>
        <v>2.95</v>
      </c>
    </row>
    <row r="9701" spans="1:3" x14ac:dyDescent="0.2">
      <c r="A9701" s="7">
        <v>42346</v>
      </c>
      <c r="B9701" s="9">
        <f t="shared" si="158"/>
        <v>2015</v>
      </c>
      <c r="C9701" s="9">
        <f>VLOOKUP('Full 30 Year Yield Data'!A9701,'Yield Raw Data'!$A$3:$L$14453,12)</f>
        <v>2.97</v>
      </c>
    </row>
    <row r="9702" spans="1:3" x14ac:dyDescent="0.2">
      <c r="A9702" s="7">
        <v>42347</v>
      </c>
      <c r="B9702" s="9">
        <f t="shared" si="158"/>
        <v>2015</v>
      </c>
      <c r="C9702" s="9">
        <f>VLOOKUP('Full 30 Year Yield Data'!A9702,'Yield Raw Data'!$A$3:$L$14453,12)</f>
        <v>2.97</v>
      </c>
    </row>
    <row r="9703" spans="1:3" x14ac:dyDescent="0.2">
      <c r="A9703" s="7">
        <v>42348</v>
      </c>
      <c r="B9703" s="9">
        <f t="shared" si="158"/>
        <v>2015</v>
      </c>
      <c r="C9703" s="9">
        <f>VLOOKUP('Full 30 Year Yield Data'!A9703,'Yield Raw Data'!$A$3:$L$14453,12)</f>
        <v>2.98</v>
      </c>
    </row>
    <row r="9704" spans="1:3" x14ac:dyDescent="0.2">
      <c r="A9704" s="7">
        <v>42349</v>
      </c>
      <c r="B9704" s="9">
        <f t="shared" si="158"/>
        <v>2015</v>
      </c>
      <c r="C9704" s="9">
        <f>VLOOKUP('Full 30 Year Yield Data'!A9704,'Yield Raw Data'!$A$3:$L$14453,12)</f>
        <v>2.87</v>
      </c>
    </row>
    <row r="9705" spans="1:3" x14ac:dyDescent="0.2">
      <c r="A9705" s="7">
        <v>42352</v>
      </c>
      <c r="B9705" s="9">
        <f t="shared" si="158"/>
        <v>2015</v>
      </c>
      <c r="C9705" s="9">
        <f>VLOOKUP('Full 30 Year Yield Data'!A9705,'Yield Raw Data'!$A$3:$L$14453,12)</f>
        <v>2.96</v>
      </c>
    </row>
    <row r="9706" spans="1:3" x14ac:dyDescent="0.2">
      <c r="A9706" s="7">
        <v>42353</v>
      </c>
      <c r="B9706" s="9">
        <f t="shared" si="158"/>
        <v>2015</v>
      </c>
      <c r="C9706" s="9">
        <f>VLOOKUP('Full 30 Year Yield Data'!A9706,'Yield Raw Data'!$A$3:$L$14453,12)</f>
        <v>3</v>
      </c>
    </row>
    <row r="9707" spans="1:3" x14ac:dyDescent="0.2">
      <c r="A9707" s="7">
        <v>42354</v>
      </c>
      <c r="B9707" s="9">
        <f t="shared" si="158"/>
        <v>2015</v>
      </c>
      <c r="C9707" s="9">
        <f>VLOOKUP('Full 30 Year Yield Data'!A9707,'Yield Raw Data'!$A$3:$L$14453,12)</f>
        <v>3.02</v>
      </c>
    </row>
    <row r="9708" spans="1:3" x14ac:dyDescent="0.2">
      <c r="A9708" s="7">
        <v>42355</v>
      </c>
      <c r="B9708" s="9">
        <f t="shared" si="158"/>
        <v>2015</v>
      </c>
      <c r="C9708" s="9">
        <f>VLOOKUP('Full 30 Year Yield Data'!A9708,'Yield Raw Data'!$A$3:$L$14453,12)</f>
        <v>2.94</v>
      </c>
    </row>
    <row r="9709" spans="1:3" x14ac:dyDescent="0.2">
      <c r="A9709" s="7">
        <v>42356</v>
      </c>
      <c r="B9709" s="9">
        <f t="shared" si="158"/>
        <v>2015</v>
      </c>
      <c r="C9709" s="9">
        <f>VLOOKUP('Full 30 Year Yield Data'!A9709,'Yield Raw Data'!$A$3:$L$14453,12)</f>
        <v>2.9</v>
      </c>
    </row>
    <row r="9710" spans="1:3" x14ac:dyDescent="0.2">
      <c r="A9710" s="7">
        <v>42359</v>
      </c>
      <c r="B9710" s="9">
        <f t="shared" si="158"/>
        <v>2015</v>
      </c>
      <c r="C9710" s="9">
        <f>VLOOKUP('Full 30 Year Yield Data'!A9710,'Yield Raw Data'!$A$3:$L$14453,12)</f>
        <v>2.92</v>
      </c>
    </row>
    <row r="9711" spans="1:3" x14ac:dyDescent="0.2">
      <c r="A9711" s="7">
        <v>42360</v>
      </c>
      <c r="B9711" s="9">
        <f t="shared" si="158"/>
        <v>2015</v>
      </c>
      <c r="C9711" s="9">
        <f>VLOOKUP('Full 30 Year Yield Data'!A9711,'Yield Raw Data'!$A$3:$L$14453,12)</f>
        <v>2.96</v>
      </c>
    </row>
    <row r="9712" spans="1:3" x14ac:dyDescent="0.2">
      <c r="A9712" s="7">
        <v>42361</v>
      </c>
      <c r="B9712" s="9">
        <f t="shared" ref="B9712:B9771" si="159">YEAR(A9712)</f>
        <v>2015</v>
      </c>
      <c r="C9712" s="9">
        <f>VLOOKUP('Full 30 Year Yield Data'!A9712,'Yield Raw Data'!$A$3:$L$14453,12)</f>
        <v>3</v>
      </c>
    </row>
    <row r="9713" spans="1:3" x14ac:dyDescent="0.2">
      <c r="A9713" s="7">
        <v>42362</v>
      </c>
      <c r="B9713" s="9">
        <f t="shared" si="159"/>
        <v>2015</v>
      </c>
      <c r="C9713" s="9">
        <f>VLOOKUP('Full 30 Year Yield Data'!A9713,'Yield Raw Data'!$A$3:$L$14453,12)</f>
        <v>2.96</v>
      </c>
    </row>
    <row r="9714" spans="1:3" x14ac:dyDescent="0.2">
      <c r="A9714" s="7">
        <v>42366</v>
      </c>
      <c r="B9714" s="9">
        <f t="shared" si="159"/>
        <v>2015</v>
      </c>
      <c r="C9714" s="9">
        <f>VLOOKUP('Full 30 Year Yield Data'!A9714,'Yield Raw Data'!$A$3:$L$14453,12)</f>
        <v>2.95</v>
      </c>
    </row>
    <row r="9715" spans="1:3" x14ac:dyDescent="0.2">
      <c r="A9715" s="7">
        <v>42367</v>
      </c>
      <c r="B9715" s="9">
        <f t="shared" si="159"/>
        <v>2015</v>
      </c>
      <c r="C9715" s="9">
        <f>VLOOKUP('Full 30 Year Yield Data'!A9715,'Yield Raw Data'!$A$3:$L$14453,12)</f>
        <v>3.04</v>
      </c>
    </row>
    <row r="9716" spans="1:3" x14ac:dyDescent="0.2">
      <c r="A9716" s="7">
        <v>42368</v>
      </c>
      <c r="B9716" s="9">
        <f t="shared" si="159"/>
        <v>2015</v>
      </c>
      <c r="C9716" s="9">
        <f>VLOOKUP('Full 30 Year Yield Data'!A9716,'Yield Raw Data'!$A$3:$L$14453,12)</f>
        <v>3.04</v>
      </c>
    </row>
    <row r="9717" spans="1:3" x14ac:dyDescent="0.2">
      <c r="A9717" s="7">
        <v>42369</v>
      </c>
      <c r="B9717" s="9">
        <f t="shared" si="159"/>
        <v>2015</v>
      </c>
      <c r="C9717" s="9">
        <f>VLOOKUP('Full 30 Year Yield Data'!A9717,'Yield Raw Data'!$A$3:$L$14453,12)</f>
        <v>3.01</v>
      </c>
    </row>
    <row r="9718" spans="1:3" x14ac:dyDescent="0.2">
      <c r="A9718" s="7">
        <v>42373</v>
      </c>
      <c r="B9718" s="9">
        <f t="shared" si="159"/>
        <v>2016</v>
      </c>
      <c r="C9718" s="9">
        <f>VLOOKUP('Full 30 Year Yield Data'!A9718,'Yield Raw Data'!$A$3:$L$14453,12)</f>
        <v>2.98</v>
      </c>
    </row>
    <row r="9719" spans="1:3" x14ac:dyDescent="0.2">
      <c r="A9719" s="7">
        <v>42374</v>
      </c>
      <c r="B9719" s="9">
        <f t="shared" si="159"/>
        <v>2016</v>
      </c>
      <c r="C9719" s="9">
        <f>VLOOKUP('Full 30 Year Yield Data'!A9719,'Yield Raw Data'!$A$3:$L$14453,12)</f>
        <v>3.01</v>
      </c>
    </row>
    <row r="9720" spans="1:3" x14ac:dyDescent="0.2">
      <c r="A9720" s="7">
        <v>42375</v>
      </c>
      <c r="B9720" s="9">
        <f t="shared" si="159"/>
        <v>2016</v>
      </c>
      <c r="C9720" s="9">
        <f>VLOOKUP('Full 30 Year Yield Data'!A9720,'Yield Raw Data'!$A$3:$L$14453,12)</f>
        <v>2.94</v>
      </c>
    </row>
    <row r="9721" spans="1:3" x14ac:dyDescent="0.2">
      <c r="A9721" s="7">
        <v>42376</v>
      </c>
      <c r="B9721" s="9">
        <f t="shared" si="159"/>
        <v>2016</v>
      </c>
      <c r="C9721" s="9">
        <f>VLOOKUP('Full 30 Year Yield Data'!A9721,'Yield Raw Data'!$A$3:$L$14453,12)</f>
        <v>2.92</v>
      </c>
    </row>
    <row r="9722" spans="1:3" x14ac:dyDescent="0.2">
      <c r="A9722" s="7">
        <v>42377</v>
      </c>
      <c r="B9722" s="9">
        <f t="shared" si="159"/>
        <v>2016</v>
      </c>
      <c r="C9722" s="9">
        <f>VLOOKUP('Full 30 Year Yield Data'!A9722,'Yield Raw Data'!$A$3:$L$14453,12)</f>
        <v>2.91</v>
      </c>
    </row>
    <row r="9723" spans="1:3" x14ac:dyDescent="0.2">
      <c r="A9723" s="7">
        <v>42380</v>
      </c>
      <c r="B9723" s="9">
        <f t="shared" si="159"/>
        <v>2016</v>
      </c>
      <c r="C9723" s="9">
        <f>VLOOKUP('Full 30 Year Yield Data'!A9723,'Yield Raw Data'!$A$3:$L$14453,12)</f>
        <v>2.96</v>
      </c>
    </row>
    <row r="9724" spans="1:3" x14ac:dyDescent="0.2">
      <c r="A9724" s="7">
        <v>42381</v>
      </c>
      <c r="B9724" s="9">
        <f t="shared" si="159"/>
        <v>2016</v>
      </c>
      <c r="C9724" s="9">
        <f>VLOOKUP('Full 30 Year Yield Data'!A9724,'Yield Raw Data'!$A$3:$L$14453,12)</f>
        <v>2.89</v>
      </c>
    </row>
    <row r="9725" spans="1:3" x14ac:dyDescent="0.2">
      <c r="A9725" s="7">
        <v>42382</v>
      </c>
      <c r="B9725" s="9">
        <f t="shared" si="159"/>
        <v>2016</v>
      </c>
      <c r="C9725" s="9">
        <f>VLOOKUP('Full 30 Year Yield Data'!A9725,'Yield Raw Data'!$A$3:$L$14453,12)</f>
        <v>2.85</v>
      </c>
    </row>
    <row r="9726" spans="1:3" x14ac:dyDescent="0.2">
      <c r="A9726" s="7">
        <v>42383</v>
      </c>
      <c r="B9726" s="9">
        <f t="shared" si="159"/>
        <v>2016</v>
      </c>
      <c r="C9726" s="9">
        <f>VLOOKUP('Full 30 Year Yield Data'!A9726,'Yield Raw Data'!$A$3:$L$14453,12)</f>
        <v>2.9</v>
      </c>
    </row>
    <row r="9727" spans="1:3" x14ac:dyDescent="0.2">
      <c r="A9727" s="7">
        <v>42384</v>
      </c>
      <c r="B9727" s="9">
        <f t="shared" si="159"/>
        <v>2016</v>
      </c>
      <c r="C9727" s="9">
        <f>VLOOKUP('Full 30 Year Yield Data'!A9727,'Yield Raw Data'!$A$3:$L$14453,12)</f>
        <v>2.81</v>
      </c>
    </row>
    <row r="9728" spans="1:3" x14ac:dyDescent="0.2">
      <c r="A9728" s="7">
        <v>42388</v>
      </c>
      <c r="B9728" s="9">
        <f t="shared" si="159"/>
        <v>2016</v>
      </c>
      <c r="C9728" s="9">
        <f>VLOOKUP('Full 30 Year Yield Data'!A9728,'Yield Raw Data'!$A$3:$L$14453,12)</f>
        <v>2.82</v>
      </c>
    </row>
    <row r="9729" spans="1:3" x14ac:dyDescent="0.2">
      <c r="A9729" s="7">
        <v>42389</v>
      </c>
      <c r="B9729" s="9">
        <f t="shared" si="159"/>
        <v>2016</v>
      </c>
      <c r="C9729" s="9">
        <f>VLOOKUP('Full 30 Year Yield Data'!A9729,'Yield Raw Data'!$A$3:$L$14453,12)</f>
        <v>2.77</v>
      </c>
    </row>
    <row r="9730" spans="1:3" x14ac:dyDescent="0.2">
      <c r="A9730" s="7">
        <v>42390</v>
      </c>
      <c r="B9730" s="9">
        <f t="shared" si="159"/>
        <v>2016</v>
      </c>
      <c r="C9730" s="9">
        <f>VLOOKUP('Full 30 Year Yield Data'!A9730,'Yield Raw Data'!$A$3:$L$14453,12)</f>
        <v>2.79</v>
      </c>
    </row>
    <row r="9731" spans="1:3" x14ac:dyDescent="0.2">
      <c r="A9731" s="7">
        <v>42391</v>
      </c>
      <c r="B9731" s="9">
        <f t="shared" si="159"/>
        <v>2016</v>
      </c>
      <c r="C9731" s="9">
        <f>VLOOKUP('Full 30 Year Yield Data'!A9731,'Yield Raw Data'!$A$3:$L$14453,12)</f>
        <v>2.83</v>
      </c>
    </row>
    <row r="9732" spans="1:3" x14ac:dyDescent="0.2">
      <c r="A9732" s="7">
        <v>42394</v>
      </c>
      <c r="B9732" s="9">
        <f t="shared" si="159"/>
        <v>2016</v>
      </c>
      <c r="C9732" s="9">
        <f>VLOOKUP('Full 30 Year Yield Data'!A9732,'Yield Raw Data'!$A$3:$L$14453,12)</f>
        <v>2.8</v>
      </c>
    </row>
    <row r="9733" spans="1:3" x14ac:dyDescent="0.2">
      <c r="A9733" s="7">
        <v>42395</v>
      </c>
      <c r="B9733" s="9">
        <f t="shared" si="159"/>
        <v>2016</v>
      </c>
      <c r="C9733" s="9">
        <f>VLOOKUP('Full 30 Year Yield Data'!A9733,'Yield Raw Data'!$A$3:$L$14453,12)</f>
        <v>2.79</v>
      </c>
    </row>
    <row r="9734" spans="1:3" x14ac:dyDescent="0.2">
      <c r="A9734" s="7">
        <v>42396</v>
      </c>
      <c r="B9734" s="9">
        <f t="shared" si="159"/>
        <v>2016</v>
      </c>
      <c r="C9734" s="9">
        <f>VLOOKUP('Full 30 Year Yield Data'!A9734,'Yield Raw Data'!$A$3:$L$14453,12)</f>
        <v>2.8</v>
      </c>
    </row>
    <row r="9735" spans="1:3" x14ac:dyDescent="0.2">
      <c r="A9735" s="7">
        <v>42397</v>
      </c>
      <c r="B9735" s="9">
        <f t="shared" si="159"/>
        <v>2016</v>
      </c>
      <c r="C9735" s="9">
        <f>VLOOKUP('Full 30 Year Yield Data'!A9735,'Yield Raw Data'!$A$3:$L$14453,12)</f>
        <v>2.79</v>
      </c>
    </row>
    <row r="9736" spans="1:3" x14ac:dyDescent="0.2">
      <c r="A9736" s="7">
        <v>42398</v>
      </c>
      <c r="B9736" s="9">
        <f t="shared" si="159"/>
        <v>2016</v>
      </c>
      <c r="C9736" s="9">
        <f>VLOOKUP('Full 30 Year Yield Data'!A9736,'Yield Raw Data'!$A$3:$L$14453,12)</f>
        <v>2.75</v>
      </c>
    </row>
    <row r="9737" spans="1:3" x14ac:dyDescent="0.2">
      <c r="A9737" s="7">
        <v>42401</v>
      </c>
      <c r="B9737" s="9">
        <f t="shared" si="159"/>
        <v>2016</v>
      </c>
      <c r="C9737" s="9">
        <f>VLOOKUP('Full 30 Year Yield Data'!A9737,'Yield Raw Data'!$A$3:$L$14453,12)</f>
        <v>2.77</v>
      </c>
    </row>
    <row r="9738" spans="1:3" x14ac:dyDescent="0.2">
      <c r="A9738" s="7">
        <v>42402</v>
      </c>
      <c r="B9738" s="9">
        <f t="shared" si="159"/>
        <v>2016</v>
      </c>
      <c r="C9738" s="9">
        <f>VLOOKUP('Full 30 Year Yield Data'!A9738,'Yield Raw Data'!$A$3:$L$14453,12)</f>
        <v>2.67</v>
      </c>
    </row>
    <row r="9739" spans="1:3" x14ac:dyDescent="0.2">
      <c r="A9739" s="7">
        <v>42403</v>
      </c>
      <c r="B9739" s="9">
        <f t="shared" si="159"/>
        <v>2016</v>
      </c>
      <c r="C9739" s="9">
        <f>VLOOKUP('Full 30 Year Yield Data'!A9739,'Yield Raw Data'!$A$3:$L$14453,12)</f>
        <v>2.7</v>
      </c>
    </row>
    <row r="9740" spans="1:3" x14ac:dyDescent="0.2">
      <c r="A9740" s="7">
        <v>42404</v>
      </c>
      <c r="B9740" s="9">
        <f t="shared" si="159"/>
        <v>2016</v>
      </c>
      <c r="C9740" s="9">
        <f>VLOOKUP('Full 30 Year Yield Data'!A9740,'Yield Raw Data'!$A$3:$L$14453,12)</f>
        <v>2.7</v>
      </c>
    </row>
    <row r="9741" spans="1:3" x14ac:dyDescent="0.2">
      <c r="A9741" s="7">
        <v>42405</v>
      </c>
      <c r="B9741" s="9">
        <f t="shared" si="159"/>
        <v>2016</v>
      </c>
      <c r="C9741" s="9">
        <f>VLOOKUP('Full 30 Year Yield Data'!A9741,'Yield Raw Data'!$A$3:$L$14453,12)</f>
        <v>2.68</v>
      </c>
    </row>
    <row r="9742" spans="1:3" x14ac:dyDescent="0.2">
      <c r="A9742" s="7">
        <v>42408</v>
      </c>
      <c r="B9742" s="9">
        <f t="shared" si="159"/>
        <v>2016</v>
      </c>
      <c r="C9742" s="9">
        <f>VLOOKUP('Full 30 Year Yield Data'!A9742,'Yield Raw Data'!$A$3:$L$14453,12)</f>
        <v>2.56</v>
      </c>
    </row>
    <row r="9743" spans="1:3" x14ac:dyDescent="0.2">
      <c r="A9743" s="7">
        <v>42409</v>
      </c>
      <c r="B9743" s="9">
        <f t="shared" si="159"/>
        <v>2016</v>
      </c>
      <c r="C9743" s="9">
        <f>VLOOKUP('Full 30 Year Yield Data'!A9743,'Yield Raw Data'!$A$3:$L$14453,12)</f>
        <v>2.5499999999999998</v>
      </c>
    </row>
    <row r="9744" spans="1:3" x14ac:dyDescent="0.2">
      <c r="A9744" s="7">
        <v>42410</v>
      </c>
      <c r="B9744" s="9">
        <f t="shared" si="159"/>
        <v>2016</v>
      </c>
      <c r="C9744" s="9">
        <f>VLOOKUP('Full 30 Year Yield Data'!A9744,'Yield Raw Data'!$A$3:$L$14453,12)</f>
        <v>2.5299999999999998</v>
      </c>
    </row>
    <row r="9745" spans="1:3" x14ac:dyDescent="0.2">
      <c r="A9745" s="7">
        <v>42411</v>
      </c>
      <c r="B9745" s="9">
        <f t="shared" si="159"/>
        <v>2016</v>
      </c>
      <c r="C9745" s="9">
        <f>VLOOKUP('Full 30 Year Yield Data'!A9745,'Yield Raw Data'!$A$3:$L$14453,12)</f>
        <v>2.5</v>
      </c>
    </row>
    <row r="9746" spans="1:3" x14ac:dyDescent="0.2">
      <c r="A9746" s="7">
        <v>42412</v>
      </c>
      <c r="B9746" s="9">
        <f t="shared" si="159"/>
        <v>2016</v>
      </c>
      <c r="C9746" s="9">
        <f>VLOOKUP('Full 30 Year Yield Data'!A9746,'Yield Raw Data'!$A$3:$L$14453,12)</f>
        <v>2.6</v>
      </c>
    </row>
    <row r="9747" spans="1:3" x14ac:dyDescent="0.2">
      <c r="A9747" s="7">
        <v>42416</v>
      </c>
      <c r="B9747" s="9">
        <f t="shared" si="159"/>
        <v>2016</v>
      </c>
      <c r="C9747" s="9">
        <f>VLOOKUP('Full 30 Year Yield Data'!A9747,'Yield Raw Data'!$A$3:$L$14453,12)</f>
        <v>2.64</v>
      </c>
    </row>
    <row r="9748" spans="1:3" x14ac:dyDescent="0.2">
      <c r="A9748" s="7">
        <v>42417</v>
      </c>
      <c r="B9748" s="9">
        <f t="shared" si="159"/>
        <v>2016</v>
      </c>
      <c r="C9748" s="9">
        <f>VLOOKUP('Full 30 Year Yield Data'!A9748,'Yield Raw Data'!$A$3:$L$14453,12)</f>
        <v>2.68</v>
      </c>
    </row>
    <row r="9749" spans="1:3" x14ac:dyDescent="0.2">
      <c r="A9749" s="7">
        <v>42418</v>
      </c>
      <c r="B9749" s="9">
        <f t="shared" si="159"/>
        <v>2016</v>
      </c>
      <c r="C9749" s="9">
        <f>VLOOKUP('Full 30 Year Yield Data'!A9749,'Yield Raw Data'!$A$3:$L$14453,12)</f>
        <v>2.62</v>
      </c>
    </row>
    <row r="9750" spans="1:3" x14ac:dyDescent="0.2">
      <c r="A9750" s="7">
        <v>42419</v>
      </c>
      <c r="B9750" s="9">
        <f t="shared" si="159"/>
        <v>2016</v>
      </c>
      <c r="C9750" s="9">
        <f>VLOOKUP('Full 30 Year Yield Data'!A9750,'Yield Raw Data'!$A$3:$L$14453,12)</f>
        <v>2.61</v>
      </c>
    </row>
    <row r="9751" spans="1:3" x14ac:dyDescent="0.2">
      <c r="A9751" s="7">
        <v>42422</v>
      </c>
      <c r="B9751" s="9">
        <f t="shared" si="159"/>
        <v>2016</v>
      </c>
      <c r="C9751" s="9">
        <f>VLOOKUP('Full 30 Year Yield Data'!A9751,'Yield Raw Data'!$A$3:$L$14453,12)</f>
        <v>2.62</v>
      </c>
    </row>
    <row r="9752" spans="1:3" x14ac:dyDescent="0.2">
      <c r="A9752" s="7">
        <v>42423</v>
      </c>
      <c r="B9752" s="9">
        <f t="shared" si="159"/>
        <v>2016</v>
      </c>
      <c r="C9752" s="9">
        <f>VLOOKUP('Full 30 Year Yield Data'!A9752,'Yield Raw Data'!$A$3:$L$14453,12)</f>
        <v>2.6</v>
      </c>
    </row>
    <row r="9753" spans="1:3" x14ac:dyDescent="0.2">
      <c r="A9753" s="7">
        <v>42424</v>
      </c>
      <c r="B9753" s="9">
        <f t="shared" si="159"/>
        <v>2016</v>
      </c>
      <c r="C9753" s="9">
        <f>VLOOKUP('Full 30 Year Yield Data'!A9753,'Yield Raw Data'!$A$3:$L$14453,12)</f>
        <v>2.61</v>
      </c>
    </row>
    <row r="9754" spans="1:3" x14ac:dyDescent="0.2">
      <c r="A9754" s="7">
        <v>42425</v>
      </c>
      <c r="B9754" s="9">
        <f t="shared" si="159"/>
        <v>2016</v>
      </c>
      <c r="C9754" s="9">
        <f>VLOOKUP('Full 30 Year Yield Data'!A9754,'Yield Raw Data'!$A$3:$L$14453,12)</f>
        <v>2.58</v>
      </c>
    </row>
    <row r="9755" spans="1:3" x14ac:dyDescent="0.2">
      <c r="A9755" s="7">
        <v>42426</v>
      </c>
      <c r="B9755" s="9">
        <f t="shared" si="159"/>
        <v>2016</v>
      </c>
      <c r="C9755" s="9">
        <f>VLOOKUP('Full 30 Year Yield Data'!A9755,'Yield Raw Data'!$A$3:$L$14453,12)</f>
        <v>2.63</v>
      </c>
    </row>
    <row r="9756" spans="1:3" x14ac:dyDescent="0.2">
      <c r="A9756" s="7">
        <v>42429</v>
      </c>
      <c r="B9756" s="9">
        <f t="shared" si="159"/>
        <v>2016</v>
      </c>
      <c r="C9756" s="9">
        <f>VLOOKUP('Full 30 Year Yield Data'!A9756,'Yield Raw Data'!$A$3:$L$14453,12)</f>
        <v>2.61</v>
      </c>
    </row>
    <row r="9757" spans="1:3" x14ac:dyDescent="0.2">
      <c r="A9757" s="7">
        <v>42430</v>
      </c>
      <c r="B9757" s="9">
        <f t="shared" si="159"/>
        <v>2016</v>
      </c>
      <c r="C9757" s="9">
        <f>VLOOKUP('Full 30 Year Yield Data'!A9757,'Yield Raw Data'!$A$3:$L$14453,12)</f>
        <v>2.7</v>
      </c>
    </row>
    <row r="9758" spans="1:3" x14ac:dyDescent="0.2">
      <c r="A9758" s="7">
        <v>42431</v>
      </c>
      <c r="B9758" s="9">
        <f t="shared" si="159"/>
        <v>2016</v>
      </c>
      <c r="C9758" s="9">
        <f>VLOOKUP('Full 30 Year Yield Data'!A9758,'Yield Raw Data'!$A$3:$L$14453,12)</f>
        <v>2.69</v>
      </c>
    </row>
    <row r="9759" spans="1:3" x14ac:dyDescent="0.2">
      <c r="A9759" s="7">
        <v>42432</v>
      </c>
      <c r="B9759" s="9">
        <f t="shared" si="159"/>
        <v>2016</v>
      </c>
      <c r="C9759" s="9">
        <f>VLOOKUP('Full 30 Year Yield Data'!A9759,'Yield Raw Data'!$A$3:$L$14453,12)</f>
        <v>2.65</v>
      </c>
    </row>
    <row r="9760" spans="1:3" x14ac:dyDescent="0.2">
      <c r="A9760" s="7">
        <v>42433</v>
      </c>
      <c r="B9760" s="9">
        <f t="shared" si="159"/>
        <v>2016</v>
      </c>
      <c r="C9760" s="9">
        <f>VLOOKUP('Full 30 Year Yield Data'!A9760,'Yield Raw Data'!$A$3:$L$14453,12)</f>
        <v>2.7</v>
      </c>
    </row>
    <row r="9761" spans="1:3" x14ac:dyDescent="0.2">
      <c r="A9761" s="7">
        <v>42436</v>
      </c>
      <c r="B9761" s="9">
        <f t="shared" si="159"/>
        <v>2016</v>
      </c>
      <c r="C9761" s="9">
        <f>VLOOKUP('Full 30 Year Yield Data'!A9761,'Yield Raw Data'!$A$3:$L$14453,12)</f>
        <v>2.71</v>
      </c>
    </row>
    <row r="9762" spans="1:3" x14ac:dyDescent="0.2">
      <c r="A9762" s="7">
        <v>42437</v>
      </c>
      <c r="B9762" s="9">
        <f t="shared" si="159"/>
        <v>2016</v>
      </c>
      <c r="C9762" s="9">
        <f>VLOOKUP('Full 30 Year Yield Data'!A9762,'Yield Raw Data'!$A$3:$L$14453,12)</f>
        <v>2.63</v>
      </c>
    </row>
    <row r="9763" spans="1:3" x14ac:dyDescent="0.2">
      <c r="A9763" s="7">
        <v>42438</v>
      </c>
      <c r="B9763" s="9">
        <f t="shared" si="159"/>
        <v>2016</v>
      </c>
      <c r="C9763" s="9">
        <f>VLOOKUP('Full 30 Year Yield Data'!A9763,'Yield Raw Data'!$A$3:$L$14453,12)</f>
        <v>2.68</v>
      </c>
    </row>
    <row r="9764" spans="1:3" x14ac:dyDescent="0.2">
      <c r="A9764" s="7">
        <v>42439</v>
      </c>
      <c r="B9764" s="9">
        <f t="shared" si="159"/>
        <v>2016</v>
      </c>
      <c r="C9764" s="9">
        <f>VLOOKUP('Full 30 Year Yield Data'!A9764,'Yield Raw Data'!$A$3:$L$14453,12)</f>
        <v>2.7</v>
      </c>
    </row>
    <row r="9765" spans="1:3" x14ac:dyDescent="0.2">
      <c r="A9765" s="7">
        <v>42440</v>
      </c>
      <c r="B9765" s="9">
        <f t="shared" si="159"/>
        <v>2016</v>
      </c>
      <c r="C9765" s="9">
        <f>VLOOKUP('Full 30 Year Yield Data'!A9765,'Yield Raw Data'!$A$3:$L$14453,12)</f>
        <v>2.75</v>
      </c>
    </row>
    <row r="9766" spans="1:3" x14ac:dyDescent="0.2">
      <c r="A9766" s="7">
        <v>42443</v>
      </c>
      <c r="B9766" s="9">
        <f t="shared" si="159"/>
        <v>2016</v>
      </c>
      <c r="C9766" s="9">
        <f>VLOOKUP('Full 30 Year Yield Data'!A9766,'Yield Raw Data'!$A$3:$L$14453,12)</f>
        <v>2.74</v>
      </c>
    </row>
    <row r="9767" spans="1:3" x14ac:dyDescent="0.2">
      <c r="A9767" s="7">
        <v>42444</v>
      </c>
      <c r="B9767" s="9">
        <f t="shared" si="159"/>
        <v>2016</v>
      </c>
      <c r="C9767" s="9">
        <f>VLOOKUP('Full 30 Year Yield Data'!A9767,'Yield Raw Data'!$A$3:$L$14453,12)</f>
        <v>2.73</v>
      </c>
    </row>
    <row r="9768" spans="1:3" x14ac:dyDescent="0.2">
      <c r="A9768" s="7">
        <v>42445</v>
      </c>
      <c r="B9768" s="9">
        <f t="shared" si="159"/>
        <v>2016</v>
      </c>
      <c r="C9768" s="9">
        <f>VLOOKUP('Full 30 Year Yield Data'!A9768,'Yield Raw Data'!$A$3:$L$14453,12)</f>
        <v>2.73</v>
      </c>
    </row>
    <row r="9769" spans="1:3" x14ac:dyDescent="0.2">
      <c r="A9769" s="7">
        <v>42446</v>
      </c>
      <c r="B9769" s="9">
        <f t="shared" si="159"/>
        <v>2016</v>
      </c>
      <c r="C9769" s="9">
        <f>VLOOKUP('Full 30 Year Yield Data'!A9769,'Yield Raw Data'!$A$3:$L$14453,12)</f>
        <v>2.69</v>
      </c>
    </row>
    <row r="9770" spans="1:3" x14ac:dyDescent="0.2">
      <c r="A9770" s="7">
        <v>42447</v>
      </c>
      <c r="B9770" s="9">
        <f t="shared" si="159"/>
        <v>2016</v>
      </c>
      <c r="C9770" s="9">
        <f>VLOOKUP('Full 30 Year Yield Data'!A9770,'Yield Raw Data'!$A$3:$L$14453,12)</f>
        <v>2.68</v>
      </c>
    </row>
    <row r="9771" spans="1:3" x14ac:dyDescent="0.2">
      <c r="A9771" s="7">
        <v>42450</v>
      </c>
      <c r="B9771" s="9">
        <f t="shared" si="159"/>
        <v>2016</v>
      </c>
      <c r="C9771" s="9">
        <f>VLOOKUP('Full 30 Year Yield Data'!A9771,'Yield Raw Data'!$A$3:$L$14453,12)</f>
        <v>2.72</v>
      </c>
    </row>
    <row r="9772" spans="1:3" x14ac:dyDescent="0.2">
      <c r="A9772" s="7">
        <v>42451</v>
      </c>
      <c r="B9772" s="9">
        <f t="shared" ref="B9772:B9833" si="160">YEAR(A9772)</f>
        <v>2016</v>
      </c>
      <c r="C9772" s="9">
        <f>VLOOKUP('Full 30 Year Yield Data'!A9772,'Yield Raw Data'!$A$3:$L$14453,12)</f>
        <v>2.72</v>
      </c>
    </row>
    <row r="9773" spans="1:3" x14ac:dyDescent="0.2">
      <c r="A9773" s="7">
        <v>42452</v>
      </c>
      <c r="B9773" s="9">
        <f t="shared" si="160"/>
        <v>2016</v>
      </c>
      <c r="C9773" s="9">
        <f>VLOOKUP('Full 30 Year Yield Data'!A9773,'Yield Raw Data'!$A$3:$L$14453,12)</f>
        <v>2.65</v>
      </c>
    </row>
    <row r="9774" spans="1:3" x14ac:dyDescent="0.2">
      <c r="A9774" s="7">
        <v>42453</v>
      </c>
      <c r="B9774" s="9">
        <f t="shared" si="160"/>
        <v>2016</v>
      </c>
      <c r="C9774" s="9">
        <f>VLOOKUP('Full 30 Year Yield Data'!A9774,'Yield Raw Data'!$A$3:$L$14453,12)</f>
        <v>2.67</v>
      </c>
    </row>
    <row r="9775" spans="1:3" x14ac:dyDescent="0.2">
      <c r="A9775" s="7">
        <v>42457</v>
      </c>
      <c r="B9775" s="9">
        <f t="shared" si="160"/>
        <v>2016</v>
      </c>
      <c r="C9775" s="9">
        <f>VLOOKUP('Full 30 Year Yield Data'!A9775,'Yield Raw Data'!$A$3:$L$14453,12)</f>
        <v>2.66</v>
      </c>
    </row>
    <row r="9776" spans="1:3" x14ac:dyDescent="0.2">
      <c r="A9776" s="7">
        <v>42458</v>
      </c>
      <c r="B9776" s="9">
        <f t="shared" si="160"/>
        <v>2016</v>
      </c>
      <c r="C9776" s="9">
        <f>VLOOKUP('Full 30 Year Yield Data'!A9776,'Yield Raw Data'!$A$3:$L$14453,12)</f>
        <v>2.6</v>
      </c>
    </row>
    <row r="9777" spans="1:3" x14ac:dyDescent="0.2">
      <c r="A9777" s="7">
        <v>42459</v>
      </c>
      <c r="B9777" s="9">
        <f t="shared" si="160"/>
        <v>2016</v>
      </c>
      <c r="C9777" s="9">
        <f>VLOOKUP('Full 30 Year Yield Data'!A9777,'Yield Raw Data'!$A$3:$L$14453,12)</f>
        <v>2.65</v>
      </c>
    </row>
    <row r="9778" spans="1:3" x14ac:dyDescent="0.2">
      <c r="A9778" s="7">
        <v>42460</v>
      </c>
      <c r="B9778" s="9">
        <f t="shared" si="160"/>
        <v>2016</v>
      </c>
      <c r="C9778" s="9">
        <f>VLOOKUP('Full 30 Year Yield Data'!A9778,'Yield Raw Data'!$A$3:$L$14453,12)</f>
        <v>2.61</v>
      </c>
    </row>
    <row r="9779" spans="1:3" x14ac:dyDescent="0.2">
      <c r="A9779" s="7">
        <v>42461</v>
      </c>
      <c r="B9779" s="9">
        <f t="shared" si="160"/>
        <v>2016</v>
      </c>
      <c r="C9779" s="9">
        <f>VLOOKUP('Full 30 Year Yield Data'!A9779,'Yield Raw Data'!$A$3:$L$14453,12)</f>
        <v>2.62</v>
      </c>
    </row>
    <row r="9780" spans="1:3" x14ac:dyDescent="0.2">
      <c r="A9780" s="7">
        <v>42464</v>
      </c>
      <c r="B9780" s="9">
        <f t="shared" si="160"/>
        <v>2016</v>
      </c>
      <c r="C9780" s="9">
        <f>VLOOKUP('Full 30 Year Yield Data'!A9780,'Yield Raw Data'!$A$3:$L$14453,12)</f>
        <v>2.6</v>
      </c>
    </row>
    <row r="9781" spans="1:3" x14ac:dyDescent="0.2">
      <c r="A9781" s="7">
        <v>42465</v>
      </c>
      <c r="B9781" s="9">
        <f t="shared" si="160"/>
        <v>2016</v>
      </c>
      <c r="C9781" s="9">
        <f>VLOOKUP('Full 30 Year Yield Data'!A9781,'Yield Raw Data'!$A$3:$L$14453,12)</f>
        <v>2.54</v>
      </c>
    </row>
    <row r="9782" spans="1:3" x14ac:dyDescent="0.2">
      <c r="A9782" s="7">
        <v>42466</v>
      </c>
      <c r="B9782" s="9">
        <f t="shared" si="160"/>
        <v>2016</v>
      </c>
      <c r="C9782" s="9">
        <f>VLOOKUP('Full 30 Year Yield Data'!A9782,'Yield Raw Data'!$A$3:$L$14453,12)</f>
        <v>2.58</v>
      </c>
    </row>
    <row r="9783" spans="1:3" x14ac:dyDescent="0.2">
      <c r="A9783" s="7">
        <v>42467</v>
      </c>
      <c r="B9783" s="9">
        <f t="shared" si="160"/>
        <v>2016</v>
      </c>
      <c r="C9783" s="9">
        <f>VLOOKUP('Full 30 Year Yield Data'!A9783,'Yield Raw Data'!$A$3:$L$14453,12)</f>
        <v>2.52</v>
      </c>
    </row>
    <row r="9784" spans="1:3" x14ac:dyDescent="0.2">
      <c r="A9784" s="7">
        <v>42468</v>
      </c>
      <c r="B9784" s="9">
        <f t="shared" si="160"/>
        <v>2016</v>
      </c>
      <c r="C9784" s="9">
        <f>VLOOKUP('Full 30 Year Yield Data'!A9784,'Yield Raw Data'!$A$3:$L$14453,12)</f>
        <v>2.5499999999999998</v>
      </c>
    </row>
    <row r="9785" spans="1:3" x14ac:dyDescent="0.2">
      <c r="A9785" s="7">
        <v>42471</v>
      </c>
      <c r="B9785" s="9">
        <f t="shared" si="160"/>
        <v>2016</v>
      </c>
      <c r="C9785" s="9">
        <f>VLOOKUP('Full 30 Year Yield Data'!A9785,'Yield Raw Data'!$A$3:$L$14453,12)</f>
        <v>2.56</v>
      </c>
    </row>
    <row r="9786" spans="1:3" x14ac:dyDescent="0.2">
      <c r="A9786" s="7">
        <v>42472</v>
      </c>
      <c r="B9786" s="9">
        <f t="shared" si="160"/>
        <v>2016</v>
      </c>
      <c r="C9786" s="9">
        <f>VLOOKUP('Full 30 Year Yield Data'!A9786,'Yield Raw Data'!$A$3:$L$14453,12)</f>
        <v>2.61</v>
      </c>
    </row>
    <row r="9787" spans="1:3" x14ac:dyDescent="0.2">
      <c r="A9787" s="7">
        <v>42473</v>
      </c>
      <c r="B9787" s="9">
        <f t="shared" si="160"/>
        <v>2016</v>
      </c>
      <c r="C9787" s="9">
        <f>VLOOKUP('Full 30 Year Yield Data'!A9787,'Yield Raw Data'!$A$3:$L$14453,12)</f>
        <v>2.58</v>
      </c>
    </row>
    <row r="9788" spans="1:3" x14ac:dyDescent="0.2">
      <c r="A9788" s="7">
        <v>42474</v>
      </c>
      <c r="B9788" s="9">
        <f t="shared" si="160"/>
        <v>2016</v>
      </c>
      <c r="C9788" s="9">
        <f>VLOOKUP('Full 30 Year Yield Data'!A9788,'Yield Raw Data'!$A$3:$L$14453,12)</f>
        <v>2.61</v>
      </c>
    </row>
    <row r="9789" spans="1:3" x14ac:dyDescent="0.2">
      <c r="A9789" s="7">
        <v>42475</v>
      </c>
      <c r="B9789" s="9">
        <f t="shared" si="160"/>
        <v>2016</v>
      </c>
      <c r="C9789" s="9">
        <f>VLOOKUP('Full 30 Year Yield Data'!A9789,'Yield Raw Data'!$A$3:$L$14453,12)</f>
        <v>2.56</v>
      </c>
    </row>
    <row r="9790" spans="1:3" x14ac:dyDescent="0.2">
      <c r="A9790" s="7">
        <v>42478</v>
      </c>
      <c r="B9790" s="9">
        <f t="shared" si="160"/>
        <v>2016</v>
      </c>
      <c r="C9790" s="9">
        <f>VLOOKUP('Full 30 Year Yield Data'!A9790,'Yield Raw Data'!$A$3:$L$14453,12)</f>
        <v>2.58</v>
      </c>
    </row>
    <row r="9791" spans="1:3" x14ac:dyDescent="0.2">
      <c r="A9791" s="7">
        <v>42479</v>
      </c>
      <c r="B9791" s="9">
        <f t="shared" si="160"/>
        <v>2016</v>
      </c>
      <c r="C9791" s="9">
        <f>VLOOKUP('Full 30 Year Yield Data'!A9791,'Yield Raw Data'!$A$3:$L$14453,12)</f>
        <v>2.6</v>
      </c>
    </row>
    <row r="9792" spans="1:3" x14ac:dyDescent="0.2">
      <c r="A9792" s="7">
        <v>42480</v>
      </c>
      <c r="B9792" s="9">
        <f t="shared" si="160"/>
        <v>2016</v>
      </c>
      <c r="C9792" s="9">
        <f>VLOOKUP('Full 30 Year Yield Data'!A9792,'Yield Raw Data'!$A$3:$L$14453,12)</f>
        <v>2.66</v>
      </c>
    </row>
    <row r="9793" spans="1:3" x14ac:dyDescent="0.2">
      <c r="A9793" s="7">
        <v>42481</v>
      </c>
      <c r="B9793" s="9">
        <f t="shared" si="160"/>
        <v>2016</v>
      </c>
      <c r="C9793" s="9">
        <f>VLOOKUP('Full 30 Year Yield Data'!A9793,'Yield Raw Data'!$A$3:$L$14453,12)</f>
        <v>2.69</v>
      </c>
    </row>
    <row r="9794" spans="1:3" x14ac:dyDescent="0.2">
      <c r="A9794" s="7">
        <v>42482</v>
      </c>
      <c r="B9794" s="9">
        <f t="shared" si="160"/>
        <v>2016</v>
      </c>
      <c r="C9794" s="9">
        <f>VLOOKUP('Full 30 Year Yield Data'!A9794,'Yield Raw Data'!$A$3:$L$14453,12)</f>
        <v>2.7</v>
      </c>
    </row>
    <row r="9795" spans="1:3" x14ac:dyDescent="0.2">
      <c r="A9795" s="7">
        <v>42485</v>
      </c>
      <c r="B9795" s="9">
        <f t="shared" si="160"/>
        <v>2016</v>
      </c>
      <c r="C9795" s="9">
        <f>VLOOKUP('Full 30 Year Yield Data'!A9795,'Yield Raw Data'!$A$3:$L$14453,12)</f>
        <v>2.72</v>
      </c>
    </row>
    <row r="9796" spans="1:3" x14ac:dyDescent="0.2">
      <c r="A9796" s="7">
        <v>42486</v>
      </c>
      <c r="B9796" s="9">
        <f t="shared" si="160"/>
        <v>2016</v>
      </c>
      <c r="C9796" s="9">
        <f>VLOOKUP('Full 30 Year Yield Data'!A9796,'Yield Raw Data'!$A$3:$L$14453,12)</f>
        <v>2.76</v>
      </c>
    </row>
    <row r="9797" spans="1:3" x14ac:dyDescent="0.2">
      <c r="A9797" s="7">
        <v>42487</v>
      </c>
      <c r="B9797" s="9">
        <f t="shared" si="160"/>
        <v>2016</v>
      </c>
      <c r="C9797" s="9">
        <f>VLOOKUP('Full 30 Year Yield Data'!A9797,'Yield Raw Data'!$A$3:$L$14453,12)</f>
        <v>2.71</v>
      </c>
    </row>
    <row r="9798" spans="1:3" x14ac:dyDescent="0.2">
      <c r="A9798" s="7">
        <v>42488</v>
      </c>
      <c r="B9798" s="9">
        <f t="shared" si="160"/>
        <v>2016</v>
      </c>
      <c r="C9798" s="9">
        <f>VLOOKUP('Full 30 Year Yield Data'!A9798,'Yield Raw Data'!$A$3:$L$14453,12)</f>
        <v>2.68</v>
      </c>
    </row>
    <row r="9799" spans="1:3" x14ac:dyDescent="0.2">
      <c r="A9799" s="7">
        <v>42489</v>
      </c>
      <c r="B9799" s="9">
        <f t="shared" si="160"/>
        <v>2016</v>
      </c>
      <c r="C9799" s="9">
        <f>VLOOKUP('Full 30 Year Yield Data'!A9799,'Yield Raw Data'!$A$3:$L$14453,12)</f>
        <v>2.66</v>
      </c>
    </row>
    <row r="9800" spans="1:3" x14ac:dyDescent="0.2">
      <c r="A9800" s="7">
        <v>42492</v>
      </c>
      <c r="B9800" s="9">
        <f t="shared" si="160"/>
        <v>2016</v>
      </c>
      <c r="C9800" s="9">
        <f>VLOOKUP('Full 30 Year Yield Data'!A9800,'Yield Raw Data'!$A$3:$L$14453,12)</f>
        <v>2.71</v>
      </c>
    </row>
    <row r="9801" spans="1:3" x14ac:dyDescent="0.2">
      <c r="A9801" s="7">
        <v>42493</v>
      </c>
      <c r="B9801" s="9">
        <f t="shared" si="160"/>
        <v>2016</v>
      </c>
      <c r="C9801" s="9">
        <f>VLOOKUP('Full 30 Year Yield Data'!A9801,'Yield Raw Data'!$A$3:$L$14453,12)</f>
        <v>2.66</v>
      </c>
    </row>
    <row r="9802" spans="1:3" x14ac:dyDescent="0.2">
      <c r="A9802" s="7">
        <v>42494</v>
      </c>
      <c r="B9802" s="9">
        <f t="shared" si="160"/>
        <v>2016</v>
      </c>
      <c r="C9802" s="9">
        <f>VLOOKUP('Full 30 Year Yield Data'!A9802,'Yield Raw Data'!$A$3:$L$14453,12)</f>
        <v>2.64</v>
      </c>
    </row>
    <row r="9803" spans="1:3" x14ac:dyDescent="0.2">
      <c r="A9803" s="7">
        <v>42495</v>
      </c>
      <c r="B9803" s="9">
        <f t="shared" si="160"/>
        <v>2016</v>
      </c>
      <c r="C9803" s="9">
        <f>VLOOKUP('Full 30 Year Yield Data'!A9803,'Yield Raw Data'!$A$3:$L$14453,12)</f>
        <v>2.6</v>
      </c>
    </row>
    <row r="9804" spans="1:3" x14ac:dyDescent="0.2">
      <c r="A9804" s="7">
        <v>42496</v>
      </c>
      <c r="B9804" s="9">
        <f t="shared" si="160"/>
        <v>2016</v>
      </c>
      <c r="C9804" s="9">
        <f>VLOOKUP('Full 30 Year Yield Data'!A9804,'Yield Raw Data'!$A$3:$L$14453,12)</f>
        <v>2.62</v>
      </c>
    </row>
    <row r="9805" spans="1:3" x14ac:dyDescent="0.2">
      <c r="A9805" s="7">
        <v>42499</v>
      </c>
      <c r="B9805" s="9">
        <f t="shared" si="160"/>
        <v>2016</v>
      </c>
      <c r="C9805" s="9">
        <f>VLOOKUP('Full 30 Year Yield Data'!A9805,'Yield Raw Data'!$A$3:$L$14453,12)</f>
        <v>2.61</v>
      </c>
    </row>
    <row r="9806" spans="1:3" x14ac:dyDescent="0.2">
      <c r="A9806" s="7">
        <v>42500</v>
      </c>
      <c r="B9806" s="9">
        <f t="shared" si="160"/>
        <v>2016</v>
      </c>
      <c r="C9806" s="9">
        <f>VLOOKUP('Full 30 Year Yield Data'!A9806,'Yield Raw Data'!$A$3:$L$14453,12)</f>
        <v>2.61</v>
      </c>
    </row>
    <row r="9807" spans="1:3" x14ac:dyDescent="0.2">
      <c r="A9807" s="7">
        <v>42501</v>
      </c>
      <c r="B9807" s="9">
        <f t="shared" si="160"/>
        <v>2016</v>
      </c>
      <c r="C9807" s="9">
        <f>VLOOKUP('Full 30 Year Yield Data'!A9807,'Yield Raw Data'!$A$3:$L$14453,12)</f>
        <v>2.58</v>
      </c>
    </row>
    <row r="9808" spans="1:3" x14ac:dyDescent="0.2">
      <c r="A9808" s="7">
        <v>42502</v>
      </c>
      <c r="B9808" s="9">
        <f t="shared" si="160"/>
        <v>2016</v>
      </c>
      <c r="C9808" s="9">
        <f>VLOOKUP('Full 30 Year Yield Data'!A9808,'Yield Raw Data'!$A$3:$L$14453,12)</f>
        <v>2.6</v>
      </c>
    </row>
    <row r="9809" spans="1:3" x14ac:dyDescent="0.2">
      <c r="A9809" s="7">
        <v>42503</v>
      </c>
      <c r="B9809" s="9">
        <f t="shared" si="160"/>
        <v>2016</v>
      </c>
      <c r="C9809" s="9">
        <f>VLOOKUP('Full 30 Year Yield Data'!A9809,'Yield Raw Data'!$A$3:$L$14453,12)</f>
        <v>2.5499999999999998</v>
      </c>
    </row>
    <row r="9810" spans="1:3" x14ac:dyDescent="0.2">
      <c r="A9810" s="7">
        <v>42506</v>
      </c>
      <c r="B9810" s="9">
        <f t="shared" si="160"/>
        <v>2016</v>
      </c>
      <c r="C9810" s="9">
        <f>VLOOKUP('Full 30 Year Yield Data'!A9810,'Yield Raw Data'!$A$3:$L$14453,12)</f>
        <v>2.59</v>
      </c>
    </row>
    <row r="9811" spans="1:3" x14ac:dyDescent="0.2">
      <c r="A9811" s="7">
        <v>42507</v>
      </c>
      <c r="B9811" s="9">
        <f t="shared" si="160"/>
        <v>2016</v>
      </c>
      <c r="C9811" s="9">
        <f>VLOOKUP('Full 30 Year Yield Data'!A9811,'Yield Raw Data'!$A$3:$L$14453,12)</f>
        <v>2.59</v>
      </c>
    </row>
    <row r="9812" spans="1:3" x14ac:dyDescent="0.2">
      <c r="A9812" s="7">
        <v>42508</v>
      </c>
      <c r="B9812" s="9">
        <f t="shared" si="160"/>
        <v>2016</v>
      </c>
      <c r="C9812" s="9">
        <f>VLOOKUP('Full 30 Year Yield Data'!A9812,'Yield Raw Data'!$A$3:$L$14453,12)</f>
        <v>2.67</v>
      </c>
    </row>
    <row r="9813" spans="1:3" x14ac:dyDescent="0.2">
      <c r="A9813" s="7">
        <v>42509</v>
      </c>
      <c r="B9813" s="9">
        <f t="shared" si="160"/>
        <v>2016</v>
      </c>
      <c r="C9813" s="9">
        <f>VLOOKUP('Full 30 Year Yield Data'!A9813,'Yield Raw Data'!$A$3:$L$14453,12)</f>
        <v>2.64</v>
      </c>
    </row>
    <row r="9814" spans="1:3" x14ac:dyDescent="0.2">
      <c r="A9814" s="7">
        <v>42510</v>
      </c>
      <c r="B9814" s="9">
        <f t="shared" si="160"/>
        <v>2016</v>
      </c>
      <c r="C9814" s="9">
        <f>VLOOKUP('Full 30 Year Yield Data'!A9814,'Yield Raw Data'!$A$3:$L$14453,12)</f>
        <v>2.63</v>
      </c>
    </row>
    <row r="9815" spans="1:3" x14ac:dyDescent="0.2">
      <c r="A9815" s="7">
        <v>42513</v>
      </c>
      <c r="B9815" s="9">
        <f t="shared" si="160"/>
        <v>2016</v>
      </c>
      <c r="C9815" s="9">
        <f>VLOOKUP('Full 30 Year Yield Data'!A9815,'Yield Raw Data'!$A$3:$L$14453,12)</f>
        <v>2.63</v>
      </c>
    </row>
    <row r="9816" spans="1:3" x14ac:dyDescent="0.2">
      <c r="A9816" s="7">
        <v>42514</v>
      </c>
      <c r="B9816" s="9">
        <f t="shared" si="160"/>
        <v>2016</v>
      </c>
      <c r="C9816" s="9">
        <f>VLOOKUP('Full 30 Year Yield Data'!A9816,'Yield Raw Data'!$A$3:$L$14453,12)</f>
        <v>2.65</v>
      </c>
    </row>
    <row r="9817" spans="1:3" x14ac:dyDescent="0.2">
      <c r="A9817" s="7">
        <v>42515</v>
      </c>
      <c r="B9817" s="9">
        <f t="shared" si="160"/>
        <v>2016</v>
      </c>
      <c r="C9817" s="9">
        <f>VLOOKUP('Full 30 Year Yield Data'!A9817,'Yield Raw Data'!$A$3:$L$14453,12)</f>
        <v>2.67</v>
      </c>
    </row>
    <row r="9818" spans="1:3" x14ac:dyDescent="0.2">
      <c r="A9818" s="7">
        <v>42516</v>
      </c>
      <c r="B9818" s="9">
        <f t="shared" si="160"/>
        <v>2016</v>
      </c>
      <c r="C9818" s="9">
        <f>VLOOKUP('Full 30 Year Yield Data'!A9818,'Yield Raw Data'!$A$3:$L$14453,12)</f>
        <v>2.64</v>
      </c>
    </row>
    <row r="9819" spans="1:3" x14ac:dyDescent="0.2">
      <c r="A9819" s="7">
        <v>42517</v>
      </c>
      <c r="B9819" s="9">
        <f t="shared" si="160"/>
        <v>2016</v>
      </c>
      <c r="C9819" s="9">
        <f>VLOOKUP('Full 30 Year Yield Data'!A9819,'Yield Raw Data'!$A$3:$L$14453,12)</f>
        <v>2.65</v>
      </c>
    </row>
    <row r="9820" spans="1:3" x14ac:dyDescent="0.2">
      <c r="A9820" s="7">
        <v>42521</v>
      </c>
      <c r="B9820" s="9">
        <f t="shared" si="160"/>
        <v>2016</v>
      </c>
      <c r="C9820" s="9">
        <f>VLOOKUP('Full 30 Year Yield Data'!A9820,'Yield Raw Data'!$A$3:$L$14453,12)</f>
        <v>2.64</v>
      </c>
    </row>
    <row r="9821" spans="1:3" x14ac:dyDescent="0.2">
      <c r="A9821" s="7">
        <v>42522</v>
      </c>
      <c r="B9821" s="9">
        <f t="shared" si="160"/>
        <v>2016</v>
      </c>
      <c r="C9821" s="9">
        <f>VLOOKUP('Full 30 Year Yield Data'!A9821,'Yield Raw Data'!$A$3:$L$14453,12)</f>
        <v>2.63</v>
      </c>
    </row>
    <row r="9822" spans="1:3" x14ac:dyDescent="0.2">
      <c r="A9822" s="7">
        <v>42523</v>
      </c>
      <c r="B9822" s="9">
        <f t="shared" si="160"/>
        <v>2016</v>
      </c>
      <c r="C9822" s="9">
        <f>VLOOKUP('Full 30 Year Yield Data'!A9822,'Yield Raw Data'!$A$3:$L$14453,12)</f>
        <v>2.58</v>
      </c>
    </row>
    <row r="9823" spans="1:3" x14ac:dyDescent="0.2">
      <c r="A9823" s="7">
        <v>42524</v>
      </c>
      <c r="B9823" s="9">
        <f t="shared" si="160"/>
        <v>2016</v>
      </c>
      <c r="C9823" s="9">
        <f>VLOOKUP('Full 30 Year Yield Data'!A9823,'Yield Raw Data'!$A$3:$L$14453,12)</f>
        <v>2.52</v>
      </c>
    </row>
    <row r="9824" spans="1:3" x14ac:dyDescent="0.2">
      <c r="A9824" s="7">
        <v>42527</v>
      </c>
      <c r="B9824" s="9">
        <f t="shared" si="160"/>
        <v>2016</v>
      </c>
      <c r="C9824" s="9">
        <f>VLOOKUP('Full 30 Year Yield Data'!A9824,'Yield Raw Data'!$A$3:$L$14453,12)</f>
        <v>2.5499999999999998</v>
      </c>
    </row>
    <row r="9825" spans="1:3" x14ac:dyDescent="0.2">
      <c r="A9825" s="7">
        <v>42528</v>
      </c>
      <c r="B9825" s="9">
        <f t="shared" si="160"/>
        <v>2016</v>
      </c>
      <c r="C9825" s="9">
        <f>VLOOKUP('Full 30 Year Yield Data'!A9825,'Yield Raw Data'!$A$3:$L$14453,12)</f>
        <v>2.54</v>
      </c>
    </row>
    <row r="9826" spans="1:3" x14ac:dyDescent="0.2">
      <c r="A9826" s="7">
        <v>42529</v>
      </c>
      <c r="B9826" s="9">
        <f t="shared" si="160"/>
        <v>2016</v>
      </c>
      <c r="C9826" s="9">
        <f>VLOOKUP('Full 30 Year Yield Data'!A9826,'Yield Raw Data'!$A$3:$L$14453,12)</f>
        <v>2.5099999999999998</v>
      </c>
    </row>
    <row r="9827" spans="1:3" x14ac:dyDescent="0.2">
      <c r="A9827" s="7">
        <v>42530</v>
      </c>
      <c r="B9827" s="9">
        <f t="shared" si="160"/>
        <v>2016</v>
      </c>
      <c r="C9827" s="9">
        <f>VLOOKUP('Full 30 Year Yield Data'!A9827,'Yield Raw Data'!$A$3:$L$14453,12)</f>
        <v>2.48</v>
      </c>
    </row>
    <row r="9828" spans="1:3" x14ac:dyDescent="0.2">
      <c r="A9828" s="7">
        <v>42531</v>
      </c>
      <c r="B9828" s="9">
        <f t="shared" si="160"/>
        <v>2016</v>
      </c>
      <c r="C9828" s="9">
        <f>VLOOKUP('Full 30 Year Yield Data'!A9828,'Yield Raw Data'!$A$3:$L$14453,12)</f>
        <v>2.44</v>
      </c>
    </row>
    <row r="9829" spans="1:3" x14ac:dyDescent="0.2">
      <c r="A9829" s="7">
        <v>42534</v>
      </c>
      <c r="B9829" s="9">
        <f t="shared" si="160"/>
        <v>2016</v>
      </c>
      <c r="C9829" s="9">
        <f>VLOOKUP('Full 30 Year Yield Data'!A9829,'Yield Raw Data'!$A$3:$L$14453,12)</f>
        <v>2.4300000000000002</v>
      </c>
    </row>
    <row r="9830" spans="1:3" x14ac:dyDescent="0.2">
      <c r="A9830" s="7">
        <v>42535</v>
      </c>
      <c r="B9830" s="9">
        <f t="shared" si="160"/>
        <v>2016</v>
      </c>
      <c r="C9830" s="9">
        <f>VLOOKUP('Full 30 Year Yield Data'!A9830,'Yield Raw Data'!$A$3:$L$14453,12)</f>
        <v>2.4300000000000002</v>
      </c>
    </row>
    <row r="9831" spans="1:3" x14ac:dyDescent="0.2">
      <c r="A9831" s="7">
        <v>42536</v>
      </c>
      <c r="B9831" s="9">
        <f t="shared" si="160"/>
        <v>2016</v>
      </c>
      <c r="C9831" s="9">
        <f>VLOOKUP('Full 30 Year Yield Data'!A9831,'Yield Raw Data'!$A$3:$L$14453,12)</f>
        <v>2.4300000000000002</v>
      </c>
    </row>
    <row r="9832" spans="1:3" x14ac:dyDescent="0.2">
      <c r="A9832" s="7">
        <v>42537</v>
      </c>
      <c r="B9832" s="9">
        <f t="shared" si="160"/>
        <v>2016</v>
      </c>
      <c r="C9832" s="9">
        <f>VLOOKUP('Full 30 Year Yield Data'!A9832,'Yield Raw Data'!$A$3:$L$14453,12)</f>
        <v>2.39</v>
      </c>
    </row>
    <row r="9833" spans="1:3" x14ac:dyDescent="0.2">
      <c r="A9833" s="7">
        <v>42538</v>
      </c>
      <c r="B9833" s="9">
        <f t="shared" si="160"/>
        <v>2016</v>
      </c>
      <c r="C9833" s="9">
        <f>VLOOKUP('Full 30 Year Yield Data'!A9833,'Yield Raw Data'!$A$3:$L$14453,12)</f>
        <v>2.4300000000000002</v>
      </c>
    </row>
    <row r="9834" spans="1:3" x14ac:dyDescent="0.2">
      <c r="A9834" s="7">
        <v>42541</v>
      </c>
      <c r="B9834" s="9">
        <f t="shared" ref="B9834:B9895" si="161">YEAR(A9834)</f>
        <v>2016</v>
      </c>
      <c r="C9834" s="9">
        <f>VLOOKUP('Full 30 Year Yield Data'!A9834,'Yield Raw Data'!$A$3:$L$14453,12)</f>
        <v>2.4700000000000002</v>
      </c>
    </row>
    <row r="9835" spans="1:3" x14ac:dyDescent="0.2">
      <c r="A9835" s="7">
        <v>42542</v>
      </c>
      <c r="B9835" s="9">
        <f t="shared" si="161"/>
        <v>2016</v>
      </c>
      <c r="C9835" s="9">
        <f>VLOOKUP('Full 30 Year Yield Data'!A9835,'Yield Raw Data'!$A$3:$L$14453,12)</f>
        <v>2.5</v>
      </c>
    </row>
    <row r="9836" spans="1:3" x14ac:dyDescent="0.2">
      <c r="A9836" s="7">
        <v>42543</v>
      </c>
      <c r="B9836" s="9">
        <f t="shared" si="161"/>
        <v>2016</v>
      </c>
      <c r="C9836" s="9">
        <f>VLOOKUP('Full 30 Year Yield Data'!A9836,'Yield Raw Data'!$A$3:$L$14453,12)</f>
        <v>2.5</v>
      </c>
    </row>
    <row r="9837" spans="1:3" x14ac:dyDescent="0.2">
      <c r="A9837" s="7">
        <v>42544</v>
      </c>
      <c r="B9837" s="9">
        <f t="shared" si="161"/>
        <v>2016</v>
      </c>
      <c r="C9837" s="9">
        <f>VLOOKUP('Full 30 Year Yield Data'!A9837,'Yield Raw Data'!$A$3:$L$14453,12)</f>
        <v>2.5499999999999998</v>
      </c>
    </row>
    <row r="9838" spans="1:3" x14ac:dyDescent="0.2">
      <c r="A9838" s="7">
        <v>42545</v>
      </c>
      <c r="B9838" s="9">
        <f t="shared" si="161"/>
        <v>2016</v>
      </c>
      <c r="C9838" s="9">
        <f>VLOOKUP('Full 30 Year Yield Data'!A9838,'Yield Raw Data'!$A$3:$L$14453,12)</f>
        <v>2.42</v>
      </c>
    </row>
    <row r="9839" spans="1:3" x14ac:dyDescent="0.2">
      <c r="A9839" s="7">
        <v>42548</v>
      </c>
      <c r="B9839" s="9">
        <f t="shared" si="161"/>
        <v>2016</v>
      </c>
      <c r="C9839" s="9">
        <f>VLOOKUP('Full 30 Year Yield Data'!A9839,'Yield Raw Data'!$A$3:$L$14453,12)</f>
        <v>2.2799999999999998</v>
      </c>
    </row>
    <row r="9840" spans="1:3" x14ac:dyDescent="0.2">
      <c r="A9840" s="7">
        <v>42549</v>
      </c>
      <c r="B9840" s="9">
        <f t="shared" si="161"/>
        <v>2016</v>
      </c>
      <c r="C9840" s="9">
        <f>VLOOKUP('Full 30 Year Yield Data'!A9840,'Yield Raw Data'!$A$3:$L$14453,12)</f>
        <v>2.27</v>
      </c>
    </row>
    <row r="9841" spans="1:3" x14ac:dyDescent="0.2">
      <c r="A9841" s="7">
        <v>42550</v>
      </c>
      <c r="B9841" s="9">
        <f t="shared" si="161"/>
        <v>2016</v>
      </c>
      <c r="C9841" s="9">
        <f>VLOOKUP('Full 30 Year Yield Data'!A9841,'Yield Raw Data'!$A$3:$L$14453,12)</f>
        <v>2.2999999999999998</v>
      </c>
    </row>
    <row r="9842" spans="1:3" x14ac:dyDescent="0.2">
      <c r="A9842" s="7">
        <v>42551</v>
      </c>
      <c r="B9842" s="9">
        <f t="shared" si="161"/>
        <v>2016</v>
      </c>
      <c r="C9842" s="9">
        <f>VLOOKUP('Full 30 Year Yield Data'!A9842,'Yield Raw Data'!$A$3:$L$14453,12)</f>
        <v>2.2999999999999998</v>
      </c>
    </row>
    <row r="9843" spans="1:3" x14ac:dyDescent="0.2">
      <c r="A9843" s="7">
        <v>42552</v>
      </c>
      <c r="B9843" s="9">
        <f t="shared" si="161"/>
        <v>2016</v>
      </c>
      <c r="C9843" s="9">
        <f>VLOOKUP('Full 30 Year Yield Data'!A9843,'Yield Raw Data'!$A$3:$L$14453,12)</f>
        <v>2.2400000000000002</v>
      </c>
    </row>
    <row r="9844" spans="1:3" x14ac:dyDescent="0.2">
      <c r="A9844" s="7">
        <v>42556</v>
      </c>
      <c r="B9844" s="9">
        <f t="shared" si="161"/>
        <v>2016</v>
      </c>
      <c r="C9844" s="9">
        <f>VLOOKUP('Full 30 Year Yield Data'!A9844,'Yield Raw Data'!$A$3:$L$14453,12)</f>
        <v>2.14</v>
      </c>
    </row>
    <row r="9845" spans="1:3" x14ac:dyDescent="0.2">
      <c r="A9845" s="7">
        <v>42557</v>
      </c>
      <c r="B9845" s="9">
        <f t="shared" si="161"/>
        <v>2016</v>
      </c>
      <c r="C9845" s="9">
        <f>VLOOKUP('Full 30 Year Yield Data'!A9845,'Yield Raw Data'!$A$3:$L$14453,12)</f>
        <v>2.14</v>
      </c>
    </row>
    <row r="9846" spans="1:3" x14ac:dyDescent="0.2">
      <c r="A9846" s="7">
        <v>42558</v>
      </c>
      <c r="B9846" s="9">
        <f t="shared" si="161"/>
        <v>2016</v>
      </c>
      <c r="C9846" s="9">
        <f>VLOOKUP('Full 30 Year Yield Data'!A9846,'Yield Raw Data'!$A$3:$L$14453,12)</f>
        <v>2.14</v>
      </c>
    </row>
    <row r="9847" spans="1:3" x14ac:dyDescent="0.2">
      <c r="A9847" s="7">
        <v>42559</v>
      </c>
      <c r="B9847" s="9">
        <f t="shared" si="161"/>
        <v>2016</v>
      </c>
      <c r="C9847" s="9">
        <f>VLOOKUP('Full 30 Year Yield Data'!A9847,'Yield Raw Data'!$A$3:$L$14453,12)</f>
        <v>2.11</v>
      </c>
    </row>
    <row r="9848" spans="1:3" x14ac:dyDescent="0.2">
      <c r="A9848" s="7">
        <v>42562</v>
      </c>
      <c r="B9848" s="9">
        <f t="shared" si="161"/>
        <v>2016</v>
      </c>
      <c r="C9848" s="9">
        <f>VLOOKUP('Full 30 Year Yield Data'!A9848,'Yield Raw Data'!$A$3:$L$14453,12)</f>
        <v>2.14</v>
      </c>
    </row>
    <row r="9849" spans="1:3" x14ac:dyDescent="0.2">
      <c r="A9849" s="7">
        <v>42563</v>
      </c>
      <c r="B9849" s="9">
        <f t="shared" si="161"/>
        <v>2016</v>
      </c>
      <c r="C9849" s="9">
        <f>VLOOKUP('Full 30 Year Yield Data'!A9849,'Yield Raw Data'!$A$3:$L$14453,12)</f>
        <v>2.2400000000000002</v>
      </c>
    </row>
    <row r="9850" spans="1:3" x14ac:dyDescent="0.2">
      <c r="A9850" s="7">
        <v>42564</v>
      </c>
      <c r="B9850" s="9">
        <f t="shared" si="161"/>
        <v>2016</v>
      </c>
      <c r="C9850" s="9">
        <f>VLOOKUP('Full 30 Year Yield Data'!A9850,'Yield Raw Data'!$A$3:$L$14453,12)</f>
        <v>2.1800000000000002</v>
      </c>
    </row>
    <row r="9851" spans="1:3" x14ac:dyDescent="0.2">
      <c r="A9851" s="7">
        <v>42565</v>
      </c>
      <c r="B9851" s="9">
        <f t="shared" si="161"/>
        <v>2016</v>
      </c>
      <c r="C9851" s="9">
        <f>VLOOKUP('Full 30 Year Yield Data'!A9851,'Yield Raw Data'!$A$3:$L$14453,12)</f>
        <v>2.25</v>
      </c>
    </row>
    <row r="9852" spans="1:3" x14ac:dyDescent="0.2">
      <c r="A9852" s="7">
        <v>42566</v>
      </c>
      <c r="B9852" s="9">
        <f t="shared" si="161"/>
        <v>2016</v>
      </c>
      <c r="C9852" s="9">
        <f>VLOOKUP('Full 30 Year Yield Data'!A9852,'Yield Raw Data'!$A$3:$L$14453,12)</f>
        <v>2.2999999999999998</v>
      </c>
    </row>
    <row r="9853" spans="1:3" x14ac:dyDescent="0.2">
      <c r="A9853" s="7">
        <v>42569</v>
      </c>
      <c r="B9853" s="9">
        <f t="shared" si="161"/>
        <v>2016</v>
      </c>
      <c r="C9853" s="9">
        <f>VLOOKUP('Full 30 Year Yield Data'!A9853,'Yield Raw Data'!$A$3:$L$14453,12)</f>
        <v>2.2999999999999998</v>
      </c>
    </row>
    <row r="9854" spans="1:3" x14ac:dyDescent="0.2">
      <c r="A9854" s="7">
        <v>42570</v>
      </c>
      <c r="B9854" s="9">
        <f t="shared" si="161"/>
        <v>2016</v>
      </c>
      <c r="C9854" s="9">
        <f>VLOOKUP('Full 30 Year Yield Data'!A9854,'Yield Raw Data'!$A$3:$L$14453,12)</f>
        <v>2.27</v>
      </c>
    </row>
    <row r="9855" spans="1:3" x14ac:dyDescent="0.2">
      <c r="A9855" s="7">
        <v>42571</v>
      </c>
      <c r="B9855" s="9">
        <f t="shared" si="161"/>
        <v>2016</v>
      </c>
      <c r="C9855" s="9">
        <f>VLOOKUP('Full 30 Year Yield Data'!A9855,'Yield Raw Data'!$A$3:$L$14453,12)</f>
        <v>2.2999999999999998</v>
      </c>
    </row>
    <row r="9856" spans="1:3" x14ac:dyDescent="0.2">
      <c r="A9856" s="7">
        <v>42572</v>
      </c>
      <c r="B9856" s="9">
        <f t="shared" si="161"/>
        <v>2016</v>
      </c>
      <c r="C9856" s="9">
        <f>VLOOKUP('Full 30 Year Yield Data'!A9856,'Yield Raw Data'!$A$3:$L$14453,12)</f>
        <v>2.29</v>
      </c>
    </row>
    <row r="9857" spans="1:3" x14ac:dyDescent="0.2">
      <c r="A9857" s="7">
        <v>42573</v>
      </c>
      <c r="B9857" s="9">
        <f t="shared" si="161"/>
        <v>2016</v>
      </c>
      <c r="C9857" s="9">
        <f>VLOOKUP('Full 30 Year Yield Data'!A9857,'Yield Raw Data'!$A$3:$L$14453,12)</f>
        <v>2.29</v>
      </c>
    </row>
    <row r="9858" spans="1:3" x14ac:dyDescent="0.2">
      <c r="A9858" s="7">
        <v>42576</v>
      </c>
      <c r="B9858" s="9">
        <f t="shared" si="161"/>
        <v>2016</v>
      </c>
      <c r="C9858" s="9">
        <f>VLOOKUP('Full 30 Year Yield Data'!A9858,'Yield Raw Data'!$A$3:$L$14453,12)</f>
        <v>2.29</v>
      </c>
    </row>
    <row r="9859" spans="1:3" x14ac:dyDescent="0.2">
      <c r="A9859" s="7">
        <v>42577</v>
      </c>
      <c r="B9859" s="9">
        <f t="shared" si="161"/>
        <v>2016</v>
      </c>
      <c r="C9859" s="9">
        <f>VLOOKUP('Full 30 Year Yield Data'!A9859,'Yield Raw Data'!$A$3:$L$14453,12)</f>
        <v>2.2799999999999998</v>
      </c>
    </row>
    <row r="9860" spans="1:3" x14ac:dyDescent="0.2">
      <c r="A9860" s="7">
        <v>42578</v>
      </c>
      <c r="B9860" s="9">
        <f t="shared" si="161"/>
        <v>2016</v>
      </c>
      <c r="C9860" s="9">
        <f>VLOOKUP('Full 30 Year Yield Data'!A9860,'Yield Raw Data'!$A$3:$L$14453,12)</f>
        <v>2.23</v>
      </c>
    </row>
    <row r="9861" spans="1:3" x14ac:dyDescent="0.2">
      <c r="A9861" s="7">
        <v>42579</v>
      </c>
      <c r="B9861" s="9">
        <f t="shared" si="161"/>
        <v>2016</v>
      </c>
      <c r="C9861" s="9">
        <f>VLOOKUP('Full 30 Year Yield Data'!A9861,'Yield Raw Data'!$A$3:$L$14453,12)</f>
        <v>2.23</v>
      </c>
    </row>
    <row r="9862" spans="1:3" x14ac:dyDescent="0.2">
      <c r="A9862" s="7">
        <v>42580</v>
      </c>
      <c r="B9862" s="9">
        <f t="shared" si="161"/>
        <v>2016</v>
      </c>
      <c r="C9862" s="9">
        <f>VLOOKUP('Full 30 Year Yield Data'!A9862,'Yield Raw Data'!$A$3:$L$14453,12)</f>
        <v>2.1800000000000002</v>
      </c>
    </row>
    <row r="9863" spans="1:3" x14ac:dyDescent="0.2">
      <c r="A9863" s="7">
        <v>42583</v>
      </c>
      <c r="B9863" s="9">
        <f t="shared" si="161"/>
        <v>2016</v>
      </c>
      <c r="C9863" s="9">
        <f>VLOOKUP('Full 30 Year Yield Data'!A9863,'Yield Raw Data'!$A$3:$L$14453,12)</f>
        <v>2.2400000000000002</v>
      </c>
    </row>
    <row r="9864" spans="1:3" x14ac:dyDescent="0.2">
      <c r="A9864" s="7">
        <v>42584</v>
      </c>
      <c r="B9864" s="9">
        <f t="shared" si="161"/>
        <v>2016</v>
      </c>
      <c r="C9864" s="9">
        <f>VLOOKUP('Full 30 Year Yield Data'!A9864,'Yield Raw Data'!$A$3:$L$14453,12)</f>
        <v>2.29</v>
      </c>
    </row>
    <row r="9865" spans="1:3" x14ac:dyDescent="0.2">
      <c r="A9865" s="7">
        <v>42585</v>
      </c>
      <c r="B9865" s="9">
        <f t="shared" si="161"/>
        <v>2016</v>
      </c>
      <c r="C9865" s="9">
        <f>VLOOKUP('Full 30 Year Yield Data'!A9865,'Yield Raw Data'!$A$3:$L$14453,12)</f>
        <v>2.29</v>
      </c>
    </row>
    <row r="9866" spans="1:3" x14ac:dyDescent="0.2">
      <c r="A9866" s="7">
        <v>42586</v>
      </c>
      <c r="B9866" s="9">
        <f t="shared" si="161"/>
        <v>2016</v>
      </c>
      <c r="C9866" s="9">
        <f>VLOOKUP('Full 30 Year Yield Data'!A9866,'Yield Raw Data'!$A$3:$L$14453,12)</f>
        <v>2.25</v>
      </c>
    </row>
    <row r="9867" spans="1:3" x14ac:dyDescent="0.2">
      <c r="A9867" s="7">
        <v>42587</v>
      </c>
      <c r="B9867" s="9">
        <f t="shared" si="161"/>
        <v>2016</v>
      </c>
      <c r="C9867" s="9">
        <f>VLOOKUP('Full 30 Year Yield Data'!A9867,'Yield Raw Data'!$A$3:$L$14453,12)</f>
        <v>2.3199999999999998</v>
      </c>
    </row>
    <row r="9868" spans="1:3" x14ac:dyDescent="0.2">
      <c r="A9868" s="7">
        <v>42590</v>
      </c>
      <c r="B9868" s="9">
        <f t="shared" si="161"/>
        <v>2016</v>
      </c>
      <c r="C9868" s="9">
        <f>VLOOKUP('Full 30 Year Yield Data'!A9868,'Yield Raw Data'!$A$3:$L$14453,12)</f>
        <v>2.2999999999999998</v>
      </c>
    </row>
    <row r="9869" spans="1:3" x14ac:dyDescent="0.2">
      <c r="A9869" s="7">
        <v>42591</v>
      </c>
      <c r="B9869" s="9">
        <f t="shared" si="161"/>
        <v>2016</v>
      </c>
      <c r="C9869" s="9">
        <f>VLOOKUP('Full 30 Year Yield Data'!A9869,'Yield Raw Data'!$A$3:$L$14453,12)</f>
        <v>2.25</v>
      </c>
    </row>
    <row r="9870" spans="1:3" x14ac:dyDescent="0.2">
      <c r="A9870" s="7">
        <v>42592</v>
      </c>
      <c r="B9870" s="9">
        <f t="shared" si="161"/>
        <v>2016</v>
      </c>
      <c r="C9870" s="9">
        <f>VLOOKUP('Full 30 Year Yield Data'!A9870,'Yield Raw Data'!$A$3:$L$14453,12)</f>
        <v>2.23</v>
      </c>
    </row>
    <row r="9871" spans="1:3" x14ac:dyDescent="0.2">
      <c r="A9871" s="7">
        <v>42593</v>
      </c>
      <c r="B9871" s="9">
        <f t="shared" si="161"/>
        <v>2016</v>
      </c>
      <c r="C9871" s="9">
        <f>VLOOKUP('Full 30 Year Yield Data'!A9871,'Yield Raw Data'!$A$3:$L$14453,12)</f>
        <v>2.2799999999999998</v>
      </c>
    </row>
    <row r="9872" spans="1:3" x14ac:dyDescent="0.2">
      <c r="A9872" s="7">
        <v>42594</v>
      </c>
      <c r="B9872" s="9">
        <f t="shared" si="161"/>
        <v>2016</v>
      </c>
      <c r="C9872" s="9">
        <f>VLOOKUP('Full 30 Year Yield Data'!A9872,'Yield Raw Data'!$A$3:$L$14453,12)</f>
        <v>2.23</v>
      </c>
    </row>
    <row r="9873" spans="1:3" x14ac:dyDescent="0.2">
      <c r="A9873" s="7">
        <v>42597</v>
      </c>
      <c r="B9873" s="9">
        <f t="shared" si="161"/>
        <v>2016</v>
      </c>
      <c r="C9873" s="9">
        <f>VLOOKUP('Full 30 Year Yield Data'!A9873,'Yield Raw Data'!$A$3:$L$14453,12)</f>
        <v>2.27</v>
      </c>
    </row>
    <row r="9874" spans="1:3" x14ac:dyDescent="0.2">
      <c r="A9874" s="7">
        <v>42598</v>
      </c>
      <c r="B9874" s="9">
        <f t="shared" si="161"/>
        <v>2016</v>
      </c>
      <c r="C9874" s="9">
        <f>VLOOKUP('Full 30 Year Yield Data'!A9874,'Yield Raw Data'!$A$3:$L$14453,12)</f>
        <v>2.29</v>
      </c>
    </row>
    <row r="9875" spans="1:3" x14ac:dyDescent="0.2">
      <c r="A9875" s="7">
        <v>42599</v>
      </c>
      <c r="B9875" s="9">
        <f t="shared" si="161"/>
        <v>2016</v>
      </c>
      <c r="C9875" s="9">
        <f>VLOOKUP('Full 30 Year Yield Data'!A9875,'Yield Raw Data'!$A$3:$L$14453,12)</f>
        <v>2.27</v>
      </c>
    </row>
    <row r="9876" spans="1:3" x14ac:dyDescent="0.2">
      <c r="A9876" s="7">
        <v>42600</v>
      </c>
      <c r="B9876" s="9">
        <f t="shared" si="161"/>
        <v>2016</v>
      </c>
      <c r="C9876" s="9">
        <f>VLOOKUP('Full 30 Year Yield Data'!A9876,'Yield Raw Data'!$A$3:$L$14453,12)</f>
        <v>2.2599999999999998</v>
      </c>
    </row>
    <row r="9877" spans="1:3" x14ac:dyDescent="0.2">
      <c r="A9877" s="7">
        <v>42601</v>
      </c>
      <c r="B9877" s="9">
        <f t="shared" si="161"/>
        <v>2016</v>
      </c>
      <c r="C9877" s="9">
        <f>VLOOKUP('Full 30 Year Yield Data'!A9877,'Yield Raw Data'!$A$3:$L$14453,12)</f>
        <v>2.29</v>
      </c>
    </row>
    <row r="9878" spans="1:3" x14ac:dyDescent="0.2">
      <c r="A9878" s="7">
        <v>42604</v>
      </c>
      <c r="B9878" s="9">
        <f t="shared" si="161"/>
        <v>2016</v>
      </c>
      <c r="C9878" s="9">
        <f>VLOOKUP('Full 30 Year Yield Data'!A9878,'Yield Raw Data'!$A$3:$L$14453,12)</f>
        <v>2.2400000000000002</v>
      </c>
    </row>
    <row r="9879" spans="1:3" x14ac:dyDescent="0.2">
      <c r="A9879" s="7">
        <v>42605</v>
      </c>
      <c r="B9879" s="9">
        <f t="shared" si="161"/>
        <v>2016</v>
      </c>
      <c r="C9879" s="9">
        <f>VLOOKUP('Full 30 Year Yield Data'!A9879,'Yield Raw Data'!$A$3:$L$14453,12)</f>
        <v>2.2400000000000002</v>
      </c>
    </row>
    <row r="9880" spans="1:3" x14ac:dyDescent="0.2">
      <c r="A9880" s="7">
        <v>42606</v>
      </c>
      <c r="B9880" s="9">
        <f t="shared" si="161"/>
        <v>2016</v>
      </c>
      <c r="C9880" s="9">
        <f>VLOOKUP('Full 30 Year Yield Data'!A9880,'Yield Raw Data'!$A$3:$L$14453,12)</f>
        <v>2.2400000000000002</v>
      </c>
    </row>
    <row r="9881" spans="1:3" x14ac:dyDescent="0.2">
      <c r="A9881" s="7">
        <v>42607</v>
      </c>
      <c r="B9881" s="9">
        <f t="shared" si="161"/>
        <v>2016</v>
      </c>
      <c r="C9881" s="9">
        <f>VLOOKUP('Full 30 Year Yield Data'!A9881,'Yield Raw Data'!$A$3:$L$14453,12)</f>
        <v>2.27</v>
      </c>
    </row>
    <row r="9882" spans="1:3" x14ac:dyDescent="0.2">
      <c r="A9882" s="7">
        <v>42608</v>
      </c>
      <c r="B9882" s="9">
        <f t="shared" si="161"/>
        <v>2016</v>
      </c>
      <c r="C9882" s="9">
        <f>VLOOKUP('Full 30 Year Yield Data'!A9882,'Yield Raw Data'!$A$3:$L$14453,12)</f>
        <v>2.29</v>
      </c>
    </row>
    <row r="9883" spans="1:3" x14ac:dyDescent="0.2">
      <c r="A9883" s="7">
        <v>42611</v>
      </c>
      <c r="B9883" s="9">
        <f t="shared" si="161"/>
        <v>2016</v>
      </c>
      <c r="C9883" s="9">
        <f>VLOOKUP('Full 30 Year Yield Data'!A9883,'Yield Raw Data'!$A$3:$L$14453,12)</f>
        <v>2.2200000000000002</v>
      </c>
    </row>
    <row r="9884" spans="1:3" x14ac:dyDescent="0.2">
      <c r="A9884" s="7">
        <v>42612</v>
      </c>
      <c r="B9884" s="9">
        <f t="shared" si="161"/>
        <v>2016</v>
      </c>
      <c r="C9884" s="9">
        <f>VLOOKUP('Full 30 Year Yield Data'!A9884,'Yield Raw Data'!$A$3:$L$14453,12)</f>
        <v>2.23</v>
      </c>
    </row>
    <row r="9885" spans="1:3" x14ac:dyDescent="0.2">
      <c r="A9885" s="7">
        <v>42613</v>
      </c>
      <c r="B9885" s="9">
        <f t="shared" si="161"/>
        <v>2016</v>
      </c>
      <c r="C9885" s="9">
        <f>VLOOKUP('Full 30 Year Yield Data'!A9885,'Yield Raw Data'!$A$3:$L$14453,12)</f>
        <v>2.23</v>
      </c>
    </row>
    <row r="9886" spans="1:3" x14ac:dyDescent="0.2">
      <c r="A9886" s="7">
        <v>42614</v>
      </c>
      <c r="B9886" s="9">
        <f t="shared" si="161"/>
        <v>2016</v>
      </c>
      <c r="C9886" s="9">
        <f>VLOOKUP('Full 30 Year Yield Data'!A9886,'Yield Raw Data'!$A$3:$L$14453,12)</f>
        <v>2.23</v>
      </c>
    </row>
    <row r="9887" spans="1:3" x14ac:dyDescent="0.2">
      <c r="A9887" s="7">
        <v>42615</v>
      </c>
      <c r="B9887" s="9">
        <f t="shared" si="161"/>
        <v>2016</v>
      </c>
      <c r="C9887" s="9">
        <f>VLOOKUP('Full 30 Year Yield Data'!A9887,'Yield Raw Data'!$A$3:$L$14453,12)</f>
        <v>2.2799999999999998</v>
      </c>
    </row>
    <row r="9888" spans="1:3" x14ac:dyDescent="0.2">
      <c r="A9888" s="7">
        <v>42619</v>
      </c>
      <c r="B9888" s="9">
        <f t="shared" si="161"/>
        <v>2016</v>
      </c>
      <c r="C9888" s="9">
        <f>VLOOKUP('Full 30 Year Yield Data'!A9888,'Yield Raw Data'!$A$3:$L$14453,12)</f>
        <v>2.2400000000000002</v>
      </c>
    </row>
    <row r="9889" spans="1:3" x14ac:dyDescent="0.2">
      <c r="A9889" s="7">
        <v>42620</v>
      </c>
      <c r="B9889" s="9">
        <f t="shared" si="161"/>
        <v>2016</v>
      </c>
      <c r="C9889" s="9">
        <f>VLOOKUP('Full 30 Year Yield Data'!A9889,'Yield Raw Data'!$A$3:$L$14453,12)</f>
        <v>2.23</v>
      </c>
    </row>
    <row r="9890" spans="1:3" x14ac:dyDescent="0.2">
      <c r="A9890" s="7">
        <v>42621</v>
      </c>
      <c r="B9890" s="9">
        <f t="shared" si="161"/>
        <v>2016</v>
      </c>
      <c r="C9890" s="9">
        <f>VLOOKUP('Full 30 Year Yield Data'!A9890,'Yield Raw Data'!$A$3:$L$14453,12)</f>
        <v>2.3199999999999998</v>
      </c>
    </row>
    <row r="9891" spans="1:3" x14ac:dyDescent="0.2">
      <c r="A9891" s="7">
        <v>42622</v>
      </c>
      <c r="B9891" s="9">
        <f t="shared" si="161"/>
        <v>2016</v>
      </c>
      <c r="C9891" s="9">
        <f>VLOOKUP('Full 30 Year Yield Data'!A9891,'Yield Raw Data'!$A$3:$L$14453,12)</f>
        <v>2.39</v>
      </c>
    </row>
    <row r="9892" spans="1:3" x14ac:dyDescent="0.2">
      <c r="A9892" s="7">
        <v>42625</v>
      </c>
      <c r="B9892" s="9">
        <f t="shared" si="161"/>
        <v>2016</v>
      </c>
      <c r="C9892" s="9">
        <f>VLOOKUP('Full 30 Year Yield Data'!A9892,'Yield Raw Data'!$A$3:$L$14453,12)</f>
        <v>2.4</v>
      </c>
    </row>
    <row r="9893" spans="1:3" x14ac:dyDescent="0.2">
      <c r="A9893" s="7">
        <v>42626</v>
      </c>
      <c r="B9893" s="9">
        <f t="shared" si="161"/>
        <v>2016</v>
      </c>
      <c r="C9893" s="9">
        <f>VLOOKUP('Full 30 Year Yield Data'!A9893,'Yield Raw Data'!$A$3:$L$14453,12)</f>
        <v>2.4700000000000002</v>
      </c>
    </row>
    <row r="9894" spans="1:3" x14ac:dyDescent="0.2">
      <c r="A9894" s="7">
        <v>42627</v>
      </c>
      <c r="B9894" s="9">
        <f t="shared" si="161"/>
        <v>2016</v>
      </c>
      <c r="C9894" s="9">
        <f>VLOOKUP('Full 30 Year Yield Data'!A9894,'Yield Raw Data'!$A$3:$L$14453,12)</f>
        <v>2.44</v>
      </c>
    </row>
    <row r="9895" spans="1:3" x14ac:dyDescent="0.2">
      <c r="A9895" s="7">
        <v>42628</v>
      </c>
      <c r="B9895" s="9">
        <f t="shared" si="161"/>
        <v>2016</v>
      </c>
      <c r="C9895" s="9">
        <f>VLOOKUP('Full 30 Year Yield Data'!A9895,'Yield Raw Data'!$A$3:$L$14453,12)</f>
        <v>2.48</v>
      </c>
    </row>
    <row r="9896" spans="1:3" x14ac:dyDescent="0.2">
      <c r="A9896" s="7">
        <v>42629</v>
      </c>
      <c r="B9896" s="9">
        <f t="shared" ref="B9896:B9956" si="162">YEAR(A9896)</f>
        <v>2016</v>
      </c>
      <c r="C9896" s="9">
        <f>VLOOKUP('Full 30 Year Yield Data'!A9896,'Yield Raw Data'!$A$3:$L$14453,12)</f>
        <v>2.44</v>
      </c>
    </row>
    <row r="9897" spans="1:3" x14ac:dyDescent="0.2">
      <c r="A9897" s="7">
        <v>42632</v>
      </c>
      <c r="B9897" s="9">
        <f t="shared" si="162"/>
        <v>2016</v>
      </c>
      <c r="C9897" s="9">
        <f>VLOOKUP('Full 30 Year Yield Data'!A9897,'Yield Raw Data'!$A$3:$L$14453,12)</f>
        <v>2.4500000000000002</v>
      </c>
    </row>
    <row r="9898" spans="1:3" x14ac:dyDescent="0.2">
      <c r="A9898" s="7">
        <v>42633</v>
      </c>
      <c r="B9898" s="9">
        <f t="shared" si="162"/>
        <v>2016</v>
      </c>
      <c r="C9898" s="9">
        <f>VLOOKUP('Full 30 Year Yield Data'!A9898,'Yield Raw Data'!$A$3:$L$14453,12)</f>
        <v>2.4300000000000002</v>
      </c>
    </row>
    <row r="9899" spans="1:3" x14ac:dyDescent="0.2">
      <c r="A9899" s="7">
        <v>42634</v>
      </c>
      <c r="B9899" s="9">
        <f t="shared" si="162"/>
        <v>2016</v>
      </c>
      <c r="C9899" s="9">
        <f>VLOOKUP('Full 30 Year Yield Data'!A9899,'Yield Raw Data'!$A$3:$L$14453,12)</f>
        <v>2.39</v>
      </c>
    </row>
    <row r="9900" spans="1:3" x14ac:dyDescent="0.2">
      <c r="A9900" s="7">
        <v>42635</v>
      </c>
      <c r="B9900" s="9">
        <f t="shared" si="162"/>
        <v>2016</v>
      </c>
      <c r="C9900" s="9">
        <f>VLOOKUP('Full 30 Year Yield Data'!A9900,'Yield Raw Data'!$A$3:$L$14453,12)</f>
        <v>2.34</v>
      </c>
    </row>
    <row r="9901" spans="1:3" x14ac:dyDescent="0.2">
      <c r="A9901" s="7">
        <v>42636</v>
      </c>
      <c r="B9901" s="9">
        <f t="shared" si="162"/>
        <v>2016</v>
      </c>
      <c r="C9901" s="9">
        <f>VLOOKUP('Full 30 Year Yield Data'!A9901,'Yield Raw Data'!$A$3:$L$14453,12)</f>
        <v>2.34</v>
      </c>
    </row>
    <row r="9902" spans="1:3" x14ac:dyDescent="0.2">
      <c r="A9902" s="7">
        <v>42639</v>
      </c>
      <c r="B9902" s="9">
        <f t="shared" si="162"/>
        <v>2016</v>
      </c>
      <c r="C9902" s="9">
        <f>VLOOKUP('Full 30 Year Yield Data'!A9902,'Yield Raw Data'!$A$3:$L$14453,12)</f>
        <v>2.3199999999999998</v>
      </c>
    </row>
    <row r="9903" spans="1:3" x14ac:dyDescent="0.2">
      <c r="A9903" s="7">
        <v>42640</v>
      </c>
      <c r="B9903" s="9">
        <f t="shared" si="162"/>
        <v>2016</v>
      </c>
      <c r="C9903" s="9">
        <f>VLOOKUP('Full 30 Year Yield Data'!A9903,'Yield Raw Data'!$A$3:$L$14453,12)</f>
        <v>2.2799999999999998</v>
      </c>
    </row>
    <row r="9904" spans="1:3" x14ac:dyDescent="0.2">
      <c r="A9904" s="7">
        <v>42641</v>
      </c>
      <c r="B9904" s="9">
        <f t="shared" si="162"/>
        <v>2016</v>
      </c>
      <c r="C9904" s="9">
        <f>VLOOKUP('Full 30 Year Yield Data'!A9904,'Yield Raw Data'!$A$3:$L$14453,12)</f>
        <v>2.29</v>
      </c>
    </row>
    <row r="9905" spans="1:3" x14ac:dyDescent="0.2">
      <c r="A9905" s="7">
        <v>42642</v>
      </c>
      <c r="B9905" s="9">
        <f t="shared" si="162"/>
        <v>2016</v>
      </c>
      <c r="C9905" s="9">
        <f>VLOOKUP('Full 30 Year Yield Data'!A9905,'Yield Raw Data'!$A$3:$L$14453,12)</f>
        <v>2.2799999999999998</v>
      </c>
    </row>
    <row r="9906" spans="1:3" x14ac:dyDescent="0.2">
      <c r="A9906" s="7">
        <v>42643</v>
      </c>
      <c r="B9906" s="9">
        <f t="shared" si="162"/>
        <v>2016</v>
      </c>
      <c r="C9906" s="9">
        <f>VLOOKUP('Full 30 Year Yield Data'!A9906,'Yield Raw Data'!$A$3:$L$14453,12)</f>
        <v>2.3199999999999998</v>
      </c>
    </row>
    <row r="9907" spans="1:3" x14ac:dyDescent="0.2">
      <c r="A9907" s="7">
        <v>42646</v>
      </c>
      <c r="B9907" s="9">
        <f t="shared" si="162"/>
        <v>2016</v>
      </c>
      <c r="C9907" s="9">
        <f>VLOOKUP('Full 30 Year Yield Data'!A9907,'Yield Raw Data'!$A$3:$L$14453,12)</f>
        <v>2.34</v>
      </c>
    </row>
    <row r="9908" spans="1:3" x14ac:dyDescent="0.2">
      <c r="A9908" s="7">
        <v>42647</v>
      </c>
      <c r="B9908" s="9">
        <f t="shared" si="162"/>
        <v>2016</v>
      </c>
      <c r="C9908" s="9">
        <f>VLOOKUP('Full 30 Year Yield Data'!A9908,'Yield Raw Data'!$A$3:$L$14453,12)</f>
        <v>2.4</v>
      </c>
    </row>
    <row r="9909" spans="1:3" x14ac:dyDescent="0.2">
      <c r="A9909" s="7">
        <v>42648</v>
      </c>
      <c r="B9909" s="9">
        <f t="shared" si="162"/>
        <v>2016</v>
      </c>
      <c r="C9909" s="9">
        <f>VLOOKUP('Full 30 Year Yield Data'!A9909,'Yield Raw Data'!$A$3:$L$14453,12)</f>
        <v>2.44</v>
      </c>
    </row>
    <row r="9910" spans="1:3" x14ac:dyDescent="0.2">
      <c r="A9910" s="7">
        <v>42649</v>
      </c>
      <c r="B9910" s="9">
        <f t="shared" si="162"/>
        <v>2016</v>
      </c>
      <c r="C9910" s="9">
        <f>VLOOKUP('Full 30 Year Yield Data'!A9910,'Yield Raw Data'!$A$3:$L$14453,12)</f>
        <v>2.46</v>
      </c>
    </row>
    <row r="9911" spans="1:3" x14ac:dyDescent="0.2">
      <c r="A9911" s="7">
        <v>42650</v>
      </c>
      <c r="B9911" s="9">
        <f t="shared" si="162"/>
        <v>2016</v>
      </c>
      <c r="C9911" s="9">
        <f>VLOOKUP('Full 30 Year Yield Data'!A9911,'Yield Raw Data'!$A$3:$L$14453,12)</f>
        <v>2.46</v>
      </c>
    </row>
    <row r="9912" spans="1:3" x14ac:dyDescent="0.2">
      <c r="A9912" s="7">
        <v>42654</v>
      </c>
      <c r="B9912" s="9">
        <f t="shared" si="162"/>
        <v>2016</v>
      </c>
      <c r="C9912" s="9">
        <f>VLOOKUP('Full 30 Year Yield Data'!A9912,'Yield Raw Data'!$A$3:$L$14453,12)</f>
        <v>2.5</v>
      </c>
    </row>
    <row r="9913" spans="1:3" x14ac:dyDescent="0.2">
      <c r="A9913" s="7">
        <v>42655</v>
      </c>
      <c r="B9913" s="9">
        <f t="shared" si="162"/>
        <v>2016</v>
      </c>
      <c r="C9913" s="9">
        <f>VLOOKUP('Full 30 Year Yield Data'!A9913,'Yield Raw Data'!$A$3:$L$14453,12)</f>
        <v>2.5099999999999998</v>
      </c>
    </row>
    <row r="9914" spans="1:3" x14ac:dyDescent="0.2">
      <c r="A9914" s="7">
        <v>42656</v>
      </c>
      <c r="B9914" s="9">
        <f t="shared" si="162"/>
        <v>2016</v>
      </c>
      <c r="C9914" s="9">
        <f>VLOOKUP('Full 30 Year Yield Data'!A9914,'Yield Raw Data'!$A$3:$L$14453,12)</f>
        <v>2.48</v>
      </c>
    </row>
    <row r="9915" spans="1:3" x14ac:dyDescent="0.2">
      <c r="A9915" s="7">
        <v>42657</v>
      </c>
      <c r="B9915" s="9">
        <f t="shared" si="162"/>
        <v>2016</v>
      </c>
      <c r="C9915" s="9">
        <f>VLOOKUP('Full 30 Year Yield Data'!A9915,'Yield Raw Data'!$A$3:$L$14453,12)</f>
        <v>2.5499999999999998</v>
      </c>
    </row>
    <row r="9916" spans="1:3" x14ac:dyDescent="0.2">
      <c r="A9916" s="7">
        <v>42660</v>
      </c>
      <c r="B9916" s="9">
        <f t="shared" si="162"/>
        <v>2016</v>
      </c>
      <c r="C9916" s="9">
        <f>VLOOKUP('Full 30 Year Yield Data'!A9916,'Yield Raw Data'!$A$3:$L$14453,12)</f>
        <v>2.52</v>
      </c>
    </row>
    <row r="9917" spans="1:3" x14ac:dyDescent="0.2">
      <c r="A9917" s="7">
        <v>42661</v>
      </c>
      <c r="B9917" s="9">
        <f t="shared" si="162"/>
        <v>2016</v>
      </c>
      <c r="C9917" s="9">
        <f>VLOOKUP('Full 30 Year Yield Data'!A9917,'Yield Raw Data'!$A$3:$L$14453,12)</f>
        <v>2.5099999999999998</v>
      </c>
    </row>
    <row r="9918" spans="1:3" x14ac:dyDescent="0.2">
      <c r="A9918" s="7">
        <v>42662</v>
      </c>
      <c r="B9918" s="9">
        <f t="shared" si="162"/>
        <v>2016</v>
      </c>
      <c r="C9918" s="9">
        <f>VLOOKUP('Full 30 Year Yield Data'!A9918,'Yield Raw Data'!$A$3:$L$14453,12)</f>
        <v>2.5099999999999998</v>
      </c>
    </row>
    <row r="9919" spans="1:3" x14ac:dyDescent="0.2">
      <c r="A9919" s="7">
        <v>42663</v>
      </c>
      <c r="B9919" s="9">
        <f t="shared" si="162"/>
        <v>2016</v>
      </c>
      <c r="C9919" s="9">
        <f>VLOOKUP('Full 30 Year Yield Data'!A9919,'Yield Raw Data'!$A$3:$L$14453,12)</f>
        <v>2.5</v>
      </c>
    </row>
    <row r="9920" spans="1:3" x14ac:dyDescent="0.2">
      <c r="A9920" s="7">
        <v>42664</v>
      </c>
      <c r="B9920" s="9">
        <f t="shared" si="162"/>
        <v>2016</v>
      </c>
      <c r="C9920" s="9">
        <f>VLOOKUP('Full 30 Year Yield Data'!A9920,'Yield Raw Data'!$A$3:$L$14453,12)</f>
        <v>2.48</v>
      </c>
    </row>
    <row r="9921" spans="1:3" x14ac:dyDescent="0.2">
      <c r="A9921" s="7">
        <v>42667</v>
      </c>
      <c r="B9921" s="9">
        <f t="shared" si="162"/>
        <v>2016</v>
      </c>
      <c r="C9921" s="9">
        <f>VLOOKUP('Full 30 Year Yield Data'!A9921,'Yield Raw Data'!$A$3:$L$14453,12)</f>
        <v>2.52</v>
      </c>
    </row>
    <row r="9922" spans="1:3" x14ac:dyDescent="0.2">
      <c r="A9922" s="7">
        <v>42668</v>
      </c>
      <c r="B9922" s="9">
        <f t="shared" si="162"/>
        <v>2016</v>
      </c>
      <c r="C9922" s="9">
        <f>VLOOKUP('Full 30 Year Yield Data'!A9922,'Yield Raw Data'!$A$3:$L$14453,12)</f>
        <v>2.5</v>
      </c>
    </row>
    <row r="9923" spans="1:3" x14ac:dyDescent="0.2">
      <c r="A9923" s="7">
        <v>42669</v>
      </c>
      <c r="B9923" s="9">
        <f t="shared" si="162"/>
        <v>2016</v>
      </c>
      <c r="C9923" s="9">
        <f>VLOOKUP('Full 30 Year Yield Data'!A9923,'Yield Raw Data'!$A$3:$L$14453,12)</f>
        <v>2.5299999999999998</v>
      </c>
    </row>
    <row r="9924" spans="1:3" x14ac:dyDescent="0.2">
      <c r="A9924" s="7">
        <v>42670</v>
      </c>
      <c r="B9924" s="9">
        <f t="shared" si="162"/>
        <v>2016</v>
      </c>
      <c r="C9924" s="9">
        <f>VLOOKUP('Full 30 Year Yield Data'!A9924,'Yield Raw Data'!$A$3:$L$14453,12)</f>
        <v>2.6</v>
      </c>
    </row>
    <row r="9925" spans="1:3" x14ac:dyDescent="0.2">
      <c r="A9925" s="7">
        <v>42671</v>
      </c>
      <c r="B9925" s="9">
        <f t="shared" si="162"/>
        <v>2016</v>
      </c>
      <c r="C9925" s="9">
        <f>VLOOKUP('Full 30 Year Yield Data'!A9925,'Yield Raw Data'!$A$3:$L$14453,12)</f>
        <v>2.62</v>
      </c>
    </row>
    <row r="9926" spans="1:3" x14ac:dyDescent="0.2">
      <c r="A9926" s="7">
        <v>42674</v>
      </c>
      <c r="B9926" s="9">
        <f t="shared" si="162"/>
        <v>2016</v>
      </c>
      <c r="C9926" s="9">
        <f>VLOOKUP('Full 30 Year Yield Data'!A9926,'Yield Raw Data'!$A$3:$L$14453,12)</f>
        <v>2.58</v>
      </c>
    </row>
    <row r="9927" spans="1:3" x14ac:dyDescent="0.2">
      <c r="A9927" s="7">
        <v>42675</v>
      </c>
      <c r="B9927" s="9">
        <f t="shared" si="162"/>
        <v>2016</v>
      </c>
      <c r="C9927" s="9">
        <f>VLOOKUP('Full 30 Year Yield Data'!A9927,'Yield Raw Data'!$A$3:$L$14453,12)</f>
        <v>2.58</v>
      </c>
    </row>
    <row r="9928" spans="1:3" x14ac:dyDescent="0.2">
      <c r="A9928" s="7">
        <v>42676</v>
      </c>
      <c r="B9928" s="9">
        <f t="shared" si="162"/>
        <v>2016</v>
      </c>
      <c r="C9928" s="9">
        <f>VLOOKUP('Full 30 Year Yield Data'!A9928,'Yield Raw Data'!$A$3:$L$14453,12)</f>
        <v>2.56</v>
      </c>
    </row>
    <row r="9929" spans="1:3" x14ac:dyDescent="0.2">
      <c r="A9929" s="7">
        <v>42677</v>
      </c>
      <c r="B9929" s="9">
        <f t="shared" si="162"/>
        <v>2016</v>
      </c>
      <c r="C9929" s="9">
        <f>VLOOKUP('Full 30 Year Yield Data'!A9929,'Yield Raw Data'!$A$3:$L$14453,12)</f>
        <v>2.6</v>
      </c>
    </row>
    <row r="9930" spans="1:3" x14ac:dyDescent="0.2">
      <c r="A9930" s="7">
        <v>42678</v>
      </c>
      <c r="B9930" s="9">
        <f t="shared" si="162"/>
        <v>2016</v>
      </c>
      <c r="C9930" s="9">
        <f>VLOOKUP('Full 30 Year Yield Data'!A9930,'Yield Raw Data'!$A$3:$L$14453,12)</f>
        <v>2.56</v>
      </c>
    </row>
    <row r="9931" spans="1:3" x14ac:dyDescent="0.2">
      <c r="A9931" s="7">
        <v>42681</v>
      </c>
      <c r="B9931" s="9">
        <f t="shared" si="162"/>
        <v>2016</v>
      </c>
      <c r="C9931" s="9">
        <f>VLOOKUP('Full 30 Year Yield Data'!A9931,'Yield Raw Data'!$A$3:$L$14453,12)</f>
        <v>2.6</v>
      </c>
    </row>
    <row r="9932" spans="1:3" x14ac:dyDescent="0.2">
      <c r="A9932" s="7">
        <v>42682</v>
      </c>
      <c r="B9932" s="9">
        <f t="shared" si="162"/>
        <v>2016</v>
      </c>
      <c r="C9932" s="9">
        <f>VLOOKUP('Full 30 Year Yield Data'!A9932,'Yield Raw Data'!$A$3:$L$14453,12)</f>
        <v>2.63</v>
      </c>
    </row>
    <row r="9933" spans="1:3" x14ac:dyDescent="0.2">
      <c r="A9933" s="7">
        <v>42683</v>
      </c>
      <c r="B9933" s="9">
        <f t="shared" si="162"/>
        <v>2016</v>
      </c>
      <c r="C9933" s="9">
        <f>VLOOKUP('Full 30 Year Yield Data'!A9933,'Yield Raw Data'!$A$3:$L$14453,12)</f>
        <v>2.88</v>
      </c>
    </row>
    <row r="9934" spans="1:3" x14ac:dyDescent="0.2">
      <c r="A9934" s="7">
        <v>42684</v>
      </c>
      <c r="B9934" s="9">
        <f t="shared" si="162"/>
        <v>2016</v>
      </c>
      <c r="C9934" s="9">
        <f>VLOOKUP('Full 30 Year Yield Data'!A9934,'Yield Raw Data'!$A$3:$L$14453,12)</f>
        <v>2.94</v>
      </c>
    </row>
    <row r="9935" spans="1:3" x14ac:dyDescent="0.2">
      <c r="A9935" s="7">
        <v>42688</v>
      </c>
      <c r="B9935" s="9">
        <f t="shared" si="162"/>
        <v>2016</v>
      </c>
      <c r="C9935" s="9">
        <f>VLOOKUP('Full 30 Year Yield Data'!A9935,'Yield Raw Data'!$A$3:$L$14453,12)</f>
        <v>2.99</v>
      </c>
    </row>
    <row r="9936" spans="1:3" x14ac:dyDescent="0.2">
      <c r="A9936" s="7">
        <v>42689</v>
      </c>
      <c r="B9936" s="9">
        <f t="shared" si="162"/>
        <v>2016</v>
      </c>
      <c r="C9936" s="9">
        <f>VLOOKUP('Full 30 Year Yield Data'!A9936,'Yield Raw Data'!$A$3:$L$14453,12)</f>
        <v>2.97</v>
      </c>
    </row>
    <row r="9937" spans="1:3" x14ac:dyDescent="0.2">
      <c r="A9937" s="7">
        <v>42690</v>
      </c>
      <c r="B9937" s="9">
        <f t="shared" si="162"/>
        <v>2016</v>
      </c>
      <c r="C9937" s="9">
        <f>VLOOKUP('Full 30 Year Yield Data'!A9937,'Yield Raw Data'!$A$3:$L$14453,12)</f>
        <v>2.92</v>
      </c>
    </row>
    <row r="9938" spans="1:3" x14ac:dyDescent="0.2">
      <c r="A9938" s="7">
        <v>42691</v>
      </c>
      <c r="B9938" s="9">
        <f t="shared" si="162"/>
        <v>2016</v>
      </c>
      <c r="C9938" s="9">
        <f>VLOOKUP('Full 30 Year Yield Data'!A9938,'Yield Raw Data'!$A$3:$L$14453,12)</f>
        <v>3.01</v>
      </c>
    </row>
    <row r="9939" spans="1:3" x14ac:dyDescent="0.2">
      <c r="A9939" s="7">
        <v>42692</v>
      </c>
      <c r="B9939" s="9">
        <f t="shared" si="162"/>
        <v>2016</v>
      </c>
      <c r="C9939" s="9">
        <f>VLOOKUP('Full 30 Year Yield Data'!A9939,'Yield Raw Data'!$A$3:$L$14453,12)</f>
        <v>3.01</v>
      </c>
    </row>
    <row r="9940" spans="1:3" x14ac:dyDescent="0.2">
      <c r="A9940" s="7">
        <v>42695</v>
      </c>
      <c r="B9940" s="9">
        <f t="shared" si="162"/>
        <v>2016</v>
      </c>
      <c r="C9940" s="9">
        <f>VLOOKUP('Full 30 Year Yield Data'!A9940,'Yield Raw Data'!$A$3:$L$14453,12)</f>
        <v>3</v>
      </c>
    </row>
    <row r="9941" spans="1:3" x14ac:dyDescent="0.2">
      <c r="A9941" s="7">
        <v>42696</v>
      </c>
      <c r="B9941" s="9">
        <f t="shared" si="162"/>
        <v>2016</v>
      </c>
      <c r="C9941" s="9">
        <f>VLOOKUP('Full 30 Year Yield Data'!A9941,'Yield Raw Data'!$A$3:$L$14453,12)</f>
        <v>3</v>
      </c>
    </row>
    <row r="9942" spans="1:3" x14ac:dyDescent="0.2">
      <c r="A9942" s="7">
        <v>42697</v>
      </c>
      <c r="B9942" s="9">
        <f t="shared" si="162"/>
        <v>2016</v>
      </c>
      <c r="C9942" s="9">
        <f>VLOOKUP('Full 30 Year Yield Data'!A9942,'Yield Raw Data'!$A$3:$L$14453,12)</f>
        <v>3.02</v>
      </c>
    </row>
    <row r="9943" spans="1:3" x14ac:dyDescent="0.2">
      <c r="A9943" s="7">
        <v>42699</v>
      </c>
      <c r="B9943" s="9">
        <f t="shared" si="162"/>
        <v>2016</v>
      </c>
      <c r="C9943" s="9">
        <f>VLOOKUP('Full 30 Year Yield Data'!A9943,'Yield Raw Data'!$A$3:$L$14453,12)</f>
        <v>3.01</v>
      </c>
    </row>
    <row r="9944" spans="1:3" x14ac:dyDescent="0.2">
      <c r="A9944" s="7">
        <v>42702</v>
      </c>
      <c r="B9944" s="9">
        <f t="shared" si="162"/>
        <v>2016</v>
      </c>
      <c r="C9944" s="9">
        <f>VLOOKUP('Full 30 Year Yield Data'!A9944,'Yield Raw Data'!$A$3:$L$14453,12)</f>
        <v>2.99</v>
      </c>
    </row>
    <row r="9945" spans="1:3" x14ac:dyDescent="0.2">
      <c r="A9945" s="7">
        <v>42703</v>
      </c>
      <c r="B9945" s="9">
        <f t="shared" si="162"/>
        <v>2016</v>
      </c>
      <c r="C9945" s="9">
        <f>VLOOKUP('Full 30 Year Yield Data'!A9945,'Yield Raw Data'!$A$3:$L$14453,12)</f>
        <v>2.95</v>
      </c>
    </row>
    <row r="9946" spans="1:3" x14ac:dyDescent="0.2">
      <c r="A9946" s="7">
        <v>42704</v>
      </c>
      <c r="B9946" s="9">
        <f t="shared" si="162"/>
        <v>2016</v>
      </c>
      <c r="C9946" s="9">
        <f>VLOOKUP('Full 30 Year Yield Data'!A9946,'Yield Raw Data'!$A$3:$L$14453,12)</f>
        <v>3.02</v>
      </c>
    </row>
    <row r="9947" spans="1:3" x14ac:dyDescent="0.2">
      <c r="A9947" s="7">
        <v>42705</v>
      </c>
      <c r="B9947" s="9">
        <f t="shared" si="162"/>
        <v>2016</v>
      </c>
      <c r="C9947" s="9">
        <f>VLOOKUP('Full 30 Year Yield Data'!A9947,'Yield Raw Data'!$A$3:$L$14453,12)</f>
        <v>3.1</v>
      </c>
    </row>
    <row r="9948" spans="1:3" x14ac:dyDescent="0.2">
      <c r="A9948" s="7">
        <v>42706</v>
      </c>
      <c r="B9948" s="9">
        <f t="shared" si="162"/>
        <v>2016</v>
      </c>
      <c r="C9948" s="9">
        <f>VLOOKUP('Full 30 Year Yield Data'!A9948,'Yield Raw Data'!$A$3:$L$14453,12)</f>
        <v>3.08</v>
      </c>
    </row>
    <row r="9949" spans="1:3" x14ac:dyDescent="0.2">
      <c r="A9949" s="7">
        <v>42709</v>
      </c>
      <c r="B9949" s="9">
        <f t="shared" si="162"/>
        <v>2016</v>
      </c>
      <c r="C9949" s="9">
        <f>VLOOKUP('Full 30 Year Yield Data'!A9949,'Yield Raw Data'!$A$3:$L$14453,12)</f>
        <v>3.05</v>
      </c>
    </row>
    <row r="9950" spans="1:3" x14ac:dyDescent="0.2">
      <c r="A9950" s="7">
        <v>42710</v>
      </c>
      <c r="B9950" s="9">
        <f t="shared" si="162"/>
        <v>2016</v>
      </c>
      <c r="C9950" s="9">
        <f>VLOOKUP('Full 30 Year Yield Data'!A9950,'Yield Raw Data'!$A$3:$L$14453,12)</f>
        <v>3.08</v>
      </c>
    </row>
    <row r="9951" spans="1:3" x14ac:dyDescent="0.2">
      <c r="A9951" s="7">
        <v>42711</v>
      </c>
      <c r="B9951" s="9">
        <f t="shared" si="162"/>
        <v>2016</v>
      </c>
      <c r="C9951" s="9">
        <f>VLOOKUP('Full 30 Year Yield Data'!A9951,'Yield Raw Data'!$A$3:$L$14453,12)</f>
        <v>3.02</v>
      </c>
    </row>
    <row r="9952" spans="1:3" x14ac:dyDescent="0.2">
      <c r="A9952" s="7">
        <v>42712</v>
      </c>
      <c r="B9952" s="9">
        <f t="shared" si="162"/>
        <v>2016</v>
      </c>
      <c r="C9952" s="9">
        <f>VLOOKUP('Full 30 Year Yield Data'!A9952,'Yield Raw Data'!$A$3:$L$14453,12)</f>
        <v>3.1</v>
      </c>
    </row>
    <row r="9953" spans="1:3" x14ac:dyDescent="0.2">
      <c r="A9953" s="7">
        <v>42713</v>
      </c>
      <c r="B9953" s="9">
        <f t="shared" si="162"/>
        <v>2016</v>
      </c>
      <c r="C9953" s="9">
        <f>VLOOKUP('Full 30 Year Yield Data'!A9953,'Yield Raw Data'!$A$3:$L$14453,12)</f>
        <v>3.16</v>
      </c>
    </row>
    <row r="9954" spans="1:3" x14ac:dyDescent="0.2">
      <c r="A9954" s="7">
        <v>42716</v>
      </c>
      <c r="B9954" s="9">
        <f t="shared" si="162"/>
        <v>2016</v>
      </c>
      <c r="C9954" s="9">
        <f>VLOOKUP('Full 30 Year Yield Data'!A9954,'Yield Raw Data'!$A$3:$L$14453,12)</f>
        <v>3.16</v>
      </c>
    </row>
    <row r="9955" spans="1:3" x14ac:dyDescent="0.2">
      <c r="A9955" s="7">
        <v>42717</v>
      </c>
      <c r="B9955" s="9">
        <f t="shared" si="162"/>
        <v>2016</v>
      </c>
      <c r="C9955" s="9">
        <f>VLOOKUP('Full 30 Year Yield Data'!A9955,'Yield Raw Data'!$A$3:$L$14453,12)</f>
        <v>3.14</v>
      </c>
    </row>
    <row r="9956" spans="1:3" x14ac:dyDescent="0.2">
      <c r="A9956" s="7">
        <v>42718</v>
      </c>
      <c r="B9956" s="9">
        <f t="shared" si="162"/>
        <v>2016</v>
      </c>
      <c r="C9956" s="9">
        <f>VLOOKUP('Full 30 Year Yield Data'!A9956,'Yield Raw Data'!$A$3:$L$14453,12)</f>
        <v>3.14</v>
      </c>
    </row>
    <row r="9957" spans="1:3" x14ac:dyDescent="0.2">
      <c r="A9957" s="7">
        <v>42719</v>
      </c>
      <c r="B9957" s="9">
        <f t="shared" ref="B9957:B10016" si="163">YEAR(A9957)</f>
        <v>2016</v>
      </c>
      <c r="C9957" s="9">
        <f>VLOOKUP('Full 30 Year Yield Data'!A9957,'Yield Raw Data'!$A$3:$L$14453,12)</f>
        <v>3.16</v>
      </c>
    </row>
    <row r="9958" spans="1:3" x14ac:dyDescent="0.2">
      <c r="A9958" s="7">
        <v>42720</v>
      </c>
      <c r="B9958" s="9">
        <f t="shared" si="163"/>
        <v>2016</v>
      </c>
      <c r="C9958" s="9">
        <f>VLOOKUP('Full 30 Year Yield Data'!A9958,'Yield Raw Data'!$A$3:$L$14453,12)</f>
        <v>3.19</v>
      </c>
    </row>
    <row r="9959" spans="1:3" x14ac:dyDescent="0.2">
      <c r="A9959" s="7">
        <v>42723</v>
      </c>
      <c r="B9959" s="9">
        <f t="shared" si="163"/>
        <v>2016</v>
      </c>
      <c r="C9959" s="9">
        <f>VLOOKUP('Full 30 Year Yield Data'!A9959,'Yield Raw Data'!$A$3:$L$14453,12)</f>
        <v>3.12</v>
      </c>
    </row>
    <row r="9960" spans="1:3" x14ac:dyDescent="0.2">
      <c r="A9960" s="7">
        <v>42724</v>
      </c>
      <c r="B9960" s="9">
        <f t="shared" si="163"/>
        <v>2016</v>
      </c>
      <c r="C9960" s="9">
        <f>VLOOKUP('Full 30 Year Yield Data'!A9960,'Yield Raw Data'!$A$3:$L$14453,12)</f>
        <v>3.15</v>
      </c>
    </row>
    <row r="9961" spans="1:3" x14ac:dyDescent="0.2">
      <c r="A9961" s="7">
        <v>42725</v>
      </c>
      <c r="B9961" s="9">
        <f t="shared" si="163"/>
        <v>2016</v>
      </c>
      <c r="C9961" s="9">
        <f>VLOOKUP('Full 30 Year Yield Data'!A9961,'Yield Raw Data'!$A$3:$L$14453,12)</f>
        <v>3.12</v>
      </c>
    </row>
    <row r="9962" spans="1:3" x14ac:dyDescent="0.2">
      <c r="A9962" s="7">
        <v>42726</v>
      </c>
      <c r="B9962" s="9">
        <f t="shared" si="163"/>
        <v>2016</v>
      </c>
      <c r="C9962" s="9">
        <f>VLOOKUP('Full 30 Year Yield Data'!A9962,'Yield Raw Data'!$A$3:$L$14453,12)</f>
        <v>3.12</v>
      </c>
    </row>
    <row r="9963" spans="1:3" x14ac:dyDescent="0.2">
      <c r="A9963" s="7">
        <v>42727</v>
      </c>
      <c r="B9963" s="9">
        <f t="shared" si="163"/>
        <v>2016</v>
      </c>
      <c r="C9963" s="9">
        <f>VLOOKUP('Full 30 Year Yield Data'!A9963,'Yield Raw Data'!$A$3:$L$14453,12)</f>
        <v>3.12</v>
      </c>
    </row>
    <row r="9964" spans="1:3" x14ac:dyDescent="0.2">
      <c r="A9964" s="7">
        <v>42731</v>
      </c>
      <c r="B9964" s="9">
        <f t="shared" si="163"/>
        <v>2016</v>
      </c>
      <c r="C9964" s="9">
        <f>VLOOKUP('Full 30 Year Yield Data'!A9964,'Yield Raw Data'!$A$3:$L$14453,12)</f>
        <v>3.14</v>
      </c>
    </row>
    <row r="9965" spans="1:3" x14ac:dyDescent="0.2">
      <c r="A9965" s="7">
        <v>42732</v>
      </c>
      <c r="B9965" s="9">
        <f t="shared" si="163"/>
        <v>2016</v>
      </c>
      <c r="C9965" s="9">
        <f>VLOOKUP('Full 30 Year Yield Data'!A9965,'Yield Raw Data'!$A$3:$L$14453,12)</f>
        <v>3.09</v>
      </c>
    </row>
    <row r="9966" spans="1:3" x14ac:dyDescent="0.2">
      <c r="A9966" s="7">
        <v>42733</v>
      </c>
      <c r="B9966" s="9">
        <f t="shared" si="163"/>
        <v>2016</v>
      </c>
      <c r="C9966" s="9">
        <f>VLOOKUP('Full 30 Year Yield Data'!A9966,'Yield Raw Data'!$A$3:$L$14453,12)</f>
        <v>3.08</v>
      </c>
    </row>
    <row r="9967" spans="1:3" x14ac:dyDescent="0.2">
      <c r="A9967" s="7">
        <v>42734</v>
      </c>
      <c r="B9967" s="9">
        <f t="shared" si="163"/>
        <v>2016</v>
      </c>
      <c r="C9967" s="9">
        <f>VLOOKUP('Full 30 Year Yield Data'!A9967,'Yield Raw Data'!$A$3:$L$14453,12)</f>
        <v>3.06</v>
      </c>
    </row>
    <row r="9968" spans="1:3" x14ac:dyDescent="0.2">
      <c r="A9968" s="7">
        <v>42738</v>
      </c>
      <c r="B9968" s="9">
        <f t="shared" si="163"/>
        <v>2017</v>
      </c>
      <c r="C9968" s="9">
        <f>VLOOKUP('Full 30 Year Yield Data'!A9968,'Yield Raw Data'!$A$3:$L$14453,12)</f>
        <v>3.04</v>
      </c>
    </row>
    <row r="9969" spans="1:3" x14ac:dyDescent="0.2">
      <c r="A9969" s="7">
        <v>42739</v>
      </c>
      <c r="B9969" s="9">
        <f t="shared" si="163"/>
        <v>2017</v>
      </c>
      <c r="C9969" s="9">
        <f>VLOOKUP('Full 30 Year Yield Data'!A9969,'Yield Raw Data'!$A$3:$L$14453,12)</f>
        <v>3.05</v>
      </c>
    </row>
    <row r="9970" spans="1:3" x14ac:dyDescent="0.2">
      <c r="A9970" s="7">
        <v>42740</v>
      </c>
      <c r="B9970" s="9">
        <f t="shared" si="163"/>
        <v>2017</v>
      </c>
      <c r="C9970" s="9">
        <f>VLOOKUP('Full 30 Year Yield Data'!A9970,'Yield Raw Data'!$A$3:$L$14453,12)</f>
        <v>2.96</v>
      </c>
    </row>
    <row r="9971" spans="1:3" x14ac:dyDescent="0.2">
      <c r="A9971" s="7">
        <v>42741</v>
      </c>
      <c r="B9971" s="9">
        <f t="shared" si="163"/>
        <v>2017</v>
      </c>
      <c r="C9971" s="9">
        <f>VLOOKUP('Full 30 Year Yield Data'!A9971,'Yield Raw Data'!$A$3:$L$14453,12)</f>
        <v>3</v>
      </c>
    </row>
    <row r="9972" spans="1:3" x14ac:dyDescent="0.2">
      <c r="A9972" s="7">
        <v>42744</v>
      </c>
      <c r="B9972" s="9">
        <f t="shared" si="163"/>
        <v>2017</v>
      </c>
      <c r="C9972" s="9">
        <f>VLOOKUP('Full 30 Year Yield Data'!A9972,'Yield Raw Data'!$A$3:$L$14453,12)</f>
        <v>2.97</v>
      </c>
    </row>
    <row r="9973" spans="1:3" x14ac:dyDescent="0.2">
      <c r="A9973" s="7">
        <v>42745</v>
      </c>
      <c r="B9973" s="9">
        <f t="shared" si="163"/>
        <v>2017</v>
      </c>
      <c r="C9973" s="9">
        <f>VLOOKUP('Full 30 Year Yield Data'!A9973,'Yield Raw Data'!$A$3:$L$14453,12)</f>
        <v>2.97</v>
      </c>
    </row>
    <row r="9974" spans="1:3" x14ac:dyDescent="0.2">
      <c r="A9974" s="7">
        <v>42746</v>
      </c>
      <c r="B9974" s="9">
        <f t="shared" si="163"/>
        <v>2017</v>
      </c>
      <c r="C9974" s="9">
        <f>VLOOKUP('Full 30 Year Yield Data'!A9974,'Yield Raw Data'!$A$3:$L$14453,12)</f>
        <v>2.96</v>
      </c>
    </row>
    <row r="9975" spans="1:3" x14ac:dyDescent="0.2">
      <c r="A9975" s="7">
        <v>42747</v>
      </c>
      <c r="B9975" s="9">
        <f t="shared" si="163"/>
        <v>2017</v>
      </c>
      <c r="C9975" s="9">
        <f>VLOOKUP('Full 30 Year Yield Data'!A9975,'Yield Raw Data'!$A$3:$L$14453,12)</f>
        <v>3.01</v>
      </c>
    </row>
    <row r="9976" spans="1:3" x14ac:dyDescent="0.2">
      <c r="A9976" s="7">
        <v>42748</v>
      </c>
      <c r="B9976" s="9">
        <f t="shared" si="163"/>
        <v>2017</v>
      </c>
      <c r="C9976" s="9">
        <f>VLOOKUP('Full 30 Year Yield Data'!A9976,'Yield Raw Data'!$A$3:$L$14453,12)</f>
        <v>2.99</v>
      </c>
    </row>
    <row r="9977" spans="1:3" x14ac:dyDescent="0.2">
      <c r="A9977" s="7">
        <v>42752</v>
      </c>
      <c r="B9977" s="9">
        <f t="shared" si="163"/>
        <v>2017</v>
      </c>
      <c r="C9977" s="9">
        <f>VLOOKUP('Full 30 Year Yield Data'!A9977,'Yield Raw Data'!$A$3:$L$14453,12)</f>
        <v>2.93</v>
      </c>
    </row>
    <row r="9978" spans="1:3" x14ac:dyDescent="0.2">
      <c r="A9978" s="7">
        <v>42753</v>
      </c>
      <c r="B9978" s="9">
        <f t="shared" si="163"/>
        <v>2017</v>
      </c>
      <c r="C9978" s="9">
        <f>VLOOKUP('Full 30 Year Yield Data'!A9978,'Yield Raw Data'!$A$3:$L$14453,12)</f>
        <v>3</v>
      </c>
    </row>
    <row r="9979" spans="1:3" x14ac:dyDescent="0.2">
      <c r="A9979" s="7">
        <v>42754</v>
      </c>
      <c r="B9979" s="9">
        <f t="shared" si="163"/>
        <v>2017</v>
      </c>
      <c r="C9979" s="9">
        <f>VLOOKUP('Full 30 Year Yield Data'!A9979,'Yield Raw Data'!$A$3:$L$14453,12)</f>
        <v>3.04</v>
      </c>
    </row>
    <row r="9980" spans="1:3" x14ac:dyDescent="0.2">
      <c r="A9980" s="7">
        <v>42755</v>
      </c>
      <c r="B9980" s="9">
        <f t="shared" si="163"/>
        <v>2017</v>
      </c>
      <c r="C9980" s="9">
        <f>VLOOKUP('Full 30 Year Yield Data'!A9980,'Yield Raw Data'!$A$3:$L$14453,12)</f>
        <v>3.05</v>
      </c>
    </row>
    <row r="9981" spans="1:3" x14ac:dyDescent="0.2">
      <c r="A9981" s="7">
        <v>42758</v>
      </c>
      <c r="B9981" s="9">
        <f t="shared" si="163"/>
        <v>2017</v>
      </c>
      <c r="C9981" s="9">
        <f>VLOOKUP('Full 30 Year Yield Data'!A9981,'Yield Raw Data'!$A$3:$L$14453,12)</f>
        <v>2.99</v>
      </c>
    </row>
    <row r="9982" spans="1:3" x14ac:dyDescent="0.2">
      <c r="A9982" s="7">
        <v>42759</v>
      </c>
      <c r="B9982" s="9">
        <f t="shared" si="163"/>
        <v>2017</v>
      </c>
      <c r="C9982" s="9">
        <f>VLOOKUP('Full 30 Year Yield Data'!A9982,'Yield Raw Data'!$A$3:$L$14453,12)</f>
        <v>3.05</v>
      </c>
    </row>
    <row r="9983" spans="1:3" x14ac:dyDescent="0.2">
      <c r="A9983" s="7">
        <v>42760</v>
      </c>
      <c r="B9983" s="9">
        <f t="shared" si="163"/>
        <v>2017</v>
      </c>
      <c r="C9983" s="9">
        <f>VLOOKUP('Full 30 Year Yield Data'!A9983,'Yield Raw Data'!$A$3:$L$14453,12)</f>
        <v>3.1</v>
      </c>
    </row>
    <row r="9984" spans="1:3" x14ac:dyDescent="0.2">
      <c r="A9984" s="7">
        <v>42761</v>
      </c>
      <c r="B9984" s="9">
        <f t="shared" si="163"/>
        <v>2017</v>
      </c>
      <c r="C9984" s="9">
        <f>VLOOKUP('Full 30 Year Yield Data'!A9984,'Yield Raw Data'!$A$3:$L$14453,12)</f>
        <v>3.08</v>
      </c>
    </row>
    <row r="9985" spans="1:3" x14ac:dyDescent="0.2">
      <c r="A9985" s="7">
        <v>42762</v>
      </c>
      <c r="B9985" s="9">
        <f t="shared" si="163"/>
        <v>2017</v>
      </c>
      <c r="C9985" s="9">
        <f>VLOOKUP('Full 30 Year Yield Data'!A9985,'Yield Raw Data'!$A$3:$L$14453,12)</f>
        <v>3.06</v>
      </c>
    </row>
    <row r="9986" spans="1:3" x14ac:dyDescent="0.2">
      <c r="A9986" s="7">
        <v>42765</v>
      </c>
      <c r="B9986" s="9">
        <f t="shared" si="163"/>
        <v>2017</v>
      </c>
      <c r="C9986" s="9">
        <f>VLOOKUP('Full 30 Year Yield Data'!A9986,'Yield Raw Data'!$A$3:$L$14453,12)</f>
        <v>3.08</v>
      </c>
    </row>
    <row r="9987" spans="1:3" x14ac:dyDescent="0.2">
      <c r="A9987" s="7">
        <v>42766</v>
      </c>
      <c r="B9987" s="9">
        <f t="shared" si="163"/>
        <v>2017</v>
      </c>
      <c r="C9987" s="9">
        <f>VLOOKUP('Full 30 Year Yield Data'!A9987,'Yield Raw Data'!$A$3:$L$14453,12)</f>
        <v>3.05</v>
      </c>
    </row>
    <row r="9988" spans="1:3" x14ac:dyDescent="0.2">
      <c r="A9988" s="7">
        <v>42767</v>
      </c>
      <c r="B9988" s="9">
        <f t="shared" si="163"/>
        <v>2017</v>
      </c>
      <c r="C9988" s="9">
        <f>VLOOKUP('Full 30 Year Yield Data'!A9988,'Yield Raw Data'!$A$3:$L$14453,12)</f>
        <v>3.08</v>
      </c>
    </row>
    <row r="9989" spans="1:3" x14ac:dyDescent="0.2">
      <c r="A9989" s="7">
        <v>42768</v>
      </c>
      <c r="B9989" s="9">
        <f t="shared" si="163"/>
        <v>2017</v>
      </c>
      <c r="C9989" s="9">
        <f>VLOOKUP('Full 30 Year Yield Data'!A9989,'Yield Raw Data'!$A$3:$L$14453,12)</f>
        <v>3.09</v>
      </c>
    </row>
    <row r="9990" spans="1:3" x14ac:dyDescent="0.2">
      <c r="A9990" s="7">
        <v>42769</v>
      </c>
      <c r="B9990" s="9">
        <f t="shared" si="163"/>
        <v>2017</v>
      </c>
      <c r="C9990" s="9">
        <f>VLOOKUP('Full 30 Year Yield Data'!A9990,'Yield Raw Data'!$A$3:$L$14453,12)</f>
        <v>3.11</v>
      </c>
    </row>
    <row r="9991" spans="1:3" x14ac:dyDescent="0.2">
      <c r="A9991" s="7">
        <v>42772</v>
      </c>
      <c r="B9991" s="9">
        <f t="shared" si="163"/>
        <v>2017</v>
      </c>
      <c r="C9991" s="9">
        <f>VLOOKUP('Full 30 Year Yield Data'!A9991,'Yield Raw Data'!$A$3:$L$14453,12)</f>
        <v>3.05</v>
      </c>
    </row>
    <row r="9992" spans="1:3" x14ac:dyDescent="0.2">
      <c r="A9992" s="7">
        <v>42773</v>
      </c>
      <c r="B9992" s="9">
        <f t="shared" si="163"/>
        <v>2017</v>
      </c>
      <c r="C9992" s="9">
        <f>VLOOKUP('Full 30 Year Yield Data'!A9992,'Yield Raw Data'!$A$3:$L$14453,12)</f>
        <v>3.02</v>
      </c>
    </row>
    <row r="9993" spans="1:3" x14ac:dyDescent="0.2">
      <c r="A9993" s="7">
        <v>42774</v>
      </c>
      <c r="B9993" s="9">
        <f t="shared" si="163"/>
        <v>2017</v>
      </c>
      <c r="C9993" s="9">
        <f>VLOOKUP('Full 30 Year Yield Data'!A9993,'Yield Raw Data'!$A$3:$L$14453,12)</f>
        <v>2.96</v>
      </c>
    </row>
    <row r="9994" spans="1:3" x14ac:dyDescent="0.2">
      <c r="A9994" s="7">
        <v>42775</v>
      </c>
      <c r="B9994" s="9">
        <f t="shared" si="163"/>
        <v>2017</v>
      </c>
      <c r="C9994" s="9">
        <f>VLOOKUP('Full 30 Year Yield Data'!A9994,'Yield Raw Data'!$A$3:$L$14453,12)</f>
        <v>3.02</v>
      </c>
    </row>
    <row r="9995" spans="1:3" x14ac:dyDescent="0.2">
      <c r="A9995" s="7">
        <v>42776</v>
      </c>
      <c r="B9995" s="9">
        <f t="shared" si="163"/>
        <v>2017</v>
      </c>
      <c r="C9995" s="9">
        <f>VLOOKUP('Full 30 Year Yield Data'!A9995,'Yield Raw Data'!$A$3:$L$14453,12)</f>
        <v>3.01</v>
      </c>
    </row>
    <row r="9996" spans="1:3" x14ac:dyDescent="0.2">
      <c r="A9996" s="7">
        <v>42779</v>
      </c>
      <c r="B9996" s="9">
        <f t="shared" si="163"/>
        <v>2017</v>
      </c>
      <c r="C9996" s="9">
        <f>VLOOKUP('Full 30 Year Yield Data'!A9996,'Yield Raw Data'!$A$3:$L$14453,12)</f>
        <v>3.03</v>
      </c>
    </row>
    <row r="9997" spans="1:3" x14ac:dyDescent="0.2">
      <c r="A9997" s="7">
        <v>42780</v>
      </c>
      <c r="B9997" s="9">
        <f t="shared" si="163"/>
        <v>2017</v>
      </c>
      <c r="C9997" s="9">
        <f>VLOOKUP('Full 30 Year Yield Data'!A9997,'Yield Raw Data'!$A$3:$L$14453,12)</f>
        <v>3.07</v>
      </c>
    </row>
    <row r="9998" spans="1:3" x14ac:dyDescent="0.2">
      <c r="A9998" s="7">
        <v>42781</v>
      </c>
      <c r="B9998" s="9">
        <f t="shared" si="163"/>
        <v>2017</v>
      </c>
      <c r="C9998" s="9">
        <f>VLOOKUP('Full 30 Year Yield Data'!A9998,'Yield Raw Data'!$A$3:$L$14453,12)</f>
        <v>3.09</v>
      </c>
    </row>
    <row r="9999" spans="1:3" x14ac:dyDescent="0.2">
      <c r="A9999" s="7">
        <v>42782</v>
      </c>
      <c r="B9999" s="9">
        <f t="shared" si="163"/>
        <v>2017</v>
      </c>
      <c r="C9999" s="9">
        <f>VLOOKUP('Full 30 Year Yield Data'!A9999,'Yield Raw Data'!$A$3:$L$14453,12)</f>
        <v>3.05</v>
      </c>
    </row>
    <row r="10000" spans="1:3" x14ac:dyDescent="0.2">
      <c r="A10000" s="7">
        <v>42783</v>
      </c>
      <c r="B10000" s="9">
        <f t="shared" si="163"/>
        <v>2017</v>
      </c>
      <c r="C10000" s="9">
        <f>VLOOKUP('Full 30 Year Yield Data'!A10000,'Yield Raw Data'!$A$3:$L$14453,12)</f>
        <v>3.03</v>
      </c>
    </row>
    <row r="10001" spans="1:3" x14ac:dyDescent="0.2">
      <c r="A10001" s="7">
        <v>42787</v>
      </c>
      <c r="B10001" s="9">
        <f t="shared" si="163"/>
        <v>2017</v>
      </c>
      <c r="C10001" s="9">
        <f>VLOOKUP('Full 30 Year Yield Data'!A10001,'Yield Raw Data'!$A$3:$L$14453,12)</f>
        <v>3.04</v>
      </c>
    </row>
    <row r="10002" spans="1:3" x14ac:dyDescent="0.2">
      <c r="A10002" s="7">
        <v>42788</v>
      </c>
      <c r="B10002" s="9">
        <f t="shared" si="163"/>
        <v>2017</v>
      </c>
      <c r="C10002" s="9">
        <f>VLOOKUP('Full 30 Year Yield Data'!A10002,'Yield Raw Data'!$A$3:$L$14453,12)</f>
        <v>3.04</v>
      </c>
    </row>
    <row r="10003" spans="1:3" x14ac:dyDescent="0.2">
      <c r="A10003" s="7">
        <v>42789</v>
      </c>
      <c r="B10003" s="9">
        <f t="shared" si="163"/>
        <v>2017</v>
      </c>
      <c r="C10003" s="9">
        <f>VLOOKUP('Full 30 Year Yield Data'!A10003,'Yield Raw Data'!$A$3:$L$14453,12)</f>
        <v>3.02</v>
      </c>
    </row>
    <row r="10004" spans="1:3" x14ac:dyDescent="0.2">
      <c r="A10004" s="7">
        <v>42790</v>
      </c>
      <c r="B10004" s="9">
        <f t="shared" si="163"/>
        <v>2017</v>
      </c>
      <c r="C10004" s="9">
        <f>VLOOKUP('Full 30 Year Yield Data'!A10004,'Yield Raw Data'!$A$3:$L$14453,12)</f>
        <v>2.95</v>
      </c>
    </row>
    <row r="10005" spans="1:3" x14ac:dyDescent="0.2">
      <c r="A10005" s="7">
        <v>42793</v>
      </c>
      <c r="B10005" s="9">
        <f t="shared" si="163"/>
        <v>2017</v>
      </c>
      <c r="C10005" s="9">
        <f>VLOOKUP('Full 30 Year Yield Data'!A10005,'Yield Raw Data'!$A$3:$L$14453,12)</f>
        <v>2.98</v>
      </c>
    </row>
    <row r="10006" spans="1:3" x14ac:dyDescent="0.2">
      <c r="A10006" s="7">
        <v>42794</v>
      </c>
      <c r="B10006" s="9">
        <f t="shared" si="163"/>
        <v>2017</v>
      </c>
      <c r="C10006" s="9">
        <f>VLOOKUP('Full 30 Year Yield Data'!A10006,'Yield Raw Data'!$A$3:$L$14453,12)</f>
        <v>2.97</v>
      </c>
    </row>
    <row r="10007" spans="1:3" x14ac:dyDescent="0.2">
      <c r="A10007" s="7">
        <v>42795</v>
      </c>
      <c r="B10007" s="9">
        <f t="shared" si="163"/>
        <v>2017</v>
      </c>
      <c r="C10007" s="9">
        <f>VLOOKUP('Full 30 Year Yield Data'!A10007,'Yield Raw Data'!$A$3:$L$14453,12)</f>
        <v>3.06</v>
      </c>
    </row>
    <row r="10008" spans="1:3" x14ac:dyDescent="0.2">
      <c r="A10008" s="7">
        <v>42796</v>
      </c>
      <c r="B10008" s="9">
        <f t="shared" si="163"/>
        <v>2017</v>
      </c>
      <c r="C10008" s="9">
        <f>VLOOKUP('Full 30 Year Yield Data'!A10008,'Yield Raw Data'!$A$3:$L$14453,12)</f>
        <v>3.09</v>
      </c>
    </row>
    <row r="10009" spans="1:3" x14ac:dyDescent="0.2">
      <c r="A10009" s="7">
        <v>42797</v>
      </c>
      <c r="B10009" s="9">
        <f t="shared" si="163"/>
        <v>2017</v>
      </c>
      <c r="C10009" s="9">
        <f>VLOOKUP('Full 30 Year Yield Data'!A10009,'Yield Raw Data'!$A$3:$L$14453,12)</f>
        <v>3.08</v>
      </c>
    </row>
    <row r="10010" spans="1:3" x14ac:dyDescent="0.2">
      <c r="A10010" s="7">
        <v>42800</v>
      </c>
      <c r="B10010" s="9">
        <f t="shared" si="163"/>
        <v>2017</v>
      </c>
      <c r="C10010" s="9">
        <f>VLOOKUP('Full 30 Year Yield Data'!A10010,'Yield Raw Data'!$A$3:$L$14453,12)</f>
        <v>3.1</v>
      </c>
    </row>
    <row r="10011" spans="1:3" x14ac:dyDescent="0.2">
      <c r="A10011" s="7">
        <v>42801</v>
      </c>
      <c r="B10011" s="9">
        <f t="shared" si="163"/>
        <v>2017</v>
      </c>
      <c r="C10011" s="9">
        <f>VLOOKUP('Full 30 Year Yield Data'!A10011,'Yield Raw Data'!$A$3:$L$14453,12)</f>
        <v>3.11</v>
      </c>
    </row>
    <row r="10012" spans="1:3" x14ac:dyDescent="0.2">
      <c r="A10012" s="7">
        <v>42802</v>
      </c>
      <c r="B10012" s="9">
        <f t="shared" si="163"/>
        <v>2017</v>
      </c>
      <c r="C10012" s="9">
        <f>VLOOKUP('Full 30 Year Yield Data'!A10012,'Yield Raw Data'!$A$3:$L$14453,12)</f>
        <v>3.15</v>
      </c>
    </row>
    <row r="10013" spans="1:3" x14ac:dyDescent="0.2">
      <c r="A10013" s="7">
        <v>42803</v>
      </c>
      <c r="B10013" s="9">
        <f t="shared" si="163"/>
        <v>2017</v>
      </c>
      <c r="C10013" s="9">
        <f>VLOOKUP('Full 30 Year Yield Data'!A10013,'Yield Raw Data'!$A$3:$L$14453,12)</f>
        <v>3.19</v>
      </c>
    </row>
    <row r="10014" spans="1:3" x14ac:dyDescent="0.2">
      <c r="A10014" s="7">
        <v>42804</v>
      </c>
      <c r="B10014" s="9">
        <f t="shared" si="163"/>
        <v>2017</v>
      </c>
      <c r="C10014" s="9">
        <f>VLOOKUP('Full 30 Year Yield Data'!A10014,'Yield Raw Data'!$A$3:$L$14453,12)</f>
        <v>3.16</v>
      </c>
    </row>
    <row r="10015" spans="1:3" x14ac:dyDescent="0.2">
      <c r="A10015" s="7">
        <v>42807</v>
      </c>
      <c r="B10015" s="9">
        <f t="shared" si="163"/>
        <v>2017</v>
      </c>
      <c r="C10015" s="9">
        <f>VLOOKUP('Full 30 Year Yield Data'!A10015,'Yield Raw Data'!$A$3:$L$14453,12)</f>
        <v>3.2</v>
      </c>
    </row>
    <row r="10016" spans="1:3" x14ac:dyDescent="0.2">
      <c r="A10016" s="7">
        <v>42808</v>
      </c>
      <c r="B10016" s="9">
        <f t="shared" si="163"/>
        <v>2017</v>
      </c>
      <c r="C10016" s="9">
        <f>VLOOKUP('Full 30 Year Yield Data'!A10016,'Yield Raw Data'!$A$3:$L$14453,12)</f>
        <v>3.17</v>
      </c>
    </row>
    <row r="10017" spans="1:3" x14ac:dyDescent="0.2">
      <c r="A10017" s="7">
        <v>42809</v>
      </c>
      <c r="B10017" s="9">
        <f t="shared" ref="B10017:B10064" si="164">YEAR(A10017)</f>
        <v>2017</v>
      </c>
      <c r="C10017" s="9">
        <f>VLOOKUP('Full 30 Year Yield Data'!A10017,'Yield Raw Data'!$A$3:$L$14453,12)</f>
        <v>3.11</v>
      </c>
    </row>
    <row r="10018" spans="1:3" x14ac:dyDescent="0.2">
      <c r="A10018" s="7">
        <v>42810</v>
      </c>
      <c r="B10018" s="9">
        <f t="shared" si="164"/>
        <v>2017</v>
      </c>
      <c r="C10018" s="9">
        <f>VLOOKUP('Full 30 Year Yield Data'!A10018,'Yield Raw Data'!$A$3:$L$14453,12)</f>
        <v>3.14</v>
      </c>
    </row>
    <row r="10019" spans="1:3" x14ac:dyDescent="0.2">
      <c r="A10019" s="7">
        <v>42811</v>
      </c>
      <c r="B10019" s="9">
        <f t="shared" si="164"/>
        <v>2017</v>
      </c>
      <c r="C10019" s="9">
        <f>VLOOKUP('Full 30 Year Yield Data'!A10019,'Yield Raw Data'!$A$3:$L$14453,12)</f>
        <v>3.11</v>
      </c>
    </row>
    <row r="10020" spans="1:3" x14ac:dyDescent="0.2">
      <c r="A10020" s="7">
        <v>42814</v>
      </c>
      <c r="B10020" s="9">
        <f t="shared" si="164"/>
        <v>2017</v>
      </c>
      <c r="C10020" s="9">
        <f>VLOOKUP('Full 30 Year Yield Data'!A10020,'Yield Raw Data'!$A$3:$L$14453,12)</f>
        <v>3.08</v>
      </c>
    </row>
    <row r="10021" spans="1:3" x14ac:dyDescent="0.2">
      <c r="A10021" s="7">
        <v>42815</v>
      </c>
      <c r="B10021" s="9">
        <f t="shared" si="164"/>
        <v>2017</v>
      </c>
      <c r="C10021" s="9">
        <f>VLOOKUP('Full 30 Year Yield Data'!A10021,'Yield Raw Data'!$A$3:$L$14453,12)</f>
        <v>3.04</v>
      </c>
    </row>
    <row r="10022" spans="1:3" x14ac:dyDescent="0.2">
      <c r="A10022" s="7">
        <v>42816</v>
      </c>
      <c r="B10022" s="9">
        <f t="shared" si="164"/>
        <v>2017</v>
      </c>
      <c r="C10022" s="9">
        <f>VLOOKUP('Full 30 Year Yield Data'!A10022,'Yield Raw Data'!$A$3:$L$14453,12)</f>
        <v>3.02</v>
      </c>
    </row>
    <row r="10023" spans="1:3" x14ac:dyDescent="0.2">
      <c r="A10023" s="7">
        <v>42817</v>
      </c>
      <c r="B10023" s="9">
        <f t="shared" si="164"/>
        <v>2017</v>
      </c>
      <c r="C10023" s="9">
        <f>VLOOKUP('Full 30 Year Yield Data'!A10023,'Yield Raw Data'!$A$3:$L$14453,12)</f>
        <v>3.02</v>
      </c>
    </row>
    <row r="10024" spans="1:3" x14ac:dyDescent="0.2">
      <c r="A10024" s="7">
        <v>42818</v>
      </c>
      <c r="B10024" s="9">
        <f t="shared" si="164"/>
        <v>2017</v>
      </c>
      <c r="C10024" s="9">
        <f>VLOOKUP('Full 30 Year Yield Data'!A10024,'Yield Raw Data'!$A$3:$L$14453,12)</f>
        <v>3</v>
      </c>
    </row>
    <row r="10025" spans="1:3" x14ac:dyDescent="0.2">
      <c r="A10025" s="7">
        <v>42821</v>
      </c>
      <c r="B10025" s="9">
        <f t="shared" si="164"/>
        <v>2017</v>
      </c>
      <c r="C10025" s="9">
        <f>VLOOKUP('Full 30 Year Yield Data'!A10025,'Yield Raw Data'!$A$3:$L$14453,12)</f>
        <v>2.98</v>
      </c>
    </row>
    <row r="10026" spans="1:3" x14ac:dyDescent="0.2">
      <c r="A10026" s="7">
        <v>42822</v>
      </c>
      <c r="B10026" s="9">
        <f t="shared" si="164"/>
        <v>2017</v>
      </c>
      <c r="C10026" s="9">
        <f>VLOOKUP('Full 30 Year Yield Data'!A10026,'Yield Raw Data'!$A$3:$L$14453,12)</f>
        <v>3.02</v>
      </c>
    </row>
    <row r="10027" spans="1:3" x14ac:dyDescent="0.2">
      <c r="A10027" s="7">
        <v>42823</v>
      </c>
      <c r="B10027" s="9">
        <f t="shared" si="164"/>
        <v>2017</v>
      </c>
      <c r="C10027" s="9">
        <f>VLOOKUP('Full 30 Year Yield Data'!A10027,'Yield Raw Data'!$A$3:$L$14453,12)</f>
        <v>2.99</v>
      </c>
    </row>
    <row r="10028" spans="1:3" x14ac:dyDescent="0.2">
      <c r="A10028" s="7">
        <v>42824</v>
      </c>
      <c r="B10028" s="9">
        <f t="shared" si="164"/>
        <v>2017</v>
      </c>
      <c r="C10028" s="9">
        <f>VLOOKUP('Full 30 Year Yield Data'!A10028,'Yield Raw Data'!$A$3:$L$14453,12)</f>
        <v>3.03</v>
      </c>
    </row>
    <row r="10029" spans="1:3" x14ac:dyDescent="0.2">
      <c r="A10029" s="7">
        <v>42825</v>
      </c>
      <c r="B10029" s="9">
        <f t="shared" si="164"/>
        <v>2017</v>
      </c>
      <c r="C10029" s="9">
        <f>VLOOKUP('Full 30 Year Yield Data'!A10029,'Yield Raw Data'!$A$3:$L$14453,12)</f>
        <v>3.02</v>
      </c>
    </row>
    <row r="10030" spans="1:3" x14ac:dyDescent="0.2">
      <c r="A10030" s="7">
        <v>42828</v>
      </c>
      <c r="B10030" s="9">
        <f t="shared" si="164"/>
        <v>2017</v>
      </c>
      <c r="C10030" s="9">
        <f>VLOOKUP('Full 30 Year Yield Data'!A10030,'Yield Raw Data'!$A$3:$L$14453,12)</f>
        <v>2.98</v>
      </c>
    </row>
    <row r="10031" spans="1:3" x14ac:dyDescent="0.2">
      <c r="A10031" s="7">
        <v>42829</v>
      </c>
      <c r="B10031" s="9">
        <f t="shared" si="164"/>
        <v>2017</v>
      </c>
      <c r="C10031" s="9">
        <f>VLOOKUP('Full 30 Year Yield Data'!A10031,'Yield Raw Data'!$A$3:$L$14453,12)</f>
        <v>2.99</v>
      </c>
    </row>
    <row r="10032" spans="1:3" x14ac:dyDescent="0.2">
      <c r="A10032" s="7">
        <v>42830</v>
      </c>
      <c r="B10032" s="9">
        <f t="shared" si="164"/>
        <v>2017</v>
      </c>
      <c r="C10032" s="9">
        <f>VLOOKUP('Full 30 Year Yield Data'!A10032,'Yield Raw Data'!$A$3:$L$14453,12)</f>
        <v>2.98</v>
      </c>
    </row>
    <row r="10033" spans="1:3" x14ac:dyDescent="0.2">
      <c r="A10033" s="7">
        <v>42831</v>
      </c>
      <c r="B10033" s="9">
        <f t="shared" si="164"/>
        <v>2017</v>
      </c>
      <c r="C10033" s="9">
        <f>VLOOKUP('Full 30 Year Yield Data'!A10033,'Yield Raw Data'!$A$3:$L$14453,12)</f>
        <v>2.99</v>
      </c>
    </row>
    <row r="10034" spans="1:3" x14ac:dyDescent="0.2">
      <c r="A10034" s="7">
        <v>42832</v>
      </c>
      <c r="B10034" s="9">
        <f t="shared" si="164"/>
        <v>2017</v>
      </c>
      <c r="C10034" s="9">
        <f>VLOOKUP('Full 30 Year Yield Data'!A10034,'Yield Raw Data'!$A$3:$L$14453,12)</f>
        <v>3</v>
      </c>
    </row>
    <row r="10035" spans="1:3" x14ac:dyDescent="0.2">
      <c r="A10035" s="7">
        <v>42835</v>
      </c>
      <c r="B10035" s="9">
        <f t="shared" si="164"/>
        <v>2017</v>
      </c>
      <c r="C10035" s="9">
        <f>VLOOKUP('Full 30 Year Yield Data'!A10035,'Yield Raw Data'!$A$3:$L$14453,12)</f>
        <v>2.99</v>
      </c>
    </row>
    <row r="10036" spans="1:3" x14ac:dyDescent="0.2">
      <c r="A10036" s="7">
        <v>42836</v>
      </c>
      <c r="B10036" s="9">
        <f t="shared" si="164"/>
        <v>2017</v>
      </c>
      <c r="C10036" s="9">
        <f>VLOOKUP('Full 30 Year Yield Data'!A10036,'Yield Raw Data'!$A$3:$L$14453,12)</f>
        <v>2.93</v>
      </c>
    </row>
    <row r="10037" spans="1:3" x14ac:dyDescent="0.2">
      <c r="A10037" s="7">
        <v>42837</v>
      </c>
      <c r="B10037" s="9">
        <f t="shared" si="164"/>
        <v>2017</v>
      </c>
      <c r="C10037" s="9">
        <f>VLOOKUP('Full 30 Year Yield Data'!A10037,'Yield Raw Data'!$A$3:$L$14453,12)</f>
        <v>2.92</v>
      </c>
    </row>
    <row r="10038" spans="1:3" x14ac:dyDescent="0.2">
      <c r="A10038" s="7">
        <v>42838</v>
      </c>
      <c r="B10038" s="9">
        <f t="shared" si="164"/>
        <v>2017</v>
      </c>
      <c r="C10038" s="9">
        <f>VLOOKUP('Full 30 Year Yield Data'!A10038,'Yield Raw Data'!$A$3:$L$14453,12)</f>
        <v>2.89</v>
      </c>
    </row>
    <row r="10039" spans="1:3" x14ac:dyDescent="0.2">
      <c r="A10039" s="7">
        <v>42842</v>
      </c>
      <c r="B10039" s="9">
        <f t="shared" si="164"/>
        <v>2017</v>
      </c>
      <c r="C10039" s="9">
        <f>VLOOKUP('Full 30 Year Yield Data'!A10039,'Yield Raw Data'!$A$3:$L$14453,12)</f>
        <v>2.92</v>
      </c>
    </row>
    <row r="10040" spans="1:3" x14ac:dyDescent="0.2">
      <c r="A10040" s="7">
        <v>42843</v>
      </c>
      <c r="B10040" s="9">
        <f t="shared" si="164"/>
        <v>2017</v>
      </c>
      <c r="C10040" s="9">
        <f>VLOOKUP('Full 30 Year Yield Data'!A10040,'Yield Raw Data'!$A$3:$L$14453,12)</f>
        <v>2.84</v>
      </c>
    </row>
    <row r="10041" spans="1:3" x14ac:dyDescent="0.2">
      <c r="A10041" s="7">
        <v>42844</v>
      </c>
      <c r="B10041" s="9">
        <f t="shared" si="164"/>
        <v>2017</v>
      </c>
      <c r="C10041" s="9">
        <f>VLOOKUP('Full 30 Year Yield Data'!A10041,'Yield Raw Data'!$A$3:$L$14453,12)</f>
        <v>2.87</v>
      </c>
    </row>
    <row r="10042" spans="1:3" x14ac:dyDescent="0.2">
      <c r="A10042" s="7">
        <v>42845</v>
      </c>
      <c r="B10042" s="9">
        <f t="shared" si="164"/>
        <v>2017</v>
      </c>
      <c r="C10042" s="9">
        <f>VLOOKUP('Full 30 Year Yield Data'!A10042,'Yield Raw Data'!$A$3:$L$14453,12)</f>
        <v>2.89</v>
      </c>
    </row>
    <row r="10043" spans="1:3" x14ac:dyDescent="0.2">
      <c r="A10043" s="7">
        <v>42846</v>
      </c>
      <c r="B10043" s="9">
        <f t="shared" si="164"/>
        <v>2017</v>
      </c>
      <c r="C10043" s="9">
        <f>VLOOKUP('Full 30 Year Yield Data'!A10043,'Yield Raw Data'!$A$3:$L$14453,12)</f>
        <v>2.89</v>
      </c>
    </row>
    <row r="10044" spans="1:3" x14ac:dyDescent="0.2">
      <c r="A10044" s="7">
        <v>42849</v>
      </c>
      <c r="B10044" s="9">
        <f t="shared" si="164"/>
        <v>2017</v>
      </c>
      <c r="C10044" s="9">
        <f>VLOOKUP('Full 30 Year Yield Data'!A10044,'Yield Raw Data'!$A$3:$L$14453,12)</f>
        <v>2.93</v>
      </c>
    </row>
    <row r="10045" spans="1:3" x14ac:dyDescent="0.2">
      <c r="A10045" s="7">
        <v>42850</v>
      </c>
      <c r="B10045" s="9">
        <f t="shared" si="164"/>
        <v>2017</v>
      </c>
      <c r="C10045" s="9">
        <f>VLOOKUP('Full 30 Year Yield Data'!A10045,'Yield Raw Data'!$A$3:$L$14453,12)</f>
        <v>2.99</v>
      </c>
    </row>
    <row r="10046" spans="1:3" x14ac:dyDescent="0.2">
      <c r="A10046" s="7">
        <v>42851</v>
      </c>
      <c r="B10046" s="9">
        <f t="shared" si="164"/>
        <v>2017</v>
      </c>
      <c r="C10046" s="9">
        <f>VLOOKUP('Full 30 Year Yield Data'!A10046,'Yield Raw Data'!$A$3:$L$14453,12)</f>
        <v>2.97</v>
      </c>
    </row>
    <row r="10047" spans="1:3" x14ac:dyDescent="0.2">
      <c r="A10047" s="7">
        <v>42852</v>
      </c>
      <c r="B10047" s="9">
        <f t="shared" si="164"/>
        <v>2017</v>
      </c>
      <c r="C10047" s="9">
        <f>VLOOKUP('Full 30 Year Yield Data'!A10047,'Yield Raw Data'!$A$3:$L$14453,12)</f>
        <v>2.96</v>
      </c>
    </row>
    <row r="10048" spans="1:3" x14ac:dyDescent="0.2">
      <c r="A10048" s="7">
        <v>42853</v>
      </c>
      <c r="B10048" s="9">
        <f t="shared" si="164"/>
        <v>2017</v>
      </c>
      <c r="C10048" s="9">
        <f>VLOOKUP('Full 30 Year Yield Data'!A10048,'Yield Raw Data'!$A$3:$L$14453,12)</f>
        <v>2.96</v>
      </c>
    </row>
    <row r="10049" spans="1:3" x14ac:dyDescent="0.2">
      <c r="A10049" s="7">
        <v>42856</v>
      </c>
      <c r="B10049" s="9">
        <f t="shared" si="164"/>
        <v>2017</v>
      </c>
      <c r="C10049" s="9">
        <f>VLOOKUP('Full 30 Year Yield Data'!A10049,'Yield Raw Data'!$A$3:$L$14453,12)</f>
        <v>3</v>
      </c>
    </row>
    <row r="10050" spans="1:3" x14ac:dyDescent="0.2">
      <c r="A10050" s="7">
        <v>42857</v>
      </c>
      <c r="B10050" s="9">
        <f t="shared" si="164"/>
        <v>2017</v>
      </c>
      <c r="C10050" s="9">
        <f>VLOOKUP('Full 30 Year Yield Data'!A10050,'Yield Raw Data'!$A$3:$L$14453,12)</f>
        <v>2.97</v>
      </c>
    </row>
    <row r="10051" spans="1:3" x14ac:dyDescent="0.2">
      <c r="A10051" s="7">
        <v>42858</v>
      </c>
      <c r="B10051" s="9">
        <f t="shared" si="164"/>
        <v>2017</v>
      </c>
      <c r="C10051" s="9">
        <f>VLOOKUP('Full 30 Year Yield Data'!A10051,'Yield Raw Data'!$A$3:$L$14453,12)</f>
        <v>2.97</v>
      </c>
    </row>
    <row r="10052" spans="1:3" x14ac:dyDescent="0.2">
      <c r="A10052" s="7">
        <v>42859</v>
      </c>
      <c r="B10052" s="9">
        <f t="shared" si="164"/>
        <v>2017</v>
      </c>
      <c r="C10052" s="9">
        <f>VLOOKUP('Full 30 Year Yield Data'!A10052,'Yield Raw Data'!$A$3:$L$14453,12)</f>
        <v>3</v>
      </c>
    </row>
    <row r="10053" spans="1:3" x14ac:dyDescent="0.2">
      <c r="A10053" s="7">
        <v>42860</v>
      </c>
      <c r="B10053" s="9">
        <f t="shared" si="164"/>
        <v>2017</v>
      </c>
      <c r="C10053" s="9">
        <f>VLOOKUP('Full 30 Year Yield Data'!A10053,'Yield Raw Data'!$A$3:$L$14453,12)</f>
        <v>2.99</v>
      </c>
    </row>
    <row r="10054" spans="1:3" x14ac:dyDescent="0.2">
      <c r="A10054" s="7">
        <v>42863</v>
      </c>
      <c r="B10054" s="9">
        <f t="shared" si="164"/>
        <v>2017</v>
      </c>
      <c r="C10054" s="9">
        <f>VLOOKUP('Full 30 Year Yield Data'!A10054,'Yield Raw Data'!$A$3:$L$14453,12)</f>
        <v>3.02</v>
      </c>
    </row>
    <row r="10055" spans="1:3" x14ac:dyDescent="0.2">
      <c r="A10055" s="7">
        <v>42864</v>
      </c>
      <c r="B10055" s="9">
        <f t="shared" si="164"/>
        <v>2017</v>
      </c>
      <c r="C10055" s="9">
        <f>VLOOKUP('Full 30 Year Yield Data'!A10055,'Yield Raw Data'!$A$3:$L$14453,12)</f>
        <v>3.04</v>
      </c>
    </row>
    <row r="10056" spans="1:3" x14ac:dyDescent="0.2">
      <c r="A10056" s="7">
        <v>42865</v>
      </c>
      <c r="B10056" s="9">
        <f t="shared" si="164"/>
        <v>2017</v>
      </c>
      <c r="C10056" s="9">
        <f>VLOOKUP('Full 30 Year Yield Data'!A10056,'Yield Raw Data'!$A$3:$L$14453,12)</f>
        <v>3.03</v>
      </c>
    </row>
    <row r="10057" spans="1:3" x14ac:dyDescent="0.2">
      <c r="A10057" s="7">
        <v>42866</v>
      </c>
      <c r="B10057" s="9">
        <f t="shared" si="164"/>
        <v>2017</v>
      </c>
      <c r="C10057" s="9">
        <f>VLOOKUP('Full 30 Year Yield Data'!A10057,'Yield Raw Data'!$A$3:$L$14453,12)</f>
        <v>3.03</v>
      </c>
    </row>
    <row r="10058" spans="1:3" x14ac:dyDescent="0.2">
      <c r="A10058" s="7">
        <v>42867</v>
      </c>
      <c r="B10058" s="9">
        <f t="shared" si="164"/>
        <v>2017</v>
      </c>
      <c r="C10058" s="9">
        <f>VLOOKUP('Full 30 Year Yield Data'!A10058,'Yield Raw Data'!$A$3:$L$14453,12)</f>
        <v>2.98</v>
      </c>
    </row>
    <row r="10059" spans="1:3" x14ac:dyDescent="0.2">
      <c r="A10059" s="7">
        <v>42870</v>
      </c>
      <c r="B10059" s="9">
        <f t="shared" si="164"/>
        <v>2017</v>
      </c>
      <c r="C10059" s="9">
        <f>VLOOKUP('Full 30 Year Yield Data'!A10059,'Yield Raw Data'!$A$3:$L$14453,12)</f>
        <v>3</v>
      </c>
    </row>
    <row r="10060" spans="1:3" x14ac:dyDescent="0.2">
      <c r="A10060" s="7">
        <v>42871</v>
      </c>
      <c r="B10060" s="9">
        <f t="shared" si="164"/>
        <v>2017</v>
      </c>
      <c r="C10060" s="9">
        <f>VLOOKUP('Full 30 Year Yield Data'!A10060,'Yield Raw Data'!$A$3:$L$14453,12)</f>
        <v>2.99</v>
      </c>
    </row>
    <row r="10061" spans="1:3" x14ac:dyDescent="0.2">
      <c r="A10061" s="7">
        <v>42872</v>
      </c>
      <c r="B10061" s="9">
        <f t="shared" si="164"/>
        <v>2017</v>
      </c>
      <c r="C10061" s="9">
        <f>VLOOKUP('Full 30 Year Yield Data'!A10061,'Yield Raw Data'!$A$3:$L$14453,12)</f>
        <v>2.91</v>
      </c>
    </row>
    <row r="10062" spans="1:3" x14ac:dyDescent="0.2">
      <c r="A10062" s="7">
        <v>42873</v>
      </c>
      <c r="B10062" s="9">
        <f t="shared" si="164"/>
        <v>2017</v>
      </c>
      <c r="C10062" s="9">
        <f>VLOOKUP('Full 30 Year Yield Data'!A10062,'Yield Raw Data'!$A$3:$L$14453,12)</f>
        <v>2.9</v>
      </c>
    </row>
    <row r="10063" spans="1:3" x14ac:dyDescent="0.2">
      <c r="A10063" s="7">
        <v>42874</v>
      </c>
      <c r="B10063" s="9">
        <f t="shared" si="164"/>
        <v>2017</v>
      </c>
      <c r="C10063" s="9">
        <f>VLOOKUP('Full 30 Year Yield Data'!A10063,'Yield Raw Data'!$A$3:$L$14453,12)</f>
        <v>2.9</v>
      </c>
    </row>
    <row r="10064" spans="1:3" x14ac:dyDescent="0.2">
      <c r="A10064" s="7">
        <v>42877</v>
      </c>
      <c r="B10064" s="9">
        <f t="shared" si="164"/>
        <v>2017</v>
      </c>
      <c r="C10064" s="9">
        <f>VLOOKUP('Full 30 Year Yield Data'!A10064,'Yield Raw Data'!$A$3:$L$14453,12)</f>
        <v>2.91</v>
      </c>
    </row>
  </sheetData>
  <conditionalFormatting sqref="F3:F6288">
    <cfRule type="cellIs" dxfId="0" priority="1" stopIfTrue="1" operator="greaterThan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997"/>
  <sheetViews>
    <sheetView workbookViewId="0">
      <selection activeCell="B1" sqref="B1"/>
    </sheetView>
  </sheetViews>
  <sheetFormatPr defaultRowHeight="12.75" x14ac:dyDescent="0.2"/>
  <cols>
    <col min="1" max="1" width="6.140625" style="6" customWidth="1"/>
    <col min="2" max="2" width="9.85546875" style="6" customWidth="1"/>
    <col min="3" max="3" width="19" style="6" customWidth="1"/>
    <col min="4" max="4" width="18.42578125" style="6" customWidth="1"/>
    <col min="5" max="5" width="13" style="6" customWidth="1"/>
    <col min="6" max="6" width="10.42578125" style="6" customWidth="1"/>
    <col min="7" max="16384" width="9.140625" style="6"/>
  </cols>
  <sheetData>
    <row r="3" spans="2:8" s="10" customFormat="1" ht="25.5" x14ac:dyDescent="0.2">
      <c r="B3" s="10" t="s">
        <v>12</v>
      </c>
      <c r="C3" s="19" t="s">
        <v>27</v>
      </c>
      <c r="D3" s="19" t="s">
        <v>36</v>
      </c>
      <c r="E3" s="10" t="s">
        <v>28</v>
      </c>
      <c r="F3" s="19" t="s">
        <v>29</v>
      </c>
    </row>
    <row r="4" spans="2:8" x14ac:dyDescent="0.2">
      <c r="B4" s="7">
        <v>37306</v>
      </c>
      <c r="C4" s="8">
        <v>-4.0000000000000002E-4</v>
      </c>
      <c r="D4" s="6">
        <f t="shared" ref="D4:D67" si="0">C4*100</f>
        <v>-0.04</v>
      </c>
      <c r="E4" s="6">
        <f>VLOOKUP(B4,'Yield Raw Data'!$A$3:$L$14453,11)</f>
        <v>5.61</v>
      </c>
      <c r="F4" s="6">
        <f t="shared" ref="F4:F67" si="1">E4+D4</f>
        <v>5.57</v>
      </c>
      <c r="H4" s="13"/>
    </row>
    <row r="5" spans="2:8" x14ac:dyDescent="0.2">
      <c r="B5" s="7">
        <v>37307</v>
      </c>
      <c r="C5" s="8">
        <v>-4.0000000000000002E-4</v>
      </c>
      <c r="D5" s="6">
        <f t="shared" si="0"/>
        <v>-0.04</v>
      </c>
      <c r="E5" s="6">
        <f>VLOOKUP(B5,'Yield Raw Data'!$A$3:$L$14453,11)</f>
        <v>5.6</v>
      </c>
      <c r="F5" s="6">
        <f t="shared" si="1"/>
        <v>5.56</v>
      </c>
    </row>
    <row r="6" spans="2:8" x14ac:dyDescent="0.2">
      <c r="B6" s="7">
        <v>37308</v>
      </c>
      <c r="C6" s="8">
        <v>-2.9999999999999997E-4</v>
      </c>
      <c r="D6" s="6">
        <f t="shared" si="0"/>
        <v>-0.03</v>
      </c>
      <c r="E6" s="6">
        <f>VLOOKUP(B6,'Yield Raw Data'!$A$3:$L$14453,11)</f>
        <v>5.58</v>
      </c>
      <c r="F6" s="6">
        <f t="shared" si="1"/>
        <v>5.55</v>
      </c>
    </row>
    <row r="7" spans="2:8" x14ac:dyDescent="0.2">
      <c r="B7" s="7">
        <v>37309</v>
      </c>
      <c r="C7" s="8">
        <v>-4.0000000000000002E-4</v>
      </c>
      <c r="D7" s="6">
        <f t="shared" si="0"/>
        <v>-0.04</v>
      </c>
      <c r="E7" s="6">
        <f>VLOOKUP(B7,'Yield Raw Data'!$A$3:$L$14453,11)</f>
        <v>5.55</v>
      </c>
      <c r="F7" s="6">
        <f t="shared" si="1"/>
        <v>5.51</v>
      </c>
    </row>
    <row r="8" spans="2:8" x14ac:dyDescent="0.2">
      <c r="B8" s="7">
        <v>37312</v>
      </c>
      <c r="C8" s="8">
        <v>-2.9999999999999997E-4</v>
      </c>
      <c r="D8" s="6">
        <f t="shared" si="0"/>
        <v>-0.03</v>
      </c>
      <c r="E8" s="6">
        <f>VLOOKUP(B8,'Yield Raw Data'!$A$3:$L$14453,11)</f>
        <v>5.56</v>
      </c>
      <c r="F8" s="6">
        <f t="shared" si="1"/>
        <v>5.5299999999999994</v>
      </c>
    </row>
    <row r="9" spans="2:8" x14ac:dyDescent="0.2">
      <c r="B9" s="7">
        <v>37313</v>
      </c>
      <c r="C9" s="8">
        <v>-5.9999999999999995E-4</v>
      </c>
      <c r="D9" s="6">
        <f t="shared" si="0"/>
        <v>-0.06</v>
      </c>
      <c r="E9" s="6">
        <f>VLOOKUP(B9,'Yield Raw Data'!$A$3:$L$14453,11)</f>
        <v>5.63</v>
      </c>
      <c r="F9" s="6">
        <f t="shared" si="1"/>
        <v>5.57</v>
      </c>
    </row>
    <row r="10" spans="2:8" x14ac:dyDescent="0.2">
      <c r="B10" s="7">
        <v>37314</v>
      </c>
      <c r="C10" s="8">
        <v>-2.9999999999999997E-4</v>
      </c>
      <c r="D10" s="6">
        <f t="shared" si="0"/>
        <v>-0.03</v>
      </c>
      <c r="E10" s="6">
        <f>VLOOKUP(B10,'Yield Raw Data'!$A$3:$L$14453,11)</f>
        <v>5.56</v>
      </c>
      <c r="F10" s="6">
        <f t="shared" si="1"/>
        <v>5.5299999999999994</v>
      </c>
    </row>
    <row r="11" spans="2:8" x14ac:dyDescent="0.2">
      <c r="B11" s="7">
        <v>37315</v>
      </c>
      <c r="C11" s="8">
        <v>-4.0000000000000002E-4</v>
      </c>
      <c r="D11" s="6">
        <f t="shared" si="0"/>
        <v>-0.04</v>
      </c>
      <c r="E11" s="6">
        <f>VLOOKUP(B11,'Yield Raw Data'!$A$3:$L$14453,11)</f>
        <v>5.61</v>
      </c>
      <c r="F11" s="6">
        <f t="shared" si="1"/>
        <v>5.57</v>
      </c>
    </row>
    <row r="12" spans="2:8" x14ac:dyDescent="0.2">
      <c r="B12" s="7">
        <v>37316</v>
      </c>
      <c r="C12" s="8">
        <v>-5.9999999999999995E-4</v>
      </c>
      <c r="D12" s="6">
        <f t="shared" si="0"/>
        <v>-0.06</v>
      </c>
      <c r="E12" s="6">
        <f>VLOOKUP(B12,'Yield Raw Data'!$A$3:$L$14453,11)</f>
        <v>5.7</v>
      </c>
      <c r="F12" s="6">
        <f t="shared" si="1"/>
        <v>5.6400000000000006</v>
      </c>
    </row>
    <row r="13" spans="2:8" x14ac:dyDescent="0.2">
      <c r="B13" s="7">
        <v>37319</v>
      </c>
      <c r="C13" s="8">
        <v>-5.9999999999999995E-4</v>
      </c>
      <c r="D13" s="6">
        <f t="shared" si="0"/>
        <v>-0.06</v>
      </c>
      <c r="E13" s="6">
        <f>VLOOKUP(B13,'Yield Raw Data'!$A$3:$L$14453,11)</f>
        <v>5.71</v>
      </c>
      <c r="F13" s="6">
        <f t="shared" si="1"/>
        <v>5.65</v>
      </c>
    </row>
    <row r="14" spans="2:8" x14ac:dyDescent="0.2">
      <c r="B14" s="7">
        <v>37320</v>
      </c>
      <c r="C14" s="8">
        <v>-5.9999999999999995E-4</v>
      </c>
      <c r="D14" s="6">
        <f t="shared" si="0"/>
        <v>-0.06</v>
      </c>
      <c r="E14" s="6">
        <f>VLOOKUP(B14,'Yield Raw Data'!$A$3:$L$14453,11)</f>
        <v>5.7</v>
      </c>
      <c r="F14" s="6">
        <f t="shared" si="1"/>
        <v>5.6400000000000006</v>
      </c>
    </row>
    <row r="15" spans="2:8" x14ac:dyDescent="0.2">
      <c r="B15" s="7">
        <v>37321</v>
      </c>
      <c r="C15" s="8">
        <v>-4.0000000000000002E-4</v>
      </c>
      <c r="D15" s="6">
        <f t="shared" si="0"/>
        <v>-0.04</v>
      </c>
      <c r="E15" s="6">
        <f>VLOOKUP(B15,'Yield Raw Data'!$A$3:$L$14453,11)</f>
        <v>5.74</v>
      </c>
      <c r="F15" s="6">
        <f t="shared" si="1"/>
        <v>5.7</v>
      </c>
    </row>
    <row r="16" spans="2:8" x14ac:dyDescent="0.2">
      <c r="B16" s="7">
        <v>37322</v>
      </c>
      <c r="C16" s="8">
        <v>-6.9999999999999999E-4</v>
      </c>
      <c r="D16" s="6">
        <f t="shared" si="0"/>
        <v>-6.9999999999999993E-2</v>
      </c>
      <c r="E16" s="6">
        <f>VLOOKUP(B16,'Yield Raw Data'!$A$3:$L$14453,11)</f>
        <v>5.88</v>
      </c>
      <c r="F16" s="6">
        <f t="shared" si="1"/>
        <v>5.81</v>
      </c>
    </row>
    <row r="17" spans="2:6" x14ac:dyDescent="0.2">
      <c r="B17" s="7">
        <v>37323</v>
      </c>
      <c r="C17" s="8">
        <v>-6.9999999999999999E-4</v>
      </c>
      <c r="D17" s="6">
        <f t="shared" si="0"/>
        <v>-6.9999999999999993E-2</v>
      </c>
      <c r="E17" s="6">
        <f>VLOOKUP(B17,'Yield Raw Data'!$A$3:$L$14453,11)</f>
        <v>5.95</v>
      </c>
      <c r="F17" s="6">
        <f t="shared" si="1"/>
        <v>5.88</v>
      </c>
    </row>
    <row r="18" spans="2:6" x14ac:dyDescent="0.2">
      <c r="B18" s="7">
        <v>37326</v>
      </c>
      <c r="C18" s="8">
        <v>-8.9999999999999998E-4</v>
      </c>
      <c r="D18" s="6">
        <f t="shared" si="0"/>
        <v>-0.09</v>
      </c>
      <c r="E18" s="6">
        <f>VLOOKUP(B18,'Yield Raw Data'!$A$3:$L$14453,11)</f>
        <v>5.96</v>
      </c>
      <c r="F18" s="6">
        <f t="shared" si="1"/>
        <v>5.87</v>
      </c>
    </row>
    <row r="19" spans="2:6" x14ac:dyDescent="0.2">
      <c r="B19" s="7">
        <v>37327</v>
      </c>
      <c r="C19" s="8">
        <v>-6.9999999999999999E-4</v>
      </c>
      <c r="D19" s="6">
        <f t="shared" si="0"/>
        <v>-6.9999999999999993E-2</v>
      </c>
      <c r="E19" s="6">
        <f>VLOOKUP(B19,'Yield Raw Data'!$A$3:$L$14453,11)</f>
        <v>5.96</v>
      </c>
      <c r="F19" s="6">
        <f t="shared" si="1"/>
        <v>5.89</v>
      </c>
    </row>
    <row r="20" spans="2:6" x14ac:dyDescent="0.2">
      <c r="B20" s="7">
        <v>37328</v>
      </c>
      <c r="C20" s="8">
        <v>-6.9999999999999999E-4</v>
      </c>
      <c r="D20" s="6">
        <f t="shared" si="0"/>
        <v>-6.9999999999999993E-2</v>
      </c>
      <c r="E20" s="6">
        <f>VLOOKUP(B20,'Yield Raw Data'!$A$3:$L$14453,11)</f>
        <v>5.95</v>
      </c>
      <c r="F20" s="6">
        <f t="shared" si="1"/>
        <v>5.88</v>
      </c>
    </row>
    <row r="21" spans="2:6" x14ac:dyDescent="0.2">
      <c r="B21" s="7">
        <v>37329</v>
      </c>
      <c r="C21" s="8">
        <v>-8.9999999999999998E-4</v>
      </c>
      <c r="D21" s="6">
        <f t="shared" si="0"/>
        <v>-0.09</v>
      </c>
      <c r="E21" s="6">
        <f>VLOOKUP(B21,'Yield Raw Data'!$A$3:$L$14453,11)</f>
        <v>6.05</v>
      </c>
      <c r="F21" s="6">
        <f t="shared" si="1"/>
        <v>5.96</v>
      </c>
    </row>
    <row r="22" spans="2:6" x14ac:dyDescent="0.2">
      <c r="B22" s="7">
        <v>37330</v>
      </c>
      <c r="C22" s="8">
        <v>-6.9999999999999999E-4</v>
      </c>
      <c r="D22" s="6">
        <f t="shared" si="0"/>
        <v>-6.9999999999999993E-2</v>
      </c>
      <c r="E22" s="6">
        <f>VLOOKUP(B22,'Yield Raw Data'!$A$3:$L$14453,11)</f>
        <v>5.98</v>
      </c>
      <c r="F22" s="6">
        <f t="shared" si="1"/>
        <v>5.91</v>
      </c>
    </row>
    <row r="23" spans="2:6" x14ac:dyDescent="0.2">
      <c r="B23" s="7">
        <v>37333</v>
      </c>
      <c r="C23" s="8">
        <v>-6.9999999999999999E-4</v>
      </c>
      <c r="D23" s="6">
        <f t="shared" si="0"/>
        <v>-6.9999999999999993E-2</v>
      </c>
      <c r="E23" s="6">
        <f>VLOOKUP(B23,'Yield Raw Data'!$A$3:$L$14453,11)</f>
        <v>5.95</v>
      </c>
      <c r="F23" s="6">
        <f t="shared" si="1"/>
        <v>5.88</v>
      </c>
    </row>
    <row r="24" spans="2:6" x14ac:dyDescent="0.2">
      <c r="B24" s="7">
        <v>37334</v>
      </c>
      <c r="C24" s="8">
        <v>-5.9999999999999995E-4</v>
      </c>
      <c r="D24" s="6">
        <f t="shared" si="0"/>
        <v>-0.06</v>
      </c>
      <c r="E24" s="6">
        <f>VLOOKUP(B24,'Yield Raw Data'!$A$3:$L$14453,11)</f>
        <v>5.96</v>
      </c>
      <c r="F24" s="6">
        <f t="shared" si="1"/>
        <v>5.9</v>
      </c>
    </row>
    <row r="25" spans="2:6" x14ac:dyDescent="0.2">
      <c r="B25" s="7">
        <v>37335</v>
      </c>
      <c r="C25" s="8">
        <v>-8.9999999999999998E-4</v>
      </c>
      <c r="D25" s="6">
        <f t="shared" si="0"/>
        <v>-0.09</v>
      </c>
      <c r="E25" s="6">
        <f>VLOOKUP(B25,'Yield Raw Data'!$A$3:$L$14453,11)</f>
        <v>6.04</v>
      </c>
      <c r="F25" s="6">
        <f t="shared" si="1"/>
        <v>5.95</v>
      </c>
    </row>
    <row r="26" spans="2:6" x14ac:dyDescent="0.2">
      <c r="B26" s="7">
        <v>37336</v>
      </c>
      <c r="C26" s="8">
        <v>-8.9999999999999998E-4</v>
      </c>
      <c r="D26" s="6">
        <f t="shared" si="0"/>
        <v>-0.09</v>
      </c>
      <c r="E26" s="6">
        <f>VLOOKUP(B26,'Yield Raw Data'!$A$3:$L$14453,11)</f>
        <v>6.02</v>
      </c>
      <c r="F26" s="6">
        <f t="shared" si="1"/>
        <v>5.93</v>
      </c>
    </row>
    <row r="27" spans="2:6" x14ac:dyDescent="0.2">
      <c r="B27" s="7">
        <v>37337</v>
      </c>
      <c r="C27" s="8">
        <v>-8.9999999999999998E-4</v>
      </c>
      <c r="D27" s="6">
        <f t="shared" si="0"/>
        <v>-0.09</v>
      </c>
      <c r="E27" s="6">
        <f>VLOOKUP(B27,'Yield Raw Data'!$A$3:$L$14453,11)</f>
        <v>6.04</v>
      </c>
      <c r="F27" s="6">
        <f t="shared" si="1"/>
        <v>5.95</v>
      </c>
    </row>
    <row r="28" spans="2:6" x14ac:dyDescent="0.2">
      <c r="B28" s="7">
        <v>37340</v>
      </c>
      <c r="C28" s="8">
        <v>-6.9999999999999999E-4</v>
      </c>
      <c r="D28" s="6">
        <f t="shared" si="0"/>
        <v>-6.9999999999999993E-2</v>
      </c>
      <c r="E28" s="6">
        <f>VLOOKUP(B28,'Yield Raw Data'!$A$3:$L$14453,11)</f>
        <v>6.03</v>
      </c>
      <c r="F28" s="6">
        <f t="shared" si="1"/>
        <v>5.96</v>
      </c>
    </row>
    <row r="29" spans="2:6" x14ac:dyDescent="0.2">
      <c r="B29" s="7">
        <v>37341</v>
      </c>
      <c r="C29" s="8">
        <v>-5.9999999999999995E-4</v>
      </c>
      <c r="D29" s="6">
        <f t="shared" si="0"/>
        <v>-0.06</v>
      </c>
      <c r="E29" s="6">
        <f>VLOOKUP(B29,'Yield Raw Data'!$A$3:$L$14453,11)</f>
        <v>5.96</v>
      </c>
      <c r="F29" s="6">
        <f t="shared" si="1"/>
        <v>5.9</v>
      </c>
    </row>
    <row r="30" spans="2:6" x14ac:dyDescent="0.2">
      <c r="B30" s="7">
        <v>37342</v>
      </c>
      <c r="C30" s="8">
        <v>-5.9999999999999995E-4</v>
      </c>
      <c r="D30" s="6">
        <f t="shared" si="0"/>
        <v>-0.06</v>
      </c>
      <c r="E30" s="6">
        <f>VLOOKUP(B30,'Yield Raw Data'!$A$3:$L$14453,11)</f>
        <v>5.96</v>
      </c>
      <c r="F30" s="6">
        <f t="shared" si="1"/>
        <v>5.9</v>
      </c>
    </row>
    <row r="31" spans="2:6" x14ac:dyDescent="0.2">
      <c r="B31" s="7">
        <v>37343</v>
      </c>
      <c r="C31" s="8">
        <v>-6.9999999999999999E-4</v>
      </c>
      <c r="D31" s="6">
        <f t="shared" si="0"/>
        <v>-6.9999999999999993E-2</v>
      </c>
      <c r="E31" s="6">
        <f>VLOOKUP(B31,'Yield Raw Data'!$A$3:$L$14453,11)</f>
        <v>6.03</v>
      </c>
      <c r="F31" s="6">
        <f t="shared" si="1"/>
        <v>5.96</v>
      </c>
    </row>
    <row r="32" spans="2:6" x14ac:dyDescent="0.2">
      <c r="B32" s="7">
        <v>37347</v>
      </c>
      <c r="C32" s="8">
        <v>-6.9999999999999999E-4</v>
      </c>
      <c r="D32" s="6">
        <f t="shared" si="0"/>
        <v>-6.9999999999999993E-2</v>
      </c>
      <c r="E32" s="6">
        <f>VLOOKUP(B32,'Yield Raw Data'!$A$3:$L$14453,11)</f>
        <v>6.04</v>
      </c>
      <c r="F32" s="6">
        <f t="shared" si="1"/>
        <v>5.97</v>
      </c>
    </row>
    <row r="33" spans="2:6" x14ac:dyDescent="0.2">
      <c r="B33" s="7">
        <v>37348</v>
      </c>
      <c r="C33" s="8">
        <v>-5.9999999999999995E-4</v>
      </c>
      <c r="D33" s="6">
        <f t="shared" si="0"/>
        <v>-0.06</v>
      </c>
      <c r="E33" s="6">
        <f>VLOOKUP(B33,'Yield Raw Data'!$A$3:$L$14453,11)</f>
        <v>5.96</v>
      </c>
      <c r="F33" s="6">
        <f t="shared" si="1"/>
        <v>5.9</v>
      </c>
    </row>
    <row r="34" spans="2:6" x14ac:dyDescent="0.2">
      <c r="B34" s="7">
        <v>37349</v>
      </c>
      <c r="C34" s="8">
        <v>-5.9999999999999995E-4</v>
      </c>
      <c r="D34" s="6">
        <f t="shared" si="0"/>
        <v>-0.06</v>
      </c>
      <c r="E34" s="6">
        <f>VLOOKUP(B34,'Yield Raw Data'!$A$3:$L$14453,11)</f>
        <v>5.92</v>
      </c>
      <c r="F34" s="6">
        <f t="shared" si="1"/>
        <v>5.86</v>
      </c>
    </row>
    <row r="35" spans="2:6" x14ac:dyDescent="0.2">
      <c r="B35" s="7">
        <v>37350</v>
      </c>
      <c r="C35" s="8">
        <v>-4.0000000000000002E-4</v>
      </c>
      <c r="D35" s="6">
        <f t="shared" si="0"/>
        <v>-0.04</v>
      </c>
      <c r="E35" s="6">
        <f>VLOOKUP(B35,'Yield Raw Data'!$A$3:$L$14453,11)</f>
        <v>5.89</v>
      </c>
      <c r="F35" s="6">
        <f t="shared" si="1"/>
        <v>5.85</v>
      </c>
    </row>
    <row r="36" spans="2:6" x14ac:dyDescent="0.2">
      <c r="B36" s="7">
        <v>37351</v>
      </c>
      <c r="C36" s="8">
        <v>-2.9999999999999997E-4</v>
      </c>
      <c r="D36" s="6">
        <f t="shared" si="0"/>
        <v>-0.03</v>
      </c>
      <c r="E36" s="6">
        <f>VLOOKUP(B36,'Yield Raw Data'!$A$3:$L$14453,11)</f>
        <v>5.84</v>
      </c>
      <c r="F36" s="6">
        <f t="shared" si="1"/>
        <v>5.81</v>
      </c>
    </row>
    <row r="37" spans="2:6" x14ac:dyDescent="0.2">
      <c r="B37" s="7">
        <v>37354</v>
      </c>
      <c r="C37" s="8">
        <v>-4.0000000000000002E-4</v>
      </c>
      <c r="D37" s="6">
        <f t="shared" si="0"/>
        <v>-0.04</v>
      </c>
      <c r="E37" s="6">
        <f>VLOOKUP(B37,'Yield Raw Data'!$A$3:$L$14453,11)</f>
        <v>5.89</v>
      </c>
      <c r="F37" s="6">
        <f t="shared" si="1"/>
        <v>5.85</v>
      </c>
    </row>
    <row r="38" spans="2:6" x14ac:dyDescent="0.2">
      <c r="B38" s="7">
        <v>37355</v>
      </c>
      <c r="C38" s="8">
        <v>-2.9999999999999997E-4</v>
      </c>
      <c r="D38" s="6">
        <f t="shared" si="0"/>
        <v>-0.03</v>
      </c>
      <c r="E38" s="6">
        <f>VLOOKUP(B38,'Yield Raw Data'!$A$3:$L$14453,11)</f>
        <v>5.84</v>
      </c>
      <c r="F38" s="6">
        <f t="shared" si="1"/>
        <v>5.81</v>
      </c>
    </row>
    <row r="39" spans="2:6" x14ac:dyDescent="0.2">
      <c r="B39" s="7">
        <v>37356</v>
      </c>
      <c r="C39" s="8">
        <v>-5.9999999999999995E-4</v>
      </c>
      <c r="D39" s="6">
        <f t="shared" si="0"/>
        <v>-0.06</v>
      </c>
      <c r="E39" s="6">
        <f>VLOOKUP(B39,'Yield Raw Data'!$A$3:$L$14453,11)</f>
        <v>5.88</v>
      </c>
      <c r="F39" s="6">
        <f t="shared" si="1"/>
        <v>5.82</v>
      </c>
    </row>
    <row r="40" spans="2:6" x14ac:dyDescent="0.2">
      <c r="B40" s="7">
        <v>37357</v>
      </c>
      <c r="C40" s="8">
        <v>-4.0000000000000002E-4</v>
      </c>
      <c r="D40" s="6">
        <f t="shared" si="0"/>
        <v>-0.04</v>
      </c>
      <c r="E40" s="6">
        <f>VLOOKUP(B40,'Yield Raw Data'!$A$3:$L$14453,11)</f>
        <v>5.85</v>
      </c>
      <c r="F40" s="6">
        <f t="shared" si="1"/>
        <v>5.81</v>
      </c>
    </row>
    <row r="41" spans="2:6" x14ac:dyDescent="0.2">
      <c r="B41" s="7">
        <v>37358</v>
      </c>
      <c r="C41" s="8">
        <v>-1E-4</v>
      </c>
      <c r="D41" s="6">
        <f t="shared" si="0"/>
        <v>-0.01</v>
      </c>
      <c r="E41" s="6">
        <f>VLOOKUP(B41,'Yield Raw Data'!$A$3:$L$14453,11)</f>
        <v>5.81</v>
      </c>
      <c r="F41" s="6">
        <f t="shared" si="1"/>
        <v>5.8</v>
      </c>
    </row>
    <row r="42" spans="2:6" x14ac:dyDescent="0.2">
      <c r="B42" s="7">
        <v>37361</v>
      </c>
      <c r="C42" s="8">
        <v>-1E-4</v>
      </c>
      <c r="D42" s="6">
        <f t="shared" si="0"/>
        <v>-0.01</v>
      </c>
      <c r="E42" s="6">
        <f>VLOOKUP(B42,'Yield Raw Data'!$A$3:$L$14453,11)</f>
        <v>5.78</v>
      </c>
      <c r="F42" s="6">
        <f t="shared" si="1"/>
        <v>5.7700000000000005</v>
      </c>
    </row>
    <row r="43" spans="2:6" x14ac:dyDescent="0.2">
      <c r="B43" s="7">
        <v>37362</v>
      </c>
      <c r="C43" s="8">
        <v>-2.9999999999999997E-4</v>
      </c>
      <c r="D43" s="6">
        <f t="shared" si="0"/>
        <v>-0.03</v>
      </c>
      <c r="E43" s="6">
        <f>VLOOKUP(B43,'Yield Raw Data'!$A$3:$L$14453,11)</f>
        <v>5.83</v>
      </c>
      <c r="F43" s="6">
        <f t="shared" si="1"/>
        <v>5.8</v>
      </c>
    </row>
    <row r="44" spans="2:6" x14ac:dyDescent="0.2">
      <c r="B44" s="7">
        <v>37363</v>
      </c>
      <c r="C44" s="8">
        <v>-2.9999999999999997E-4</v>
      </c>
      <c r="D44" s="6">
        <f t="shared" si="0"/>
        <v>-0.03</v>
      </c>
      <c r="E44" s="6">
        <f>VLOOKUP(B44,'Yield Raw Data'!$A$3:$L$14453,11)</f>
        <v>5.9</v>
      </c>
      <c r="F44" s="6">
        <f t="shared" si="1"/>
        <v>5.87</v>
      </c>
    </row>
    <row r="45" spans="2:6" x14ac:dyDescent="0.2">
      <c r="B45" s="7">
        <v>37364</v>
      </c>
      <c r="C45" s="8">
        <v>-1E-4</v>
      </c>
      <c r="D45" s="6">
        <f t="shared" si="0"/>
        <v>-0.01</v>
      </c>
      <c r="E45" s="6">
        <f>VLOOKUP(B45,'Yield Raw Data'!$A$3:$L$14453,11)</f>
        <v>5.88</v>
      </c>
      <c r="F45" s="6">
        <f t="shared" si="1"/>
        <v>5.87</v>
      </c>
    </row>
    <row r="46" spans="2:6" x14ac:dyDescent="0.2">
      <c r="B46" s="7">
        <v>37365</v>
      </c>
      <c r="C46" s="8">
        <v>-2.9999999999999997E-4</v>
      </c>
      <c r="D46" s="6">
        <f t="shared" si="0"/>
        <v>-0.03</v>
      </c>
      <c r="E46" s="6">
        <f>VLOOKUP(B46,'Yield Raw Data'!$A$3:$L$14453,11)</f>
        <v>5.85</v>
      </c>
      <c r="F46" s="6">
        <f t="shared" si="1"/>
        <v>5.8199999999999994</v>
      </c>
    </row>
    <row r="47" spans="2:6" x14ac:dyDescent="0.2">
      <c r="B47" s="7">
        <v>37368</v>
      </c>
      <c r="C47" s="8">
        <v>-4.0000000000000002E-4</v>
      </c>
      <c r="D47" s="6">
        <f t="shared" si="0"/>
        <v>-0.04</v>
      </c>
      <c r="E47" s="6">
        <f>VLOOKUP(B47,'Yield Raw Data'!$A$3:$L$14453,11)</f>
        <v>5.85</v>
      </c>
      <c r="F47" s="6">
        <f t="shared" si="1"/>
        <v>5.81</v>
      </c>
    </row>
    <row r="48" spans="2:6" x14ac:dyDescent="0.2">
      <c r="B48" s="7">
        <v>37369</v>
      </c>
      <c r="C48" s="8">
        <v>-2.9999999999999997E-4</v>
      </c>
      <c r="D48" s="6">
        <f t="shared" si="0"/>
        <v>-0.03</v>
      </c>
      <c r="E48" s="6">
        <f>VLOOKUP(B48,'Yield Raw Data'!$A$3:$L$14453,11)</f>
        <v>5.83</v>
      </c>
      <c r="F48" s="6">
        <f t="shared" si="1"/>
        <v>5.8</v>
      </c>
    </row>
    <row r="49" spans="2:6" x14ac:dyDescent="0.2">
      <c r="B49" s="7">
        <v>37370</v>
      </c>
      <c r="C49" s="8">
        <v>-2.9999999999999997E-4</v>
      </c>
      <c r="D49" s="6">
        <f t="shared" si="0"/>
        <v>-0.03</v>
      </c>
      <c r="E49" s="6">
        <f>VLOOKUP(B49,'Yield Raw Data'!$A$3:$L$14453,11)</f>
        <v>5.77</v>
      </c>
      <c r="F49" s="6">
        <f t="shared" si="1"/>
        <v>5.7399999999999993</v>
      </c>
    </row>
    <row r="50" spans="2:6" x14ac:dyDescent="0.2">
      <c r="B50" s="7">
        <v>37371</v>
      </c>
      <c r="C50" s="8">
        <v>-2.9999999999999997E-4</v>
      </c>
      <c r="D50" s="6">
        <f t="shared" si="0"/>
        <v>-0.03</v>
      </c>
      <c r="E50" s="6">
        <f>VLOOKUP(B50,'Yield Raw Data'!$A$3:$L$14453,11)</f>
        <v>5.77</v>
      </c>
      <c r="F50" s="6">
        <f t="shared" si="1"/>
        <v>5.7399999999999993</v>
      </c>
    </row>
    <row r="51" spans="2:6" x14ac:dyDescent="0.2">
      <c r="B51" s="7">
        <v>37372</v>
      </c>
      <c r="C51" s="8">
        <v>0</v>
      </c>
      <c r="D51" s="6">
        <f t="shared" si="0"/>
        <v>0</v>
      </c>
      <c r="E51" s="6">
        <f>VLOOKUP(B51,'Yield Raw Data'!$A$3:$L$14453,11)</f>
        <v>5.73</v>
      </c>
      <c r="F51" s="6">
        <f t="shared" si="1"/>
        <v>5.73</v>
      </c>
    </row>
    <row r="52" spans="2:6" x14ac:dyDescent="0.2">
      <c r="B52" s="7">
        <v>37375</v>
      </c>
      <c r="C52" s="8">
        <v>-1E-4</v>
      </c>
      <c r="D52" s="6">
        <f t="shared" si="0"/>
        <v>-0.01</v>
      </c>
      <c r="E52" s="6">
        <f>VLOOKUP(B52,'Yield Raw Data'!$A$3:$L$14453,11)</f>
        <v>5.77</v>
      </c>
      <c r="F52" s="6">
        <f t="shared" si="1"/>
        <v>5.76</v>
      </c>
    </row>
    <row r="53" spans="2:6" x14ac:dyDescent="0.2">
      <c r="B53" s="7">
        <v>37376</v>
      </c>
      <c r="C53" s="8">
        <v>-1E-4</v>
      </c>
      <c r="D53" s="6">
        <f t="shared" si="0"/>
        <v>-0.01</v>
      </c>
      <c r="E53" s="6">
        <f>VLOOKUP(B53,'Yield Raw Data'!$A$3:$L$14453,11)</f>
        <v>5.74</v>
      </c>
      <c r="F53" s="6">
        <f t="shared" si="1"/>
        <v>5.73</v>
      </c>
    </row>
    <row r="54" spans="2:6" x14ac:dyDescent="0.2">
      <c r="B54" s="7">
        <v>37377</v>
      </c>
      <c r="C54" s="8">
        <v>-1E-4</v>
      </c>
      <c r="D54" s="6">
        <f t="shared" si="0"/>
        <v>-0.01</v>
      </c>
      <c r="E54" s="6">
        <f>VLOOKUP(B54,'Yield Raw Data'!$A$3:$L$14453,11)</f>
        <v>5.71</v>
      </c>
      <c r="F54" s="6">
        <f t="shared" si="1"/>
        <v>5.7</v>
      </c>
    </row>
    <row r="55" spans="2:6" x14ac:dyDescent="0.2">
      <c r="B55" s="7">
        <v>37378</v>
      </c>
      <c r="C55" s="8">
        <v>-1E-4</v>
      </c>
      <c r="D55" s="6">
        <f t="shared" si="0"/>
        <v>-0.01</v>
      </c>
      <c r="E55" s="6">
        <f>VLOOKUP(B55,'Yield Raw Data'!$A$3:$L$14453,11)</f>
        <v>5.74</v>
      </c>
      <c r="F55" s="6">
        <f t="shared" si="1"/>
        <v>5.73</v>
      </c>
    </row>
    <row r="56" spans="2:6" x14ac:dyDescent="0.2">
      <c r="B56" s="7">
        <v>37379</v>
      </c>
      <c r="C56" s="8">
        <v>-2.9999999999999997E-4</v>
      </c>
      <c r="D56" s="6">
        <f t="shared" si="0"/>
        <v>-0.03</v>
      </c>
      <c r="E56" s="6">
        <f>VLOOKUP(B56,'Yield Raw Data'!$A$3:$L$14453,11)</f>
        <v>5.7</v>
      </c>
      <c r="F56" s="6">
        <f t="shared" si="1"/>
        <v>5.67</v>
      </c>
    </row>
    <row r="57" spans="2:6" x14ac:dyDescent="0.2">
      <c r="B57" s="7">
        <v>37382</v>
      </c>
      <c r="C57" s="8">
        <v>-2.9999999999999997E-4</v>
      </c>
      <c r="D57" s="6">
        <f t="shared" si="0"/>
        <v>-0.03</v>
      </c>
      <c r="E57" s="6">
        <f>VLOOKUP(B57,'Yield Raw Data'!$A$3:$L$14453,11)</f>
        <v>5.71</v>
      </c>
      <c r="F57" s="6">
        <f t="shared" si="1"/>
        <v>5.68</v>
      </c>
    </row>
    <row r="58" spans="2:6" x14ac:dyDescent="0.2">
      <c r="B58" s="7">
        <v>37383</v>
      </c>
      <c r="C58" s="8">
        <v>-2.9999999999999997E-4</v>
      </c>
      <c r="D58" s="6">
        <f t="shared" si="0"/>
        <v>-0.03</v>
      </c>
      <c r="E58" s="6">
        <f>VLOOKUP(B58,'Yield Raw Data'!$A$3:$L$14453,11)</f>
        <v>5.71</v>
      </c>
      <c r="F58" s="6">
        <f t="shared" si="1"/>
        <v>5.68</v>
      </c>
    </row>
    <row r="59" spans="2:6" x14ac:dyDescent="0.2">
      <c r="B59" s="7">
        <v>37384</v>
      </c>
      <c r="C59" s="8">
        <v>-4.0000000000000002E-4</v>
      </c>
      <c r="D59" s="6">
        <f t="shared" si="0"/>
        <v>-0.04</v>
      </c>
      <c r="E59" s="6">
        <f>VLOOKUP(B59,'Yield Raw Data'!$A$3:$L$14453,11)</f>
        <v>5.84</v>
      </c>
      <c r="F59" s="6">
        <f t="shared" si="1"/>
        <v>5.8</v>
      </c>
    </row>
    <row r="60" spans="2:6" x14ac:dyDescent="0.2">
      <c r="B60" s="7">
        <v>37385</v>
      </c>
      <c r="C60" s="8">
        <v>-1E-4</v>
      </c>
      <c r="D60" s="6">
        <f t="shared" si="0"/>
        <v>-0.01</v>
      </c>
      <c r="E60" s="6">
        <f>VLOOKUP(B60,'Yield Raw Data'!$A$3:$L$14453,11)</f>
        <v>5.8</v>
      </c>
      <c r="F60" s="6">
        <f t="shared" si="1"/>
        <v>5.79</v>
      </c>
    </row>
    <row r="61" spans="2:6" x14ac:dyDescent="0.2">
      <c r="B61" s="7">
        <v>37386</v>
      </c>
      <c r="C61" s="8">
        <v>-2.9999999999999997E-4</v>
      </c>
      <c r="D61" s="6">
        <f t="shared" si="0"/>
        <v>-0.03</v>
      </c>
      <c r="E61" s="6">
        <f>VLOOKUP(B61,'Yield Raw Data'!$A$3:$L$14453,11)</f>
        <v>5.77</v>
      </c>
      <c r="F61" s="6">
        <f t="shared" si="1"/>
        <v>5.7399999999999993</v>
      </c>
    </row>
    <row r="62" spans="2:6" x14ac:dyDescent="0.2">
      <c r="B62" s="7">
        <v>37389</v>
      </c>
      <c r="C62" s="8">
        <v>-4.0000000000000002E-4</v>
      </c>
      <c r="D62" s="6">
        <f t="shared" si="0"/>
        <v>-0.04</v>
      </c>
      <c r="E62" s="6">
        <f>VLOOKUP(B62,'Yield Raw Data'!$A$3:$L$14453,11)</f>
        <v>5.86</v>
      </c>
      <c r="F62" s="6">
        <f t="shared" si="1"/>
        <v>5.82</v>
      </c>
    </row>
    <row r="63" spans="2:6" x14ac:dyDescent="0.2">
      <c r="B63" s="7">
        <v>37390</v>
      </c>
      <c r="C63" s="8">
        <v>-5.9999999999999995E-4</v>
      </c>
      <c r="D63" s="6">
        <f t="shared" si="0"/>
        <v>-0.06</v>
      </c>
      <c r="E63" s="6">
        <f>VLOOKUP(B63,'Yield Raw Data'!$A$3:$L$14453,11)</f>
        <v>5.94</v>
      </c>
      <c r="F63" s="6">
        <f t="shared" si="1"/>
        <v>5.8800000000000008</v>
      </c>
    </row>
    <row r="64" spans="2:6" x14ac:dyDescent="0.2">
      <c r="B64" s="7">
        <v>37391</v>
      </c>
      <c r="C64" s="8">
        <v>-5.9999999999999995E-4</v>
      </c>
      <c r="D64" s="6">
        <f t="shared" si="0"/>
        <v>-0.06</v>
      </c>
      <c r="E64" s="6">
        <f>VLOOKUP(B64,'Yield Raw Data'!$A$3:$L$14453,11)</f>
        <v>5.92</v>
      </c>
      <c r="F64" s="6">
        <f t="shared" si="1"/>
        <v>5.86</v>
      </c>
    </row>
    <row r="65" spans="2:6" x14ac:dyDescent="0.2">
      <c r="B65" s="7">
        <v>37392</v>
      </c>
      <c r="C65" s="8">
        <v>-4.0000000000000002E-4</v>
      </c>
      <c r="D65" s="6">
        <f t="shared" si="0"/>
        <v>-0.04</v>
      </c>
      <c r="E65" s="6">
        <f>VLOOKUP(B65,'Yield Raw Data'!$A$3:$L$14453,11)</f>
        <v>5.87</v>
      </c>
      <c r="F65" s="6">
        <f t="shared" si="1"/>
        <v>5.83</v>
      </c>
    </row>
    <row r="66" spans="2:6" x14ac:dyDescent="0.2">
      <c r="B66" s="7">
        <v>37393</v>
      </c>
      <c r="C66" s="8">
        <v>-5.9999999999999995E-4</v>
      </c>
      <c r="D66" s="6">
        <f t="shared" si="0"/>
        <v>-0.06</v>
      </c>
      <c r="E66" s="6">
        <f>VLOOKUP(B66,'Yield Raw Data'!$A$3:$L$14453,11)</f>
        <v>5.94</v>
      </c>
      <c r="F66" s="6">
        <f t="shared" si="1"/>
        <v>5.8800000000000008</v>
      </c>
    </row>
    <row r="67" spans="2:6" x14ac:dyDescent="0.2">
      <c r="B67" s="7">
        <v>37396</v>
      </c>
      <c r="C67" s="8">
        <v>-5.9999999999999995E-4</v>
      </c>
      <c r="D67" s="6">
        <f t="shared" si="0"/>
        <v>-0.06</v>
      </c>
      <c r="E67" s="6">
        <f>VLOOKUP(B67,'Yield Raw Data'!$A$3:$L$14453,11)</f>
        <v>5.88</v>
      </c>
      <c r="F67" s="6">
        <f t="shared" si="1"/>
        <v>5.82</v>
      </c>
    </row>
    <row r="68" spans="2:6" x14ac:dyDescent="0.2">
      <c r="B68" s="7">
        <v>37397</v>
      </c>
      <c r="C68" s="8">
        <v>-2.9999999999999997E-4</v>
      </c>
      <c r="D68" s="6">
        <f t="shared" ref="D68:D131" si="2">C68*100</f>
        <v>-0.03</v>
      </c>
      <c r="E68" s="6">
        <f>VLOOKUP(B68,'Yield Raw Data'!$A$3:$L$14453,11)</f>
        <v>5.84</v>
      </c>
      <c r="F68" s="6">
        <f t="shared" ref="F68:F131" si="3">E68+D68</f>
        <v>5.81</v>
      </c>
    </row>
    <row r="69" spans="2:6" x14ac:dyDescent="0.2">
      <c r="B69" s="7">
        <v>37398</v>
      </c>
      <c r="C69" s="8">
        <v>-2.9999999999999997E-4</v>
      </c>
      <c r="D69" s="6">
        <f t="shared" si="2"/>
        <v>-0.03</v>
      </c>
      <c r="E69" s="6">
        <f>VLOOKUP(B69,'Yield Raw Data'!$A$3:$L$14453,11)</f>
        <v>5.8</v>
      </c>
      <c r="F69" s="6">
        <f t="shared" si="3"/>
        <v>5.77</v>
      </c>
    </row>
    <row r="70" spans="2:6" x14ac:dyDescent="0.2">
      <c r="B70" s="7">
        <v>37399</v>
      </c>
      <c r="C70" s="8">
        <v>-2.9999999999999997E-4</v>
      </c>
      <c r="D70" s="6">
        <f t="shared" si="2"/>
        <v>-0.03</v>
      </c>
      <c r="E70" s="6">
        <f>VLOOKUP(B70,'Yield Raw Data'!$A$3:$L$14453,11)</f>
        <v>5.83</v>
      </c>
      <c r="F70" s="6">
        <f t="shared" si="3"/>
        <v>5.8</v>
      </c>
    </row>
    <row r="71" spans="2:6" x14ac:dyDescent="0.2">
      <c r="B71" s="7">
        <v>37400</v>
      </c>
      <c r="C71" s="8">
        <v>-2.9999999999999997E-4</v>
      </c>
      <c r="D71" s="6">
        <f t="shared" si="2"/>
        <v>-0.03</v>
      </c>
      <c r="E71" s="6">
        <f>VLOOKUP(B71,'Yield Raw Data'!$A$3:$L$14453,11)</f>
        <v>5.83</v>
      </c>
      <c r="F71" s="6">
        <f t="shared" si="3"/>
        <v>5.8</v>
      </c>
    </row>
    <row r="72" spans="2:6" x14ac:dyDescent="0.2">
      <c r="B72" s="7">
        <v>37404</v>
      </c>
      <c r="C72" s="8">
        <v>-2.9999999999999997E-4</v>
      </c>
      <c r="D72" s="6">
        <f t="shared" si="2"/>
        <v>-0.03</v>
      </c>
      <c r="E72" s="6">
        <f>VLOOKUP(B72,'Yield Raw Data'!$A$3:$L$14453,11)</f>
        <v>5.83</v>
      </c>
      <c r="F72" s="6">
        <f t="shared" si="3"/>
        <v>5.8</v>
      </c>
    </row>
    <row r="73" spans="2:6" x14ac:dyDescent="0.2">
      <c r="B73" s="7">
        <v>37405</v>
      </c>
      <c r="C73" s="8">
        <v>-1E-4</v>
      </c>
      <c r="D73" s="6">
        <f t="shared" si="2"/>
        <v>-0.01</v>
      </c>
      <c r="E73" s="6">
        <f>VLOOKUP(B73,'Yield Raw Data'!$A$3:$L$14453,11)</f>
        <v>5.79</v>
      </c>
      <c r="F73" s="6">
        <f t="shared" si="3"/>
        <v>5.78</v>
      </c>
    </row>
    <row r="74" spans="2:6" x14ac:dyDescent="0.2">
      <c r="B74" s="7">
        <v>37406</v>
      </c>
      <c r="C74" s="8">
        <v>0</v>
      </c>
      <c r="D74" s="6">
        <f t="shared" si="2"/>
        <v>0</v>
      </c>
      <c r="E74" s="6">
        <f>VLOOKUP(B74,'Yield Raw Data'!$A$3:$L$14453,11)</f>
        <v>5.74</v>
      </c>
      <c r="F74" s="6">
        <f t="shared" si="3"/>
        <v>5.74</v>
      </c>
    </row>
    <row r="75" spans="2:6" x14ac:dyDescent="0.2">
      <c r="B75" s="7">
        <v>37407</v>
      </c>
      <c r="C75" s="8">
        <v>-1E-4</v>
      </c>
      <c r="D75" s="6">
        <f t="shared" si="2"/>
        <v>-0.01</v>
      </c>
      <c r="E75" s="6">
        <f>VLOOKUP(B75,'Yield Raw Data'!$A$3:$L$14453,11)</f>
        <v>5.77</v>
      </c>
      <c r="F75" s="6">
        <f t="shared" si="3"/>
        <v>5.76</v>
      </c>
    </row>
    <row r="76" spans="2:6" x14ac:dyDescent="0.2">
      <c r="B76" s="7">
        <v>37410</v>
      </c>
      <c r="C76" s="8">
        <v>0</v>
      </c>
      <c r="D76" s="6">
        <f t="shared" si="2"/>
        <v>0</v>
      </c>
      <c r="E76" s="6">
        <f>VLOOKUP(B76,'Yield Raw Data'!$A$3:$L$14453,11)</f>
        <v>5.76</v>
      </c>
      <c r="F76" s="6">
        <f t="shared" si="3"/>
        <v>5.76</v>
      </c>
    </row>
    <row r="77" spans="2:6" x14ac:dyDescent="0.2">
      <c r="B77" s="7">
        <v>37411</v>
      </c>
      <c r="C77" s="8">
        <v>0</v>
      </c>
      <c r="D77" s="6">
        <f t="shared" si="2"/>
        <v>0</v>
      </c>
      <c r="E77" s="6">
        <f>VLOOKUP(B77,'Yield Raw Data'!$A$3:$L$14453,11)</f>
        <v>5.75</v>
      </c>
      <c r="F77" s="6">
        <f t="shared" si="3"/>
        <v>5.75</v>
      </c>
    </row>
    <row r="78" spans="2:6" x14ac:dyDescent="0.2">
      <c r="B78" s="7">
        <v>37412</v>
      </c>
      <c r="C78" s="8">
        <v>0</v>
      </c>
      <c r="D78" s="6">
        <f t="shared" si="2"/>
        <v>0</v>
      </c>
      <c r="E78" s="6">
        <f>VLOOKUP(B78,'Yield Raw Data'!$A$3:$L$14453,11)</f>
        <v>5.79</v>
      </c>
      <c r="F78" s="6">
        <f t="shared" si="3"/>
        <v>5.79</v>
      </c>
    </row>
    <row r="79" spans="2:6" x14ac:dyDescent="0.2">
      <c r="B79" s="7">
        <v>37413</v>
      </c>
      <c r="C79" s="8">
        <v>1E-4</v>
      </c>
      <c r="D79" s="6">
        <f t="shared" si="2"/>
        <v>0.01</v>
      </c>
      <c r="E79" s="6">
        <f>VLOOKUP(B79,'Yield Raw Data'!$A$3:$L$14453,11)</f>
        <v>5.75</v>
      </c>
      <c r="F79" s="6">
        <f t="shared" si="3"/>
        <v>5.76</v>
      </c>
    </row>
    <row r="80" spans="2:6" x14ac:dyDescent="0.2">
      <c r="B80" s="7">
        <v>37414</v>
      </c>
      <c r="C80" s="8">
        <v>0</v>
      </c>
      <c r="D80" s="6">
        <f t="shared" si="2"/>
        <v>0</v>
      </c>
      <c r="E80" s="6">
        <f>VLOOKUP(B80,'Yield Raw Data'!$A$3:$L$14453,11)</f>
        <v>5.81</v>
      </c>
      <c r="F80" s="6">
        <f t="shared" si="3"/>
        <v>5.81</v>
      </c>
    </row>
    <row r="81" spans="2:6" x14ac:dyDescent="0.2">
      <c r="B81" s="7">
        <v>37417</v>
      </c>
      <c r="C81" s="8">
        <v>0</v>
      </c>
      <c r="D81" s="6">
        <f t="shared" si="2"/>
        <v>0</v>
      </c>
      <c r="E81" s="6">
        <f>VLOOKUP(B81,'Yield Raw Data'!$A$3:$L$14453,11)</f>
        <v>5.76</v>
      </c>
      <c r="F81" s="6">
        <f t="shared" si="3"/>
        <v>5.76</v>
      </c>
    </row>
    <row r="82" spans="2:6" x14ac:dyDescent="0.2">
      <c r="B82" s="7">
        <v>37418</v>
      </c>
      <c r="C82" s="8">
        <v>0</v>
      </c>
      <c r="D82" s="6">
        <f t="shared" si="2"/>
        <v>0</v>
      </c>
      <c r="E82" s="6">
        <f>VLOOKUP(B82,'Yield Raw Data'!$A$3:$L$14453,11)</f>
        <v>5.71</v>
      </c>
      <c r="F82" s="6">
        <f t="shared" si="3"/>
        <v>5.71</v>
      </c>
    </row>
    <row r="83" spans="2:6" x14ac:dyDescent="0.2">
      <c r="B83" s="7">
        <v>37419</v>
      </c>
      <c r="C83" s="8">
        <v>0</v>
      </c>
      <c r="D83" s="6">
        <f t="shared" si="2"/>
        <v>0</v>
      </c>
      <c r="E83" s="6">
        <f>VLOOKUP(B83,'Yield Raw Data'!$A$3:$L$14453,11)</f>
        <v>5.68</v>
      </c>
      <c r="F83" s="6">
        <f t="shared" si="3"/>
        <v>5.68</v>
      </c>
    </row>
    <row r="84" spans="2:6" x14ac:dyDescent="0.2">
      <c r="B84" s="7">
        <v>37420</v>
      </c>
      <c r="C84" s="8">
        <v>0</v>
      </c>
      <c r="D84" s="6">
        <f t="shared" si="2"/>
        <v>0</v>
      </c>
      <c r="E84" s="6">
        <f>VLOOKUP(B84,'Yield Raw Data'!$A$3:$L$14453,11)</f>
        <v>5.65</v>
      </c>
      <c r="F84" s="6">
        <f t="shared" si="3"/>
        <v>5.65</v>
      </c>
    </row>
    <row r="85" spans="2:6" x14ac:dyDescent="0.2">
      <c r="B85" s="7">
        <v>37421</v>
      </c>
      <c r="C85" s="8">
        <v>2.9999999999999997E-4</v>
      </c>
      <c r="D85" s="6">
        <f t="shared" si="2"/>
        <v>0.03</v>
      </c>
      <c r="E85" s="6">
        <f>VLOOKUP(B85,'Yield Raw Data'!$A$3:$L$14453,11)</f>
        <v>5.54</v>
      </c>
      <c r="F85" s="6">
        <f t="shared" si="3"/>
        <v>5.57</v>
      </c>
    </row>
    <row r="86" spans="2:6" x14ac:dyDescent="0.2">
      <c r="B86" s="7">
        <v>37424</v>
      </c>
      <c r="C86" s="8">
        <v>1E-4</v>
      </c>
      <c r="D86" s="6">
        <f t="shared" si="2"/>
        <v>0.01</v>
      </c>
      <c r="E86" s="6">
        <f>VLOOKUP(B86,'Yield Raw Data'!$A$3:$L$14453,11)</f>
        <v>5.61</v>
      </c>
      <c r="F86" s="6">
        <f t="shared" si="3"/>
        <v>5.62</v>
      </c>
    </row>
    <row r="87" spans="2:6" x14ac:dyDescent="0.2">
      <c r="B87" s="7">
        <v>37425</v>
      </c>
      <c r="C87" s="8">
        <v>1E-4</v>
      </c>
      <c r="D87" s="6">
        <f t="shared" si="2"/>
        <v>0.01</v>
      </c>
      <c r="E87" s="6">
        <f>VLOOKUP(B87,'Yield Raw Data'!$A$3:$L$14453,11)</f>
        <v>5.6</v>
      </c>
      <c r="F87" s="6">
        <f t="shared" si="3"/>
        <v>5.6099999999999994</v>
      </c>
    </row>
    <row r="88" spans="2:6" x14ac:dyDescent="0.2">
      <c r="B88" s="7">
        <v>37426</v>
      </c>
      <c r="C88" s="8">
        <v>4.0000000000000002E-4</v>
      </c>
      <c r="D88" s="6">
        <f t="shared" si="2"/>
        <v>0.04</v>
      </c>
      <c r="E88" s="6">
        <f>VLOOKUP(B88,'Yield Raw Data'!$A$3:$L$14453,11)</f>
        <v>5.51</v>
      </c>
      <c r="F88" s="6">
        <f t="shared" si="3"/>
        <v>5.55</v>
      </c>
    </row>
    <row r="89" spans="2:6" x14ac:dyDescent="0.2">
      <c r="B89" s="7">
        <v>37427</v>
      </c>
      <c r="C89" s="8">
        <v>2.9999999999999997E-4</v>
      </c>
      <c r="D89" s="6">
        <f t="shared" si="2"/>
        <v>0.03</v>
      </c>
      <c r="E89" s="6">
        <f>VLOOKUP(B89,'Yield Raw Data'!$A$3:$L$14453,11)</f>
        <v>5.59</v>
      </c>
      <c r="F89" s="6">
        <f t="shared" si="3"/>
        <v>5.62</v>
      </c>
    </row>
    <row r="90" spans="2:6" x14ac:dyDescent="0.2">
      <c r="B90" s="7">
        <v>37428</v>
      </c>
      <c r="C90" s="8">
        <v>1E-4</v>
      </c>
      <c r="D90" s="6">
        <f t="shared" si="2"/>
        <v>0.01</v>
      </c>
      <c r="E90" s="6">
        <f>VLOOKUP(B90,'Yield Raw Data'!$A$3:$L$14453,11)</f>
        <v>5.54</v>
      </c>
      <c r="F90" s="6">
        <f t="shared" si="3"/>
        <v>5.55</v>
      </c>
    </row>
    <row r="91" spans="2:6" x14ac:dyDescent="0.2">
      <c r="B91" s="7">
        <v>37431</v>
      </c>
      <c r="C91" s="8">
        <v>1E-4</v>
      </c>
      <c r="D91" s="6">
        <f t="shared" si="2"/>
        <v>0.01</v>
      </c>
      <c r="E91" s="6">
        <f>VLOOKUP(B91,'Yield Raw Data'!$A$3:$L$14453,11)</f>
        <v>5.6</v>
      </c>
      <c r="F91" s="6">
        <f t="shared" si="3"/>
        <v>5.6099999999999994</v>
      </c>
    </row>
    <row r="92" spans="2:6" x14ac:dyDescent="0.2">
      <c r="B92" s="7">
        <v>37432</v>
      </c>
      <c r="C92" s="8">
        <v>1E-4</v>
      </c>
      <c r="D92" s="6">
        <f t="shared" si="2"/>
        <v>0.01</v>
      </c>
      <c r="E92" s="6">
        <f>VLOOKUP(B92,'Yield Raw Data'!$A$3:$L$14453,11)</f>
        <v>5.62</v>
      </c>
      <c r="F92" s="6">
        <f t="shared" si="3"/>
        <v>5.63</v>
      </c>
    </row>
    <row r="93" spans="2:6" x14ac:dyDescent="0.2">
      <c r="B93" s="7">
        <v>37433</v>
      </c>
      <c r="C93" s="8">
        <v>4.0000000000000002E-4</v>
      </c>
      <c r="D93" s="6">
        <f t="shared" si="2"/>
        <v>0.04</v>
      </c>
      <c r="E93" s="6">
        <f>VLOOKUP(B93,'Yield Raw Data'!$A$3:$L$14453,11)</f>
        <v>5.53</v>
      </c>
      <c r="F93" s="6">
        <f t="shared" si="3"/>
        <v>5.57</v>
      </c>
    </row>
    <row r="94" spans="2:6" x14ac:dyDescent="0.2">
      <c r="B94" s="7">
        <v>37434</v>
      </c>
      <c r="C94" s="8">
        <v>2.9999999999999997E-4</v>
      </c>
      <c r="D94" s="6">
        <f t="shared" si="2"/>
        <v>0.03</v>
      </c>
      <c r="E94" s="6">
        <f>VLOOKUP(B94,'Yield Raw Data'!$A$3:$L$14453,11)</f>
        <v>5.63</v>
      </c>
      <c r="F94" s="6">
        <f t="shared" si="3"/>
        <v>5.66</v>
      </c>
    </row>
    <row r="95" spans="2:6" x14ac:dyDescent="0.2">
      <c r="B95" s="7">
        <v>37435</v>
      </c>
      <c r="C95" s="8">
        <v>2.9999999999999997E-4</v>
      </c>
      <c r="D95" s="6">
        <f t="shared" si="2"/>
        <v>0.03</v>
      </c>
      <c r="E95" s="6">
        <f>VLOOKUP(B95,'Yield Raw Data'!$A$3:$L$14453,11)</f>
        <v>5.65</v>
      </c>
      <c r="F95" s="6">
        <f t="shared" si="3"/>
        <v>5.6800000000000006</v>
      </c>
    </row>
    <row r="96" spans="2:6" x14ac:dyDescent="0.2">
      <c r="B96" s="7">
        <v>37438</v>
      </c>
      <c r="C96" s="8">
        <v>2.0000000000000001E-4</v>
      </c>
      <c r="D96" s="6">
        <f t="shared" si="2"/>
        <v>0.02</v>
      </c>
      <c r="E96" s="6">
        <f>VLOOKUP(B96,'Yield Raw Data'!$A$3:$L$14453,11)</f>
        <v>5.64</v>
      </c>
      <c r="F96" s="6">
        <f t="shared" si="3"/>
        <v>5.6599999999999993</v>
      </c>
    </row>
    <row r="97" spans="2:6" x14ac:dyDescent="0.2">
      <c r="B97" s="7">
        <v>37439</v>
      </c>
      <c r="C97" s="8">
        <v>5.0000000000000001E-4</v>
      </c>
      <c r="D97" s="6">
        <f t="shared" si="2"/>
        <v>0.05</v>
      </c>
      <c r="E97" s="6">
        <f>VLOOKUP(B97,'Yield Raw Data'!$A$3:$L$14453,11)</f>
        <v>5.56</v>
      </c>
      <c r="F97" s="6">
        <f t="shared" si="3"/>
        <v>5.6099999999999994</v>
      </c>
    </row>
    <row r="98" spans="2:6" x14ac:dyDescent="0.2">
      <c r="B98" s="7">
        <v>37440</v>
      </c>
      <c r="C98" s="8">
        <v>2.9999999999999997E-4</v>
      </c>
      <c r="D98" s="6">
        <f t="shared" si="2"/>
        <v>0.03</v>
      </c>
      <c r="E98" s="6">
        <f>VLOOKUP(B98,'Yield Raw Data'!$A$3:$L$14453,11)</f>
        <v>5.57</v>
      </c>
      <c r="F98" s="6">
        <f t="shared" si="3"/>
        <v>5.6000000000000005</v>
      </c>
    </row>
    <row r="99" spans="2:6" x14ac:dyDescent="0.2">
      <c r="B99" s="7">
        <v>37442</v>
      </c>
      <c r="C99" s="8">
        <v>2.0000000000000001E-4</v>
      </c>
      <c r="D99" s="6">
        <f t="shared" si="2"/>
        <v>0.02</v>
      </c>
      <c r="E99" s="6">
        <f>VLOOKUP(B99,'Yield Raw Data'!$A$3:$L$14453,11)</f>
        <v>5.67</v>
      </c>
      <c r="F99" s="6">
        <f t="shared" si="3"/>
        <v>5.6899999999999995</v>
      </c>
    </row>
    <row r="100" spans="2:6" x14ac:dyDescent="0.2">
      <c r="B100" s="7">
        <v>37445</v>
      </c>
      <c r="C100" s="8">
        <v>2.0000000000000001E-4</v>
      </c>
      <c r="D100" s="6">
        <f t="shared" si="2"/>
        <v>0.02</v>
      </c>
      <c r="E100" s="6">
        <f>VLOOKUP(B100,'Yield Raw Data'!$A$3:$L$14453,11)</f>
        <v>5.63</v>
      </c>
      <c r="F100" s="6">
        <f t="shared" si="3"/>
        <v>5.6499999999999995</v>
      </c>
    </row>
    <row r="101" spans="2:6" x14ac:dyDescent="0.2">
      <c r="B101" s="7">
        <v>37446</v>
      </c>
      <c r="C101" s="8">
        <v>2.0000000000000001E-4</v>
      </c>
      <c r="D101" s="6">
        <f t="shared" si="2"/>
        <v>0.02</v>
      </c>
      <c r="E101" s="6">
        <f>VLOOKUP(B101,'Yield Raw Data'!$A$3:$L$14453,11)</f>
        <v>5.57</v>
      </c>
      <c r="F101" s="6">
        <f t="shared" si="3"/>
        <v>5.59</v>
      </c>
    </row>
    <row r="102" spans="2:6" x14ac:dyDescent="0.2">
      <c r="B102" s="7">
        <v>37447</v>
      </c>
      <c r="C102" s="8">
        <v>2.9999999999999997E-4</v>
      </c>
      <c r="D102" s="6">
        <f t="shared" si="2"/>
        <v>0.03</v>
      </c>
      <c r="E102" s="6">
        <f>VLOOKUP(B102,'Yield Raw Data'!$A$3:$L$14453,11)</f>
        <v>5.48</v>
      </c>
      <c r="F102" s="6">
        <f t="shared" si="3"/>
        <v>5.5100000000000007</v>
      </c>
    </row>
    <row r="103" spans="2:6" x14ac:dyDescent="0.2">
      <c r="B103" s="7">
        <v>37448</v>
      </c>
      <c r="C103" s="8">
        <v>5.9999999999999995E-4</v>
      </c>
      <c r="D103" s="6">
        <f t="shared" si="2"/>
        <v>0.06</v>
      </c>
      <c r="E103" s="6">
        <f>VLOOKUP(B103,'Yield Raw Data'!$A$3:$L$14453,11)</f>
        <v>5.47</v>
      </c>
      <c r="F103" s="6">
        <f t="shared" si="3"/>
        <v>5.5299999999999994</v>
      </c>
    </row>
    <row r="104" spans="2:6" x14ac:dyDescent="0.2">
      <c r="B104" s="7">
        <v>37449</v>
      </c>
      <c r="C104" s="8">
        <v>5.9999999999999995E-4</v>
      </c>
      <c r="D104" s="6">
        <f t="shared" si="2"/>
        <v>0.06</v>
      </c>
      <c r="E104" s="6">
        <f>VLOOKUP(B104,'Yield Raw Data'!$A$3:$L$14453,11)</f>
        <v>5.45</v>
      </c>
      <c r="F104" s="6">
        <f t="shared" si="3"/>
        <v>5.51</v>
      </c>
    </row>
    <row r="105" spans="2:6" x14ac:dyDescent="0.2">
      <c r="B105" s="7">
        <v>37452</v>
      </c>
      <c r="C105" s="8">
        <v>5.0000000000000001E-4</v>
      </c>
      <c r="D105" s="6">
        <f t="shared" si="2"/>
        <v>0.05</v>
      </c>
      <c r="E105" s="6">
        <f>VLOOKUP(B105,'Yield Raw Data'!$A$3:$L$14453,11)</f>
        <v>5.49</v>
      </c>
      <c r="F105" s="6">
        <f t="shared" si="3"/>
        <v>5.54</v>
      </c>
    </row>
    <row r="106" spans="2:6" x14ac:dyDescent="0.2">
      <c r="B106" s="7">
        <v>37453</v>
      </c>
      <c r="C106" s="8">
        <v>2.9999999999999997E-4</v>
      </c>
      <c r="D106" s="6">
        <f t="shared" si="2"/>
        <v>0.03</v>
      </c>
      <c r="E106" s="6">
        <f>VLOOKUP(B106,'Yield Raw Data'!$A$3:$L$14453,11)</f>
        <v>5.58</v>
      </c>
      <c r="F106" s="6">
        <f t="shared" si="3"/>
        <v>5.61</v>
      </c>
    </row>
    <row r="107" spans="2:6" x14ac:dyDescent="0.2">
      <c r="B107" s="7">
        <v>37454</v>
      </c>
      <c r="C107" s="8">
        <v>5.0000000000000001E-4</v>
      </c>
      <c r="D107" s="6">
        <f t="shared" si="2"/>
        <v>0.05</v>
      </c>
      <c r="E107" s="6">
        <f>VLOOKUP(B107,'Yield Raw Data'!$A$3:$L$14453,11)</f>
        <v>5.54</v>
      </c>
      <c r="F107" s="6">
        <f t="shared" si="3"/>
        <v>5.59</v>
      </c>
    </row>
    <row r="108" spans="2:6" x14ac:dyDescent="0.2">
      <c r="B108" s="7">
        <v>37455</v>
      </c>
      <c r="C108" s="8">
        <v>5.9999999999999995E-4</v>
      </c>
      <c r="D108" s="6">
        <f t="shared" si="2"/>
        <v>0.06</v>
      </c>
      <c r="E108" s="6">
        <f>VLOOKUP(B108,'Yield Raw Data'!$A$3:$L$14453,11)</f>
        <v>5.52</v>
      </c>
      <c r="F108" s="6">
        <f t="shared" si="3"/>
        <v>5.5799999999999992</v>
      </c>
    </row>
    <row r="109" spans="2:6" x14ac:dyDescent="0.2">
      <c r="B109" s="7">
        <v>37456</v>
      </c>
      <c r="C109" s="8">
        <v>5.0000000000000001E-4</v>
      </c>
      <c r="D109" s="6">
        <f t="shared" si="2"/>
        <v>0.05</v>
      </c>
      <c r="E109" s="6">
        <f>VLOOKUP(B109,'Yield Raw Data'!$A$3:$L$14453,11)</f>
        <v>5.47</v>
      </c>
      <c r="F109" s="6">
        <f t="shared" si="3"/>
        <v>5.52</v>
      </c>
    </row>
    <row r="110" spans="2:6" x14ac:dyDescent="0.2">
      <c r="B110" s="7">
        <v>37459</v>
      </c>
      <c r="C110" s="8">
        <v>5.9999999999999995E-4</v>
      </c>
      <c r="D110" s="6">
        <f t="shared" si="2"/>
        <v>0.06</v>
      </c>
      <c r="E110" s="6">
        <f>VLOOKUP(B110,'Yield Raw Data'!$A$3:$L$14453,11)</f>
        <v>5.4</v>
      </c>
      <c r="F110" s="6">
        <f t="shared" si="3"/>
        <v>5.46</v>
      </c>
    </row>
    <row r="111" spans="2:6" x14ac:dyDescent="0.2">
      <c r="B111" s="7">
        <v>37460</v>
      </c>
      <c r="C111" s="8">
        <v>5.9999999999999995E-4</v>
      </c>
      <c r="D111" s="6">
        <f t="shared" si="2"/>
        <v>0.06</v>
      </c>
      <c r="E111" s="6">
        <f>VLOOKUP(B111,'Yield Raw Data'!$A$3:$L$14453,11)</f>
        <v>5.39</v>
      </c>
      <c r="F111" s="6">
        <f t="shared" si="3"/>
        <v>5.4499999999999993</v>
      </c>
    </row>
    <row r="112" spans="2:6" x14ac:dyDescent="0.2">
      <c r="B112" s="7">
        <v>37461</v>
      </c>
      <c r="C112" s="8">
        <v>8.9999999999999998E-4</v>
      </c>
      <c r="D112" s="6">
        <f t="shared" si="2"/>
        <v>0.09</v>
      </c>
      <c r="E112" s="6">
        <f>VLOOKUP(B112,'Yield Raw Data'!$A$3:$L$14453,11)</f>
        <v>5.42</v>
      </c>
      <c r="F112" s="6">
        <f t="shared" si="3"/>
        <v>5.51</v>
      </c>
    </row>
    <row r="113" spans="2:6" x14ac:dyDescent="0.2">
      <c r="B113" s="7">
        <v>37462</v>
      </c>
      <c r="C113" s="8">
        <v>8.9999999999999998E-4</v>
      </c>
      <c r="D113" s="6">
        <f t="shared" si="2"/>
        <v>0.09</v>
      </c>
      <c r="E113" s="6">
        <f>VLOOKUP(B113,'Yield Raw Data'!$A$3:$L$14453,11)</f>
        <v>5.39</v>
      </c>
      <c r="F113" s="6">
        <f t="shared" si="3"/>
        <v>5.4799999999999995</v>
      </c>
    </row>
    <row r="114" spans="2:6" x14ac:dyDescent="0.2">
      <c r="B114" s="7">
        <v>37463</v>
      </c>
      <c r="C114" s="8">
        <v>5.9999999999999995E-4</v>
      </c>
      <c r="D114" s="6">
        <f t="shared" si="2"/>
        <v>0.06</v>
      </c>
      <c r="E114" s="6">
        <f>VLOOKUP(B114,'Yield Raw Data'!$A$3:$L$14453,11)</f>
        <v>5.42</v>
      </c>
      <c r="F114" s="6">
        <f t="shared" si="3"/>
        <v>5.4799999999999995</v>
      </c>
    </row>
    <row r="115" spans="2:6" x14ac:dyDescent="0.2">
      <c r="B115" s="7">
        <v>37466</v>
      </c>
      <c r="C115" s="8">
        <v>5.0000000000000001E-4</v>
      </c>
      <c r="D115" s="6">
        <f t="shared" si="2"/>
        <v>0.05</v>
      </c>
      <c r="E115" s="6">
        <f>VLOOKUP(B115,'Yield Raw Data'!$A$3:$L$14453,11)</f>
        <v>5.54</v>
      </c>
      <c r="F115" s="6">
        <f t="shared" si="3"/>
        <v>5.59</v>
      </c>
    </row>
    <row r="116" spans="2:6" x14ac:dyDescent="0.2">
      <c r="B116" s="7">
        <v>37467</v>
      </c>
      <c r="C116" s="8">
        <v>2.9999999999999997E-4</v>
      </c>
      <c r="D116" s="6">
        <f t="shared" si="2"/>
        <v>0.03</v>
      </c>
      <c r="E116" s="6">
        <f>VLOOKUP(B116,'Yield Raw Data'!$A$3:$L$14453,11)</f>
        <v>5.54</v>
      </c>
      <c r="F116" s="6">
        <f t="shared" si="3"/>
        <v>5.57</v>
      </c>
    </row>
    <row r="117" spans="2:6" x14ac:dyDescent="0.2">
      <c r="B117" s="7">
        <v>37468</v>
      </c>
      <c r="C117" s="8">
        <v>5.9999999999999995E-4</v>
      </c>
      <c r="D117" s="6">
        <f t="shared" si="2"/>
        <v>0.06</v>
      </c>
      <c r="E117" s="6">
        <f>VLOOKUP(B117,'Yield Raw Data'!$A$3:$L$14453,11)</f>
        <v>5.41</v>
      </c>
      <c r="F117" s="6">
        <f t="shared" si="3"/>
        <v>5.47</v>
      </c>
    </row>
    <row r="118" spans="2:6" x14ac:dyDescent="0.2">
      <c r="B118" s="7">
        <v>37469</v>
      </c>
      <c r="C118" s="8">
        <v>5.9999999999999995E-4</v>
      </c>
      <c r="D118" s="6">
        <f t="shared" si="2"/>
        <v>0.06</v>
      </c>
      <c r="E118" s="6">
        <f>VLOOKUP(B118,'Yield Raw Data'!$A$3:$L$14453,11)</f>
        <v>5.41</v>
      </c>
      <c r="F118" s="6">
        <f t="shared" si="3"/>
        <v>5.47</v>
      </c>
    </row>
    <row r="119" spans="2:6" x14ac:dyDescent="0.2">
      <c r="B119" s="7">
        <v>37470</v>
      </c>
      <c r="C119" s="8">
        <v>8.9999999999999998E-4</v>
      </c>
      <c r="D119" s="6">
        <f t="shared" si="2"/>
        <v>0.09</v>
      </c>
      <c r="E119" s="6">
        <f>VLOOKUP(B119,'Yield Raw Data'!$A$3:$L$14453,11)</f>
        <v>5.29</v>
      </c>
      <c r="F119" s="6">
        <f t="shared" si="3"/>
        <v>5.38</v>
      </c>
    </row>
    <row r="120" spans="2:6" x14ac:dyDescent="0.2">
      <c r="B120" s="7">
        <v>37473</v>
      </c>
      <c r="C120" s="8">
        <v>8.9999999999999998E-4</v>
      </c>
      <c r="D120" s="6">
        <f t="shared" si="2"/>
        <v>0.09</v>
      </c>
      <c r="E120" s="6">
        <f>VLOOKUP(B120,'Yield Raw Data'!$A$3:$L$14453,11)</f>
        <v>5.26</v>
      </c>
      <c r="F120" s="6">
        <f t="shared" si="3"/>
        <v>5.35</v>
      </c>
    </row>
    <row r="121" spans="2:6" x14ac:dyDescent="0.2">
      <c r="B121" s="7">
        <v>37474</v>
      </c>
      <c r="C121" s="8">
        <v>5.9999999999999995E-4</v>
      </c>
      <c r="D121" s="6">
        <f t="shared" si="2"/>
        <v>0.06</v>
      </c>
      <c r="E121" s="6">
        <f>VLOOKUP(B121,'Yield Raw Data'!$A$3:$L$14453,11)</f>
        <v>5.35</v>
      </c>
      <c r="F121" s="6">
        <f t="shared" si="3"/>
        <v>5.4099999999999993</v>
      </c>
    </row>
    <row r="122" spans="2:6" x14ac:dyDescent="0.2">
      <c r="B122" s="7">
        <v>37475</v>
      </c>
      <c r="C122" s="8">
        <v>8.0000000000000004E-4</v>
      </c>
      <c r="D122" s="6">
        <f t="shared" si="2"/>
        <v>0.08</v>
      </c>
      <c r="E122" s="6">
        <f>VLOOKUP(B122,'Yield Raw Data'!$A$3:$L$14453,11)</f>
        <v>5.31</v>
      </c>
      <c r="F122" s="6">
        <f t="shared" si="3"/>
        <v>5.39</v>
      </c>
    </row>
    <row r="123" spans="2:6" x14ac:dyDescent="0.2">
      <c r="B123" s="7">
        <v>37476</v>
      </c>
      <c r="C123" s="8">
        <v>5.9999999999999995E-4</v>
      </c>
      <c r="D123" s="6">
        <f t="shared" si="2"/>
        <v>0.06</v>
      </c>
      <c r="E123" s="6">
        <f>VLOOKUP(B123,'Yield Raw Data'!$A$3:$L$14453,11)</f>
        <v>5.34</v>
      </c>
      <c r="F123" s="6">
        <f t="shared" si="3"/>
        <v>5.3999999999999995</v>
      </c>
    </row>
    <row r="124" spans="2:6" x14ac:dyDescent="0.2">
      <c r="B124" s="7">
        <v>37477</v>
      </c>
      <c r="C124" s="8">
        <v>8.0000000000000004E-4</v>
      </c>
      <c r="D124" s="6">
        <f t="shared" si="2"/>
        <v>0.08</v>
      </c>
      <c r="E124" s="6">
        <f>VLOOKUP(B124,'Yield Raw Data'!$A$3:$L$14453,11)</f>
        <v>5.22</v>
      </c>
      <c r="F124" s="6">
        <f t="shared" si="3"/>
        <v>5.3</v>
      </c>
    </row>
    <row r="125" spans="2:6" x14ac:dyDescent="0.2">
      <c r="B125" s="7">
        <v>37480</v>
      </c>
      <c r="C125" s="8">
        <v>8.0000000000000004E-4</v>
      </c>
      <c r="D125" s="6">
        <f t="shared" si="2"/>
        <v>0.08</v>
      </c>
      <c r="E125" s="6">
        <f>VLOOKUP(B125,'Yield Raw Data'!$A$3:$L$14453,11)</f>
        <v>5.16</v>
      </c>
      <c r="F125" s="6">
        <f t="shared" si="3"/>
        <v>5.24</v>
      </c>
    </row>
    <row r="126" spans="2:6" x14ac:dyDescent="0.2">
      <c r="B126" s="7">
        <v>37481</v>
      </c>
      <c r="C126" s="8">
        <v>8.0000000000000004E-4</v>
      </c>
      <c r="D126" s="6">
        <f t="shared" si="2"/>
        <v>0.08</v>
      </c>
      <c r="E126" s="6">
        <f>VLOOKUP(B126,'Yield Raw Data'!$A$3:$L$14453,11)</f>
        <v>5.09</v>
      </c>
      <c r="F126" s="6">
        <f t="shared" si="3"/>
        <v>5.17</v>
      </c>
    </row>
    <row r="127" spans="2:6" x14ac:dyDescent="0.2">
      <c r="B127" s="7">
        <v>37482</v>
      </c>
      <c r="C127" s="8">
        <v>2.9999999999999997E-4</v>
      </c>
      <c r="D127" s="6">
        <f t="shared" si="2"/>
        <v>0.03</v>
      </c>
      <c r="E127" s="6">
        <f>VLOOKUP(B127,'Yield Raw Data'!$A$3:$L$14453,11)</f>
        <v>5.03</v>
      </c>
      <c r="F127" s="6">
        <f t="shared" si="3"/>
        <v>5.0600000000000005</v>
      </c>
    </row>
    <row r="128" spans="2:6" x14ac:dyDescent="0.2">
      <c r="B128" s="7">
        <v>37483</v>
      </c>
      <c r="C128" s="8">
        <v>2.9999999999999997E-4</v>
      </c>
      <c r="D128" s="6">
        <f t="shared" si="2"/>
        <v>0.03</v>
      </c>
      <c r="E128" s="6">
        <f>VLOOKUP(B128,'Yield Raw Data'!$A$3:$L$14453,11)</f>
        <v>5.12</v>
      </c>
      <c r="F128" s="6">
        <f t="shared" si="3"/>
        <v>5.15</v>
      </c>
    </row>
    <row r="129" spans="2:6" x14ac:dyDescent="0.2">
      <c r="B129" s="7">
        <v>37484</v>
      </c>
      <c r="C129" s="8">
        <v>0</v>
      </c>
      <c r="D129" s="6">
        <f t="shared" si="2"/>
        <v>0</v>
      </c>
      <c r="E129" s="6">
        <f>VLOOKUP(B129,'Yield Raw Data'!$A$3:$L$14453,11)</f>
        <v>5.24</v>
      </c>
      <c r="F129" s="6">
        <f t="shared" si="3"/>
        <v>5.24</v>
      </c>
    </row>
    <row r="130" spans="2:6" x14ac:dyDescent="0.2">
      <c r="B130" s="7">
        <v>37487</v>
      </c>
      <c r="C130" s="8">
        <v>0</v>
      </c>
      <c r="D130" s="6">
        <f t="shared" si="2"/>
        <v>0</v>
      </c>
      <c r="E130" s="6">
        <f>VLOOKUP(B130,'Yield Raw Data'!$A$3:$L$14453,11)</f>
        <v>5.21</v>
      </c>
      <c r="F130" s="6">
        <f t="shared" si="3"/>
        <v>5.21</v>
      </c>
    </row>
    <row r="131" spans="2:6" x14ac:dyDescent="0.2">
      <c r="B131" s="7">
        <v>37488</v>
      </c>
      <c r="C131" s="8">
        <v>1E-4</v>
      </c>
      <c r="D131" s="6">
        <f t="shared" si="2"/>
        <v>0.01</v>
      </c>
      <c r="E131" s="6">
        <f>VLOOKUP(B131,'Yield Raw Data'!$A$3:$L$14453,11)</f>
        <v>5.12</v>
      </c>
      <c r="F131" s="6">
        <f t="shared" si="3"/>
        <v>5.13</v>
      </c>
    </row>
    <row r="132" spans="2:6" x14ac:dyDescent="0.2">
      <c r="B132" s="7">
        <v>37489</v>
      </c>
      <c r="C132" s="8">
        <v>2.9999999999999997E-4</v>
      </c>
      <c r="D132" s="6">
        <f t="shared" ref="D132:D195" si="4">C132*100</f>
        <v>0.03</v>
      </c>
      <c r="E132" s="6">
        <f>VLOOKUP(B132,'Yield Raw Data'!$A$3:$L$14453,11)</f>
        <v>5.14</v>
      </c>
      <c r="F132" s="6">
        <f t="shared" ref="F132:F195" si="5">E132+D132</f>
        <v>5.17</v>
      </c>
    </row>
    <row r="133" spans="2:6" x14ac:dyDescent="0.2">
      <c r="B133" s="7">
        <v>37490</v>
      </c>
      <c r="C133" s="8">
        <v>2.9999999999999997E-4</v>
      </c>
      <c r="D133" s="6">
        <f t="shared" si="4"/>
        <v>0.03</v>
      </c>
      <c r="E133" s="6">
        <f>VLOOKUP(B133,'Yield Raw Data'!$A$3:$L$14453,11)</f>
        <v>5.22</v>
      </c>
      <c r="F133" s="6">
        <f t="shared" si="5"/>
        <v>5.25</v>
      </c>
    </row>
    <row r="134" spans="2:6" x14ac:dyDescent="0.2">
      <c r="B134" s="7">
        <v>37491</v>
      </c>
      <c r="C134" s="8">
        <v>5.9999999999999995E-4</v>
      </c>
      <c r="D134" s="6">
        <f t="shared" si="4"/>
        <v>0.06</v>
      </c>
      <c r="E134" s="6">
        <f>VLOOKUP(B134,'Yield Raw Data'!$A$3:$L$14453,11)</f>
        <v>5.15</v>
      </c>
      <c r="F134" s="6">
        <f t="shared" si="5"/>
        <v>5.21</v>
      </c>
    </row>
    <row r="135" spans="2:6" x14ac:dyDescent="0.2">
      <c r="B135" s="7">
        <v>37494</v>
      </c>
      <c r="C135" s="8">
        <v>5.9999999999999995E-4</v>
      </c>
      <c r="D135" s="6">
        <f t="shared" si="4"/>
        <v>0.06</v>
      </c>
      <c r="E135" s="6">
        <f>VLOOKUP(B135,'Yield Raw Data'!$A$3:$L$14453,11)</f>
        <v>5.12</v>
      </c>
      <c r="F135" s="6">
        <f t="shared" si="5"/>
        <v>5.18</v>
      </c>
    </row>
    <row r="136" spans="2:6" x14ac:dyDescent="0.2">
      <c r="B136" s="7">
        <v>37495</v>
      </c>
      <c r="C136" s="8">
        <v>2.9999999999999997E-4</v>
      </c>
      <c r="D136" s="6">
        <f t="shared" si="4"/>
        <v>0.03</v>
      </c>
      <c r="E136" s="6">
        <f>VLOOKUP(B136,'Yield Raw Data'!$A$3:$L$14453,11)</f>
        <v>5.2</v>
      </c>
      <c r="F136" s="6">
        <f t="shared" si="5"/>
        <v>5.23</v>
      </c>
    </row>
    <row r="137" spans="2:6" x14ac:dyDescent="0.2">
      <c r="B137" s="7">
        <v>37496</v>
      </c>
      <c r="C137" s="8">
        <v>4.0000000000000002E-4</v>
      </c>
      <c r="D137" s="6">
        <f t="shared" si="4"/>
        <v>0.04</v>
      </c>
      <c r="E137" s="6">
        <f>VLOOKUP(B137,'Yield Raw Data'!$A$3:$L$14453,11)</f>
        <v>5.14</v>
      </c>
      <c r="F137" s="6">
        <f t="shared" si="5"/>
        <v>5.18</v>
      </c>
    </row>
    <row r="138" spans="2:6" x14ac:dyDescent="0.2">
      <c r="B138" s="7">
        <v>37497</v>
      </c>
      <c r="C138" s="8">
        <v>5.9999999999999995E-4</v>
      </c>
      <c r="D138" s="6">
        <f t="shared" si="4"/>
        <v>0.06</v>
      </c>
      <c r="E138" s="6">
        <f>VLOOKUP(B138,'Yield Raw Data'!$A$3:$L$14453,11)</f>
        <v>5.08</v>
      </c>
      <c r="F138" s="6">
        <f t="shared" si="5"/>
        <v>5.14</v>
      </c>
    </row>
    <row r="139" spans="2:6" x14ac:dyDescent="0.2">
      <c r="B139" s="7">
        <v>37498</v>
      </c>
      <c r="C139" s="8">
        <v>2.9999999999999997E-4</v>
      </c>
      <c r="D139" s="6">
        <f t="shared" si="4"/>
        <v>0.03</v>
      </c>
      <c r="E139" s="6">
        <f>VLOOKUP(B139,'Yield Raw Data'!$A$3:$L$14453,11)</f>
        <v>5.0599999999999996</v>
      </c>
      <c r="F139" s="6">
        <f t="shared" si="5"/>
        <v>5.09</v>
      </c>
    </row>
    <row r="140" spans="2:6" x14ac:dyDescent="0.2">
      <c r="B140" s="7">
        <v>37502</v>
      </c>
      <c r="C140" s="8">
        <v>5.9999999999999995E-4</v>
      </c>
      <c r="D140" s="6">
        <f t="shared" si="4"/>
        <v>0.06</v>
      </c>
      <c r="E140" s="6">
        <f>VLOOKUP(B140,'Yield Raw Data'!$A$3:$L$14453,11)</f>
        <v>4.92</v>
      </c>
      <c r="F140" s="6">
        <f t="shared" si="5"/>
        <v>4.9799999999999995</v>
      </c>
    </row>
    <row r="141" spans="2:6" x14ac:dyDescent="0.2">
      <c r="B141" s="7">
        <v>37503</v>
      </c>
      <c r="C141" s="8">
        <v>4.0000000000000002E-4</v>
      </c>
      <c r="D141" s="6">
        <f t="shared" si="4"/>
        <v>0.04</v>
      </c>
      <c r="E141" s="6">
        <f>VLOOKUP(B141,'Yield Raw Data'!$A$3:$L$14453,11)</f>
        <v>4.91</v>
      </c>
      <c r="F141" s="6">
        <f t="shared" si="5"/>
        <v>4.95</v>
      </c>
    </row>
    <row r="142" spans="2:6" x14ac:dyDescent="0.2">
      <c r="B142" s="7">
        <v>37504</v>
      </c>
      <c r="C142" s="8">
        <v>5.9999999999999995E-4</v>
      </c>
      <c r="D142" s="6">
        <f t="shared" si="4"/>
        <v>0.06</v>
      </c>
      <c r="E142" s="6">
        <f>VLOOKUP(B142,'Yield Raw Data'!$A$3:$L$14453,11)</f>
        <v>4.88</v>
      </c>
      <c r="F142" s="6">
        <f t="shared" si="5"/>
        <v>4.9399999999999995</v>
      </c>
    </row>
    <row r="143" spans="2:6" x14ac:dyDescent="0.2">
      <c r="B143" s="7">
        <v>37505</v>
      </c>
      <c r="C143" s="8">
        <v>4.0000000000000002E-4</v>
      </c>
      <c r="D143" s="6">
        <f t="shared" si="4"/>
        <v>0.04</v>
      </c>
      <c r="E143" s="6">
        <f>VLOOKUP(B143,'Yield Raw Data'!$A$3:$L$14453,11)</f>
        <v>5</v>
      </c>
      <c r="F143" s="6">
        <f t="shared" si="5"/>
        <v>5.04</v>
      </c>
    </row>
    <row r="144" spans="2:6" x14ac:dyDescent="0.2">
      <c r="B144" s="7">
        <v>37508</v>
      </c>
      <c r="C144" s="8">
        <v>2.9999999999999997E-4</v>
      </c>
      <c r="D144" s="6">
        <f t="shared" si="4"/>
        <v>0.03</v>
      </c>
      <c r="E144" s="6">
        <f>VLOOKUP(B144,'Yield Raw Data'!$A$3:$L$14453,11)</f>
        <v>4.99</v>
      </c>
      <c r="F144" s="6">
        <f t="shared" si="5"/>
        <v>5.0200000000000005</v>
      </c>
    </row>
    <row r="145" spans="2:6" x14ac:dyDescent="0.2">
      <c r="B145" s="7">
        <v>37509</v>
      </c>
      <c r="C145" s="8">
        <v>4.0000000000000002E-4</v>
      </c>
      <c r="D145" s="6">
        <f t="shared" si="4"/>
        <v>0.04</v>
      </c>
      <c r="E145" s="6">
        <f>VLOOKUP(B145,'Yield Raw Data'!$A$3:$L$14453,11)</f>
        <v>4.96</v>
      </c>
      <c r="F145" s="6">
        <f t="shared" si="5"/>
        <v>5</v>
      </c>
    </row>
    <row r="146" spans="2:6" x14ac:dyDescent="0.2">
      <c r="B146" s="7">
        <v>37510</v>
      </c>
      <c r="C146" s="8">
        <v>4.0000000000000002E-4</v>
      </c>
      <c r="D146" s="6">
        <f t="shared" si="4"/>
        <v>0.04</v>
      </c>
      <c r="E146" s="6">
        <f>VLOOKUP(B146,'Yield Raw Data'!$A$3:$L$14453,11)</f>
        <v>5.01</v>
      </c>
      <c r="F146" s="6">
        <f t="shared" si="5"/>
        <v>5.05</v>
      </c>
    </row>
    <row r="147" spans="2:6" x14ac:dyDescent="0.2">
      <c r="B147" s="7">
        <v>37511</v>
      </c>
      <c r="C147" s="8">
        <v>5.9999999999999995E-4</v>
      </c>
      <c r="D147" s="6">
        <f t="shared" si="4"/>
        <v>0.06</v>
      </c>
      <c r="E147" s="6">
        <f>VLOOKUP(B147,'Yield Raw Data'!$A$3:$L$14453,11)</f>
        <v>4.93</v>
      </c>
      <c r="F147" s="6">
        <f t="shared" si="5"/>
        <v>4.9899999999999993</v>
      </c>
    </row>
    <row r="148" spans="2:6" x14ac:dyDescent="0.2">
      <c r="B148" s="7">
        <v>37512</v>
      </c>
      <c r="C148" s="8">
        <v>5.9999999999999995E-4</v>
      </c>
      <c r="D148" s="6">
        <f t="shared" si="4"/>
        <v>0.06</v>
      </c>
      <c r="E148" s="6">
        <f>VLOOKUP(B148,'Yield Raw Data'!$A$3:$L$14453,11)</f>
        <v>4.87</v>
      </c>
      <c r="F148" s="6">
        <f t="shared" si="5"/>
        <v>4.93</v>
      </c>
    </row>
    <row r="149" spans="2:6" x14ac:dyDescent="0.2">
      <c r="B149" s="7">
        <v>37515</v>
      </c>
      <c r="C149" s="8">
        <v>5.9999999999999995E-4</v>
      </c>
      <c r="D149" s="6">
        <f t="shared" si="4"/>
        <v>0.06</v>
      </c>
      <c r="E149" s="6">
        <f>VLOOKUP(B149,'Yield Raw Data'!$A$3:$L$14453,11)</f>
        <v>4.8499999999999996</v>
      </c>
      <c r="F149" s="6">
        <f t="shared" si="5"/>
        <v>4.9099999999999993</v>
      </c>
    </row>
    <row r="150" spans="2:6" x14ac:dyDescent="0.2">
      <c r="B150" s="7">
        <v>37516</v>
      </c>
      <c r="C150" s="8">
        <v>8.0000000000000004E-4</v>
      </c>
      <c r="D150" s="6">
        <f t="shared" si="4"/>
        <v>0.08</v>
      </c>
      <c r="E150" s="6">
        <f>VLOOKUP(B150,'Yield Raw Data'!$A$3:$L$14453,11)</f>
        <v>4.83</v>
      </c>
      <c r="F150" s="6">
        <f t="shared" si="5"/>
        <v>4.91</v>
      </c>
    </row>
    <row r="151" spans="2:6" x14ac:dyDescent="0.2">
      <c r="B151" s="7">
        <v>37517</v>
      </c>
      <c r="C151" s="8">
        <v>5.9999999999999995E-4</v>
      </c>
      <c r="D151" s="6">
        <f t="shared" si="4"/>
        <v>0.06</v>
      </c>
      <c r="E151" s="6">
        <f>VLOOKUP(B151,'Yield Raw Data'!$A$3:$L$14453,11)</f>
        <v>4.8499999999999996</v>
      </c>
      <c r="F151" s="6">
        <f t="shared" si="5"/>
        <v>4.9099999999999993</v>
      </c>
    </row>
    <row r="152" spans="2:6" x14ac:dyDescent="0.2">
      <c r="B152" s="7">
        <v>37518</v>
      </c>
      <c r="C152" s="8">
        <v>5.9999999999999995E-4</v>
      </c>
      <c r="D152" s="6">
        <f t="shared" si="4"/>
        <v>0.06</v>
      </c>
      <c r="E152" s="6">
        <f>VLOOKUP(B152,'Yield Raw Data'!$A$3:$L$14453,11)</f>
        <v>4.8</v>
      </c>
      <c r="F152" s="6">
        <f t="shared" si="5"/>
        <v>4.8599999999999994</v>
      </c>
    </row>
    <row r="153" spans="2:6" x14ac:dyDescent="0.2">
      <c r="B153" s="7">
        <v>37519</v>
      </c>
      <c r="C153" s="8">
        <v>8.0000000000000004E-4</v>
      </c>
      <c r="D153" s="6">
        <f t="shared" si="4"/>
        <v>0.08</v>
      </c>
      <c r="E153" s="6">
        <f>VLOOKUP(B153,'Yield Raw Data'!$A$3:$L$14453,11)</f>
        <v>4.82</v>
      </c>
      <c r="F153" s="6">
        <f t="shared" si="5"/>
        <v>4.9000000000000004</v>
      </c>
    </row>
    <row r="154" spans="2:6" x14ac:dyDescent="0.2">
      <c r="B154" s="7">
        <v>37522</v>
      </c>
      <c r="C154" s="8">
        <v>8.0000000000000004E-4</v>
      </c>
      <c r="D154" s="6">
        <f t="shared" si="4"/>
        <v>0.08</v>
      </c>
      <c r="E154" s="6">
        <f>VLOOKUP(B154,'Yield Raw Data'!$A$3:$L$14453,11)</f>
        <v>4.75</v>
      </c>
      <c r="F154" s="6">
        <f t="shared" si="5"/>
        <v>4.83</v>
      </c>
    </row>
    <row r="155" spans="2:6" x14ac:dyDescent="0.2">
      <c r="B155" s="7">
        <v>37523</v>
      </c>
      <c r="C155" s="8">
        <v>5.9999999999999995E-4</v>
      </c>
      <c r="D155" s="6">
        <f t="shared" si="4"/>
        <v>0.06</v>
      </c>
      <c r="E155" s="6">
        <f>VLOOKUP(B155,'Yield Raw Data'!$A$3:$L$14453,11)</f>
        <v>4.74</v>
      </c>
      <c r="F155" s="6">
        <f t="shared" si="5"/>
        <v>4.8</v>
      </c>
    </row>
    <row r="156" spans="2:6" x14ac:dyDescent="0.2">
      <c r="B156" s="7">
        <v>37524</v>
      </c>
      <c r="C156" s="8">
        <v>5.0000000000000001E-4</v>
      </c>
      <c r="D156" s="6">
        <f t="shared" si="4"/>
        <v>0.05</v>
      </c>
      <c r="E156" s="6">
        <f>VLOOKUP(B156,'Yield Raw Data'!$A$3:$L$14453,11)</f>
        <v>4.83</v>
      </c>
      <c r="F156" s="6">
        <f t="shared" si="5"/>
        <v>4.88</v>
      </c>
    </row>
    <row r="157" spans="2:6" x14ac:dyDescent="0.2">
      <c r="B157" s="7">
        <v>37525</v>
      </c>
      <c r="C157" s="8">
        <v>5.0000000000000001E-4</v>
      </c>
      <c r="D157" s="6">
        <f t="shared" si="4"/>
        <v>0.05</v>
      </c>
      <c r="E157" s="6">
        <f>VLOOKUP(B157,'Yield Raw Data'!$A$3:$L$14453,11)</f>
        <v>4.8499999999999996</v>
      </c>
      <c r="F157" s="6">
        <f t="shared" si="5"/>
        <v>4.8999999999999995</v>
      </c>
    </row>
    <row r="158" spans="2:6" x14ac:dyDescent="0.2">
      <c r="B158" s="7">
        <v>37526</v>
      </c>
      <c r="C158" s="8">
        <v>8.0000000000000004E-4</v>
      </c>
      <c r="D158" s="6">
        <f t="shared" si="4"/>
        <v>0.08</v>
      </c>
      <c r="E158" s="6">
        <f>VLOOKUP(B158,'Yield Raw Data'!$A$3:$L$14453,11)</f>
        <v>4.78</v>
      </c>
      <c r="F158" s="6">
        <f t="shared" si="5"/>
        <v>4.8600000000000003</v>
      </c>
    </row>
    <row r="159" spans="2:6" x14ac:dyDescent="0.2">
      <c r="B159" s="7">
        <v>37529</v>
      </c>
      <c r="C159" s="8">
        <v>8.0000000000000004E-4</v>
      </c>
      <c r="D159" s="6">
        <f t="shared" si="4"/>
        <v>0.08</v>
      </c>
      <c r="E159" s="6">
        <f>VLOOKUP(B159,'Yield Raw Data'!$A$3:$L$14453,11)</f>
        <v>4.75</v>
      </c>
      <c r="F159" s="6">
        <f t="shared" si="5"/>
        <v>4.83</v>
      </c>
    </row>
    <row r="160" spans="2:6" x14ac:dyDescent="0.2">
      <c r="B160" s="7">
        <v>37530</v>
      </c>
      <c r="C160" s="8">
        <v>1.1999999999999999E-3</v>
      </c>
      <c r="D160" s="6">
        <f t="shared" si="4"/>
        <v>0.12</v>
      </c>
      <c r="E160" s="6">
        <f>VLOOKUP(B160,'Yield Raw Data'!$A$3:$L$14453,11)</f>
        <v>4.8099999999999996</v>
      </c>
      <c r="F160" s="6">
        <f t="shared" si="5"/>
        <v>4.93</v>
      </c>
    </row>
    <row r="161" spans="2:6" x14ac:dyDescent="0.2">
      <c r="B161" s="7">
        <v>37531</v>
      </c>
      <c r="C161" s="8">
        <v>1.1999999999999999E-3</v>
      </c>
      <c r="D161" s="6">
        <f t="shared" si="4"/>
        <v>0.12</v>
      </c>
      <c r="E161" s="6">
        <f>VLOOKUP(B161,'Yield Raw Data'!$A$3:$L$14453,11)</f>
        <v>4.78</v>
      </c>
      <c r="F161" s="6">
        <f t="shared" si="5"/>
        <v>4.9000000000000004</v>
      </c>
    </row>
    <row r="162" spans="2:6" x14ac:dyDescent="0.2">
      <c r="B162" s="7">
        <v>37532</v>
      </c>
      <c r="C162" s="8">
        <v>1.1999999999999999E-3</v>
      </c>
      <c r="D162" s="6">
        <f t="shared" si="4"/>
        <v>0.12</v>
      </c>
      <c r="E162" s="6">
        <f>VLOOKUP(B162,'Yield Raw Data'!$A$3:$L$14453,11)</f>
        <v>4.79</v>
      </c>
      <c r="F162" s="6">
        <f t="shared" si="5"/>
        <v>4.91</v>
      </c>
    </row>
    <row r="163" spans="2:6" x14ac:dyDescent="0.2">
      <c r="B163" s="7">
        <v>37533</v>
      </c>
      <c r="C163" s="8">
        <v>1.4E-3</v>
      </c>
      <c r="D163" s="6">
        <f t="shared" si="4"/>
        <v>0.13999999999999999</v>
      </c>
      <c r="E163" s="6">
        <f>VLOOKUP(B163,'Yield Raw Data'!$A$3:$L$14453,11)</f>
        <v>4.7699999999999996</v>
      </c>
      <c r="F163" s="6">
        <f t="shared" si="5"/>
        <v>4.9099999999999993</v>
      </c>
    </row>
    <row r="164" spans="2:6" x14ac:dyDescent="0.2">
      <c r="B164" s="7">
        <v>37536</v>
      </c>
      <c r="C164" s="8">
        <v>1.4E-3</v>
      </c>
      <c r="D164" s="6">
        <f t="shared" si="4"/>
        <v>0.13999999999999999</v>
      </c>
      <c r="E164" s="6">
        <f>VLOOKUP(B164,'Yield Raw Data'!$A$3:$L$14453,11)</f>
        <v>4.75</v>
      </c>
      <c r="F164" s="6">
        <f t="shared" si="5"/>
        <v>4.8899999999999997</v>
      </c>
    </row>
    <row r="165" spans="2:6" x14ac:dyDescent="0.2">
      <c r="B165" s="7">
        <v>37537</v>
      </c>
      <c r="C165" s="8">
        <v>1.4E-3</v>
      </c>
      <c r="D165" s="6">
        <f t="shared" si="4"/>
        <v>0.13999999999999999</v>
      </c>
      <c r="E165" s="6">
        <f>VLOOKUP(B165,'Yield Raw Data'!$A$3:$L$14453,11)</f>
        <v>4.75</v>
      </c>
      <c r="F165" s="6">
        <f t="shared" si="5"/>
        <v>4.8899999999999997</v>
      </c>
    </row>
    <row r="166" spans="2:6" x14ac:dyDescent="0.2">
      <c r="B166" s="7">
        <v>37538</v>
      </c>
      <c r="C166" s="8">
        <v>1.4E-3</v>
      </c>
      <c r="D166" s="6">
        <f t="shared" si="4"/>
        <v>0.13999999999999999</v>
      </c>
      <c r="E166" s="6">
        <f>VLOOKUP(B166,'Yield Raw Data'!$A$3:$L$14453,11)</f>
        <v>4.72</v>
      </c>
      <c r="F166" s="6">
        <f t="shared" si="5"/>
        <v>4.8599999999999994</v>
      </c>
    </row>
    <row r="167" spans="2:6" x14ac:dyDescent="0.2">
      <c r="B167" s="7">
        <v>37539</v>
      </c>
      <c r="C167" s="8">
        <v>1.1999999999999999E-3</v>
      </c>
      <c r="D167" s="6">
        <f t="shared" si="4"/>
        <v>0.12</v>
      </c>
      <c r="E167" s="6">
        <f>VLOOKUP(B167,'Yield Raw Data'!$A$3:$L$14453,11)</f>
        <v>4.78</v>
      </c>
      <c r="F167" s="6">
        <f t="shared" si="5"/>
        <v>4.9000000000000004</v>
      </c>
    </row>
    <row r="168" spans="2:6" x14ac:dyDescent="0.2">
      <c r="B168" s="7">
        <v>37540</v>
      </c>
      <c r="C168" s="8">
        <v>8.9999999999999998E-4</v>
      </c>
      <c r="D168" s="6">
        <f t="shared" si="4"/>
        <v>0.09</v>
      </c>
      <c r="E168" s="6">
        <f>VLOOKUP(B168,'Yield Raw Data'!$A$3:$L$14453,11)</f>
        <v>4.91</v>
      </c>
      <c r="F168" s="6">
        <f t="shared" si="5"/>
        <v>5</v>
      </c>
    </row>
    <row r="169" spans="2:6" x14ac:dyDescent="0.2">
      <c r="B169" s="7">
        <v>37544</v>
      </c>
      <c r="C169" s="8">
        <v>8.0000000000000004E-4</v>
      </c>
      <c r="D169" s="6">
        <f t="shared" si="4"/>
        <v>0.08</v>
      </c>
      <c r="E169" s="6">
        <f>VLOOKUP(B169,'Yield Raw Data'!$A$3:$L$14453,11)</f>
        <v>5.09</v>
      </c>
      <c r="F169" s="6">
        <f t="shared" si="5"/>
        <v>5.17</v>
      </c>
    </row>
    <row r="170" spans="2:6" x14ac:dyDescent="0.2">
      <c r="B170" s="7">
        <v>37545</v>
      </c>
      <c r="C170" s="8">
        <v>8.0000000000000004E-4</v>
      </c>
      <c r="D170" s="6">
        <f t="shared" si="4"/>
        <v>0.08</v>
      </c>
      <c r="E170" s="6">
        <f>VLOOKUP(B170,'Yield Raw Data'!$A$3:$L$14453,11)</f>
        <v>5.0999999999999996</v>
      </c>
      <c r="F170" s="6">
        <f t="shared" si="5"/>
        <v>5.18</v>
      </c>
    </row>
    <row r="171" spans="2:6" x14ac:dyDescent="0.2">
      <c r="B171" s="7">
        <v>37546</v>
      </c>
      <c r="C171" s="8">
        <v>8.0000000000000004E-4</v>
      </c>
      <c r="D171" s="6">
        <f t="shared" si="4"/>
        <v>0.08</v>
      </c>
      <c r="E171" s="6">
        <f>VLOOKUP(B171,'Yield Raw Data'!$A$3:$L$14453,11)</f>
        <v>5.18</v>
      </c>
      <c r="F171" s="6">
        <f t="shared" si="5"/>
        <v>5.26</v>
      </c>
    </row>
    <row r="172" spans="2:6" x14ac:dyDescent="0.2">
      <c r="B172" s="7">
        <v>37547</v>
      </c>
      <c r="C172" s="8">
        <v>8.9999999999999998E-4</v>
      </c>
      <c r="D172" s="6">
        <f t="shared" si="4"/>
        <v>0.09</v>
      </c>
      <c r="E172" s="6">
        <f>VLOOKUP(B172,'Yield Raw Data'!$A$3:$L$14453,11)</f>
        <v>5.17</v>
      </c>
      <c r="F172" s="6">
        <f t="shared" si="5"/>
        <v>5.26</v>
      </c>
    </row>
    <row r="173" spans="2:6" x14ac:dyDescent="0.2">
      <c r="B173" s="7">
        <v>37550</v>
      </c>
      <c r="C173" s="8">
        <v>8.0000000000000004E-4</v>
      </c>
      <c r="D173" s="6">
        <f t="shared" si="4"/>
        <v>0.08</v>
      </c>
      <c r="E173" s="6">
        <f>VLOOKUP(B173,'Yield Raw Data'!$A$3:$L$14453,11)</f>
        <v>5.23</v>
      </c>
      <c r="F173" s="6">
        <f t="shared" si="5"/>
        <v>5.3100000000000005</v>
      </c>
    </row>
    <row r="174" spans="2:6" x14ac:dyDescent="0.2">
      <c r="B174" s="7">
        <v>37551</v>
      </c>
      <c r="C174" s="8">
        <v>5.9999999999999995E-4</v>
      </c>
      <c r="D174" s="6">
        <f t="shared" si="4"/>
        <v>0.06</v>
      </c>
      <c r="E174" s="6">
        <f>VLOOKUP(B174,'Yield Raw Data'!$A$3:$L$14453,11)</f>
        <v>5.26</v>
      </c>
      <c r="F174" s="6">
        <f t="shared" si="5"/>
        <v>5.3199999999999994</v>
      </c>
    </row>
    <row r="175" spans="2:6" x14ac:dyDescent="0.2">
      <c r="B175" s="7">
        <v>37552</v>
      </c>
      <c r="C175" s="8">
        <v>8.0000000000000004E-4</v>
      </c>
      <c r="D175" s="6">
        <f t="shared" si="4"/>
        <v>0.08</v>
      </c>
      <c r="E175" s="6">
        <f>VLOOKUP(B175,'Yield Raw Data'!$A$3:$L$14453,11)</f>
        <v>5.26</v>
      </c>
      <c r="F175" s="6">
        <f t="shared" si="5"/>
        <v>5.34</v>
      </c>
    </row>
    <row r="176" spans="2:6" x14ac:dyDescent="0.2">
      <c r="B176" s="7">
        <v>37553</v>
      </c>
      <c r="C176" s="8">
        <v>8.9999999999999998E-4</v>
      </c>
      <c r="D176" s="6">
        <f t="shared" si="4"/>
        <v>0.09</v>
      </c>
      <c r="E176" s="6">
        <f>VLOOKUP(B176,'Yield Raw Data'!$A$3:$L$14453,11)</f>
        <v>5.2</v>
      </c>
      <c r="F176" s="6">
        <f t="shared" si="5"/>
        <v>5.29</v>
      </c>
    </row>
    <row r="177" spans="2:6" x14ac:dyDescent="0.2">
      <c r="B177" s="7">
        <v>37554</v>
      </c>
      <c r="C177" s="8">
        <v>8.9999999999999998E-4</v>
      </c>
      <c r="D177" s="6">
        <f t="shared" si="4"/>
        <v>0.09</v>
      </c>
      <c r="E177" s="6">
        <f>VLOOKUP(B177,'Yield Raw Data'!$A$3:$L$14453,11)</f>
        <v>5.16</v>
      </c>
      <c r="F177" s="6">
        <f t="shared" si="5"/>
        <v>5.25</v>
      </c>
    </row>
    <row r="178" spans="2:6" x14ac:dyDescent="0.2">
      <c r="B178" s="7">
        <v>37557</v>
      </c>
      <c r="C178" s="8">
        <v>1.1999999999999999E-3</v>
      </c>
      <c r="D178" s="6">
        <f t="shared" si="4"/>
        <v>0.12</v>
      </c>
      <c r="E178" s="6">
        <f>VLOOKUP(B178,'Yield Raw Data'!$A$3:$L$14453,11)</f>
        <v>5.15</v>
      </c>
      <c r="F178" s="6">
        <f t="shared" si="5"/>
        <v>5.2700000000000005</v>
      </c>
    </row>
    <row r="179" spans="2:6" x14ac:dyDescent="0.2">
      <c r="B179" s="7">
        <v>37558</v>
      </c>
      <c r="C179" s="8">
        <v>1.4E-3</v>
      </c>
      <c r="D179" s="6">
        <f t="shared" si="4"/>
        <v>0.13999999999999999</v>
      </c>
      <c r="E179" s="6">
        <f>VLOOKUP(B179,'Yield Raw Data'!$A$3:$L$14453,11)</f>
        <v>5.05</v>
      </c>
      <c r="F179" s="6">
        <f t="shared" si="5"/>
        <v>5.1899999999999995</v>
      </c>
    </row>
    <row r="180" spans="2:6" x14ac:dyDescent="0.2">
      <c r="B180" s="7">
        <v>37559</v>
      </c>
      <c r="C180" s="8">
        <v>1.4E-3</v>
      </c>
      <c r="D180" s="6">
        <f t="shared" si="4"/>
        <v>0.13999999999999999</v>
      </c>
      <c r="E180" s="6">
        <f>VLOOKUP(B180,'Yield Raw Data'!$A$3:$L$14453,11)</f>
        <v>5.07</v>
      </c>
      <c r="F180" s="6">
        <f t="shared" si="5"/>
        <v>5.21</v>
      </c>
    </row>
    <row r="181" spans="2:6" x14ac:dyDescent="0.2">
      <c r="B181" s="7">
        <v>37560</v>
      </c>
      <c r="C181" s="8">
        <v>1.5E-3</v>
      </c>
      <c r="D181" s="6">
        <f t="shared" si="4"/>
        <v>0.15</v>
      </c>
      <c r="E181" s="6">
        <f>VLOOKUP(B181,'Yield Raw Data'!$A$3:$L$14453,11)</f>
        <v>5.03</v>
      </c>
      <c r="F181" s="6">
        <f t="shared" si="5"/>
        <v>5.1800000000000006</v>
      </c>
    </row>
    <row r="182" spans="2:6" x14ac:dyDescent="0.2">
      <c r="B182" s="7">
        <v>37561</v>
      </c>
      <c r="C182" s="8">
        <v>1.4E-3</v>
      </c>
      <c r="D182" s="6">
        <f t="shared" si="4"/>
        <v>0.13999999999999999</v>
      </c>
      <c r="E182" s="6">
        <f>VLOOKUP(B182,'Yield Raw Data'!$A$3:$L$14453,11)</f>
        <v>5.07</v>
      </c>
      <c r="F182" s="6">
        <f t="shared" si="5"/>
        <v>5.21</v>
      </c>
    </row>
    <row r="183" spans="2:6" x14ac:dyDescent="0.2">
      <c r="B183" s="7">
        <v>37564</v>
      </c>
      <c r="C183" s="8">
        <v>1.1999999999999999E-3</v>
      </c>
      <c r="D183" s="6">
        <f t="shared" si="4"/>
        <v>0.12</v>
      </c>
      <c r="E183" s="6">
        <f>VLOOKUP(B183,'Yield Raw Data'!$A$3:$L$14453,11)</f>
        <v>5.1100000000000003</v>
      </c>
      <c r="F183" s="6">
        <f t="shared" si="5"/>
        <v>5.23</v>
      </c>
    </row>
    <row r="184" spans="2:6" x14ac:dyDescent="0.2">
      <c r="B184" s="7">
        <v>37565</v>
      </c>
      <c r="C184" s="8">
        <v>1.1999999999999999E-3</v>
      </c>
      <c r="D184" s="6">
        <f t="shared" si="4"/>
        <v>0.12</v>
      </c>
      <c r="E184" s="6">
        <f>VLOOKUP(B184,'Yield Raw Data'!$A$3:$L$14453,11)</f>
        <v>5.13</v>
      </c>
      <c r="F184" s="6">
        <f t="shared" si="5"/>
        <v>5.25</v>
      </c>
    </row>
    <row r="185" spans="2:6" x14ac:dyDescent="0.2">
      <c r="B185" s="7">
        <v>37566</v>
      </c>
      <c r="C185" s="8">
        <v>1.4E-3</v>
      </c>
      <c r="D185" s="6">
        <f t="shared" si="4"/>
        <v>0.13999999999999999</v>
      </c>
      <c r="E185" s="6">
        <f>VLOOKUP(B185,'Yield Raw Data'!$A$3:$L$14453,11)</f>
        <v>5.12</v>
      </c>
      <c r="F185" s="6">
        <f t="shared" si="5"/>
        <v>5.26</v>
      </c>
    </row>
    <row r="186" spans="2:6" x14ac:dyDescent="0.2">
      <c r="B186" s="7">
        <v>37567</v>
      </c>
      <c r="C186" s="8">
        <v>1.4E-3</v>
      </c>
      <c r="D186" s="6">
        <f t="shared" si="4"/>
        <v>0.13999999999999999</v>
      </c>
      <c r="E186" s="6">
        <f>VLOOKUP(B186,'Yield Raw Data'!$A$3:$L$14453,11)</f>
        <v>4.9400000000000004</v>
      </c>
      <c r="F186" s="6">
        <f t="shared" si="5"/>
        <v>5.08</v>
      </c>
    </row>
    <row r="187" spans="2:6" x14ac:dyDescent="0.2">
      <c r="B187" s="7">
        <v>37568</v>
      </c>
      <c r="C187" s="8">
        <v>1.1000000000000001E-3</v>
      </c>
      <c r="D187" s="6">
        <f t="shared" si="4"/>
        <v>0.11</v>
      </c>
      <c r="E187" s="6">
        <f>VLOOKUP(B187,'Yield Raw Data'!$A$3:$L$14453,11)</f>
        <v>4.87</v>
      </c>
      <c r="F187" s="6">
        <f t="shared" si="5"/>
        <v>4.9800000000000004</v>
      </c>
    </row>
    <row r="188" spans="2:6" x14ac:dyDescent="0.2">
      <c r="B188" s="7">
        <v>37572</v>
      </c>
      <c r="C188" s="8">
        <v>1.1000000000000001E-3</v>
      </c>
      <c r="D188" s="6">
        <f t="shared" si="4"/>
        <v>0.11</v>
      </c>
      <c r="E188" s="6">
        <f>VLOOKUP(B188,'Yield Raw Data'!$A$3:$L$14453,11)</f>
        <v>4.87</v>
      </c>
      <c r="F188" s="6">
        <f t="shared" si="5"/>
        <v>4.9800000000000004</v>
      </c>
    </row>
    <row r="189" spans="2:6" x14ac:dyDescent="0.2">
      <c r="B189" s="7">
        <v>37573</v>
      </c>
      <c r="C189" s="8">
        <v>8.9999999999999998E-4</v>
      </c>
      <c r="D189" s="6">
        <f t="shared" si="4"/>
        <v>0.09</v>
      </c>
      <c r="E189" s="6">
        <f>VLOOKUP(B189,'Yield Raw Data'!$A$3:$L$14453,11)</f>
        <v>4.8600000000000003</v>
      </c>
      <c r="F189" s="6">
        <f t="shared" si="5"/>
        <v>4.95</v>
      </c>
    </row>
    <row r="190" spans="2:6" x14ac:dyDescent="0.2">
      <c r="B190" s="7">
        <v>37574</v>
      </c>
      <c r="C190" s="8">
        <v>8.9999999999999998E-4</v>
      </c>
      <c r="D190" s="6">
        <f t="shared" si="4"/>
        <v>0.09</v>
      </c>
      <c r="E190" s="6">
        <f>VLOOKUP(B190,'Yield Raw Data'!$A$3:$L$14453,11)</f>
        <v>5.01</v>
      </c>
      <c r="F190" s="6">
        <f t="shared" si="5"/>
        <v>5.0999999999999996</v>
      </c>
    </row>
    <row r="191" spans="2:6" x14ac:dyDescent="0.2">
      <c r="B191" s="7">
        <v>37575</v>
      </c>
      <c r="C191" s="8">
        <v>5.9999999999999995E-4</v>
      </c>
      <c r="D191" s="6">
        <f t="shared" si="4"/>
        <v>0.06</v>
      </c>
      <c r="E191" s="6">
        <f>VLOOKUP(B191,'Yield Raw Data'!$A$3:$L$14453,11)</f>
        <v>5.0199999999999996</v>
      </c>
      <c r="F191" s="6">
        <f t="shared" si="5"/>
        <v>5.0799999999999992</v>
      </c>
    </row>
    <row r="192" spans="2:6" x14ac:dyDescent="0.2">
      <c r="B192" s="7">
        <v>37578</v>
      </c>
      <c r="C192" s="8">
        <v>6.9999999999999999E-4</v>
      </c>
      <c r="D192" s="6">
        <f t="shared" si="4"/>
        <v>6.9999999999999993E-2</v>
      </c>
      <c r="E192" s="6">
        <f>VLOOKUP(B192,'Yield Raw Data'!$A$3:$L$14453,11)</f>
        <v>4.9800000000000004</v>
      </c>
      <c r="F192" s="6">
        <f t="shared" si="5"/>
        <v>5.0500000000000007</v>
      </c>
    </row>
    <row r="193" spans="2:6" x14ac:dyDescent="0.2">
      <c r="B193" s="7">
        <v>37579</v>
      </c>
      <c r="C193" s="8">
        <v>6.9999999999999999E-4</v>
      </c>
      <c r="D193" s="6">
        <f t="shared" si="4"/>
        <v>6.9999999999999993E-2</v>
      </c>
      <c r="E193" s="6">
        <f>VLOOKUP(B193,'Yield Raw Data'!$A$3:$L$14453,11)</f>
        <v>4.9400000000000004</v>
      </c>
      <c r="F193" s="6">
        <f t="shared" si="5"/>
        <v>5.0100000000000007</v>
      </c>
    </row>
    <row r="194" spans="2:6" x14ac:dyDescent="0.2">
      <c r="B194" s="7">
        <v>37580</v>
      </c>
      <c r="C194" s="8">
        <v>5.9999999999999995E-4</v>
      </c>
      <c r="D194" s="6">
        <f t="shared" si="4"/>
        <v>0.06</v>
      </c>
      <c r="E194" s="6">
        <f>VLOOKUP(B194,'Yield Raw Data'!$A$3:$L$14453,11)</f>
        <v>5.04</v>
      </c>
      <c r="F194" s="6">
        <f t="shared" si="5"/>
        <v>5.0999999999999996</v>
      </c>
    </row>
    <row r="195" spans="2:6" x14ac:dyDescent="0.2">
      <c r="B195" s="7">
        <v>37581</v>
      </c>
      <c r="C195" s="8">
        <v>5.9999999999999995E-4</v>
      </c>
      <c r="D195" s="6">
        <f t="shared" si="4"/>
        <v>0.06</v>
      </c>
      <c r="E195" s="6">
        <f>VLOOKUP(B195,'Yield Raw Data'!$A$3:$L$14453,11)</f>
        <v>5.0999999999999996</v>
      </c>
      <c r="F195" s="6">
        <f t="shared" si="5"/>
        <v>5.1599999999999993</v>
      </c>
    </row>
    <row r="196" spans="2:6" x14ac:dyDescent="0.2">
      <c r="B196" s="7">
        <v>37582</v>
      </c>
      <c r="C196" s="8">
        <v>5.9999999999999995E-4</v>
      </c>
      <c r="D196" s="6">
        <f t="shared" ref="D196:D259" si="6">C196*100</f>
        <v>0.06</v>
      </c>
      <c r="E196" s="6">
        <f>VLOOKUP(B196,'Yield Raw Data'!$A$3:$L$14453,11)</f>
        <v>5.12</v>
      </c>
      <c r="F196" s="6">
        <f t="shared" ref="F196:F259" si="7">E196+D196</f>
        <v>5.18</v>
      </c>
    </row>
    <row r="197" spans="2:6" x14ac:dyDescent="0.2">
      <c r="B197" s="7">
        <v>37585</v>
      </c>
      <c r="C197" s="8">
        <v>5.9999999999999995E-4</v>
      </c>
      <c r="D197" s="6">
        <f t="shared" si="6"/>
        <v>0.06</v>
      </c>
      <c r="E197" s="6">
        <f>VLOOKUP(B197,'Yield Raw Data'!$A$3:$L$14453,11)</f>
        <v>5.13</v>
      </c>
      <c r="F197" s="6">
        <f t="shared" si="7"/>
        <v>5.1899999999999995</v>
      </c>
    </row>
    <row r="198" spans="2:6" x14ac:dyDescent="0.2">
      <c r="B198" s="7">
        <v>37586</v>
      </c>
      <c r="C198" s="8">
        <v>6.9999999999999999E-4</v>
      </c>
      <c r="D198" s="6">
        <f t="shared" si="6"/>
        <v>6.9999999999999993E-2</v>
      </c>
      <c r="E198" s="6">
        <f>VLOOKUP(B198,'Yield Raw Data'!$A$3:$L$14453,11)</f>
        <v>5.03</v>
      </c>
      <c r="F198" s="6">
        <f t="shared" si="7"/>
        <v>5.1000000000000005</v>
      </c>
    </row>
    <row r="199" spans="2:6" x14ac:dyDescent="0.2">
      <c r="B199" s="7">
        <v>37587</v>
      </c>
      <c r="C199" s="8">
        <v>2.9999999999999997E-4</v>
      </c>
      <c r="D199" s="6">
        <f t="shared" si="6"/>
        <v>0.03</v>
      </c>
      <c r="E199" s="6">
        <f>VLOOKUP(B199,'Yield Raw Data'!$A$3:$L$14453,11)</f>
        <v>5.23</v>
      </c>
      <c r="F199" s="6">
        <f t="shared" si="7"/>
        <v>5.2600000000000007</v>
      </c>
    </row>
    <row r="200" spans="2:6" x14ac:dyDescent="0.2">
      <c r="B200" s="7">
        <v>37589</v>
      </c>
      <c r="C200" s="8">
        <v>2.9999999999999997E-4</v>
      </c>
      <c r="D200" s="6">
        <f t="shared" si="6"/>
        <v>0.03</v>
      </c>
      <c r="E200" s="6">
        <f>VLOOKUP(B200,'Yield Raw Data'!$A$3:$L$14453,11)</f>
        <v>5.18</v>
      </c>
      <c r="F200" s="6">
        <f t="shared" si="7"/>
        <v>5.21</v>
      </c>
    </row>
    <row r="201" spans="2:6" x14ac:dyDescent="0.2">
      <c r="B201" s="7">
        <v>37592</v>
      </c>
      <c r="C201" s="8">
        <v>2.9999999999999997E-4</v>
      </c>
      <c r="D201" s="6">
        <f t="shared" si="6"/>
        <v>0.03</v>
      </c>
      <c r="E201" s="6">
        <f>VLOOKUP(B201,'Yield Raw Data'!$A$3:$L$14453,11)</f>
        <v>5.17</v>
      </c>
      <c r="F201" s="6">
        <f t="shared" si="7"/>
        <v>5.2</v>
      </c>
    </row>
    <row r="202" spans="2:6" x14ac:dyDescent="0.2">
      <c r="B202" s="7">
        <v>37593</v>
      </c>
      <c r="C202" s="8">
        <v>2.9999999999999997E-4</v>
      </c>
      <c r="D202" s="6">
        <f t="shared" si="6"/>
        <v>0.03</v>
      </c>
      <c r="E202" s="6">
        <f>VLOOKUP(B202,'Yield Raw Data'!$A$3:$L$14453,11)</f>
        <v>5.18</v>
      </c>
      <c r="F202" s="6">
        <f t="shared" si="7"/>
        <v>5.21</v>
      </c>
    </row>
    <row r="203" spans="2:6" x14ac:dyDescent="0.2">
      <c r="B203" s="7">
        <v>37594</v>
      </c>
      <c r="C203" s="8">
        <v>2.9999999999999997E-4</v>
      </c>
      <c r="D203" s="6">
        <f t="shared" si="6"/>
        <v>0.03</v>
      </c>
      <c r="E203" s="6">
        <f>VLOOKUP(B203,'Yield Raw Data'!$A$3:$L$14453,11)</f>
        <v>5.14</v>
      </c>
      <c r="F203" s="6">
        <f t="shared" si="7"/>
        <v>5.17</v>
      </c>
    </row>
    <row r="204" spans="2:6" x14ac:dyDescent="0.2">
      <c r="B204" s="7">
        <v>37595</v>
      </c>
      <c r="C204" s="8">
        <v>4.0000000000000002E-4</v>
      </c>
      <c r="D204" s="6">
        <f t="shared" si="6"/>
        <v>0.04</v>
      </c>
      <c r="E204" s="6">
        <f>VLOOKUP(B204,'Yield Raw Data'!$A$3:$L$14453,11)</f>
        <v>5.09</v>
      </c>
      <c r="F204" s="6">
        <f t="shared" si="7"/>
        <v>5.13</v>
      </c>
    </row>
    <row r="205" spans="2:6" x14ac:dyDescent="0.2">
      <c r="B205" s="7">
        <v>37596</v>
      </c>
      <c r="C205" s="8">
        <v>4.0000000000000002E-4</v>
      </c>
      <c r="D205" s="6">
        <f t="shared" si="6"/>
        <v>0.04</v>
      </c>
      <c r="E205" s="6">
        <f>VLOOKUP(B205,'Yield Raw Data'!$A$3:$L$14453,11)</f>
        <v>5.08</v>
      </c>
      <c r="F205" s="6">
        <f t="shared" si="7"/>
        <v>5.12</v>
      </c>
    </row>
    <row r="206" spans="2:6" x14ac:dyDescent="0.2">
      <c r="B206" s="7">
        <v>37599</v>
      </c>
      <c r="C206" s="8">
        <v>4.0000000000000002E-4</v>
      </c>
      <c r="D206" s="6">
        <f t="shared" si="6"/>
        <v>0.04</v>
      </c>
      <c r="E206" s="6">
        <f>VLOOKUP(B206,'Yield Raw Data'!$A$3:$L$14453,11)</f>
        <v>5.05</v>
      </c>
      <c r="F206" s="6">
        <f t="shared" si="7"/>
        <v>5.09</v>
      </c>
    </row>
    <row r="207" spans="2:6" x14ac:dyDescent="0.2">
      <c r="B207" s="7">
        <v>37600</v>
      </c>
      <c r="C207" s="8">
        <v>4.0000000000000002E-4</v>
      </c>
      <c r="D207" s="6">
        <f t="shared" si="6"/>
        <v>0.04</v>
      </c>
      <c r="E207" s="6">
        <f>VLOOKUP(B207,'Yield Raw Data'!$A$3:$L$14453,11)</f>
        <v>5.0199999999999996</v>
      </c>
      <c r="F207" s="6">
        <f t="shared" si="7"/>
        <v>5.0599999999999996</v>
      </c>
    </row>
    <row r="208" spans="2:6" x14ac:dyDescent="0.2">
      <c r="B208" s="7">
        <v>37601</v>
      </c>
      <c r="C208" s="8">
        <v>4.0000000000000002E-4</v>
      </c>
      <c r="D208" s="6">
        <f t="shared" si="6"/>
        <v>0.04</v>
      </c>
      <c r="E208" s="6">
        <f>VLOOKUP(B208,'Yield Raw Data'!$A$3:$L$14453,11)</f>
        <v>4.97</v>
      </c>
      <c r="F208" s="6">
        <f t="shared" si="7"/>
        <v>5.01</v>
      </c>
    </row>
    <row r="209" spans="2:6" x14ac:dyDescent="0.2">
      <c r="B209" s="7">
        <v>37602</v>
      </c>
      <c r="C209" s="8">
        <v>5.9999999999999995E-4</v>
      </c>
      <c r="D209" s="6">
        <f t="shared" si="6"/>
        <v>0.06</v>
      </c>
      <c r="E209" s="6">
        <f>VLOOKUP(B209,'Yield Raw Data'!$A$3:$L$14453,11)</f>
        <v>4.97</v>
      </c>
      <c r="F209" s="6">
        <f t="shared" si="7"/>
        <v>5.0299999999999994</v>
      </c>
    </row>
    <row r="210" spans="2:6" x14ac:dyDescent="0.2">
      <c r="B210" s="7">
        <v>37603</v>
      </c>
      <c r="C210" s="8">
        <v>6.9999999999999999E-4</v>
      </c>
      <c r="D210" s="6">
        <f t="shared" si="6"/>
        <v>6.9999999999999993E-2</v>
      </c>
      <c r="E210" s="6">
        <f>VLOOKUP(B210,'Yield Raw Data'!$A$3:$L$14453,11)</f>
        <v>5.03</v>
      </c>
      <c r="F210" s="6">
        <f t="shared" si="7"/>
        <v>5.1000000000000005</v>
      </c>
    </row>
    <row r="211" spans="2:6" x14ac:dyDescent="0.2">
      <c r="B211" s="7">
        <v>37606</v>
      </c>
      <c r="C211" s="8">
        <v>5.9999999999999995E-4</v>
      </c>
      <c r="D211" s="6">
        <f t="shared" si="6"/>
        <v>0.06</v>
      </c>
      <c r="E211" s="6">
        <f>VLOOKUP(B211,'Yield Raw Data'!$A$3:$L$14453,11)</f>
        <v>5.1100000000000003</v>
      </c>
      <c r="F211" s="6">
        <f t="shared" si="7"/>
        <v>5.17</v>
      </c>
    </row>
    <row r="212" spans="2:6" x14ac:dyDescent="0.2">
      <c r="B212" s="7">
        <v>37607</v>
      </c>
      <c r="C212" s="8">
        <v>8.0000000000000004E-4</v>
      </c>
      <c r="D212" s="6">
        <f t="shared" si="6"/>
        <v>0.08</v>
      </c>
      <c r="E212" s="6">
        <f>VLOOKUP(B212,'Yield Raw Data'!$A$3:$L$14453,11)</f>
        <v>5.1100000000000003</v>
      </c>
      <c r="F212" s="6">
        <f t="shared" si="7"/>
        <v>5.19</v>
      </c>
    </row>
    <row r="213" spans="2:6" x14ac:dyDescent="0.2">
      <c r="B213" s="7">
        <v>37608</v>
      </c>
      <c r="C213" s="8">
        <v>8.9999999999999998E-4</v>
      </c>
      <c r="D213" s="6">
        <f t="shared" si="6"/>
        <v>0.09</v>
      </c>
      <c r="E213" s="6">
        <f>VLOOKUP(B213,'Yield Raw Data'!$A$3:$L$14453,11)</f>
        <v>5.05</v>
      </c>
      <c r="F213" s="6">
        <f t="shared" si="7"/>
        <v>5.14</v>
      </c>
    </row>
    <row r="214" spans="2:6" x14ac:dyDescent="0.2">
      <c r="B214" s="7">
        <v>37609</v>
      </c>
      <c r="C214" s="8">
        <v>1.1000000000000001E-3</v>
      </c>
      <c r="D214" s="6">
        <f t="shared" si="6"/>
        <v>0.11</v>
      </c>
      <c r="E214" s="6">
        <f>VLOOKUP(B214,'Yield Raw Data'!$A$3:$L$14453,11)</f>
        <v>4.97</v>
      </c>
      <c r="F214" s="6">
        <f t="shared" si="7"/>
        <v>5.08</v>
      </c>
    </row>
    <row r="215" spans="2:6" x14ac:dyDescent="0.2">
      <c r="B215" s="7">
        <v>37610</v>
      </c>
      <c r="C215" s="8">
        <v>8.9999999999999998E-4</v>
      </c>
      <c r="D215" s="6">
        <f t="shared" si="6"/>
        <v>0.09</v>
      </c>
      <c r="E215" s="6">
        <f>VLOOKUP(B215,'Yield Raw Data'!$A$3:$L$14453,11)</f>
        <v>4.97</v>
      </c>
      <c r="F215" s="6">
        <f t="shared" si="7"/>
        <v>5.0599999999999996</v>
      </c>
    </row>
    <row r="216" spans="2:6" x14ac:dyDescent="0.2">
      <c r="B216" s="7">
        <v>37613</v>
      </c>
      <c r="C216" s="8">
        <v>8.9999999999999998E-4</v>
      </c>
      <c r="D216" s="6">
        <f t="shared" si="6"/>
        <v>0.09</v>
      </c>
      <c r="E216" s="6">
        <f>VLOOKUP(B216,'Yield Raw Data'!$A$3:$L$14453,11)</f>
        <v>4.9800000000000004</v>
      </c>
      <c r="F216" s="6">
        <f t="shared" si="7"/>
        <v>5.07</v>
      </c>
    </row>
    <row r="217" spans="2:6" x14ac:dyDescent="0.2">
      <c r="B217" s="7">
        <v>37614</v>
      </c>
      <c r="C217" s="8">
        <v>1.1000000000000001E-3</v>
      </c>
      <c r="D217" s="6">
        <f t="shared" si="6"/>
        <v>0.11</v>
      </c>
      <c r="E217" s="6">
        <f>VLOOKUP(B217,'Yield Raw Data'!$A$3:$L$14453,11)</f>
        <v>4.93</v>
      </c>
      <c r="F217" s="6">
        <f t="shared" si="7"/>
        <v>5.04</v>
      </c>
    </row>
    <row r="218" spans="2:6" x14ac:dyDescent="0.2">
      <c r="B218" s="7">
        <v>37616</v>
      </c>
      <c r="C218" s="8">
        <v>1.1999999999999999E-3</v>
      </c>
      <c r="D218" s="6">
        <f t="shared" si="6"/>
        <v>0.12</v>
      </c>
      <c r="E218" s="6">
        <f>VLOOKUP(B218,'Yield Raw Data'!$A$3:$L$14453,11)</f>
        <v>4.91</v>
      </c>
      <c r="F218" s="6">
        <f t="shared" si="7"/>
        <v>5.03</v>
      </c>
    </row>
    <row r="219" spans="2:6" x14ac:dyDescent="0.2">
      <c r="B219" s="7">
        <v>37617</v>
      </c>
      <c r="C219" s="8">
        <v>1.4E-3</v>
      </c>
      <c r="D219" s="6">
        <f t="shared" si="6"/>
        <v>0.13999999999999999</v>
      </c>
      <c r="E219" s="6">
        <f>VLOOKUP(B219,'Yield Raw Data'!$A$3:$L$14453,11)</f>
        <v>4.83</v>
      </c>
      <c r="F219" s="6">
        <f t="shared" si="7"/>
        <v>4.97</v>
      </c>
    </row>
    <row r="220" spans="2:6" x14ac:dyDescent="0.2">
      <c r="B220" s="7">
        <v>37620</v>
      </c>
      <c r="C220" s="8">
        <v>1.1999999999999999E-3</v>
      </c>
      <c r="D220" s="6">
        <f t="shared" si="6"/>
        <v>0.12</v>
      </c>
      <c r="E220" s="6">
        <f>VLOOKUP(B220,'Yield Raw Data'!$A$3:$L$14453,11)</f>
        <v>4.82</v>
      </c>
      <c r="F220" s="6">
        <f t="shared" si="7"/>
        <v>4.9400000000000004</v>
      </c>
    </row>
    <row r="221" spans="2:6" x14ac:dyDescent="0.2">
      <c r="B221" s="7">
        <v>37621</v>
      </c>
      <c r="C221" s="8">
        <v>1.1999999999999999E-3</v>
      </c>
      <c r="D221" s="6">
        <f t="shared" si="6"/>
        <v>0.12</v>
      </c>
      <c r="E221" s="6">
        <f>VLOOKUP(B221,'Yield Raw Data'!$A$3:$L$14453,11)</f>
        <v>4.83</v>
      </c>
      <c r="F221" s="6">
        <f t="shared" si="7"/>
        <v>4.95</v>
      </c>
    </row>
    <row r="222" spans="2:6" x14ac:dyDescent="0.2">
      <c r="B222" s="7">
        <v>37623</v>
      </c>
      <c r="C222" s="8">
        <v>8.0000000000000004E-4</v>
      </c>
      <c r="D222" s="6">
        <f t="shared" si="6"/>
        <v>0.08</v>
      </c>
      <c r="E222" s="6">
        <f>VLOOKUP(B222,'Yield Raw Data'!$A$3:$L$14453,11)</f>
        <v>5.05</v>
      </c>
      <c r="F222" s="6">
        <f t="shared" si="7"/>
        <v>5.13</v>
      </c>
    </row>
    <row r="223" spans="2:6" x14ac:dyDescent="0.2">
      <c r="B223" s="7">
        <v>37624</v>
      </c>
      <c r="C223" s="8">
        <v>8.9999999999999998E-4</v>
      </c>
      <c r="D223" s="6">
        <f t="shared" si="6"/>
        <v>0.09</v>
      </c>
      <c r="E223" s="6">
        <f>VLOOKUP(B223,'Yield Raw Data'!$A$3:$L$14453,11)</f>
        <v>5.03</v>
      </c>
      <c r="F223" s="6">
        <f t="shared" si="7"/>
        <v>5.12</v>
      </c>
    </row>
    <row r="224" spans="2:6" x14ac:dyDescent="0.2">
      <c r="B224" s="7">
        <v>37627</v>
      </c>
      <c r="C224" s="8">
        <v>8.9999999999999998E-4</v>
      </c>
      <c r="D224" s="6">
        <f t="shared" si="6"/>
        <v>0.09</v>
      </c>
      <c r="E224" s="6">
        <f>VLOOKUP(B224,'Yield Raw Data'!$A$3:$L$14453,11)</f>
        <v>5.05</v>
      </c>
      <c r="F224" s="6">
        <f t="shared" si="7"/>
        <v>5.14</v>
      </c>
    </row>
    <row r="225" spans="2:6" x14ac:dyDescent="0.2">
      <c r="B225" s="7">
        <v>37628</v>
      </c>
      <c r="C225" s="8">
        <v>8.9999999999999998E-4</v>
      </c>
      <c r="D225" s="6">
        <f t="shared" si="6"/>
        <v>0.09</v>
      </c>
      <c r="E225" s="6">
        <f>VLOOKUP(B225,'Yield Raw Data'!$A$3:$L$14453,11)</f>
        <v>5.03</v>
      </c>
      <c r="F225" s="6">
        <f t="shared" si="7"/>
        <v>5.12</v>
      </c>
    </row>
    <row r="226" spans="2:6" x14ac:dyDescent="0.2">
      <c r="B226" s="7">
        <v>37629</v>
      </c>
      <c r="C226" s="8">
        <v>8.0000000000000004E-4</v>
      </c>
      <c r="D226" s="6">
        <f t="shared" si="6"/>
        <v>0.08</v>
      </c>
      <c r="E226" s="6">
        <f>VLOOKUP(B226,'Yield Raw Data'!$A$3:$L$14453,11)</f>
        <v>5</v>
      </c>
      <c r="F226" s="6">
        <f t="shared" si="7"/>
        <v>5.08</v>
      </c>
    </row>
    <row r="227" spans="2:6" x14ac:dyDescent="0.2">
      <c r="B227" s="7">
        <v>37630</v>
      </c>
      <c r="C227" s="8">
        <v>5.9999999999999995E-4</v>
      </c>
      <c r="D227" s="6">
        <f t="shared" si="6"/>
        <v>0.06</v>
      </c>
      <c r="E227" s="6">
        <f>VLOOKUP(B227,'Yield Raw Data'!$A$3:$L$14453,11)</f>
        <v>5.17</v>
      </c>
      <c r="F227" s="6">
        <f t="shared" si="7"/>
        <v>5.2299999999999995</v>
      </c>
    </row>
    <row r="228" spans="2:6" x14ac:dyDescent="0.2">
      <c r="B228" s="7">
        <v>37631</v>
      </c>
      <c r="C228" s="8">
        <v>5.9999999999999995E-4</v>
      </c>
      <c r="D228" s="6">
        <f t="shared" si="6"/>
        <v>0.06</v>
      </c>
      <c r="E228" s="6">
        <f>VLOOKUP(B228,'Yield Raw Data'!$A$3:$L$14453,11)</f>
        <v>5.14</v>
      </c>
      <c r="F228" s="6">
        <f t="shared" si="7"/>
        <v>5.1999999999999993</v>
      </c>
    </row>
    <row r="229" spans="2:6" x14ac:dyDescent="0.2">
      <c r="B229" s="7">
        <v>37634</v>
      </c>
      <c r="C229" s="8">
        <v>5.9999999999999995E-4</v>
      </c>
      <c r="D229" s="6">
        <f t="shared" si="6"/>
        <v>0.06</v>
      </c>
      <c r="E229" s="6">
        <f>VLOOKUP(B229,'Yield Raw Data'!$A$3:$L$14453,11)</f>
        <v>5.13</v>
      </c>
      <c r="F229" s="6">
        <f t="shared" si="7"/>
        <v>5.1899999999999995</v>
      </c>
    </row>
    <row r="230" spans="2:6" x14ac:dyDescent="0.2">
      <c r="B230" s="7">
        <v>37635</v>
      </c>
      <c r="C230" s="8">
        <v>5.9999999999999995E-4</v>
      </c>
      <c r="D230" s="6">
        <f t="shared" si="6"/>
        <v>0.06</v>
      </c>
      <c r="E230" s="6">
        <f>VLOOKUP(B230,'Yield Raw Data'!$A$3:$L$14453,11)</f>
        <v>5.09</v>
      </c>
      <c r="F230" s="6">
        <f t="shared" si="7"/>
        <v>5.1499999999999995</v>
      </c>
    </row>
    <row r="231" spans="2:6" x14ac:dyDescent="0.2">
      <c r="B231" s="7">
        <v>37636</v>
      </c>
      <c r="C231" s="8">
        <v>5.9999999999999995E-4</v>
      </c>
      <c r="D231" s="6">
        <f t="shared" si="6"/>
        <v>0.06</v>
      </c>
      <c r="E231" s="6">
        <f>VLOOKUP(B231,'Yield Raw Data'!$A$3:$L$14453,11)</f>
        <v>5.07</v>
      </c>
      <c r="F231" s="6">
        <f t="shared" si="7"/>
        <v>5.13</v>
      </c>
    </row>
    <row r="232" spans="2:6" x14ac:dyDescent="0.2">
      <c r="B232" s="7">
        <v>37637</v>
      </c>
      <c r="C232" s="8">
        <v>5.9999999999999995E-4</v>
      </c>
      <c r="D232" s="6">
        <f t="shared" si="6"/>
        <v>0.06</v>
      </c>
      <c r="E232" s="6">
        <f>VLOOKUP(B232,'Yield Raw Data'!$A$3:$L$14453,11)</f>
        <v>5.0599999999999996</v>
      </c>
      <c r="F232" s="6">
        <f t="shared" si="7"/>
        <v>5.1199999999999992</v>
      </c>
    </row>
    <row r="233" spans="2:6" x14ac:dyDescent="0.2">
      <c r="B233" s="7">
        <v>37638</v>
      </c>
      <c r="C233" s="8">
        <v>8.0000000000000004E-4</v>
      </c>
      <c r="D233" s="6">
        <f t="shared" si="6"/>
        <v>0.08</v>
      </c>
      <c r="E233" s="6">
        <f>VLOOKUP(B233,'Yield Raw Data'!$A$3:$L$14453,11)</f>
        <v>5</v>
      </c>
      <c r="F233" s="6">
        <f t="shared" si="7"/>
        <v>5.08</v>
      </c>
    </row>
    <row r="234" spans="2:6" x14ac:dyDescent="0.2">
      <c r="B234" s="7">
        <v>37642</v>
      </c>
      <c r="C234" s="8">
        <v>8.0000000000000004E-4</v>
      </c>
      <c r="D234" s="6">
        <f t="shared" si="6"/>
        <v>0.08</v>
      </c>
      <c r="E234" s="6">
        <f>VLOOKUP(B234,'Yield Raw Data'!$A$3:$L$14453,11)</f>
        <v>4.9800000000000004</v>
      </c>
      <c r="F234" s="6">
        <f t="shared" si="7"/>
        <v>5.0600000000000005</v>
      </c>
    </row>
    <row r="235" spans="2:6" x14ac:dyDescent="0.2">
      <c r="B235" s="7">
        <v>37643</v>
      </c>
      <c r="C235" s="8">
        <v>8.0000000000000004E-4</v>
      </c>
      <c r="D235" s="6">
        <f t="shared" si="6"/>
        <v>0.08</v>
      </c>
      <c r="E235" s="6">
        <f>VLOOKUP(B235,'Yield Raw Data'!$A$3:$L$14453,11)</f>
        <v>4.9400000000000004</v>
      </c>
      <c r="F235" s="6">
        <f t="shared" si="7"/>
        <v>5.0200000000000005</v>
      </c>
    </row>
    <row r="236" spans="2:6" x14ac:dyDescent="0.2">
      <c r="B236" s="7">
        <v>37644</v>
      </c>
      <c r="C236" s="8">
        <v>5.9999999999999995E-4</v>
      </c>
      <c r="D236" s="6">
        <f t="shared" si="6"/>
        <v>0.06</v>
      </c>
      <c r="E236" s="6">
        <f>VLOOKUP(B236,'Yield Raw Data'!$A$3:$L$14453,11)</f>
        <v>4.9800000000000004</v>
      </c>
      <c r="F236" s="6">
        <f t="shared" si="7"/>
        <v>5.04</v>
      </c>
    </row>
    <row r="237" spans="2:6" x14ac:dyDescent="0.2">
      <c r="B237" s="7">
        <v>37645</v>
      </c>
      <c r="C237" s="8">
        <v>8.0000000000000004E-4</v>
      </c>
      <c r="D237" s="6">
        <f t="shared" si="6"/>
        <v>0.08</v>
      </c>
      <c r="E237" s="6">
        <f>VLOOKUP(B237,'Yield Raw Data'!$A$3:$L$14453,11)</f>
        <v>4.92</v>
      </c>
      <c r="F237" s="6">
        <f t="shared" si="7"/>
        <v>5</v>
      </c>
    </row>
    <row r="238" spans="2:6" x14ac:dyDescent="0.2">
      <c r="B238" s="7">
        <v>37648</v>
      </c>
      <c r="C238" s="8">
        <v>5.9999999999999995E-4</v>
      </c>
      <c r="D238" s="6">
        <f t="shared" si="6"/>
        <v>0.06</v>
      </c>
      <c r="E238" s="6">
        <f>VLOOKUP(B238,'Yield Raw Data'!$A$3:$L$14453,11)</f>
        <v>4.96</v>
      </c>
      <c r="F238" s="6">
        <f t="shared" si="7"/>
        <v>5.0199999999999996</v>
      </c>
    </row>
    <row r="239" spans="2:6" x14ac:dyDescent="0.2">
      <c r="B239" s="7">
        <v>37649</v>
      </c>
      <c r="C239" s="8">
        <v>5.9999999999999995E-4</v>
      </c>
      <c r="D239" s="6">
        <f t="shared" si="6"/>
        <v>0.06</v>
      </c>
      <c r="E239" s="6">
        <f>VLOOKUP(B239,'Yield Raw Data'!$A$3:$L$14453,11)</f>
        <v>4.96</v>
      </c>
      <c r="F239" s="6">
        <f t="shared" si="7"/>
        <v>5.0199999999999996</v>
      </c>
    </row>
    <row r="240" spans="2:6" x14ac:dyDescent="0.2">
      <c r="B240" s="7">
        <v>37650</v>
      </c>
      <c r="C240" s="8">
        <v>5.9999999999999995E-4</v>
      </c>
      <c r="D240" s="6">
        <f t="shared" si="6"/>
        <v>0.06</v>
      </c>
      <c r="E240" s="6">
        <f>VLOOKUP(B240,'Yield Raw Data'!$A$3:$L$14453,11)</f>
        <v>5.01</v>
      </c>
      <c r="F240" s="6">
        <f t="shared" si="7"/>
        <v>5.0699999999999994</v>
      </c>
    </row>
    <row r="241" spans="2:6" x14ac:dyDescent="0.2">
      <c r="B241" s="7">
        <v>37651</v>
      </c>
      <c r="C241" s="8">
        <v>5.9999999999999995E-4</v>
      </c>
      <c r="D241" s="6">
        <f t="shared" si="6"/>
        <v>0.06</v>
      </c>
      <c r="E241" s="6">
        <f>VLOOKUP(B241,'Yield Raw Data'!$A$3:$L$14453,11)</f>
        <v>4.96</v>
      </c>
      <c r="F241" s="6">
        <f t="shared" si="7"/>
        <v>5.0199999999999996</v>
      </c>
    </row>
    <row r="242" spans="2:6" x14ac:dyDescent="0.2">
      <c r="B242" s="7">
        <v>37652</v>
      </c>
      <c r="C242" s="8">
        <v>5.9999999999999995E-4</v>
      </c>
      <c r="D242" s="6">
        <f t="shared" si="6"/>
        <v>0.06</v>
      </c>
      <c r="E242" s="6">
        <f>VLOOKUP(B242,'Yield Raw Data'!$A$3:$L$14453,11)</f>
        <v>4.93</v>
      </c>
      <c r="F242" s="6">
        <f t="shared" si="7"/>
        <v>4.9899999999999993</v>
      </c>
    </row>
    <row r="243" spans="2:6" x14ac:dyDescent="0.2">
      <c r="B243" s="7">
        <v>37655</v>
      </c>
      <c r="C243" s="8">
        <v>5.0000000000000001E-4</v>
      </c>
      <c r="D243" s="6">
        <f t="shared" si="6"/>
        <v>0.05</v>
      </c>
      <c r="E243" s="6">
        <f>VLOOKUP(B243,'Yield Raw Data'!$A$3:$L$14453,11)</f>
        <v>4.93</v>
      </c>
      <c r="F243" s="6">
        <f t="shared" si="7"/>
        <v>4.9799999999999995</v>
      </c>
    </row>
    <row r="244" spans="2:6" x14ac:dyDescent="0.2">
      <c r="B244" s="7">
        <v>37656</v>
      </c>
      <c r="C244" s="8">
        <v>5.9999999999999995E-4</v>
      </c>
      <c r="D244" s="6">
        <f t="shared" si="6"/>
        <v>0.06</v>
      </c>
      <c r="E244" s="6">
        <f>VLOOKUP(B244,'Yield Raw Data'!$A$3:$L$14453,11)</f>
        <v>4.8899999999999997</v>
      </c>
      <c r="F244" s="6">
        <f t="shared" si="7"/>
        <v>4.9499999999999993</v>
      </c>
    </row>
    <row r="245" spans="2:6" x14ac:dyDescent="0.2">
      <c r="B245" s="7">
        <v>37657</v>
      </c>
      <c r="C245" s="8">
        <v>2.9999999999999997E-4</v>
      </c>
      <c r="D245" s="6">
        <f t="shared" si="6"/>
        <v>0.03</v>
      </c>
      <c r="E245" s="6">
        <f>VLOOKUP(B245,'Yield Raw Data'!$A$3:$L$14453,11)</f>
        <v>4.97</v>
      </c>
      <c r="F245" s="6">
        <f t="shared" si="7"/>
        <v>5</v>
      </c>
    </row>
    <row r="246" spans="2:6" x14ac:dyDescent="0.2">
      <c r="B246" s="7">
        <v>37658</v>
      </c>
      <c r="C246" s="8">
        <v>5.0000000000000001E-4</v>
      </c>
      <c r="D246" s="6">
        <f t="shared" si="6"/>
        <v>0.05</v>
      </c>
      <c r="E246" s="6">
        <f>VLOOKUP(B246,'Yield Raw Data'!$A$3:$L$14453,11)</f>
        <v>4.91</v>
      </c>
      <c r="F246" s="6">
        <f t="shared" si="7"/>
        <v>4.96</v>
      </c>
    </row>
    <row r="247" spans="2:6" x14ac:dyDescent="0.2">
      <c r="B247" s="7">
        <v>37659</v>
      </c>
      <c r="C247" s="8">
        <v>5.9999999999999995E-4</v>
      </c>
      <c r="D247" s="6">
        <f t="shared" si="6"/>
        <v>0.06</v>
      </c>
      <c r="E247" s="6">
        <f>VLOOKUP(B247,'Yield Raw Data'!$A$3:$L$14453,11)</f>
        <v>4.88</v>
      </c>
      <c r="F247" s="6">
        <f t="shared" si="7"/>
        <v>4.9399999999999995</v>
      </c>
    </row>
    <row r="248" spans="2:6" x14ac:dyDescent="0.2">
      <c r="B248" s="7">
        <v>37662</v>
      </c>
      <c r="C248" s="8">
        <v>5.9999999999999995E-4</v>
      </c>
      <c r="D248" s="6">
        <f t="shared" si="6"/>
        <v>0.06</v>
      </c>
      <c r="E248" s="6">
        <f>VLOOKUP(B248,'Yield Raw Data'!$A$3:$L$14453,11)</f>
        <v>4.9400000000000004</v>
      </c>
      <c r="F248" s="6">
        <f t="shared" si="7"/>
        <v>5</v>
      </c>
    </row>
    <row r="249" spans="2:6" x14ac:dyDescent="0.2">
      <c r="B249" s="7">
        <v>37663</v>
      </c>
      <c r="C249" s="8">
        <v>8.0000000000000004E-4</v>
      </c>
      <c r="D249" s="6">
        <f t="shared" si="6"/>
        <v>0.08</v>
      </c>
      <c r="E249" s="6">
        <f>VLOOKUP(B249,'Yield Raw Data'!$A$3:$L$14453,11)</f>
        <v>4.93</v>
      </c>
      <c r="F249" s="6">
        <f t="shared" si="7"/>
        <v>5.01</v>
      </c>
    </row>
    <row r="250" spans="2:6" x14ac:dyDescent="0.2">
      <c r="B250" s="7">
        <v>37664</v>
      </c>
      <c r="C250" s="8">
        <v>1.1000000000000001E-3</v>
      </c>
      <c r="D250" s="6">
        <f t="shared" si="6"/>
        <v>0.11</v>
      </c>
      <c r="E250" s="6">
        <f>VLOOKUP(B250,'Yield Raw Data'!$A$3:$L$14453,11)</f>
        <v>4.9000000000000004</v>
      </c>
      <c r="F250" s="6">
        <f t="shared" si="7"/>
        <v>5.0100000000000007</v>
      </c>
    </row>
    <row r="251" spans="2:6" x14ac:dyDescent="0.2">
      <c r="B251" s="7">
        <v>37665</v>
      </c>
      <c r="C251" s="8">
        <v>1.1000000000000001E-3</v>
      </c>
      <c r="D251" s="6">
        <f t="shared" si="6"/>
        <v>0.11</v>
      </c>
      <c r="E251" s="6">
        <f>VLOOKUP(B251,'Yield Raw Data'!$A$3:$L$14453,11)</f>
        <v>4.8600000000000003</v>
      </c>
      <c r="F251" s="6">
        <f t="shared" si="7"/>
        <v>4.9700000000000006</v>
      </c>
    </row>
    <row r="252" spans="2:6" x14ac:dyDescent="0.2">
      <c r="B252" s="7">
        <v>37666</v>
      </c>
      <c r="C252" s="8">
        <v>8.9999999999999998E-4</v>
      </c>
      <c r="D252" s="6">
        <f t="shared" si="6"/>
        <v>0.09</v>
      </c>
      <c r="E252" s="6">
        <f>VLOOKUP(B252,'Yield Raw Data'!$A$3:$L$14453,11)</f>
        <v>4.9400000000000004</v>
      </c>
      <c r="F252" s="6">
        <f t="shared" si="7"/>
        <v>5.03</v>
      </c>
    </row>
    <row r="253" spans="2:6" x14ac:dyDescent="0.2">
      <c r="B253" s="7">
        <v>37670</v>
      </c>
      <c r="C253" s="8">
        <v>1.1000000000000001E-3</v>
      </c>
      <c r="D253" s="6">
        <f t="shared" si="6"/>
        <v>0.11</v>
      </c>
      <c r="E253" s="6">
        <f>VLOOKUP(B253,'Yield Raw Data'!$A$3:$L$14453,11)</f>
        <v>4.92</v>
      </c>
      <c r="F253" s="6">
        <f t="shared" si="7"/>
        <v>5.03</v>
      </c>
    </row>
    <row r="254" spans="2:6" x14ac:dyDescent="0.2">
      <c r="B254" s="7">
        <v>37671</v>
      </c>
      <c r="C254" s="8">
        <v>1.1000000000000001E-3</v>
      </c>
      <c r="D254" s="6">
        <f t="shared" si="6"/>
        <v>0.11</v>
      </c>
      <c r="E254" s="6">
        <f>VLOOKUP(B254,'Yield Raw Data'!$A$3:$L$14453,11)</f>
        <v>4.8600000000000003</v>
      </c>
      <c r="F254" s="6">
        <f t="shared" si="7"/>
        <v>4.9700000000000006</v>
      </c>
    </row>
    <row r="255" spans="2:6" x14ac:dyDescent="0.2">
      <c r="B255" s="7">
        <v>37672</v>
      </c>
      <c r="C255" s="8">
        <v>1.1999999999999999E-3</v>
      </c>
      <c r="D255" s="6">
        <f t="shared" si="6"/>
        <v>0.12</v>
      </c>
      <c r="E255" s="6">
        <f>VLOOKUP(B255,'Yield Raw Data'!$A$3:$L$14453,11)</f>
        <v>4.84</v>
      </c>
      <c r="F255" s="6">
        <f t="shared" si="7"/>
        <v>4.96</v>
      </c>
    </row>
    <row r="256" spans="2:6" x14ac:dyDescent="0.2">
      <c r="B256" s="7">
        <v>37673</v>
      </c>
      <c r="C256" s="8">
        <v>1.1999999999999999E-3</v>
      </c>
      <c r="D256" s="6">
        <f t="shared" si="6"/>
        <v>0.12</v>
      </c>
      <c r="E256" s="6">
        <f>VLOOKUP(B256,'Yield Raw Data'!$A$3:$L$14453,11)</f>
        <v>4.88</v>
      </c>
      <c r="F256" s="6">
        <f t="shared" si="7"/>
        <v>5</v>
      </c>
    </row>
    <row r="257" spans="2:6" x14ac:dyDescent="0.2">
      <c r="B257" s="7">
        <v>37676</v>
      </c>
      <c r="C257" s="8">
        <v>1.1999999999999999E-3</v>
      </c>
      <c r="D257" s="6">
        <f t="shared" si="6"/>
        <v>0.12</v>
      </c>
      <c r="E257" s="6">
        <f>VLOOKUP(B257,'Yield Raw Data'!$A$3:$L$14453,11)</f>
        <v>4.8499999999999996</v>
      </c>
      <c r="F257" s="6">
        <f t="shared" si="7"/>
        <v>4.97</v>
      </c>
    </row>
    <row r="258" spans="2:6" x14ac:dyDescent="0.2">
      <c r="B258" s="7">
        <v>37677</v>
      </c>
      <c r="C258" s="8">
        <v>1.1999999999999999E-3</v>
      </c>
      <c r="D258" s="6">
        <f t="shared" si="6"/>
        <v>0.12</v>
      </c>
      <c r="E258" s="6">
        <f>VLOOKUP(B258,'Yield Raw Data'!$A$3:$L$14453,11)</f>
        <v>4.8099999999999996</v>
      </c>
      <c r="F258" s="6">
        <f t="shared" si="7"/>
        <v>4.93</v>
      </c>
    </row>
    <row r="259" spans="2:6" x14ac:dyDescent="0.2">
      <c r="B259" s="7">
        <v>37678</v>
      </c>
      <c r="C259" s="8">
        <v>1.1999999999999999E-3</v>
      </c>
      <c r="D259" s="6">
        <f t="shared" si="6"/>
        <v>0.12</v>
      </c>
      <c r="E259" s="6">
        <f>VLOOKUP(B259,'Yield Raw Data'!$A$3:$L$14453,11)</f>
        <v>4.7699999999999996</v>
      </c>
      <c r="F259" s="6">
        <f t="shared" si="7"/>
        <v>4.8899999999999997</v>
      </c>
    </row>
    <row r="260" spans="2:6" x14ac:dyDescent="0.2">
      <c r="B260" s="7">
        <v>37679</v>
      </c>
      <c r="C260" s="8">
        <v>1.4E-3</v>
      </c>
      <c r="D260" s="6">
        <f t="shared" ref="D260:D323" si="8">C260*100</f>
        <v>0.13999999999999999</v>
      </c>
      <c r="E260" s="6">
        <f>VLOOKUP(B260,'Yield Raw Data'!$A$3:$L$14453,11)</f>
        <v>4.75</v>
      </c>
      <c r="F260" s="6">
        <f t="shared" ref="F260:F323" si="9">E260+D260</f>
        <v>4.8899999999999997</v>
      </c>
    </row>
    <row r="261" spans="2:6" x14ac:dyDescent="0.2">
      <c r="B261" s="7">
        <v>37680</v>
      </c>
      <c r="C261" s="8">
        <v>1.1999999999999999E-3</v>
      </c>
      <c r="D261" s="6">
        <f t="shared" si="8"/>
        <v>0.12</v>
      </c>
      <c r="E261" s="6">
        <f>VLOOKUP(B261,'Yield Raw Data'!$A$3:$L$14453,11)</f>
        <v>4.7</v>
      </c>
      <c r="F261" s="6">
        <f t="shared" si="9"/>
        <v>4.82</v>
      </c>
    </row>
    <row r="262" spans="2:6" x14ac:dyDescent="0.2">
      <c r="B262" s="7">
        <v>37683</v>
      </c>
      <c r="C262" s="8">
        <v>1.4E-3</v>
      </c>
      <c r="D262" s="6">
        <f t="shared" si="8"/>
        <v>0.13999999999999999</v>
      </c>
      <c r="E262" s="6">
        <f>VLOOKUP(B262,'Yield Raw Data'!$A$3:$L$14453,11)</f>
        <v>4.6900000000000004</v>
      </c>
      <c r="F262" s="6">
        <f t="shared" si="9"/>
        <v>4.83</v>
      </c>
    </row>
    <row r="263" spans="2:6" x14ac:dyDescent="0.2">
      <c r="B263" s="7">
        <v>37684</v>
      </c>
      <c r="C263" s="8">
        <v>1.4E-3</v>
      </c>
      <c r="D263" s="6">
        <f t="shared" si="8"/>
        <v>0.13999999999999999</v>
      </c>
      <c r="E263" s="6">
        <f>VLOOKUP(B263,'Yield Raw Data'!$A$3:$L$14453,11)</f>
        <v>4.68</v>
      </c>
      <c r="F263" s="6">
        <f t="shared" si="9"/>
        <v>4.8199999999999994</v>
      </c>
    </row>
    <row r="264" spans="2:6" x14ac:dyDescent="0.2">
      <c r="B264" s="7">
        <v>37685</v>
      </c>
      <c r="C264" s="8">
        <v>1.4E-3</v>
      </c>
      <c r="D264" s="6">
        <f t="shared" si="8"/>
        <v>0.13999999999999999</v>
      </c>
      <c r="E264" s="6">
        <f>VLOOKUP(B264,'Yield Raw Data'!$A$3:$L$14453,11)</f>
        <v>4.67</v>
      </c>
      <c r="F264" s="6">
        <f t="shared" si="9"/>
        <v>4.8099999999999996</v>
      </c>
    </row>
    <row r="265" spans="2:6" x14ac:dyDescent="0.2">
      <c r="B265" s="7">
        <v>37686</v>
      </c>
      <c r="C265" s="8">
        <v>1.4E-3</v>
      </c>
      <c r="D265" s="6">
        <f t="shared" si="8"/>
        <v>0.13999999999999999</v>
      </c>
      <c r="E265" s="6">
        <f>VLOOKUP(B265,'Yield Raw Data'!$A$3:$L$14453,11)</f>
        <v>4.7</v>
      </c>
      <c r="F265" s="6">
        <f t="shared" si="9"/>
        <v>4.84</v>
      </c>
    </row>
    <row r="266" spans="2:6" x14ac:dyDescent="0.2">
      <c r="B266" s="7">
        <v>37687</v>
      </c>
      <c r="C266" s="8">
        <v>1.4E-3</v>
      </c>
      <c r="D266" s="6">
        <f t="shared" si="8"/>
        <v>0.13999999999999999</v>
      </c>
      <c r="E266" s="6">
        <f>VLOOKUP(B266,'Yield Raw Data'!$A$3:$L$14453,11)</f>
        <v>4.67</v>
      </c>
      <c r="F266" s="6">
        <f t="shared" si="9"/>
        <v>4.8099999999999996</v>
      </c>
    </row>
    <row r="267" spans="2:6" x14ac:dyDescent="0.2">
      <c r="B267" s="7">
        <v>37690</v>
      </c>
      <c r="C267" s="8">
        <v>1.6000000000000001E-3</v>
      </c>
      <c r="D267" s="6">
        <f t="shared" si="8"/>
        <v>0.16</v>
      </c>
      <c r="E267" s="6">
        <f>VLOOKUP(B267,'Yield Raw Data'!$A$3:$L$14453,11)</f>
        <v>4.6399999999999997</v>
      </c>
      <c r="F267" s="6">
        <f t="shared" si="9"/>
        <v>4.8</v>
      </c>
    </row>
    <row r="268" spans="2:6" x14ac:dyDescent="0.2">
      <c r="B268" s="7">
        <v>37691</v>
      </c>
      <c r="C268" s="8">
        <v>1.6000000000000001E-3</v>
      </c>
      <c r="D268" s="6">
        <f t="shared" si="8"/>
        <v>0.16</v>
      </c>
      <c r="E268" s="6">
        <f>VLOOKUP(B268,'Yield Raw Data'!$A$3:$L$14453,11)</f>
        <v>4.6399999999999997</v>
      </c>
      <c r="F268" s="6">
        <f t="shared" si="9"/>
        <v>4.8</v>
      </c>
    </row>
    <row r="269" spans="2:6" x14ac:dyDescent="0.2">
      <c r="B269" s="7">
        <v>37692</v>
      </c>
      <c r="C269" s="8">
        <v>1.4E-3</v>
      </c>
      <c r="D269" s="6">
        <f t="shared" si="8"/>
        <v>0.13999999999999999</v>
      </c>
      <c r="E269" s="6">
        <f>VLOOKUP(B269,'Yield Raw Data'!$A$3:$L$14453,11)</f>
        <v>4.62</v>
      </c>
      <c r="F269" s="6">
        <f t="shared" si="9"/>
        <v>4.76</v>
      </c>
    </row>
    <row r="270" spans="2:6" x14ac:dyDescent="0.2">
      <c r="B270" s="7">
        <v>37693</v>
      </c>
      <c r="C270" s="8">
        <v>1.1999999999999999E-3</v>
      </c>
      <c r="D270" s="6">
        <f t="shared" si="8"/>
        <v>0.12</v>
      </c>
      <c r="E270" s="6">
        <f>VLOOKUP(B270,'Yield Raw Data'!$A$3:$L$14453,11)</f>
        <v>4.75</v>
      </c>
      <c r="F270" s="6">
        <f t="shared" si="9"/>
        <v>4.87</v>
      </c>
    </row>
    <row r="271" spans="2:6" x14ac:dyDescent="0.2">
      <c r="B271" s="7">
        <v>37694</v>
      </c>
      <c r="C271" s="8">
        <v>1.1999999999999999E-3</v>
      </c>
      <c r="D271" s="6">
        <f t="shared" si="8"/>
        <v>0.12</v>
      </c>
      <c r="E271" s="6">
        <f>VLOOKUP(B271,'Yield Raw Data'!$A$3:$L$14453,11)</f>
        <v>4.7300000000000004</v>
      </c>
      <c r="F271" s="6">
        <f t="shared" si="9"/>
        <v>4.8500000000000005</v>
      </c>
    </row>
    <row r="272" spans="2:6" x14ac:dyDescent="0.2">
      <c r="B272" s="7">
        <v>37697</v>
      </c>
      <c r="C272" s="8">
        <v>1.1000000000000001E-3</v>
      </c>
      <c r="D272" s="6">
        <f t="shared" si="8"/>
        <v>0.11</v>
      </c>
      <c r="E272" s="6">
        <f>VLOOKUP(B272,'Yield Raw Data'!$A$3:$L$14453,11)</f>
        <v>4.82</v>
      </c>
      <c r="F272" s="6">
        <f t="shared" si="9"/>
        <v>4.9300000000000006</v>
      </c>
    </row>
    <row r="273" spans="2:6" x14ac:dyDescent="0.2">
      <c r="B273" s="7">
        <v>37698</v>
      </c>
      <c r="C273" s="8">
        <v>1.1000000000000001E-3</v>
      </c>
      <c r="D273" s="6">
        <f t="shared" si="8"/>
        <v>0.11</v>
      </c>
      <c r="E273" s="6">
        <f>VLOOKUP(B273,'Yield Raw Data'!$A$3:$L$14453,11)</f>
        <v>4.8899999999999997</v>
      </c>
      <c r="F273" s="6">
        <f t="shared" si="9"/>
        <v>5</v>
      </c>
    </row>
    <row r="274" spans="2:6" x14ac:dyDescent="0.2">
      <c r="B274" s="7">
        <v>37699</v>
      </c>
      <c r="C274" s="8">
        <v>1.1999999999999999E-3</v>
      </c>
      <c r="D274" s="6">
        <f t="shared" si="8"/>
        <v>0.12</v>
      </c>
      <c r="E274" s="6">
        <f>VLOOKUP(B274,'Yield Raw Data'!$A$3:$L$14453,11)</f>
        <v>4.9400000000000004</v>
      </c>
      <c r="F274" s="6">
        <f t="shared" si="9"/>
        <v>5.0600000000000005</v>
      </c>
    </row>
    <row r="275" spans="2:6" x14ac:dyDescent="0.2">
      <c r="B275" s="7">
        <v>37700</v>
      </c>
      <c r="C275" s="8">
        <v>1.1000000000000001E-3</v>
      </c>
      <c r="D275" s="6">
        <f t="shared" si="8"/>
        <v>0.11</v>
      </c>
      <c r="E275" s="6">
        <f>VLOOKUP(B275,'Yield Raw Data'!$A$3:$L$14453,11)</f>
        <v>4.99</v>
      </c>
      <c r="F275" s="6">
        <f t="shared" si="9"/>
        <v>5.1000000000000005</v>
      </c>
    </row>
    <row r="276" spans="2:6" x14ac:dyDescent="0.2">
      <c r="B276" s="7">
        <v>37701</v>
      </c>
      <c r="C276" s="8">
        <v>8.9999999999999998E-4</v>
      </c>
      <c r="D276" s="6">
        <f t="shared" si="8"/>
        <v>0.09</v>
      </c>
      <c r="E276" s="6">
        <f>VLOOKUP(B276,'Yield Raw Data'!$A$3:$L$14453,11)</f>
        <v>5.08</v>
      </c>
      <c r="F276" s="6">
        <f t="shared" si="9"/>
        <v>5.17</v>
      </c>
    </row>
    <row r="277" spans="2:6" x14ac:dyDescent="0.2">
      <c r="B277" s="7">
        <v>37704</v>
      </c>
      <c r="C277" s="8">
        <v>1.1000000000000001E-3</v>
      </c>
      <c r="D277" s="6">
        <f t="shared" si="8"/>
        <v>0.11</v>
      </c>
      <c r="E277" s="6">
        <f>VLOOKUP(B277,'Yield Raw Data'!$A$3:$L$14453,11)</f>
        <v>4.97</v>
      </c>
      <c r="F277" s="6">
        <f t="shared" si="9"/>
        <v>5.08</v>
      </c>
    </row>
    <row r="278" spans="2:6" x14ac:dyDescent="0.2">
      <c r="B278" s="7">
        <v>37705</v>
      </c>
      <c r="C278" s="8">
        <v>1.1000000000000001E-3</v>
      </c>
      <c r="D278" s="6">
        <f t="shared" si="8"/>
        <v>0.11</v>
      </c>
      <c r="E278" s="6">
        <f>VLOOKUP(B278,'Yield Raw Data'!$A$3:$L$14453,11)</f>
        <v>4.97</v>
      </c>
      <c r="F278" s="6">
        <f t="shared" si="9"/>
        <v>5.08</v>
      </c>
    </row>
    <row r="279" spans="2:6" x14ac:dyDescent="0.2">
      <c r="B279" s="7">
        <v>37706</v>
      </c>
      <c r="C279" s="8">
        <v>1.2999999999999999E-3</v>
      </c>
      <c r="D279" s="6">
        <f t="shared" si="8"/>
        <v>0.13</v>
      </c>
      <c r="E279" s="6">
        <f>VLOOKUP(B279,'Yield Raw Data'!$A$3:$L$14453,11)</f>
        <v>4.96</v>
      </c>
      <c r="F279" s="6">
        <f t="shared" si="9"/>
        <v>5.09</v>
      </c>
    </row>
    <row r="280" spans="2:6" x14ac:dyDescent="0.2">
      <c r="B280" s="7">
        <v>37707</v>
      </c>
      <c r="C280" s="8">
        <v>1.2999999999999999E-3</v>
      </c>
      <c r="D280" s="6">
        <f t="shared" si="8"/>
        <v>0.13</v>
      </c>
      <c r="E280" s="6">
        <f>VLOOKUP(B280,'Yield Raw Data'!$A$3:$L$14453,11)</f>
        <v>4.96</v>
      </c>
      <c r="F280" s="6">
        <f t="shared" si="9"/>
        <v>5.09</v>
      </c>
    </row>
    <row r="281" spans="2:6" x14ac:dyDescent="0.2">
      <c r="B281" s="7">
        <v>37708</v>
      </c>
      <c r="C281" s="8">
        <v>1.4E-3</v>
      </c>
      <c r="D281" s="6">
        <f t="shared" si="8"/>
        <v>0.13999999999999999</v>
      </c>
      <c r="E281" s="6">
        <f>VLOOKUP(B281,'Yield Raw Data'!$A$3:$L$14453,11)</f>
        <v>4.93</v>
      </c>
      <c r="F281" s="6">
        <f t="shared" si="9"/>
        <v>5.0699999999999994</v>
      </c>
    </row>
    <row r="282" spans="2:6" x14ac:dyDescent="0.2">
      <c r="B282" s="7">
        <v>37711</v>
      </c>
      <c r="C282" s="8">
        <v>1.4E-3</v>
      </c>
      <c r="D282" s="6">
        <f t="shared" si="8"/>
        <v>0.13999999999999999</v>
      </c>
      <c r="E282" s="6">
        <f>VLOOKUP(B282,'Yield Raw Data'!$A$3:$L$14453,11)</f>
        <v>4.84</v>
      </c>
      <c r="F282" s="6">
        <f t="shared" si="9"/>
        <v>4.9799999999999995</v>
      </c>
    </row>
    <row r="283" spans="2:6" x14ac:dyDescent="0.2">
      <c r="B283" s="7">
        <v>37712</v>
      </c>
      <c r="C283" s="8">
        <v>1.2999999999999999E-3</v>
      </c>
      <c r="D283" s="6">
        <f t="shared" si="8"/>
        <v>0.13</v>
      </c>
      <c r="E283" s="6">
        <f>VLOOKUP(B283,'Yield Raw Data'!$A$3:$L$14453,11)</f>
        <v>4.8499999999999996</v>
      </c>
      <c r="F283" s="6">
        <f t="shared" si="9"/>
        <v>4.9799999999999995</v>
      </c>
    </row>
    <row r="284" spans="2:6" x14ac:dyDescent="0.2">
      <c r="B284" s="7">
        <v>37713</v>
      </c>
      <c r="C284" s="8">
        <v>1.2999999999999999E-3</v>
      </c>
      <c r="D284" s="6">
        <f t="shared" si="8"/>
        <v>0.13</v>
      </c>
      <c r="E284" s="6">
        <f>VLOOKUP(B284,'Yield Raw Data'!$A$3:$L$14453,11)</f>
        <v>4.9400000000000004</v>
      </c>
      <c r="F284" s="6">
        <f t="shared" si="9"/>
        <v>5.07</v>
      </c>
    </row>
    <row r="285" spans="2:6" x14ac:dyDescent="0.2">
      <c r="B285" s="7">
        <v>37714</v>
      </c>
      <c r="C285" s="8">
        <v>1.2999999999999999E-3</v>
      </c>
      <c r="D285" s="6">
        <f t="shared" si="8"/>
        <v>0.13</v>
      </c>
      <c r="E285" s="6">
        <f>VLOOKUP(B285,'Yield Raw Data'!$A$3:$L$14453,11)</f>
        <v>4.95</v>
      </c>
      <c r="F285" s="6">
        <f t="shared" si="9"/>
        <v>5.08</v>
      </c>
    </row>
    <row r="286" spans="2:6" x14ac:dyDescent="0.2">
      <c r="B286" s="7">
        <v>37715</v>
      </c>
      <c r="C286" s="8">
        <v>1.4E-3</v>
      </c>
      <c r="D286" s="6">
        <f t="shared" si="8"/>
        <v>0.13999999999999999</v>
      </c>
      <c r="E286" s="6">
        <f>VLOOKUP(B286,'Yield Raw Data'!$A$3:$L$14453,11)</f>
        <v>4.97</v>
      </c>
      <c r="F286" s="6">
        <f t="shared" si="9"/>
        <v>5.1099999999999994</v>
      </c>
    </row>
    <row r="287" spans="2:6" x14ac:dyDescent="0.2">
      <c r="B287" s="7">
        <v>37718</v>
      </c>
      <c r="C287" s="8">
        <v>1.4E-3</v>
      </c>
      <c r="D287" s="6">
        <f t="shared" si="8"/>
        <v>0.13999999999999999</v>
      </c>
      <c r="E287" s="6">
        <f>VLOOKUP(B287,'Yield Raw Data'!$A$3:$L$14453,11)</f>
        <v>5.01</v>
      </c>
      <c r="F287" s="6">
        <f t="shared" si="9"/>
        <v>5.1499999999999995</v>
      </c>
    </row>
    <row r="288" spans="2:6" x14ac:dyDescent="0.2">
      <c r="B288" s="7">
        <v>37719</v>
      </c>
      <c r="C288" s="8">
        <v>1.4E-3</v>
      </c>
      <c r="D288" s="6">
        <f t="shared" si="8"/>
        <v>0.13999999999999999</v>
      </c>
      <c r="E288" s="6">
        <f>VLOOKUP(B288,'Yield Raw Data'!$A$3:$L$14453,11)</f>
        <v>4.93</v>
      </c>
      <c r="F288" s="6">
        <f t="shared" si="9"/>
        <v>5.0699999999999994</v>
      </c>
    </row>
    <row r="289" spans="2:6" x14ac:dyDescent="0.2">
      <c r="B289" s="7">
        <v>37720</v>
      </c>
      <c r="C289" s="8">
        <v>1.4E-3</v>
      </c>
      <c r="D289" s="6">
        <f t="shared" si="8"/>
        <v>0.13999999999999999</v>
      </c>
      <c r="E289" s="6">
        <f>VLOOKUP(B289,'Yield Raw Data'!$A$3:$L$14453,11)</f>
        <v>4.92</v>
      </c>
      <c r="F289" s="6">
        <f t="shared" si="9"/>
        <v>5.0599999999999996</v>
      </c>
    </row>
    <row r="290" spans="2:6" x14ac:dyDescent="0.2">
      <c r="B290" s="7">
        <v>37721</v>
      </c>
      <c r="C290" s="8">
        <v>1.4E-3</v>
      </c>
      <c r="D290" s="6">
        <f t="shared" si="8"/>
        <v>0.13999999999999999</v>
      </c>
      <c r="E290" s="6">
        <f>VLOOKUP(B290,'Yield Raw Data'!$A$3:$L$14453,11)</f>
        <v>4.9400000000000004</v>
      </c>
      <c r="F290" s="6">
        <f t="shared" si="9"/>
        <v>5.08</v>
      </c>
    </row>
    <row r="291" spans="2:6" x14ac:dyDescent="0.2">
      <c r="B291" s="7">
        <v>37722</v>
      </c>
      <c r="C291" s="8">
        <v>1.4E-3</v>
      </c>
      <c r="D291" s="6">
        <f t="shared" si="8"/>
        <v>0.13999999999999999</v>
      </c>
      <c r="E291" s="6">
        <f>VLOOKUP(B291,'Yield Raw Data'!$A$3:$L$14453,11)</f>
        <v>4.96</v>
      </c>
      <c r="F291" s="6">
        <f t="shared" si="9"/>
        <v>5.0999999999999996</v>
      </c>
    </row>
    <row r="292" spans="2:6" x14ac:dyDescent="0.2">
      <c r="B292" s="7">
        <v>37725</v>
      </c>
      <c r="C292" s="8">
        <v>1.2999999999999999E-3</v>
      </c>
      <c r="D292" s="6">
        <f t="shared" si="8"/>
        <v>0.13</v>
      </c>
      <c r="E292" s="6">
        <f>VLOOKUP(B292,'Yield Raw Data'!$A$3:$L$14453,11)</f>
        <v>4.99</v>
      </c>
      <c r="F292" s="6">
        <f t="shared" si="9"/>
        <v>5.12</v>
      </c>
    </row>
    <row r="293" spans="2:6" x14ac:dyDescent="0.2">
      <c r="B293" s="7">
        <v>37726</v>
      </c>
      <c r="C293" s="8">
        <v>1.6000000000000001E-3</v>
      </c>
      <c r="D293" s="6">
        <f t="shared" si="8"/>
        <v>0.16</v>
      </c>
      <c r="E293" s="6">
        <f>VLOOKUP(B293,'Yield Raw Data'!$A$3:$L$14453,11)</f>
        <v>4.93</v>
      </c>
      <c r="F293" s="6">
        <f t="shared" si="9"/>
        <v>5.09</v>
      </c>
    </row>
    <row r="294" spans="2:6" x14ac:dyDescent="0.2">
      <c r="B294" s="7">
        <v>37727</v>
      </c>
      <c r="C294" s="8">
        <v>1.2999999999999999E-3</v>
      </c>
      <c r="D294" s="6">
        <f t="shared" si="8"/>
        <v>0.13</v>
      </c>
      <c r="E294" s="6">
        <f>VLOOKUP(B294,'Yield Raw Data'!$A$3:$L$14453,11)</f>
        <v>4.92</v>
      </c>
      <c r="F294" s="6">
        <f t="shared" si="9"/>
        <v>5.05</v>
      </c>
    </row>
    <row r="295" spans="2:6" x14ac:dyDescent="0.2">
      <c r="B295" s="7">
        <v>37728</v>
      </c>
      <c r="C295" s="8">
        <v>1.2999999999999999E-3</v>
      </c>
      <c r="D295" s="6">
        <f t="shared" si="8"/>
        <v>0.13</v>
      </c>
      <c r="E295" s="6">
        <f>VLOOKUP(B295,'Yield Raw Data'!$A$3:$L$14453,11)</f>
        <v>4.91</v>
      </c>
      <c r="F295" s="6">
        <f t="shared" si="9"/>
        <v>5.04</v>
      </c>
    </row>
    <row r="296" spans="2:6" x14ac:dyDescent="0.2">
      <c r="B296" s="7">
        <v>37732</v>
      </c>
      <c r="C296" s="8">
        <v>1.2999999999999999E-3</v>
      </c>
      <c r="D296" s="6">
        <f t="shared" si="8"/>
        <v>0.13</v>
      </c>
      <c r="E296" s="6">
        <f>VLOOKUP(B296,'Yield Raw Data'!$A$3:$L$14453,11)</f>
        <v>4.92</v>
      </c>
      <c r="F296" s="6">
        <f t="shared" si="9"/>
        <v>5.05</v>
      </c>
    </row>
    <row r="297" spans="2:6" x14ac:dyDescent="0.2">
      <c r="B297" s="7">
        <v>37733</v>
      </c>
      <c r="C297" s="8">
        <v>1.1000000000000001E-3</v>
      </c>
      <c r="D297" s="6">
        <f t="shared" si="8"/>
        <v>0.11</v>
      </c>
      <c r="E297" s="6">
        <f>VLOOKUP(B297,'Yield Raw Data'!$A$3:$L$14453,11)</f>
        <v>4.9400000000000004</v>
      </c>
      <c r="F297" s="6">
        <f t="shared" si="9"/>
        <v>5.0500000000000007</v>
      </c>
    </row>
    <row r="298" spans="2:6" x14ac:dyDescent="0.2">
      <c r="B298" s="7">
        <v>37734</v>
      </c>
      <c r="C298" s="8">
        <v>1.1000000000000001E-3</v>
      </c>
      <c r="D298" s="6">
        <f t="shared" si="8"/>
        <v>0.11</v>
      </c>
      <c r="E298" s="6">
        <f>VLOOKUP(B298,'Yield Raw Data'!$A$3:$L$14453,11)</f>
        <v>4.92</v>
      </c>
      <c r="F298" s="6">
        <f t="shared" si="9"/>
        <v>5.03</v>
      </c>
    </row>
    <row r="299" spans="2:6" x14ac:dyDescent="0.2">
      <c r="B299" s="7">
        <v>37735</v>
      </c>
      <c r="C299" s="8">
        <v>1.2999999999999999E-3</v>
      </c>
      <c r="D299" s="6">
        <f t="shared" si="8"/>
        <v>0.13</v>
      </c>
      <c r="E299" s="6">
        <f>VLOOKUP(B299,'Yield Raw Data'!$A$3:$L$14453,11)</f>
        <v>4.84</v>
      </c>
      <c r="F299" s="6">
        <f t="shared" si="9"/>
        <v>4.97</v>
      </c>
    </row>
    <row r="300" spans="2:6" x14ac:dyDescent="0.2">
      <c r="B300" s="7">
        <v>37736</v>
      </c>
      <c r="C300" s="8">
        <v>1.2999999999999999E-3</v>
      </c>
      <c r="D300" s="6">
        <f t="shared" si="8"/>
        <v>0.13</v>
      </c>
      <c r="E300" s="6">
        <f>VLOOKUP(B300,'Yield Raw Data'!$A$3:$L$14453,11)</f>
        <v>4.83</v>
      </c>
      <c r="F300" s="6">
        <f t="shared" si="9"/>
        <v>4.96</v>
      </c>
    </row>
    <row r="301" spans="2:6" x14ac:dyDescent="0.2">
      <c r="B301" s="7">
        <v>37739</v>
      </c>
      <c r="C301" s="8">
        <v>1.2999999999999999E-3</v>
      </c>
      <c r="D301" s="6">
        <f t="shared" si="8"/>
        <v>0.13</v>
      </c>
      <c r="E301" s="6">
        <f>VLOOKUP(B301,'Yield Raw Data'!$A$3:$L$14453,11)</f>
        <v>4.83</v>
      </c>
      <c r="F301" s="6">
        <f t="shared" si="9"/>
        <v>4.96</v>
      </c>
    </row>
    <row r="302" spans="2:6" x14ac:dyDescent="0.2">
      <c r="B302" s="7">
        <v>37740</v>
      </c>
      <c r="C302" s="8">
        <v>1.2999999999999999E-3</v>
      </c>
      <c r="D302" s="6">
        <f t="shared" si="8"/>
        <v>0.13</v>
      </c>
      <c r="E302" s="6">
        <f>VLOOKUP(B302,'Yield Raw Data'!$A$3:$L$14453,11)</f>
        <v>4.8600000000000003</v>
      </c>
      <c r="F302" s="6">
        <f t="shared" si="9"/>
        <v>4.99</v>
      </c>
    </row>
    <row r="303" spans="2:6" x14ac:dyDescent="0.2">
      <c r="B303" s="7">
        <v>37741</v>
      </c>
      <c r="C303" s="8">
        <v>1.2999999999999999E-3</v>
      </c>
      <c r="D303" s="6">
        <f t="shared" si="8"/>
        <v>0.13</v>
      </c>
      <c r="E303" s="6">
        <f>VLOOKUP(B303,'Yield Raw Data'!$A$3:$L$14453,11)</f>
        <v>4.79</v>
      </c>
      <c r="F303" s="6">
        <f t="shared" si="9"/>
        <v>4.92</v>
      </c>
    </row>
    <row r="304" spans="2:6" x14ac:dyDescent="0.2">
      <c r="B304" s="7">
        <v>37742</v>
      </c>
      <c r="C304" s="8">
        <v>1.2999999999999999E-3</v>
      </c>
      <c r="D304" s="6">
        <f t="shared" si="8"/>
        <v>0.13</v>
      </c>
      <c r="E304" s="6">
        <f>VLOOKUP(B304,'Yield Raw Data'!$A$3:$L$14453,11)</f>
        <v>4.8</v>
      </c>
      <c r="F304" s="6">
        <f t="shared" si="9"/>
        <v>4.93</v>
      </c>
    </row>
    <row r="305" spans="2:6" x14ac:dyDescent="0.2">
      <c r="B305" s="7">
        <v>37743</v>
      </c>
      <c r="C305" s="8">
        <v>1.2999999999999999E-3</v>
      </c>
      <c r="D305" s="6">
        <f t="shared" si="8"/>
        <v>0.13</v>
      </c>
      <c r="E305" s="6">
        <f>VLOOKUP(B305,'Yield Raw Data'!$A$3:$L$14453,11)</f>
        <v>4.84</v>
      </c>
      <c r="F305" s="6">
        <f t="shared" si="9"/>
        <v>4.97</v>
      </c>
    </row>
    <row r="306" spans="2:6" x14ac:dyDescent="0.2">
      <c r="B306" s="7">
        <v>37746</v>
      </c>
      <c r="C306" s="8">
        <v>1.4E-3</v>
      </c>
      <c r="D306" s="6">
        <f t="shared" si="8"/>
        <v>0.13999999999999999</v>
      </c>
      <c r="E306" s="6">
        <f>VLOOKUP(B306,'Yield Raw Data'!$A$3:$L$14453,11)</f>
        <v>4.8</v>
      </c>
      <c r="F306" s="6">
        <f t="shared" si="9"/>
        <v>4.9399999999999995</v>
      </c>
    </row>
    <row r="307" spans="2:6" x14ac:dyDescent="0.2">
      <c r="B307" s="7">
        <v>37747</v>
      </c>
      <c r="C307" s="8">
        <v>1.6000000000000001E-3</v>
      </c>
      <c r="D307" s="6">
        <f t="shared" si="8"/>
        <v>0.16</v>
      </c>
      <c r="E307" s="6">
        <f>VLOOKUP(B307,'Yield Raw Data'!$A$3:$L$14453,11)</f>
        <v>4.76</v>
      </c>
      <c r="F307" s="6">
        <f t="shared" si="9"/>
        <v>4.92</v>
      </c>
    </row>
    <row r="308" spans="2:6" x14ac:dyDescent="0.2">
      <c r="B308" s="7">
        <v>37748</v>
      </c>
      <c r="C308" s="8">
        <v>1.8E-3</v>
      </c>
      <c r="D308" s="6">
        <f t="shared" si="8"/>
        <v>0.18</v>
      </c>
      <c r="E308" s="6">
        <f>VLOOKUP(B308,'Yield Raw Data'!$A$3:$L$14453,11)</f>
        <v>4.67</v>
      </c>
      <c r="F308" s="6">
        <f t="shared" si="9"/>
        <v>4.8499999999999996</v>
      </c>
    </row>
    <row r="309" spans="2:6" x14ac:dyDescent="0.2">
      <c r="B309" s="7">
        <v>37749</v>
      </c>
      <c r="C309" s="8">
        <v>1.9E-3</v>
      </c>
      <c r="D309" s="6">
        <f t="shared" si="8"/>
        <v>0.19</v>
      </c>
      <c r="E309" s="6">
        <f>VLOOKUP(B309,'Yield Raw Data'!$A$3:$L$14453,11)</f>
        <v>4.6500000000000004</v>
      </c>
      <c r="F309" s="6">
        <f t="shared" si="9"/>
        <v>4.8400000000000007</v>
      </c>
    </row>
    <row r="310" spans="2:6" x14ac:dyDescent="0.2">
      <c r="B310" s="7">
        <v>37750</v>
      </c>
      <c r="C310" s="8">
        <v>1.9E-3</v>
      </c>
      <c r="D310" s="6">
        <f t="shared" si="8"/>
        <v>0.19</v>
      </c>
      <c r="E310" s="6">
        <f>VLOOKUP(B310,'Yield Raw Data'!$A$3:$L$14453,11)</f>
        <v>4.6399999999999997</v>
      </c>
      <c r="F310" s="6">
        <f t="shared" si="9"/>
        <v>4.83</v>
      </c>
    </row>
    <row r="311" spans="2:6" x14ac:dyDescent="0.2">
      <c r="B311" s="7">
        <v>37753</v>
      </c>
      <c r="C311" s="8">
        <v>1.9E-3</v>
      </c>
      <c r="D311" s="6">
        <f t="shared" si="8"/>
        <v>0.19</v>
      </c>
      <c r="E311" s="6">
        <f>VLOOKUP(B311,'Yield Raw Data'!$A$3:$L$14453,11)</f>
        <v>4.5999999999999996</v>
      </c>
      <c r="F311" s="6">
        <f t="shared" si="9"/>
        <v>4.79</v>
      </c>
    </row>
    <row r="312" spans="2:6" x14ac:dyDescent="0.2">
      <c r="B312" s="7">
        <v>37754</v>
      </c>
      <c r="C312" s="8">
        <v>2.0999999999999999E-3</v>
      </c>
      <c r="D312" s="6">
        <f t="shared" si="8"/>
        <v>0.21</v>
      </c>
      <c r="E312" s="6">
        <f>VLOOKUP(B312,'Yield Raw Data'!$A$3:$L$14453,11)</f>
        <v>4.58</v>
      </c>
      <c r="F312" s="6">
        <f t="shared" si="9"/>
        <v>4.79</v>
      </c>
    </row>
    <row r="313" spans="2:6" x14ac:dyDescent="0.2">
      <c r="B313" s="7">
        <v>37755</v>
      </c>
      <c r="C313" s="8">
        <v>1.8E-3</v>
      </c>
      <c r="D313" s="6">
        <f t="shared" si="8"/>
        <v>0.18</v>
      </c>
      <c r="E313" s="6">
        <f>VLOOKUP(B313,'Yield Raw Data'!$A$3:$L$14453,11)</f>
        <v>4.47</v>
      </c>
      <c r="F313" s="6">
        <f t="shared" si="9"/>
        <v>4.6499999999999995</v>
      </c>
    </row>
    <row r="314" spans="2:6" x14ac:dyDescent="0.2">
      <c r="B314" s="7">
        <v>37756</v>
      </c>
      <c r="C314" s="8">
        <v>1.2999999999999999E-3</v>
      </c>
      <c r="D314" s="6">
        <f t="shared" si="8"/>
        <v>0.13</v>
      </c>
      <c r="E314" s="6">
        <f>VLOOKUP(B314,'Yield Raw Data'!$A$3:$L$14453,11)</f>
        <v>4.4800000000000004</v>
      </c>
      <c r="F314" s="6">
        <f t="shared" si="9"/>
        <v>4.6100000000000003</v>
      </c>
    </row>
    <row r="315" spans="2:6" x14ac:dyDescent="0.2">
      <c r="B315" s="7">
        <v>37757</v>
      </c>
      <c r="C315" s="8">
        <v>1.4E-3</v>
      </c>
      <c r="D315" s="6">
        <f t="shared" si="8"/>
        <v>0.13999999999999999</v>
      </c>
      <c r="E315" s="6">
        <f>VLOOKUP(B315,'Yield Raw Data'!$A$3:$L$14453,11)</f>
        <v>4.4400000000000004</v>
      </c>
      <c r="F315" s="6">
        <f t="shared" si="9"/>
        <v>4.58</v>
      </c>
    </row>
    <row r="316" spans="2:6" x14ac:dyDescent="0.2">
      <c r="B316" s="7">
        <v>37760</v>
      </c>
      <c r="C316" s="8">
        <v>1.4E-3</v>
      </c>
      <c r="D316" s="6">
        <f t="shared" si="8"/>
        <v>0.13999999999999999</v>
      </c>
      <c r="E316" s="6">
        <f>VLOOKUP(B316,'Yield Raw Data'!$A$3:$L$14453,11)</f>
        <v>4.4400000000000004</v>
      </c>
      <c r="F316" s="6">
        <f t="shared" si="9"/>
        <v>4.58</v>
      </c>
    </row>
    <row r="317" spans="2:6" x14ac:dyDescent="0.2">
      <c r="B317" s="7">
        <v>37761</v>
      </c>
      <c r="C317" s="8">
        <v>1.4E-3</v>
      </c>
      <c r="D317" s="6">
        <f t="shared" si="8"/>
        <v>0.13999999999999999</v>
      </c>
      <c r="E317" s="6">
        <f>VLOOKUP(B317,'Yield Raw Data'!$A$3:$L$14453,11)</f>
        <v>4.3600000000000003</v>
      </c>
      <c r="F317" s="6">
        <f t="shared" si="9"/>
        <v>4.5</v>
      </c>
    </row>
    <row r="318" spans="2:6" x14ac:dyDescent="0.2">
      <c r="B318" s="7">
        <v>37762</v>
      </c>
      <c r="C318" s="8">
        <v>1.2999999999999999E-3</v>
      </c>
      <c r="D318" s="6">
        <f t="shared" si="8"/>
        <v>0.13</v>
      </c>
      <c r="E318" s="6">
        <f>VLOOKUP(B318,'Yield Raw Data'!$A$3:$L$14453,11)</f>
        <v>4.33</v>
      </c>
      <c r="F318" s="6">
        <f t="shared" si="9"/>
        <v>4.46</v>
      </c>
    </row>
    <row r="319" spans="2:6" x14ac:dyDescent="0.2">
      <c r="B319" s="7">
        <v>37763</v>
      </c>
      <c r="C319" s="8">
        <v>1.2999999999999999E-3</v>
      </c>
      <c r="D319" s="6">
        <f t="shared" si="8"/>
        <v>0.13</v>
      </c>
      <c r="E319" s="6">
        <f>VLOOKUP(B319,'Yield Raw Data'!$A$3:$L$14453,11)</f>
        <v>4.29</v>
      </c>
      <c r="F319" s="6">
        <f t="shared" si="9"/>
        <v>4.42</v>
      </c>
    </row>
    <row r="320" spans="2:6" x14ac:dyDescent="0.2">
      <c r="B320" s="7">
        <v>37764</v>
      </c>
      <c r="C320" s="8">
        <v>1E-3</v>
      </c>
      <c r="D320" s="6">
        <f t="shared" si="8"/>
        <v>0.1</v>
      </c>
      <c r="E320" s="6">
        <f>VLOOKUP(B320,'Yield Raw Data'!$A$3:$L$14453,11)</f>
        <v>4.28</v>
      </c>
      <c r="F320" s="6">
        <f t="shared" si="9"/>
        <v>4.38</v>
      </c>
    </row>
    <row r="321" spans="2:6" x14ac:dyDescent="0.2">
      <c r="B321" s="7">
        <v>37768</v>
      </c>
      <c r="C321" s="8">
        <v>1.1000000000000001E-3</v>
      </c>
      <c r="D321" s="6">
        <f t="shared" si="8"/>
        <v>0.11</v>
      </c>
      <c r="E321" s="6">
        <f>VLOOKUP(B321,'Yield Raw Data'!$A$3:$L$14453,11)</f>
        <v>4.3899999999999997</v>
      </c>
      <c r="F321" s="6">
        <f t="shared" si="9"/>
        <v>4.5</v>
      </c>
    </row>
    <row r="322" spans="2:6" x14ac:dyDescent="0.2">
      <c r="B322" s="7">
        <v>37769</v>
      </c>
      <c r="C322" s="8">
        <v>1.2999999999999999E-3</v>
      </c>
      <c r="D322" s="6">
        <f t="shared" si="8"/>
        <v>0.13</v>
      </c>
      <c r="E322" s="6">
        <f>VLOOKUP(B322,'Yield Raw Data'!$A$3:$L$14453,11)</f>
        <v>4.42</v>
      </c>
      <c r="F322" s="6">
        <f t="shared" si="9"/>
        <v>4.55</v>
      </c>
    </row>
    <row r="323" spans="2:6" x14ac:dyDescent="0.2">
      <c r="B323" s="7">
        <v>37770</v>
      </c>
      <c r="C323" s="8">
        <v>1.2999999999999999E-3</v>
      </c>
      <c r="D323" s="6">
        <f t="shared" si="8"/>
        <v>0.13</v>
      </c>
      <c r="E323" s="6">
        <f>VLOOKUP(B323,'Yield Raw Data'!$A$3:$L$14453,11)</f>
        <v>4.3499999999999996</v>
      </c>
      <c r="F323" s="6">
        <f t="shared" si="9"/>
        <v>4.4799999999999995</v>
      </c>
    </row>
    <row r="324" spans="2:6" x14ac:dyDescent="0.2">
      <c r="B324" s="7">
        <v>37771</v>
      </c>
      <c r="C324" s="8">
        <v>1.4E-3</v>
      </c>
      <c r="D324" s="6">
        <f t="shared" ref="D324:D387" si="10">C324*100</f>
        <v>0.13999999999999999</v>
      </c>
      <c r="E324" s="6">
        <f>VLOOKUP(B324,'Yield Raw Data'!$A$3:$L$14453,11)</f>
        <v>4.3600000000000003</v>
      </c>
      <c r="F324" s="6">
        <f t="shared" ref="F324:F387" si="11">E324+D324</f>
        <v>4.5</v>
      </c>
    </row>
    <row r="325" spans="2:6" x14ac:dyDescent="0.2">
      <c r="B325" s="7">
        <v>37774</v>
      </c>
      <c r="C325" s="8">
        <v>1.2999999999999999E-3</v>
      </c>
      <c r="D325" s="6">
        <f t="shared" si="10"/>
        <v>0.13</v>
      </c>
      <c r="E325" s="6">
        <f>VLOOKUP(B325,'Yield Raw Data'!$A$3:$L$14453,11)</f>
        <v>4.43</v>
      </c>
      <c r="F325" s="6">
        <f t="shared" si="11"/>
        <v>4.5599999999999996</v>
      </c>
    </row>
    <row r="326" spans="2:6" x14ac:dyDescent="0.2">
      <c r="B326" s="7">
        <v>37775</v>
      </c>
      <c r="C326" s="8">
        <v>1.5E-3</v>
      </c>
      <c r="D326" s="6">
        <f t="shared" si="10"/>
        <v>0.15</v>
      </c>
      <c r="E326" s="6">
        <f>VLOOKUP(B326,'Yield Raw Data'!$A$3:$L$14453,11)</f>
        <v>4.3499999999999996</v>
      </c>
      <c r="F326" s="6">
        <f t="shared" si="11"/>
        <v>4.5</v>
      </c>
    </row>
    <row r="327" spans="2:6" x14ac:dyDescent="0.2">
      <c r="B327" s="7">
        <v>37776</v>
      </c>
      <c r="C327" s="8">
        <v>1.6000000000000001E-3</v>
      </c>
      <c r="D327" s="6">
        <f t="shared" si="10"/>
        <v>0.16</v>
      </c>
      <c r="E327" s="6">
        <f>VLOOKUP(B327,'Yield Raw Data'!$A$3:$L$14453,11)</f>
        <v>4.32</v>
      </c>
      <c r="F327" s="6">
        <f t="shared" si="11"/>
        <v>4.4800000000000004</v>
      </c>
    </row>
    <row r="328" spans="2:6" x14ac:dyDescent="0.2">
      <c r="B328" s="7">
        <v>37777</v>
      </c>
      <c r="C328" s="8">
        <v>1.6000000000000001E-3</v>
      </c>
      <c r="D328" s="6">
        <f t="shared" si="10"/>
        <v>0.16</v>
      </c>
      <c r="E328" s="6">
        <f>VLOOKUP(B328,'Yield Raw Data'!$A$3:$L$14453,11)</f>
        <v>4.37</v>
      </c>
      <c r="F328" s="6">
        <f t="shared" si="11"/>
        <v>4.53</v>
      </c>
    </row>
    <row r="329" spans="2:6" x14ac:dyDescent="0.2">
      <c r="B329" s="7">
        <v>37778</v>
      </c>
      <c r="C329" s="8">
        <v>1.8E-3</v>
      </c>
      <c r="D329" s="6">
        <f t="shared" si="10"/>
        <v>0.18</v>
      </c>
      <c r="E329" s="6">
        <f>VLOOKUP(B329,'Yield Raw Data'!$A$3:$L$14453,11)</f>
        <v>4.37</v>
      </c>
      <c r="F329" s="6">
        <f t="shared" si="11"/>
        <v>4.55</v>
      </c>
    </row>
    <row r="330" spans="2:6" x14ac:dyDescent="0.2">
      <c r="B330" s="7">
        <v>37781</v>
      </c>
      <c r="C330" s="8">
        <v>1.8E-3</v>
      </c>
      <c r="D330" s="6">
        <f t="shared" si="10"/>
        <v>0.18</v>
      </c>
      <c r="E330" s="6">
        <f>VLOOKUP(B330,'Yield Raw Data'!$A$3:$L$14453,11)</f>
        <v>4.3099999999999996</v>
      </c>
      <c r="F330" s="6">
        <f t="shared" si="11"/>
        <v>4.4899999999999993</v>
      </c>
    </row>
    <row r="331" spans="2:6" x14ac:dyDescent="0.2">
      <c r="B331" s="7">
        <v>37782</v>
      </c>
      <c r="C331" s="8">
        <v>1.8E-3</v>
      </c>
      <c r="D331" s="6">
        <f t="shared" si="10"/>
        <v>0.18</v>
      </c>
      <c r="E331" s="6">
        <f>VLOOKUP(B331,'Yield Raw Data'!$A$3:$L$14453,11)</f>
        <v>4.22</v>
      </c>
      <c r="F331" s="6">
        <f t="shared" si="11"/>
        <v>4.3999999999999995</v>
      </c>
    </row>
    <row r="332" spans="2:6" x14ac:dyDescent="0.2">
      <c r="B332" s="7">
        <v>37783</v>
      </c>
      <c r="C332" s="8">
        <v>1.6000000000000001E-3</v>
      </c>
      <c r="D332" s="6">
        <f t="shared" si="10"/>
        <v>0.16</v>
      </c>
      <c r="E332" s="6">
        <f>VLOOKUP(B332,'Yield Raw Data'!$A$3:$L$14453,11)</f>
        <v>4.2300000000000004</v>
      </c>
      <c r="F332" s="6">
        <f t="shared" si="11"/>
        <v>4.3900000000000006</v>
      </c>
    </row>
    <row r="333" spans="2:6" x14ac:dyDescent="0.2">
      <c r="B333" s="7">
        <v>37784</v>
      </c>
      <c r="C333" s="8">
        <v>1.8E-3</v>
      </c>
      <c r="D333" s="6">
        <f t="shared" si="10"/>
        <v>0.18</v>
      </c>
      <c r="E333" s="6">
        <f>VLOOKUP(B333,'Yield Raw Data'!$A$3:$L$14453,11)</f>
        <v>4.18</v>
      </c>
      <c r="F333" s="6">
        <f t="shared" si="11"/>
        <v>4.3599999999999994</v>
      </c>
    </row>
    <row r="334" spans="2:6" x14ac:dyDescent="0.2">
      <c r="B334" s="7">
        <v>37785</v>
      </c>
      <c r="C334" s="8">
        <v>1.8E-3</v>
      </c>
      <c r="D334" s="6">
        <f t="shared" si="10"/>
        <v>0.18</v>
      </c>
      <c r="E334" s="6">
        <f>VLOOKUP(B334,'Yield Raw Data'!$A$3:$L$14453,11)</f>
        <v>4.13</v>
      </c>
      <c r="F334" s="6">
        <f t="shared" si="11"/>
        <v>4.3099999999999996</v>
      </c>
    </row>
    <row r="335" spans="2:6" x14ac:dyDescent="0.2">
      <c r="B335" s="7">
        <v>37788</v>
      </c>
      <c r="C335" s="8">
        <v>1.8E-3</v>
      </c>
      <c r="D335" s="6">
        <f t="shared" si="10"/>
        <v>0.18</v>
      </c>
      <c r="E335" s="6">
        <f>VLOOKUP(B335,'Yield Raw Data'!$A$3:$L$14453,11)</f>
        <v>4.18</v>
      </c>
      <c r="F335" s="6">
        <f t="shared" si="11"/>
        <v>4.3599999999999994</v>
      </c>
    </row>
    <row r="336" spans="2:6" x14ac:dyDescent="0.2">
      <c r="B336" s="7">
        <v>37789</v>
      </c>
      <c r="C336" s="8">
        <v>1.8E-3</v>
      </c>
      <c r="D336" s="6">
        <f t="shared" si="10"/>
        <v>0.18</v>
      </c>
      <c r="E336" s="6">
        <f>VLOOKUP(B336,'Yield Raw Data'!$A$3:$L$14453,11)</f>
        <v>4.26</v>
      </c>
      <c r="F336" s="6">
        <f t="shared" si="11"/>
        <v>4.4399999999999995</v>
      </c>
    </row>
    <row r="337" spans="2:6" x14ac:dyDescent="0.2">
      <c r="B337" s="7">
        <v>37790</v>
      </c>
      <c r="C337" s="8">
        <v>1.8E-3</v>
      </c>
      <c r="D337" s="6">
        <f t="shared" si="10"/>
        <v>0.18</v>
      </c>
      <c r="E337" s="6">
        <f>VLOOKUP(B337,'Yield Raw Data'!$A$3:$L$14453,11)</f>
        <v>4.3499999999999996</v>
      </c>
      <c r="F337" s="6">
        <f t="shared" si="11"/>
        <v>4.5299999999999994</v>
      </c>
    </row>
    <row r="338" spans="2:6" x14ac:dyDescent="0.2">
      <c r="B338" s="7">
        <v>37791</v>
      </c>
      <c r="C338" s="8">
        <v>1.8E-3</v>
      </c>
      <c r="D338" s="6">
        <f t="shared" si="10"/>
        <v>0.18</v>
      </c>
      <c r="E338" s="6">
        <f>VLOOKUP(B338,'Yield Raw Data'!$A$3:$L$14453,11)</f>
        <v>4.37</v>
      </c>
      <c r="F338" s="6">
        <f t="shared" si="11"/>
        <v>4.55</v>
      </c>
    </row>
    <row r="339" spans="2:6" x14ac:dyDescent="0.2">
      <c r="B339" s="7">
        <v>37792</v>
      </c>
      <c r="C339" s="8">
        <v>1.8E-3</v>
      </c>
      <c r="D339" s="6">
        <f t="shared" si="10"/>
        <v>0.18</v>
      </c>
      <c r="E339" s="6">
        <f>VLOOKUP(B339,'Yield Raw Data'!$A$3:$L$14453,11)</f>
        <v>4.41</v>
      </c>
      <c r="F339" s="6">
        <f t="shared" si="11"/>
        <v>4.59</v>
      </c>
    </row>
    <row r="340" spans="2:6" x14ac:dyDescent="0.2">
      <c r="B340" s="7">
        <v>37795</v>
      </c>
      <c r="C340" s="8">
        <v>1.8E-3</v>
      </c>
      <c r="D340" s="6">
        <f t="shared" si="10"/>
        <v>0.18</v>
      </c>
      <c r="E340" s="6">
        <f>VLOOKUP(B340,'Yield Raw Data'!$A$3:$L$14453,11)</f>
        <v>4.3499999999999996</v>
      </c>
      <c r="F340" s="6">
        <f t="shared" si="11"/>
        <v>4.5299999999999994</v>
      </c>
    </row>
    <row r="341" spans="2:6" x14ac:dyDescent="0.2">
      <c r="B341" s="7">
        <v>37796</v>
      </c>
      <c r="C341" s="8">
        <v>1.8E-3</v>
      </c>
      <c r="D341" s="6">
        <f t="shared" si="10"/>
        <v>0.18</v>
      </c>
      <c r="E341" s="6">
        <f>VLOOKUP(B341,'Yield Raw Data'!$A$3:$L$14453,11)</f>
        <v>4.3099999999999996</v>
      </c>
      <c r="F341" s="6">
        <f t="shared" si="11"/>
        <v>4.4899999999999993</v>
      </c>
    </row>
    <row r="342" spans="2:6" x14ac:dyDescent="0.2">
      <c r="B342" s="7">
        <v>37797</v>
      </c>
      <c r="C342" s="8">
        <v>1.8E-3</v>
      </c>
      <c r="D342" s="6">
        <f t="shared" si="10"/>
        <v>0.18</v>
      </c>
      <c r="E342" s="6">
        <f>VLOOKUP(B342,'Yield Raw Data'!$A$3:$L$14453,11)</f>
        <v>4.4000000000000004</v>
      </c>
      <c r="F342" s="6">
        <f t="shared" si="11"/>
        <v>4.58</v>
      </c>
    </row>
    <row r="343" spans="2:6" x14ac:dyDescent="0.2">
      <c r="B343" s="7">
        <v>37798</v>
      </c>
      <c r="C343" s="8">
        <v>1.8E-3</v>
      </c>
      <c r="D343" s="6">
        <f t="shared" si="10"/>
        <v>0.18</v>
      </c>
      <c r="E343" s="6">
        <f>VLOOKUP(B343,'Yield Raw Data'!$A$3:$L$14453,11)</f>
        <v>4.5199999999999996</v>
      </c>
      <c r="F343" s="6">
        <f t="shared" si="11"/>
        <v>4.6999999999999993</v>
      </c>
    </row>
    <row r="344" spans="2:6" x14ac:dyDescent="0.2">
      <c r="B344" s="7">
        <v>37799</v>
      </c>
      <c r="C344" s="8">
        <v>1.6000000000000001E-3</v>
      </c>
      <c r="D344" s="6">
        <f t="shared" si="10"/>
        <v>0.16</v>
      </c>
      <c r="E344" s="6">
        <f>VLOOKUP(B344,'Yield Raw Data'!$A$3:$L$14453,11)</f>
        <v>4.57</v>
      </c>
      <c r="F344" s="6">
        <f t="shared" si="11"/>
        <v>4.7300000000000004</v>
      </c>
    </row>
    <row r="345" spans="2:6" x14ac:dyDescent="0.2">
      <c r="B345" s="7">
        <v>37802</v>
      </c>
      <c r="C345" s="8">
        <v>1.8E-3</v>
      </c>
      <c r="D345" s="6">
        <f t="shared" si="10"/>
        <v>0.18</v>
      </c>
      <c r="E345" s="6">
        <f>VLOOKUP(B345,'Yield Raw Data'!$A$3:$L$14453,11)</f>
        <v>4.5199999999999996</v>
      </c>
      <c r="F345" s="6">
        <f t="shared" si="11"/>
        <v>4.6999999999999993</v>
      </c>
    </row>
    <row r="346" spans="2:6" x14ac:dyDescent="0.2">
      <c r="B346" s="7">
        <v>37803</v>
      </c>
      <c r="C346" s="8">
        <v>2E-3</v>
      </c>
      <c r="D346" s="6">
        <f t="shared" si="10"/>
        <v>0.2</v>
      </c>
      <c r="E346" s="6">
        <f>VLOOKUP(B346,'Yield Raw Data'!$A$3:$L$14453,11)</f>
        <v>4.54</v>
      </c>
      <c r="F346" s="6">
        <f t="shared" si="11"/>
        <v>4.74</v>
      </c>
    </row>
    <row r="347" spans="2:6" x14ac:dyDescent="0.2">
      <c r="B347" s="7">
        <v>37804</v>
      </c>
      <c r="C347" s="8">
        <v>1.8E-3</v>
      </c>
      <c r="D347" s="6">
        <f t="shared" si="10"/>
        <v>0.18</v>
      </c>
      <c r="E347" s="6">
        <f>VLOOKUP(B347,'Yield Raw Data'!$A$3:$L$14453,11)</f>
        <v>4.54</v>
      </c>
      <c r="F347" s="6">
        <f t="shared" si="11"/>
        <v>4.72</v>
      </c>
    </row>
    <row r="348" spans="2:6" x14ac:dyDescent="0.2">
      <c r="B348" s="7">
        <v>37805</v>
      </c>
      <c r="C348" s="8">
        <v>1.8E-3</v>
      </c>
      <c r="D348" s="6">
        <f t="shared" si="10"/>
        <v>0.18</v>
      </c>
      <c r="E348" s="6">
        <f>VLOOKUP(B348,'Yield Raw Data'!$A$3:$L$14453,11)</f>
        <v>4.6399999999999997</v>
      </c>
      <c r="F348" s="6">
        <f t="shared" si="11"/>
        <v>4.8199999999999994</v>
      </c>
    </row>
    <row r="349" spans="2:6" x14ac:dyDescent="0.2">
      <c r="B349" s="7">
        <v>37809</v>
      </c>
      <c r="C349" s="8">
        <v>1.8E-3</v>
      </c>
      <c r="D349" s="6">
        <f t="shared" si="10"/>
        <v>0.18</v>
      </c>
      <c r="E349" s="6">
        <f>VLOOKUP(B349,'Yield Raw Data'!$A$3:$L$14453,11)</f>
        <v>4.6900000000000004</v>
      </c>
      <c r="F349" s="6">
        <f t="shared" si="11"/>
        <v>4.87</v>
      </c>
    </row>
    <row r="350" spans="2:6" x14ac:dyDescent="0.2">
      <c r="B350" s="7">
        <v>37810</v>
      </c>
      <c r="C350" s="8">
        <v>1.5E-3</v>
      </c>
      <c r="D350" s="6">
        <f t="shared" si="10"/>
        <v>0.15</v>
      </c>
      <c r="E350" s="6">
        <f>VLOOKUP(B350,'Yield Raw Data'!$A$3:$L$14453,11)</f>
        <v>4.71</v>
      </c>
      <c r="F350" s="6">
        <f t="shared" si="11"/>
        <v>4.8600000000000003</v>
      </c>
    </row>
    <row r="351" spans="2:6" x14ac:dyDescent="0.2">
      <c r="B351" s="7">
        <v>37811</v>
      </c>
      <c r="C351" s="8">
        <v>1.5E-3</v>
      </c>
      <c r="D351" s="6">
        <f t="shared" si="10"/>
        <v>0.15</v>
      </c>
      <c r="E351" s="6">
        <f>VLOOKUP(B351,'Yield Raw Data'!$A$3:$L$14453,11)</f>
        <v>4.6900000000000004</v>
      </c>
      <c r="F351" s="6">
        <f t="shared" si="11"/>
        <v>4.8400000000000007</v>
      </c>
    </row>
    <row r="352" spans="2:6" x14ac:dyDescent="0.2">
      <c r="B352" s="7">
        <v>37812</v>
      </c>
      <c r="C352" s="8">
        <v>1.6000000000000001E-3</v>
      </c>
      <c r="D352" s="6">
        <f t="shared" si="10"/>
        <v>0.16</v>
      </c>
      <c r="E352" s="6">
        <f>VLOOKUP(B352,'Yield Raw Data'!$A$3:$L$14453,11)</f>
        <v>4.68</v>
      </c>
      <c r="F352" s="6">
        <f t="shared" si="11"/>
        <v>4.84</v>
      </c>
    </row>
    <row r="353" spans="2:6" x14ac:dyDescent="0.2">
      <c r="B353" s="7">
        <v>37813</v>
      </c>
      <c r="C353" s="8">
        <v>1.8E-3</v>
      </c>
      <c r="D353" s="6">
        <f t="shared" si="10"/>
        <v>0.18</v>
      </c>
      <c r="E353" s="6">
        <f>VLOOKUP(B353,'Yield Raw Data'!$A$3:$L$14453,11)</f>
        <v>4.6500000000000004</v>
      </c>
      <c r="F353" s="6">
        <f t="shared" si="11"/>
        <v>4.83</v>
      </c>
    </row>
    <row r="354" spans="2:6" x14ac:dyDescent="0.2">
      <c r="B354" s="7">
        <v>37816</v>
      </c>
      <c r="C354" s="8">
        <v>1.5E-3</v>
      </c>
      <c r="D354" s="6">
        <f t="shared" si="10"/>
        <v>0.15</v>
      </c>
      <c r="E354" s="6">
        <f>VLOOKUP(B354,'Yield Raw Data'!$A$3:$L$14453,11)</f>
        <v>4.74</v>
      </c>
      <c r="F354" s="6">
        <f t="shared" si="11"/>
        <v>4.8900000000000006</v>
      </c>
    </row>
    <row r="355" spans="2:6" x14ac:dyDescent="0.2">
      <c r="B355" s="7">
        <v>37817</v>
      </c>
      <c r="C355" s="8">
        <v>1.2999999999999999E-3</v>
      </c>
      <c r="D355" s="6">
        <f t="shared" si="10"/>
        <v>0.13</v>
      </c>
      <c r="E355" s="6">
        <f>VLOOKUP(B355,'Yield Raw Data'!$A$3:$L$14453,11)</f>
        <v>4.91</v>
      </c>
      <c r="F355" s="6">
        <f t="shared" si="11"/>
        <v>5.04</v>
      </c>
    </row>
    <row r="356" spans="2:6" x14ac:dyDescent="0.2">
      <c r="B356" s="7">
        <v>37818</v>
      </c>
      <c r="C356" s="8">
        <v>1.1999999999999999E-3</v>
      </c>
      <c r="D356" s="6">
        <f t="shared" si="10"/>
        <v>0.12</v>
      </c>
      <c r="E356" s="6">
        <f>VLOOKUP(B356,'Yield Raw Data'!$A$3:$L$14453,11)</f>
        <v>4.91</v>
      </c>
      <c r="F356" s="6">
        <f t="shared" si="11"/>
        <v>5.03</v>
      </c>
    </row>
    <row r="357" spans="2:6" x14ac:dyDescent="0.2">
      <c r="B357" s="7">
        <v>37819</v>
      </c>
      <c r="C357" s="8">
        <v>1E-3</v>
      </c>
      <c r="D357" s="6">
        <f t="shared" si="10"/>
        <v>0.1</v>
      </c>
      <c r="E357" s="6">
        <f>VLOOKUP(B357,'Yield Raw Data'!$A$3:$L$14453,11)</f>
        <v>4.92</v>
      </c>
      <c r="F357" s="6">
        <f t="shared" si="11"/>
        <v>5.0199999999999996</v>
      </c>
    </row>
    <row r="358" spans="2:6" x14ac:dyDescent="0.2">
      <c r="B358" s="7">
        <v>37820</v>
      </c>
      <c r="C358" s="8">
        <v>1E-3</v>
      </c>
      <c r="D358" s="6">
        <f t="shared" si="10"/>
        <v>0.1</v>
      </c>
      <c r="E358" s="6">
        <f>VLOOKUP(B358,'Yield Raw Data'!$A$3:$L$14453,11)</f>
        <v>4.93</v>
      </c>
      <c r="F358" s="6">
        <f t="shared" si="11"/>
        <v>5.0299999999999994</v>
      </c>
    </row>
    <row r="359" spans="2:6" x14ac:dyDescent="0.2">
      <c r="B359" s="7">
        <v>37823</v>
      </c>
      <c r="C359" s="8">
        <v>1E-3</v>
      </c>
      <c r="D359" s="6">
        <f t="shared" si="10"/>
        <v>0.1</v>
      </c>
      <c r="E359" s="6">
        <f>VLOOKUP(B359,'Yield Raw Data'!$A$3:$L$14453,11)</f>
        <v>5.09</v>
      </c>
      <c r="F359" s="6">
        <f t="shared" si="11"/>
        <v>5.1899999999999995</v>
      </c>
    </row>
    <row r="360" spans="2:6" x14ac:dyDescent="0.2">
      <c r="B360" s="7">
        <v>37824</v>
      </c>
      <c r="C360" s="8">
        <v>1E-3</v>
      </c>
      <c r="D360" s="6">
        <f t="shared" si="10"/>
        <v>0.1</v>
      </c>
      <c r="E360" s="6">
        <f>VLOOKUP(B360,'Yield Raw Data'!$A$3:$L$14453,11)</f>
        <v>5.07</v>
      </c>
      <c r="F360" s="6">
        <f t="shared" si="11"/>
        <v>5.17</v>
      </c>
    </row>
    <row r="361" spans="2:6" x14ac:dyDescent="0.2">
      <c r="B361" s="7">
        <v>37825</v>
      </c>
      <c r="C361" s="8">
        <v>1E-3</v>
      </c>
      <c r="D361" s="6">
        <f t="shared" si="10"/>
        <v>0.1</v>
      </c>
      <c r="E361" s="6">
        <f>VLOOKUP(B361,'Yield Raw Data'!$A$3:$L$14453,11)</f>
        <v>5.04</v>
      </c>
      <c r="F361" s="6">
        <f t="shared" si="11"/>
        <v>5.14</v>
      </c>
    </row>
    <row r="362" spans="2:6" x14ac:dyDescent="0.2">
      <c r="B362" s="7">
        <v>37826</v>
      </c>
      <c r="C362" s="8">
        <v>8.0000000000000004E-4</v>
      </c>
      <c r="D362" s="6">
        <f t="shared" si="10"/>
        <v>0.08</v>
      </c>
      <c r="E362" s="6">
        <f>VLOOKUP(B362,'Yield Raw Data'!$A$3:$L$14453,11)</f>
        <v>5.12</v>
      </c>
      <c r="F362" s="6">
        <f t="shared" si="11"/>
        <v>5.2</v>
      </c>
    </row>
    <row r="363" spans="2:6" x14ac:dyDescent="0.2">
      <c r="B363" s="7">
        <v>37827</v>
      </c>
      <c r="C363" s="8">
        <v>1E-3</v>
      </c>
      <c r="D363" s="6">
        <f t="shared" si="10"/>
        <v>0.1</v>
      </c>
      <c r="E363" s="6">
        <f>VLOOKUP(B363,'Yield Raw Data'!$A$3:$L$14453,11)</f>
        <v>5.15</v>
      </c>
      <c r="F363" s="6">
        <f t="shared" si="11"/>
        <v>5.25</v>
      </c>
    </row>
    <row r="364" spans="2:6" x14ac:dyDescent="0.2">
      <c r="B364" s="7">
        <v>37830</v>
      </c>
      <c r="C364" s="8">
        <v>1E-3</v>
      </c>
      <c r="D364" s="6">
        <f t="shared" si="10"/>
        <v>0.1</v>
      </c>
      <c r="E364" s="6">
        <f>VLOOKUP(B364,'Yield Raw Data'!$A$3:$L$14453,11)</f>
        <v>5.23</v>
      </c>
      <c r="F364" s="6">
        <f t="shared" si="11"/>
        <v>5.33</v>
      </c>
    </row>
    <row r="365" spans="2:6" x14ac:dyDescent="0.2">
      <c r="B365" s="7">
        <v>37831</v>
      </c>
      <c r="C365" s="8">
        <v>8.0000000000000004E-4</v>
      </c>
      <c r="D365" s="6">
        <f t="shared" si="10"/>
        <v>0.08</v>
      </c>
      <c r="E365" s="6">
        <f>VLOOKUP(B365,'Yield Raw Data'!$A$3:$L$14453,11)</f>
        <v>5.33</v>
      </c>
      <c r="F365" s="6">
        <f t="shared" si="11"/>
        <v>5.41</v>
      </c>
    </row>
    <row r="366" spans="2:6" x14ac:dyDescent="0.2">
      <c r="B366" s="7">
        <v>37832</v>
      </c>
      <c r="C366" s="8">
        <v>1E-3</v>
      </c>
      <c r="D366" s="6">
        <f t="shared" si="10"/>
        <v>0.1</v>
      </c>
      <c r="E366" s="6">
        <f>VLOOKUP(B366,'Yield Raw Data'!$A$3:$L$14453,11)</f>
        <v>5.27</v>
      </c>
      <c r="F366" s="6">
        <f t="shared" si="11"/>
        <v>5.3699999999999992</v>
      </c>
    </row>
    <row r="367" spans="2:6" x14ac:dyDescent="0.2">
      <c r="B367" s="7">
        <v>37833</v>
      </c>
      <c r="C367" s="8">
        <v>8.0000000000000004E-4</v>
      </c>
      <c r="D367" s="6">
        <f t="shared" si="10"/>
        <v>0.08</v>
      </c>
      <c r="E367" s="6">
        <f>VLOOKUP(B367,'Yield Raw Data'!$A$3:$L$14453,11)</f>
        <v>5.43</v>
      </c>
      <c r="F367" s="6">
        <f t="shared" si="11"/>
        <v>5.51</v>
      </c>
    </row>
    <row r="368" spans="2:6" x14ac:dyDescent="0.2">
      <c r="B368" s="7">
        <v>37834</v>
      </c>
      <c r="C368" s="8">
        <v>2.9999999999999997E-4</v>
      </c>
      <c r="D368" s="6">
        <f t="shared" si="10"/>
        <v>0.03</v>
      </c>
      <c r="E368" s="6">
        <f>VLOOKUP(B368,'Yield Raw Data'!$A$3:$L$14453,11)</f>
        <v>5.42</v>
      </c>
      <c r="F368" s="6">
        <f t="shared" si="11"/>
        <v>5.45</v>
      </c>
    </row>
    <row r="369" spans="2:6" x14ac:dyDescent="0.2">
      <c r="B369" s="7">
        <v>37837</v>
      </c>
      <c r="C369" s="8">
        <v>6.9999999999999999E-4</v>
      </c>
      <c r="D369" s="6">
        <f t="shared" si="10"/>
        <v>6.9999999999999993E-2</v>
      </c>
      <c r="E369" s="6">
        <f>VLOOKUP(B369,'Yield Raw Data'!$A$3:$L$14453,11)</f>
        <v>5.36</v>
      </c>
      <c r="F369" s="6">
        <f t="shared" si="11"/>
        <v>5.4300000000000006</v>
      </c>
    </row>
    <row r="370" spans="2:6" x14ac:dyDescent="0.2">
      <c r="B370" s="7">
        <v>37838</v>
      </c>
      <c r="C370" s="8">
        <v>2.0000000000000001E-4</v>
      </c>
      <c r="D370" s="6">
        <f t="shared" si="10"/>
        <v>0.02</v>
      </c>
      <c r="E370" s="6">
        <f>VLOOKUP(B370,'Yield Raw Data'!$A$3:$L$14453,11)</f>
        <v>5.48</v>
      </c>
      <c r="F370" s="6">
        <f t="shared" si="11"/>
        <v>5.5</v>
      </c>
    </row>
    <row r="371" spans="2:6" x14ac:dyDescent="0.2">
      <c r="B371" s="7">
        <v>37839</v>
      </c>
      <c r="C371" s="8">
        <v>6.9999999999999999E-4</v>
      </c>
      <c r="D371" s="6">
        <f t="shared" si="10"/>
        <v>6.9999999999999993E-2</v>
      </c>
      <c r="E371" s="6">
        <f>VLOOKUP(B371,'Yield Raw Data'!$A$3:$L$14453,11)</f>
        <v>5.31</v>
      </c>
      <c r="F371" s="6">
        <f t="shared" si="11"/>
        <v>5.38</v>
      </c>
    </row>
    <row r="372" spans="2:6" x14ac:dyDescent="0.2">
      <c r="B372" s="7">
        <v>37840</v>
      </c>
      <c r="C372" s="8">
        <v>8.0000000000000004E-4</v>
      </c>
      <c r="D372" s="6">
        <f t="shared" si="10"/>
        <v>0.08</v>
      </c>
      <c r="E372" s="6">
        <f>VLOOKUP(B372,'Yield Raw Data'!$A$3:$L$14453,11)</f>
        <v>5.27</v>
      </c>
      <c r="F372" s="6">
        <f t="shared" si="11"/>
        <v>5.35</v>
      </c>
    </row>
    <row r="373" spans="2:6" x14ac:dyDescent="0.2">
      <c r="B373" s="7">
        <v>37841</v>
      </c>
      <c r="C373" s="8">
        <v>6.9999999999999999E-4</v>
      </c>
      <c r="D373" s="6">
        <f t="shared" si="10"/>
        <v>6.9999999999999993E-2</v>
      </c>
      <c r="E373" s="6">
        <f>VLOOKUP(B373,'Yield Raw Data'!$A$3:$L$14453,11)</f>
        <v>5.29</v>
      </c>
      <c r="F373" s="6">
        <f t="shared" si="11"/>
        <v>5.36</v>
      </c>
    </row>
    <row r="374" spans="2:6" x14ac:dyDescent="0.2">
      <c r="B374" s="7">
        <v>37844</v>
      </c>
      <c r="C374" s="8">
        <v>6.9999999999999999E-4</v>
      </c>
      <c r="D374" s="6">
        <f t="shared" si="10"/>
        <v>6.9999999999999993E-2</v>
      </c>
      <c r="E374" s="6">
        <f>VLOOKUP(B374,'Yield Raw Data'!$A$3:$L$14453,11)</f>
        <v>5.36</v>
      </c>
      <c r="F374" s="6">
        <f t="shared" si="11"/>
        <v>5.4300000000000006</v>
      </c>
    </row>
    <row r="375" spans="2:6" x14ac:dyDescent="0.2">
      <c r="B375" s="7">
        <v>37845</v>
      </c>
      <c r="C375" s="8">
        <v>8.0000000000000004E-4</v>
      </c>
      <c r="D375" s="6">
        <f t="shared" si="10"/>
        <v>0.08</v>
      </c>
      <c r="E375" s="6">
        <f>VLOOKUP(B375,'Yield Raw Data'!$A$3:$L$14453,11)</f>
        <v>5.36</v>
      </c>
      <c r="F375" s="6">
        <f t="shared" si="11"/>
        <v>5.44</v>
      </c>
    </row>
    <row r="376" spans="2:6" x14ac:dyDescent="0.2">
      <c r="B376" s="7">
        <v>37846</v>
      </c>
      <c r="C376" s="8">
        <v>2.9999999999999997E-4</v>
      </c>
      <c r="D376" s="6">
        <f t="shared" si="10"/>
        <v>0.03</v>
      </c>
      <c r="E376" s="6">
        <f>VLOOKUP(B376,'Yield Raw Data'!$A$3:$L$14453,11)</f>
        <v>5.55</v>
      </c>
      <c r="F376" s="6">
        <f t="shared" si="11"/>
        <v>5.58</v>
      </c>
    </row>
    <row r="377" spans="2:6" x14ac:dyDescent="0.2">
      <c r="B377" s="7">
        <v>37847</v>
      </c>
      <c r="C377" s="8">
        <v>5.0000000000000001E-4</v>
      </c>
      <c r="D377" s="6">
        <f t="shared" si="10"/>
        <v>0.05</v>
      </c>
      <c r="E377" s="6">
        <f>VLOOKUP(B377,'Yield Raw Data'!$A$3:$L$14453,11)</f>
        <v>5.49</v>
      </c>
      <c r="F377" s="6">
        <f t="shared" si="11"/>
        <v>5.54</v>
      </c>
    </row>
    <row r="378" spans="2:6" x14ac:dyDescent="0.2">
      <c r="B378" s="7">
        <v>37848</v>
      </c>
      <c r="C378" s="8">
        <v>5.0000000000000001E-4</v>
      </c>
      <c r="D378" s="6">
        <f t="shared" si="10"/>
        <v>0.05</v>
      </c>
      <c r="E378" s="6">
        <f>VLOOKUP(B378,'Yield Raw Data'!$A$3:$L$14453,11)</f>
        <v>5.49</v>
      </c>
      <c r="F378" s="6">
        <f t="shared" si="11"/>
        <v>5.54</v>
      </c>
    </row>
    <row r="379" spans="2:6" x14ac:dyDescent="0.2">
      <c r="B379" s="7">
        <v>37851</v>
      </c>
      <c r="C379" s="8">
        <v>2.9999999999999997E-4</v>
      </c>
      <c r="D379" s="6">
        <f t="shared" si="10"/>
        <v>0.03</v>
      </c>
      <c r="E379" s="6">
        <f>VLOOKUP(B379,'Yield Raw Data'!$A$3:$L$14453,11)</f>
        <v>5.45</v>
      </c>
      <c r="F379" s="6">
        <f t="shared" si="11"/>
        <v>5.48</v>
      </c>
    </row>
    <row r="380" spans="2:6" x14ac:dyDescent="0.2">
      <c r="B380" s="7">
        <v>37852</v>
      </c>
      <c r="C380" s="8">
        <v>5.0000000000000001E-4</v>
      </c>
      <c r="D380" s="6">
        <f t="shared" si="10"/>
        <v>0.05</v>
      </c>
      <c r="E380" s="6">
        <f>VLOOKUP(B380,'Yield Raw Data'!$A$3:$L$14453,11)</f>
        <v>5.33</v>
      </c>
      <c r="F380" s="6">
        <f t="shared" si="11"/>
        <v>5.38</v>
      </c>
    </row>
    <row r="381" spans="2:6" x14ac:dyDescent="0.2">
      <c r="B381" s="7">
        <v>37853</v>
      </c>
      <c r="C381" s="8">
        <v>2.0000000000000001E-4</v>
      </c>
      <c r="D381" s="6">
        <f t="shared" si="10"/>
        <v>0.02</v>
      </c>
      <c r="E381" s="6">
        <f>VLOOKUP(B381,'Yield Raw Data'!$A$3:$L$14453,11)</f>
        <v>5.39</v>
      </c>
      <c r="F381" s="6">
        <f t="shared" si="11"/>
        <v>5.4099999999999993</v>
      </c>
    </row>
    <row r="382" spans="2:6" x14ac:dyDescent="0.2">
      <c r="B382" s="7">
        <v>37854</v>
      </c>
      <c r="C382" s="8">
        <v>0</v>
      </c>
      <c r="D382" s="6">
        <f t="shared" si="10"/>
        <v>0</v>
      </c>
      <c r="E382" s="6">
        <f>VLOOKUP(B382,'Yield Raw Data'!$A$3:$L$14453,11)</f>
        <v>5.43</v>
      </c>
      <c r="F382" s="6">
        <f t="shared" si="11"/>
        <v>5.43</v>
      </c>
    </row>
    <row r="383" spans="2:6" x14ac:dyDescent="0.2">
      <c r="B383" s="7">
        <v>37855</v>
      </c>
      <c r="C383" s="8">
        <v>2.0000000000000001E-4</v>
      </c>
      <c r="D383" s="6">
        <f t="shared" si="10"/>
        <v>0.02</v>
      </c>
      <c r="E383" s="6">
        <f>VLOOKUP(B383,'Yield Raw Data'!$A$3:$L$14453,11)</f>
        <v>5.37</v>
      </c>
      <c r="F383" s="6">
        <f t="shared" si="11"/>
        <v>5.39</v>
      </c>
    </row>
    <row r="384" spans="2:6" x14ac:dyDescent="0.2">
      <c r="B384" s="7">
        <v>37858</v>
      </c>
      <c r="C384" s="8">
        <v>-2.0000000000000001E-4</v>
      </c>
      <c r="D384" s="6">
        <f t="shared" si="10"/>
        <v>-0.02</v>
      </c>
      <c r="E384" s="6">
        <f>VLOOKUP(B384,'Yield Raw Data'!$A$3:$L$14453,11)</f>
        <v>5.43</v>
      </c>
      <c r="F384" s="6">
        <f t="shared" si="11"/>
        <v>5.41</v>
      </c>
    </row>
    <row r="385" spans="2:6" x14ac:dyDescent="0.2">
      <c r="B385" s="7">
        <v>37859</v>
      </c>
      <c r="C385" s="8">
        <v>0</v>
      </c>
      <c r="D385" s="6">
        <f t="shared" si="10"/>
        <v>0</v>
      </c>
      <c r="E385" s="6">
        <f>VLOOKUP(B385,'Yield Raw Data'!$A$3:$L$14453,11)</f>
        <v>5.39</v>
      </c>
      <c r="F385" s="6">
        <f t="shared" si="11"/>
        <v>5.39</v>
      </c>
    </row>
    <row r="386" spans="2:6" x14ac:dyDescent="0.2">
      <c r="B386" s="7">
        <v>37860</v>
      </c>
      <c r="C386" s="8">
        <v>-2.0000000000000001E-4</v>
      </c>
      <c r="D386" s="6">
        <f t="shared" si="10"/>
        <v>-0.02</v>
      </c>
      <c r="E386" s="6">
        <f>VLOOKUP(B386,'Yield Raw Data'!$A$3:$L$14453,11)</f>
        <v>5.43</v>
      </c>
      <c r="F386" s="6">
        <f t="shared" si="11"/>
        <v>5.41</v>
      </c>
    </row>
    <row r="387" spans="2:6" x14ac:dyDescent="0.2">
      <c r="B387" s="7">
        <v>37861</v>
      </c>
      <c r="C387" s="8">
        <v>2.0000000000000001E-4</v>
      </c>
      <c r="D387" s="6">
        <f t="shared" si="10"/>
        <v>0.02</v>
      </c>
      <c r="E387" s="6">
        <f>VLOOKUP(B387,'Yield Raw Data'!$A$3:$L$14453,11)</f>
        <v>5.31</v>
      </c>
      <c r="F387" s="6">
        <f t="shared" si="11"/>
        <v>5.3299999999999992</v>
      </c>
    </row>
    <row r="388" spans="2:6" x14ac:dyDescent="0.2">
      <c r="B388" s="7">
        <v>37862</v>
      </c>
      <c r="C388" s="8">
        <v>-2.0000000000000001E-4</v>
      </c>
      <c r="D388" s="6">
        <f t="shared" ref="D388:D451" si="12">C388*100</f>
        <v>-0.02</v>
      </c>
      <c r="E388" s="6">
        <f>VLOOKUP(B388,'Yield Raw Data'!$A$3:$L$14453,11)</f>
        <v>5.33</v>
      </c>
      <c r="F388" s="6">
        <f t="shared" ref="F388:F451" si="13">E388+D388</f>
        <v>5.3100000000000005</v>
      </c>
    </row>
    <row r="389" spans="2:6" x14ac:dyDescent="0.2">
      <c r="B389" s="7">
        <v>37866</v>
      </c>
      <c r="C389" s="8">
        <v>-5.9999999999999995E-4</v>
      </c>
      <c r="D389" s="6">
        <f t="shared" si="12"/>
        <v>-0.06</v>
      </c>
      <c r="E389" s="6">
        <f>VLOOKUP(B389,'Yield Raw Data'!$A$3:$L$14453,11)</f>
        <v>5.48</v>
      </c>
      <c r="F389" s="6">
        <f t="shared" si="13"/>
        <v>5.4200000000000008</v>
      </c>
    </row>
    <row r="390" spans="2:6" x14ac:dyDescent="0.2">
      <c r="B390" s="7">
        <v>37867</v>
      </c>
      <c r="C390" s="8">
        <v>-5.0000000000000001E-4</v>
      </c>
      <c r="D390" s="6">
        <f t="shared" si="12"/>
        <v>-0.05</v>
      </c>
      <c r="E390" s="6">
        <f>VLOOKUP(B390,'Yield Raw Data'!$A$3:$L$14453,11)</f>
        <v>5.49</v>
      </c>
      <c r="F390" s="6">
        <f t="shared" si="13"/>
        <v>5.44</v>
      </c>
    </row>
    <row r="391" spans="2:6" x14ac:dyDescent="0.2">
      <c r="B391" s="7">
        <v>37868</v>
      </c>
      <c r="C391" s="8">
        <v>-2.0000000000000001E-4</v>
      </c>
      <c r="D391" s="6">
        <f t="shared" si="12"/>
        <v>-0.02</v>
      </c>
      <c r="E391" s="6">
        <f>VLOOKUP(B391,'Yield Raw Data'!$A$3:$L$14453,11)</f>
        <v>5.43</v>
      </c>
      <c r="F391" s="6">
        <f t="shared" si="13"/>
        <v>5.41</v>
      </c>
    </row>
    <row r="392" spans="2:6" x14ac:dyDescent="0.2">
      <c r="B392" s="7">
        <v>37869</v>
      </c>
      <c r="C392" s="8">
        <v>2.0000000000000001E-4</v>
      </c>
      <c r="D392" s="6">
        <f t="shared" si="12"/>
        <v>0.02</v>
      </c>
      <c r="E392" s="6">
        <f>VLOOKUP(B392,'Yield Raw Data'!$A$3:$L$14453,11)</f>
        <v>5.29</v>
      </c>
      <c r="F392" s="6">
        <f t="shared" si="13"/>
        <v>5.31</v>
      </c>
    </row>
    <row r="393" spans="2:6" x14ac:dyDescent="0.2">
      <c r="B393" s="7">
        <v>37872</v>
      </c>
      <c r="C393" s="8">
        <v>2.0000000000000001E-4</v>
      </c>
      <c r="D393" s="6">
        <f t="shared" si="12"/>
        <v>0.02</v>
      </c>
      <c r="E393" s="6">
        <f>VLOOKUP(B393,'Yield Raw Data'!$A$3:$L$14453,11)</f>
        <v>5.33</v>
      </c>
      <c r="F393" s="6">
        <f t="shared" si="13"/>
        <v>5.35</v>
      </c>
    </row>
    <row r="394" spans="2:6" x14ac:dyDescent="0.2">
      <c r="B394" s="7">
        <v>37873</v>
      </c>
      <c r="C394" s="8">
        <v>2.9999999999999997E-4</v>
      </c>
      <c r="D394" s="6">
        <f t="shared" si="12"/>
        <v>0.03</v>
      </c>
      <c r="E394" s="6">
        <f>VLOOKUP(B394,'Yield Raw Data'!$A$3:$L$14453,11)</f>
        <v>5.31</v>
      </c>
      <c r="F394" s="6">
        <f t="shared" si="13"/>
        <v>5.34</v>
      </c>
    </row>
    <row r="395" spans="2:6" x14ac:dyDescent="0.2">
      <c r="B395" s="7">
        <v>37874</v>
      </c>
      <c r="C395" s="8">
        <v>5.0000000000000001E-4</v>
      </c>
      <c r="D395" s="6">
        <f t="shared" si="12"/>
        <v>0.05</v>
      </c>
      <c r="E395" s="6">
        <f>VLOOKUP(B395,'Yield Raw Data'!$A$3:$L$14453,11)</f>
        <v>5.22</v>
      </c>
      <c r="F395" s="6">
        <f t="shared" si="13"/>
        <v>5.27</v>
      </c>
    </row>
    <row r="396" spans="2:6" x14ac:dyDescent="0.2">
      <c r="B396" s="7">
        <v>37875</v>
      </c>
      <c r="C396" s="8">
        <v>5.0000000000000001E-4</v>
      </c>
      <c r="D396" s="6">
        <f t="shared" si="12"/>
        <v>0.05</v>
      </c>
      <c r="E396" s="6">
        <f>VLOOKUP(B396,'Yield Raw Data'!$A$3:$L$14453,11)</f>
        <v>5.27</v>
      </c>
      <c r="F396" s="6">
        <f t="shared" si="13"/>
        <v>5.3199999999999994</v>
      </c>
    </row>
    <row r="397" spans="2:6" x14ac:dyDescent="0.2">
      <c r="B397" s="7">
        <v>37876</v>
      </c>
      <c r="C397" s="8">
        <v>6.9999999999999999E-4</v>
      </c>
      <c r="D397" s="6">
        <f t="shared" si="12"/>
        <v>6.9999999999999993E-2</v>
      </c>
      <c r="E397" s="6">
        <f>VLOOKUP(B397,'Yield Raw Data'!$A$3:$L$14453,11)</f>
        <v>5.22</v>
      </c>
      <c r="F397" s="6">
        <f t="shared" si="13"/>
        <v>5.29</v>
      </c>
    </row>
    <row r="398" spans="2:6" x14ac:dyDescent="0.2">
      <c r="B398" s="7">
        <v>37879</v>
      </c>
      <c r="C398" s="8">
        <v>6.9999999999999999E-4</v>
      </c>
      <c r="D398" s="6">
        <f t="shared" si="12"/>
        <v>6.9999999999999993E-2</v>
      </c>
      <c r="E398" s="6">
        <f>VLOOKUP(B398,'Yield Raw Data'!$A$3:$L$14453,11)</f>
        <v>5.24</v>
      </c>
      <c r="F398" s="6">
        <f t="shared" si="13"/>
        <v>5.3100000000000005</v>
      </c>
    </row>
    <row r="399" spans="2:6" x14ac:dyDescent="0.2">
      <c r="B399" s="7">
        <v>37880</v>
      </c>
      <c r="C399" s="8">
        <v>5.0000000000000001E-4</v>
      </c>
      <c r="D399" s="6">
        <f t="shared" si="12"/>
        <v>0.05</v>
      </c>
      <c r="E399" s="6">
        <f>VLOOKUP(B399,'Yield Raw Data'!$A$3:$L$14453,11)</f>
        <v>5.26</v>
      </c>
      <c r="F399" s="6">
        <f t="shared" si="13"/>
        <v>5.31</v>
      </c>
    </row>
    <row r="400" spans="2:6" x14ac:dyDescent="0.2">
      <c r="B400" s="7">
        <v>37881</v>
      </c>
      <c r="C400" s="8">
        <v>6.9999999999999999E-4</v>
      </c>
      <c r="D400" s="6">
        <f t="shared" si="12"/>
        <v>6.9999999999999993E-2</v>
      </c>
      <c r="E400" s="6">
        <f>VLOOKUP(B400,'Yield Raw Data'!$A$3:$L$14453,11)</f>
        <v>5.15</v>
      </c>
      <c r="F400" s="6">
        <f t="shared" si="13"/>
        <v>5.2200000000000006</v>
      </c>
    </row>
    <row r="401" spans="2:6" x14ac:dyDescent="0.2">
      <c r="B401" s="7">
        <v>37882</v>
      </c>
      <c r="C401" s="8">
        <v>5.0000000000000001E-4</v>
      </c>
      <c r="D401" s="6">
        <f t="shared" si="12"/>
        <v>0.05</v>
      </c>
      <c r="E401" s="6">
        <f>VLOOKUP(B401,'Yield Raw Data'!$A$3:$L$14453,11)</f>
        <v>5.15</v>
      </c>
      <c r="F401" s="6">
        <f t="shared" si="13"/>
        <v>5.2</v>
      </c>
    </row>
    <row r="402" spans="2:6" x14ac:dyDescent="0.2">
      <c r="B402" s="7">
        <v>37883</v>
      </c>
      <c r="C402" s="8">
        <v>5.0000000000000001E-4</v>
      </c>
      <c r="D402" s="6">
        <f t="shared" si="12"/>
        <v>0.05</v>
      </c>
      <c r="E402" s="6">
        <f>VLOOKUP(B402,'Yield Raw Data'!$A$3:$L$14453,11)</f>
        <v>5.12</v>
      </c>
      <c r="F402" s="6">
        <f t="shared" si="13"/>
        <v>5.17</v>
      </c>
    </row>
    <row r="403" spans="2:6" x14ac:dyDescent="0.2">
      <c r="B403" s="7">
        <v>37886</v>
      </c>
      <c r="C403" s="8">
        <v>5.0000000000000001E-4</v>
      </c>
      <c r="D403" s="6">
        <f t="shared" si="12"/>
        <v>0.05</v>
      </c>
      <c r="E403" s="6">
        <f>VLOOKUP(B403,'Yield Raw Data'!$A$3:$L$14453,11)</f>
        <v>5.2</v>
      </c>
      <c r="F403" s="6">
        <f t="shared" si="13"/>
        <v>5.25</v>
      </c>
    </row>
    <row r="404" spans="2:6" x14ac:dyDescent="0.2">
      <c r="B404" s="7">
        <v>37887</v>
      </c>
      <c r="C404" s="8">
        <v>5.0000000000000001E-4</v>
      </c>
      <c r="D404" s="6">
        <f t="shared" si="12"/>
        <v>0.05</v>
      </c>
      <c r="E404" s="6">
        <f>VLOOKUP(B404,'Yield Raw Data'!$A$3:$L$14453,11)</f>
        <v>5.16</v>
      </c>
      <c r="F404" s="6">
        <f t="shared" si="13"/>
        <v>5.21</v>
      </c>
    </row>
    <row r="405" spans="2:6" x14ac:dyDescent="0.2">
      <c r="B405" s="7">
        <v>37888</v>
      </c>
      <c r="C405" s="8">
        <v>5.0000000000000001E-4</v>
      </c>
      <c r="D405" s="6">
        <f t="shared" si="12"/>
        <v>0.05</v>
      </c>
      <c r="E405" s="6">
        <f>VLOOKUP(B405,'Yield Raw Data'!$A$3:$L$14453,11)</f>
        <v>5.09</v>
      </c>
      <c r="F405" s="6">
        <f t="shared" si="13"/>
        <v>5.14</v>
      </c>
    </row>
    <row r="406" spans="2:6" x14ac:dyDescent="0.2">
      <c r="B406" s="7">
        <v>37889</v>
      </c>
      <c r="C406" s="8">
        <v>8.0000000000000004E-4</v>
      </c>
      <c r="D406" s="6">
        <f t="shared" si="12"/>
        <v>0.08</v>
      </c>
      <c r="E406" s="6">
        <f>VLOOKUP(B406,'Yield Raw Data'!$A$3:$L$14453,11)</f>
        <v>5.04</v>
      </c>
      <c r="F406" s="6">
        <f t="shared" si="13"/>
        <v>5.12</v>
      </c>
    </row>
    <row r="407" spans="2:6" x14ac:dyDescent="0.2">
      <c r="B407" s="7">
        <v>37890</v>
      </c>
      <c r="C407" s="8">
        <v>8.0000000000000004E-4</v>
      </c>
      <c r="D407" s="6">
        <f t="shared" si="12"/>
        <v>0.08</v>
      </c>
      <c r="E407" s="6">
        <f>VLOOKUP(B407,'Yield Raw Data'!$A$3:$L$14453,11)</f>
        <v>4.9800000000000004</v>
      </c>
      <c r="F407" s="6">
        <f t="shared" si="13"/>
        <v>5.0600000000000005</v>
      </c>
    </row>
    <row r="408" spans="2:6" x14ac:dyDescent="0.2">
      <c r="B408" s="7">
        <v>37893</v>
      </c>
      <c r="C408" s="8">
        <v>8.0000000000000004E-4</v>
      </c>
      <c r="D408" s="6">
        <f t="shared" si="12"/>
        <v>0.08</v>
      </c>
      <c r="E408" s="6">
        <f>VLOOKUP(B408,'Yield Raw Data'!$A$3:$L$14453,11)</f>
        <v>5.03</v>
      </c>
      <c r="F408" s="6">
        <f t="shared" si="13"/>
        <v>5.1100000000000003</v>
      </c>
    </row>
    <row r="409" spans="2:6" x14ac:dyDescent="0.2">
      <c r="B409" s="7">
        <v>37894</v>
      </c>
      <c r="C409" s="8">
        <v>1E-3</v>
      </c>
      <c r="D409" s="6">
        <f t="shared" si="12"/>
        <v>0.1</v>
      </c>
      <c r="E409" s="6">
        <f>VLOOKUP(B409,'Yield Raw Data'!$A$3:$L$14453,11)</f>
        <v>4.91</v>
      </c>
      <c r="F409" s="6">
        <f t="shared" si="13"/>
        <v>5.01</v>
      </c>
    </row>
    <row r="410" spans="2:6" x14ac:dyDescent="0.2">
      <c r="B410" s="7">
        <v>37895</v>
      </c>
      <c r="C410" s="8">
        <v>8.0000000000000004E-4</v>
      </c>
      <c r="D410" s="6">
        <f t="shared" si="12"/>
        <v>0.08</v>
      </c>
      <c r="E410" s="6">
        <f>VLOOKUP(B410,'Yield Raw Data'!$A$3:$L$14453,11)</f>
        <v>4.92</v>
      </c>
      <c r="F410" s="6">
        <f t="shared" si="13"/>
        <v>5</v>
      </c>
    </row>
    <row r="411" spans="2:6" x14ac:dyDescent="0.2">
      <c r="B411" s="7">
        <v>37896</v>
      </c>
      <c r="C411" s="8">
        <v>8.0000000000000004E-4</v>
      </c>
      <c r="D411" s="6">
        <f t="shared" si="12"/>
        <v>0.08</v>
      </c>
      <c r="E411" s="6">
        <f>VLOOKUP(B411,'Yield Raw Data'!$A$3:$L$14453,11)</f>
        <v>4.97</v>
      </c>
      <c r="F411" s="6">
        <f t="shared" si="13"/>
        <v>5.05</v>
      </c>
    </row>
    <row r="412" spans="2:6" x14ac:dyDescent="0.2">
      <c r="B412" s="7">
        <v>37897</v>
      </c>
      <c r="C412" s="8">
        <v>5.0000000000000001E-4</v>
      </c>
      <c r="D412" s="6">
        <f t="shared" si="12"/>
        <v>0.05</v>
      </c>
      <c r="E412" s="6">
        <f>VLOOKUP(B412,'Yield Raw Data'!$A$3:$L$14453,11)</f>
        <v>5.15</v>
      </c>
      <c r="F412" s="6">
        <f t="shared" si="13"/>
        <v>5.2</v>
      </c>
    </row>
    <row r="413" spans="2:6" x14ac:dyDescent="0.2">
      <c r="B413" s="7">
        <v>37900</v>
      </c>
      <c r="C413" s="8">
        <v>6.9999999999999999E-4</v>
      </c>
      <c r="D413" s="6">
        <f t="shared" si="12"/>
        <v>6.9999999999999993E-2</v>
      </c>
      <c r="E413" s="6">
        <f>VLOOKUP(B413,'Yield Raw Data'!$A$3:$L$14453,11)</f>
        <v>5.0999999999999996</v>
      </c>
      <c r="F413" s="6">
        <f t="shared" si="13"/>
        <v>5.17</v>
      </c>
    </row>
    <row r="414" spans="2:6" x14ac:dyDescent="0.2">
      <c r="B414" s="7">
        <v>37901</v>
      </c>
      <c r="C414" s="8">
        <v>5.0000000000000001E-4</v>
      </c>
      <c r="D414" s="6">
        <f t="shared" si="12"/>
        <v>0.05</v>
      </c>
      <c r="E414" s="6">
        <f>VLOOKUP(B414,'Yield Raw Data'!$A$3:$L$14453,11)</f>
        <v>5.21</v>
      </c>
      <c r="F414" s="6">
        <f t="shared" si="13"/>
        <v>5.26</v>
      </c>
    </row>
    <row r="415" spans="2:6" x14ac:dyDescent="0.2">
      <c r="B415" s="7">
        <v>37902</v>
      </c>
      <c r="C415" s="8">
        <v>6.9999999999999999E-4</v>
      </c>
      <c r="D415" s="6">
        <f t="shared" si="12"/>
        <v>6.9999999999999993E-2</v>
      </c>
      <c r="E415" s="6">
        <f>VLOOKUP(B415,'Yield Raw Data'!$A$3:$L$14453,11)</f>
        <v>5.22</v>
      </c>
      <c r="F415" s="6">
        <f t="shared" si="13"/>
        <v>5.29</v>
      </c>
    </row>
    <row r="416" spans="2:6" x14ac:dyDescent="0.2">
      <c r="B416" s="7">
        <v>37903</v>
      </c>
      <c r="C416" s="8">
        <v>5.0000000000000001E-4</v>
      </c>
      <c r="D416" s="6">
        <f t="shared" si="12"/>
        <v>0.05</v>
      </c>
      <c r="E416" s="6">
        <f>VLOOKUP(B416,'Yield Raw Data'!$A$3:$L$14453,11)</f>
        <v>5.27</v>
      </c>
      <c r="F416" s="6">
        <f t="shared" si="13"/>
        <v>5.3199999999999994</v>
      </c>
    </row>
    <row r="417" spans="2:6" x14ac:dyDescent="0.2">
      <c r="B417" s="7">
        <v>37904</v>
      </c>
      <c r="C417" s="8">
        <v>6.9999999999999999E-4</v>
      </c>
      <c r="D417" s="6">
        <f t="shared" si="12"/>
        <v>6.9999999999999993E-2</v>
      </c>
      <c r="E417" s="6">
        <f>VLOOKUP(B417,'Yield Raw Data'!$A$3:$L$14453,11)</f>
        <v>5.23</v>
      </c>
      <c r="F417" s="6">
        <f t="shared" si="13"/>
        <v>5.3000000000000007</v>
      </c>
    </row>
    <row r="418" spans="2:6" x14ac:dyDescent="0.2">
      <c r="B418" s="7">
        <v>37908</v>
      </c>
      <c r="C418" s="8">
        <v>5.0000000000000001E-4</v>
      </c>
      <c r="D418" s="6">
        <f t="shared" si="12"/>
        <v>0.05</v>
      </c>
      <c r="E418" s="6">
        <f>VLOOKUP(B418,'Yield Raw Data'!$A$3:$L$14453,11)</f>
        <v>5.32</v>
      </c>
      <c r="F418" s="6">
        <f t="shared" si="13"/>
        <v>5.37</v>
      </c>
    </row>
    <row r="419" spans="2:6" x14ac:dyDescent="0.2">
      <c r="B419" s="7">
        <v>37909</v>
      </c>
      <c r="C419" s="8">
        <v>2.9999999999999997E-4</v>
      </c>
      <c r="D419" s="6">
        <f t="shared" si="12"/>
        <v>0.03</v>
      </c>
      <c r="E419" s="6">
        <f>VLOOKUP(B419,'Yield Raw Data'!$A$3:$L$14453,11)</f>
        <v>5.36</v>
      </c>
      <c r="F419" s="6">
        <f t="shared" si="13"/>
        <v>5.3900000000000006</v>
      </c>
    </row>
    <row r="420" spans="2:6" x14ac:dyDescent="0.2">
      <c r="B420" s="7">
        <v>37910</v>
      </c>
      <c r="C420" s="8">
        <v>2.0000000000000001E-4</v>
      </c>
      <c r="D420" s="6">
        <f t="shared" si="12"/>
        <v>0.02</v>
      </c>
      <c r="E420" s="6">
        <f>VLOOKUP(B420,'Yield Raw Data'!$A$3:$L$14453,11)</f>
        <v>5.38</v>
      </c>
      <c r="F420" s="6">
        <f t="shared" si="13"/>
        <v>5.3999999999999995</v>
      </c>
    </row>
    <row r="421" spans="2:6" x14ac:dyDescent="0.2">
      <c r="B421" s="7">
        <v>37911</v>
      </c>
      <c r="C421" s="8">
        <v>2.9999999999999997E-4</v>
      </c>
      <c r="D421" s="6">
        <f t="shared" si="12"/>
        <v>0.03</v>
      </c>
      <c r="E421" s="6">
        <f>VLOOKUP(B421,'Yield Raw Data'!$A$3:$L$14453,11)</f>
        <v>5.32</v>
      </c>
      <c r="F421" s="6">
        <f t="shared" si="13"/>
        <v>5.3500000000000005</v>
      </c>
    </row>
    <row r="422" spans="2:6" x14ac:dyDescent="0.2">
      <c r="B422" s="7">
        <v>37914</v>
      </c>
      <c r="C422" s="8">
        <v>2.9999999999999997E-4</v>
      </c>
      <c r="D422" s="6">
        <f t="shared" si="12"/>
        <v>0.03</v>
      </c>
      <c r="E422" s="6">
        <f>VLOOKUP(B422,'Yield Raw Data'!$A$3:$L$14453,11)</f>
        <v>5.3</v>
      </c>
      <c r="F422" s="6">
        <f t="shared" si="13"/>
        <v>5.33</v>
      </c>
    </row>
    <row r="423" spans="2:6" x14ac:dyDescent="0.2">
      <c r="B423" s="7">
        <v>37915</v>
      </c>
      <c r="C423" s="8">
        <v>2.9999999999999997E-4</v>
      </c>
      <c r="D423" s="6">
        <f t="shared" si="12"/>
        <v>0.03</v>
      </c>
      <c r="E423" s="6">
        <f>VLOOKUP(B423,'Yield Raw Data'!$A$3:$L$14453,11)</f>
        <v>5.28</v>
      </c>
      <c r="F423" s="6">
        <f t="shared" si="13"/>
        <v>5.3100000000000005</v>
      </c>
    </row>
    <row r="424" spans="2:6" x14ac:dyDescent="0.2">
      <c r="B424" s="7">
        <v>37916</v>
      </c>
      <c r="C424" s="8">
        <v>6.9999999999999999E-4</v>
      </c>
      <c r="D424" s="6">
        <f t="shared" si="12"/>
        <v>6.9999999999999993E-2</v>
      </c>
      <c r="E424" s="6">
        <f>VLOOKUP(B424,'Yield Raw Data'!$A$3:$L$14453,11)</f>
        <v>5.19</v>
      </c>
      <c r="F424" s="6">
        <f t="shared" si="13"/>
        <v>5.2600000000000007</v>
      </c>
    </row>
    <row r="425" spans="2:6" x14ac:dyDescent="0.2">
      <c r="B425" s="7">
        <v>37917</v>
      </c>
      <c r="C425" s="8">
        <v>6.9999999999999999E-4</v>
      </c>
      <c r="D425" s="6">
        <f t="shared" si="12"/>
        <v>6.9999999999999993E-2</v>
      </c>
      <c r="E425" s="6">
        <f>VLOOKUP(B425,'Yield Raw Data'!$A$3:$L$14453,11)</f>
        <v>5.25</v>
      </c>
      <c r="F425" s="6">
        <f t="shared" si="13"/>
        <v>5.32</v>
      </c>
    </row>
    <row r="426" spans="2:6" x14ac:dyDescent="0.2">
      <c r="B426" s="7">
        <v>37918</v>
      </c>
      <c r="C426" s="8">
        <v>8.0000000000000004E-4</v>
      </c>
      <c r="D426" s="6">
        <f t="shared" si="12"/>
        <v>0.08</v>
      </c>
      <c r="E426" s="6">
        <f>VLOOKUP(B426,'Yield Raw Data'!$A$3:$L$14453,11)</f>
        <v>5.14</v>
      </c>
      <c r="F426" s="6">
        <f t="shared" si="13"/>
        <v>5.22</v>
      </c>
    </row>
    <row r="427" spans="2:6" x14ac:dyDescent="0.2">
      <c r="B427" s="7">
        <v>37921</v>
      </c>
      <c r="C427" s="8">
        <v>6.9999999999999999E-4</v>
      </c>
      <c r="D427" s="6">
        <f t="shared" si="12"/>
        <v>6.9999999999999993E-2</v>
      </c>
      <c r="E427" s="6">
        <f>VLOOKUP(B427,'Yield Raw Data'!$A$3:$L$14453,11)</f>
        <v>5.19</v>
      </c>
      <c r="F427" s="6">
        <f t="shared" si="13"/>
        <v>5.2600000000000007</v>
      </c>
    </row>
    <row r="428" spans="2:6" x14ac:dyDescent="0.2">
      <c r="B428" s="7">
        <v>37922</v>
      </c>
      <c r="C428" s="8">
        <v>8.0000000000000004E-4</v>
      </c>
      <c r="D428" s="6">
        <f t="shared" si="12"/>
        <v>0.08</v>
      </c>
      <c r="E428" s="6">
        <f>VLOOKUP(B428,'Yield Raw Data'!$A$3:$L$14453,11)</f>
        <v>5.14</v>
      </c>
      <c r="F428" s="6">
        <f t="shared" si="13"/>
        <v>5.22</v>
      </c>
    </row>
    <row r="429" spans="2:6" x14ac:dyDescent="0.2">
      <c r="B429" s="7">
        <v>37923</v>
      </c>
      <c r="C429" s="8">
        <v>6.9999999999999999E-4</v>
      </c>
      <c r="D429" s="6">
        <f t="shared" si="12"/>
        <v>6.9999999999999993E-2</v>
      </c>
      <c r="E429" s="6">
        <f>VLOOKUP(B429,'Yield Raw Data'!$A$3:$L$14453,11)</f>
        <v>5.21</v>
      </c>
      <c r="F429" s="6">
        <f t="shared" si="13"/>
        <v>5.28</v>
      </c>
    </row>
    <row r="430" spans="2:6" x14ac:dyDescent="0.2">
      <c r="B430" s="7">
        <v>37924</v>
      </c>
      <c r="C430" s="8">
        <v>5.0000000000000001E-4</v>
      </c>
      <c r="D430" s="6">
        <f t="shared" si="12"/>
        <v>0.05</v>
      </c>
      <c r="E430" s="6">
        <f>VLOOKUP(B430,'Yield Raw Data'!$A$3:$L$14453,11)</f>
        <v>5.25</v>
      </c>
      <c r="F430" s="6">
        <f t="shared" si="13"/>
        <v>5.3</v>
      </c>
    </row>
    <row r="431" spans="2:6" x14ac:dyDescent="0.2">
      <c r="B431" s="7">
        <v>37925</v>
      </c>
      <c r="C431" s="8">
        <v>5.0000000000000001E-4</v>
      </c>
      <c r="D431" s="6">
        <f t="shared" si="12"/>
        <v>0.05</v>
      </c>
      <c r="E431" s="6">
        <f>VLOOKUP(B431,'Yield Raw Data'!$A$3:$L$14453,11)</f>
        <v>5.2</v>
      </c>
      <c r="F431" s="6">
        <f t="shared" si="13"/>
        <v>5.25</v>
      </c>
    </row>
    <row r="432" spans="2:6" x14ac:dyDescent="0.2">
      <c r="B432" s="7">
        <v>37928</v>
      </c>
      <c r="C432" s="8">
        <v>2.9999999999999997E-4</v>
      </c>
      <c r="D432" s="6">
        <f t="shared" si="12"/>
        <v>0.03</v>
      </c>
      <c r="E432" s="6">
        <f>VLOOKUP(B432,'Yield Raw Data'!$A$3:$L$14453,11)</f>
        <v>5.25</v>
      </c>
      <c r="F432" s="6">
        <f t="shared" si="13"/>
        <v>5.28</v>
      </c>
    </row>
    <row r="433" spans="2:6" x14ac:dyDescent="0.2">
      <c r="B433" s="7">
        <v>37929</v>
      </c>
      <c r="C433" s="8">
        <v>5.0000000000000001E-4</v>
      </c>
      <c r="D433" s="6">
        <f t="shared" si="12"/>
        <v>0.05</v>
      </c>
      <c r="E433" s="6">
        <f>VLOOKUP(B433,'Yield Raw Data'!$A$3:$L$14453,11)</f>
        <v>5.19</v>
      </c>
      <c r="F433" s="6">
        <f t="shared" si="13"/>
        <v>5.24</v>
      </c>
    </row>
    <row r="434" spans="2:6" x14ac:dyDescent="0.2">
      <c r="B434" s="7">
        <v>37930</v>
      </c>
      <c r="C434" s="8">
        <v>5.0000000000000001E-4</v>
      </c>
      <c r="D434" s="6">
        <f t="shared" si="12"/>
        <v>0.05</v>
      </c>
      <c r="E434" s="6">
        <f>VLOOKUP(B434,'Yield Raw Data'!$A$3:$L$14453,11)</f>
        <v>5.24</v>
      </c>
      <c r="F434" s="6">
        <f t="shared" si="13"/>
        <v>5.29</v>
      </c>
    </row>
    <row r="435" spans="2:6" x14ac:dyDescent="0.2">
      <c r="B435" s="7">
        <v>37931</v>
      </c>
      <c r="C435" s="8">
        <v>2.9999999999999997E-4</v>
      </c>
      <c r="D435" s="6">
        <f t="shared" si="12"/>
        <v>0.03</v>
      </c>
      <c r="E435" s="6">
        <f>VLOOKUP(B435,'Yield Raw Data'!$A$3:$L$14453,11)</f>
        <v>5.32</v>
      </c>
      <c r="F435" s="6">
        <f t="shared" si="13"/>
        <v>5.3500000000000005</v>
      </c>
    </row>
    <row r="436" spans="2:6" x14ac:dyDescent="0.2">
      <c r="B436" s="7">
        <v>37932</v>
      </c>
      <c r="C436" s="8">
        <v>2.9999999999999997E-4</v>
      </c>
      <c r="D436" s="6">
        <f t="shared" si="12"/>
        <v>0.03</v>
      </c>
      <c r="E436" s="6">
        <f>VLOOKUP(B436,'Yield Raw Data'!$A$3:$L$14453,11)</f>
        <v>5.33</v>
      </c>
      <c r="F436" s="6">
        <f t="shared" si="13"/>
        <v>5.36</v>
      </c>
    </row>
    <row r="437" spans="2:6" x14ac:dyDescent="0.2">
      <c r="B437" s="7">
        <v>37935</v>
      </c>
      <c r="C437" s="8">
        <v>2.9999999999999997E-4</v>
      </c>
      <c r="D437" s="6">
        <f t="shared" si="12"/>
        <v>0.03</v>
      </c>
      <c r="E437" s="6">
        <f>VLOOKUP(B437,'Yield Raw Data'!$A$3:$L$14453,11)</f>
        <v>5.34</v>
      </c>
      <c r="F437" s="6">
        <f t="shared" si="13"/>
        <v>5.37</v>
      </c>
    </row>
    <row r="438" spans="2:6" x14ac:dyDescent="0.2">
      <c r="B438" s="7">
        <v>37937</v>
      </c>
      <c r="C438" s="8">
        <v>2.9999999999999997E-4</v>
      </c>
      <c r="D438" s="6">
        <f t="shared" si="12"/>
        <v>0.03</v>
      </c>
      <c r="E438" s="6">
        <f>VLOOKUP(B438,'Yield Raw Data'!$A$3:$L$14453,11)</f>
        <v>5.29</v>
      </c>
      <c r="F438" s="6">
        <f t="shared" si="13"/>
        <v>5.32</v>
      </c>
    </row>
    <row r="439" spans="2:6" x14ac:dyDescent="0.2">
      <c r="B439" s="7">
        <v>37938</v>
      </c>
      <c r="C439" s="8">
        <v>5.0000000000000001E-4</v>
      </c>
      <c r="D439" s="6">
        <f t="shared" si="12"/>
        <v>0.05</v>
      </c>
      <c r="E439" s="6">
        <f>VLOOKUP(B439,'Yield Raw Data'!$A$3:$L$14453,11)</f>
        <v>5.16</v>
      </c>
      <c r="F439" s="6">
        <f t="shared" si="13"/>
        <v>5.21</v>
      </c>
    </row>
    <row r="440" spans="2:6" x14ac:dyDescent="0.2">
      <c r="B440" s="7">
        <v>37939</v>
      </c>
      <c r="C440" s="8">
        <v>6.9999999999999999E-4</v>
      </c>
      <c r="D440" s="6">
        <f t="shared" si="12"/>
        <v>6.9999999999999993E-2</v>
      </c>
      <c r="E440" s="6">
        <f>VLOOKUP(B440,'Yield Raw Data'!$A$3:$L$14453,11)</f>
        <v>5.0999999999999996</v>
      </c>
      <c r="F440" s="6">
        <f t="shared" si="13"/>
        <v>5.17</v>
      </c>
    </row>
    <row r="441" spans="2:6" x14ac:dyDescent="0.2">
      <c r="B441" s="7">
        <v>37942</v>
      </c>
      <c r="C441" s="8">
        <v>5.9999999999999995E-4</v>
      </c>
      <c r="D441" s="6">
        <f t="shared" si="12"/>
        <v>0.06</v>
      </c>
      <c r="E441" s="6">
        <f>VLOOKUP(B441,'Yield Raw Data'!$A$3:$L$14453,11)</f>
        <v>5.07</v>
      </c>
      <c r="F441" s="6">
        <f t="shared" si="13"/>
        <v>5.13</v>
      </c>
    </row>
    <row r="442" spans="2:6" x14ac:dyDescent="0.2">
      <c r="B442" s="7">
        <v>37943</v>
      </c>
      <c r="C442" s="8">
        <v>5.9999999999999995E-4</v>
      </c>
      <c r="D442" s="6">
        <f t="shared" si="12"/>
        <v>0.06</v>
      </c>
      <c r="E442" s="6">
        <f>VLOOKUP(B442,'Yield Raw Data'!$A$3:$L$14453,11)</f>
        <v>5.05</v>
      </c>
      <c r="F442" s="6">
        <f t="shared" si="13"/>
        <v>5.1099999999999994</v>
      </c>
    </row>
    <row r="443" spans="2:6" x14ac:dyDescent="0.2">
      <c r="B443" s="7">
        <v>37944</v>
      </c>
      <c r="C443" s="8">
        <v>5.9999999999999995E-4</v>
      </c>
      <c r="D443" s="6">
        <f t="shared" si="12"/>
        <v>0.06</v>
      </c>
      <c r="E443" s="6">
        <f>VLOOKUP(B443,'Yield Raw Data'!$A$3:$L$14453,11)</f>
        <v>5.12</v>
      </c>
      <c r="F443" s="6">
        <f t="shared" si="13"/>
        <v>5.18</v>
      </c>
    </row>
    <row r="444" spans="2:6" x14ac:dyDescent="0.2">
      <c r="B444" s="7">
        <v>37945</v>
      </c>
      <c r="C444" s="8">
        <v>5.9999999999999995E-4</v>
      </c>
      <c r="D444" s="6">
        <f t="shared" si="12"/>
        <v>0.06</v>
      </c>
      <c r="E444" s="6">
        <f>VLOOKUP(B444,'Yield Raw Data'!$A$3:$L$14453,11)</f>
        <v>5.0599999999999996</v>
      </c>
      <c r="F444" s="6">
        <f t="shared" si="13"/>
        <v>5.1199999999999992</v>
      </c>
    </row>
    <row r="445" spans="2:6" x14ac:dyDescent="0.2">
      <c r="B445" s="7">
        <v>37946</v>
      </c>
      <c r="C445" s="8">
        <v>5.0000000000000001E-4</v>
      </c>
      <c r="D445" s="6">
        <f t="shared" si="12"/>
        <v>0.05</v>
      </c>
      <c r="E445" s="6">
        <f>VLOOKUP(B445,'Yield Raw Data'!$A$3:$L$14453,11)</f>
        <v>5.05</v>
      </c>
      <c r="F445" s="6">
        <f t="shared" si="13"/>
        <v>5.0999999999999996</v>
      </c>
    </row>
    <row r="446" spans="2:6" x14ac:dyDescent="0.2">
      <c r="B446" s="7">
        <v>37949</v>
      </c>
      <c r="C446" s="8">
        <v>5.0000000000000001E-4</v>
      </c>
      <c r="D446" s="6">
        <f t="shared" si="12"/>
        <v>0.05</v>
      </c>
      <c r="E446" s="6">
        <f>VLOOKUP(B446,'Yield Raw Data'!$A$3:$L$14453,11)</f>
        <v>5.1100000000000003</v>
      </c>
      <c r="F446" s="6">
        <f t="shared" si="13"/>
        <v>5.16</v>
      </c>
    </row>
    <row r="447" spans="2:6" x14ac:dyDescent="0.2">
      <c r="B447" s="7">
        <v>37950</v>
      </c>
      <c r="C447" s="8">
        <v>5.9999999999999995E-4</v>
      </c>
      <c r="D447" s="6">
        <f t="shared" si="12"/>
        <v>0.06</v>
      </c>
      <c r="E447" s="6">
        <f>VLOOKUP(B447,'Yield Raw Data'!$A$3:$L$14453,11)</f>
        <v>5.07</v>
      </c>
      <c r="F447" s="6">
        <f t="shared" si="13"/>
        <v>5.13</v>
      </c>
    </row>
    <row r="448" spans="2:6" x14ac:dyDescent="0.2">
      <c r="B448" s="7">
        <v>37951</v>
      </c>
      <c r="C448" s="8">
        <v>5.0000000000000001E-4</v>
      </c>
      <c r="D448" s="6">
        <f t="shared" si="12"/>
        <v>0.05</v>
      </c>
      <c r="E448" s="6">
        <f>VLOOKUP(B448,'Yield Raw Data'!$A$3:$L$14453,11)</f>
        <v>5.12</v>
      </c>
      <c r="F448" s="6">
        <f t="shared" si="13"/>
        <v>5.17</v>
      </c>
    </row>
    <row r="449" spans="2:6" x14ac:dyDescent="0.2">
      <c r="B449" s="7">
        <v>37953</v>
      </c>
      <c r="C449" s="8">
        <v>2.0000000000000001E-4</v>
      </c>
      <c r="D449" s="6">
        <f t="shared" si="12"/>
        <v>0.02</v>
      </c>
      <c r="E449" s="6">
        <f>VLOOKUP(B449,'Yield Raw Data'!$A$3:$L$14453,11)</f>
        <v>5.2</v>
      </c>
      <c r="F449" s="6">
        <f t="shared" si="13"/>
        <v>5.22</v>
      </c>
    </row>
    <row r="450" spans="2:6" x14ac:dyDescent="0.2">
      <c r="B450" s="7">
        <v>37956</v>
      </c>
      <c r="C450" s="8">
        <v>2.9999999999999997E-4</v>
      </c>
      <c r="D450" s="6">
        <f t="shared" si="12"/>
        <v>0.03</v>
      </c>
      <c r="E450" s="6">
        <f>VLOOKUP(B450,'Yield Raw Data'!$A$3:$L$14453,11)</f>
        <v>5.23</v>
      </c>
      <c r="F450" s="6">
        <f t="shared" si="13"/>
        <v>5.2600000000000007</v>
      </c>
    </row>
    <row r="451" spans="2:6" x14ac:dyDescent="0.2">
      <c r="B451" s="7">
        <v>37957</v>
      </c>
      <c r="C451" s="8">
        <v>2.0000000000000001E-4</v>
      </c>
      <c r="D451" s="6">
        <f t="shared" si="12"/>
        <v>0.02</v>
      </c>
      <c r="E451" s="6">
        <f>VLOOKUP(B451,'Yield Raw Data'!$A$3:$L$14453,11)</f>
        <v>5.22</v>
      </c>
      <c r="F451" s="6">
        <f t="shared" si="13"/>
        <v>5.2399999999999993</v>
      </c>
    </row>
    <row r="452" spans="2:6" x14ac:dyDescent="0.2">
      <c r="B452" s="7">
        <v>37958</v>
      </c>
      <c r="C452" s="8">
        <v>2.0000000000000001E-4</v>
      </c>
      <c r="D452" s="6">
        <f t="shared" ref="D452:D515" si="14">C452*100</f>
        <v>0.02</v>
      </c>
      <c r="E452" s="6">
        <f>VLOOKUP(B452,'Yield Raw Data'!$A$3:$L$14453,11)</f>
        <v>5.25</v>
      </c>
      <c r="F452" s="6">
        <f t="shared" ref="F452:F515" si="15">E452+D452</f>
        <v>5.27</v>
      </c>
    </row>
    <row r="453" spans="2:6" x14ac:dyDescent="0.2">
      <c r="B453" s="7">
        <v>37959</v>
      </c>
      <c r="C453" s="8">
        <v>2.9999999999999997E-4</v>
      </c>
      <c r="D453" s="6">
        <f t="shared" si="14"/>
        <v>0.03</v>
      </c>
      <c r="E453" s="6">
        <f>VLOOKUP(B453,'Yield Raw Data'!$A$3:$L$14453,11)</f>
        <v>5.22</v>
      </c>
      <c r="F453" s="6">
        <f t="shared" si="15"/>
        <v>5.25</v>
      </c>
    </row>
    <row r="454" spans="2:6" x14ac:dyDescent="0.2">
      <c r="B454" s="7">
        <v>37960</v>
      </c>
      <c r="C454" s="8">
        <v>6.9999999999999999E-4</v>
      </c>
      <c r="D454" s="6">
        <f t="shared" si="14"/>
        <v>6.9999999999999993E-2</v>
      </c>
      <c r="E454" s="6">
        <f>VLOOKUP(B454,'Yield Raw Data'!$A$3:$L$14453,11)</f>
        <v>5.09</v>
      </c>
      <c r="F454" s="6">
        <f t="shared" si="15"/>
        <v>5.16</v>
      </c>
    </row>
    <row r="455" spans="2:6" x14ac:dyDescent="0.2">
      <c r="B455" s="7">
        <v>37963</v>
      </c>
      <c r="C455" s="8">
        <v>6.9999999999999999E-4</v>
      </c>
      <c r="D455" s="6">
        <f t="shared" si="14"/>
        <v>6.9999999999999993E-2</v>
      </c>
      <c r="E455" s="6">
        <f>VLOOKUP(B455,'Yield Raw Data'!$A$3:$L$14453,11)</f>
        <v>5.15</v>
      </c>
      <c r="F455" s="6">
        <f t="shared" si="15"/>
        <v>5.2200000000000006</v>
      </c>
    </row>
    <row r="456" spans="2:6" x14ac:dyDescent="0.2">
      <c r="B456" s="7">
        <v>37964</v>
      </c>
      <c r="C456" s="8">
        <v>5.0000000000000001E-4</v>
      </c>
      <c r="D456" s="6">
        <f t="shared" si="14"/>
        <v>0.05</v>
      </c>
      <c r="E456" s="6">
        <f>VLOOKUP(B456,'Yield Raw Data'!$A$3:$L$14453,11)</f>
        <v>5.18</v>
      </c>
      <c r="F456" s="6">
        <f t="shared" si="15"/>
        <v>5.2299999999999995</v>
      </c>
    </row>
    <row r="457" spans="2:6" x14ac:dyDescent="0.2">
      <c r="B457" s="7">
        <v>37965</v>
      </c>
      <c r="C457" s="8">
        <v>6.9999999999999999E-4</v>
      </c>
      <c r="D457" s="6">
        <f t="shared" si="14"/>
        <v>6.9999999999999993E-2</v>
      </c>
      <c r="E457" s="6">
        <f>VLOOKUP(B457,'Yield Raw Data'!$A$3:$L$14453,11)</f>
        <v>5.16</v>
      </c>
      <c r="F457" s="6">
        <f t="shared" si="15"/>
        <v>5.23</v>
      </c>
    </row>
    <row r="458" spans="2:6" x14ac:dyDescent="0.2">
      <c r="B458" s="7">
        <v>37966</v>
      </c>
      <c r="C458" s="8">
        <v>8.0000000000000004E-4</v>
      </c>
      <c r="D458" s="6">
        <f t="shared" si="14"/>
        <v>0.08</v>
      </c>
      <c r="E458" s="6">
        <f>VLOOKUP(B458,'Yield Raw Data'!$A$3:$L$14453,11)</f>
        <v>5.14</v>
      </c>
      <c r="F458" s="6">
        <f t="shared" si="15"/>
        <v>5.22</v>
      </c>
    </row>
    <row r="459" spans="2:6" x14ac:dyDescent="0.2">
      <c r="B459" s="7">
        <v>37967</v>
      </c>
      <c r="C459" s="8">
        <v>6.9999999999999999E-4</v>
      </c>
      <c r="D459" s="6">
        <f t="shared" si="14"/>
        <v>6.9999999999999993E-2</v>
      </c>
      <c r="E459" s="6">
        <f>VLOOKUP(B459,'Yield Raw Data'!$A$3:$L$14453,11)</f>
        <v>5.12</v>
      </c>
      <c r="F459" s="6">
        <f t="shared" si="15"/>
        <v>5.19</v>
      </c>
    </row>
    <row r="460" spans="2:6" x14ac:dyDescent="0.2">
      <c r="B460" s="7">
        <v>37970</v>
      </c>
      <c r="C460" s="8">
        <v>6.9999999999999999E-4</v>
      </c>
      <c r="D460" s="6">
        <f t="shared" si="14"/>
        <v>6.9999999999999993E-2</v>
      </c>
      <c r="E460" s="6">
        <f>VLOOKUP(B460,'Yield Raw Data'!$A$3:$L$14453,11)</f>
        <v>5.13</v>
      </c>
      <c r="F460" s="6">
        <f t="shared" si="15"/>
        <v>5.2</v>
      </c>
    </row>
    <row r="461" spans="2:6" x14ac:dyDescent="0.2">
      <c r="B461" s="7">
        <v>37971</v>
      </c>
      <c r="C461" s="8">
        <v>8.0000000000000004E-4</v>
      </c>
      <c r="D461" s="6">
        <f t="shared" si="14"/>
        <v>0.08</v>
      </c>
      <c r="E461" s="6">
        <f>VLOOKUP(B461,'Yield Raw Data'!$A$3:$L$14453,11)</f>
        <v>5.0999999999999996</v>
      </c>
      <c r="F461" s="6">
        <f t="shared" si="15"/>
        <v>5.18</v>
      </c>
    </row>
    <row r="462" spans="2:6" x14ac:dyDescent="0.2">
      <c r="B462" s="7">
        <v>37972</v>
      </c>
      <c r="C462" s="8">
        <v>6.9999999999999999E-4</v>
      </c>
      <c r="D462" s="6">
        <f t="shared" si="14"/>
        <v>6.9999999999999993E-2</v>
      </c>
      <c r="E462" s="6">
        <f>VLOOKUP(B462,'Yield Raw Data'!$A$3:$L$14453,11)</f>
        <v>5.05</v>
      </c>
      <c r="F462" s="6">
        <f t="shared" si="15"/>
        <v>5.12</v>
      </c>
    </row>
    <row r="463" spans="2:6" x14ac:dyDescent="0.2">
      <c r="B463" s="7">
        <v>37973</v>
      </c>
      <c r="C463" s="8">
        <v>6.9999999999999999E-4</v>
      </c>
      <c r="D463" s="6">
        <f t="shared" si="14"/>
        <v>6.9999999999999993E-2</v>
      </c>
      <c r="E463" s="6">
        <f>VLOOKUP(B463,'Yield Raw Data'!$A$3:$L$14453,11)</f>
        <v>4.99</v>
      </c>
      <c r="F463" s="6">
        <f t="shared" si="15"/>
        <v>5.0600000000000005</v>
      </c>
    </row>
    <row r="464" spans="2:6" x14ac:dyDescent="0.2">
      <c r="B464" s="7">
        <v>37974</v>
      </c>
      <c r="C464" s="8">
        <v>6.9999999999999999E-4</v>
      </c>
      <c r="D464" s="6">
        <f t="shared" si="14"/>
        <v>6.9999999999999993E-2</v>
      </c>
      <c r="E464" s="6">
        <f>VLOOKUP(B464,'Yield Raw Data'!$A$3:$L$14453,11)</f>
        <v>4.99</v>
      </c>
      <c r="F464" s="6">
        <f t="shared" si="15"/>
        <v>5.0600000000000005</v>
      </c>
    </row>
    <row r="465" spans="2:6" x14ac:dyDescent="0.2">
      <c r="B465" s="7">
        <v>37977</v>
      </c>
      <c r="C465" s="8">
        <v>6.9999999999999999E-4</v>
      </c>
      <c r="D465" s="6">
        <f t="shared" si="14"/>
        <v>6.9999999999999993E-2</v>
      </c>
      <c r="E465" s="6">
        <f>VLOOKUP(B465,'Yield Raw Data'!$A$3:$L$14453,11)</f>
        <v>5.0199999999999996</v>
      </c>
      <c r="F465" s="6">
        <f t="shared" si="15"/>
        <v>5.09</v>
      </c>
    </row>
    <row r="466" spans="2:6" x14ac:dyDescent="0.2">
      <c r="B466" s="7">
        <v>37978</v>
      </c>
      <c r="C466" s="8">
        <v>6.9999999999999999E-4</v>
      </c>
      <c r="D466" s="6">
        <f t="shared" si="14"/>
        <v>6.9999999999999993E-2</v>
      </c>
      <c r="E466" s="6">
        <f>VLOOKUP(B466,'Yield Raw Data'!$A$3:$L$14453,11)</f>
        <v>5.09</v>
      </c>
      <c r="F466" s="6">
        <f t="shared" si="15"/>
        <v>5.16</v>
      </c>
    </row>
    <row r="467" spans="2:6" x14ac:dyDescent="0.2">
      <c r="B467" s="7">
        <v>37979</v>
      </c>
      <c r="C467" s="8">
        <v>8.0000000000000004E-4</v>
      </c>
      <c r="D467" s="6">
        <f t="shared" si="14"/>
        <v>0.08</v>
      </c>
      <c r="E467" s="6">
        <f>VLOOKUP(B467,'Yield Raw Data'!$A$3:$L$14453,11)</f>
        <v>5.0199999999999996</v>
      </c>
      <c r="F467" s="6">
        <f t="shared" si="15"/>
        <v>5.0999999999999996</v>
      </c>
    </row>
    <row r="468" spans="2:6" x14ac:dyDescent="0.2">
      <c r="B468" s="7">
        <v>37981</v>
      </c>
      <c r="C468" s="8">
        <v>1E-3</v>
      </c>
      <c r="D468" s="6">
        <f t="shared" si="14"/>
        <v>0.1</v>
      </c>
      <c r="E468" s="6">
        <f>VLOOKUP(B468,'Yield Raw Data'!$A$3:$L$14453,11)</f>
        <v>4.99</v>
      </c>
      <c r="F468" s="6">
        <f t="shared" si="15"/>
        <v>5.09</v>
      </c>
    </row>
    <row r="469" spans="2:6" x14ac:dyDescent="0.2">
      <c r="B469" s="7">
        <v>37984</v>
      </c>
      <c r="C469" s="8">
        <v>6.9999999999999999E-4</v>
      </c>
      <c r="D469" s="6">
        <f t="shared" si="14"/>
        <v>6.9999999999999993E-2</v>
      </c>
      <c r="E469" s="6">
        <f>VLOOKUP(B469,'Yield Raw Data'!$A$3:$L$14453,11)</f>
        <v>5.07</v>
      </c>
      <c r="F469" s="6">
        <f t="shared" si="15"/>
        <v>5.1400000000000006</v>
      </c>
    </row>
    <row r="470" spans="2:6" x14ac:dyDescent="0.2">
      <c r="B470" s="7">
        <v>37985</v>
      </c>
      <c r="C470" s="8">
        <v>6.9999999999999999E-4</v>
      </c>
      <c r="D470" s="6">
        <f t="shared" si="14"/>
        <v>6.9999999999999993E-2</v>
      </c>
      <c r="E470" s="6">
        <f>VLOOKUP(B470,'Yield Raw Data'!$A$3:$L$14453,11)</f>
        <v>5.12</v>
      </c>
      <c r="F470" s="6">
        <f t="shared" si="15"/>
        <v>5.19</v>
      </c>
    </row>
    <row r="471" spans="2:6" x14ac:dyDescent="0.2">
      <c r="B471" s="7">
        <v>37986</v>
      </c>
      <c r="C471" s="8">
        <v>8.0000000000000004E-4</v>
      </c>
      <c r="D471" s="6">
        <f t="shared" si="14"/>
        <v>0.08</v>
      </c>
      <c r="E471" s="6">
        <f>VLOOKUP(B471,'Yield Raw Data'!$A$3:$L$14453,11)</f>
        <v>5.0999999999999996</v>
      </c>
      <c r="F471" s="6">
        <f t="shared" si="15"/>
        <v>5.18</v>
      </c>
    </row>
    <row r="472" spans="2:6" x14ac:dyDescent="0.2">
      <c r="B472" s="7">
        <v>37988</v>
      </c>
      <c r="C472" s="8">
        <v>5.0000000000000001E-4</v>
      </c>
      <c r="D472" s="6">
        <f t="shared" si="14"/>
        <v>0.05</v>
      </c>
      <c r="E472" s="6">
        <f>VLOOKUP(B472,'Yield Raw Data'!$A$3:$L$14453,11)</f>
        <v>5.21</v>
      </c>
      <c r="F472" s="6">
        <f t="shared" si="15"/>
        <v>5.26</v>
      </c>
    </row>
    <row r="473" spans="2:6" x14ac:dyDescent="0.2">
      <c r="B473" s="7">
        <v>37991</v>
      </c>
      <c r="C473" s="8">
        <v>2.9999999999999997E-4</v>
      </c>
      <c r="D473" s="6">
        <f t="shared" si="14"/>
        <v>0.03</v>
      </c>
      <c r="E473" s="6">
        <f>VLOOKUP(B473,'Yield Raw Data'!$A$3:$L$14453,11)</f>
        <v>5.23</v>
      </c>
      <c r="F473" s="6">
        <f t="shared" si="15"/>
        <v>5.2600000000000007</v>
      </c>
    </row>
    <row r="474" spans="2:6" x14ac:dyDescent="0.2">
      <c r="B474" s="7">
        <v>37992</v>
      </c>
      <c r="C474" s="8">
        <v>8.0000000000000004E-4</v>
      </c>
      <c r="D474" s="6">
        <f t="shared" si="14"/>
        <v>0.08</v>
      </c>
      <c r="E474" s="6">
        <f>VLOOKUP(B474,'Yield Raw Data'!$A$3:$L$14453,11)</f>
        <v>5.13</v>
      </c>
      <c r="F474" s="6">
        <f t="shared" si="15"/>
        <v>5.21</v>
      </c>
    </row>
    <row r="475" spans="2:6" x14ac:dyDescent="0.2">
      <c r="B475" s="7">
        <v>37993</v>
      </c>
      <c r="C475" s="8">
        <v>6.9999999999999999E-4</v>
      </c>
      <c r="D475" s="6">
        <f t="shared" si="14"/>
        <v>6.9999999999999993E-2</v>
      </c>
      <c r="E475" s="6">
        <f>VLOOKUP(B475,'Yield Raw Data'!$A$3:$L$14453,11)</f>
        <v>5.1100000000000003</v>
      </c>
      <c r="F475" s="6">
        <f t="shared" si="15"/>
        <v>5.1800000000000006</v>
      </c>
    </row>
    <row r="476" spans="2:6" x14ac:dyDescent="0.2">
      <c r="B476" s="7">
        <v>37994</v>
      </c>
      <c r="C476" s="8">
        <v>5.0000000000000001E-4</v>
      </c>
      <c r="D476" s="6">
        <f t="shared" si="14"/>
        <v>0.05</v>
      </c>
      <c r="E476" s="6">
        <f>VLOOKUP(B476,'Yield Raw Data'!$A$3:$L$14453,11)</f>
        <v>5.12</v>
      </c>
      <c r="F476" s="6">
        <f t="shared" si="15"/>
        <v>5.17</v>
      </c>
    </row>
    <row r="477" spans="2:6" x14ac:dyDescent="0.2">
      <c r="B477" s="7">
        <v>37995</v>
      </c>
      <c r="C477" s="8">
        <v>1E-3</v>
      </c>
      <c r="D477" s="6">
        <f t="shared" si="14"/>
        <v>0.1</v>
      </c>
      <c r="E477" s="6">
        <f>VLOOKUP(B477,'Yield Raw Data'!$A$3:$L$14453,11)</f>
        <v>4.9800000000000004</v>
      </c>
      <c r="F477" s="6">
        <f t="shared" si="15"/>
        <v>5.08</v>
      </c>
    </row>
    <row r="478" spans="2:6" x14ac:dyDescent="0.2">
      <c r="B478" s="7">
        <v>37998</v>
      </c>
      <c r="C478" s="8">
        <v>8.0000000000000004E-4</v>
      </c>
      <c r="D478" s="6">
        <f t="shared" si="14"/>
        <v>0.08</v>
      </c>
      <c r="E478" s="6">
        <f>VLOOKUP(B478,'Yield Raw Data'!$A$3:$L$14453,11)</f>
        <v>4.99</v>
      </c>
      <c r="F478" s="6">
        <f t="shared" si="15"/>
        <v>5.07</v>
      </c>
    </row>
    <row r="479" spans="2:6" x14ac:dyDescent="0.2">
      <c r="B479" s="7">
        <v>37999</v>
      </c>
      <c r="C479" s="8">
        <v>1E-3</v>
      </c>
      <c r="D479" s="6">
        <f t="shared" si="14"/>
        <v>0.1</v>
      </c>
      <c r="E479" s="6">
        <f>VLOOKUP(B479,'Yield Raw Data'!$A$3:$L$14453,11)</f>
        <v>4.95</v>
      </c>
      <c r="F479" s="6">
        <f t="shared" si="15"/>
        <v>5.05</v>
      </c>
    </row>
    <row r="480" spans="2:6" x14ac:dyDescent="0.2">
      <c r="B480" s="7">
        <v>38000</v>
      </c>
      <c r="C480" s="8">
        <v>1E-3</v>
      </c>
      <c r="D480" s="6">
        <f t="shared" si="14"/>
        <v>0.1</v>
      </c>
      <c r="E480" s="6">
        <f>VLOOKUP(B480,'Yield Raw Data'!$A$3:$L$14453,11)</f>
        <v>4.9000000000000004</v>
      </c>
      <c r="F480" s="6">
        <f t="shared" si="15"/>
        <v>5</v>
      </c>
    </row>
    <row r="481" spans="2:6" x14ac:dyDescent="0.2">
      <c r="B481" s="7">
        <v>38001</v>
      </c>
      <c r="C481" s="8">
        <v>1E-3</v>
      </c>
      <c r="D481" s="6">
        <f t="shared" si="14"/>
        <v>0.1</v>
      </c>
      <c r="E481" s="6">
        <f>VLOOKUP(B481,'Yield Raw Data'!$A$3:$L$14453,11)</f>
        <v>4.87</v>
      </c>
      <c r="F481" s="6">
        <f t="shared" si="15"/>
        <v>4.97</v>
      </c>
    </row>
    <row r="482" spans="2:6" x14ac:dyDescent="0.2">
      <c r="B482" s="7">
        <v>38002</v>
      </c>
      <c r="C482" s="8">
        <v>8.0000000000000004E-4</v>
      </c>
      <c r="D482" s="6">
        <f t="shared" si="14"/>
        <v>0.08</v>
      </c>
      <c r="E482" s="6">
        <f>VLOOKUP(B482,'Yield Raw Data'!$A$3:$L$14453,11)</f>
        <v>4.9000000000000004</v>
      </c>
      <c r="F482" s="6">
        <f t="shared" si="15"/>
        <v>4.9800000000000004</v>
      </c>
    </row>
    <row r="483" spans="2:6" x14ac:dyDescent="0.2">
      <c r="B483" s="7">
        <v>38006</v>
      </c>
      <c r="C483" s="8">
        <v>1E-3</v>
      </c>
      <c r="D483" s="6">
        <f t="shared" si="14"/>
        <v>0.1</v>
      </c>
      <c r="E483" s="6">
        <f>VLOOKUP(B483,'Yield Raw Data'!$A$3:$L$14453,11)</f>
        <v>4.93</v>
      </c>
      <c r="F483" s="6">
        <f t="shared" si="15"/>
        <v>5.0299999999999994</v>
      </c>
    </row>
    <row r="484" spans="2:6" x14ac:dyDescent="0.2">
      <c r="B484" s="7">
        <v>38007</v>
      </c>
      <c r="C484" s="8">
        <v>8.0000000000000004E-4</v>
      </c>
      <c r="D484" s="6">
        <f t="shared" si="14"/>
        <v>0.08</v>
      </c>
      <c r="E484" s="6">
        <f>VLOOKUP(B484,'Yield Raw Data'!$A$3:$L$14453,11)</f>
        <v>4.92</v>
      </c>
      <c r="F484" s="6">
        <f t="shared" si="15"/>
        <v>5</v>
      </c>
    </row>
    <row r="485" spans="2:6" x14ac:dyDescent="0.2">
      <c r="B485" s="7">
        <v>38008</v>
      </c>
      <c r="C485" s="8">
        <v>1E-3</v>
      </c>
      <c r="D485" s="6">
        <f t="shared" si="14"/>
        <v>0.1</v>
      </c>
      <c r="E485" s="6">
        <f>VLOOKUP(B485,'Yield Raw Data'!$A$3:$L$14453,11)</f>
        <v>4.8600000000000003</v>
      </c>
      <c r="F485" s="6">
        <f t="shared" si="15"/>
        <v>4.96</v>
      </c>
    </row>
    <row r="486" spans="2:6" x14ac:dyDescent="0.2">
      <c r="B486" s="7">
        <v>38009</v>
      </c>
      <c r="C486" s="8">
        <v>8.0000000000000004E-4</v>
      </c>
      <c r="D486" s="6">
        <f t="shared" si="14"/>
        <v>0.08</v>
      </c>
      <c r="E486" s="6">
        <f>VLOOKUP(B486,'Yield Raw Data'!$A$3:$L$14453,11)</f>
        <v>4.95</v>
      </c>
      <c r="F486" s="6">
        <f t="shared" si="15"/>
        <v>5.03</v>
      </c>
    </row>
    <row r="487" spans="2:6" x14ac:dyDescent="0.2">
      <c r="B487" s="7">
        <v>38012</v>
      </c>
      <c r="C487" s="8">
        <v>8.0000000000000004E-4</v>
      </c>
      <c r="D487" s="6">
        <f t="shared" si="14"/>
        <v>0.08</v>
      </c>
      <c r="E487" s="6">
        <f>VLOOKUP(B487,'Yield Raw Data'!$A$3:$L$14453,11)</f>
        <v>5.01</v>
      </c>
      <c r="F487" s="6">
        <f t="shared" si="15"/>
        <v>5.09</v>
      </c>
    </row>
    <row r="488" spans="2:6" x14ac:dyDescent="0.2">
      <c r="B488" s="7">
        <v>38013</v>
      </c>
      <c r="C488" s="8">
        <v>8.0000000000000004E-4</v>
      </c>
      <c r="D488" s="6">
        <f t="shared" si="14"/>
        <v>0.08</v>
      </c>
      <c r="E488" s="6">
        <f>VLOOKUP(B488,'Yield Raw Data'!$A$3:$L$14453,11)</f>
        <v>4.96</v>
      </c>
      <c r="F488" s="6">
        <f t="shared" si="15"/>
        <v>5.04</v>
      </c>
    </row>
    <row r="489" spans="2:6" x14ac:dyDescent="0.2">
      <c r="B489" s="7">
        <v>38014</v>
      </c>
      <c r="C489" s="8">
        <v>5.0000000000000001E-4</v>
      </c>
      <c r="D489" s="6">
        <f t="shared" si="14"/>
        <v>0.05</v>
      </c>
      <c r="E489" s="6">
        <f>VLOOKUP(B489,'Yield Raw Data'!$A$3:$L$14453,11)</f>
        <v>5.0599999999999996</v>
      </c>
      <c r="F489" s="6">
        <f t="shared" si="15"/>
        <v>5.1099999999999994</v>
      </c>
    </row>
    <row r="490" spans="2:6" x14ac:dyDescent="0.2">
      <c r="B490" s="7">
        <v>38015</v>
      </c>
      <c r="C490" s="8">
        <v>5.0000000000000001E-4</v>
      </c>
      <c r="D490" s="6">
        <f t="shared" si="14"/>
        <v>0.05</v>
      </c>
      <c r="E490" s="6">
        <f>VLOOKUP(B490,'Yield Raw Data'!$A$3:$L$14453,11)</f>
        <v>5.05</v>
      </c>
      <c r="F490" s="6">
        <f t="shared" si="15"/>
        <v>5.0999999999999996</v>
      </c>
    </row>
    <row r="491" spans="2:6" x14ac:dyDescent="0.2">
      <c r="B491" s="7">
        <v>38016</v>
      </c>
      <c r="C491" s="8">
        <v>6.9999999999999999E-4</v>
      </c>
      <c r="D491" s="6">
        <f t="shared" si="14"/>
        <v>6.9999999999999993E-2</v>
      </c>
      <c r="E491" s="6">
        <f>VLOOKUP(B491,'Yield Raw Data'!$A$3:$L$14453,11)</f>
        <v>5</v>
      </c>
      <c r="F491" s="6">
        <f t="shared" si="15"/>
        <v>5.07</v>
      </c>
    </row>
    <row r="492" spans="2:6" x14ac:dyDescent="0.2">
      <c r="B492" s="7">
        <v>38019</v>
      </c>
      <c r="C492" s="8">
        <v>6.9999999999999999E-4</v>
      </c>
      <c r="D492" s="6">
        <f t="shared" si="14"/>
        <v>6.9999999999999993E-2</v>
      </c>
      <c r="E492" s="6">
        <f>VLOOKUP(B492,'Yield Raw Data'!$A$3:$L$14453,11)</f>
        <v>5.0199999999999996</v>
      </c>
      <c r="F492" s="6">
        <f t="shared" si="15"/>
        <v>5.09</v>
      </c>
    </row>
    <row r="493" spans="2:6" x14ac:dyDescent="0.2">
      <c r="B493" s="7">
        <v>38020</v>
      </c>
      <c r="C493" s="8">
        <v>8.0000000000000004E-4</v>
      </c>
      <c r="D493" s="6">
        <f t="shared" si="14"/>
        <v>0.08</v>
      </c>
      <c r="E493" s="6">
        <f>VLOOKUP(B493,'Yield Raw Data'!$A$3:$L$14453,11)</f>
        <v>4.9800000000000004</v>
      </c>
      <c r="F493" s="6">
        <f t="shared" si="15"/>
        <v>5.0600000000000005</v>
      </c>
    </row>
    <row r="494" spans="2:6" x14ac:dyDescent="0.2">
      <c r="B494" s="7">
        <v>38021</v>
      </c>
      <c r="C494" s="8">
        <v>6.9999999999999999E-4</v>
      </c>
      <c r="D494" s="6">
        <f t="shared" si="14"/>
        <v>6.9999999999999993E-2</v>
      </c>
      <c r="E494" s="6">
        <f>VLOOKUP(B494,'Yield Raw Data'!$A$3:$L$14453,11)</f>
        <v>5</v>
      </c>
      <c r="F494" s="6">
        <f t="shared" si="15"/>
        <v>5.07</v>
      </c>
    </row>
    <row r="495" spans="2:6" x14ac:dyDescent="0.2">
      <c r="B495" s="7">
        <v>38022</v>
      </c>
      <c r="C495" s="8">
        <v>6.9999999999999999E-4</v>
      </c>
      <c r="D495" s="6">
        <f t="shared" si="14"/>
        <v>6.9999999999999993E-2</v>
      </c>
      <c r="E495" s="6">
        <f>VLOOKUP(B495,'Yield Raw Data'!$A$3:$L$14453,11)</f>
        <v>5.0199999999999996</v>
      </c>
      <c r="F495" s="6">
        <f t="shared" si="15"/>
        <v>5.09</v>
      </c>
    </row>
    <row r="496" spans="2:6" x14ac:dyDescent="0.2">
      <c r="B496" s="7">
        <v>38023</v>
      </c>
      <c r="C496" s="8">
        <v>8.0000000000000004E-4</v>
      </c>
      <c r="D496" s="6">
        <f t="shared" si="14"/>
        <v>0.08</v>
      </c>
      <c r="E496" s="6">
        <f>VLOOKUP(B496,'Yield Raw Data'!$A$3:$L$14453,11)</f>
        <v>4.95</v>
      </c>
      <c r="F496" s="6">
        <f t="shared" si="15"/>
        <v>5.03</v>
      </c>
    </row>
    <row r="497" spans="2:6" x14ac:dyDescent="0.2">
      <c r="B497" s="7">
        <v>38026</v>
      </c>
      <c r="C497" s="8">
        <v>8.0000000000000004E-4</v>
      </c>
      <c r="D497" s="6">
        <f t="shared" si="14"/>
        <v>0.08</v>
      </c>
      <c r="E497" s="6">
        <f>VLOOKUP(B497,'Yield Raw Data'!$A$3:$L$14453,11)</f>
        <v>4.93</v>
      </c>
      <c r="F497" s="6">
        <f t="shared" si="15"/>
        <v>5.01</v>
      </c>
    </row>
    <row r="498" spans="2:6" x14ac:dyDescent="0.2">
      <c r="B498" s="7">
        <v>38027</v>
      </c>
      <c r="C498" s="8">
        <v>6.9999999999999999E-4</v>
      </c>
      <c r="D498" s="6">
        <f t="shared" si="14"/>
        <v>6.9999999999999993E-2</v>
      </c>
      <c r="E498" s="6">
        <f>VLOOKUP(B498,'Yield Raw Data'!$A$3:$L$14453,11)</f>
        <v>4.97</v>
      </c>
      <c r="F498" s="6">
        <f t="shared" si="15"/>
        <v>5.04</v>
      </c>
    </row>
    <row r="499" spans="2:6" x14ac:dyDescent="0.2">
      <c r="B499" s="7">
        <v>38028</v>
      </c>
      <c r="C499" s="8">
        <v>1E-3</v>
      </c>
      <c r="D499" s="6">
        <f t="shared" si="14"/>
        <v>0.1</v>
      </c>
      <c r="E499" s="6">
        <f>VLOOKUP(B499,'Yield Raw Data'!$A$3:$L$14453,11)</f>
        <v>4.9000000000000004</v>
      </c>
      <c r="F499" s="6">
        <f t="shared" si="15"/>
        <v>5</v>
      </c>
    </row>
    <row r="500" spans="2:6" x14ac:dyDescent="0.2">
      <c r="B500" s="7">
        <v>38029</v>
      </c>
      <c r="C500" s="8">
        <v>1E-3</v>
      </c>
      <c r="D500" s="6">
        <f t="shared" si="14"/>
        <v>0.1</v>
      </c>
      <c r="E500" s="6">
        <f>VLOOKUP(B500,'Yield Raw Data'!$A$3:$L$14453,11)</f>
        <v>4.9400000000000004</v>
      </c>
      <c r="F500" s="6">
        <f t="shared" si="15"/>
        <v>5.04</v>
      </c>
    </row>
    <row r="501" spans="2:6" x14ac:dyDescent="0.2">
      <c r="B501" s="7">
        <v>38030</v>
      </c>
      <c r="C501" s="8">
        <v>1E-3</v>
      </c>
      <c r="D501" s="6">
        <f t="shared" si="14"/>
        <v>0.1</v>
      </c>
      <c r="E501" s="6">
        <f>VLOOKUP(B501,'Yield Raw Data'!$A$3:$L$14453,11)</f>
        <v>4.92</v>
      </c>
      <c r="F501" s="6">
        <f t="shared" si="15"/>
        <v>5.0199999999999996</v>
      </c>
    </row>
    <row r="502" spans="2:6" x14ac:dyDescent="0.2">
      <c r="B502" s="7">
        <v>38034</v>
      </c>
      <c r="C502" s="8">
        <v>1E-3</v>
      </c>
      <c r="D502" s="6">
        <f t="shared" si="14"/>
        <v>0.1</v>
      </c>
      <c r="E502" s="6">
        <f>VLOOKUP(B502,'Yield Raw Data'!$A$3:$L$14453,11)</f>
        <v>4.91</v>
      </c>
      <c r="F502" s="6">
        <f t="shared" si="15"/>
        <v>5.01</v>
      </c>
    </row>
    <row r="503" spans="2:6" x14ac:dyDescent="0.2">
      <c r="B503" s="7">
        <v>38035</v>
      </c>
      <c r="C503" s="8">
        <v>1E-3</v>
      </c>
      <c r="D503" s="6">
        <f t="shared" si="14"/>
        <v>0.1</v>
      </c>
      <c r="E503" s="6">
        <f>VLOOKUP(B503,'Yield Raw Data'!$A$3:$L$14453,11)</f>
        <v>4.91</v>
      </c>
      <c r="F503" s="6">
        <f t="shared" si="15"/>
        <v>5.01</v>
      </c>
    </row>
    <row r="504" spans="2:6" x14ac:dyDescent="0.2">
      <c r="B504" s="7">
        <v>38036</v>
      </c>
      <c r="C504" s="8">
        <v>8.0000000000000004E-4</v>
      </c>
      <c r="D504" s="6">
        <f t="shared" si="14"/>
        <v>0.08</v>
      </c>
      <c r="E504" s="6">
        <f>VLOOKUP(B504,'Yield Raw Data'!$A$3:$L$14453,11)</f>
        <v>4.91</v>
      </c>
      <c r="F504" s="6">
        <f t="shared" si="15"/>
        <v>4.99</v>
      </c>
    </row>
    <row r="505" spans="2:6" x14ac:dyDescent="0.2">
      <c r="B505" s="7">
        <v>38037</v>
      </c>
      <c r="C505" s="8">
        <v>8.0000000000000004E-4</v>
      </c>
      <c r="D505" s="6">
        <f t="shared" si="14"/>
        <v>0.08</v>
      </c>
      <c r="E505" s="6">
        <f>VLOOKUP(B505,'Yield Raw Data'!$A$3:$L$14453,11)</f>
        <v>4.96</v>
      </c>
      <c r="F505" s="6">
        <f t="shared" si="15"/>
        <v>5.04</v>
      </c>
    </row>
    <row r="506" spans="2:6" x14ac:dyDescent="0.2">
      <c r="B506" s="7">
        <v>38040</v>
      </c>
      <c r="C506" s="8">
        <v>8.0000000000000004E-4</v>
      </c>
      <c r="D506" s="6">
        <f t="shared" si="14"/>
        <v>0.08</v>
      </c>
      <c r="E506" s="6">
        <f>VLOOKUP(B506,'Yield Raw Data'!$A$3:$L$14453,11)</f>
        <v>4.92</v>
      </c>
      <c r="F506" s="6">
        <f t="shared" si="15"/>
        <v>5</v>
      </c>
    </row>
    <row r="507" spans="2:6" x14ac:dyDescent="0.2">
      <c r="B507" s="7">
        <v>38041</v>
      </c>
      <c r="C507" s="8">
        <v>1E-3</v>
      </c>
      <c r="D507" s="6">
        <f t="shared" si="14"/>
        <v>0.1</v>
      </c>
      <c r="E507" s="6">
        <f>VLOOKUP(B507,'Yield Raw Data'!$A$3:$L$14453,11)</f>
        <v>4.9000000000000004</v>
      </c>
      <c r="F507" s="6">
        <f t="shared" si="15"/>
        <v>5</v>
      </c>
    </row>
    <row r="508" spans="2:6" x14ac:dyDescent="0.2">
      <c r="B508" s="7">
        <v>38042</v>
      </c>
      <c r="C508" s="8">
        <v>8.0000000000000004E-4</v>
      </c>
      <c r="D508" s="6">
        <f t="shared" si="14"/>
        <v>0.08</v>
      </c>
      <c r="E508" s="6">
        <f>VLOOKUP(B508,'Yield Raw Data'!$A$3:$L$14453,11)</f>
        <v>4.8899999999999997</v>
      </c>
      <c r="F508" s="6">
        <f t="shared" si="15"/>
        <v>4.97</v>
      </c>
    </row>
    <row r="509" spans="2:6" x14ac:dyDescent="0.2">
      <c r="B509" s="7">
        <v>38043</v>
      </c>
      <c r="C509" s="8">
        <v>8.0000000000000004E-4</v>
      </c>
      <c r="D509" s="6">
        <f t="shared" si="14"/>
        <v>0.08</v>
      </c>
      <c r="E509" s="6">
        <f>VLOOKUP(B509,'Yield Raw Data'!$A$3:$L$14453,11)</f>
        <v>4.92</v>
      </c>
      <c r="F509" s="6">
        <f t="shared" si="15"/>
        <v>5</v>
      </c>
    </row>
    <row r="510" spans="2:6" x14ac:dyDescent="0.2">
      <c r="B510" s="7">
        <v>38044</v>
      </c>
      <c r="C510" s="8">
        <v>1E-3</v>
      </c>
      <c r="D510" s="6">
        <f t="shared" si="14"/>
        <v>0.1</v>
      </c>
      <c r="E510" s="6">
        <f>VLOOKUP(B510,'Yield Raw Data'!$A$3:$L$14453,11)</f>
        <v>4.8499999999999996</v>
      </c>
      <c r="F510" s="6">
        <f t="shared" si="15"/>
        <v>4.9499999999999993</v>
      </c>
    </row>
    <row r="511" spans="2:6" x14ac:dyDescent="0.2">
      <c r="B511" s="7">
        <v>38047</v>
      </c>
      <c r="C511" s="8">
        <v>8.0000000000000004E-4</v>
      </c>
      <c r="D511" s="6">
        <f t="shared" si="14"/>
        <v>0.08</v>
      </c>
      <c r="E511" s="6">
        <f>VLOOKUP(B511,'Yield Raw Data'!$A$3:$L$14453,11)</f>
        <v>4.8600000000000003</v>
      </c>
      <c r="F511" s="6">
        <f t="shared" si="15"/>
        <v>4.9400000000000004</v>
      </c>
    </row>
    <row r="512" spans="2:6" x14ac:dyDescent="0.2">
      <c r="B512" s="7">
        <v>38048</v>
      </c>
      <c r="C512" s="8">
        <v>1E-3</v>
      </c>
      <c r="D512" s="6">
        <f t="shared" si="14"/>
        <v>0.1</v>
      </c>
      <c r="E512" s="6">
        <f>VLOOKUP(B512,'Yield Raw Data'!$A$3:$L$14453,11)</f>
        <v>4.9000000000000004</v>
      </c>
      <c r="F512" s="6">
        <f t="shared" si="15"/>
        <v>5</v>
      </c>
    </row>
    <row r="513" spans="2:6" x14ac:dyDescent="0.2">
      <c r="B513" s="7">
        <v>38049</v>
      </c>
      <c r="C513" s="8">
        <v>5.9999999999999995E-4</v>
      </c>
      <c r="D513" s="6">
        <f t="shared" si="14"/>
        <v>0.06</v>
      </c>
      <c r="E513" s="6">
        <f>VLOOKUP(B513,'Yield Raw Data'!$A$3:$L$14453,11)</f>
        <v>4.92</v>
      </c>
      <c r="F513" s="6">
        <f t="shared" si="15"/>
        <v>4.9799999999999995</v>
      </c>
    </row>
    <row r="514" spans="2:6" x14ac:dyDescent="0.2">
      <c r="B514" s="7">
        <v>38050</v>
      </c>
      <c r="C514" s="8">
        <v>5.9999999999999995E-4</v>
      </c>
      <c r="D514" s="6">
        <f t="shared" si="14"/>
        <v>0.06</v>
      </c>
      <c r="E514" s="6">
        <f>VLOOKUP(B514,'Yield Raw Data'!$A$3:$L$14453,11)</f>
        <v>4.8899999999999997</v>
      </c>
      <c r="F514" s="6">
        <f t="shared" si="15"/>
        <v>4.9499999999999993</v>
      </c>
    </row>
    <row r="515" spans="2:6" x14ac:dyDescent="0.2">
      <c r="B515" s="7">
        <v>38051</v>
      </c>
      <c r="C515" s="8">
        <v>1.1000000000000001E-3</v>
      </c>
      <c r="D515" s="6">
        <f t="shared" si="14"/>
        <v>0.11</v>
      </c>
      <c r="E515" s="6">
        <f>VLOOKUP(B515,'Yield Raw Data'!$A$3:$L$14453,11)</f>
        <v>4.7300000000000004</v>
      </c>
      <c r="F515" s="6">
        <f t="shared" si="15"/>
        <v>4.8400000000000007</v>
      </c>
    </row>
    <row r="516" spans="2:6" x14ac:dyDescent="0.2">
      <c r="B516" s="7">
        <v>38054</v>
      </c>
      <c r="C516" s="8">
        <v>1.1000000000000001E-3</v>
      </c>
      <c r="D516" s="6">
        <f t="shared" ref="D516:D579" si="16">C516*100</f>
        <v>0.11</v>
      </c>
      <c r="E516" s="6">
        <f>VLOOKUP(B516,'Yield Raw Data'!$A$3:$L$14453,11)</f>
        <v>4.6900000000000004</v>
      </c>
      <c r="F516" s="6">
        <f t="shared" ref="F516:F579" si="17">E516+D516</f>
        <v>4.8000000000000007</v>
      </c>
    </row>
    <row r="517" spans="2:6" x14ac:dyDescent="0.2">
      <c r="B517" s="7">
        <v>38055</v>
      </c>
      <c r="C517" s="8">
        <v>1.2999999999999999E-3</v>
      </c>
      <c r="D517" s="6">
        <f t="shared" si="16"/>
        <v>0.13</v>
      </c>
      <c r="E517" s="6">
        <f>VLOOKUP(B517,'Yield Raw Data'!$A$3:$L$14453,11)</f>
        <v>4.6399999999999997</v>
      </c>
      <c r="F517" s="6">
        <f t="shared" si="17"/>
        <v>4.7699999999999996</v>
      </c>
    </row>
    <row r="518" spans="2:6" x14ac:dyDescent="0.2">
      <c r="B518" s="7">
        <v>38056</v>
      </c>
      <c r="C518" s="8">
        <v>1.1000000000000001E-3</v>
      </c>
      <c r="D518" s="6">
        <f t="shared" si="16"/>
        <v>0.11</v>
      </c>
      <c r="E518" s="6">
        <f>VLOOKUP(B518,'Yield Raw Data'!$A$3:$L$14453,11)</f>
        <v>4.6500000000000004</v>
      </c>
      <c r="F518" s="6">
        <f t="shared" si="17"/>
        <v>4.7600000000000007</v>
      </c>
    </row>
    <row r="519" spans="2:6" x14ac:dyDescent="0.2">
      <c r="B519" s="7">
        <v>38057</v>
      </c>
      <c r="C519" s="8">
        <v>1.2999999999999999E-3</v>
      </c>
      <c r="D519" s="6">
        <f t="shared" si="16"/>
        <v>0.13</v>
      </c>
      <c r="E519" s="6">
        <f>VLOOKUP(B519,'Yield Raw Data'!$A$3:$L$14453,11)</f>
        <v>4.66</v>
      </c>
      <c r="F519" s="6">
        <f t="shared" si="17"/>
        <v>4.79</v>
      </c>
    </row>
    <row r="520" spans="2:6" x14ac:dyDescent="0.2">
      <c r="B520" s="7">
        <v>38058</v>
      </c>
      <c r="C520" s="8">
        <v>1.2999999999999999E-3</v>
      </c>
      <c r="D520" s="6">
        <f t="shared" si="16"/>
        <v>0.13</v>
      </c>
      <c r="E520" s="6">
        <f>VLOOKUP(B520,'Yield Raw Data'!$A$3:$L$14453,11)</f>
        <v>4.68</v>
      </c>
      <c r="F520" s="6">
        <f t="shared" si="17"/>
        <v>4.8099999999999996</v>
      </c>
    </row>
    <row r="521" spans="2:6" x14ac:dyDescent="0.2">
      <c r="B521" s="7">
        <v>38061</v>
      </c>
      <c r="C521" s="8">
        <v>1.2999999999999999E-3</v>
      </c>
      <c r="D521" s="6">
        <f t="shared" si="16"/>
        <v>0.13</v>
      </c>
      <c r="E521" s="6">
        <f>VLOOKUP(B521,'Yield Raw Data'!$A$3:$L$14453,11)</f>
        <v>4.67</v>
      </c>
      <c r="F521" s="6">
        <f t="shared" si="17"/>
        <v>4.8</v>
      </c>
    </row>
    <row r="522" spans="2:6" x14ac:dyDescent="0.2">
      <c r="B522" s="7">
        <v>38062</v>
      </c>
      <c r="C522" s="8">
        <v>1.2999999999999999E-3</v>
      </c>
      <c r="D522" s="6">
        <f t="shared" si="16"/>
        <v>0.13</v>
      </c>
      <c r="E522" s="6">
        <f>VLOOKUP(B522,'Yield Raw Data'!$A$3:$L$14453,11)</f>
        <v>4.6100000000000003</v>
      </c>
      <c r="F522" s="6">
        <f t="shared" si="17"/>
        <v>4.74</v>
      </c>
    </row>
    <row r="523" spans="2:6" x14ac:dyDescent="0.2">
      <c r="B523" s="7">
        <v>38063</v>
      </c>
      <c r="C523" s="8">
        <v>1.2999999999999999E-3</v>
      </c>
      <c r="D523" s="6">
        <f t="shared" si="16"/>
        <v>0.13</v>
      </c>
      <c r="E523" s="6">
        <f>VLOOKUP(B523,'Yield Raw Data'!$A$3:$L$14453,11)</f>
        <v>4.62</v>
      </c>
      <c r="F523" s="6">
        <f t="shared" si="17"/>
        <v>4.75</v>
      </c>
    </row>
    <row r="524" spans="2:6" x14ac:dyDescent="0.2">
      <c r="B524" s="7">
        <v>38064</v>
      </c>
      <c r="C524" s="8">
        <v>1.2999999999999999E-3</v>
      </c>
      <c r="D524" s="6">
        <f t="shared" si="16"/>
        <v>0.13</v>
      </c>
      <c r="E524" s="6">
        <f>VLOOKUP(B524,'Yield Raw Data'!$A$3:$L$14453,11)</f>
        <v>4.66</v>
      </c>
      <c r="F524" s="6">
        <f t="shared" si="17"/>
        <v>4.79</v>
      </c>
    </row>
    <row r="525" spans="2:6" x14ac:dyDescent="0.2">
      <c r="B525" s="7">
        <v>38065</v>
      </c>
      <c r="C525" s="8">
        <v>1.2999999999999999E-3</v>
      </c>
      <c r="D525" s="6">
        <f t="shared" si="16"/>
        <v>0.13</v>
      </c>
      <c r="E525" s="6">
        <f>VLOOKUP(B525,'Yield Raw Data'!$A$3:$L$14453,11)</f>
        <v>4.68</v>
      </c>
      <c r="F525" s="6">
        <f t="shared" si="17"/>
        <v>4.8099999999999996</v>
      </c>
    </row>
    <row r="526" spans="2:6" x14ac:dyDescent="0.2">
      <c r="B526" s="7">
        <v>38068</v>
      </c>
      <c r="C526" s="8">
        <v>1.2999999999999999E-3</v>
      </c>
      <c r="D526" s="6">
        <f t="shared" si="16"/>
        <v>0.13</v>
      </c>
      <c r="E526" s="6">
        <f>VLOOKUP(B526,'Yield Raw Data'!$A$3:$L$14453,11)</f>
        <v>4.63</v>
      </c>
      <c r="F526" s="6">
        <f t="shared" si="17"/>
        <v>4.76</v>
      </c>
    </row>
    <row r="527" spans="2:6" x14ac:dyDescent="0.2">
      <c r="B527" s="7">
        <v>38069</v>
      </c>
      <c r="C527" s="8">
        <v>1.2999999999999999E-3</v>
      </c>
      <c r="D527" s="6">
        <f t="shared" si="16"/>
        <v>0.13</v>
      </c>
      <c r="E527" s="6">
        <f>VLOOKUP(B527,'Yield Raw Data'!$A$3:$L$14453,11)</f>
        <v>4.62</v>
      </c>
      <c r="F527" s="6">
        <f t="shared" si="17"/>
        <v>4.75</v>
      </c>
    </row>
    <row r="528" spans="2:6" x14ac:dyDescent="0.2">
      <c r="B528" s="7">
        <v>38070</v>
      </c>
      <c r="C528" s="8">
        <v>1.2999999999999999E-3</v>
      </c>
      <c r="D528" s="6">
        <f t="shared" si="16"/>
        <v>0.13</v>
      </c>
      <c r="E528" s="6">
        <f>VLOOKUP(B528,'Yield Raw Data'!$A$3:$L$14453,11)</f>
        <v>4.62</v>
      </c>
      <c r="F528" s="6">
        <f t="shared" si="17"/>
        <v>4.75</v>
      </c>
    </row>
    <row r="529" spans="2:6" x14ac:dyDescent="0.2">
      <c r="B529" s="7">
        <v>38071</v>
      </c>
      <c r="C529" s="8">
        <v>1.2999999999999999E-3</v>
      </c>
      <c r="D529" s="6">
        <f t="shared" si="16"/>
        <v>0.13</v>
      </c>
      <c r="E529" s="6">
        <f>VLOOKUP(B529,'Yield Raw Data'!$A$3:$L$14453,11)</f>
        <v>4.6500000000000004</v>
      </c>
      <c r="F529" s="6">
        <f t="shared" si="17"/>
        <v>4.78</v>
      </c>
    </row>
    <row r="530" spans="2:6" x14ac:dyDescent="0.2">
      <c r="B530" s="7">
        <v>38072</v>
      </c>
      <c r="C530" s="8">
        <v>1E-3</v>
      </c>
      <c r="D530" s="6">
        <f t="shared" si="16"/>
        <v>0.1</v>
      </c>
      <c r="E530" s="6">
        <f>VLOOKUP(B530,'Yield Raw Data'!$A$3:$L$14453,11)</f>
        <v>4.75</v>
      </c>
      <c r="F530" s="6">
        <f t="shared" si="17"/>
        <v>4.8499999999999996</v>
      </c>
    </row>
    <row r="531" spans="2:6" x14ac:dyDescent="0.2">
      <c r="B531" s="7">
        <v>38075</v>
      </c>
      <c r="C531" s="8">
        <v>1E-3</v>
      </c>
      <c r="D531" s="6">
        <f t="shared" si="16"/>
        <v>0.1</v>
      </c>
      <c r="E531" s="6">
        <f>VLOOKUP(B531,'Yield Raw Data'!$A$3:$L$14453,11)</f>
        <v>4.8</v>
      </c>
      <c r="F531" s="6">
        <f t="shared" si="17"/>
        <v>4.8999999999999995</v>
      </c>
    </row>
    <row r="532" spans="2:6" x14ac:dyDescent="0.2">
      <c r="B532" s="7">
        <v>38076</v>
      </c>
      <c r="C532" s="8">
        <v>1E-3</v>
      </c>
      <c r="D532" s="6">
        <f t="shared" si="16"/>
        <v>0.1</v>
      </c>
      <c r="E532" s="6">
        <f>VLOOKUP(B532,'Yield Raw Data'!$A$3:$L$14453,11)</f>
        <v>4.8</v>
      </c>
      <c r="F532" s="6">
        <f t="shared" si="17"/>
        <v>4.8999999999999995</v>
      </c>
    </row>
    <row r="533" spans="2:6" x14ac:dyDescent="0.2">
      <c r="B533" s="7">
        <v>38077</v>
      </c>
      <c r="C533" s="8">
        <v>1E-3</v>
      </c>
      <c r="D533" s="6">
        <f t="shared" si="16"/>
        <v>0.1</v>
      </c>
      <c r="E533" s="6">
        <f>VLOOKUP(B533,'Yield Raw Data'!$A$3:$L$14453,11)</f>
        <v>4.7699999999999996</v>
      </c>
      <c r="F533" s="6">
        <f t="shared" si="17"/>
        <v>4.8699999999999992</v>
      </c>
    </row>
    <row r="534" spans="2:6" x14ac:dyDescent="0.2">
      <c r="B534" s="7">
        <v>38078</v>
      </c>
      <c r="C534" s="8">
        <v>1.5E-3</v>
      </c>
      <c r="D534" s="6">
        <f t="shared" si="16"/>
        <v>0.15</v>
      </c>
      <c r="E534" s="6">
        <f>VLOOKUP(B534,'Yield Raw Data'!$A$3:$L$14453,11)</f>
        <v>4.7699999999999996</v>
      </c>
      <c r="F534" s="6">
        <f t="shared" si="17"/>
        <v>4.92</v>
      </c>
    </row>
    <row r="535" spans="2:6" x14ac:dyDescent="0.2">
      <c r="B535" s="7">
        <v>38079</v>
      </c>
      <c r="C535" s="8">
        <v>1E-3</v>
      </c>
      <c r="D535" s="6">
        <f t="shared" si="16"/>
        <v>0.1</v>
      </c>
      <c r="E535" s="6">
        <f>VLOOKUP(B535,'Yield Raw Data'!$A$3:$L$14453,11)</f>
        <v>4.97</v>
      </c>
      <c r="F535" s="6">
        <f t="shared" si="17"/>
        <v>5.0699999999999994</v>
      </c>
    </row>
    <row r="536" spans="2:6" x14ac:dyDescent="0.2">
      <c r="B536" s="7">
        <v>38082</v>
      </c>
      <c r="C536" s="8">
        <v>8.0000000000000004E-4</v>
      </c>
      <c r="D536" s="6">
        <f t="shared" si="16"/>
        <v>0.08</v>
      </c>
      <c r="E536" s="6">
        <f>VLOOKUP(B536,'Yield Raw Data'!$A$3:$L$14453,11)</f>
        <v>5.05</v>
      </c>
      <c r="F536" s="6">
        <f t="shared" si="17"/>
        <v>5.13</v>
      </c>
    </row>
    <row r="537" spans="2:6" x14ac:dyDescent="0.2">
      <c r="B537" s="7">
        <v>38083</v>
      </c>
      <c r="C537" s="8">
        <v>1E-3</v>
      </c>
      <c r="D537" s="6">
        <f t="shared" si="16"/>
        <v>0.1</v>
      </c>
      <c r="E537" s="6">
        <f>VLOOKUP(B537,'Yield Raw Data'!$A$3:$L$14453,11)</f>
        <v>5.01</v>
      </c>
      <c r="F537" s="6">
        <f t="shared" si="17"/>
        <v>5.1099999999999994</v>
      </c>
    </row>
    <row r="538" spans="2:6" x14ac:dyDescent="0.2">
      <c r="B538" s="7">
        <v>38084</v>
      </c>
      <c r="C538" s="8">
        <v>1E-3</v>
      </c>
      <c r="D538" s="6">
        <f t="shared" si="16"/>
        <v>0.1</v>
      </c>
      <c r="E538" s="6">
        <f>VLOOKUP(B538,'Yield Raw Data'!$A$3:$L$14453,11)</f>
        <v>5.0199999999999996</v>
      </c>
      <c r="F538" s="6">
        <f t="shared" si="17"/>
        <v>5.1199999999999992</v>
      </c>
    </row>
    <row r="539" spans="2:6" x14ac:dyDescent="0.2">
      <c r="B539" s="7">
        <v>38085</v>
      </c>
      <c r="C539" s="8">
        <v>8.0000000000000004E-4</v>
      </c>
      <c r="D539" s="6">
        <f t="shared" si="16"/>
        <v>0.08</v>
      </c>
      <c r="E539" s="6">
        <f>VLOOKUP(B539,'Yield Raw Data'!$A$3:$L$14453,11)</f>
        <v>5.04</v>
      </c>
      <c r="F539" s="6">
        <f t="shared" si="17"/>
        <v>5.12</v>
      </c>
    </row>
    <row r="540" spans="2:6" x14ac:dyDescent="0.2">
      <c r="B540" s="7">
        <v>38089</v>
      </c>
      <c r="C540" s="8">
        <v>6.9999999999999999E-4</v>
      </c>
      <c r="D540" s="6">
        <f t="shared" si="16"/>
        <v>6.9999999999999993E-2</v>
      </c>
      <c r="E540" s="6">
        <f>VLOOKUP(B540,'Yield Raw Data'!$A$3:$L$14453,11)</f>
        <v>5.08</v>
      </c>
      <c r="F540" s="6">
        <f t="shared" si="17"/>
        <v>5.15</v>
      </c>
    </row>
    <row r="541" spans="2:6" x14ac:dyDescent="0.2">
      <c r="B541" s="7">
        <v>38090</v>
      </c>
      <c r="C541" s="8">
        <v>5.0000000000000001E-4</v>
      </c>
      <c r="D541" s="6">
        <f t="shared" si="16"/>
        <v>0.05</v>
      </c>
      <c r="E541" s="6">
        <f>VLOOKUP(B541,'Yield Raw Data'!$A$3:$L$14453,11)</f>
        <v>5.17</v>
      </c>
      <c r="F541" s="6">
        <f t="shared" si="17"/>
        <v>5.22</v>
      </c>
    </row>
    <row r="542" spans="2:6" x14ac:dyDescent="0.2">
      <c r="B542" s="7">
        <v>38091</v>
      </c>
      <c r="C542" s="8">
        <v>2.9999999999999997E-4</v>
      </c>
      <c r="D542" s="6">
        <f t="shared" si="16"/>
        <v>0.03</v>
      </c>
      <c r="E542" s="6">
        <f>VLOOKUP(B542,'Yield Raw Data'!$A$3:$L$14453,11)</f>
        <v>5.21</v>
      </c>
      <c r="F542" s="6">
        <f t="shared" si="17"/>
        <v>5.24</v>
      </c>
    </row>
    <row r="543" spans="2:6" x14ac:dyDescent="0.2">
      <c r="B543" s="7">
        <v>38092</v>
      </c>
      <c r="C543" s="8">
        <v>6.9999999999999999E-4</v>
      </c>
      <c r="D543" s="6">
        <f t="shared" si="16"/>
        <v>6.9999999999999993E-2</v>
      </c>
      <c r="E543" s="6">
        <f>VLOOKUP(B543,'Yield Raw Data'!$A$3:$L$14453,11)</f>
        <v>5.22</v>
      </c>
      <c r="F543" s="6">
        <f t="shared" si="17"/>
        <v>5.29</v>
      </c>
    </row>
    <row r="544" spans="2:6" x14ac:dyDescent="0.2">
      <c r="B544" s="7">
        <v>38093</v>
      </c>
      <c r="C544" s="8">
        <v>6.9999999999999999E-4</v>
      </c>
      <c r="D544" s="6">
        <f t="shared" si="16"/>
        <v>6.9999999999999993E-2</v>
      </c>
      <c r="E544" s="6">
        <f>VLOOKUP(B544,'Yield Raw Data'!$A$3:$L$14453,11)</f>
        <v>5.2</v>
      </c>
      <c r="F544" s="6">
        <f t="shared" si="17"/>
        <v>5.2700000000000005</v>
      </c>
    </row>
    <row r="545" spans="2:6" x14ac:dyDescent="0.2">
      <c r="B545" s="7">
        <v>38096</v>
      </c>
      <c r="C545" s="8">
        <v>6.9999999999999999E-4</v>
      </c>
      <c r="D545" s="6">
        <f t="shared" si="16"/>
        <v>6.9999999999999993E-2</v>
      </c>
      <c r="E545" s="6">
        <f>VLOOKUP(B545,'Yield Raw Data'!$A$3:$L$14453,11)</f>
        <v>5.22</v>
      </c>
      <c r="F545" s="6">
        <f t="shared" si="17"/>
        <v>5.29</v>
      </c>
    </row>
    <row r="546" spans="2:6" x14ac:dyDescent="0.2">
      <c r="B546" s="7">
        <v>38097</v>
      </c>
      <c r="C546" s="8">
        <v>6.9999999999999999E-4</v>
      </c>
      <c r="D546" s="6">
        <f t="shared" si="16"/>
        <v>6.9999999999999993E-2</v>
      </c>
      <c r="E546" s="6">
        <f>VLOOKUP(B546,'Yield Raw Data'!$A$3:$L$14453,11)</f>
        <v>5.24</v>
      </c>
      <c r="F546" s="6">
        <f t="shared" si="17"/>
        <v>5.3100000000000005</v>
      </c>
    </row>
    <row r="547" spans="2:6" x14ac:dyDescent="0.2">
      <c r="B547" s="7">
        <v>38098</v>
      </c>
      <c r="C547" s="8">
        <v>6.9999999999999999E-4</v>
      </c>
      <c r="D547" s="6">
        <f t="shared" si="16"/>
        <v>6.9999999999999993E-2</v>
      </c>
      <c r="E547" s="6">
        <f>VLOOKUP(B547,'Yield Raw Data'!$A$3:$L$14453,11)</f>
        <v>5.25</v>
      </c>
      <c r="F547" s="6">
        <f t="shared" si="17"/>
        <v>5.32</v>
      </c>
    </row>
    <row r="548" spans="2:6" x14ac:dyDescent="0.2">
      <c r="B548" s="7">
        <v>38099</v>
      </c>
      <c r="C548" s="8">
        <v>8.0000000000000004E-4</v>
      </c>
      <c r="D548" s="6">
        <f t="shared" si="16"/>
        <v>0.08</v>
      </c>
      <c r="E548" s="6">
        <f>VLOOKUP(B548,'Yield Raw Data'!$A$3:$L$14453,11)</f>
        <v>5.2</v>
      </c>
      <c r="F548" s="6">
        <f t="shared" si="17"/>
        <v>5.28</v>
      </c>
    </row>
    <row r="549" spans="2:6" x14ac:dyDescent="0.2">
      <c r="B549" s="7">
        <v>38100</v>
      </c>
      <c r="C549" s="8">
        <v>6.9999999999999999E-4</v>
      </c>
      <c r="D549" s="6">
        <f t="shared" si="16"/>
        <v>6.9999999999999993E-2</v>
      </c>
      <c r="E549" s="6">
        <f>VLOOKUP(B549,'Yield Raw Data'!$A$3:$L$14453,11)</f>
        <v>5.27</v>
      </c>
      <c r="F549" s="6">
        <f t="shared" si="17"/>
        <v>5.34</v>
      </c>
    </row>
    <row r="550" spans="2:6" x14ac:dyDescent="0.2">
      <c r="B550" s="7">
        <v>38103</v>
      </c>
      <c r="C550" s="8">
        <v>6.9999999999999999E-4</v>
      </c>
      <c r="D550" s="6">
        <f t="shared" si="16"/>
        <v>6.9999999999999993E-2</v>
      </c>
      <c r="E550" s="6">
        <f>VLOOKUP(B550,'Yield Raw Data'!$A$3:$L$14453,11)</f>
        <v>5.25</v>
      </c>
      <c r="F550" s="6">
        <f t="shared" si="17"/>
        <v>5.32</v>
      </c>
    </row>
    <row r="551" spans="2:6" x14ac:dyDescent="0.2">
      <c r="B551" s="7">
        <v>38104</v>
      </c>
      <c r="C551" s="8">
        <v>8.0000000000000004E-4</v>
      </c>
      <c r="D551" s="6">
        <f t="shared" si="16"/>
        <v>0.08</v>
      </c>
      <c r="E551" s="6">
        <f>VLOOKUP(B551,'Yield Raw Data'!$A$3:$L$14453,11)</f>
        <v>5.22</v>
      </c>
      <c r="F551" s="6">
        <f t="shared" si="17"/>
        <v>5.3</v>
      </c>
    </row>
    <row r="552" spans="2:6" x14ac:dyDescent="0.2">
      <c r="B552" s="7">
        <v>38105</v>
      </c>
      <c r="C552" s="8">
        <v>6.9999999999999999E-4</v>
      </c>
      <c r="D552" s="6">
        <f t="shared" si="16"/>
        <v>6.9999999999999993E-2</v>
      </c>
      <c r="E552" s="6">
        <f>VLOOKUP(B552,'Yield Raw Data'!$A$3:$L$14453,11)</f>
        <v>5.28</v>
      </c>
      <c r="F552" s="6">
        <f t="shared" si="17"/>
        <v>5.3500000000000005</v>
      </c>
    </row>
    <row r="553" spans="2:6" x14ac:dyDescent="0.2">
      <c r="B553" s="7">
        <v>38106</v>
      </c>
      <c r="C553" s="8">
        <v>5.0000000000000001E-4</v>
      </c>
      <c r="D553" s="6">
        <f t="shared" si="16"/>
        <v>0.05</v>
      </c>
      <c r="E553" s="6">
        <f>VLOOKUP(B553,'Yield Raw Data'!$A$3:$L$14453,11)</f>
        <v>5.33</v>
      </c>
      <c r="F553" s="6">
        <f t="shared" si="17"/>
        <v>5.38</v>
      </c>
    </row>
    <row r="554" spans="2:6" x14ac:dyDescent="0.2">
      <c r="B554" s="7">
        <v>38107</v>
      </c>
      <c r="C554" s="8">
        <v>5.0000000000000001E-4</v>
      </c>
      <c r="D554" s="6">
        <f t="shared" si="16"/>
        <v>0.05</v>
      </c>
      <c r="E554" s="6">
        <f>VLOOKUP(B554,'Yield Raw Data'!$A$3:$L$14453,11)</f>
        <v>5.31</v>
      </c>
      <c r="F554" s="6">
        <f t="shared" si="17"/>
        <v>5.3599999999999994</v>
      </c>
    </row>
    <row r="555" spans="2:6" x14ac:dyDescent="0.2">
      <c r="B555" s="7">
        <v>38110</v>
      </c>
      <c r="C555" s="8">
        <v>6.9999999999999999E-4</v>
      </c>
      <c r="D555" s="6">
        <f t="shared" si="16"/>
        <v>6.9999999999999993E-2</v>
      </c>
      <c r="E555" s="6">
        <f>VLOOKUP(B555,'Yield Raw Data'!$A$3:$L$14453,11)</f>
        <v>5.3</v>
      </c>
      <c r="F555" s="6">
        <f t="shared" si="17"/>
        <v>5.37</v>
      </c>
    </row>
    <row r="556" spans="2:6" x14ac:dyDescent="0.2">
      <c r="B556" s="7">
        <v>38111</v>
      </c>
      <c r="C556" s="8">
        <v>6.9999999999999999E-4</v>
      </c>
      <c r="D556" s="6">
        <f t="shared" si="16"/>
        <v>6.9999999999999993E-2</v>
      </c>
      <c r="E556" s="6">
        <f>VLOOKUP(B556,'Yield Raw Data'!$A$3:$L$14453,11)</f>
        <v>5.34</v>
      </c>
      <c r="F556" s="6">
        <f t="shared" si="17"/>
        <v>5.41</v>
      </c>
    </row>
    <row r="557" spans="2:6" x14ac:dyDescent="0.2">
      <c r="B557" s="7">
        <v>38112</v>
      </c>
      <c r="C557" s="8">
        <v>5.0000000000000001E-4</v>
      </c>
      <c r="D557" s="6">
        <f t="shared" si="16"/>
        <v>0.05</v>
      </c>
      <c r="E557" s="6">
        <f>VLOOKUP(B557,'Yield Raw Data'!$A$3:$L$14453,11)</f>
        <v>5.38</v>
      </c>
      <c r="F557" s="6">
        <f t="shared" si="17"/>
        <v>5.43</v>
      </c>
    </row>
    <row r="558" spans="2:6" x14ac:dyDescent="0.2">
      <c r="B558" s="7">
        <v>38113</v>
      </c>
      <c r="C558" s="8">
        <v>2.9999999999999997E-4</v>
      </c>
      <c r="D558" s="6">
        <f t="shared" si="16"/>
        <v>0.03</v>
      </c>
      <c r="E558" s="6">
        <f>VLOOKUP(B558,'Yield Raw Data'!$A$3:$L$14453,11)</f>
        <v>5.41</v>
      </c>
      <c r="F558" s="6">
        <f t="shared" si="17"/>
        <v>5.44</v>
      </c>
    </row>
    <row r="559" spans="2:6" x14ac:dyDescent="0.2">
      <c r="B559" s="7">
        <v>38114</v>
      </c>
      <c r="C559" s="8">
        <v>0</v>
      </c>
      <c r="D559" s="6">
        <f t="shared" si="16"/>
        <v>0</v>
      </c>
      <c r="E559" s="6">
        <f>VLOOKUP(B559,'Yield Raw Data'!$A$3:$L$14453,11)</f>
        <v>5.53</v>
      </c>
      <c r="F559" s="6">
        <f t="shared" si="17"/>
        <v>5.53</v>
      </c>
    </row>
    <row r="560" spans="2:6" x14ac:dyDescent="0.2">
      <c r="B560" s="7">
        <v>38117</v>
      </c>
      <c r="C560" s="8">
        <v>0</v>
      </c>
      <c r="D560" s="6">
        <f t="shared" si="16"/>
        <v>0</v>
      </c>
      <c r="E560" s="6">
        <f>VLOOKUP(B560,'Yield Raw Data'!$A$3:$L$14453,11)</f>
        <v>5.54</v>
      </c>
      <c r="F560" s="6">
        <f t="shared" si="17"/>
        <v>5.54</v>
      </c>
    </row>
    <row r="561" spans="2:6" x14ac:dyDescent="0.2">
      <c r="B561" s="7">
        <v>38118</v>
      </c>
      <c r="C561" s="8">
        <v>0</v>
      </c>
      <c r="D561" s="6">
        <f t="shared" si="16"/>
        <v>0</v>
      </c>
      <c r="E561" s="6">
        <f>VLOOKUP(B561,'Yield Raw Data'!$A$3:$L$14453,11)</f>
        <v>5.53</v>
      </c>
      <c r="F561" s="6">
        <f t="shared" si="17"/>
        <v>5.53</v>
      </c>
    </row>
    <row r="562" spans="2:6" x14ac:dyDescent="0.2">
      <c r="B562" s="7">
        <v>38119</v>
      </c>
      <c r="C562" s="8">
        <v>0</v>
      </c>
      <c r="D562" s="6">
        <f t="shared" si="16"/>
        <v>0</v>
      </c>
      <c r="E562" s="6">
        <f>VLOOKUP(B562,'Yield Raw Data'!$A$3:$L$14453,11)</f>
        <v>5.57</v>
      </c>
      <c r="F562" s="6">
        <f t="shared" si="17"/>
        <v>5.57</v>
      </c>
    </row>
    <row r="563" spans="2:6" x14ac:dyDescent="0.2">
      <c r="B563" s="7">
        <v>38120</v>
      </c>
      <c r="C563" s="8">
        <v>0</v>
      </c>
      <c r="D563" s="6">
        <f t="shared" si="16"/>
        <v>0</v>
      </c>
      <c r="E563" s="6">
        <f>VLOOKUP(B563,'Yield Raw Data'!$A$3:$L$14453,11)</f>
        <v>5.61</v>
      </c>
      <c r="F563" s="6">
        <f t="shared" si="17"/>
        <v>5.61</v>
      </c>
    </row>
    <row r="564" spans="2:6" x14ac:dyDescent="0.2">
      <c r="B564" s="7">
        <v>38121</v>
      </c>
      <c r="C564" s="8">
        <v>2.9999999999999997E-4</v>
      </c>
      <c r="D564" s="6">
        <f t="shared" si="16"/>
        <v>0.03</v>
      </c>
      <c r="E564" s="6">
        <f>VLOOKUP(B564,'Yield Raw Data'!$A$3:$L$14453,11)</f>
        <v>5.54</v>
      </c>
      <c r="F564" s="6">
        <f t="shared" si="17"/>
        <v>5.57</v>
      </c>
    </row>
    <row r="565" spans="2:6" x14ac:dyDescent="0.2">
      <c r="B565" s="7">
        <v>38124</v>
      </c>
      <c r="C565" s="8">
        <v>2.9999999999999997E-4</v>
      </c>
      <c r="D565" s="6">
        <f t="shared" si="16"/>
        <v>0.03</v>
      </c>
      <c r="E565" s="6">
        <f>VLOOKUP(B565,'Yield Raw Data'!$A$3:$L$14453,11)</f>
        <v>5.47</v>
      </c>
      <c r="F565" s="6">
        <f t="shared" si="17"/>
        <v>5.5</v>
      </c>
    </row>
    <row r="566" spans="2:6" x14ac:dyDescent="0.2">
      <c r="B566" s="7">
        <v>38125</v>
      </c>
      <c r="C566" s="8">
        <v>5.0000000000000001E-4</v>
      </c>
      <c r="D566" s="6">
        <f t="shared" si="16"/>
        <v>0.05</v>
      </c>
      <c r="E566" s="6">
        <f>VLOOKUP(B566,'Yield Raw Data'!$A$3:$L$14453,11)</f>
        <v>5.48</v>
      </c>
      <c r="F566" s="6">
        <f t="shared" si="17"/>
        <v>5.53</v>
      </c>
    </row>
    <row r="567" spans="2:6" x14ac:dyDescent="0.2">
      <c r="B567" s="7">
        <v>38126</v>
      </c>
      <c r="C567" s="8">
        <v>2.0000000000000001E-4</v>
      </c>
      <c r="D567" s="6">
        <f t="shared" si="16"/>
        <v>0.02</v>
      </c>
      <c r="E567" s="6">
        <f>VLOOKUP(B567,'Yield Raw Data'!$A$3:$L$14453,11)</f>
        <v>5.54</v>
      </c>
      <c r="F567" s="6">
        <f t="shared" si="17"/>
        <v>5.56</v>
      </c>
    </row>
    <row r="568" spans="2:6" x14ac:dyDescent="0.2">
      <c r="B568" s="7">
        <v>38127</v>
      </c>
      <c r="C568" s="8">
        <v>2.9999999999999997E-4</v>
      </c>
      <c r="D568" s="6">
        <f t="shared" si="16"/>
        <v>0.03</v>
      </c>
      <c r="E568" s="6">
        <f>VLOOKUP(B568,'Yield Raw Data'!$A$3:$L$14453,11)</f>
        <v>5.47</v>
      </c>
      <c r="F568" s="6">
        <f t="shared" si="17"/>
        <v>5.5</v>
      </c>
    </row>
    <row r="569" spans="2:6" x14ac:dyDescent="0.2">
      <c r="B569" s="7">
        <v>38128</v>
      </c>
      <c r="C569" s="8">
        <v>2.0000000000000001E-4</v>
      </c>
      <c r="D569" s="6">
        <f t="shared" si="16"/>
        <v>0.02</v>
      </c>
      <c r="E569" s="6">
        <f>VLOOKUP(B569,'Yield Raw Data'!$A$3:$L$14453,11)</f>
        <v>5.5</v>
      </c>
      <c r="F569" s="6">
        <f t="shared" si="17"/>
        <v>5.52</v>
      </c>
    </row>
    <row r="570" spans="2:6" x14ac:dyDescent="0.2">
      <c r="B570" s="7">
        <v>38131</v>
      </c>
      <c r="C570" s="8">
        <v>2.9999999999999997E-4</v>
      </c>
      <c r="D570" s="6">
        <f t="shared" si="16"/>
        <v>0.03</v>
      </c>
      <c r="E570" s="6">
        <f>VLOOKUP(B570,'Yield Raw Data'!$A$3:$L$14453,11)</f>
        <v>5.48</v>
      </c>
      <c r="F570" s="6">
        <f t="shared" si="17"/>
        <v>5.5100000000000007</v>
      </c>
    </row>
    <row r="571" spans="2:6" x14ac:dyDescent="0.2">
      <c r="B571" s="7">
        <v>38132</v>
      </c>
      <c r="C571" s="8">
        <v>2.9999999999999997E-4</v>
      </c>
      <c r="D571" s="6">
        <f t="shared" si="16"/>
        <v>0.03</v>
      </c>
      <c r="E571" s="6">
        <f>VLOOKUP(B571,'Yield Raw Data'!$A$3:$L$14453,11)</f>
        <v>5.45</v>
      </c>
      <c r="F571" s="6">
        <f t="shared" si="17"/>
        <v>5.48</v>
      </c>
    </row>
    <row r="572" spans="2:6" x14ac:dyDescent="0.2">
      <c r="B572" s="7">
        <v>38133</v>
      </c>
      <c r="C572" s="8">
        <v>2.9999999999999997E-4</v>
      </c>
      <c r="D572" s="6">
        <f t="shared" si="16"/>
        <v>0.03</v>
      </c>
      <c r="E572" s="6">
        <f>VLOOKUP(B572,'Yield Raw Data'!$A$3:$L$14453,11)</f>
        <v>5.41</v>
      </c>
      <c r="F572" s="6">
        <f t="shared" si="17"/>
        <v>5.44</v>
      </c>
    </row>
    <row r="573" spans="2:6" x14ac:dyDescent="0.2">
      <c r="B573" s="7">
        <v>38134</v>
      </c>
      <c r="C573" s="8">
        <v>6.9999999999999999E-4</v>
      </c>
      <c r="D573" s="6">
        <f t="shared" si="16"/>
        <v>6.9999999999999993E-2</v>
      </c>
      <c r="E573" s="6">
        <f>VLOOKUP(B573,'Yield Raw Data'!$A$3:$L$14453,11)</f>
        <v>5.34</v>
      </c>
      <c r="F573" s="6">
        <f t="shared" si="17"/>
        <v>5.41</v>
      </c>
    </row>
    <row r="574" spans="2:6" x14ac:dyDescent="0.2">
      <c r="B574" s="7">
        <v>38135</v>
      </c>
      <c r="C574" s="8">
        <v>2.0000000000000001E-4</v>
      </c>
      <c r="D574" s="6">
        <f t="shared" si="16"/>
        <v>0.02</v>
      </c>
      <c r="E574" s="6">
        <f>VLOOKUP(B574,'Yield Raw Data'!$A$3:$L$14453,11)</f>
        <v>5.39</v>
      </c>
      <c r="F574" s="6">
        <f t="shared" si="17"/>
        <v>5.4099999999999993</v>
      </c>
    </row>
    <row r="575" spans="2:6" x14ac:dyDescent="0.2">
      <c r="B575" s="7">
        <v>38139</v>
      </c>
      <c r="C575" s="8">
        <v>2.9999999999999997E-4</v>
      </c>
      <c r="D575" s="6">
        <f t="shared" si="16"/>
        <v>0.03</v>
      </c>
      <c r="E575" s="6">
        <f>VLOOKUP(B575,'Yield Raw Data'!$A$3:$L$14453,11)</f>
        <v>5.45</v>
      </c>
      <c r="F575" s="6">
        <f t="shared" si="17"/>
        <v>5.48</v>
      </c>
    </row>
    <row r="576" spans="2:6" x14ac:dyDescent="0.2">
      <c r="B576" s="7">
        <v>38140</v>
      </c>
      <c r="C576" s="8">
        <v>2.9999999999999997E-4</v>
      </c>
      <c r="D576" s="6">
        <f t="shared" si="16"/>
        <v>0.03</v>
      </c>
      <c r="E576" s="6">
        <f>VLOOKUP(B576,'Yield Raw Data'!$A$3:$L$14453,11)</f>
        <v>5.47</v>
      </c>
      <c r="F576" s="6">
        <f t="shared" si="17"/>
        <v>5.5</v>
      </c>
    </row>
    <row r="577" spans="2:6" x14ac:dyDescent="0.2">
      <c r="B577" s="7">
        <v>38141</v>
      </c>
      <c r="C577" s="8">
        <v>2.9999999999999997E-4</v>
      </c>
      <c r="D577" s="6">
        <f t="shared" si="16"/>
        <v>0.03</v>
      </c>
      <c r="E577" s="6">
        <f>VLOOKUP(B577,'Yield Raw Data'!$A$3:$L$14453,11)</f>
        <v>5.46</v>
      </c>
      <c r="F577" s="6">
        <f t="shared" si="17"/>
        <v>5.49</v>
      </c>
    </row>
    <row r="578" spans="2:6" x14ac:dyDescent="0.2">
      <c r="B578" s="7">
        <v>38142</v>
      </c>
      <c r="C578" s="8">
        <v>2.9999999999999997E-4</v>
      </c>
      <c r="D578" s="6">
        <f t="shared" si="16"/>
        <v>0.03</v>
      </c>
      <c r="E578" s="6">
        <f>VLOOKUP(B578,'Yield Raw Data'!$A$3:$L$14453,11)</f>
        <v>5.51</v>
      </c>
      <c r="F578" s="6">
        <f t="shared" si="17"/>
        <v>5.54</v>
      </c>
    </row>
    <row r="579" spans="2:6" x14ac:dyDescent="0.2">
      <c r="B579" s="7">
        <v>38145</v>
      </c>
      <c r="C579" s="8">
        <v>-1E-4</v>
      </c>
      <c r="D579" s="6">
        <f t="shared" si="16"/>
        <v>-0.01</v>
      </c>
      <c r="E579" s="6">
        <f>VLOOKUP(B579,'Yield Raw Data'!$A$3:$L$14453,11)</f>
        <v>5.51</v>
      </c>
      <c r="F579" s="6">
        <f t="shared" si="17"/>
        <v>5.5</v>
      </c>
    </row>
    <row r="580" spans="2:6" x14ac:dyDescent="0.2">
      <c r="B580" s="7">
        <v>38146</v>
      </c>
      <c r="C580" s="8">
        <v>2.9999999999999997E-4</v>
      </c>
      <c r="D580" s="6">
        <f t="shared" ref="D580:D643" si="18">C580*100</f>
        <v>0.03</v>
      </c>
      <c r="E580" s="6">
        <f>VLOOKUP(B580,'Yield Raw Data'!$A$3:$L$14453,11)</f>
        <v>5.5</v>
      </c>
      <c r="F580" s="6">
        <f t="shared" ref="F580:F643" si="19">E580+D580</f>
        <v>5.53</v>
      </c>
    </row>
    <row r="581" spans="2:6" x14ac:dyDescent="0.2">
      <c r="B581" s="7">
        <v>38147</v>
      </c>
      <c r="C581" s="8">
        <v>-1E-4</v>
      </c>
      <c r="D581" s="6">
        <f t="shared" si="18"/>
        <v>-0.01</v>
      </c>
      <c r="E581" s="6">
        <f>VLOOKUP(B581,'Yield Raw Data'!$A$3:$L$14453,11)</f>
        <v>5.54</v>
      </c>
      <c r="F581" s="6">
        <f t="shared" si="19"/>
        <v>5.53</v>
      </c>
    </row>
    <row r="582" spans="2:6" x14ac:dyDescent="0.2">
      <c r="B582" s="7">
        <v>38148</v>
      </c>
      <c r="C582" s="8">
        <v>-1E-4</v>
      </c>
      <c r="D582" s="6">
        <f t="shared" si="18"/>
        <v>-0.01</v>
      </c>
      <c r="E582" s="6">
        <f>VLOOKUP(B582,'Yield Raw Data'!$A$3:$L$14453,11)</f>
        <v>5.52</v>
      </c>
      <c r="F582" s="6">
        <f t="shared" si="19"/>
        <v>5.51</v>
      </c>
    </row>
    <row r="583" spans="2:6" x14ac:dyDescent="0.2">
      <c r="B583" s="7">
        <v>38152</v>
      </c>
      <c r="C583" s="8">
        <v>-1E-4</v>
      </c>
      <c r="D583" s="6">
        <f t="shared" si="18"/>
        <v>-0.01</v>
      </c>
      <c r="E583" s="6">
        <f>VLOOKUP(B583,'Yield Raw Data'!$A$3:$L$14453,11)</f>
        <v>5.59</v>
      </c>
      <c r="F583" s="6">
        <f t="shared" si="19"/>
        <v>5.58</v>
      </c>
    </row>
    <row r="584" spans="2:6" x14ac:dyDescent="0.2">
      <c r="B584" s="7">
        <v>38153</v>
      </c>
      <c r="C584" s="8">
        <v>4.0000000000000002E-4</v>
      </c>
      <c r="D584" s="6">
        <f t="shared" si="18"/>
        <v>0.04</v>
      </c>
      <c r="E584" s="6">
        <f>VLOOKUP(B584,'Yield Raw Data'!$A$3:$L$14453,11)</f>
        <v>5.41</v>
      </c>
      <c r="F584" s="6">
        <f t="shared" si="19"/>
        <v>5.45</v>
      </c>
    </row>
    <row r="585" spans="2:6" x14ac:dyDescent="0.2">
      <c r="B585" s="7">
        <v>38154</v>
      </c>
      <c r="C585" s="8">
        <v>-1E-4</v>
      </c>
      <c r="D585" s="6">
        <f t="shared" si="18"/>
        <v>-0.01</v>
      </c>
      <c r="E585" s="6">
        <f>VLOOKUP(B585,'Yield Raw Data'!$A$3:$L$14453,11)</f>
        <v>5.46</v>
      </c>
      <c r="F585" s="6">
        <f t="shared" si="19"/>
        <v>5.45</v>
      </c>
    </row>
    <row r="586" spans="2:6" x14ac:dyDescent="0.2">
      <c r="B586" s="7">
        <v>38155</v>
      </c>
      <c r="C586" s="8">
        <v>-1E-4</v>
      </c>
      <c r="D586" s="6">
        <f t="shared" si="18"/>
        <v>-0.01</v>
      </c>
      <c r="E586" s="6">
        <f>VLOOKUP(B586,'Yield Raw Data'!$A$3:$L$14453,11)</f>
        <v>5.42</v>
      </c>
      <c r="F586" s="6">
        <f t="shared" si="19"/>
        <v>5.41</v>
      </c>
    </row>
    <row r="587" spans="2:6" x14ac:dyDescent="0.2">
      <c r="B587" s="7">
        <v>38156</v>
      </c>
      <c r="C587" s="8">
        <v>2.9999999999999997E-4</v>
      </c>
      <c r="D587" s="6">
        <f t="shared" si="18"/>
        <v>0.03</v>
      </c>
      <c r="E587" s="6">
        <f>VLOOKUP(B587,'Yield Raw Data'!$A$3:$L$14453,11)</f>
        <v>5.43</v>
      </c>
      <c r="F587" s="6">
        <f t="shared" si="19"/>
        <v>5.46</v>
      </c>
    </row>
    <row r="588" spans="2:6" x14ac:dyDescent="0.2">
      <c r="B588" s="7">
        <v>38159</v>
      </c>
      <c r="C588" s="8">
        <v>2.9999999999999997E-4</v>
      </c>
      <c r="D588" s="6">
        <f t="shared" si="18"/>
        <v>0.03</v>
      </c>
      <c r="E588" s="6">
        <f>VLOOKUP(B588,'Yield Raw Data'!$A$3:$L$14453,11)</f>
        <v>5.42</v>
      </c>
      <c r="F588" s="6">
        <f t="shared" si="19"/>
        <v>5.45</v>
      </c>
    </row>
    <row r="589" spans="2:6" x14ac:dyDescent="0.2">
      <c r="B589" s="7">
        <v>38160</v>
      </c>
      <c r="C589" s="8">
        <v>4.0000000000000002E-4</v>
      </c>
      <c r="D589" s="6">
        <f t="shared" si="18"/>
        <v>0.04</v>
      </c>
      <c r="E589" s="6">
        <f>VLOOKUP(B589,'Yield Raw Data'!$A$3:$L$14453,11)</f>
        <v>5.43</v>
      </c>
      <c r="F589" s="6">
        <f t="shared" si="19"/>
        <v>5.47</v>
      </c>
    </row>
    <row r="590" spans="2:6" x14ac:dyDescent="0.2">
      <c r="B590" s="7">
        <v>38161</v>
      </c>
      <c r="C590" s="8">
        <v>4.0000000000000002E-4</v>
      </c>
      <c r="D590" s="6">
        <f t="shared" si="18"/>
        <v>0.04</v>
      </c>
      <c r="E590" s="6">
        <f>VLOOKUP(B590,'Yield Raw Data'!$A$3:$L$14453,11)</f>
        <v>5.41</v>
      </c>
      <c r="F590" s="6">
        <f t="shared" si="19"/>
        <v>5.45</v>
      </c>
    </row>
    <row r="591" spans="2:6" x14ac:dyDescent="0.2">
      <c r="B591" s="7">
        <v>38162</v>
      </c>
      <c r="C591" s="8">
        <v>8.0000000000000004E-4</v>
      </c>
      <c r="D591" s="6">
        <f t="shared" si="18"/>
        <v>0.08</v>
      </c>
      <c r="E591" s="6">
        <f>VLOOKUP(B591,'Yield Raw Data'!$A$3:$L$14453,11)</f>
        <v>5.36</v>
      </c>
      <c r="F591" s="6">
        <f t="shared" si="19"/>
        <v>5.44</v>
      </c>
    </row>
    <row r="592" spans="2:6" x14ac:dyDescent="0.2">
      <c r="B592" s="7">
        <v>38163</v>
      </c>
      <c r="C592" s="8">
        <v>4.0000000000000002E-4</v>
      </c>
      <c r="D592" s="6">
        <f t="shared" si="18"/>
        <v>0.04</v>
      </c>
      <c r="E592" s="6">
        <f>VLOOKUP(B592,'Yield Raw Data'!$A$3:$L$14453,11)</f>
        <v>5.37</v>
      </c>
      <c r="F592" s="6">
        <f t="shared" si="19"/>
        <v>5.41</v>
      </c>
    </row>
    <row r="593" spans="2:6" x14ac:dyDescent="0.2">
      <c r="B593" s="7">
        <v>38166</v>
      </c>
      <c r="C593" s="8">
        <v>2.9999999999999997E-4</v>
      </c>
      <c r="D593" s="6">
        <f t="shared" si="18"/>
        <v>0.03</v>
      </c>
      <c r="E593" s="6">
        <f>VLOOKUP(B593,'Yield Raw Data'!$A$3:$L$14453,11)</f>
        <v>5.46</v>
      </c>
      <c r="F593" s="6">
        <f t="shared" si="19"/>
        <v>5.49</v>
      </c>
    </row>
    <row r="594" spans="2:6" x14ac:dyDescent="0.2">
      <c r="B594" s="7">
        <v>38167</v>
      </c>
      <c r="C594" s="8">
        <v>2.9999999999999997E-4</v>
      </c>
      <c r="D594" s="6">
        <f t="shared" si="18"/>
        <v>0.03</v>
      </c>
      <c r="E594" s="6">
        <f>VLOOKUP(B594,'Yield Raw Data'!$A$3:$L$14453,11)</f>
        <v>5.41</v>
      </c>
      <c r="F594" s="6">
        <f t="shared" si="19"/>
        <v>5.44</v>
      </c>
    </row>
    <row r="595" spans="2:6" x14ac:dyDescent="0.2">
      <c r="B595" s="7">
        <v>38168</v>
      </c>
      <c r="C595" s="8">
        <v>8.0000000000000004E-4</v>
      </c>
      <c r="D595" s="6">
        <f t="shared" si="18"/>
        <v>0.08</v>
      </c>
      <c r="E595" s="6">
        <f>VLOOKUP(B595,'Yield Raw Data'!$A$3:$L$14453,11)</f>
        <v>5.33</v>
      </c>
      <c r="F595" s="6">
        <f t="shared" si="19"/>
        <v>5.41</v>
      </c>
    </row>
    <row r="596" spans="2:6" x14ac:dyDescent="0.2">
      <c r="B596" s="7">
        <v>38169</v>
      </c>
      <c r="C596" s="8">
        <v>4.0000000000000002E-4</v>
      </c>
      <c r="D596" s="6">
        <f t="shared" si="18"/>
        <v>0.04</v>
      </c>
      <c r="E596" s="6">
        <f>VLOOKUP(B596,'Yield Raw Data'!$A$3:$L$14453,11)</f>
        <v>5.31</v>
      </c>
      <c r="F596" s="6">
        <f t="shared" si="19"/>
        <v>5.35</v>
      </c>
    </row>
    <row r="597" spans="2:6" x14ac:dyDescent="0.2">
      <c r="B597" s="7">
        <v>38170</v>
      </c>
      <c r="C597" s="8">
        <v>8.0000000000000004E-4</v>
      </c>
      <c r="D597" s="6">
        <f t="shared" si="18"/>
        <v>0.08</v>
      </c>
      <c r="E597" s="6">
        <f>VLOOKUP(B597,'Yield Raw Data'!$A$3:$L$14453,11)</f>
        <v>5.22</v>
      </c>
      <c r="F597" s="6">
        <f t="shared" si="19"/>
        <v>5.3</v>
      </c>
    </row>
    <row r="598" spans="2:6" x14ac:dyDescent="0.2">
      <c r="B598" s="7">
        <v>38174</v>
      </c>
      <c r="C598" s="8">
        <v>8.0000000000000004E-4</v>
      </c>
      <c r="D598" s="6">
        <f t="shared" si="18"/>
        <v>0.08</v>
      </c>
      <c r="E598" s="6">
        <f>VLOOKUP(B598,'Yield Raw Data'!$A$3:$L$14453,11)</f>
        <v>5.24</v>
      </c>
      <c r="F598" s="6">
        <f t="shared" si="19"/>
        <v>5.32</v>
      </c>
    </row>
    <row r="599" spans="2:6" x14ac:dyDescent="0.2">
      <c r="B599" s="7">
        <v>38175</v>
      </c>
      <c r="C599" s="8">
        <v>8.0000000000000004E-4</v>
      </c>
      <c r="D599" s="6">
        <f t="shared" si="18"/>
        <v>0.08</v>
      </c>
      <c r="E599" s="6">
        <f>VLOOKUP(B599,'Yield Raw Data'!$A$3:$L$14453,11)</f>
        <v>5.24</v>
      </c>
      <c r="F599" s="6">
        <f t="shared" si="19"/>
        <v>5.32</v>
      </c>
    </row>
    <row r="600" spans="2:6" x14ac:dyDescent="0.2">
      <c r="B600" s="7">
        <v>38176</v>
      </c>
      <c r="C600" s="8">
        <v>8.0000000000000004E-4</v>
      </c>
      <c r="D600" s="6">
        <f t="shared" si="18"/>
        <v>0.08</v>
      </c>
      <c r="E600" s="6">
        <f>VLOOKUP(B600,'Yield Raw Data'!$A$3:$L$14453,11)</f>
        <v>5.24</v>
      </c>
      <c r="F600" s="6">
        <f t="shared" si="19"/>
        <v>5.32</v>
      </c>
    </row>
    <row r="601" spans="2:6" x14ac:dyDescent="0.2">
      <c r="B601" s="7">
        <v>38177</v>
      </c>
      <c r="C601" s="8">
        <v>8.0000000000000004E-4</v>
      </c>
      <c r="D601" s="6">
        <f t="shared" si="18"/>
        <v>0.08</v>
      </c>
      <c r="E601" s="6">
        <f>VLOOKUP(B601,'Yield Raw Data'!$A$3:$L$14453,11)</f>
        <v>5.23</v>
      </c>
      <c r="F601" s="6">
        <f t="shared" si="19"/>
        <v>5.3100000000000005</v>
      </c>
    </row>
    <row r="602" spans="2:6" x14ac:dyDescent="0.2">
      <c r="B602" s="7">
        <v>38180</v>
      </c>
      <c r="C602" s="8">
        <v>4.0000000000000002E-4</v>
      </c>
      <c r="D602" s="6">
        <f t="shared" si="18"/>
        <v>0.04</v>
      </c>
      <c r="E602" s="6">
        <f>VLOOKUP(B602,'Yield Raw Data'!$A$3:$L$14453,11)</f>
        <v>5.22</v>
      </c>
      <c r="F602" s="6">
        <f t="shared" si="19"/>
        <v>5.26</v>
      </c>
    </row>
    <row r="603" spans="2:6" x14ac:dyDescent="0.2">
      <c r="B603" s="7">
        <v>38181</v>
      </c>
      <c r="C603" s="8">
        <v>4.0000000000000002E-4</v>
      </c>
      <c r="D603" s="6">
        <f t="shared" si="18"/>
        <v>0.04</v>
      </c>
      <c r="E603" s="6">
        <f>VLOOKUP(B603,'Yield Raw Data'!$A$3:$L$14453,11)</f>
        <v>5.25</v>
      </c>
      <c r="F603" s="6">
        <f t="shared" si="19"/>
        <v>5.29</v>
      </c>
    </row>
    <row r="604" spans="2:6" x14ac:dyDescent="0.2">
      <c r="B604" s="7">
        <v>38182</v>
      </c>
      <c r="C604" s="8">
        <v>8.0000000000000004E-4</v>
      </c>
      <c r="D604" s="6">
        <f t="shared" si="18"/>
        <v>0.08</v>
      </c>
      <c r="E604" s="6">
        <f>VLOOKUP(B604,'Yield Raw Data'!$A$3:$L$14453,11)</f>
        <v>5.24</v>
      </c>
      <c r="F604" s="6">
        <f t="shared" si="19"/>
        <v>5.32</v>
      </c>
    </row>
    <row r="605" spans="2:6" x14ac:dyDescent="0.2">
      <c r="B605" s="7">
        <v>38183</v>
      </c>
      <c r="C605" s="8">
        <v>4.0000000000000002E-4</v>
      </c>
      <c r="D605" s="6">
        <f t="shared" si="18"/>
        <v>0.04</v>
      </c>
      <c r="E605" s="6">
        <f>VLOOKUP(B605,'Yield Raw Data'!$A$3:$L$14453,11)</f>
        <v>5.24</v>
      </c>
      <c r="F605" s="6">
        <f t="shared" si="19"/>
        <v>5.28</v>
      </c>
    </row>
    <row r="606" spans="2:6" x14ac:dyDescent="0.2">
      <c r="B606" s="7">
        <v>38184</v>
      </c>
      <c r="C606" s="8">
        <v>8.0000000000000004E-4</v>
      </c>
      <c r="D606" s="6">
        <f t="shared" si="18"/>
        <v>0.08</v>
      </c>
      <c r="E606" s="6">
        <f>VLOOKUP(B606,'Yield Raw Data'!$A$3:$L$14453,11)</f>
        <v>5.14</v>
      </c>
      <c r="F606" s="6">
        <f t="shared" si="19"/>
        <v>5.22</v>
      </c>
    </row>
    <row r="607" spans="2:6" x14ac:dyDescent="0.2">
      <c r="B607" s="7">
        <v>38187</v>
      </c>
      <c r="C607" s="8">
        <v>8.0000000000000004E-4</v>
      </c>
      <c r="D607" s="6">
        <f t="shared" si="18"/>
        <v>0.08</v>
      </c>
      <c r="E607" s="6">
        <f>VLOOKUP(B607,'Yield Raw Data'!$A$3:$L$14453,11)</f>
        <v>5.14</v>
      </c>
      <c r="F607" s="6">
        <f t="shared" si="19"/>
        <v>5.22</v>
      </c>
    </row>
    <row r="608" spans="2:6" x14ac:dyDescent="0.2">
      <c r="B608" s="7">
        <v>38188</v>
      </c>
      <c r="C608" s="8">
        <v>4.0000000000000002E-4</v>
      </c>
      <c r="D608" s="6">
        <f t="shared" si="18"/>
        <v>0.04</v>
      </c>
      <c r="E608" s="6">
        <f>VLOOKUP(B608,'Yield Raw Data'!$A$3:$L$14453,11)</f>
        <v>5.21</v>
      </c>
      <c r="F608" s="6">
        <f t="shared" si="19"/>
        <v>5.25</v>
      </c>
    </row>
    <row r="609" spans="2:6" x14ac:dyDescent="0.2">
      <c r="B609" s="7">
        <v>38189</v>
      </c>
      <c r="C609" s="8">
        <v>6.9999999999999999E-4</v>
      </c>
      <c r="D609" s="6">
        <f t="shared" si="18"/>
        <v>6.9999999999999993E-2</v>
      </c>
      <c r="E609" s="6">
        <f>VLOOKUP(B609,'Yield Raw Data'!$A$3:$L$14453,11)</f>
        <v>5.24</v>
      </c>
      <c r="F609" s="6">
        <f t="shared" si="19"/>
        <v>5.3100000000000005</v>
      </c>
    </row>
    <row r="610" spans="2:6" x14ac:dyDescent="0.2">
      <c r="B610" s="7">
        <v>38190</v>
      </c>
      <c r="C610" s="8">
        <v>8.0000000000000004E-4</v>
      </c>
      <c r="D610" s="6">
        <f t="shared" si="18"/>
        <v>0.08</v>
      </c>
      <c r="E610" s="6">
        <f>VLOOKUP(B610,'Yield Raw Data'!$A$3:$L$14453,11)</f>
        <v>5.22</v>
      </c>
      <c r="F610" s="6">
        <f t="shared" si="19"/>
        <v>5.3</v>
      </c>
    </row>
    <row r="611" spans="2:6" x14ac:dyDescent="0.2">
      <c r="B611" s="7">
        <v>38191</v>
      </c>
      <c r="C611" s="8">
        <v>6.9999999999999999E-4</v>
      </c>
      <c r="D611" s="6">
        <f t="shared" si="18"/>
        <v>6.9999999999999993E-2</v>
      </c>
      <c r="E611" s="6">
        <f>VLOOKUP(B611,'Yield Raw Data'!$A$3:$L$14453,11)</f>
        <v>5.2</v>
      </c>
      <c r="F611" s="6">
        <f t="shared" si="19"/>
        <v>5.2700000000000005</v>
      </c>
    </row>
    <row r="612" spans="2:6" x14ac:dyDescent="0.2">
      <c r="B612" s="7">
        <v>38194</v>
      </c>
      <c r="C612" s="8">
        <v>4.0000000000000002E-4</v>
      </c>
      <c r="D612" s="6">
        <f t="shared" si="18"/>
        <v>0.04</v>
      </c>
      <c r="E612" s="6">
        <f>VLOOKUP(B612,'Yield Raw Data'!$A$3:$L$14453,11)</f>
        <v>5.23</v>
      </c>
      <c r="F612" s="6">
        <f t="shared" si="19"/>
        <v>5.2700000000000005</v>
      </c>
    </row>
    <row r="613" spans="2:6" x14ac:dyDescent="0.2">
      <c r="B613" s="7">
        <v>38195</v>
      </c>
      <c r="C613" s="8">
        <v>6.9999999999999999E-4</v>
      </c>
      <c r="D613" s="6">
        <f t="shared" si="18"/>
        <v>6.9999999999999993E-2</v>
      </c>
      <c r="E613" s="6">
        <f>VLOOKUP(B613,'Yield Raw Data'!$A$3:$L$14453,11)</f>
        <v>5.35</v>
      </c>
      <c r="F613" s="6">
        <f t="shared" si="19"/>
        <v>5.42</v>
      </c>
    </row>
    <row r="614" spans="2:6" x14ac:dyDescent="0.2">
      <c r="B614" s="7">
        <v>38196</v>
      </c>
      <c r="C614" s="8">
        <v>6.9999999999999999E-4</v>
      </c>
      <c r="D614" s="6">
        <f t="shared" si="18"/>
        <v>6.9999999999999993E-2</v>
      </c>
      <c r="E614" s="6">
        <f>VLOOKUP(B614,'Yield Raw Data'!$A$3:$L$14453,11)</f>
        <v>5.35</v>
      </c>
      <c r="F614" s="6">
        <f t="shared" si="19"/>
        <v>5.42</v>
      </c>
    </row>
    <row r="615" spans="2:6" x14ac:dyDescent="0.2">
      <c r="B615" s="7">
        <v>38197</v>
      </c>
      <c r="C615" s="8">
        <v>2.9999999999999997E-4</v>
      </c>
      <c r="D615" s="6">
        <f t="shared" si="18"/>
        <v>0.03</v>
      </c>
      <c r="E615" s="6">
        <f>VLOOKUP(B615,'Yield Raw Data'!$A$3:$L$14453,11)</f>
        <v>5.34</v>
      </c>
      <c r="F615" s="6">
        <f t="shared" si="19"/>
        <v>5.37</v>
      </c>
    </row>
    <row r="616" spans="2:6" x14ac:dyDescent="0.2">
      <c r="B616" s="7">
        <v>38198</v>
      </c>
      <c r="C616" s="8">
        <v>6.9999999999999999E-4</v>
      </c>
      <c r="D616" s="6">
        <f t="shared" si="18"/>
        <v>6.9999999999999993E-2</v>
      </c>
      <c r="E616" s="6">
        <f>VLOOKUP(B616,'Yield Raw Data'!$A$3:$L$14453,11)</f>
        <v>5.24</v>
      </c>
      <c r="F616" s="6">
        <f t="shared" si="19"/>
        <v>5.3100000000000005</v>
      </c>
    </row>
    <row r="617" spans="2:6" x14ac:dyDescent="0.2">
      <c r="B617" s="7">
        <v>38201</v>
      </c>
      <c r="C617" s="8">
        <v>4.0000000000000002E-4</v>
      </c>
      <c r="D617" s="6">
        <f t="shared" si="18"/>
        <v>0.04</v>
      </c>
      <c r="E617" s="6">
        <f>VLOOKUP(B617,'Yield Raw Data'!$A$3:$L$14453,11)</f>
        <v>5.22</v>
      </c>
      <c r="F617" s="6">
        <f t="shared" si="19"/>
        <v>5.26</v>
      </c>
    </row>
    <row r="618" spans="2:6" x14ac:dyDescent="0.2">
      <c r="B618" s="7">
        <v>38202</v>
      </c>
      <c r="C618" s="8">
        <v>4.0000000000000002E-4</v>
      </c>
      <c r="D618" s="6">
        <f t="shared" si="18"/>
        <v>0.04</v>
      </c>
      <c r="E618" s="6">
        <f>VLOOKUP(B618,'Yield Raw Data'!$A$3:$L$14453,11)</f>
        <v>5.2</v>
      </c>
      <c r="F618" s="6">
        <f t="shared" si="19"/>
        <v>5.24</v>
      </c>
    </row>
    <row r="619" spans="2:6" x14ac:dyDescent="0.2">
      <c r="B619" s="7">
        <v>38203</v>
      </c>
      <c r="C619" s="8">
        <v>4.0000000000000002E-4</v>
      </c>
      <c r="D619" s="6">
        <f t="shared" si="18"/>
        <v>0.04</v>
      </c>
      <c r="E619" s="6">
        <f>VLOOKUP(B619,'Yield Raw Data'!$A$3:$L$14453,11)</f>
        <v>5.2</v>
      </c>
      <c r="F619" s="6">
        <f t="shared" si="19"/>
        <v>5.24</v>
      </c>
    </row>
    <row r="620" spans="2:6" x14ac:dyDescent="0.2">
      <c r="B620" s="7">
        <v>38204</v>
      </c>
      <c r="C620" s="8">
        <v>4.0000000000000002E-4</v>
      </c>
      <c r="D620" s="6">
        <f t="shared" si="18"/>
        <v>0.04</v>
      </c>
      <c r="E620" s="6">
        <f>VLOOKUP(B620,'Yield Raw Data'!$A$3:$L$14453,11)</f>
        <v>5.18</v>
      </c>
      <c r="F620" s="6">
        <f t="shared" si="19"/>
        <v>5.22</v>
      </c>
    </row>
    <row r="621" spans="2:6" x14ac:dyDescent="0.2">
      <c r="B621" s="7">
        <v>38205</v>
      </c>
      <c r="C621" s="8">
        <v>8.9999999999999998E-4</v>
      </c>
      <c r="D621" s="6">
        <f t="shared" si="18"/>
        <v>0.09</v>
      </c>
      <c r="E621" s="6">
        <f>VLOOKUP(B621,'Yield Raw Data'!$A$3:$L$14453,11)</f>
        <v>5.04</v>
      </c>
      <c r="F621" s="6">
        <f t="shared" si="19"/>
        <v>5.13</v>
      </c>
    </row>
    <row r="622" spans="2:6" x14ac:dyDescent="0.2">
      <c r="B622" s="7">
        <v>38208</v>
      </c>
      <c r="C622" s="8">
        <v>8.9999999999999998E-4</v>
      </c>
      <c r="D622" s="6">
        <f t="shared" si="18"/>
        <v>0.09</v>
      </c>
      <c r="E622" s="6">
        <f>VLOOKUP(B622,'Yield Raw Data'!$A$3:$L$14453,11)</f>
        <v>5.0599999999999996</v>
      </c>
      <c r="F622" s="6">
        <f t="shared" si="19"/>
        <v>5.1499999999999995</v>
      </c>
    </row>
    <row r="623" spans="2:6" x14ac:dyDescent="0.2">
      <c r="B623" s="7">
        <v>38209</v>
      </c>
      <c r="C623" s="8">
        <v>8.9999999999999998E-4</v>
      </c>
      <c r="D623" s="6">
        <f t="shared" si="18"/>
        <v>0.09</v>
      </c>
      <c r="E623" s="6">
        <f>VLOOKUP(B623,'Yield Raw Data'!$A$3:$L$14453,11)</f>
        <v>5.08</v>
      </c>
      <c r="F623" s="6">
        <f t="shared" si="19"/>
        <v>5.17</v>
      </c>
    </row>
    <row r="624" spans="2:6" x14ac:dyDescent="0.2">
      <c r="B624" s="7">
        <v>38210</v>
      </c>
      <c r="C624" s="8">
        <v>8.9999999999999998E-4</v>
      </c>
      <c r="D624" s="6">
        <f t="shared" si="18"/>
        <v>0.09</v>
      </c>
      <c r="E624" s="6">
        <f>VLOOKUP(B624,'Yield Raw Data'!$A$3:$L$14453,11)</f>
        <v>5.07</v>
      </c>
      <c r="F624" s="6">
        <f t="shared" si="19"/>
        <v>5.16</v>
      </c>
    </row>
    <row r="625" spans="2:6" x14ac:dyDescent="0.2">
      <c r="B625" s="7">
        <v>38211</v>
      </c>
      <c r="C625" s="8">
        <v>1.1999999999999999E-3</v>
      </c>
      <c r="D625" s="6">
        <f t="shared" si="18"/>
        <v>0.12</v>
      </c>
      <c r="E625" s="6">
        <f>VLOOKUP(B625,'Yield Raw Data'!$A$3:$L$14453,11)</f>
        <v>5.05</v>
      </c>
      <c r="F625" s="6">
        <f t="shared" si="19"/>
        <v>5.17</v>
      </c>
    </row>
    <row r="626" spans="2:6" x14ac:dyDescent="0.2">
      <c r="B626" s="7">
        <v>38212</v>
      </c>
      <c r="C626" s="8">
        <v>8.9999999999999998E-4</v>
      </c>
      <c r="D626" s="6">
        <f t="shared" si="18"/>
        <v>0.09</v>
      </c>
      <c r="E626" s="6">
        <f>VLOOKUP(B626,'Yield Raw Data'!$A$3:$L$14453,11)</f>
        <v>5.0199999999999996</v>
      </c>
      <c r="F626" s="6">
        <f t="shared" si="19"/>
        <v>5.1099999999999994</v>
      </c>
    </row>
    <row r="627" spans="2:6" x14ac:dyDescent="0.2">
      <c r="B627" s="7">
        <v>38215</v>
      </c>
      <c r="C627" s="8">
        <v>6.9999999999999999E-4</v>
      </c>
      <c r="D627" s="6">
        <f t="shared" si="18"/>
        <v>6.9999999999999993E-2</v>
      </c>
      <c r="E627" s="6">
        <f>VLOOKUP(B627,'Yield Raw Data'!$A$3:$L$14453,11)</f>
        <v>5.0599999999999996</v>
      </c>
      <c r="F627" s="6">
        <f t="shared" si="19"/>
        <v>5.13</v>
      </c>
    </row>
    <row r="628" spans="2:6" x14ac:dyDescent="0.2">
      <c r="B628" s="7">
        <v>38216</v>
      </c>
      <c r="C628" s="8">
        <v>1.1000000000000001E-3</v>
      </c>
      <c r="D628" s="6">
        <f t="shared" si="18"/>
        <v>0.11</v>
      </c>
      <c r="E628" s="6">
        <f>VLOOKUP(B628,'Yield Raw Data'!$A$3:$L$14453,11)</f>
        <v>5.0199999999999996</v>
      </c>
      <c r="F628" s="6">
        <f t="shared" si="19"/>
        <v>5.13</v>
      </c>
    </row>
    <row r="629" spans="2:6" x14ac:dyDescent="0.2">
      <c r="B629" s="7">
        <v>38217</v>
      </c>
      <c r="C629" s="8">
        <v>6.9999999999999999E-4</v>
      </c>
      <c r="D629" s="6">
        <f t="shared" si="18"/>
        <v>6.9999999999999993E-2</v>
      </c>
      <c r="E629" s="6">
        <f>VLOOKUP(B629,'Yield Raw Data'!$A$3:$L$14453,11)</f>
        <v>5.04</v>
      </c>
      <c r="F629" s="6">
        <f t="shared" si="19"/>
        <v>5.1100000000000003</v>
      </c>
    </row>
    <row r="630" spans="2:6" x14ac:dyDescent="0.2">
      <c r="B630" s="7">
        <v>38218</v>
      </c>
      <c r="C630" s="8">
        <v>1.1000000000000001E-3</v>
      </c>
      <c r="D630" s="6">
        <f t="shared" si="18"/>
        <v>0.11</v>
      </c>
      <c r="E630" s="6">
        <f>VLOOKUP(B630,'Yield Raw Data'!$A$3:$L$14453,11)</f>
        <v>5.03</v>
      </c>
      <c r="F630" s="6">
        <f t="shared" si="19"/>
        <v>5.1400000000000006</v>
      </c>
    </row>
    <row r="631" spans="2:6" x14ac:dyDescent="0.2">
      <c r="B631" s="7">
        <v>38219</v>
      </c>
      <c r="C631" s="8">
        <v>8.0000000000000004E-4</v>
      </c>
      <c r="D631" s="6">
        <f t="shared" si="18"/>
        <v>0.08</v>
      </c>
      <c r="E631" s="6">
        <f>VLOOKUP(B631,'Yield Raw Data'!$A$3:$L$14453,11)</f>
        <v>5.03</v>
      </c>
      <c r="F631" s="6">
        <f t="shared" si="19"/>
        <v>5.1100000000000003</v>
      </c>
    </row>
    <row r="632" spans="2:6" x14ac:dyDescent="0.2">
      <c r="B632" s="7">
        <v>38222</v>
      </c>
      <c r="C632" s="8">
        <v>6.9999999999999999E-4</v>
      </c>
      <c r="D632" s="6">
        <f t="shared" si="18"/>
        <v>6.9999999999999993E-2</v>
      </c>
      <c r="E632" s="6">
        <f>VLOOKUP(B632,'Yield Raw Data'!$A$3:$L$14453,11)</f>
        <v>5.08</v>
      </c>
      <c r="F632" s="6">
        <f t="shared" si="19"/>
        <v>5.15</v>
      </c>
    </row>
    <row r="633" spans="2:6" x14ac:dyDescent="0.2">
      <c r="B633" s="7">
        <v>38223</v>
      </c>
      <c r="C633" s="8">
        <v>6.9999999999999999E-4</v>
      </c>
      <c r="D633" s="6">
        <f t="shared" si="18"/>
        <v>6.9999999999999993E-2</v>
      </c>
      <c r="E633" s="6">
        <f>VLOOKUP(B633,'Yield Raw Data'!$A$3:$L$14453,11)</f>
        <v>5.08</v>
      </c>
      <c r="F633" s="6">
        <f t="shared" si="19"/>
        <v>5.15</v>
      </c>
    </row>
    <row r="634" spans="2:6" x14ac:dyDescent="0.2">
      <c r="B634" s="7">
        <v>38224</v>
      </c>
      <c r="C634" s="8">
        <v>6.9999999999999999E-4</v>
      </c>
      <c r="D634" s="6">
        <f t="shared" si="18"/>
        <v>6.9999999999999993E-2</v>
      </c>
      <c r="E634" s="6">
        <f>VLOOKUP(B634,'Yield Raw Data'!$A$3:$L$14453,11)</f>
        <v>5.0599999999999996</v>
      </c>
      <c r="F634" s="6">
        <f t="shared" si="19"/>
        <v>5.13</v>
      </c>
    </row>
    <row r="635" spans="2:6" x14ac:dyDescent="0.2">
      <c r="B635" s="7">
        <v>38225</v>
      </c>
      <c r="C635" s="8">
        <v>6.9999999999999999E-4</v>
      </c>
      <c r="D635" s="6">
        <f t="shared" si="18"/>
        <v>6.9999999999999993E-2</v>
      </c>
      <c r="E635" s="6">
        <f>VLOOKUP(B635,'Yield Raw Data'!$A$3:$L$14453,11)</f>
        <v>5.03</v>
      </c>
      <c r="F635" s="6">
        <f t="shared" si="19"/>
        <v>5.1000000000000005</v>
      </c>
    </row>
    <row r="636" spans="2:6" x14ac:dyDescent="0.2">
      <c r="B636" s="7">
        <v>38226</v>
      </c>
      <c r="C636" s="8">
        <v>8.0000000000000004E-4</v>
      </c>
      <c r="D636" s="6">
        <f t="shared" si="18"/>
        <v>0.08</v>
      </c>
      <c r="E636" s="6">
        <f>VLOOKUP(B636,'Yield Raw Data'!$A$3:$L$14453,11)</f>
        <v>5.0199999999999996</v>
      </c>
      <c r="F636" s="6">
        <f t="shared" si="19"/>
        <v>5.0999999999999996</v>
      </c>
    </row>
    <row r="637" spans="2:6" x14ac:dyDescent="0.2">
      <c r="B637" s="7">
        <v>38229</v>
      </c>
      <c r="C637" s="8">
        <v>8.0000000000000004E-4</v>
      </c>
      <c r="D637" s="6">
        <f t="shared" si="18"/>
        <v>0.08</v>
      </c>
      <c r="E637" s="6">
        <f>VLOOKUP(B637,'Yield Raw Data'!$A$3:$L$14453,11)</f>
        <v>4.99</v>
      </c>
      <c r="F637" s="6">
        <f t="shared" si="19"/>
        <v>5.07</v>
      </c>
    </row>
    <row r="638" spans="2:6" x14ac:dyDescent="0.2">
      <c r="B638" s="7">
        <v>38230</v>
      </c>
      <c r="C638" s="8">
        <v>8.0000000000000004E-4</v>
      </c>
      <c r="D638" s="6">
        <f t="shared" si="18"/>
        <v>0.08</v>
      </c>
      <c r="E638" s="6">
        <f>VLOOKUP(B638,'Yield Raw Data'!$A$3:$L$14453,11)</f>
        <v>4.93</v>
      </c>
      <c r="F638" s="6">
        <f t="shared" si="19"/>
        <v>5.01</v>
      </c>
    </row>
    <row r="639" spans="2:6" x14ac:dyDescent="0.2">
      <c r="B639" s="7">
        <v>38231</v>
      </c>
      <c r="C639" s="8">
        <v>8.0000000000000004E-4</v>
      </c>
      <c r="D639" s="6">
        <f t="shared" si="18"/>
        <v>0.08</v>
      </c>
      <c r="E639" s="6">
        <f>VLOOKUP(B639,'Yield Raw Data'!$A$3:$L$14453,11)</f>
        <v>4.93</v>
      </c>
      <c r="F639" s="6">
        <f t="shared" si="19"/>
        <v>5.01</v>
      </c>
    </row>
    <row r="640" spans="2:6" x14ac:dyDescent="0.2">
      <c r="B640" s="7">
        <v>38232</v>
      </c>
      <c r="C640" s="8">
        <v>8.0000000000000004E-4</v>
      </c>
      <c r="D640" s="6">
        <f t="shared" si="18"/>
        <v>0.08</v>
      </c>
      <c r="E640" s="6">
        <f>VLOOKUP(B640,'Yield Raw Data'!$A$3:$L$14453,11)</f>
        <v>4.99</v>
      </c>
      <c r="F640" s="6">
        <f t="shared" si="19"/>
        <v>5.07</v>
      </c>
    </row>
    <row r="641" spans="2:6" x14ac:dyDescent="0.2">
      <c r="B641" s="7">
        <v>38233</v>
      </c>
      <c r="C641" s="8">
        <v>6.9999999999999999E-4</v>
      </c>
      <c r="D641" s="6">
        <f t="shared" si="18"/>
        <v>6.9999999999999993E-2</v>
      </c>
      <c r="E641" s="6">
        <f>VLOOKUP(B641,'Yield Raw Data'!$A$3:$L$14453,11)</f>
        <v>5.07</v>
      </c>
      <c r="F641" s="6">
        <f t="shared" si="19"/>
        <v>5.1400000000000006</v>
      </c>
    </row>
    <row r="642" spans="2:6" x14ac:dyDescent="0.2">
      <c r="B642" s="7">
        <v>38237</v>
      </c>
      <c r="C642" s="8">
        <v>6.9999999999999999E-4</v>
      </c>
      <c r="D642" s="6">
        <f t="shared" si="18"/>
        <v>6.9999999999999993E-2</v>
      </c>
      <c r="E642" s="6">
        <f>VLOOKUP(B642,'Yield Raw Data'!$A$3:$L$14453,11)</f>
        <v>5.03</v>
      </c>
      <c r="F642" s="6">
        <f t="shared" si="19"/>
        <v>5.1000000000000005</v>
      </c>
    </row>
    <row r="643" spans="2:6" x14ac:dyDescent="0.2">
      <c r="B643" s="7">
        <v>38238</v>
      </c>
      <c r="C643" s="8">
        <v>8.0000000000000004E-4</v>
      </c>
      <c r="D643" s="6">
        <f t="shared" si="18"/>
        <v>0.08</v>
      </c>
      <c r="E643" s="6">
        <f>VLOOKUP(B643,'Yield Raw Data'!$A$3:$L$14453,11)</f>
        <v>4.96</v>
      </c>
      <c r="F643" s="6">
        <f t="shared" si="19"/>
        <v>5.04</v>
      </c>
    </row>
    <row r="644" spans="2:6" x14ac:dyDescent="0.2">
      <c r="B644" s="7">
        <v>38239</v>
      </c>
      <c r="C644" s="8">
        <v>8.0000000000000004E-4</v>
      </c>
      <c r="D644" s="6">
        <f t="shared" ref="D644:D707" si="20">C644*100</f>
        <v>0.08</v>
      </c>
      <c r="E644" s="6">
        <f>VLOOKUP(B644,'Yield Raw Data'!$A$3:$L$14453,11)</f>
        <v>4.99</v>
      </c>
      <c r="F644" s="6">
        <f t="shared" ref="F644:F707" si="21">E644+D644</f>
        <v>5.07</v>
      </c>
    </row>
    <row r="645" spans="2:6" x14ac:dyDescent="0.2">
      <c r="B645" s="7">
        <v>38240</v>
      </c>
      <c r="C645" s="8">
        <v>8.0000000000000004E-4</v>
      </c>
      <c r="D645" s="6">
        <f t="shared" si="20"/>
        <v>0.08</v>
      </c>
      <c r="E645" s="6">
        <f>VLOOKUP(B645,'Yield Raw Data'!$A$3:$L$14453,11)</f>
        <v>4.97</v>
      </c>
      <c r="F645" s="6">
        <f t="shared" si="21"/>
        <v>5.05</v>
      </c>
    </row>
    <row r="646" spans="2:6" x14ac:dyDescent="0.2">
      <c r="B646" s="7">
        <v>38243</v>
      </c>
      <c r="C646" s="8">
        <v>8.0000000000000004E-4</v>
      </c>
      <c r="D646" s="6">
        <f t="shared" si="20"/>
        <v>0.08</v>
      </c>
      <c r="E646" s="6">
        <f>VLOOKUP(B646,'Yield Raw Data'!$A$3:$L$14453,11)</f>
        <v>4.9400000000000004</v>
      </c>
      <c r="F646" s="6">
        <f t="shared" si="21"/>
        <v>5.0200000000000005</v>
      </c>
    </row>
    <row r="647" spans="2:6" x14ac:dyDescent="0.2">
      <c r="B647" s="7">
        <v>38244</v>
      </c>
      <c r="C647" s="8">
        <v>8.0000000000000004E-4</v>
      </c>
      <c r="D647" s="6">
        <f t="shared" si="20"/>
        <v>0.08</v>
      </c>
      <c r="E647" s="6">
        <f>VLOOKUP(B647,'Yield Raw Data'!$A$3:$L$14453,11)</f>
        <v>4.93</v>
      </c>
      <c r="F647" s="6">
        <f t="shared" si="21"/>
        <v>5.01</v>
      </c>
    </row>
    <row r="648" spans="2:6" x14ac:dyDescent="0.2">
      <c r="B648" s="7">
        <v>38245</v>
      </c>
      <c r="C648" s="8">
        <v>8.0000000000000004E-4</v>
      </c>
      <c r="D648" s="6">
        <f t="shared" si="20"/>
        <v>0.08</v>
      </c>
      <c r="E648" s="6">
        <f>VLOOKUP(B648,'Yield Raw Data'!$A$3:$L$14453,11)</f>
        <v>4.96</v>
      </c>
      <c r="F648" s="6">
        <f t="shared" si="21"/>
        <v>5.04</v>
      </c>
    </row>
    <row r="649" spans="2:6" x14ac:dyDescent="0.2">
      <c r="B649" s="7">
        <v>38246</v>
      </c>
      <c r="C649" s="8">
        <v>8.9999999999999998E-4</v>
      </c>
      <c r="D649" s="6">
        <f t="shared" si="20"/>
        <v>0.09</v>
      </c>
      <c r="E649" s="6">
        <f>VLOOKUP(B649,'Yield Raw Data'!$A$3:$L$14453,11)</f>
        <v>4.8600000000000003</v>
      </c>
      <c r="F649" s="6">
        <f t="shared" si="21"/>
        <v>4.95</v>
      </c>
    </row>
    <row r="650" spans="2:6" x14ac:dyDescent="0.2">
      <c r="B650" s="7">
        <v>38247</v>
      </c>
      <c r="C650" s="8">
        <v>8.0000000000000004E-4</v>
      </c>
      <c r="D650" s="6">
        <f t="shared" si="20"/>
        <v>0.08</v>
      </c>
      <c r="E650" s="6">
        <f>VLOOKUP(B650,'Yield Raw Data'!$A$3:$L$14453,11)</f>
        <v>4.91</v>
      </c>
      <c r="F650" s="6">
        <f t="shared" si="21"/>
        <v>4.99</v>
      </c>
    </row>
    <row r="651" spans="2:6" x14ac:dyDescent="0.2">
      <c r="B651" s="7">
        <v>38250</v>
      </c>
      <c r="C651" s="8">
        <v>8.9999999999999998E-4</v>
      </c>
      <c r="D651" s="6">
        <f t="shared" si="20"/>
        <v>0.09</v>
      </c>
      <c r="E651" s="6">
        <f>VLOOKUP(B651,'Yield Raw Data'!$A$3:$L$14453,11)</f>
        <v>4.8499999999999996</v>
      </c>
      <c r="F651" s="6">
        <f t="shared" si="21"/>
        <v>4.9399999999999995</v>
      </c>
    </row>
    <row r="652" spans="2:6" x14ac:dyDescent="0.2">
      <c r="B652" s="7">
        <v>38251</v>
      </c>
      <c r="C652" s="8">
        <v>1.1999999999999999E-3</v>
      </c>
      <c r="D652" s="6">
        <f t="shared" si="20"/>
        <v>0.12</v>
      </c>
      <c r="E652" s="6">
        <f>VLOOKUP(B652,'Yield Raw Data'!$A$3:$L$14453,11)</f>
        <v>4.82</v>
      </c>
      <c r="F652" s="6">
        <f t="shared" si="21"/>
        <v>4.9400000000000004</v>
      </c>
    </row>
    <row r="653" spans="2:6" x14ac:dyDescent="0.2">
      <c r="B653" s="7">
        <v>38252</v>
      </c>
      <c r="C653" s="8">
        <v>1.2999999999999999E-3</v>
      </c>
      <c r="D653" s="6">
        <f t="shared" si="20"/>
        <v>0.13</v>
      </c>
      <c r="E653" s="6">
        <f>VLOOKUP(B653,'Yield Raw Data'!$A$3:$L$14453,11)</f>
        <v>4.75</v>
      </c>
      <c r="F653" s="6">
        <f t="shared" si="21"/>
        <v>4.88</v>
      </c>
    </row>
    <row r="654" spans="2:6" x14ac:dyDescent="0.2">
      <c r="B654" s="7">
        <v>38253</v>
      </c>
      <c r="C654" s="8">
        <v>8.0000000000000004E-4</v>
      </c>
      <c r="D654" s="6">
        <f t="shared" si="20"/>
        <v>0.08</v>
      </c>
      <c r="E654" s="6">
        <f>VLOOKUP(B654,'Yield Raw Data'!$A$3:$L$14453,11)</f>
        <v>4.78</v>
      </c>
      <c r="F654" s="6">
        <f t="shared" si="21"/>
        <v>4.8600000000000003</v>
      </c>
    </row>
    <row r="655" spans="2:6" x14ac:dyDescent="0.2">
      <c r="B655" s="7">
        <v>38254</v>
      </c>
      <c r="C655" s="8">
        <v>8.9999999999999998E-4</v>
      </c>
      <c r="D655" s="6">
        <f t="shared" si="20"/>
        <v>0.09</v>
      </c>
      <c r="E655" s="6">
        <f>VLOOKUP(B655,'Yield Raw Data'!$A$3:$L$14453,11)</f>
        <v>4.78</v>
      </c>
      <c r="F655" s="6">
        <f t="shared" si="21"/>
        <v>4.87</v>
      </c>
    </row>
    <row r="656" spans="2:6" x14ac:dyDescent="0.2">
      <c r="B656" s="7">
        <v>38257</v>
      </c>
      <c r="C656" s="8">
        <v>8.9999999999999998E-4</v>
      </c>
      <c r="D656" s="6">
        <f t="shared" si="20"/>
        <v>0.09</v>
      </c>
      <c r="E656" s="6">
        <f>VLOOKUP(B656,'Yield Raw Data'!$A$3:$L$14453,11)</f>
        <v>4.75</v>
      </c>
      <c r="F656" s="6">
        <f t="shared" si="21"/>
        <v>4.84</v>
      </c>
    </row>
    <row r="657" spans="2:6" x14ac:dyDescent="0.2">
      <c r="B657" s="7">
        <v>38258</v>
      </c>
      <c r="C657" s="8">
        <v>1.1999999999999999E-3</v>
      </c>
      <c r="D657" s="6">
        <f t="shared" si="20"/>
        <v>0.12</v>
      </c>
      <c r="E657" s="6">
        <f>VLOOKUP(B657,'Yield Raw Data'!$A$3:$L$14453,11)</f>
        <v>4.78</v>
      </c>
      <c r="F657" s="6">
        <f t="shared" si="21"/>
        <v>4.9000000000000004</v>
      </c>
    </row>
    <row r="658" spans="2:6" x14ac:dyDescent="0.2">
      <c r="B658" s="7">
        <v>38259</v>
      </c>
      <c r="C658" s="8">
        <v>1.1999999999999999E-3</v>
      </c>
      <c r="D658" s="6">
        <f t="shared" si="20"/>
        <v>0.12</v>
      </c>
      <c r="E658" s="6">
        <f>VLOOKUP(B658,'Yield Raw Data'!$A$3:$L$14453,11)</f>
        <v>4.8499999999999996</v>
      </c>
      <c r="F658" s="6">
        <f t="shared" si="21"/>
        <v>4.97</v>
      </c>
    </row>
    <row r="659" spans="2:6" x14ac:dyDescent="0.2">
      <c r="B659" s="7">
        <v>38260</v>
      </c>
      <c r="C659" s="8">
        <v>8.0000000000000004E-4</v>
      </c>
      <c r="D659" s="6">
        <f t="shared" si="20"/>
        <v>0.08</v>
      </c>
      <c r="E659" s="6">
        <f>VLOOKUP(B659,'Yield Raw Data'!$A$3:$L$14453,11)</f>
        <v>4.8899999999999997</v>
      </c>
      <c r="F659" s="6">
        <f t="shared" si="21"/>
        <v>4.97</v>
      </c>
    </row>
    <row r="660" spans="2:6" x14ac:dyDescent="0.2">
      <c r="B660" s="7">
        <v>38261</v>
      </c>
      <c r="C660" s="8">
        <v>1.1000000000000001E-3</v>
      </c>
      <c r="D660" s="6">
        <f t="shared" si="20"/>
        <v>0.11</v>
      </c>
      <c r="E660" s="6">
        <f>VLOOKUP(B660,'Yield Raw Data'!$A$3:$L$14453,11)</f>
        <v>4.95</v>
      </c>
      <c r="F660" s="6">
        <f t="shared" si="21"/>
        <v>5.0600000000000005</v>
      </c>
    </row>
    <row r="661" spans="2:6" x14ac:dyDescent="0.2">
      <c r="B661" s="7">
        <v>38264</v>
      </c>
      <c r="C661" s="8">
        <v>1.1000000000000001E-3</v>
      </c>
      <c r="D661" s="6">
        <f t="shared" si="20"/>
        <v>0.11</v>
      </c>
      <c r="E661" s="6">
        <f>VLOOKUP(B661,'Yield Raw Data'!$A$3:$L$14453,11)</f>
        <v>4.93</v>
      </c>
      <c r="F661" s="6">
        <f t="shared" si="21"/>
        <v>5.04</v>
      </c>
    </row>
    <row r="662" spans="2:6" x14ac:dyDescent="0.2">
      <c r="B662" s="7">
        <v>38265</v>
      </c>
      <c r="C662" s="8">
        <v>1.1000000000000001E-3</v>
      </c>
      <c r="D662" s="6">
        <f t="shared" si="20"/>
        <v>0.11</v>
      </c>
      <c r="E662" s="6">
        <f>VLOOKUP(B662,'Yield Raw Data'!$A$3:$L$14453,11)</f>
        <v>4.93</v>
      </c>
      <c r="F662" s="6">
        <f t="shared" si="21"/>
        <v>5.04</v>
      </c>
    </row>
    <row r="663" spans="2:6" x14ac:dyDescent="0.2">
      <c r="B663" s="7">
        <v>38266</v>
      </c>
      <c r="C663" s="8">
        <v>6.9999999999999999E-4</v>
      </c>
      <c r="D663" s="6">
        <f t="shared" si="20"/>
        <v>6.9999999999999993E-2</v>
      </c>
      <c r="E663" s="6">
        <f>VLOOKUP(B663,'Yield Raw Data'!$A$3:$L$14453,11)</f>
        <v>4.97</v>
      </c>
      <c r="F663" s="6">
        <f t="shared" si="21"/>
        <v>5.04</v>
      </c>
    </row>
    <row r="664" spans="2:6" x14ac:dyDescent="0.2">
      <c r="B664" s="7">
        <v>38267</v>
      </c>
      <c r="C664" s="8">
        <v>8.0000000000000004E-4</v>
      </c>
      <c r="D664" s="6">
        <f t="shared" si="20"/>
        <v>0.08</v>
      </c>
      <c r="E664" s="6">
        <f>VLOOKUP(B664,'Yield Raw Data'!$A$3:$L$14453,11)</f>
        <v>5</v>
      </c>
      <c r="F664" s="6">
        <f t="shared" si="21"/>
        <v>5.08</v>
      </c>
    </row>
    <row r="665" spans="2:6" x14ac:dyDescent="0.2">
      <c r="B665" s="7">
        <v>38268</v>
      </c>
      <c r="C665" s="8">
        <v>6.9999999999999999E-4</v>
      </c>
      <c r="D665" s="6">
        <f t="shared" si="20"/>
        <v>6.9999999999999993E-2</v>
      </c>
      <c r="E665" s="6">
        <f>VLOOKUP(B665,'Yield Raw Data'!$A$3:$L$14453,11)</f>
        <v>4.91</v>
      </c>
      <c r="F665" s="6">
        <f t="shared" si="21"/>
        <v>4.9800000000000004</v>
      </c>
    </row>
    <row r="666" spans="2:6" x14ac:dyDescent="0.2">
      <c r="B666" s="7">
        <v>38272</v>
      </c>
      <c r="C666" s="8">
        <v>6.9999999999999999E-4</v>
      </c>
      <c r="D666" s="6">
        <f t="shared" si="20"/>
        <v>6.9999999999999993E-2</v>
      </c>
      <c r="E666" s="6">
        <f>VLOOKUP(B666,'Yield Raw Data'!$A$3:$L$14453,11)</f>
        <v>4.88</v>
      </c>
      <c r="F666" s="6">
        <f t="shared" si="21"/>
        <v>4.95</v>
      </c>
    </row>
    <row r="667" spans="2:6" x14ac:dyDescent="0.2">
      <c r="B667" s="7">
        <v>38273</v>
      </c>
      <c r="C667" s="8">
        <v>1.1999999999999999E-3</v>
      </c>
      <c r="D667" s="6">
        <f t="shared" si="20"/>
        <v>0.12</v>
      </c>
      <c r="E667" s="6">
        <f>VLOOKUP(B667,'Yield Raw Data'!$A$3:$L$14453,11)</f>
        <v>4.8600000000000003</v>
      </c>
      <c r="F667" s="6">
        <f t="shared" si="21"/>
        <v>4.9800000000000004</v>
      </c>
    </row>
    <row r="668" spans="2:6" x14ac:dyDescent="0.2">
      <c r="B668" s="7">
        <v>38274</v>
      </c>
      <c r="C668" s="8">
        <v>1.1999999999999999E-3</v>
      </c>
      <c r="D668" s="6">
        <f t="shared" si="20"/>
        <v>0.12</v>
      </c>
      <c r="E668" s="6">
        <f>VLOOKUP(B668,'Yield Raw Data'!$A$3:$L$14453,11)</f>
        <v>4.8099999999999996</v>
      </c>
      <c r="F668" s="6">
        <f t="shared" si="21"/>
        <v>4.93</v>
      </c>
    </row>
    <row r="669" spans="2:6" x14ac:dyDescent="0.2">
      <c r="B669" s="7">
        <v>38275</v>
      </c>
      <c r="C669" s="8">
        <v>8.0000000000000004E-4</v>
      </c>
      <c r="D669" s="6">
        <f t="shared" si="20"/>
        <v>0.08</v>
      </c>
      <c r="E669" s="6">
        <f>VLOOKUP(B669,'Yield Raw Data'!$A$3:$L$14453,11)</f>
        <v>4.84</v>
      </c>
      <c r="F669" s="6">
        <f t="shared" si="21"/>
        <v>4.92</v>
      </c>
    </row>
    <row r="670" spans="2:6" x14ac:dyDescent="0.2">
      <c r="B670" s="7">
        <v>38278</v>
      </c>
      <c r="C670" s="8">
        <v>8.0000000000000004E-4</v>
      </c>
      <c r="D670" s="6">
        <f t="shared" si="20"/>
        <v>0.08</v>
      </c>
      <c r="E670" s="6">
        <f>VLOOKUP(B670,'Yield Raw Data'!$A$3:$L$14453,11)</f>
        <v>4.84</v>
      </c>
      <c r="F670" s="6">
        <f t="shared" si="21"/>
        <v>4.92</v>
      </c>
    </row>
    <row r="671" spans="2:6" x14ac:dyDescent="0.2">
      <c r="B671" s="7">
        <v>38279</v>
      </c>
      <c r="C671" s="8">
        <v>8.0000000000000004E-4</v>
      </c>
      <c r="D671" s="6">
        <f t="shared" si="20"/>
        <v>0.08</v>
      </c>
      <c r="E671" s="6">
        <f>VLOOKUP(B671,'Yield Raw Data'!$A$3:$L$14453,11)</f>
        <v>4.83</v>
      </c>
      <c r="F671" s="6">
        <f t="shared" si="21"/>
        <v>4.91</v>
      </c>
    </row>
    <row r="672" spans="2:6" x14ac:dyDescent="0.2">
      <c r="B672" s="7">
        <v>38280</v>
      </c>
      <c r="C672" s="8">
        <v>8.0000000000000004E-4</v>
      </c>
      <c r="D672" s="6">
        <f t="shared" si="20"/>
        <v>0.08</v>
      </c>
      <c r="E672" s="6">
        <f>VLOOKUP(B672,'Yield Raw Data'!$A$3:$L$14453,11)</f>
        <v>4.7699999999999996</v>
      </c>
      <c r="F672" s="6">
        <f t="shared" si="21"/>
        <v>4.8499999999999996</v>
      </c>
    </row>
    <row r="673" spans="2:6" x14ac:dyDescent="0.2">
      <c r="B673" s="7">
        <v>38281</v>
      </c>
      <c r="C673" s="8">
        <v>8.0000000000000004E-4</v>
      </c>
      <c r="D673" s="6">
        <f t="shared" si="20"/>
        <v>0.08</v>
      </c>
      <c r="E673" s="6">
        <f>VLOOKUP(B673,'Yield Raw Data'!$A$3:$L$14453,11)</f>
        <v>4.76</v>
      </c>
      <c r="F673" s="6">
        <f t="shared" si="21"/>
        <v>4.84</v>
      </c>
    </row>
    <row r="674" spans="2:6" x14ac:dyDescent="0.2">
      <c r="B674" s="7">
        <v>38282</v>
      </c>
      <c r="C674" s="8">
        <v>1.1999999999999999E-3</v>
      </c>
      <c r="D674" s="6">
        <f t="shared" si="20"/>
        <v>0.12</v>
      </c>
      <c r="E674" s="6">
        <f>VLOOKUP(B674,'Yield Raw Data'!$A$3:$L$14453,11)</f>
        <v>4.75</v>
      </c>
      <c r="F674" s="6">
        <f t="shared" si="21"/>
        <v>4.87</v>
      </c>
    </row>
    <row r="675" spans="2:6" x14ac:dyDescent="0.2">
      <c r="B675" s="7">
        <v>38285</v>
      </c>
      <c r="C675" s="8">
        <v>1.1999999999999999E-3</v>
      </c>
      <c r="D675" s="6">
        <f t="shared" si="20"/>
        <v>0.12</v>
      </c>
      <c r="E675" s="6">
        <f>VLOOKUP(B675,'Yield Raw Data'!$A$3:$L$14453,11)</f>
        <v>4.74</v>
      </c>
      <c r="F675" s="6">
        <f t="shared" si="21"/>
        <v>4.8600000000000003</v>
      </c>
    </row>
    <row r="676" spans="2:6" x14ac:dyDescent="0.2">
      <c r="B676" s="7">
        <v>38286</v>
      </c>
      <c r="C676" s="8">
        <v>1.1999999999999999E-3</v>
      </c>
      <c r="D676" s="6">
        <f t="shared" si="20"/>
        <v>0.12</v>
      </c>
      <c r="E676" s="6">
        <f>VLOOKUP(B676,'Yield Raw Data'!$A$3:$L$14453,11)</f>
        <v>4.75</v>
      </c>
      <c r="F676" s="6">
        <f t="shared" si="21"/>
        <v>4.87</v>
      </c>
    </row>
    <row r="677" spans="2:6" x14ac:dyDescent="0.2">
      <c r="B677" s="7">
        <v>38287</v>
      </c>
      <c r="C677" s="8">
        <v>1.1000000000000001E-3</v>
      </c>
      <c r="D677" s="6">
        <f t="shared" si="20"/>
        <v>0.11</v>
      </c>
      <c r="E677" s="6">
        <f>VLOOKUP(B677,'Yield Raw Data'!$A$3:$L$14453,11)</f>
        <v>4.8499999999999996</v>
      </c>
      <c r="F677" s="6">
        <f t="shared" si="21"/>
        <v>4.96</v>
      </c>
    </row>
    <row r="678" spans="2:6" x14ac:dyDescent="0.2">
      <c r="B678" s="7">
        <v>38288</v>
      </c>
      <c r="C678" s="8">
        <v>8.0000000000000004E-4</v>
      </c>
      <c r="D678" s="6">
        <f t="shared" si="20"/>
        <v>0.08</v>
      </c>
      <c r="E678" s="6">
        <f>VLOOKUP(B678,'Yield Raw Data'!$A$3:$L$14453,11)</f>
        <v>4.83</v>
      </c>
      <c r="F678" s="6">
        <f t="shared" si="21"/>
        <v>4.91</v>
      </c>
    </row>
    <row r="679" spans="2:6" x14ac:dyDescent="0.2">
      <c r="B679" s="7">
        <v>38289</v>
      </c>
      <c r="C679" s="8">
        <v>8.0000000000000004E-4</v>
      </c>
      <c r="D679" s="6">
        <f t="shared" si="20"/>
        <v>0.08</v>
      </c>
      <c r="E679" s="6">
        <f>VLOOKUP(B679,'Yield Raw Data'!$A$3:$L$14453,11)</f>
        <v>4.79</v>
      </c>
      <c r="F679" s="6">
        <f t="shared" si="21"/>
        <v>4.87</v>
      </c>
    </row>
    <row r="680" spans="2:6" x14ac:dyDescent="0.2">
      <c r="B680" s="7">
        <v>38292</v>
      </c>
      <c r="C680" s="8">
        <v>8.0000000000000004E-4</v>
      </c>
      <c r="D680" s="6">
        <f t="shared" si="20"/>
        <v>0.08</v>
      </c>
      <c r="E680" s="6">
        <f>VLOOKUP(B680,'Yield Raw Data'!$A$3:$L$14453,11)</f>
        <v>4.84</v>
      </c>
      <c r="F680" s="6">
        <f t="shared" si="21"/>
        <v>4.92</v>
      </c>
    </row>
    <row r="681" spans="2:6" x14ac:dyDescent="0.2">
      <c r="B681" s="7">
        <v>38293</v>
      </c>
      <c r="C681" s="8">
        <v>6.9999999999999999E-4</v>
      </c>
      <c r="D681" s="6">
        <f t="shared" si="20"/>
        <v>6.9999999999999993E-2</v>
      </c>
      <c r="E681" s="6">
        <f>VLOOKUP(B681,'Yield Raw Data'!$A$3:$L$14453,11)</f>
        <v>4.84</v>
      </c>
      <c r="F681" s="6">
        <f t="shared" si="21"/>
        <v>4.91</v>
      </c>
    </row>
    <row r="682" spans="2:6" x14ac:dyDescent="0.2">
      <c r="B682" s="7">
        <v>38294</v>
      </c>
      <c r="C682" s="8">
        <v>6.9999999999999999E-4</v>
      </c>
      <c r="D682" s="6">
        <f t="shared" si="20"/>
        <v>6.9999999999999993E-2</v>
      </c>
      <c r="E682" s="6">
        <f>VLOOKUP(B682,'Yield Raw Data'!$A$3:$L$14453,11)</f>
        <v>4.83</v>
      </c>
      <c r="F682" s="6">
        <f t="shared" si="21"/>
        <v>4.9000000000000004</v>
      </c>
    </row>
    <row r="683" spans="2:6" x14ac:dyDescent="0.2">
      <c r="B683" s="7">
        <v>38295</v>
      </c>
      <c r="C683" s="8">
        <v>6.9999999999999999E-4</v>
      </c>
      <c r="D683" s="6">
        <f t="shared" si="20"/>
        <v>6.9999999999999993E-2</v>
      </c>
      <c r="E683" s="6">
        <f>VLOOKUP(B683,'Yield Raw Data'!$A$3:$L$14453,11)</f>
        <v>4.82</v>
      </c>
      <c r="F683" s="6">
        <f t="shared" si="21"/>
        <v>4.8900000000000006</v>
      </c>
    </row>
    <row r="684" spans="2:6" x14ac:dyDescent="0.2">
      <c r="B684" s="7">
        <v>38296</v>
      </c>
      <c r="C684" s="8">
        <v>6.9999999999999999E-4</v>
      </c>
      <c r="D684" s="6">
        <f t="shared" si="20"/>
        <v>6.9999999999999993E-2</v>
      </c>
      <c r="E684" s="6">
        <f>VLOOKUP(B684,'Yield Raw Data'!$A$3:$L$14453,11)</f>
        <v>4.92</v>
      </c>
      <c r="F684" s="6">
        <f t="shared" si="21"/>
        <v>4.99</v>
      </c>
    </row>
    <row r="685" spans="2:6" x14ac:dyDescent="0.2">
      <c r="B685" s="7">
        <v>38299</v>
      </c>
      <c r="C685" s="8">
        <v>2.9999999999999997E-4</v>
      </c>
      <c r="D685" s="6">
        <f t="shared" si="20"/>
        <v>0.03</v>
      </c>
      <c r="E685" s="6">
        <f>VLOOKUP(B685,'Yield Raw Data'!$A$3:$L$14453,11)</f>
        <v>4.95</v>
      </c>
      <c r="F685" s="6">
        <f t="shared" si="21"/>
        <v>4.9800000000000004</v>
      </c>
    </row>
    <row r="686" spans="2:6" x14ac:dyDescent="0.2">
      <c r="B686" s="7">
        <v>38300</v>
      </c>
      <c r="C686" s="8">
        <v>6.9999999999999999E-4</v>
      </c>
      <c r="D686" s="6">
        <f t="shared" si="20"/>
        <v>6.9999999999999993E-2</v>
      </c>
      <c r="E686" s="6">
        <f>VLOOKUP(B686,'Yield Raw Data'!$A$3:$L$14453,11)</f>
        <v>4.95</v>
      </c>
      <c r="F686" s="6">
        <f t="shared" si="21"/>
        <v>5.0200000000000005</v>
      </c>
    </row>
    <row r="687" spans="2:6" x14ac:dyDescent="0.2">
      <c r="B687" s="7">
        <v>38301</v>
      </c>
      <c r="C687" s="8">
        <v>8.0000000000000004E-4</v>
      </c>
      <c r="D687" s="6">
        <f t="shared" si="20"/>
        <v>0.08</v>
      </c>
      <c r="E687" s="6">
        <f>VLOOKUP(B687,'Yield Raw Data'!$A$3:$L$14453,11)</f>
        <v>4.97</v>
      </c>
      <c r="F687" s="6">
        <f t="shared" si="21"/>
        <v>5.05</v>
      </c>
    </row>
    <row r="688" spans="2:6" x14ac:dyDescent="0.2">
      <c r="B688" s="7">
        <v>38303</v>
      </c>
      <c r="C688" s="8">
        <v>5.0000000000000001E-4</v>
      </c>
      <c r="D688" s="6">
        <f t="shared" si="20"/>
        <v>0.05</v>
      </c>
      <c r="E688" s="6">
        <f>VLOOKUP(B688,'Yield Raw Data'!$A$3:$L$14453,11)</f>
        <v>4.91</v>
      </c>
      <c r="F688" s="6">
        <f t="shared" si="21"/>
        <v>4.96</v>
      </c>
    </row>
    <row r="689" spans="2:6" x14ac:dyDescent="0.2">
      <c r="B689" s="7">
        <v>38306</v>
      </c>
      <c r="C689" s="8">
        <v>6.9999999999999999E-4</v>
      </c>
      <c r="D689" s="6">
        <f t="shared" si="20"/>
        <v>6.9999999999999993E-2</v>
      </c>
      <c r="E689" s="6">
        <f>VLOOKUP(B689,'Yield Raw Data'!$A$3:$L$14453,11)</f>
        <v>4.91</v>
      </c>
      <c r="F689" s="6">
        <f t="shared" si="21"/>
        <v>4.9800000000000004</v>
      </c>
    </row>
    <row r="690" spans="2:6" x14ac:dyDescent="0.2">
      <c r="B690" s="7">
        <v>38307</v>
      </c>
      <c r="C690" s="8">
        <v>4.0000000000000002E-4</v>
      </c>
      <c r="D690" s="6">
        <f t="shared" si="20"/>
        <v>0.04</v>
      </c>
      <c r="E690" s="6">
        <f>VLOOKUP(B690,'Yield Raw Data'!$A$3:$L$14453,11)</f>
        <v>4.92</v>
      </c>
      <c r="F690" s="6">
        <f t="shared" si="21"/>
        <v>4.96</v>
      </c>
    </row>
    <row r="691" spans="2:6" x14ac:dyDescent="0.2">
      <c r="B691" s="7">
        <v>38308</v>
      </c>
      <c r="C691" s="8">
        <v>4.0000000000000002E-4</v>
      </c>
      <c r="D691" s="6">
        <f t="shared" si="20"/>
        <v>0.04</v>
      </c>
      <c r="E691" s="6">
        <f>VLOOKUP(B691,'Yield Raw Data'!$A$3:$L$14453,11)</f>
        <v>4.8499999999999996</v>
      </c>
      <c r="F691" s="6">
        <f t="shared" si="21"/>
        <v>4.8899999999999997</v>
      </c>
    </row>
    <row r="692" spans="2:6" x14ac:dyDescent="0.2">
      <c r="B692" s="7">
        <v>38309</v>
      </c>
      <c r="C692" s="8">
        <v>4.0000000000000002E-4</v>
      </c>
      <c r="D692" s="6">
        <f t="shared" si="20"/>
        <v>0.04</v>
      </c>
      <c r="E692" s="6">
        <f>VLOOKUP(B692,'Yield Raw Data'!$A$3:$L$14453,11)</f>
        <v>4.82</v>
      </c>
      <c r="F692" s="6">
        <f t="shared" si="21"/>
        <v>4.8600000000000003</v>
      </c>
    </row>
    <row r="693" spans="2:6" x14ac:dyDescent="0.2">
      <c r="B693" s="7">
        <v>38310</v>
      </c>
      <c r="C693" s="8">
        <v>4.0000000000000002E-4</v>
      </c>
      <c r="D693" s="6">
        <f t="shared" si="20"/>
        <v>0.04</v>
      </c>
      <c r="E693" s="6">
        <f>VLOOKUP(B693,'Yield Raw Data'!$A$3:$L$14453,11)</f>
        <v>4.8899999999999997</v>
      </c>
      <c r="F693" s="6">
        <f t="shared" si="21"/>
        <v>4.93</v>
      </c>
    </row>
    <row r="694" spans="2:6" x14ac:dyDescent="0.2">
      <c r="B694" s="7">
        <v>38313</v>
      </c>
      <c r="C694" s="8">
        <v>4.0000000000000002E-4</v>
      </c>
      <c r="D694" s="6">
        <f t="shared" si="20"/>
        <v>0.04</v>
      </c>
      <c r="E694" s="6">
        <f>VLOOKUP(B694,'Yield Raw Data'!$A$3:$L$14453,11)</f>
        <v>4.8499999999999996</v>
      </c>
      <c r="F694" s="6">
        <f t="shared" si="21"/>
        <v>4.8899999999999997</v>
      </c>
    </row>
    <row r="695" spans="2:6" x14ac:dyDescent="0.2">
      <c r="B695" s="7">
        <v>38314</v>
      </c>
      <c r="C695" s="8">
        <v>4.0000000000000002E-4</v>
      </c>
      <c r="D695" s="6">
        <f t="shared" si="20"/>
        <v>0.04</v>
      </c>
      <c r="E695" s="6">
        <f>VLOOKUP(B695,'Yield Raw Data'!$A$3:$L$14453,11)</f>
        <v>4.8499999999999996</v>
      </c>
      <c r="F695" s="6">
        <f t="shared" si="21"/>
        <v>4.8899999999999997</v>
      </c>
    </row>
    <row r="696" spans="2:6" x14ac:dyDescent="0.2">
      <c r="B696" s="7">
        <v>38315</v>
      </c>
      <c r="C696" s="8">
        <v>4.0000000000000002E-4</v>
      </c>
      <c r="D696" s="6">
        <f t="shared" si="20"/>
        <v>0.04</v>
      </c>
      <c r="E696" s="6">
        <f>VLOOKUP(B696,'Yield Raw Data'!$A$3:$L$14453,11)</f>
        <v>4.8499999999999996</v>
      </c>
      <c r="F696" s="6">
        <f t="shared" si="21"/>
        <v>4.8899999999999997</v>
      </c>
    </row>
    <row r="697" spans="2:6" x14ac:dyDescent="0.2">
      <c r="B697" s="7">
        <v>38317</v>
      </c>
      <c r="C697" s="8">
        <v>4.0000000000000002E-4</v>
      </c>
      <c r="D697" s="6">
        <f t="shared" si="20"/>
        <v>0.04</v>
      </c>
      <c r="E697" s="6">
        <f>VLOOKUP(B697,'Yield Raw Data'!$A$3:$L$14453,11)</f>
        <v>4.9000000000000004</v>
      </c>
      <c r="F697" s="6">
        <f t="shared" si="21"/>
        <v>4.9400000000000004</v>
      </c>
    </row>
    <row r="698" spans="2:6" x14ac:dyDescent="0.2">
      <c r="B698" s="7">
        <v>38320</v>
      </c>
      <c r="C698" s="8">
        <v>4.0000000000000002E-4</v>
      </c>
      <c r="D698" s="6">
        <f t="shared" si="20"/>
        <v>0.04</v>
      </c>
      <c r="E698" s="6">
        <f>VLOOKUP(B698,'Yield Raw Data'!$A$3:$L$14453,11)</f>
        <v>4.99</v>
      </c>
      <c r="F698" s="6">
        <f t="shared" si="21"/>
        <v>5.03</v>
      </c>
    </row>
    <row r="699" spans="2:6" x14ac:dyDescent="0.2">
      <c r="B699" s="7">
        <v>38321</v>
      </c>
      <c r="C699" s="8">
        <v>4.0000000000000002E-4</v>
      </c>
      <c r="D699" s="6">
        <f t="shared" si="20"/>
        <v>0.04</v>
      </c>
      <c r="E699" s="6">
        <f>VLOOKUP(B699,'Yield Raw Data'!$A$3:$L$14453,11)</f>
        <v>5.03</v>
      </c>
      <c r="F699" s="6">
        <f t="shared" si="21"/>
        <v>5.07</v>
      </c>
    </row>
    <row r="700" spans="2:6" x14ac:dyDescent="0.2">
      <c r="B700" s="7">
        <v>38322</v>
      </c>
      <c r="C700" s="8">
        <v>4.0000000000000002E-4</v>
      </c>
      <c r="D700" s="6">
        <f t="shared" si="20"/>
        <v>0.04</v>
      </c>
      <c r="E700" s="6">
        <f>VLOOKUP(B700,'Yield Raw Data'!$A$3:$L$14453,11)</f>
        <v>5.04</v>
      </c>
      <c r="F700" s="6">
        <f t="shared" si="21"/>
        <v>5.08</v>
      </c>
    </row>
    <row r="701" spans="2:6" x14ac:dyDescent="0.2">
      <c r="B701" s="7">
        <v>38323</v>
      </c>
      <c r="C701" s="8">
        <v>4.0000000000000002E-4</v>
      </c>
      <c r="D701" s="6">
        <f t="shared" si="20"/>
        <v>0.04</v>
      </c>
      <c r="E701" s="6">
        <f>VLOOKUP(B701,'Yield Raw Data'!$A$3:$L$14453,11)</f>
        <v>5.07</v>
      </c>
      <c r="F701" s="6">
        <f t="shared" si="21"/>
        <v>5.1100000000000003</v>
      </c>
    </row>
    <row r="702" spans="2:6" x14ac:dyDescent="0.2">
      <c r="B702" s="7">
        <v>38324</v>
      </c>
      <c r="C702" s="8">
        <v>4.0000000000000002E-4</v>
      </c>
      <c r="D702" s="6">
        <f t="shared" si="20"/>
        <v>0.04</v>
      </c>
      <c r="E702" s="6">
        <f>VLOOKUP(B702,'Yield Raw Data'!$A$3:$L$14453,11)</f>
        <v>4.95</v>
      </c>
      <c r="F702" s="6">
        <f t="shared" si="21"/>
        <v>4.99</v>
      </c>
    </row>
    <row r="703" spans="2:6" x14ac:dyDescent="0.2">
      <c r="B703" s="7">
        <v>38327</v>
      </c>
      <c r="C703" s="8">
        <v>4.0000000000000002E-4</v>
      </c>
      <c r="D703" s="6">
        <f t="shared" si="20"/>
        <v>0.04</v>
      </c>
      <c r="E703" s="6">
        <f>VLOOKUP(B703,'Yield Raw Data'!$A$3:$L$14453,11)</f>
        <v>4.92</v>
      </c>
      <c r="F703" s="6">
        <f t="shared" si="21"/>
        <v>4.96</v>
      </c>
    </row>
    <row r="704" spans="2:6" x14ac:dyDescent="0.2">
      <c r="B704" s="7">
        <v>38328</v>
      </c>
      <c r="C704" s="8">
        <v>4.0000000000000002E-4</v>
      </c>
      <c r="D704" s="6">
        <f t="shared" si="20"/>
        <v>0.04</v>
      </c>
      <c r="E704" s="6">
        <f>VLOOKUP(B704,'Yield Raw Data'!$A$3:$L$14453,11)</f>
        <v>4.91</v>
      </c>
      <c r="F704" s="6">
        <f t="shared" si="21"/>
        <v>4.95</v>
      </c>
    </row>
    <row r="705" spans="2:6" x14ac:dyDescent="0.2">
      <c r="B705" s="7">
        <v>38329</v>
      </c>
      <c r="C705" s="8">
        <v>4.0000000000000002E-4</v>
      </c>
      <c r="D705" s="6">
        <f t="shared" si="20"/>
        <v>0.04</v>
      </c>
      <c r="E705" s="6">
        <f>VLOOKUP(B705,'Yield Raw Data'!$A$3:$L$14453,11)</f>
        <v>4.8</v>
      </c>
      <c r="F705" s="6">
        <f t="shared" si="21"/>
        <v>4.84</v>
      </c>
    </row>
    <row r="706" spans="2:6" x14ac:dyDescent="0.2">
      <c r="B706" s="7">
        <v>38330</v>
      </c>
      <c r="C706" s="8">
        <v>4.0000000000000002E-4</v>
      </c>
      <c r="D706" s="6">
        <f t="shared" si="20"/>
        <v>0.04</v>
      </c>
      <c r="E706" s="6">
        <f>VLOOKUP(B706,'Yield Raw Data'!$A$3:$L$14453,11)</f>
        <v>4.84</v>
      </c>
      <c r="F706" s="6">
        <f t="shared" si="21"/>
        <v>4.88</v>
      </c>
    </row>
    <row r="707" spans="2:6" x14ac:dyDescent="0.2">
      <c r="B707" s="7">
        <v>38331</v>
      </c>
      <c r="C707" s="8">
        <v>4.0000000000000002E-4</v>
      </c>
      <c r="D707" s="6">
        <f t="shared" si="20"/>
        <v>0.04</v>
      </c>
      <c r="E707" s="6">
        <f>VLOOKUP(B707,'Yield Raw Data'!$A$3:$L$14453,11)</f>
        <v>4.83</v>
      </c>
      <c r="F707" s="6">
        <f t="shared" si="21"/>
        <v>4.87</v>
      </c>
    </row>
    <row r="708" spans="2:6" x14ac:dyDescent="0.2">
      <c r="B708" s="7">
        <v>38334</v>
      </c>
      <c r="C708" s="8">
        <v>4.0000000000000002E-4</v>
      </c>
      <c r="D708" s="6">
        <f t="shared" ref="D708:D771" si="22">C708*100</f>
        <v>0.04</v>
      </c>
      <c r="E708" s="6">
        <f>VLOOKUP(B708,'Yield Raw Data'!$A$3:$L$14453,11)</f>
        <v>4.8099999999999996</v>
      </c>
      <c r="F708" s="6">
        <f t="shared" ref="F708:F771" si="23">E708+D708</f>
        <v>4.8499999999999996</v>
      </c>
    </row>
    <row r="709" spans="2:6" x14ac:dyDescent="0.2">
      <c r="B709" s="7">
        <v>38335</v>
      </c>
      <c r="C709" s="8">
        <v>4.0000000000000002E-4</v>
      </c>
      <c r="D709" s="6">
        <f t="shared" si="22"/>
        <v>0.04</v>
      </c>
      <c r="E709" s="6">
        <f>VLOOKUP(B709,'Yield Raw Data'!$A$3:$L$14453,11)</f>
        <v>4.79</v>
      </c>
      <c r="F709" s="6">
        <f t="shared" si="23"/>
        <v>4.83</v>
      </c>
    </row>
    <row r="710" spans="2:6" x14ac:dyDescent="0.2">
      <c r="B710" s="7">
        <v>38336</v>
      </c>
      <c r="C710" s="8">
        <v>4.0000000000000002E-4</v>
      </c>
      <c r="D710" s="6">
        <f t="shared" si="22"/>
        <v>0.04</v>
      </c>
      <c r="E710" s="6">
        <f>VLOOKUP(B710,'Yield Raw Data'!$A$3:$L$14453,11)</f>
        <v>4.72</v>
      </c>
      <c r="F710" s="6">
        <f t="shared" si="23"/>
        <v>4.76</v>
      </c>
    </row>
    <row r="711" spans="2:6" x14ac:dyDescent="0.2">
      <c r="B711" s="7">
        <v>38337</v>
      </c>
      <c r="C711" s="8">
        <v>4.0000000000000002E-4</v>
      </c>
      <c r="D711" s="6">
        <f t="shared" si="22"/>
        <v>0.04</v>
      </c>
      <c r="E711" s="6">
        <f>VLOOKUP(B711,'Yield Raw Data'!$A$3:$L$14453,11)</f>
        <v>4.84</v>
      </c>
      <c r="F711" s="6">
        <f t="shared" si="23"/>
        <v>4.88</v>
      </c>
    </row>
    <row r="712" spans="2:6" x14ac:dyDescent="0.2">
      <c r="B712" s="7">
        <v>38338</v>
      </c>
      <c r="C712" s="8">
        <v>4.0000000000000002E-4</v>
      </c>
      <c r="D712" s="6">
        <f t="shared" si="22"/>
        <v>0.04</v>
      </c>
      <c r="E712" s="6">
        <f>VLOOKUP(B712,'Yield Raw Data'!$A$3:$L$14453,11)</f>
        <v>4.8499999999999996</v>
      </c>
      <c r="F712" s="6">
        <f t="shared" si="23"/>
        <v>4.8899999999999997</v>
      </c>
    </row>
    <row r="713" spans="2:6" x14ac:dyDescent="0.2">
      <c r="B713" s="7">
        <v>38341</v>
      </c>
      <c r="C713" s="8">
        <v>4.0000000000000002E-4</v>
      </c>
      <c r="D713" s="6">
        <f t="shared" si="22"/>
        <v>0.04</v>
      </c>
      <c r="E713" s="6">
        <f>VLOOKUP(B713,'Yield Raw Data'!$A$3:$L$14453,11)</f>
        <v>4.84</v>
      </c>
      <c r="F713" s="6">
        <f t="shared" si="23"/>
        <v>4.88</v>
      </c>
    </row>
    <row r="714" spans="2:6" x14ac:dyDescent="0.2">
      <c r="B714" s="7">
        <v>38342</v>
      </c>
      <c r="C714" s="8">
        <v>1E-4</v>
      </c>
      <c r="D714" s="6">
        <f t="shared" si="22"/>
        <v>0.01</v>
      </c>
      <c r="E714" s="6">
        <f>VLOOKUP(B714,'Yield Raw Data'!$A$3:$L$14453,11)</f>
        <v>4.82</v>
      </c>
      <c r="F714" s="6">
        <f t="shared" si="23"/>
        <v>4.83</v>
      </c>
    </row>
    <row r="715" spans="2:6" x14ac:dyDescent="0.2">
      <c r="B715" s="7">
        <v>38343</v>
      </c>
      <c r="C715" s="8">
        <v>1E-4</v>
      </c>
      <c r="D715" s="6">
        <f t="shared" si="22"/>
        <v>0.01</v>
      </c>
      <c r="E715" s="6">
        <f>VLOOKUP(B715,'Yield Raw Data'!$A$3:$L$14453,11)</f>
        <v>4.8499999999999996</v>
      </c>
      <c r="F715" s="6">
        <f t="shared" si="23"/>
        <v>4.8599999999999994</v>
      </c>
    </row>
    <row r="716" spans="2:6" x14ac:dyDescent="0.2">
      <c r="B716" s="7">
        <v>38344</v>
      </c>
      <c r="C716" s="8">
        <v>4.0000000000000002E-4</v>
      </c>
      <c r="D716" s="6">
        <f t="shared" si="22"/>
        <v>0.04</v>
      </c>
      <c r="E716" s="6">
        <f>VLOOKUP(B716,'Yield Raw Data'!$A$3:$L$14453,11)</f>
        <v>4.8600000000000003</v>
      </c>
      <c r="F716" s="6">
        <f t="shared" si="23"/>
        <v>4.9000000000000004</v>
      </c>
    </row>
    <row r="717" spans="2:6" x14ac:dyDescent="0.2">
      <c r="B717" s="7">
        <v>38348</v>
      </c>
      <c r="C717" s="8">
        <v>2.0000000000000001E-4</v>
      </c>
      <c r="D717" s="6">
        <f t="shared" si="22"/>
        <v>0.02</v>
      </c>
      <c r="E717" s="6">
        <f>VLOOKUP(B717,'Yield Raw Data'!$A$3:$L$14453,11)</f>
        <v>4.95</v>
      </c>
      <c r="F717" s="6">
        <f t="shared" si="23"/>
        <v>4.97</v>
      </c>
    </row>
    <row r="718" spans="2:6" x14ac:dyDescent="0.2">
      <c r="B718" s="7">
        <v>38349</v>
      </c>
      <c r="C718" s="8">
        <v>1E-4</v>
      </c>
      <c r="D718" s="6">
        <f t="shared" si="22"/>
        <v>0.01</v>
      </c>
      <c r="E718" s="6">
        <f>VLOOKUP(B718,'Yield Raw Data'!$A$3:$L$14453,11)</f>
        <v>4.9400000000000004</v>
      </c>
      <c r="F718" s="6">
        <f t="shared" si="23"/>
        <v>4.95</v>
      </c>
    </row>
    <row r="719" spans="2:6" x14ac:dyDescent="0.2">
      <c r="B719" s="7">
        <v>38350</v>
      </c>
      <c r="C719" s="8">
        <v>1E-4</v>
      </c>
      <c r="D719" s="6">
        <f t="shared" si="22"/>
        <v>0.01</v>
      </c>
      <c r="E719" s="6">
        <f>VLOOKUP(B719,'Yield Raw Data'!$A$3:$L$14453,11)</f>
        <v>4.96</v>
      </c>
      <c r="F719" s="6">
        <f t="shared" si="23"/>
        <v>4.97</v>
      </c>
    </row>
    <row r="720" spans="2:6" x14ac:dyDescent="0.2">
      <c r="B720" s="7">
        <v>38351</v>
      </c>
      <c r="C720" s="8">
        <v>2.0000000000000001E-4</v>
      </c>
      <c r="D720" s="6">
        <f t="shared" si="22"/>
        <v>0.02</v>
      </c>
      <c r="E720" s="6">
        <f>VLOOKUP(B720,'Yield Raw Data'!$A$3:$L$14453,11)</f>
        <v>4.92</v>
      </c>
      <c r="F720" s="6">
        <f t="shared" si="23"/>
        <v>4.9399999999999995</v>
      </c>
    </row>
    <row r="721" spans="2:6" x14ac:dyDescent="0.2">
      <c r="B721" s="7">
        <v>38352</v>
      </c>
      <c r="C721" s="8">
        <v>1E-4</v>
      </c>
      <c r="D721" s="6">
        <f t="shared" si="22"/>
        <v>0.01</v>
      </c>
      <c r="E721" s="6">
        <f>VLOOKUP(B721,'Yield Raw Data'!$A$3:$L$14453,11)</f>
        <v>4.8499999999999996</v>
      </c>
      <c r="F721" s="6">
        <f t="shared" si="23"/>
        <v>4.8599999999999994</v>
      </c>
    </row>
    <row r="722" spans="2:6" x14ac:dyDescent="0.2">
      <c r="B722" s="7">
        <v>38355</v>
      </c>
      <c r="C722" s="8">
        <v>1E-4</v>
      </c>
      <c r="D722" s="6">
        <f t="shared" si="22"/>
        <v>0.01</v>
      </c>
      <c r="E722" s="6">
        <f>VLOOKUP(B722,'Yield Raw Data'!$A$3:$L$14453,11)</f>
        <v>4.84</v>
      </c>
      <c r="F722" s="6">
        <f t="shared" si="23"/>
        <v>4.8499999999999996</v>
      </c>
    </row>
    <row r="723" spans="2:6" x14ac:dyDescent="0.2">
      <c r="B723" s="7">
        <v>38356</v>
      </c>
      <c r="C723" s="8">
        <v>0</v>
      </c>
      <c r="D723" s="6">
        <f t="shared" si="22"/>
        <v>0</v>
      </c>
      <c r="E723" s="6">
        <f>VLOOKUP(B723,'Yield Raw Data'!$A$3:$L$14453,11)</f>
        <v>4.91</v>
      </c>
      <c r="F723" s="6">
        <f t="shared" si="23"/>
        <v>4.91</v>
      </c>
    </row>
    <row r="724" spans="2:6" x14ac:dyDescent="0.2">
      <c r="B724" s="7">
        <v>38357</v>
      </c>
      <c r="C724" s="8">
        <v>0</v>
      </c>
      <c r="D724" s="6">
        <f t="shared" si="22"/>
        <v>0</v>
      </c>
      <c r="E724" s="6">
        <f>VLOOKUP(B724,'Yield Raw Data'!$A$3:$L$14453,11)</f>
        <v>4.88</v>
      </c>
      <c r="F724" s="6">
        <f t="shared" si="23"/>
        <v>4.88</v>
      </c>
    </row>
    <row r="725" spans="2:6" x14ac:dyDescent="0.2">
      <c r="B725" s="7">
        <v>38358</v>
      </c>
      <c r="C725" s="8">
        <v>1E-4</v>
      </c>
      <c r="D725" s="6">
        <f t="shared" si="22"/>
        <v>0.01</v>
      </c>
      <c r="E725" s="6">
        <f>VLOOKUP(B725,'Yield Raw Data'!$A$3:$L$14453,11)</f>
        <v>4.88</v>
      </c>
      <c r="F725" s="6">
        <f t="shared" si="23"/>
        <v>4.8899999999999997</v>
      </c>
    </row>
    <row r="726" spans="2:6" x14ac:dyDescent="0.2">
      <c r="B726" s="7">
        <v>38359</v>
      </c>
      <c r="C726" s="8">
        <v>0</v>
      </c>
      <c r="D726" s="6">
        <f t="shared" si="22"/>
        <v>0</v>
      </c>
      <c r="E726" s="6">
        <f>VLOOKUP(B726,'Yield Raw Data'!$A$3:$L$14453,11)</f>
        <v>4.88</v>
      </c>
      <c r="F726" s="6">
        <f t="shared" si="23"/>
        <v>4.88</v>
      </c>
    </row>
    <row r="727" spans="2:6" x14ac:dyDescent="0.2">
      <c r="B727" s="7">
        <v>38362</v>
      </c>
      <c r="C727" s="8">
        <v>0</v>
      </c>
      <c r="D727" s="6">
        <f t="shared" si="22"/>
        <v>0</v>
      </c>
      <c r="E727" s="6">
        <f>VLOOKUP(B727,'Yield Raw Data'!$A$3:$L$14453,11)</f>
        <v>4.8600000000000003</v>
      </c>
      <c r="F727" s="6">
        <f t="shared" si="23"/>
        <v>4.8600000000000003</v>
      </c>
    </row>
    <row r="728" spans="2:6" x14ac:dyDescent="0.2">
      <c r="B728" s="7">
        <v>38363</v>
      </c>
      <c r="C728" s="8">
        <v>1E-4</v>
      </c>
      <c r="D728" s="6">
        <f t="shared" si="22"/>
        <v>0.01</v>
      </c>
      <c r="E728" s="6">
        <f>VLOOKUP(B728,'Yield Raw Data'!$A$3:$L$14453,11)</f>
        <v>4.83</v>
      </c>
      <c r="F728" s="6">
        <f t="shared" si="23"/>
        <v>4.84</v>
      </c>
    </row>
    <row r="729" spans="2:6" x14ac:dyDescent="0.2">
      <c r="B729" s="7">
        <v>38364</v>
      </c>
      <c r="C729" s="8">
        <v>-1E-4</v>
      </c>
      <c r="D729" s="6">
        <f t="shared" si="22"/>
        <v>-0.01</v>
      </c>
      <c r="E729" s="6">
        <f>VLOOKUP(B729,'Yield Raw Data'!$A$3:$L$14453,11)</f>
        <v>4.8099999999999996</v>
      </c>
      <c r="F729" s="6">
        <f t="shared" si="23"/>
        <v>4.8</v>
      </c>
    </row>
    <row r="730" spans="2:6" x14ac:dyDescent="0.2">
      <c r="B730" s="7">
        <v>38365</v>
      </c>
      <c r="C730" s="8">
        <v>2.0000000000000001E-4</v>
      </c>
      <c r="D730" s="6">
        <f t="shared" si="22"/>
        <v>0.02</v>
      </c>
      <c r="E730" s="6">
        <f>VLOOKUP(B730,'Yield Raw Data'!$A$3:$L$14453,11)</f>
        <v>4.75</v>
      </c>
      <c r="F730" s="6">
        <f t="shared" si="23"/>
        <v>4.7699999999999996</v>
      </c>
    </row>
    <row r="731" spans="2:6" x14ac:dyDescent="0.2">
      <c r="B731" s="7">
        <v>38366</v>
      </c>
      <c r="C731" s="8">
        <v>2.0000000000000001E-4</v>
      </c>
      <c r="D731" s="6">
        <f t="shared" si="22"/>
        <v>0.02</v>
      </c>
      <c r="E731" s="6">
        <f>VLOOKUP(B731,'Yield Raw Data'!$A$3:$L$14453,11)</f>
        <v>4.76</v>
      </c>
      <c r="F731" s="6">
        <f t="shared" si="23"/>
        <v>4.7799999999999994</v>
      </c>
    </row>
    <row r="732" spans="2:6" x14ac:dyDescent="0.2">
      <c r="B732" s="7">
        <v>38370</v>
      </c>
      <c r="C732" s="8">
        <v>-1E-4</v>
      </c>
      <c r="D732" s="6">
        <f t="shared" si="22"/>
        <v>-0.01</v>
      </c>
      <c r="E732" s="6">
        <f>VLOOKUP(B732,'Yield Raw Data'!$A$3:$L$14453,11)</f>
        <v>4.7300000000000004</v>
      </c>
      <c r="F732" s="6">
        <f t="shared" si="23"/>
        <v>4.7200000000000006</v>
      </c>
    </row>
    <row r="733" spans="2:6" x14ac:dyDescent="0.2">
      <c r="B733" s="7">
        <v>38371</v>
      </c>
      <c r="C733" s="8">
        <v>-1E-4</v>
      </c>
      <c r="D733" s="6">
        <f t="shared" si="22"/>
        <v>-0.01</v>
      </c>
      <c r="E733" s="6">
        <f>VLOOKUP(B733,'Yield Raw Data'!$A$3:$L$14453,11)</f>
        <v>4.71</v>
      </c>
      <c r="F733" s="6">
        <f t="shared" si="23"/>
        <v>4.7</v>
      </c>
    </row>
    <row r="734" spans="2:6" x14ac:dyDescent="0.2">
      <c r="B734" s="7">
        <v>38372</v>
      </c>
      <c r="C734" s="8">
        <v>1E-4</v>
      </c>
      <c r="D734" s="6">
        <f t="shared" si="22"/>
        <v>0.01</v>
      </c>
      <c r="E734" s="6">
        <f>VLOOKUP(B734,'Yield Raw Data'!$A$3:$L$14453,11)</f>
        <v>4.7</v>
      </c>
      <c r="F734" s="6">
        <f t="shared" si="23"/>
        <v>4.71</v>
      </c>
    </row>
    <row r="735" spans="2:6" x14ac:dyDescent="0.2">
      <c r="B735" s="7">
        <v>38373</v>
      </c>
      <c r="C735" s="8">
        <v>1E-4</v>
      </c>
      <c r="D735" s="6">
        <f t="shared" si="22"/>
        <v>0.01</v>
      </c>
      <c r="E735" s="6">
        <f>VLOOKUP(B735,'Yield Raw Data'!$A$3:$L$14453,11)</f>
        <v>4.6900000000000004</v>
      </c>
      <c r="F735" s="6">
        <f t="shared" si="23"/>
        <v>4.7</v>
      </c>
    </row>
    <row r="736" spans="2:6" x14ac:dyDescent="0.2">
      <c r="B736" s="7">
        <v>38376</v>
      </c>
      <c r="C736" s="8">
        <v>-2.0000000000000001E-4</v>
      </c>
      <c r="D736" s="6">
        <f t="shared" si="22"/>
        <v>-0.02</v>
      </c>
      <c r="E736" s="6">
        <f>VLOOKUP(B736,'Yield Raw Data'!$A$3:$L$14453,11)</f>
        <v>4.6500000000000004</v>
      </c>
      <c r="F736" s="6">
        <f t="shared" si="23"/>
        <v>4.6300000000000008</v>
      </c>
    </row>
    <row r="737" spans="2:6" x14ac:dyDescent="0.2">
      <c r="B737" s="7">
        <v>38377</v>
      </c>
      <c r="C737" s="8">
        <v>-1E-4</v>
      </c>
      <c r="D737" s="6">
        <f t="shared" si="22"/>
        <v>-0.01</v>
      </c>
      <c r="E737" s="6">
        <f>VLOOKUP(B737,'Yield Raw Data'!$A$3:$L$14453,11)</f>
        <v>4.72</v>
      </c>
      <c r="F737" s="6">
        <f t="shared" si="23"/>
        <v>4.71</v>
      </c>
    </row>
    <row r="738" spans="2:6" x14ac:dyDescent="0.2">
      <c r="B738" s="7">
        <v>38378</v>
      </c>
      <c r="C738" s="8">
        <v>-2.0000000000000001E-4</v>
      </c>
      <c r="D738" s="6">
        <f t="shared" si="22"/>
        <v>-0.02</v>
      </c>
      <c r="E738" s="6">
        <f>VLOOKUP(B738,'Yield Raw Data'!$A$3:$L$14453,11)</f>
        <v>4.72</v>
      </c>
      <c r="F738" s="6">
        <f t="shared" si="23"/>
        <v>4.7</v>
      </c>
    </row>
    <row r="739" spans="2:6" x14ac:dyDescent="0.2">
      <c r="B739" s="7">
        <v>38379</v>
      </c>
      <c r="C739" s="8">
        <v>-2.0000000000000001E-4</v>
      </c>
      <c r="D739" s="6">
        <f t="shared" si="22"/>
        <v>-0.02</v>
      </c>
      <c r="E739" s="6">
        <f>VLOOKUP(B739,'Yield Raw Data'!$A$3:$L$14453,11)</f>
        <v>4.7300000000000004</v>
      </c>
      <c r="F739" s="6">
        <f t="shared" si="23"/>
        <v>4.7100000000000009</v>
      </c>
    </row>
    <row r="740" spans="2:6" x14ac:dyDescent="0.2">
      <c r="B740" s="7">
        <v>38380</v>
      </c>
      <c r="C740" s="8">
        <v>-2.0000000000000001E-4</v>
      </c>
      <c r="D740" s="6">
        <f t="shared" si="22"/>
        <v>-0.02</v>
      </c>
      <c r="E740" s="6">
        <f>VLOOKUP(B740,'Yield Raw Data'!$A$3:$L$14453,11)</f>
        <v>4.66</v>
      </c>
      <c r="F740" s="6">
        <f t="shared" si="23"/>
        <v>4.6400000000000006</v>
      </c>
    </row>
    <row r="741" spans="2:6" x14ac:dyDescent="0.2">
      <c r="B741" s="7">
        <v>38383</v>
      </c>
      <c r="C741" s="8">
        <v>-2.0000000000000001E-4</v>
      </c>
      <c r="D741" s="6">
        <f t="shared" si="22"/>
        <v>-0.02</v>
      </c>
      <c r="E741" s="6">
        <f>VLOOKUP(B741,'Yield Raw Data'!$A$3:$L$14453,11)</f>
        <v>4.6399999999999997</v>
      </c>
      <c r="F741" s="6">
        <f t="shared" si="23"/>
        <v>4.62</v>
      </c>
    </row>
    <row r="742" spans="2:6" x14ac:dyDescent="0.2">
      <c r="B742" s="7">
        <v>38384</v>
      </c>
      <c r="C742" s="8">
        <v>-2.0000000000000001E-4</v>
      </c>
      <c r="D742" s="6">
        <f t="shared" si="22"/>
        <v>-0.02</v>
      </c>
      <c r="E742" s="6">
        <f>VLOOKUP(B742,'Yield Raw Data'!$A$3:$L$14453,11)</f>
        <v>4.6500000000000004</v>
      </c>
      <c r="F742" s="6">
        <f t="shared" si="23"/>
        <v>4.6300000000000008</v>
      </c>
    </row>
    <row r="743" spans="2:6" x14ac:dyDescent="0.2">
      <c r="B743" s="7">
        <v>38385</v>
      </c>
      <c r="C743" s="8">
        <v>-2.0000000000000001E-4</v>
      </c>
      <c r="D743" s="6">
        <f t="shared" si="22"/>
        <v>-0.02</v>
      </c>
      <c r="E743" s="6">
        <f>VLOOKUP(B743,'Yield Raw Data'!$A$3:$L$14453,11)</f>
        <v>4.63</v>
      </c>
      <c r="F743" s="6">
        <f t="shared" si="23"/>
        <v>4.6100000000000003</v>
      </c>
    </row>
    <row r="744" spans="2:6" x14ac:dyDescent="0.2">
      <c r="B744" s="7">
        <v>38386</v>
      </c>
      <c r="C744" s="8">
        <v>-5.9999999999999995E-4</v>
      </c>
      <c r="D744" s="6">
        <f t="shared" si="22"/>
        <v>-0.06</v>
      </c>
      <c r="E744" s="6">
        <f>VLOOKUP(B744,'Yield Raw Data'!$A$3:$L$14453,11)</f>
        <v>4.6399999999999997</v>
      </c>
      <c r="F744" s="6">
        <f t="shared" si="23"/>
        <v>4.58</v>
      </c>
    </row>
    <row r="745" spans="2:6" x14ac:dyDescent="0.2">
      <c r="B745" s="7">
        <v>38387</v>
      </c>
      <c r="C745" s="8">
        <v>-5.9999999999999995E-4</v>
      </c>
      <c r="D745" s="6">
        <f t="shared" si="22"/>
        <v>-0.06</v>
      </c>
      <c r="E745" s="6">
        <f>VLOOKUP(B745,'Yield Raw Data'!$A$3:$L$14453,11)</f>
        <v>4.54</v>
      </c>
      <c r="F745" s="6">
        <f t="shared" si="23"/>
        <v>4.4800000000000004</v>
      </c>
    </row>
    <row r="746" spans="2:6" x14ac:dyDescent="0.2">
      <c r="B746" s="7">
        <v>38390</v>
      </c>
      <c r="C746" s="8">
        <v>-5.9999999999999995E-4</v>
      </c>
      <c r="D746" s="6">
        <f t="shared" si="22"/>
        <v>-0.06</v>
      </c>
      <c r="E746" s="6">
        <f>VLOOKUP(B746,'Yield Raw Data'!$A$3:$L$14453,11)</f>
        <v>4.49</v>
      </c>
      <c r="F746" s="6">
        <f t="shared" si="23"/>
        <v>4.4300000000000006</v>
      </c>
    </row>
    <row r="747" spans="2:6" x14ac:dyDescent="0.2">
      <c r="B747" s="7">
        <v>38391</v>
      </c>
      <c r="C747" s="8">
        <v>-6.9999999999999999E-4</v>
      </c>
      <c r="D747" s="6">
        <f t="shared" si="22"/>
        <v>-6.9999999999999993E-2</v>
      </c>
      <c r="E747" s="6">
        <f>VLOOKUP(B747,'Yield Raw Data'!$A$3:$L$14453,11)</f>
        <v>4.46</v>
      </c>
      <c r="F747" s="6">
        <f t="shared" si="23"/>
        <v>4.3899999999999997</v>
      </c>
    </row>
    <row r="748" spans="2:6" x14ac:dyDescent="0.2">
      <c r="B748" s="7">
        <v>38392</v>
      </c>
      <c r="C748" s="8">
        <v>-2.9999999999999997E-4</v>
      </c>
      <c r="D748" s="6">
        <f t="shared" si="22"/>
        <v>-0.03</v>
      </c>
      <c r="E748" s="6">
        <f>VLOOKUP(B748,'Yield Raw Data'!$A$3:$L$14453,11)</f>
        <v>4.43</v>
      </c>
      <c r="F748" s="6">
        <f t="shared" si="23"/>
        <v>4.3999999999999995</v>
      </c>
    </row>
    <row r="749" spans="2:6" x14ac:dyDescent="0.2">
      <c r="B749" s="7">
        <v>38393</v>
      </c>
      <c r="C749" s="8">
        <v>-2.0000000000000001E-4</v>
      </c>
      <c r="D749" s="6">
        <f t="shared" si="22"/>
        <v>-0.02</v>
      </c>
      <c r="E749" s="6">
        <f>VLOOKUP(B749,'Yield Raw Data'!$A$3:$L$14453,11)</f>
        <v>4.5199999999999996</v>
      </c>
      <c r="F749" s="6">
        <f t="shared" si="23"/>
        <v>4.5</v>
      </c>
    </row>
    <row r="750" spans="2:6" x14ac:dyDescent="0.2">
      <c r="B750" s="7">
        <v>38394</v>
      </c>
      <c r="C750" s="8">
        <v>-2.9999999999999997E-4</v>
      </c>
      <c r="D750" s="6">
        <f t="shared" si="22"/>
        <v>-0.03</v>
      </c>
      <c r="E750" s="6">
        <f>VLOOKUP(B750,'Yield Raw Data'!$A$3:$L$14453,11)</f>
        <v>4.55</v>
      </c>
      <c r="F750" s="6">
        <f t="shared" si="23"/>
        <v>4.5199999999999996</v>
      </c>
    </row>
    <row r="751" spans="2:6" x14ac:dyDescent="0.2">
      <c r="B751" s="7">
        <v>38397</v>
      </c>
      <c r="C751" s="8">
        <v>-5.9999999999999995E-4</v>
      </c>
      <c r="D751" s="6">
        <f t="shared" si="22"/>
        <v>-0.06</v>
      </c>
      <c r="E751" s="6">
        <f>VLOOKUP(B751,'Yield Raw Data'!$A$3:$L$14453,11)</f>
        <v>4.51</v>
      </c>
      <c r="F751" s="6">
        <f t="shared" si="23"/>
        <v>4.45</v>
      </c>
    </row>
    <row r="752" spans="2:6" x14ac:dyDescent="0.2">
      <c r="B752" s="7">
        <v>38398</v>
      </c>
      <c r="C752" s="8">
        <v>-6.9999999999999999E-4</v>
      </c>
      <c r="D752" s="6">
        <f t="shared" si="22"/>
        <v>-6.9999999999999993E-2</v>
      </c>
      <c r="E752" s="6">
        <f>VLOOKUP(B752,'Yield Raw Data'!$A$3:$L$14453,11)</f>
        <v>4.55</v>
      </c>
      <c r="F752" s="6">
        <f t="shared" si="23"/>
        <v>4.4799999999999995</v>
      </c>
    </row>
    <row r="753" spans="2:6" x14ac:dyDescent="0.2">
      <c r="B753" s="7">
        <v>38399</v>
      </c>
      <c r="C753" s="8">
        <v>-6.9999999999999999E-4</v>
      </c>
      <c r="D753" s="6">
        <f t="shared" si="22"/>
        <v>-6.9999999999999993E-2</v>
      </c>
      <c r="E753" s="6">
        <f>VLOOKUP(B753,'Yield Raw Data'!$A$3:$L$14453,11)</f>
        <v>4.5999999999999996</v>
      </c>
      <c r="F753" s="6">
        <f t="shared" si="23"/>
        <v>4.5299999999999994</v>
      </c>
    </row>
    <row r="754" spans="2:6" x14ac:dyDescent="0.2">
      <c r="B754" s="7">
        <v>38400</v>
      </c>
      <c r="C754" s="8">
        <v>-6.9999999999999999E-4</v>
      </c>
      <c r="D754" s="6">
        <f t="shared" si="22"/>
        <v>-6.9999999999999993E-2</v>
      </c>
      <c r="E754" s="6">
        <f>VLOOKUP(B754,'Yield Raw Data'!$A$3:$L$14453,11)</f>
        <v>4.6500000000000004</v>
      </c>
      <c r="F754" s="6">
        <f t="shared" si="23"/>
        <v>4.58</v>
      </c>
    </row>
    <row r="755" spans="2:6" x14ac:dyDescent="0.2">
      <c r="B755" s="7">
        <v>38401</v>
      </c>
      <c r="C755" s="8">
        <v>-6.9999999999999999E-4</v>
      </c>
      <c r="D755" s="6">
        <f t="shared" si="22"/>
        <v>-6.9999999999999993E-2</v>
      </c>
      <c r="E755" s="6">
        <f>VLOOKUP(B755,'Yield Raw Data'!$A$3:$L$14453,11)</f>
        <v>4.72</v>
      </c>
      <c r="F755" s="6">
        <f t="shared" si="23"/>
        <v>4.6499999999999995</v>
      </c>
    </row>
    <row r="756" spans="2:6" x14ac:dyDescent="0.2">
      <c r="B756" s="7">
        <v>38405</v>
      </c>
      <c r="C756" s="8">
        <v>-4.0000000000000002E-4</v>
      </c>
      <c r="D756" s="6">
        <f t="shared" si="22"/>
        <v>-0.04</v>
      </c>
      <c r="E756" s="6">
        <f>VLOOKUP(B756,'Yield Raw Data'!$A$3:$L$14453,11)</f>
        <v>4.75</v>
      </c>
      <c r="F756" s="6">
        <f t="shared" si="23"/>
        <v>4.71</v>
      </c>
    </row>
    <row r="757" spans="2:6" x14ac:dyDescent="0.2">
      <c r="B757" s="7">
        <v>38406</v>
      </c>
      <c r="C757" s="8">
        <v>-4.0000000000000002E-4</v>
      </c>
      <c r="D757" s="6">
        <f t="shared" si="22"/>
        <v>-0.04</v>
      </c>
      <c r="E757" s="6">
        <f>VLOOKUP(B757,'Yield Raw Data'!$A$3:$L$14453,11)</f>
        <v>4.7300000000000004</v>
      </c>
      <c r="F757" s="6">
        <f t="shared" si="23"/>
        <v>4.6900000000000004</v>
      </c>
    </row>
    <row r="758" spans="2:6" x14ac:dyDescent="0.2">
      <c r="B758" s="7">
        <v>38407</v>
      </c>
      <c r="C758" s="8">
        <v>-6.9999999999999999E-4</v>
      </c>
      <c r="D758" s="6">
        <f t="shared" si="22"/>
        <v>-6.9999999999999993E-2</v>
      </c>
      <c r="E758" s="6">
        <f>VLOOKUP(B758,'Yield Raw Data'!$A$3:$L$14453,11)</f>
        <v>4.74</v>
      </c>
      <c r="F758" s="6">
        <f t="shared" si="23"/>
        <v>4.67</v>
      </c>
    </row>
    <row r="759" spans="2:6" x14ac:dyDescent="0.2">
      <c r="B759" s="7">
        <v>38408</v>
      </c>
      <c r="C759" s="8">
        <v>-1.1000000000000001E-3</v>
      </c>
      <c r="D759" s="6">
        <f t="shared" si="22"/>
        <v>-0.11</v>
      </c>
      <c r="E759" s="6">
        <f>VLOOKUP(B759,'Yield Raw Data'!$A$3:$L$14453,11)</f>
        <v>4.72</v>
      </c>
      <c r="F759" s="6">
        <f t="shared" si="23"/>
        <v>4.6099999999999994</v>
      </c>
    </row>
    <row r="760" spans="2:6" x14ac:dyDescent="0.2">
      <c r="B760" s="7">
        <v>38411</v>
      </c>
      <c r="C760" s="8">
        <v>-8.0000000000000004E-4</v>
      </c>
      <c r="D760" s="6">
        <f t="shared" si="22"/>
        <v>-0.08</v>
      </c>
      <c r="E760" s="6">
        <f>VLOOKUP(B760,'Yield Raw Data'!$A$3:$L$14453,11)</f>
        <v>4.79</v>
      </c>
      <c r="F760" s="6">
        <f t="shared" si="23"/>
        <v>4.71</v>
      </c>
    </row>
    <row r="761" spans="2:6" x14ac:dyDescent="0.2">
      <c r="B761" s="7">
        <v>38412</v>
      </c>
      <c r="C761" s="8">
        <v>-1.1000000000000001E-3</v>
      </c>
      <c r="D761" s="6">
        <f t="shared" si="22"/>
        <v>-0.11</v>
      </c>
      <c r="E761" s="6">
        <f>VLOOKUP(B761,'Yield Raw Data'!$A$3:$L$14453,11)</f>
        <v>4.8</v>
      </c>
      <c r="F761" s="6">
        <f t="shared" si="23"/>
        <v>4.6899999999999995</v>
      </c>
    </row>
    <row r="762" spans="2:6" x14ac:dyDescent="0.2">
      <c r="B762" s="7">
        <v>38413</v>
      </c>
      <c r="C762" s="8">
        <v>-1.1000000000000001E-3</v>
      </c>
      <c r="D762" s="6">
        <f t="shared" si="22"/>
        <v>-0.11</v>
      </c>
      <c r="E762" s="6">
        <f>VLOOKUP(B762,'Yield Raw Data'!$A$3:$L$14453,11)</f>
        <v>4.82</v>
      </c>
      <c r="F762" s="6">
        <f t="shared" si="23"/>
        <v>4.71</v>
      </c>
    </row>
    <row r="763" spans="2:6" x14ac:dyDescent="0.2">
      <c r="B763" s="7">
        <v>38414</v>
      </c>
      <c r="C763" s="8">
        <v>-1.1000000000000001E-3</v>
      </c>
      <c r="D763" s="6">
        <f t="shared" si="22"/>
        <v>-0.11</v>
      </c>
      <c r="E763" s="6">
        <f>VLOOKUP(B763,'Yield Raw Data'!$A$3:$L$14453,11)</f>
        <v>4.82</v>
      </c>
      <c r="F763" s="6">
        <f t="shared" si="23"/>
        <v>4.71</v>
      </c>
    </row>
    <row r="764" spans="2:6" x14ac:dyDescent="0.2">
      <c r="B764" s="7">
        <v>38415</v>
      </c>
      <c r="C764" s="8">
        <v>-6.9999999999999999E-4</v>
      </c>
      <c r="D764" s="6">
        <f t="shared" si="22"/>
        <v>-6.9999999999999993E-2</v>
      </c>
      <c r="E764" s="6">
        <f>VLOOKUP(B764,'Yield Raw Data'!$A$3:$L$14453,11)</f>
        <v>4.7300000000000004</v>
      </c>
      <c r="F764" s="6">
        <f t="shared" si="23"/>
        <v>4.66</v>
      </c>
    </row>
    <row r="765" spans="2:6" x14ac:dyDescent="0.2">
      <c r="B765" s="7">
        <v>38418</v>
      </c>
      <c r="C765" s="8">
        <v>-6.9999999999999999E-4</v>
      </c>
      <c r="D765" s="6">
        <f t="shared" si="22"/>
        <v>-6.9999999999999993E-2</v>
      </c>
      <c r="E765" s="6">
        <f>VLOOKUP(B765,'Yield Raw Data'!$A$3:$L$14453,11)</f>
        <v>4.7</v>
      </c>
      <c r="F765" s="6">
        <f t="shared" si="23"/>
        <v>4.63</v>
      </c>
    </row>
    <row r="766" spans="2:6" x14ac:dyDescent="0.2">
      <c r="B766" s="7">
        <v>38419</v>
      </c>
      <c r="C766" s="8">
        <v>-1.1000000000000001E-3</v>
      </c>
      <c r="D766" s="6">
        <f t="shared" si="22"/>
        <v>-0.11</v>
      </c>
      <c r="E766" s="6">
        <f>VLOOKUP(B766,'Yield Raw Data'!$A$3:$L$14453,11)</f>
        <v>4.78</v>
      </c>
      <c r="F766" s="6">
        <f t="shared" si="23"/>
        <v>4.67</v>
      </c>
    </row>
    <row r="767" spans="2:6" x14ac:dyDescent="0.2">
      <c r="B767" s="7">
        <v>38420</v>
      </c>
      <c r="C767" s="8">
        <v>-8.0000000000000004E-4</v>
      </c>
      <c r="D767" s="6">
        <f t="shared" si="22"/>
        <v>-0.08</v>
      </c>
      <c r="E767" s="6">
        <f>VLOOKUP(B767,'Yield Raw Data'!$A$3:$L$14453,11)</f>
        <v>4.92</v>
      </c>
      <c r="F767" s="6">
        <f t="shared" si="23"/>
        <v>4.84</v>
      </c>
    </row>
    <row r="768" spans="2:6" x14ac:dyDescent="0.2">
      <c r="B768" s="7">
        <v>38421</v>
      </c>
      <c r="C768" s="8">
        <v>-1.1000000000000001E-3</v>
      </c>
      <c r="D768" s="6">
        <f t="shared" si="22"/>
        <v>-0.11</v>
      </c>
      <c r="E768" s="6">
        <f>VLOOKUP(B768,'Yield Raw Data'!$A$3:$L$14453,11)</f>
        <v>4.8499999999999996</v>
      </c>
      <c r="F768" s="6">
        <f t="shared" si="23"/>
        <v>4.7399999999999993</v>
      </c>
    </row>
    <row r="769" spans="2:6" x14ac:dyDescent="0.2">
      <c r="B769" s="7">
        <v>38422</v>
      </c>
      <c r="C769" s="8">
        <v>-1.2999999999999999E-3</v>
      </c>
      <c r="D769" s="6">
        <f t="shared" si="22"/>
        <v>-0.13</v>
      </c>
      <c r="E769" s="6">
        <f>VLOOKUP(B769,'Yield Raw Data'!$A$3:$L$14453,11)</f>
        <v>4.93</v>
      </c>
      <c r="F769" s="6">
        <f t="shared" si="23"/>
        <v>4.8</v>
      </c>
    </row>
    <row r="770" spans="2:6" x14ac:dyDescent="0.2">
      <c r="B770" s="7">
        <v>38425</v>
      </c>
      <c r="C770" s="8">
        <v>-1.2999999999999999E-3</v>
      </c>
      <c r="D770" s="6">
        <f t="shared" si="22"/>
        <v>-0.13</v>
      </c>
      <c r="E770" s="6">
        <f>VLOOKUP(B770,'Yield Raw Data'!$A$3:$L$14453,11)</f>
        <v>4.9000000000000004</v>
      </c>
      <c r="F770" s="6">
        <f t="shared" si="23"/>
        <v>4.7700000000000005</v>
      </c>
    </row>
    <row r="771" spans="2:6" x14ac:dyDescent="0.2">
      <c r="B771" s="7">
        <v>38426</v>
      </c>
      <c r="C771" s="8">
        <v>-1.2999999999999999E-3</v>
      </c>
      <c r="D771" s="6">
        <f t="shared" si="22"/>
        <v>-0.13</v>
      </c>
      <c r="E771" s="6">
        <f>VLOOKUP(B771,'Yield Raw Data'!$A$3:$L$14453,11)</f>
        <v>4.93</v>
      </c>
      <c r="F771" s="6">
        <f t="shared" si="23"/>
        <v>4.8</v>
      </c>
    </row>
    <row r="772" spans="2:6" x14ac:dyDescent="0.2">
      <c r="B772" s="7">
        <v>38427</v>
      </c>
      <c r="C772" s="8">
        <v>-1.2999999999999999E-3</v>
      </c>
      <c r="D772" s="6">
        <f t="shared" ref="D772:D835" si="24">C772*100</f>
        <v>-0.13</v>
      </c>
      <c r="E772" s="6">
        <f>VLOOKUP(B772,'Yield Raw Data'!$A$3:$L$14453,11)</f>
        <v>4.91</v>
      </c>
      <c r="F772" s="6">
        <f t="shared" ref="F772:F835" si="25">E772+D772</f>
        <v>4.78</v>
      </c>
    </row>
    <row r="773" spans="2:6" x14ac:dyDescent="0.2">
      <c r="B773" s="7">
        <v>38428</v>
      </c>
      <c r="C773" s="8">
        <v>-1.1999999999999999E-3</v>
      </c>
      <c r="D773" s="6">
        <f t="shared" si="24"/>
        <v>-0.12</v>
      </c>
      <c r="E773" s="6">
        <f>VLOOKUP(B773,'Yield Raw Data'!$A$3:$L$14453,11)</f>
        <v>4.87</v>
      </c>
      <c r="F773" s="6">
        <f t="shared" si="25"/>
        <v>4.75</v>
      </c>
    </row>
    <row r="774" spans="2:6" x14ac:dyDescent="0.2">
      <c r="B774" s="7">
        <v>38429</v>
      </c>
      <c r="C774" s="8">
        <v>-1.1999999999999999E-3</v>
      </c>
      <c r="D774" s="6">
        <f t="shared" si="24"/>
        <v>-0.12</v>
      </c>
      <c r="E774" s="6">
        <f>VLOOKUP(B774,'Yield Raw Data'!$A$3:$L$14453,11)</f>
        <v>4.92</v>
      </c>
      <c r="F774" s="6">
        <f t="shared" si="25"/>
        <v>4.8</v>
      </c>
    </row>
    <row r="775" spans="2:6" x14ac:dyDescent="0.2">
      <c r="B775" s="7">
        <v>38432</v>
      </c>
      <c r="C775" s="8">
        <v>-8.9999999999999998E-4</v>
      </c>
      <c r="D775" s="6">
        <f t="shared" si="24"/>
        <v>-0.09</v>
      </c>
      <c r="E775" s="6">
        <f>VLOOKUP(B775,'Yield Raw Data'!$A$3:$L$14453,11)</f>
        <v>4.9400000000000004</v>
      </c>
      <c r="F775" s="6">
        <f t="shared" si="25"/>
        <v>4.8500000000000005</v>
      </c>
    </row>
    <row r="776" spans="2:6" x14ac:dyDescent="0.2">
      <c r="B776" s="7">
        <v>38433</v>
      </c>
      <c r="C776" s="8">
        <v>-1.2999999999999999E-3</v>
      </c>
      <c r="D776" s="6">
        <f t="shared" si="24"/>
        <v>-0.13</v>
      </c>
      <c r="E776" s="6">
        <f>VLOOKUP(B776,'Yield Raw Data'!$A$3:$L$14453,11)</f>
        <v>5.01</v>
      </c>
      <c r="F776" s="6">
        <f t="shared" si="25"/>
        <v>4.88</v>
      </c>
    </row>
    <row r="777" spans="2:6" x14ac:dyDescent="0.2">
      <c r="B777" s="7">
        <v>38434</v>
      </c>
      <c r="C777" s="8">
        <v>-1.2999999999999999E-3</v>
      </c>
      <c r="D777" s="6">
        <f t="shared" si="24"/>
        <v>-0.13</v>
      </c>
      <c r="E777" s="6">
        <f>VLOOKUP(B777,'Yield Raw Data'!$A$3:$L$14453,11)</f>
        <v>4.99</v>
      </c>
      <c r="F777" s="6">
        <f t="shared" si="25"/>
        <v>4.8600000000000003</v>
      </c>
    </row>
    <row r="778" spans="2:6" x14ac:dyDescent="0.2">
      <c r="B778" s="7">
        <v>38435</v>
      </c>
      <c r="C778" s="8">
        <v>-1.2999999999999999E-3</v>
      </c>
      <c r="D778" s="6">
        <f t="shared" si="24"/>
        <v>-0.13</v>
      </c>
      <c r="E778" s="6">
        <f>VLOOKUP(B778,'Yield Raw Data'!$A$3:$L$14453,11)</f>
        <v>4.97</v>
      </c>
      <c r="F778" s="6">
        <f t="shared" si="25"/>
        <v>4.84</v>
      </c>
    </row>
    <row r="779" spans="2:6" x14ac:dyDescent="0.2">
      <c r="B779" s="7">
        <v>38439</v>
      </c>
      <c r="C779" s="8">
        <v>-1.2999999999999999E-3</v>
      </c>
      <c r="D779" s="6">
        <f t="shared" si="24"/>
        <v>-0.13</v>
      </c>
      <c r="E779" s="6">
        <f>VLOOKUP(B779,'Yield Raw Data'!$A$3:$L$14453,11)</f>
        <v>5.01</v>
      </c>
      <c r="F779" s="6">
        <f t="shared" si="25"/>
        <v>4.88</v>
      </c>
    </row>
    <row r="780" spans="2:6" x14ac:dyDescent="0.2">
      <c r="B780" s="7">
        <v>38440</v>
      </c>
      <c r="C780" s="8">
        <v>-1.2999999999999999E-3</v>
      </c>
      <c r="D780" s="6">
        <f t="shared" si="24"/>
        <v>-0.13</v>
      </c>
      <c r="E780" s="6">
        <f>VLOOKUP(B780,'Yield Raw Data'!$A$3:$L$14453,11)</f>
        <v>4.9800000000000004</v>
      </c>
      <c r="F780" s="6">
        <f t="shared" si="25"/>
        <v>4.8500000000000005</v>
      </c>
    </row>
    <row r="781" spans="2:6" x14ac:dyDescent="0.2">
      <c r="B781" s="7">
        <v>38441</v>
      </c>
      <c r="C781" s="8">
        <v>-1.6000000000000001E-3</v>
      </c>
      <c r="D781" s="6">
        <f t="shared" si="24"/>
        <v>-0.16</v>
      </c>
      <c r="E781" s="6">
        <f>VLOOKUP(B781,'Yield Raw Data'!$A$3:$L$14453,11)</f>
        <v>4.93</v>
      </c>
      <c r="F781" s="6">
        <f t="shared" si="25"/>
        <v>4.7699999999999996</v>
      </c>
    </row>
    <row r="782" spans="2:6" x14ac:dyDescent="0.2">
      <c r="B782" s="7">
        <v>38442</v>
      </c>
      <c r="C782" s="8">
        <v>-1.1999999999999999E-3</v>
      </c>
      <c r="D782" s="6">
        <f t="shared" si="24"/>
        <v>-0.12</v>
      </c>
      <c r="E782" s="6">
        <f>VLOOKUP(B782,'Yield Raw Data'!$A$3:$L$14453,11)</f>
        <v>4.88</v>
      </c>
      <c r="F782" s="6">
        <f t="shared" si="25"/>
        <v>4.76</v>
      </c>
    </row>
    <row r="783" spans="2:6" x14ac:dyDescent="0.2">
      <c r="B783" s="7">
        <v>38443</v>
      </c>
      <c r="C783" s="8">
        <v>-1.2999999999999999E-3</v>
      </c>
      <c r="D783" s="6">
        <f t="shared" si="24"/>
        <v>-0.13</v>
      </c>
      <c r="E783" s="6">
        <f>VLOOKUP(B783,'Yield Raw Data'!$A$3:$L$14453,11)</f>
        <v>4.8499999999999996</v>
      </c>
      <c r="F783" s="6">
        <f t="shared" si="25"/>
        <v>4.72</v>
      </c>
    </row>
    <row r="784" spans="2:6" x14ac:dyDescent="0.2">
      <c r="B784" s="7">
        <v>38446</v>
      </c>
      <c r="C784" s="8">
        <v>-1.1000000000000001E-3</v>
      </c>
      <c r="D784" s="6">
        <f t="shared" si="24"/>
        <v>-0.11</v>
      </c>
      <c r="E784" s="6">
        <f>VLOOKUP(B784,'Yield Raw Data'!$A$3:$L$14453,11)</f>
        <v>4.84</v>
      </c>
      <c r="F784" s="6">
        <f t="shared" si="25"/>
        <v>4.7299999999999995</v>
      </c>
    </row>
    <row r="785" spans="2:6" x14ac:dyDescent="0.2">
      <c r="B785" s="7">
        <v>38447</v>
      </c>
      <c r="C785" s="8">
        <v>-1.1999999999999999E-3</v>
      </c>
      <c r="D785" s="6">
        <f t="shared" si="24"/>
        <v>-0.12</v>
      </c>
      <c r="E785" s="6">
        <f>VLOOKUP(B785,'Yield Raw Data'!$A$3:$L$14453,11)</f>
        <v>4.87</v>
      </c>
      <c r="F785" s="6">
        <f t="shared" si="25"/>
        <v>4.75</v>
      </c>
    </row>
    <row r="786" spans="2:6" x14ac:dyDescent="0.2">
      <c r="B786" s="7">
        <v>38448</v>
      </c>
      <c r="C786" s="8">
        <v>-1.1999999999999999E-3</v>
      </c>
      <c r="D786" s="6">
        <f t="shared" si="24"/>
        <v>-0.12</v>
      </c>
      <c r="E786" s="6">
        <f>VLOOKUP(B786,'Yield Raw Data'!$A$3:$L$14453,11)</f>
        <v>4.8499999999999996</v>
      </c>
      <c r="F786" s="6">
        <f t="shared" si="25"/>
        <v>4.7299999999999995</v>
      </c>
    </row>
    <row r="787" spans="2:6" x14ac:dyDescent="0.2">
      <c r="B787" s="7">
        <v>38449</v>
      </c>
      <c r="C787" s="8">
        <v>-1.1999999999999999E-3</v>
      </c>
      <c r="D787" s="6">
        <f t="shared" si="24"/>
        <v>-0.12</v>
      </c>
      <c r="E787" s="6">
        <f>VLOOKUP(B787,'Yield Raw Data'!$A$3:$L$14453,11)</f>
        <v>4.9000000000000004</v>
      </c>
      <c r="F787" s="6">
        <f t="shared" si="25"/>
        <v>4.78</v>
      </c>
    </row>
    <row r="788" spans="2:6" x14ac:dyDescent="0.2">
      <c r="B788" s="7">
        <v>38450</v>
      </c>
      <c r="C788" s="8">
        <v>-1.1000000000000001E-3</v>
      </c>
      <c r="D788" s="6">
        <f t="shared" si="24"/>
        <v>-0.11</v>
      </c>
      <c r="E788" s="6">
        <f>VLOOKUP(B788,'Yield Raw Data'!$A$3:$L$14453,11)</f>
        <v>4.88</v>
      </c>
      <c r="F788" s="6">
        <f t="shared" si="25"/>
        <v>4.7699999999999996</v>
      </c>
    </row>
    <row r="789" spans="2:6" x14ac:dyDescent="0.2">
      <c r="B789" s="7">
        <v>38453</v>
      </c>
      <c r="C789" s="8">
        <v>-1.1000000000000001E-3</v>
      </c>
      <c r="D789" s="6">
        <f t="shared" si="24"/>
        <v>-0.11</v>
      </c>
      <c r="E789" s="6">
        <f>VLOOKUP(B789,'Yield Raw Data'!$A$3:$L$14453,11)</f>
        <v>4.84</v>
      </c>
      <c r="F789" s="6">
        <f t="shared" si="25"/>
        <v>4.7299999999999995</v>
      </c>
    </row>
    <row r="790" spans="2:6" x14ac:dyDescent="0.2">
      <c r="B790" s="7">
        <v>38454</v>
      </c>
      <c r="C790" s="8">
        <v>-1.1999999999999999E-3</v>
      </c>
      <c r="D790" s="6">
        <f t="shared" si="24"/>
        <v>-0.12</v>
      </c>
      <c r="E790" s="6">
        <f>VLOOKUP(B790,'Yield Raw Data'!$A$3:$L$14453,11)</f>
        <v>4.78</v>
      </c>
      <c r="F790" s="6">
        <f t="shared" si="25"/>
        <v>4.66</v>
      </c>
    </row>
    <row r="791" spans="2:6" x14ac:dyDescent="0.2">
      <c r="B791" s="7">
        <v>38455</v>
      </c>
      <c r="C791" s="8">
        <v>-1.1999999999999999E-3</v>
      </c>
      <c r="D791" s="6">
        <f t="shared" si="24"/>
        <v>-0.12</v>
      </c>
      <c r="E791" s="6">
        <f>VLOOKUP(B791,'Yield Raw Data'!$A$3:$L$14453,11)</f>
        <v>4.8</v>
      </c>
      <c r="F791" s="6">
        <f t="shared" si="25"/>
        <v>4.68</v>
      </c>
    </row>
    <row r="792" spans="2:6" x14ac:dyDescent="0.2">
      <c r="B792" s="7">
        <v>38456</v>
      </c>
      <c r="C792" s="8">
        <v>-6.9999999999999999E-4</v>
      </c>
      <c r="D792" s="6">
        <f t="shared" si="24"/>
        <v>-6.9999999999999993E-2</v>
      </c>
      <c r="E792" s="6">
        <f>VLOOKUP(B792,'Yield Raw Data'!$A$3:$L$14453,11)</f>
        <v>4.8</v>
      </c>
      <c r="F792" s="6">
        <f t="shared" si="25"/>
        <v>4.7299999999999995</v>
      </c>
    </row>
    <row r="793" spans="2:6" x14ac:dyDescent="0.2">
      <c r="B793" s="7">
        <v>38457</v>
      </c>
      <c r="C793" s="8">
        <v>-6.9999999999999999E-4</v>
      </c>
      <c r="D793" s="6">
        <f t="shared" si="24"/>
        <v>-6.9999999999999993E-2</v>
      </c>
      <c r="E793" s="6">
        <f>VLOOKUP(B793,'Yield Raw Data'!$A$3:$L$14453,11)</f>
        <v>4.7300000000000004</v>
      </c>
      <c r="F793" s="6">
        <f t="shared" si="25"/>
        <v>4.66</v>
      </c>
    </row>
    <row r="794" spans="2:6" x14ac:dyDescent="0.2">
      <c r="B794" s="7">
        <v>38460</v>
      </c>
      <c r="C794" s="8">
        <v>-8.0000000000000004E-4</v>
      </c>
      <c r="D794" s="6">
        <f t="shared" si="24"/>
        <v>-0.08</v>
      </c>
      <c r="E794" s="6">
        <f>VLOOKUP(B794,'Yield Raw Data'!$A$3:$L$14453,11)</f>
        <v>4.7</v>
      </c>
      <c r="F794" s="6">
        <f t="shared" si="25"/>
        <v>4.62</v>
      </c>
    </row>
    <row r="795" spans="2:6" x14ac:dyDescent="0.2">
      <c r="B795" s="7">
        <v>38461</v>
      </c>
      <c r="C795" s="8">
        <v>-1.1000000000000001E-3</v>
      </c>
      <c r="D795" s="6">
        <f t="shared" si="24"/>
        <v>-0.11</v>
      </c>
      <c r="E795" s="6">
        <f>VLOOKUP(B795,'Yield Raw Data'!$A$3:$L$14453,11)</f>
        <v>4.6399999999999997</v>
      </c>
      <c r="F795" s="6">
        <f t="shared" si="25"/>
        <v>4.5299999999999994</v>
      </c>
    </row>
    <row r="796" spans="2:6" x14ac:dyDescent="0.2">
      <c r="B796" s="7">
        <v>38462</v>
      </c>
      <c r="C796" s="8">
        <v>-6.9999999999999999E-4</v>
      </c>
      <c r="D796" s="6">
        <f t="shared" si="24"/>
        <v>-6.9999999999999993E-2</v>
      </c>
      <c r="E796" s="6">
        <f>VLOOKUP(B796,'Yield Raw Data'!$A$3:$L$14453,11)</f>
        <v>4.66</v>
      </c>
      <c r="F796" s="6">
        <f t="shared" si="25"/>
        <v>4.59</v>
      </c>
    </row>
    <row r="797" spans="2:6" x14ac:dyDescent="0.2">
      <c r="B797" s="7">
        <v>38463</v>
      </c>
      <c r="C797" s="8">
        <v>-1.1000000000000001E-3</v>
      </c>
      <c r="D797" s="6">
        <f t="shared" si="24"/>
        <v>-0.11</v>
      </c>
      <c r="E797" s="6">
        <f>VLOOKUP(B797,'Yield Raw Data'!$A$3:$L$14453,11)</f>
        <v>4.7300000000000004</v>
      </c>
      <c r="F797" s="6">
        <f t="shared" si="25"/>
        <v>4.62</v>
      </c>
    </row>
    <row r="798" spans="2:6" x14ac:dyDescent="0.2">
      <c r="B798" s="7">
        <v>38464</v>
      </c>
      <c r="C798" s="8">
        <v>-8.0000000000000004E-4</v>
      </c>
      <c r="D798" s="6">
        <f t="shared" si="24"/>
        <v>-0.08</v>
      </c>
      <c r="E798" s="6">
        <f>VLOOKUP(B798,'Yield Raw Data'!$A$3:$L$14453,11)</f>
        <v>4.68</v>
      </c>
      <c r="F798" s="6">
        <f t="shared" si="25"/>
        <v>4.5999999999999996</v>
      </c>
    </row>
    <row r="799" spans="2:6" x14ac:dyDescent="0.2">
      <c r="B799" s="7">
        <v>38467</v>
      </c>
      <c r="C799" s="8">
        <v>-1.1000000000000001E-3</v>
      </c>
      <c r="D799" s="6">
        <f t="shared" si="24"/>
        <v>-0.11</v>
      </c>
      <c r="E799" s="6">
        <f>VLOOKUP(B799,'Yield Raw Data'!$A$3:$L$14453,11)</f>
        <v>4.6500000000000004</v>
      </c>
      <c r="F799" s="6">
        <f t="shared" si="25"/>
        <v>4.54</v>
      </c>
    </row>
    <row r="800" spans="2:6" x14ac:dyDescent="0.2">
      <c r="B800" s="7">
        <v>38468</v>
      </c>
      <c r="C800" s="8">
        <v>-8.0000000000000004E-4</v>
      </c>
      <c r="D800" s="6">
        <f t="shared" si="24"/>
        <v>-0.08</v>
      </c>
      <c r="E800" s="6">
        <f>VLOOKUP(B800,'Yield Raw Data'!$A$3:$L$14453,11)</f>
        <v>4.67</v>
      </c>
      <c r="F800" s="6">
        <f t="shared" si="25"/>
        <v>4.59</v>
      </c>
    </row>
    <row r="801" spans="2:6" x14ac:dyDescent="0.2">
      <c r="B801" s="7">
        <v>38469</v>
      </c>
      <c r="C801" s="8">
        <v>-8.0000000000000004E-4</v>
      </c>
      <c r="D801" s="6">
        <f t="shared" si="24"/>
        <v>-0.08</v>
      </c>
      <c r="E801" s="6">
        <f>VLOOKUP(B801,'Yield Raw Data'!$A$3:$L$14453,11)</f>
        <v>4.6500000000000004</v>
      </c>
      <c r="F801" s="6">
        <f t="shared" si="25"/>
        <v>4.57</v>
      </c>
    </row>
    <row r="802" spans="2:6" x14ac:dyDescent="0.2">
      <c r="B802" s="7">
        <v>38470</v>
      </c>
      <c r="C802" s="8">
        <v>-8.0000000000000004E-4</v>
      </c>
      <c r="D802" s="6">
        <f t="shared" si="24"/>
        <v>-0.08</v>
      </c>
      <c r="E802" s="6">
        <f>VLOOKUP(B802,'Yield Raw Data'!$A$3:$L$14453,11)</f>
        <v>4.5999999999999996</v>
      </c>
      <c r="F802" s="6">
        <f t="shared" si="25"/>
        <v>4.5199999999999996</v>
      </c>
    </row>
    <row r="803" spans="2:6" x14ac:dyDescent="0.2">
      <c r="B803" s="7">
        <v>38471</v>
      </c>
      <c r="C803" s="8">
        <v>-8.0000000000000004E-4</v>
      </c>
      <c r="D803" s="6">
        <f t="shared" si="24"/>
        <v>-0.08</v>
      </c>
      <c r="E803" s="6">
        <f>VLOOKUP(B803,'Yield Raw Data'!$A$3:$L$14453,11)</f>
        <v>4.6100000000000003</v>
      </c>
      <c r="F803" s="6">
        <f t="shared" si="25"/>
        <v>4.53</v>
      </c>
    </row>
    <row r="804" spans="2:6" x14ac:dyDescent="0.2">
      <c r="B804" s="7">
        <v>38474</v>
      </c>
      <c r="C804" s="8">
        <v>-8.0000000000000004E-4</v>
      </c>
      <c r="D804" s="6">
        <f t="shared" si="24"/>
        <v>-0.08</v>
      </c>
      <c r="E804" s="6">
        <f>VLOOKUP(B804,'Yield Raw Data'!$A$3:$L$14453,11)</f>
        <v>4.6100000000000003</v>
      </c>
      <c r="F804" s="6">
        <f t="shared" si="25"/>
        <v>4.53</v>
      </c>
    </row>
    <row r="805" spans="2:6" x14ac:dyDescent="0.2">
      <c r="B805" s="7">
        <v>38475</v>
      </c>
      <c r="C805" s="8">
        <v>-1.1000000000000001E-3</v>
      </c>
      <c r="D805" s="6">
        <f t="shared" si="24"/>
        <v>-0.11</v>
      </c>
      <c r="E805" s="6">
        <f>VLOOKUP(B805,'Yield Raw Data'!$A$3:$L$14453,11)</f>
        <v>4.5999999999999996</v>
      </c>
      <c r="F805" s="6">
        <f t="shared" si="25"/>
        <v>4.4899999999999993</v>
      </c>
    </row>
    <row r="806" spans="2:6" x14ac:dyDescent="0.2">
      <c r="B806" s="7">
        <v>38476</v>
      </c>
      <c r="C806" s="8">
        <v>-4.0000000000000002E-4</v>
      </c>
      <c r="D806" s="6">
        <f t="shared" si="24"/>
        <v>-0.04</v>
      </c>
      <c r="E806" s="6">
        <f>VLOOKUP(B806,'Yield Raw Data'!$A$3:$L$14453,11)</f>
        <v>4.6399999999999997</v>
      </c>
      <c r="F806" s="6">
        <f t="shared" si="25"/>
        <v>4.5999999999999996</v>
      </c>
    </row>
    <row r="807" spans="2:6" x14ac:dyDescent="0.2">
      <c r="B807" s="7">
        <v>38477</v>
      </c>
      <c r="C807" s="8">
        <v>-4.0000000000000002E-4</v>
      </c>
      <c r="D807" s="6">
        <f t="shared" si="24"/>
        <v>-0.04</v>
      </c>
      <c r="E807" s="6">
        <f>VLOOKUP(B807,'Yield Raw Data'!$A$3:$L$14453,11)</f>
        <v>4.6399999999999997</v>
      </c>
      <c r="F807" s="6">
        <f t="shared" si="25"/>
        <v>4.5999999999999996</v>
      </c>
    </row>
    <row r="808" spans="2:6" x14ac:dyDescent="0.2">
      <c r="B808" s="7">
        <v>38478</v>
      </c>
      <c r="C808" s="8">
        <v>-6.9999999999999999E-4</v>
      </c>
      <c r="D808" s="6">
        <f t="shared" si="24"/>
        <v>-6.9999999999999993E-2</v>
      </c>
      <c r="E808" s="6">
        <f>VLOOKUP(B808,'Yield Raw Data'!$A$3:$L$14453,11)</f>
        <v>4.6900000000000004</v>
      </c>
      <c r="F808" s="6">
        <f t="shared" si="25"/>
        <v>4.62</v>
      </c>
    </row>
    <row r="809" spans="2:6" x14ac:dyDescent="0.2">
      <c r="B809" s="7">
        <v>38481</v>
      </c>
      <c r="C809" s="8">
        <v>-5.0000000000000001E-4</v>
      </c>
      <c r="D809" s="6">
        <f t="shared" si="24"/>
        <v>-0.05</v>
      </c>
      <c r="E809" s="6">
        <f>VLOOKUP(B809,'Yield Raw Data'!$A$3:$L$14453,11)</f>
        <v>4.6900000000000004</v>
      </c>
      <c r="F809" s="6">
        <f t="shared" si="25"/>
        <v>4.6400000000000006</v>
      </c>
    </row>
    <row r="810" spans="2:6" x14ac:dyDescent="0.2">
      <c r="B810" s="7">
        <v>38482</v>
      </c>
      <c r="C810" s="8">
        <v>-5.0000000000000001E-4</v>
      </c>
      <c r="D810" s="6">
        <f t="shared" si="24"/>
        <v>-0.05</v>
      </c>
      <c r="E810" s="6">
        <f>VLOOKUP(B810,'Yield Raw Data'!$A$3:$L$14453,11)</f>
        <v>4.6500000000000004</v>
      </c>
      <c r="F810" s="6">
        <f t="shared" si="25"/>
        <v>4.6000000000000005</v>
      </c>
    </row>
    <row r="811" spans="2:6" x14ac:dyDescent="0.2">
      <c r="B811" s="7">
        <v>38483</v>
      </c>
      <c r="C811" s="8">
        <v>-6.9999999999999999E-4</v>
      </c>
      <c r="D811" s="6">
        <f t="shared" si="24"/>
        <v>-6.9999999999999993E-2</v>
      </c>
      <c r="E811" s="6">
        <f>VLOOKUP(B811,'Yield Raw Data'!$A$3:$L$14453,11)</f>
        <v>4.6100000000000003</v>
      </c>
      <c r="F811" s="6">
        <f t="shared" si="25"/>
        <v>4.54</v>
      </c>
    </row>
    <row r="812" spans="2:6" x14ac:dyDescent="0.2">
      <c r="B812" s="7">
        <v>38484</v>
      </c>
      <c r="C812" s="8">
        <v>-5.0000000000000001E-4</v>
      </c>
      <c r="D812" s="6">
        <f t="shared" si="24"/>
        <v>-0.05</v>
      </c>
      <c r="E812" s="6">
        <f>VLOOKUP(B812,'Yield Raw Data'!$A$3:$L$14453,11)</f>
        <v>4.59</v>
      </c>
      <c r="F812" s="6">
        <f t="shared" si="25"/>
        <v>4.54</v>
      </c>
    </row>
    <row r="813" spans="2:6" x14ac:dyDescent="0.2">
      <c r="B813" s="7">
        <v>38485</v>
      </c>
      <c r="C813" s="8">
        <v>-8.0000000000000004E-4</v>
      </c>
      <c r="D813" s="6">
        <f t="shared" si="24"/>
        <v>-0.08</v>
      </c>
      <c r="E813" s="6">
        <f>VLOOKUP(B813,'Yield Raw Data'!$A$3:$L$14453,11)</f>
        <v>4.5599999999999996</v>
      </c>
      <c r="F813" s="6">
        <f t="shared" si="25"/>
        <v>4.4799999999999995</v>
      </c>
    </row>
    <row r="814" spans="2:6" x14ac:dyDescent="0.2">
      <c r="B814" s="7">
        <v>38488</v>
      </c>
      <c r="C814" s="8">
        <v>-6.9999999999999999E-4</v>
      </c>
      <c r="D814" s="6">
        <f t="shared" si="24"/>
        <v>-6.9999999999999993E-2</v>
      </c>
      <c r="E814" s="6">
        <f>VLOOKUP(B814,'Yield Raw Data'!$A$3:$L$14453,11)</f>
        <v>4.5599999999999996</v>
      </c>
      <c r="F814" s="6">
        <f t="shared" si="25"/>
        <v>4.4899999999999993</v>
      </c>
    </row>
    <row r="815" spans="2:6" x14ac:dyDescent="0.2">
      <c r="B815" s="7">
        <v>38489</v>
      </c>
      <c r="C815" s="8">
        <v>-6.9999999999999999E-4</v>
      </c>
      <c r="D815" s="6">
        <f t="shared" si="24"/>
        <v>-6.9999999999999993E-2</v>
      </c>
      <c r="E815" s="6">
        <f>VLOOKUP(B815,'Yield Raw Data'!$A$3:$L$14453,11)</f>
        <v>4.54</v>
      </c>
      <c r="F815" s="6">
        <f t="shared" si="25"/>
        <v>4.47</v>
      </c>
    </row>
    <row r="816" spans="2:6" x14ac:dyDescent="0.2">
      <c r="B816" s="7">
        <v>38490</v>
      </c>
      <c r="C816" s="8">
        <v>-6.9999999999999999E-4</v>
      </c>
      <c r="D816" s="6">
        <f t="shared" si="24"/>
        <v>-6.9999999999999993E-2</v>
      </c>
      <c r="E816" s="6">
        <f>VLOOKUP(B816,'Yield Raw Data'!$A$3:$L$14453,11)</f>
        <v>4.49</v>
      </c>
      <c r="F816" s="6">
        <f t="shared" si="25"/>
        <v>4.42</v>
      </c>
    </row>
    <row r="817" spans="2:6" x14ac:dyDescent="0.2">
      <c r="B817" s="7">
        <v>38491</v>
      </c>
      <c r="C817" s="8">
        <v>-8.0000000000000004E-4</v>
      </c>
      <c r="D817" s="6">
        <f t="shared" si="24"/>
        <v>-0.08</v>
      </c>
      <c r="E817" s="6">
        <f>VLOOKUP(B817,'Yield Raw Data'!$A$3:$L$14453,11)</f>
        <v>4.5199999999999996</v>
      </c>
      <c r="F817" s="6">
        <f t="shared" si="25"/>
        <v>4.4399999999999995</v>
      </c>
    </row>
    <row r="818" spans="2:6" x14ac:dyDescent="0.2">
      <c r="B818" s="7">
        <v>38492</v>
      </c>
      <c r="C818" s="8">
        <v>-8.0000000000000004E-4</v>
      </c>
      <c r="D818" s="6">
        <f t="shared" si="24"/>
        <v>-0.08</v>
      </c>
      <c r="E818" s="6">
        <f>VLOOKUP(B818,'Yield Raw Data'!$A$3:$L$14453,11)</f>
        <v>4.5199999999999996</v>
      </c>
      <c r="F818" s="6">
        <f t="shared" si="25"/>
        <v>4.4399999999999995</v>
      </c>
    </row>
    <row r="819" spans="2:6" x14ac:dyDescent="0.2">
      <c r="B819" s="7">
        <v>38495</v>
      </c>
      <c r="C819" s="8">
        <v>-8.0000000000000004E-4</v>
      </c>
      <c r="D819" s="6">
        <f t="shared" si="24"/>
        <v>-0.08</v>
      </c>
      <c r="E819" s="6">
        <f>VLOOKUP(B819,'Yield Raw Data'!$A$3:$L$14453,11)</f>
        <v>4.46</v>
      </c>
      <c r="F819" s="6">
        <f t="shared" si="25"/>
        <v>4.38</v>
      </c>
    </row>
    <row r="820" spans="2:6" x14ac:dyDescent="0.2">
      <c r="B820" s="7">
        <v>38496</v>
      </c>
      <c r="C820" s="8">
        <v>-8.0000000000000004E-4</v>
      </c>
      <c r="D820" s="6">
        <f t="shared" si="24"/>
        <v>-0.08</v>
      </c>
      <c r="E820" s="6">
        <f>VLOOKUP(B820,'Yield Raw Data'!$A$3:$L$14453,11)</f>
        <v>4.43</v>
      </c>
      <c r="F820" s="6">
        <f t="shared" si="25"/>
        <v>4.3499999999999996</v>
      </c>
    </row>
    <row r="821" spans="2:6" x14ac:dyDescent="0.2">
      <c r="B821" s="7">
        <v>38497</v>
      </c>
      <c r="C821" s="8">
        <v>-8.0000000000000004E-4</v>
      </c>
      <c r="D821" s="6">
        <f t="shared" si="24"/>
        <v>-0.08</v>
      </c>
      <c r="E821" s="6">
        <f>VLOOKUP(B821,'Yield Raw Data'!$A$3:$L$14453,11)</f>
        <v>4.4800000000000004</v>
      </c>
      <c r="F821" s="6">
        <f t="shared" si="25"/>
        <v>4.4000000000000004</v>
      </c>
    </row>
    <row r="822" spans="2:6" x14ac:dyDescent="0.2">
      <c r="B822" s="7">
        <v>38498</v>
      </c>
      <c r="C822" s="8">
        <v>-4.0000000000000002E-4</v>
      </c>
      <c r="D822" s="6">
        <f t="shared" si="24"/>
        <v>-0.04</v>
      </c>
      <c r="E822" s="6">
        <f>VLOOKUP(B822,'Yield Raw Data'!$A$3:$L$14453,11)</f>
        <v>4.49</v>
      </c>
      <c r="F822" s="6">
        <f t="shared" si="25"/>
        <v>4.45</v>
      </c>
    </row>
    <row r="823" spans="2:6" x14ac:dyDescent="0.2">
      <c r="B823" s="7">
        <v>38499</v>
      </c>
      <c r="C823" s="8">
        <v>-4.0000000000000002E-4</v>
      </c>
      <c r="D823" s="6">
        <f t="shared" si="24"/>
        <v>-0.04</v>
      </c>
      <c r="E823" s="6">
        <f>VLOOKUP(B823,'Yield Raw Data'!$A$3:$L$14453,11)</f>
        <v>4.49</v>
      </c>
      <c r="F823" s="6">
        <f t="shared" si="25"/>
        <v>4.45</v>
      </c>
    </row>
    <row r="824" spans="2:6" x14ac:dyDescent="0.2">
      <c r="B824" s="7">
        <v>38503</v>
      </c>
      <c r="C824" s="8">
        <v>-4.0000000000000002E-4</v>
      </c>
      <c r="D824" s="6">
        <f t="shared" si="24"/>
        <v>-0.04</v>
      </c>
      <c r="E824" s="6">
        <f>VLOOKUP(B824,'Yield Raw Data'!$A$3:$L$14453,11)</f>
        <v>4.4000000000000004</v>
      </c>
      <c r="F824" s="6">
        <f t="shared" si="25"/>
        <v>4.3600000000000003</v>
      </c>
    </row>
    <row r="825" spans="2:6" x14ac:dyDescent="0.2">
      <c r="B825" s="7">
        <v>38504</v>
      </c>
      <c r="C825" s="8">
        <v>-4.0000000000000002E-4</v>
      </c>
      <c r="D825" s="6">
        <f t="shared" si="24"/>
        <v>-0.04</v>
      </c>
      <c r="E825" s="6">
        <f>VLOOKUP(B825,'Yield Raw Data'!$A$3:$L$14453,11)</f>
        <v>4.3099999999999996</v>
      </c>
      <c r="F825" s="6">
        <f t="shared" si="25"/>
        <v>4.2699999999999996</v>
      </c>
    </row>
    <row r="826" spans="2:6" x14ac:dyDescent="0.2">
      <c r="B826" s="7">
        <v>38505</v>
      </c>
      <c r="C826" s="8">
        <v>-8.0000000000000004E-4</v>
      </c>
      <c r="D826" s="6">
        <f t="shared" si="24"/>
        <v>-0.08</v>
      </c>
      <c r="E826" s="6">
        <f>VLOOKUP(B826,'Yield Raw Data'!$A$3:$L$14453,11)</f>
        <v>4.28</v>
      </c>
      <c r="F826" s="6">
        <f t="shared" si="25"/>
        <v>4.2</v>
      </c>
    </row>
    <row r="827" spans="2:6" x14ac:dyDescent="0.2">
      <c r="B827" s="7">
        <v>38506</v>
      </c>
      <c r="C827" s="8">
        <v>-8.0000000000000004E-4</v>
      </c>
      <c r="D827" s="6">
        <f t="shared" si="24"/>
        <v>-0.08</v>
      </c>
      <c r="E827" s="6">
        <f>VLOOKUP(B827,'Yield Raw Data'!$A$3:$L$14453,11)</f>
        <v>4.34</v>
      </c>
      <c r="F827" s="6">
        <f t="shared" si="25"/>
        <v>4.26</v>
      </c>
    </row>
    <row r="828" spans="2:6" x14ac:dyDescent="0.2">
      <c r="B828" s="7">
        <v>38509</v>
      </c>
      <c r="C828" s="8">
        <v>-8.0000000000000004E-4</v>
      </c>
      <c r="D828" s="6">
        <f t="shared" si="24"/>
        <v>-0.08</v>
      </c>
      <c r="E828" s="6">
        <f>VLOOKUP(B828,'Yield Raw Data'!$A$3:$L$14453,11)</f>
        <v>4.3099999999999996</v>
      </c>
      <c r="F828" s="6">
        <f t="shared" si="25"/>
        <v>4.2299999999999995</v>
      </c>
    </row>
    <row r="829" spans="2:6" x14ac:dyDescent="0.2">
      <c r="B829" s="7">
        <v>38510</v>
      </c>
      <c r="C829" s="8">
        <v>-8.0000000000000004E-4</v>
      </c>
      <c r="D829" s="6">
        <f t="shared" si="24"/>
        <v>-0.08</v>
      </c>
      <c r="E829" s="6">
        <f>VLOOKUP(B829,'Yield Raw Data'!$A$3:$L$14453,11)</f>
        <v>4.26</v>
      </c>
      <c r="F829" s="6">
        <f t="shared" si="25"/>
        <v>4.18</v>
      </c>
    </row>
    <row r="830" spans="2:6" x14ac:dyDescent="0.2">
      <c r="B830" s="7">
        <v>38511</v>
      </c>
      <c r="C830" s="8">
        <v>-5.0000000000000001E-4</v>
      </c>
      <c r="D830" s="6">
        <f t="shared" si="24"/>
        <v>-0.05</v>
      </c>
      <c r="E830" s="6">
        <f>VLOOKUP(B830,'Yield Raw Data'!$A$3:$L$14453,11)</f>
        <v>4.29</v>
      </c>
      <c r="F830" s="6">
        <f t="shared" si="25"/>
        <v>4.24</v>
      </c>
    </row>
    <row r="831" spans="2:6" x14ac:dyDescent="0.2">
      <c r="B831" s="7">
        <v>38512</v>
      </c>
      <c r="C831" s="8">
        <v>-8.0000000000000004E-4</v>
      </c>
      <c r="D831" s="6">
        <f t="shared" si="24"/>
        <v>-0.08</v>
      </c>
      <c r="E831" s="6">
        <f>VLOOKUP(B831,'Yield Raw Data'!$A$3:$L$14453,11)</f>
        <v>4.3099999999999996</v>
      </c>
      <c r="F831" s="6">
        <f t="shared" si="25"/>
        <v>4.2299999999999995</v>
      </c>
    </row>
    <row r="832" spans="2:6" x14ac:dyDescent="0.2">
      <c r="B832" s="7">
        <v>38513</v>
      </c>
      <c r="C832" s="8">
        <v>-8.9999999999999998E-4</v>
      </c>
      <c r="D832" s="6">
        <f t="shared" si="24"/>
        <v>-0.09</v>
      </c>
      <c r="E832" s="6">
        <f>VLOOKUP(B832,'Yield Raw Data'!$A$3:$L$14453,11)</f>
        <v>4.3899999999999997</v>
      </c>
      <c r="F832" s="6">
        <f t="shared" si="25"/>
        <v>4.3</v>
      </c>
    </row>
    <row r="833" spans="2:6" x14ac:dyDescent="0.2">
      <c r="B833" s="7">
        <v>38516</v>
      </c>
      <c r="C833" s="8">
        <v>-5.0000000000000001E-4</v>
      </c>
      <c r="D833" s="6">
        <f t="shared" si="24"/>
        <v>-0.05</v>
      </c>
      <c r="E833" s="6">
        <f>VLOOKUP(B833,'Yield Raw Data'!$A$3:$L$14453,11)</f>
        <v>4.4400000000000004</v>
      </c>
      <c r="F833" s="6">
        <f t="shared" si="25"/>
        <v>4.3900000000000006</v>
      </c>
    </row>
    <row r="834" spans="2:6" x14ac:dyDescent="0.2">
      <c r="B834" s="7">
        <v>38517</v>
      </c>
      <c r="C834" s="8">
        <v>-8.0000000000000004E-4</v>
      </c>
      <c r="D834" s="6">
        <f t="shared" si="24"/>
        <v>-0.08</v>
      </c>
      <c r="E834" s="6">
        <f>VLOOKUP(B834,'Yield Raw Data'!$A$3:$L$14453,11)</f>
        <v>4.49</v>
      </c>
      <c r="F834" s="6">
        <f t="shared" si="25"/>
        <v>4.41</v>
      </c>
    </row>
    <row r="835" spans="2:6" x14ac:dyDescent="0.2">
      <c r="B835" s="7">
        <v>38518</v>
      </c>
      <c r="C835" s="8">
        <v>-5.0000000000000001E-4</v>
      </c>
      <c r="D835" s="6">
        <f t="shared" si="24"/>
        <v>-0.05</v>
      </c>
      <c r="E835" s="6">
        <f>VLOOKUP(B835,'Yield Raw Data'!$A$3:$L$14453,11)</f>
        <v>4.49</v>
      </c>
      <c r="F835" s="6">
        <f t="shared" si="25"/>
        <v>4.4400000000000004</v>
      </c>
    </row>
    <row r="836" spans="2:6" x14ac:dyDescent="0.2">
      <c r="B836" s="7">
        <v>38519</v>
      </c>
      <c r="C836" s="8">
        <v>-8.9999999999999998E-4</v>
      </c>
      <c r="D836" s="6">
        <f t="shared" ref="D836:D899" si="26">C836*100</f>
        <v>-0.09</v>
      </c>
      <c r="E836" s="6">
        <f>VLOOKUP(B836,'Yield Raw Data'!$A$3:$L$14453,11)</f>
        <v>4.45</v>
      </c>
      <c r="F836" s="6">
        <f t="shared" ref="F836:F899" si="27">E836+D836</f>
        <v>4.3600000000000003</v>
      </c>
    </row>
    <row r="837" spans="2:6" x14ac:dyDescent="0.2">
      <c r="B837" s="7">
        <v>38520</v>
      </c>
      <c r="C837" s="8">
        <v>-8.9999999999999998E-4</v>
      </c>
      <c r="D837" s="6">
        <f t="shared" si="26"/>
        <v>-0.09</v>
      </c>
      <c r="E837" s="6">
        <f>VLOOKUP(B837,'Yield Raw Data'!$A$3:$L$14453,11)</f>
        <v>4.4400000000000004</v>
      </c>
      <c r="F837" s="6">
        <f t="shared" si="27"/>
        <v>4.3500000000000005</v>
      </c>
    </row>
    <row r="838" spans="2:6" x14ac:dyDescent="0.2">
      <c r="B838" s="7">
        <v>38523</v>
      </c>
      <c r="C838" s="8">
        <v>-1.1999999999999999E-3</v>
      </c>
      <c r="D838" s="6">
        <f t="shared" si="26"/>
        <v>-0.12</v>
      </c>
      <c r="E838" s="6">
        <f>VLOOKUP(B838,'Yield Raw Data'!$A$3:$L$14453,11)</f>
        <v>4.46</v>
      </c>
      <c r="F838" s="6">
        <f t="shared" si="27"/>
        <v>4.34</v>
      </c>
    </row>
    <row r="839" spans="2:6" x14ac:dyDescent="0.2">
      <c r="B839" s="7">
        <v>38524</v>
      </c>
      <c r="C839" s="8">
        <v>-8.0000000000000004E-4</v>
      </c>
      <c r="D839" s="6">
        <f t="shared" si="26"/>
        <v>-0.08</v>
      </c>
      <c r="E839" s="6">
        <f>VLOOKUP(B839,'Yield Raw Data'!$A$3:$L$14453,11)</f>
        <v>4.4000000000000004</v>
      </c>
      <c r="F839" s="6">
        <f t="shared" si="27"/>
        <v>4.32</v>
      </c>
    </row>
    <row r="840" spans="2:6" x14ac:dyDescent="0.2">
      <c r="B840" s="7">
        <v>38525</v>
      </c>
      <c r="C840" s="8">
        <v>-8.0000000000000004E-4</v>
      </c>
      <c r="D840" s="6">
        <f t="shared" si="26"/>
        <v>-0.08</v>
      </c>
      <c r="E840" s="6">
        <f>VLOOKUP(B840,'Yield Raw Data'!$A$3:$L$14453,11)</f>
        <v>4.3099999999999996</v>
      </c>
      <c r="F840" s="6">
        <f t="shared" si="27"/>
        <v>4.2299999999999995</v>
      </c>
    </row>
    <row r="841" spans="2:6" x14ac:dyDescent="0.2">
      <c r="B841" s="7">
        <v>38526</v>
      </c>
      <c r="C841" s="8">
        <v>-5.0000000000000001E-4</v>
      </c>
      <c r="D841" s="6">
        <f t="shared" si="26"/>
        <v>-0.05</v>
      </c>
      <c r="E841" s="6">
        <f>VLOOKUP(B841,'Yield Raw Data'!$A$3:$L$14453,11)</f>
        <v>4.32</v>
      </c>
      <c r="F841" s="6">
        <f t="shared" si="27"/>
        <v>4.2700000000000005</v>
      </c>
    </row>
    <row r="842" spans="2:6" x14ac:dyDescent="0.2">
      <c r="B842" s="7">
        <v>38527</v>
      </c>
      <c r="C842" s="8">
        <v>-5.0000000000000001E-4</v>
      </c>
      <c r="D842" s="6">
        <f t="shared" si="26"/>
        <v>-0.05</v>
      </c>
      <c r="E842" s="6">
        <f>VLOOKUP(B842,'Yield Raw Data'!$A$3:$L$14453,11)</f>
        <v>4.28</v>
      </c>
      <c r="F842" s="6">
        <f t="shared" si="27"/>
        <v>4.2300000000000004</v>
      </c>
    </row>
    <row r="843" spans="2:6" x14ac:dyDescent="0.2">
      <c r="B843" s="7">
        <v>38530</v>
      </c>
      <c r="C843" s="8">
        <v>-8.0000000000000004E-4</v>
      </c>
      <c r="D843" s="6">
        <f t="shared" si="26"/>
        <v>-0.08</v>
      </c>
      <c r="E843" s="6">
        <f>VLOOKUP(B843,'Yield Raw Data'!$A$3:$L$14453,11)</f>
        <v>4.25</v>
      </c>
      <c r="F843" s="6">
        <f t="shared" si="27"/>
        <v>4.17</v>
      </c>
    </row>
    <row r="844" spans="2:6" x14ac:dyDescent="0.2">
      <c r="B844" s="7">
        <v>38531</v>
      </c>
      <c r="C844" s="8">
        <v>-8.0000000000000004E-4</v>
      </c>
      <c r="D844" s="6">
        <f t="shared" si="26"/>
        <v>-0.08</v>
      </c>
      <c r="E844" s="6">
        <f>VLOOKUP(B844,'Yield Raw Data'!$A$3:$L$14453,11)</f>
        <v>4.3</v>
      </c>
      <c r="F844" s="6">
        <f t="shared" si="27"/>
        <v>4.22</v>
      </c>
    </row>
    <row r="845" spans="2:6" x14ac:dyDescent="0.2">
      <c r="B845" s="7">
        <v>38532</v>
      </c>
      <c r="C845" s="8">
        <v>-8.9999999999999998E-4</v>
      </c>
      <c r="D845" s="6">
        <f t="shared" si="26"/>
        <v>-0.09</v>
      </c>
      <c r="E845" s="6">
        <f>VLOOKUP(B845,'Yield Raw Data'!$A$3:$L$14453,11)</f>
        <v>4.33</v>
      </c>
      <c r="F845" s="6">
        <f t="shared" si="27"/>
        <v>4.24</v>
      </c>
    </row>
    <row r="846" spans="2:6" x14ac:dyDescent="0.2">
      <c r="B846" s="7">
        <v>38533</v>
      </c>
      <c r="C846" s="8">
        <v>-8.9999999999999998E-4</v>
      </c>
      <c r="D846" s="6">
        <f t="shared" si="26"/>
        <v>-0.09</v>
      </c>
      <c r="E846" s="6">
        <f>VLOOKUP(B846,'Yield Raw Data'!$A$3:$L$14453,11)</f>
        <v>4.28</v>
      </c>
      <c r="F846" s="6">
        <f t="shared" si="27"/>
        <v>4.1900000000000004</v>
      </c>
    </row>
    <row r="847" spans="2:6" x14ac:dyDescent="0.2">
      <c r="B847" s="7">
        <v>38534</v>
      </c>
      <c r="C847" s="8">
        <v>-8.9999999999999998E-4</v>
      </c>
      <c r="D847" s="6">
        <f t="shared" si="26"/>
        <v>-0.09</v>
      </c>
      <c r="E847" s="6">
        <f>VLOOKUP(B847,'Yield Raw Data'!$A$3:$L$14453,11)</f>
        <v>4.37</v>
      </c>
      <c r="F847" s="6">
        <f t="shared" si="27"/>
        <v>4.28</v>
      </c>
    </row>
    <row r="848" spans="2:6" x14ac:dyDescent="0.2">
      <c r="B848" s="7">
        <v>38538</v>
      </c>
      <c r="C848" s="8">
        <v>-8.9999999999999998E-4</v>
      </c>
      <c r="D848" s="6">
        <f t="shared" si="26"/>
        <v>-0.09</v>
      </c>
      <c r="E848" s="6">
        <f>VLOOKUP(B848,'Yield Raw Data'!$A$3:$L$14453,11)</f>
        <v>4.43</v>
      </c>
      <c r="F848" s="6">
        <f t="shared" si="27"/>
        <v>4.34</v>
      </c>
    </row>
    <row r="849" spans="2:6" x14ac:dyDescent="0.2">
      <c r="B849" s="7">
        <v>38539</v>
      </c>
      <c r="C849" s="8">
        <v>-8.9999999999999998E-4</v>
      </c>
      <c r="D849" s="6">
        <f t="shared" si="26"/>
        <v>-0.09</v>
      </c>
      <c r="E849" s="6">
        <f>VLOOKUP(B849,'Yield Raw Data'!$A$3:$L$14453,11)</f>
        <v>4.4000000000000004</v>
      </c>
      <c r="F849" s="6">
        <f t="shared" si="27"/>
        <v>4.3100000000000005</v>
      </c>
    </row>
    <row r="850" spans="2:6" x14ac:dyDescent="0.2">
      <c r="B850" s="7">
        <v>38540</v>
      </c>
      <c r="C850" s="8">
        <v>-8.9999999999999998E-4</v>
      </c>
      <c r="D850" s="6">
        <f t="shared" si="26"/>
        <v>-0.09</v>
      </c>
      <c r="E850" s="6">
        <f>VLOOKUP(B850,'Yield Raw Data'!$A$3:$L$14453,11)</f>
        <v>4.37</v>
      </c>
      <c r="F850" s="6">
        <f t="shared" si="27"/>
        <v>4.28</v>
      </c>
    </row>
    <row r="851" spans="2:6" x14ac:dyDescent="0.2">
      <c r="B851" s="7">
        <v>38541</v>
      </c>
      <c r="C851" s="8">
        <v>-8.9999999999999998E-4</v>
      </c>
      <c r="D851" s="6">
        <f t="shared" si="26"/>
        <v>-0.09</v>
      </c>
      <c r="E851" s="6">
        <f>VLOOKUP(B851,'Yield Raw Data'!$A$3:$L$14453,11)</f>
        <v>4.42</v>
      </c>
      <c r="F851" s="6">
        <f t="shared" si="27"/>
        <v>4.33</v>
      </c>
    </row>
    <row r="852" spans="2:6" x14ac:dyDescent="0.2">
      <c r="B852" s="7">
        <v>38544</v>
      </c>
      <c r="C852" s="8">
        <v>-1.1999999999999999E-3</v>
      </c>
      <c r="D852" s="6">
        <f t="shared" si="26"/>
        <v>-0.12</v>
      </c>
      <c r="E852" s="6">
        <f>VLOOKUP(B852,'Yield Raw Data'!$A$3:$L$14453,11)</f>
        <v>4.42</v>
      </c>
      <c r="F852" s="6">
        <f t="shared" si="27"/>
        <v>4.3</v>
      </c>
    </row>
    <row r="853" spans="2:6" x14ac:dyDescent="0.2">
      <c r="B853" s="7">
        <v>38545</v>
      </c>
      <c r="C853" s="8">
        <v>-1E-3</v>
      </c>
      <c r="D853" s="6">
        <f t="shared" si="26"/>
        <v>-0.1</v>
      </c>
      <c r="E853" s="6">
        <f>VLOOKUP(B853,'Yield Raw Data'!$A$3:$L$14453,11)</f>
        <v>4.46</v>
      </c>
      <c r="F853" s="6">
        <f t="shared" si="27"/>
        <v>4.3600000000000003</v>
      </c>
    </row>
    <row r="854" spans="2:6" x14ac:dyDescent="0.2">
      <c r="B854" s="7">
        <v>38546</v>
      </c>
      <c r="C854" s="8">
        <v>-8.9999999999999998E-4</v>
      </c>
      <c r="D854" s="6">
        <f t="shared" si="26"/>
        <v>-0.09</v>
      </c>
      <c r="E854" s="6">
        <f>VLOOKUP(B854,'Yield Raw Data'!$A$3:$L$14453,11)</f>
        <v>4.47</v>
      </c>
      <c r="F854" s="6">
        <f t="shared" si="27"/>
        <v>4.38</v>
      </c>
    </row>
    <row r="855" spans="2:6" x14ac:dyDescent="0.2">
      <c r="B855" s="7">
        <v>38547</v>
      </c>
      <c r="C855" s="8">
        <v>-8.9999999999999998E-4</v>
      </c>
      <c r="D855" s="6">
        <f t="shared" si="26"/>
        <v>-0.09</v>
      </c>
      <c r="E855" s="6">
        <f>VLOOKUP(B855,'Yield Raw Data'!$A$3:$L$14453,11)</f>
        <v>4.49</v>
      </c>
      <c r="F855" s="6">
        <f t="shared" si="27"/>
        <v>4.4000000000000004</v>
      </c>
    </row>
    <row r="856" spans="2:6" x14ac:dyDescent="0.2">
      <c r="B856" s="7">
        <v>38548</v>
      </c>
      <c r="C856" s="8">
        <v>-8.0000000000000004E-4</v>
      </c>
      <c r="D856" s="6">
        <f t="shared" si="26"/>
        <v>-0.08</v>
      </c>
      <c r="E856" s="6">
        <f>VLOOKUP(B856,'Yield Raw Data'!$A$3:$L$14453,11)</f>
        <v>4.47</v>
      </c>
      <c r="F856" s="6">
        <f t="shared" si="27"/>
        <v>4.3899999999999997</v>
      </c>
    </row>
    <row r="857" spans="2:6" x14ac:dyDescent="0.2">
      <c r="B857" s="7">
        <v>38551</v>
      </c>
      <c r="C857" s="8">
        <v>-8.9999999999999998E-4</v>
      </c>
      <c r="D857" s="6">
        <f t="shared" si="26"/>
        <v>-0.09</v>
      </c>
      <c r="E857" s="6">
        <f>VLOOKUP(B857,'Yield Raw Data'!$A$3:$L$14453,11)</f>
        <v>4.53</v>
      </c>
      <c r="F857" s="6">
        <f t="shared" si="27"/>
        <v>4.4400000000000004</v>
      </c>
    </row>
    <row r="858" spans="2:6" x14ac:dyDescent="0.2">
      <c r="B858" s="7">
        <v>38552</v>
      </c>
      <c r="C858" s="8">
        <v>-8.9999999999999998E-4</v>
      </c>
      <c r="D858" s="6">
        <f t="shared" si="26"/>
        <v>-0.09</v>
      </c>
      <c r="E858" s="6">
        <f>VLOOKUP(B858,'Yield Raw Data'!$A$3:$L$14453,11)</f>
        <v>4.5</v>
      </c>
      <c r="F858" s="6">
        <f t="shared" si="27"/>
        <v>4.41</v>
      </c>
    </row>
    <row r="859" spans="2:6" x14ac:dyDescent="0.2">
      <c r="B859" s="7">
        <v>38553</v>
      </c>
      <c r="C859" s="8">
        <v>-1E-3</v>
      </c>
      <c r="D859" s="6">
        <f t="shared" si="26"/>
        <v>-0.1</v>
      </c>
      <c r="E859" s="6">
        <f>VLOOKUP(B859,'Yield Raw Data'!$A$3:$L$14453,11)</f>
        <v>4.47</v>
      </c>
      <c r="F859" s="6">
        <f t="shared" si="27"/>
        <v>4.37</v>
      </c>
    </row>
    <row r="860" spans="2:6" x14ac:dyDescent="0.2">
      <c r="B860" s="7">
        <v>38554</v>
      </c>
      <c r="C860" s="8">
        <v>-1E-3</v>
      </c>
      <c r="D860" s="6">
        <f t="shared" si="26"/>
        <v>-0.1</v>
      </c>
      <c r="E860" s="6">
        <f>VLOOKUP(B860,'Yield Raw Data'!$A$3:$L$14453,11)</f>
        <v>4.58</v>
      </c>
      <c r="F860" s="6">
        <f t="shared" si="27"/>
        <v>4.4800000000000004</v>
      </c>
    </row>
    <row r="861" spans="2:6" x14ac:dyDescent="0.2">
      <c r="B861" s="7">
        <v>38555</v>
      </c>
      <c r="C861" s="8">
        <v>-1.2999999999999999E-3</v>
      </c>
      <c r="D861" s="6">
        <f t="shared" si="26"/>
        <v>-0.13</v>
      </c>
      <c r="E861" s="6">
        <f>VLOOKUP(B861,'Yield Raw Data'!$A$3:$L$14453,11)</f>
        <v>4.5199999999999996</v>
      </c>
      <c r="F861" s="6">
        <f t="shared" si="27"/>
        <v>4.3899999999999997</v>
      </c>
    </row>
    <row r="862" spans="2:6" x14ac:dyDescent="0.2">
      <c r="B862" s="7">
        <v>38558</v>
      </c>
      <c r="C862" s="8">
        <v>-8.9999999999999998E-4</v>
      </c>
      <c r="D862" s="6">
        <f t="shared" si="26"/>
        <v>-0.09</v>
      </c>
      <c r="E862" s="6">
        <f>VLOOKUP(B862,'Yield Raw Data'!$A$3:$L$14453,11)</f>
        <v>4.53</v>
      </c>
      <c r="F862" s="6">
        <f t="shared" si="27"/>
        <v>4.4400000000000004</v>
      </c>
    </row>
    <row r="863" spans="2:6" x14ac:dyDescent="0.2">
      <c r="B863" s="7">
        <v>38559</v>
      </c>
      <c r="C863" s="8">
        <v>-8.9999999999999998E-4</v>
      </c>
      <c r="D863" s="6">
        <f t="shared" si="26"/>
        <v>-0.09</v>
      </c>
      <c r="E863" s="6">
        <f>VLOOKUP(B863,'Yield Raw Data'!$A$3:$L$14453,11)</f>
        <v>4.53</v>
      </c>
      <c r="F863" s="6">
        <f t="shared" si="27"/>
        <v>4.4400000000000004</v>
      </c>
    </row>
    <row r="864" spans="2:6" x14ac:dyDescent="0.2">
      <c r="B864" s="7">
        <v>38560</v>
      </c>
      <c r="C864" s="8">
        <v>-1.2999999999999999E-3</v>
      </c>
      <c r="D864" s="6">
        <f t="shared" si="26"/>
        <v>-0.13</v>
      </c>
      <c r="E864" s="6">
        <f>VLOOKUP(B864,'Yield Raw Data'!$A$3:$L$14453,11)</f>
        <v>4.55</v>
      </c>
      <c r="F864" s="6">
        <f t="shared" si="27"/>
        <v>4.42</v>
      </c>
    </row>
    <row r="865" spans="2:6" x14ac:dyDescent="0.2">
      <c r="B865" s="7">
        <v>38561</v>
      </c>
      <c r="C865" s="8">
        <v>-1E-3</v>
      </c>
      <c r="D865" s="6">
        <f t="shared" si="26"/>
        <v>-0.1</v>
      </c>
      <c r="E865" s="6">
        <f>VLOOKUP(B865,'Yield Raw Data'!$A$3:$L$14453,11)</f>
        <v>4.4800000000000004</v>
      </c>
      <c r="F865" s="6">
        <f t="shared" si="27"/>
        <v>4.3800000000000008</v>
      </c>
    </row>
    <row r="866" spans="2:6" x14ac:dyDescent="0.2">
      <c r="B866" s="7">
        <v>38562</v>
      </c>
      <c r="C866" s="8">
        <v>-1.4E-3</v>
      </c>
      <c r="D866" s="6">
        <f t="shared" si="26"/>
        <v>-0.13999999999999999</v>
      </c>
      <c r="E866" s="6">
        <f>VLOOKUP(B866,'Yield Raw Data'!$A$3:$L$14453,11)</f>
        <v>4.5599999999999996</v>
      </c>
      <c r="F866" s="6">
        <f t="shared" si="27"/>
        <v>4.42</v>
      </c>
    </row>
    <row r="867" spans="2:6" x14ac:dyDescent="0.2">
      <c r="B867" s="7">
        <v>38565</v>
      </c>
      <c r="C867" s="8">
        <v>-1.2999999999999999E-3</v>
      </c>
      <c r="D867" s="6">
        <f t="shared" si="26"/>
        <v>-0.13</v>
      </c>
      <c r="E867" s="6">
        <f>VLOOKUP(B867,'Yield Raw Data'!$A$3:$L$14453,11)</f>
        <v>4.59</v>
      </c>
      <c r="F867" s="6">
        <f t="shared" si="27"/>
        <v>4.46</v>
      </c>
    </row>
    <row r="868" spans="2:6" x14ac:dyDescent="0.2">
      <c r="B868" s="7">
        <v>38566</v>
      </c>
      <c r="C868" s="8">
        <v>-1E-3</v>
      </c>
      <c r="D868" s="6">
        <f t="shared" si="26"/>
        <v>-0.1</v>
      </c>
      <c r="E868" s="6">
        <f>VLOOKUP(B868,'Yield Raw Data'!$A$3:$L$14453,11)</f>
        <v>4.62</v>
      </c>
      <c r="F868" s="6">
        <f t="shared" si="27"/>
        <v>4.5200000000000005</v>
      </c>
    </row>
    <row r="869" spans="2:6" x14ac:dyDescent="0.2">
      <c r="B869" s="7">
        <v>38567</v>
      </c>
      <c r="C869" s="8">
        <v>-1E-3</v>
      </c>
      <c r="D869" s="6">
        <f t="shared" si="26"/>
        <v>-0.1</v>
      </c>
      <c r="E869" s="6">
        <f>VLOOKUP(B869,'Yield Raw Data'!$A$3:$L$14453,11)</f>
        <v>4.58</v>
      </c>
      <c r="F869" s="6">
        <f t="shared" si="27"/>
        <v>4.4800000000000004</v>
      </c>
    </row>
    <row r="870" spans="2:6" x14ac:dyDescent="0.2">
      <c r="B870" s="7">
        <v>38568</v>
      </c>
      <c r="C870" s="8">
        <v>-1E-3</v>
      </c>
      <c r="D870" s="6">
        <f t="shared" si="26"/>
        <v>-0.1</v>
      </c>
      <c r="E870" s="6">
        <f>VLOOKUP(B870,'Yield Raw Data'!$A$3:$L$14453,11)</f>
        <v>4.5999999999999996</v>
      </c>
      <c r="F870" s="6">
        <f t="shared" si="27"/>
        <v>4.5</v>
      </c>
    </row>
    <row r="871" spans="2:6" x14ac:dyDescent="0.2">
      <c r="B871" s="7">
        <v>38569</v>
      </c>
      <c r="C871" s="8">
        <v>-1E-3</v>
      </c>
      <c r="D871" s="6">
        <f t="shared" si="26"/>
        <v>-0.1</v>
      </c>
      <c r="E871" s="6">
        <f>VLOOKUP(B871,'Yield Raw Data'!$A$3:$L$14453,11)</f>
        <v>4.66</v>
      </c>
      <c r="F871" s="6">
        <f t="shared" si="27"/>
        <v>4.5600000000000005</v>
      </c>
    </row>
    <row r="872" spans="2:6" x14ac:dyDescent="0.2">
      <c r="B872" s="7">
        <v>38572</v>
      </c>
      <c r="C872" s="8">
        <v>-1E-3</v>
      </c>
      <c r="D872" s="6">
        <f t="shared" si="26"/>
        <v>-0.1</v>
      </c>
      <c r="E872" s="6">
        <f>VLOOKUP(B872,'Yield Raw Data'!$A$3:$L$14453,11)</f>
        <v>4.68</v>
      </c>
      <c r="F872" s="6">
        <f t="shared" si="27"/>
        <v>4.58</v>
      </c>
    </row>
    <row r="873" spans="2:6" x14ac:dyDescent="0.2">
      <c r="B873" s="7">
        <v>38573</v>
      </c>
      <c r="C873" s="8">
        <v>-1E-3</v>
      </c>
      <c r="D873" s="6">
        <f t="shared" si="26"/>
        <v>-0.1</v>
      </c>
      <c r="E873" s="6">
        <f>VLOOKUP(B873,'Yield Raw Data'!$A$3:$L$14453,11)</f>
        <v>4.66</v>
      </c>
      <c r="F873" s="6">
        <f t="shared" si="27"/>
        <v>4.5600000000000005</v>
      </c>
    </row>
    <row r="874" spans="2:6" x14ac:dyDescent="0.2">
      <c r="B874" s="7">
        <v>38574</v>
      </c>
      <c r="C874" s="8">
        <v>-8.9999999999999998E-4</v>
      </c>
      <c r="D874" s="6">
        <f t="shared" si="26"/>
        <v>-0.09</v>
      </c>
      <c r="E874" s="6">
        <f>VLOOKUP(B874,'Yield Raw Data'!$A$3:$L$14453,11)</f>
        <v>4.6500000000000004</v>
      </c>
      <c r="F874" s="6">
        <f t="shared" si="27"/>
        <v>4.5600000000000005</v>
      </c>
    </row>
    <row r="875" spans="2:6" x14ac:dyDescent="0.2">
      <c r="B875" s="7">
        <v>38575</v>
      </c>
      <c r="C875" s="8">
        <v>-8.9999999999999998E-4</v>
      </c>
      <c r="D875" s="6">
        <f t="shared" si="26"/>
        <v>-0.09</v>
      </c>
      <c r="E875" s="6">
        <f>VLOOKUP(B875,'Yield Raw Data'!$A$3:$L$14453,11)</f>
        <v>4.5999999999999996</v>
      </c>
      <c r="F875" s="6">
        <f t="shared" si="27"/>
        <v>4.51</v>
      </c>
    </row>
    <row r="876" spans="2:6" x14ac:dyDescent="0.2">
      <c r="B876" s="7">
        <v>38576</v>
      </c>
      <c r="C876" s="8">
        <v>-1E-3</v>
      </c>
      <c r="D876" s="6">
        <f t="shared" si="26"/>
        <v>-0.1</v>
      </c>
      <c r="E876" s="6">
        <f>VLOOKUP(B876,'Yield Raw Data'!$A$3:$L$14453,11)</f>
        <v>4.5199999999999996</v>
      </c>
      <c r="F876" s="6">
        <f t="shared" si="27"/>
        <v>4.42</v>
      </c>
    </row>
    <row r="877" spans="2:6" x14ac:dyDescent="0.2">
      <c r="B877" s="7">
        <v>38579</v>
      </c>
      <c r="C877" s="8">
        <v>-8.0000000000000004E-4</v>
      </c>
      <c r="D877" s="6">
        <f t="shared" si="26"/>
        <v>-0.08</v>
      </c>
      <c r="E877" s="6">
        <f>VLOOKUP(B877,'Yield Raw Data'!$A$3:$L$14453,11)</f>
        <v>4.53</v>
      </c>
      <c r="F877" s="6">
        <f t="shared" si="27"/>
        <v>4.45</v>
      </c>
    </row>
    <row r="878" spans="2:6" x14ac:dyDescent="0.2">
      <c r="B878" s="7">
        <v>38580</v>
      </c>
      <c r="C878" s="8">
        <v>-8.0000000000000004E-4</v>
      </c>
      <c r="D878" s="6">
        <f t="shared" si="26"/>
        <v>-0.08</v>
      </c>
      <c r="E878" s="6">
        <f>VLOOKUP(B878,'Yield Raw Data'!$A$3:$L$14453,11)</f>
        <v>4.49</v>
      </c>
      <c r="F878" s="6">
        <f t="shared" si="27"/>
        <v>4.41</v>
      </c>
    </row>
    <row r="879" spans="2:6" x14ac:dyDescent="0.2">
      <c r="B879" s="7">
        <v>38581</v>
      </c>
      <c r="C879" s="8">
        <v>-4.0000000000000002E-4</v>
      </c>
      <c r="D879" s="6">
        <f t="shared" si="26"/>
        <v>-0.04</v>
      </c>
      <c r="E879" s="6">
        <f>VLOOKUP(B879,'Yield Raw Data'!$A$3:$L$14453,11)</f>
        <v>4.53</v>
      </c>
      <c r="F879" s="6">
        <f t="shared" si="27"/>
        <v>4.49</v>
      </c>
    </row>
    <row r="880" spans="2:6" x14ac:dyDescent="0.2">
      <c r="B880" s="7">
        <v>38582</v>
      </c>
      <c r="C880" s="8">
        <v>-8.0000000000000004E-4</v>
      </c>
      <c r="D880" s="6">
        <f t="shared" si="26"/>
        <v>-0.08</v>
      </c>
      <c r="E880" s="6">
        <f>VLOOKUP(B880,'Yield Raw Data'!$A$3:$L$14453,11)</f>
        <v>4.4800000000000004</v>
      </c>
      <c r="F880" s="6">
        <f t="shared" si="27"/>
        <v>4.4000000000000004</v>
      </c>
    </row>
    <row r="881" spans="2:6" x14ac:dyDescent="0.2">
      <c r="B881" s="7">
        <v>38583</v>
      </c>
      <c r="C881" s="8">
        <v>-6.9999999999999999E-4</v>
      </c>
      <c r="D881" s="6">
        <f t="shared" si="26"/>
        <v>-6.9999999999999993E-2</v>
      </c>
      <c r="E881" s="6">
        <f>VLOOKUP(B881,'Yield Raw Data'!$A$3:$L$14453,11)</f>
        <v>4.47</v>
      </c>
      <c r="F881" s="6">
        <f t="shared" si="27"/>
        <v>4.3999999999999995</v>
      </c>
    </row>
    <row r="882" spans="2:6" x14ac:dyDescent="0.2">
      <c r="B882" s="7">
        <v>38586</v>
      </c>
      <c r="C882" s="8">
        <v>-8.0000000000000004E-4</v>
      </c>
      <c r="D882" s="6">
        <f t="shared" si="26"/>
        <v>-0.08</v>
      </c>
      <c r="E882" s="6">
        <f>VLOOKUP(B882,'Yield Raw Data'!$A$3:$L$14453,11)</f>
        <v>4.4800000000000004</v>
      </c>
      <c r="F882" s="6">
        <f t="shared" si="27"/>
        <v>4.4000000000000004</v>
      </c>
    </row>
    <row r="883" spans="2:6" x14ac:dyDescent="0.2">
      <c r="B883" s="7">
        <v>38587</v>
      </c>
      <c r="C883" s="8">
        <v>-6.9999999999999999E-4</v>
      </c>
      <c r="D883" s="6">
        <f t="shared" si="26"/>
        <v>-6.9999999999999993E-2</v>
      </c>
      <c r="E883" s="6">
        <f>VLOOKUP(B883,'Yield Raw Data'!$A$3:$L$14453,11)</f>
        <v>4.46</v>
      </c>
      <c r="F883" s="6">
        <f t="shared" si="27"/>
        <v>4.3899999999999997</v>
      </c>
    </row>
    <row r="884" spans="2:6" x14ac:dyDescent="0.2">
      <c r="B884" s="7">
        <v>38588</v>
      </c>
      <c r="C884" s="8">
        <v>-8.0000000000000004E-4</v>
      </c>
      <c r="D884" s="6">
        <f t="shared" si="26"/>
        <v>-0.08</v>
      </c>
      <c r="E884" s="6">
        <f>VLOOKUP(B884,'Yield Raw Data'!$A$3:$L$14453,11)</f>
        <v>4.46</v>
      </c>
      <c r="F884" s="6">
        <f t="shared" si="27"/>
        <v>4.38</v>
      </c>
    </row>
    <row r="885" spans="2:6" x14ac:dyDescent="0.2">
      <c r="B885" s="7">
        <v>38589</v>
      </c>
      <c r="C885" s="8">
        <v>-8.0000000000000004E-4</v>
      </c>
      <c r="D885" s="6">
        <f t="shared" si="26"/>
        <v>-0.08</v>
      </c>
      <c r="E885" s="6">
        <f>VLOOKUP(B885,'Yield Raw Data'!$A$3:$L$14453,11)</f>
        <v>4.45</v>
      </c>
      <c r="F885" s="6">
        <f t="shared" si="27"/>
        <v>4.37</v>
      </c>
    </row>
    <row r="886" spans="2:6" x14ac:dyDescent="0.2">
      <c r="B886" s="7">
        <v>38590</v>
      </c>
      <c r="C886" s="8">
        <v>-8.0000000000000004E-4</v>
      </c>
      <c r="D886" s="6">
        <f t="shared" si="26"/>
        <v>-0.08</v>
      </c>
      <c r="E886" s="6">
        <f>VLOOKUP(B886,'Yield Raw Data'!$A$3:$L$14453,11)</f>
        <v>4.46</v>
      </c>
      <c r="F886" s="6">
        <f t="shared" si="27"/>
        <v>4.38</v>
      </c>
    </row>
    <row r="887" spans="2:6" x14ac:dyDescent="0.2">
      <c r="B887" s="7">
        <v>38593</v>
      </c>
      <c r="C887" s="8">
        <v>-8.0000000000000004E-4</v>
      </c>
      <c r="D887" s="6">
        <f t="shared" si="26"/>
        <v>-0.08</v>
      </c>
      <c r="E887" s="6">
        <f>VLOOKUP(B887,'Yield Raw Data'!$A$3:$L$14453,11)</f>
        <v>4.45</v>
      </c>
      <c r="F887" s="6">
        <f t="shared" si="27"/>
        <v>4.37</v>
      </c>
    </row>
    <row r="888" spans="2:6" x14ac:dyDescent="0.2">
      <c r="B888" s="7">
        <v>38594</v>
      </c>
      <c r="C888" s="8">
        <v>-8.9999999999999998E-4</v>
      </c>
      <c r="D888" s="6">
        <f t="shared" si="26"/>
        <v>-0.09</v>
      </c>
      <c r="E888" s="6">
        <f>VLOOKUP(B888,'Yield Raw Data'!$A$3:$L$14453,11)</f>
        <v>4.43</v>
      </c>
      <c r="F888" s="6">
        <f t="shared" si="27"/>
        <v>4.34</v>
      </c>
    </row>
    <row r="889" spans="2:6" x14ac:dyDescent="0.2">
      <c r="B889" s="7">
        <v>38595</v>
      </c>
      <c r="C889" s="8">
        <v>-6.9999999999999999E-4</v>
      </c>
      <c r="D889" s="6">
        <f t="shared" si="26"/>
        <v>-6.9999999999999993E-2</v>
      </c>
      <c r="E889" s="6">
        <f>VLOOKUP(B889,'Yield Raw Data'!$A$3:$L$14453,11)</f>
        <v>4.3</v>
      </c>
      <c r="F889" s="6">
        <f t="shared" si="27"/>
        <v>4.2299999999999995</v>
      </c>
    </row>
    <row r="890" spans="2:6" x14ac:dyDescent="0.2">
      <c r="B890" s="7">
        <v>38596</v>
      </c>
      <c r="C890" s="8">
        <v>-2.9999999999999997E-4</v>
      </c>
      <c r="D890" s="6">
        <f t="shared" si="26"/>
        <v>-0.03</v>
      </c>
      <c r="E890" s="6">
        <f>VLOOKUP(B890,'Yield Raw Data'!$A$3:$L$14453,11)</f>
        <v>4.3099999999999996</v>
      </c>
      <c r="F890" s="6">
        <f t="shared" si="27"/>
        <v>4.2799999999999994</v>
      </c>
    </row>
    <row r="891" spans="2:6" x14ac:dyDescent="0.2">
      <c r="B891" s="7">
        <v>38597</v>
      </c>
      <c r="C891" s="8">
        <v>-6.9999999999999999E-4</v>
      </c>
      <c r="D891" s="6">
        <f t="shared" si="26"/>
        <v>-6.9999999999999993E-2</v>
      </c>
      <c r="E891" s="6">
        <f>VLOOKUP(B891,'Yield Raw Data'!$A$3:$L$14453,11)</f>
        <v>4.33</v>
      </c>
      <c r="F891" s="6">
        <f t="shared" si="27"/>
        <v>4.26</v>
      </c>
    </row>
    <row r="892" spans="2:6" x14ac:dyDescent="0.2">
      <c r="B892" s="7">
        <v>38601</v>
      </c>
      <c r="C892" s="8">
        <v>-2.9999999999999997E-4</v>
      </c>
      <c r="D892" s="6">
        <f t="shared" si="26"/>
        <v>-0.03</v>
      </c>
      <c r="E892" s="6">
        <f>VLOOKUP(B892,'Yield Raw Data'!$A$3:$L$14453,11)</f>
        <v>4.3899999999999997</v>
      </c>
      <c r="F892" s="6">
        <f t="shared" si="27"/>
        <v>4.3599999999999994</v>
      </c>
    </row>
    <row r="893" spans="2:6" x14ac:dyDescent="0.2">
      <c r="B893" s="7">
        <v>38602</v>
      </c>
      <c r="C893" s="8">
        <v>-2.9999999999999997E-4</v>
      </c>
      <c r="D893" s="6">
        <f t="shared" si="26"/>
        <v>-0.03</v>
      </c>
      <c r="E893" s="6">
        <f>VLOOKUP(B893,'Yield Raw Data'!$A$3:$L$14453,11)</f>
        <v>4.46</v>
      </c>
      <c r="F893" s="6">
        <f t="shared" si="27"/>
        <v>4.43</v>
      </c>
    </row>
    <row r="894" spans="2:6" x14ac:dyDescent="0.2">
      <c r="B894" s="7">
        <v>38603</v>
      </c>
      <c r="C894" s="8">
        <v>-2.0000000000000001E-4</v>
      </c>
      <c r="D894" s="6">
        <f t="shared" si="26"/>
        <v>-0.02</v>
      </c>
      <c r="E894" s="6">
        <f>VLOOKUP(B894,'Yield Raw Data'!$A$3:$L$14453,11)</f>
        <v>4.45</v>
      </c>
      <c r="F894" s="6">
        <f t="shared" si="27"/>
        <v>4.4300000000000006</v>
      </c>
    </row>
    <row r="895" spans="2:6" x14ac:dyDescent="0.2">
      <c r="B895" s="7">
        <v>38604</v>
      </c>
      <c r="C895" s="8">
        <v>-8.9999999999999998E-4</v>
      </c>
      <c r="D895" s="6">
        <f t="shared" si="26"/>
        <v>-0.09</v>
      </c>
      <c r="E895" s="6">
        <f>VLOOKUP(B895,'Yield Raw Data'!$A$3:$L$14453,11)</f>
        <v>4.45</v>
      </c>
      <c r="F895" s="6">
        <f t="shared" si="27"/>
        <v>4.3600000000000003</v>
      </c>
    </row>
    <row r="896" spans="2:6" x14ac:dyDescent="0.2">
      <c r="B896" s="7">
        <v>38607</v>
      </c>
      <c r="C896" s="8">
        <v>-5.0000000000000001E-4</v>
      </c>
      <c r="D896" s="6">
        <f t="shared" si="26"/>
        <v>-0.05</v>
      </c>
      <c r="E896" s="6">
        <f>VLOOKUP(B896,'Yield Raw Data'!$A$3:$L$14453,11)</f>
        <v>4.5</v>
      </c>
      <c r="F896" s="6">
        <f t="shared" si="27"/>
        <v>4.45</v>
      </c>
    </row>
    <row r="897" spans="2:6" x14ac:dyDescent="0.2">
      <c r="B897" s="7">
        <v>38608</v>
      </c>
      <c r="C897" s="8">
        <v>-8.9999999999999998E-4</v>
      </c>
      <c r="D897" s="6">
        <f t="shared" si="26"/>
        <v>-0.09</v>
      </c>
      <c r="E897" s="6">
        <f>VLOOKUP(B897,'Yield Raw Data'!$A$3:$L$14453,11)</f>
        <v>4.47</v>
      </c>
      <c r="F897" s="6">
        <f t="shared" si="27"/>
        <v>4.38</v>
      </c>
    </row>
    <row r="898" spans="2:6" x14ac:dyDescent="0.2">
      <c r="B898" s="7">
        <v>38609</v>
      </c>
      <c r="C898" s="8">
        <v>-8.9999999999999998E-4</v>
      </c>
      <c r="D898" s="6">
        <f t="shared" si="26"/>
        <v>-0.09</v>
      </c>
      <c r="E898" s="6">
        <f>VLOOKUP(B898,'Yield Raw Data'!$A$3:$L$14453,11)</f>
        <v>4.5</v>
      </c>
      <c r="F898" s="6">
        <f t="shared" si="27"/>
        <v>4.41</v>
      </c>
    </row>
    <row r="899" spans="2:6" x14ac:dyDescent="0.2">
      <c r="B899" s="7">
        <v>38610</v>
      </c>
      <c r="C899" s="8">
        <v>-5.0000000000000001E-4</v>
      </c>
      <c r="D899" s="6">
        <f t="shared" si="26"/>
        <v>-0.05</v>
      </c>
      <c r="E899" s="6">
        <f>VLOOKUP(B899,'Yield Raw Data'!$A$3:$L$14453,11)</f>
        <v>4.5599999999999996</v>
      </c>
      <c r="F899" s="6">
        <f t="shared" si="27"/>
        <v>4.51</v>
      </c>
    </row>
    <row r="900" spans="2:6" x14ac:dyDescent="0.2">
      <c r="B900" s="7">
        <v>38611</v>
      </c>
      <c r="C900" s="8">
        <v>-5.0000000000000001E-4</v>
      </c>
      <c r="D900" s="6">
        <f t="shared" ref="D900:D963" si="28">C900*100</f>
        <v>-0.05</v>
      </c>
      <c r="E900" s="6">
        <f>VLOOKUP(B900,'Yield Raw Data'!$A$3:$L$14453,11)</f>
        <v>4.6100000000000003</v>
      </c>
      <c r="F900" s="6">
        <f t="shared" ref="F900:F963" si="29">E900+D900</f>
        <v>4.5600000000000005</v>
      </c>
    </row>
    <row r="901" spans="2:6" x14ac:dyDescent="0.2">
      <c r="B901" s="7">
        <v>38614</v>
      </c>
      <c r="C901" s="8">
        <v>-5.0000000000000001E-4</v>
      </c>
      <c r="D901" s="6">
        <f t="shared" si="28"/>
        <v>-0.05</v>
      </c>
      <c r="E901" s="6">
        <f>VLOOKUP(B901,'Yield Raw Data'!$A$3:$L$14453,11)</f>
        <v>4.5999999999999996</v>
      </c>
      <c r="F901" s="6">
        <f t="shared" si="29"/>
        <v>4.55</v>
      </c>
    </row>
    <row r="902" spans="2:6" x14ac:dyDescent="0.2">
      <c r="B902" s="7">
        <v>38615</v>
      </c>
      <c r="C902" s="8">
        <v>-1E-3</v>
      </c>
      <c r="D902" s="6">
        <f t="shared" si="28"/>
        <v>-0.1</v>
      </c>
      <c r="E902" s="6">
        <f>VLOOKUP(B902,'Yield Raw Data'!$A$3:$L$14453,11)</f>
        <v>4.59</v>
      </c>
      <c r="F902" s="6">
        <f t="shared" si="29"/>
        <v>4.49</v>
      </c>
    </row>
    <row r="903" spans="2:6" x14ac:dyDescent="0.2">
      <c r="B903" s="7">
        <v>38616</v>
      </c>
      <c r="C903" s="8">
        <v>-5.0000000000000001E-4</v>
      </c>
      <c r="D903" s="6">
        <f t="shared" si="28"/>
        <v>-0.05</v>
      </c>
      <c r="E903" s="6">
        <f>VLOOKUP(B903,'Yield Raw Data'!$A$3:$L$14453,11)</f>
        <v>4.5199999999999996</v>
      </c>
      <c r="F903" s="6">
        <f t="shared" si="29"/>
        <v>4.47</v>
      </c>
    </row>
    <row r="904" spans="2:6" x14ac:dyDescent="0.2">
      <c r="B904" s="7">
        <v>38617</v>
      </c>
      <c r="C904" s="8">
        <v>-5.0000000000000001E-4</v>
      </c>
      <c r="D904" s="6">
        <f t="shared" si="28"/>
        <v>-0.05</v>
      </c>
      <c r="E904" s="6">
        <f>VLOOKUP(B904,'Yield Raw Data'!$A$3:$L$14453,11)</f>
        <v>4.5199999999999996</v>
      </c>
      <c r="F904" s="6">
        <f t="shared" si="29"/>
        <v>4.47</v>
      </c>
    </row>
    <row r="905" spans="2:6" x14ac:dyDescent="0.2">
      <c r="B905" s="7">
        <v>38618</v>
      </c>
      <c r="C905" s="8">
        <v>-1E-3</v>
      </c>
      <c r="D905" s="6">
        <f t="shared" si="28"/>
        <v>-0.1</v>
      </c>
      <c r="E905" s="6">
        <f>VLOOKUP(B905,'Yield Raw Data'!$A$3:$L$14453,11)</f>
        <v>4.57</v>
      </c>
      <c r="F905" s="6">
        <f t="shared" si="29"/>
        <v>4.4700000000000006</v>
      </c>
    </row>
    <row r="906" spans="2:6" x14ac:dyDescent="0.2">
      <c r="B906" s="7">
        <v>38621</v>
      </c>
      <c r="C906" s="8">
        <v>-4.0000000000000002E-4</v>
      </c>
      <c r="D906" s="6">
        <f t="shared" si="28"/>
        <v>-0.04</v>
      </c>
      <c r="E906" s="6">
        <f>VLOOKUP(B906,'Yield Raw Data'!$A$3:$L$14453,11)</f>
        <v>4.5999999999999996</v>
      </c>
      <c r="F906" s="6">
        <f t="shared" si="29"/>
        <v>4.5599999999999996</v>
      </c>
    </row>
    <row r="907" spans="2:6" x14ac:dyDescent="0.2">
      <c r="B907" s="7">
        <v>38622</v>
      </c>
      <c r="C907" s="8">
        <v>-4.0000000000000002E-4</v>
      </c>
      <c r="D907" s="6">
        <f t="shared" si="28"/>
        <v>-0.04</v>
      </c>
      <c r="E907" s="6">
        <f>VLOOKUP(B907,'Yield Raw Data'!$A$3:$L$14453,11)</f>
        <v>4.5999999999999996</v>
      </c>
      <c r="F907" s="6">
        <f t="shared" si="29"/>
        <v>4.5599999999999996</v>
      </c>
    </row>
    <row r="908" spans="2:6" x14ac:dyDescent="0.2">
      <c r="B908" s="7">
        <v>38623</v>
      </c>
      <c r="C908" s="8">
        <v>-8.9999999999999998E-4</v>
      </c>
      <c r="D908" s="6">
        <f t="shared" si="28"/>
        <v>-0.09</v>
      </c>
      <c r="E908" s="6">
        <f>VLOOKUP(B908,'Yield Raw Data'!$A$3:$L$14453,11)</f>
        <v>4.55</v>
      </c>
      <c r="F908" s="6">
        <f t="shared" si="29"/>
        <v>4.46</v>
      </c>
    </row>
    <row r="909" spans="2:6" x14ac:dyDescent="0.2">
      <c r="B909" s="7">
        <v>38624</v>
      </c>
      <c r="C909" s="8">
        <v>-8.9999999999999998E-4</v>
      </c>
      <c r="D909" s="6">
        <f t="shared" si="28"/>
        <v>-0.09</v>
      </c>
      <c r="E909" s="6">
        <f>VLOOKUP(B909,'Yield Raw Data'!$A$3:$L$14453,11)</f>
        <v>4.59</v>
      </c>
      <c r="F909" s="6">
        <f t="shared" si="29"/>
        <v>4.5</v>
      </c>
    </row>
    <row r="910" spans="2:6" x14ac:dyDescent="0.2">
      <c r="B910" s="7">
        <v>38625</v>
      </c>
      <c r="C910" s="8">
        <v>-8.9999999999999998E-4</v>
      </c>
      <c r="D910" s="6">
        <f t="shared" si="28"/>
        <v>-0.09</v>
      </c>
      <c r="E910" s="6">
        <f>VLOOKUP(B910,'Yield Raw Data'!$A$3:$L$14453,11)</f>
        <v>4.62</v>
      </c>
      <c r="F910" s="6">
        <f t="shared" si="29"/>
        <v>4.53</v>
      </c>
    </row>
    <row r="911" spans="2:6" x14ac:dyDescent="0.2">
      <c r="B911" s="7">
        <v>38628</v>
      </c>
      <c r="C911" s="8">
        <v>-8.9999999999999998E-4</v>
      </c>
      <c r="D911" s="6">
        <f t="shared" si="28"/>
        <v>-0.09</v>
      </c>
      <c r="E911" s="6">
        <f>VLOOKUP(B911,'Yield Raw Data'!$A$3:$L$14453,11)</f>
        <v>4.67</v>
      </c>
      <c r="F911" s="6">
        <f t="shared" si="29"/>
        <v>4.58</v>
      </c>
    </row>
    <row r="912" spans="2:6" x14ac:dyDescent="0.2">
      <c r="B912" s="7">
        <v>38629</v>
      </c>
      <c r="C912" s="8">
        <v>-5.0000000000000001E-4</v>
      </c>
      <c r="D912" s="6">
        <f t="shared" si="28"/>
        <v>-0.05</v>
      </c>
      <c r="E912" s="6">
        <f>VLOOKUP(B912,'Yield Raw Data'!$A$3:$L$14453,11)</f>
        <v>4.66</v>
      </c>
      <c r="F912" s="6">
        <f t="shared" si="29"/>
        <v>4.6100000000000003</v>
      </c>
    </row>
    <row r="913" spans="2:6" x14ac:dyDescent="0.2">
      <c r="B913" s="7">
        <v>38630</v>
      </c>
      <c r="C913" s="8">
        <v>-8.9999999999999998E-4</v>
      </c>
      <c r="D913" s="6">
        <f t="shared" si="28"/>
        <v>-0.09</v>
      </c>
      <c r="E913" s="6">
        <f>VLOOKUP(B913,'Yield Raw Data'!$A$3:$L$14453,11)</f>
        <v>4.63</v>
      </c>
      <c r="F913" s="6">
        <f t="shared" si="29"/>
        <v>4.54</v>
      </c>
    </row>
    <row r="914" spans="2:6" x14ac:dyDescent="0.2">
      <c r="B914" s="7">
        <v>38631</v>
      </c>
      <c r="C914" s="8">
        <v>-8.9999999999999998E-4</v>
      </c>
      <c r="D914" s="6">
        <f t="shared" si="28"/>
        <v>-0.09</v>
      </c>
      <c r="E914" s="6">
        <f>VLOOKUP(B914,'Yield Raw Data'!$A$3:$L$14453,11)</f>
        <v>4.6399999999999997</v>
      </c>
      <c r="F914" s="6">
        <f t="shared" si="29"/>
        <v>4.55</v>
      </c>
    </row>
    <row r="915" spans="2:6" x14ac:dyDescent="0.2">
      <c r="B915" s="7">
        <v>38632</v>
      </c>
      <c r="C915" s="8">
        <v>-8.9999999999999998E-4</v>
      </c>
      <c r="D915" s="6">
        <f t="shared" si="28"/>
        <v>-0.09</v>
      </c>
      <c r="E915" s="6">
        <f>VLOOKUP(B915,'Yield Raw Data'!$A$3:$L$14453,11)</f>
        <v>4.62</v>
      </c>
      <c r="F915" s="6">
        <f t="shared" si="29"/>
        <v>4.53</v>
      </c>
    </row>
    <row r="916" spans="2:6" x14ac:dyDescent="0.2">
      <c r="B916" s="7">
        <v>38636</v>
      </c>
      <c r="C916" s="8">
        <v>-8.9999999999999998E-4</v>
      </c>
      <c r="D916" s="6">
        <f t="shared" si="28"/>
        <v>-0.09</v>
      </c>
      <c r="E916" s="6">
        <f>VLOOKUP(B916,'Yield Raw Data'!$A$3:$L$14453,11)</f>
        <v>4.6500000000000004</v>
      </c>
      <c r="F916" s="6">
        <f t="shared" si="29"/>
        <v>4.5600000000000005</v>
      </c>
    </row>
    <row r="917" spans="2:6" x14ac:dyDescent="0.2">
      <c r="B917" s="7">
        <v>38637</v>
      </c>
      <c r="C917" s="8">
        <v>-8.9999999999999998E-4</v>
      </c>
      <c r="D917" s="6">
        <f t="shared" si="28"/>
        <v>-0.09</v>
      </c>
      <c r="E917" s="6">
        <f>VLOOKUP(B917,'Yield Raw Data'!$A$3:$L$14453,11)</f>
        <v>4.71</v>
      </c>
      <c r="F917" s="6">
        <f t="shared" si="29"/>
        <v>4.62</v>
      </c>
    </row>
    <row r="918" spans="2:6" x14ac:dyDescent="0.2">
      <c r="B918" s="7">
        <v>38638</v>
      </c>
      <c r="C918" s="8">
        <v>-1.1000000000000001E-3</v>
      </c>
      <c r="D918" s="6">
        <f t="shared" si="28"/>
        <v>-0.11</v>
      </c>
      <c r="E918" s="6">
        <f>VLOOKUP(B918,'Yield Raw Data'!$A$3:$L$14453,11)</f>
        <v>4.7699999999999996</v>
      </c>
      <c r="F918" s="6">
        <f t="shared" si="29"/>
        <v>4.6599999999999993</v>
      </c>
    </row>
    <row r="919" spans="2:6" x14ac:dyDescent="0.2">
      <c r="B919" s="7">
        <v>38639</v>
      </c>
      <c r="C919" s="8">
        <v>-8.9999999999999998E-4</v>
      </c>
      <c r="D919" s="6">
        <f t="shared" si="28"/>
        <v>-0.09</v>
      </c>
      <c r="E919" s="6">
        <f>VLOOKUP(B919,'Yield Raw Data'!$A$3:$L$14453,11)</f>
        <v>4.76</v>
      </c>
      <c r="F919" s="6">
        <f t="shared" si="29"/>
        <v>4.67</v>
      </c>
    </row>
    <row r="920" spans="2:6" x14ac:dyDescent="0.2">
      <c r="B920" s="7">
        <v>38642</v>
      </c>
      <c r="C920" s="8">
        <v>-8.9999999999999998E-4</v>
      </c>
      <c r="D920" s="6">
        <f t="shared" si="28"/>
        <v>-0.09</v>
      </c>
      <c r="E920" s="6">
        <f>VLOOKUP(B920,'Yield Raw Data'!$A$3:$L$14453,11)</f>
        <v>4.7699999999999996</v>
      </c>
      <c r="F920" s="6">
        <f t="shared" si="29"/>
        <v>4.68</v>
      </c>
    </row>
    <row r="921" spans="2:6" x14ac:dyDescent="0.2">
      <c r="B921" s="7">
        <v>38643</v>
      </c>
      <c r="C921" s="8">
        <v>-1.4E-3</v>
      </c>
      <c r="D921" s="6">
        <f t="shared" si="28"/>
        <v>-0.13999999999999999</v>
      </c>
      <c r="E921" s="6">
        <f>VLOOKUP(B921,'Yield Raw Data'!$A$3:$L$14453,11)</f>
        <v>4.78</v>
      </c>
      <c r="F921" s="6">
        <f t="shared" si="29"/>
        <v>4.6400000000000006</v>
      </c>
    </row>
    <row r="922" spans="2:6" x14ac:dyDescent="0.2">
      <c r="B922" s="7">
        <v>38644</v>
      </c>
      <c r="C922" s="8">
        <v>-1E-3</v>
      </c>
      <c r="D922" s="6">
        <f t="shared" si="28"/>
        <v>-0.1</v>
      </c>
      <c r="E922" s="6">
        <f>VLOOKUP(B922,'Yield Raw Data'!$A$3:$L$14453,11)</f>
        <v>4.76</v>
      </c>
      <c r="F922" s="6">
        <f t="shared" si="29"/>
        <v>4.66</v>
      </c>
    </row>
    <row r="923" spans="2:6" x14ac:dyDescent="0.2">
      <c r="B923" s="7">
        <v>38645</v>
      </c>
      <c r="C923" s="8">
        <v>-1.2999999999999999E-3</v>
      </c>
      <c r="D923" s="6">
        <f t="shared" si="28"/>
        <v>-0.13</v>
      </c>
      <c r="E923" s="6">
        <f>VLOOKUP(B923,'Yield Raw Data'!$A$3:$L$14453,11)</f>
        <v>4.75</v>
      </c>
      <c r="F923" s="6">
        <f t="shared" si="29"/>
        <v>4.62</v>
      </c>
    </row>
    <row r="924" spans="2:6" x14ac:dyDescent="0.2">
      <c r="B924" s="7">
        <v>38646</v>
      </c>
      <c r="C924" s="8">
        <v>-1E-3</v>
      </c>
      <c r="D924" s="6">
        <f t="shared" si="28"/>
        <v>-0.1</v>
      </c>
      <c r="E924" s="6">
        <f>VLOOKUP(B924,'Yield Raw Data'!$A$3:$L$14453,11)</f>
        <v>4.68</v>
      </c>
      <c r="F924" s="6">
        <f t="shared" si="29"/>
        <v>4.58</v>
      </c>
    </row>
    <row r="925" spans="2:6" x14ac:dyDescent="0.2">
      <c r="B925" s="7">
        <v>38649</v>
      </c>
      <c r="C925" s="8">
        <v>-1.1000000000000001E-3</v>
      </c>
      <c r="D925" s="6">
        <f t="shared" si="28"/>
        <v>-0.11</v>
      </c>
      <c r="E925" s="6">
        <f>VLOOKUP(B925,'Yield Raw Data'!$A$3:$L$14453,11)</f>
        <v>4.74</v>
      </c>
      <c r="F925" s="6">
        <f t="shared" si="29"/>
        <v>4.63</v>
      </c>
    </row>
    <row r="926" spans="2:6" x14ac:dyDescent="0.2">
      <c r="B926" s="7">
        <v>38650</v>
      </c>
      <c r="C926" s="8">
        <v>-1E-3</v>
      </c>
      <c r="D926" s="6">
        <f t="shared" si="28"/>
        <v>-0.1</v>
      </c>
      <c r="E926" s="6">
        <f>VLOOKUP(B926,'Yield Raw Data'!$A$3:$L$14453,11)</f>
        <v>4.8</v>
      </c>
      <c r="F926" s="6">
        <f t="shared" si="29"/>
        <v>4.7</v>
      </c>
    </row>
    <row r="927" spans="2:6" x14ac:dyDescent="0.2">
      <c r="B927" s="7">
        <v>38651</v>
      </c>
      <c r="C927" s="8">
        <v>-1E-3</v>
      </c>
      <c r="D927" s="6">
        <f t="shared" si="28"/>
        <v>-0.1</v>
      </c>
      <c r="E927" s="6">
        <f>VLOOKUP(B927,'Yield Raw Data'!$A$3:$L$14453,11)</f>
        <v>4.87</v>
      </c>
      <c r="F927" s="6">
        <f t="shared" si="29"/>
        <v>4.7700000000000005</v>
      </c>
    </row>
    <row r="928" spans="2:6" x14ac:dyDescent="0.2">
      <c r="B928" s="7">
        <v>38652</v>
      </c>
      <c r="C928" s="8">
        <v>-1E-3</v>
      </c>
      <c r="D928" s="6">
        <f t="shared" si="28"/>
        <v>-0.1</v>
      </c>
      <c r="E928" s="6">
        <f>VLOOKUP(B928,'Yield Raw Data'!$A$3:$L$14453,11)</f>
        <v>4.84</v>
      </c>
      <c r="F928" s="6">
        <f t="shared" si="29"/>
        <v>4.74</v>
      </c>
    </row>
    <row r="929" spans="2:6" x14ac:dyDescent="0.2">
      <c r="B929" s="7">
        <v>38653</v>
      </c>
      <c r="C929" s="8">
        <v>-1E-3</v>
      </c>
      <c r="D929" s="6">
        <f t="shared" si="28"/>
        <v>-0.1</v>
      </c>
      <c r="E929" s="6">
        <f>VLOOKUP(B929,'Yield Raw Data'!$A$3:$L$14453,11)</f>
        <v>4.84</v>
      </c>
      <c r="F929" s="6">
        <f t="shared" si="29"/>
        <v>4.74</v>
      </c>
    </row>
    <row r="930" spans="2:6" x14ac:dyDescent="0.2">
      <c r="B930" s="7">
        <v>38656</v>
      </c>
      <c r="C930" s="8">
        <v>-1.1000000000000001E-3</v>
      </c>
      <c r="D930" s="6">
        <f t="shared" si="28"/>
        <v>-0.11</v>
      </c>
      <c r="E930" s="6">
        <f>VLOOKUP(B930,'Yield Raw Data'!$A$3:$L$14453,11)</f>
        <v>4.84</v>
      </c>
      <c r="F930" s="6">
        <f t="shared" si="29"/>
        <v>4.7299999999999995</v>
      </c>
    </row>
    <row r="931" spans="2:6" x14ac:dyDescent="0.2">
      <c r="B931" s="7">
        <v>38657</v>
      </c>
      <c r="C931" s="8">
        <v>-1.1000000000000001E-3</v>
      </c>
      <c r="D931" s="6">
        <f t="shared" si="28"/>
        <v>-0.11</v>
      </c>
      <c r="E931" s="6">
        <f>VLOOKUP(B931,'Yield Raw Data'!$A$3:$L$14453,11)</f>
        <v>4.8499999999999996</v>
      </c>
      <c r="F931" s="6">
        <f t="shared" si="29"/>
        <v>4.7399999999999993</v>
      </c>
    </row>
    <row r="932" spans="2:6" x14ac:dyDescent="0.2">
      <c r="B932" s="7">
        <v>38658</v>
      </c>
      <c r="C932" s="8">
        <v>-1.4E-3</v>
      </c>
      <c r="D932" s="6">
        <f t="shared" si="28"/>
        <v>-0.13999999999999999</v>
      </c>
      <c r="E932" s="6">
        <f>VLOOKUP(B932,'Yield Raw Data'!$A$3:$L$14453,11)</f>
        <v>4.88</v>
      </c>
      <c r="F932" s="6">
        <f t="shared" si="29"/>
        <v>4.74</v>
      </c>
    </row>
    <row r="933" spans="2:6" x14ac:dyDescent="0.2">
      <c r="B933" s="7">
        <v>38659</v>
      </c>
      <c r="C933" s="8">
        <v>-1.5E-3</v>
      </c>
      <c r="D933" s="6">
        <f t="shared" si="28"/>
        <v>-0.15</v>
      </c>
      <c r="E933" s="6">
        <f>VLOOKUP(B933,'Yield Raw Data'!$A$3:$L$14453,11)</f>
        <v>4.9400000000000004</v>
      </c>
      <c r="F933" s="6">
        <f t="shared" si="29"/>
        <v>4.79</v>
      </c>
    </row>
    <row r="934" spans="2:6" x14ac:dyDescent="0.2">
      <c r="B934" s="7">
        <v>38660</v>
      </c>
      <c r="C934" s="8">
        <v>-1.1000000000000001E-3</v>
      </c>
      <c r="D934" s="6">
        <f t="shared" si="28"/>
        <v>-0.11</v>
      </c>
      <c r="E934" s="6">
        <f>VLOOKUP(B934,'Yield Raw Data'!$A$3:$L$14453,11)</f>
        <v>4.95</v>
      </c>
      <c r="F934" s="6">
        <f t="shared" si="29"/>
        <v>4.84</v>
      </c>
    </row>
    <row r="935" spans="2:6" x14ac:dyDescent="0.2">
      <c r="B935" s="7">
        <v>38663</v>
      </c>
      <c r="C935" s="8">
        <v>-1.1000000000000001E-3</v>
      </c>
      <c r="D935" s="6">
        <f t="shared" si="28"/>
        <v>-0.11</v>
      </c>
      <c r="E935" s="6">
        <f>VLOOKUP(B935,'Yield Raw Data'!$A$3:$L$14453,11)</f>
        <v>4.93</v>
      </c>
      <c r="F935" s="6">
        <f t="shared" si="29"/>
        <v>4.8199999999999994</v>
      </c>
    </row>
    <row r="936" spans="2:6" x14ac:dyDescent="0.2">
      <c r="B936" s="7">
        <v>38664</v>
      </c>
      <c r="C936" s="8">
        <v>-1.1000000000000001E-3</v>
      </c>
      <c r="D936" s="6">
        <f t="shared" si="28"/>
        <v>-0.11</v>
      </c>
      <c r="E936" s="6">
        <f>VLOOKUP(B936,'Yield Raw Data'!$A$3:$L$14453,11)</f>
        <v>4.8600000000000003</v>
      </c>
      <c r="F936" s="6">
        <f t="shared" si="29"/>
        <v>4.75</v>
      </c>
    </row>
    <row r="937" spans="2:6" x14ac:dyDescent="0.2">
      <c r="B937" s="7">
        <v>38665</v>
      </c>
      <c r="C937" s="8">
        <v>-1.5E-3</v>
      </c>
      <c r="D937" s="6">
        <f t="shared" si="28"/>
        <v>-0.15</v>
      </c>
      <c r="E937" s="6">
        <f>VLOOKUP(B937,'Yield Raw Data'!$A$3:$L$14453,11)</f>
        <v>4.93</v>
      </c>
      <c r="F937" s="6">
        <f t="shared" si="29"/>
        <v>4.7799999999999994</v>
      </c>
    </row>
    <row r="938" spans="2:6" x14ac:dyDescent="0.2">
      <c r="B938" s="7">
        <v>38666</v>
      </c>
      <c r="C938" s="8">
        <v>-1.1000000000000001E-3</v>
      </c>
      <c r="D938" s="6">
        <f t="shared" si="28"/>
        <v>-0.11</v>
      </c>
      <c r="E938" s="6">
        <f>VLOOKUP(B938,'Yield Raw Data'!$A$3:$L$14453,11)</f>
        <v>4.8499999999999996</v>
      </c>
      <c r="F938" s="6">
        <f t="shared" si="29"/>
        <v>4.7399999999999993</v>
      </c>
    </row>
    <row r="939" spans="2:6" x14ac:dyDescent="0.2">
      <c r="B939" s="7">
        <v>38670</v>
      </c>
      <c r="C939" s="8">
        <v>-1.5E-3</v>
      </c>
      <c r="D939" s="6">
        <f t="shared" si="28"/>
        <v>-0.15</v>
      </c>
      <c r="E939" s="6">
        <f>VLOOKUP(B939,'Yield Raw Data'!$A$3:$L$14453,11)</f>
        <v>4.9000000000000004</v>
      </c>
      <c r="F939" s="6">
        <f t="shared" si="29"/>
        <v>4.75</v>
      </c>
    </row>
    <row r="940" spans="2:6" x14ac:dyDescent="0.2">
      <c r="B940" s="7">
        <v>38671</v>
      </c>
      <c r="C940" s="8">
        <v>-1.2999999999999999E-3</v>
      </c>
      <c r="D940" s="6">
        <f t="shared" si="28"/>
        <v>-0.13</v>
      </c>
      <c r="E940" s="6">
        <f>VLOOKUP(B940,'Yield Raw Data'!$A$3:$L$14453,11)</f>
        <v>4.83</v>
      </c>
      <c r="F940" s="6">
        <f t="shared" si="29"/>
        <v>4.7</v>
      </c>
    </row>
    <row r="941" spans="2:6" x14ac:dyDescent="0.2">
      <c r="B941" s="7">
        <v>38672</v>
      </c>
      <c r="C941" s="8">
        <v>-1.4E-3</v>
      </c>
      <c r="D941" s="6">
        <f t="shared" si="28"/>
        <v>-0.13999999999999999</v>
      </c>
      <c r="E941" s="6">
        <f>VLOOKUP(B941,'Yield Raw Data'!$A$3:$L$14453,11)</f>
        <v>4.7699999999999996</v>
      </c>
      <c r="F941" s="6">
        <f t="shared" si="29"/>
        <v>4.63</v>
      </c>
    </row>
    <row r="942" spans="2:6" x14ac:dyDescent="0.2">
      <c r="B942" s="7">
        <v>38673</v>
      </c>
      <c r="C942" s="8">
        <v>-1.5E-3</v>
      </c>
      <c r="D942" s="6">
        <f t="shared" si="28"/>
        <v>-0.15</v>
      </c>
      <c r="E942" s="6">
        <f>VLOOKUP(B942,'Yield Raw Data'!$A$3:$L$14453,11)</f>
        <v>4.75</v>
      </c>
      <c r="F942" s="6">
        <f t="shared" si="29"/>
        <v>4.5999999999999996</v>
      </c>
    </row>
    <row r="943" spans="2:6" x14ac:dyDescent="0.2">
      <c r="B943" s="7">
        <v>38674</v>
      </c>
      <c r="C943" s="8">
        <v>-1.1000000000000001E-3</v>
      </c>
      <c r="D943" s="6">
        <f t="shared" si="28"/>
        <v>-0.11</v>
      </c>
      <c r="E943" s="6">
        <f>VLOOKUP(B943,'Yield Raw Data'!$A$3:$L$14453,11)</f>
        <v>4.79</v>
      </c>
      <c r="F943" s="6">
        <f t="shared" si="29"/>
        <v>4.68</v>
      </c>
    </row>
    <row r="944" spans="2:6" x14ac:dyDescent="0.2">
      <c r="B944" s="7">
        <v>38677</v>
      </c>
      <c r="C944" s="8">
        <v>-1.4E-3</v>
      </c>
      <c r="D944" s="6">
        <f t="shared" si="28"/>
        <v>-0.13999999999999999</v>
      </c>
      <c r="E944" s="6">
        <f>VLOOKUP(B944,'Yield Raw Data'!$A$3:$L$14453,11)</f>
        <v>4.76</v>
      </c>
      <c r="F944" s="6">
        <f t="shared" si="29"/>
        <v>4.62</v>
      </c>
    </row>
    <row r="945" spans="2:6" x14ac:dyDescent="0.2">
      <c r="B945" s="7">
        <v>38678</v>
      </c>
      <c r="C945" s="8">
        <v>-1.1000000000000001E-3</v>
      </c>
      <c r="D945" s="6">
        <f t="shared" si="28"/>
        <v>-0.11</v>
      </c>
      <c r="E945" s="6">
        <f>VLOOKUP(B945,'Yield Raw Data'!$A$3:$L$14453,11)</f>
        <v>4.76</v>
      </c>
      <c r="F945" s="6">
        <f t="shared" si="29"/>
        <v>4.6499999999999995</v>
      </c>
    </row>
    <row r="946" spans="2:6" x14ac:dyDescent="0.2">
      <c r="B946" s="7">
        <v>38679</v>
      </c>
      <c r="C946" s="8">
        <v>-1E-3</v>
      </c>
      <c r="D946" s="6">
        <f t="shared" si="28"/>
        <v>-0.1</v>
      </c>
      <c r="E946" s="6">
        <f>VLOOKUP(B946,'Yield Raw Data'!$A$3:$L$14453,11)</f>
        <v>4.8</v>
      </c>
      <c r="F946" s="6">
        <f t="shared" si="29"/>
        <v>4.7</v>
      </c>
    </row>
    <row r="947" spans="2:6" x14ac:dyDescent="0.2">
      <c r="B947" s="7">
        <v>38681</v>
      </c>
      <c r="C947" s="8">
        <v>-1E-3</v>
      </c>
      <c r="D947" s="6">
        <f t="shared" si="28"/>
        <v>-0.1</v>
      </c>
      <c r="E947" s="6">
        <f>VLOOKUP(B947,'Yield Raw Data'!$A$3:$L$14453,11)</f>
        <v>4.76</v>
      </c>
      <c r="F947" s="6">
        <f t="shared" si="29"/>
        <v>4.66</v>
      </c>
    </row>
    <row r="948" spans="2:6" x14ac:dyDescent="0.2">
      <c r="B948" s="7">
        <v>38684</v>
      </c>
      <c r="C948" s="8">
        <v>-1.2999999999999999E-3</v>
      </c>
      <c r="D948" s="6">
        <f t="shared" si="28"/>
        <v>-0.13</v>
      </c>
      <c r="E948" s="6">
        <f>VLOOKUP(B948,'Yield Raw Data'!$A$3:$L$14453,11)</f>
        <v>4.71</v>
      </c>
      <c r="F948" s="6">
        <f t="shared" si="29"/>
        <v>4.58</v>
      </c>
    </row>
    <row r="949" spans="2:6" x14ac:dyDescent="0.2">
      <c r="B949" s="7">
        <v>38685</v>
      </c>
      <c r="C949" s="8">
        <v>-1.2999999999999999E-3</v>
      </c>
      <c r="D949" s="6">
        <f t="shared" si="28"/>
        <v>-0.13</v>
      </c>
      <c r="E949" s="6">
        <f>VLOOKUP(B949,'Yield Raw Data'!$A$3:$L$14453,11)</f>
        <v>4.78</v>
      </c>
      <c r="F949" s="6">
        <f t="shared" si="29"/>
        <v>4.6500000000000004</v>
      </c>
    </row>
    <row r="950" spans="2:6" x14ac:dyDescent="0.2">
      <c r="B950" s="7">
        <v>38686</v>
      </c>
      <c r="C950" s="8">
        <v>-1.5E-3</v>
      </c>
      <c r="D950" s="6">
        <f t="shared" si="28"/>
        <v>-0.15</v>
      </c>
      <c r="E950" s="6">
        <f>VLOOKUP(B950,'Yield Raw Data'!$A$3:$L$14453,11)</f>
        <v>4.8099999999999996</v>
      </c>
      <c r="F950" s="6">
        <f t="shared" si="29"/>
        <v>4.6599999999999993</v>
      </c>
    </row>
    <row r="951" spans="2:6" x14ac:dyDescent="0.2">
      <c r="B951" s="7">
        <v>38687</v>
      </c>
      <c r="C951" s="8">
        <v>-1.5E-3</v>
      </c>
      <c r="D951" s="6">
        <f t="shared" si="28"/>
        <v>-0.15</v>
      </c>
      <c r="E951" s="6">
        <f>VLOOKUP(B951,'Yield Raw Data'!$A$3:$L$14453,11)</f>
        <v>4.83</v>
      </c>
      <c r="F951" s="6">
        <f t="shared" si="29"/>
        <v>4.68</v>
      </c>
    </row>
    <row r="952" spans="2:6" x14ac:dyDescent="0.2">
      <c r="B952" s="7">
        <v>38688</v>
      </c>
      <c r="C952" s="8">
        <v>-1.2999999999999999E-3</v>
      </c>
      <c r="D952" s="6">
        <f t="shared" si="28"/>
        <v>-0.13</v>
      </c>
      <c r="E952" s="6">
        <f>VLOOKUP(B952,'Yield Raw Data'!$A$3:$L$14453,11)</f>
        <v>4.8099999999999996</v>
      </c>
      <c r="F952" s="6">
        <f t="shared" si="29"/>
        <v>4.68</v>
      </c>
    </row>
    <row r="953" spans="2:6" x14ac:dyDescent="0.2">
      <c r="B953" s="7">
        <v>38691</v>
      </c>
      <c r="C953" s="8">
        <v>-1.2999999999999999E-3</v>
      </c>
      <c r="D953" s="6">
        <f t="shared" si="28"/>
        <v>-0.13</v>
      </c>
      <c r="E953" s="6">
        <f>VLOOKUP(B953,'Yield Raw Data'!$A$3:$L$14453,11)</f>
        <v>4.8499999999999996</v>
      </c>
      <c r="F953" s="6">
        <f t="shared" si="29"/>
        <v>4.72</v>
      </c>
    </row>
    <row r="954" spans="2:6" x14ac:dyDescent="0.2">
      <c r="B954" s="7">
        <v>38692</v>
      </c>
      <c r="C954" s="8">
        <v>-1.1000000000000001E-3</v>
      </c>
      <c r="D954" s="6">
        <f t="shared" si="28"/>
        <v>-0.11</v>
      </c>
      <c r="E954" s="6">
        <f>VLOOKUP(B954,'Yield Raw Data'!$A$3:$L$14453,11)</f>
        <v>4.79</v>
      </c>
      <c r="F954" s="6">
        <f t="shared" si="29"/>
        <v>4.68</v>
      </c>
    </row>
    <row r="955" spans="2:6" x14ac:dyDescent="0.2">
      <c r="B955" s="7">
        <v>38693</v>
      </c>
      <c r="C955" s="8">
        <v>-1.2999999999999999E-3</v>
      </c>
      <c r="D955" s="6">
        <f t="shared" si="28"/>
        <v>-0.13</v>
      </c>
      <c r="E955" s="6">
        <f>VLOOKUP(B955,'Yield Raw Data'!$A$3:$L$14453,11)</f>
        <v>4.8</v>
      </c>
      <c r="F955" s="6">
        <f t="shared" si="29"/>
        <v>4.67</v>
      </c>
    </row>
    <row r="956" spans="2:6" x14ac:dyDescent="0.2">
      <c r="B956" s="7">
        <v>38694</v>
      </c>
      <c r="C956" s="8">
        <v>-1.2999999999999999E-3</v>
      </c>
      <c r="D956" s="6">
        <f t="shared" si="28"/>
        <v>-0.13</v>
      </c>
      <c r="E956" s="6">
        <f>VLOOKUP(B956,'Yield Raw Data'!$A$3:$L$14453,11)</f>
        <v>4.75</v>
      </c>
      <c r="F956" s="6">
        <f t="shared" si="29"/>
        <v>4.62</v>
      </c>
    </row>
    <row r="957" spans="2:6" x14ac:dyDescent="0.2">
      <c r="B957" s="7">
        <v>38695</v>
      </c>
      <c r="C957" s="8">
        <v>-1.1000000000000001E-3</v>
      </c>
      <c r="D957" s="6">
        <f t="shared" si="28"/>
        <v>-0.11</v>
      </c>
      <c r="E957" s="6">
        <f>VLOOKUP(B957,'Yield Raw Data'!$A$3:$L$14453,11)</f>
        <v>4.83</v>
      </c>
      <c r="F957" s="6">
        <f t="shared" si="29"/>
        <v>4.72</v>
      </c>
    </row>
    <row r="958" spans="2:6" x14ac:dyDescent="0.2">
      <c r="B958" s="7">
        <v>38698</v>
      </c>
      <c r="C958" s="8">
        <v>-1.2999999999999999E-3</v>
      </c>
      <c r="D958" s="6">
        <f t="shared" si="28"/>
        <v>-0.13</v>
      </c>
      <c r="E958" s="6">
        <f>VLOOKUP(B958,'Yield Raw Data'!$A$3:$L$14453,11)</f>
        <v>4.82</v>
      </c>
      <c r="F958" s="6">
        <f t="shared" si="29"/>
        <v>4.6900000000000004</v>
      </c>
    </row>
    <row r="959" spans="2:6" x14ac:dyDescent="0.2">
      <c r="B959" s="7">
        <v>38699</v>
      </c>
      <c r="C959" s="8">
        <v>-1.2999999999999999E-3</v>
      </c>
      <c r="D959" s="6">
        <f t="shared" si="28"/>
        <v>-0.13</v>
      </c>
      <c r="E959" s="6">
        <f>VLOOKUP(B959,'Yield Raw Data'!$A$3:$L$14453,11)</f>
        <v>4.8099999999999996</v>
      </c>
      <c r="F959" s="6">
        <f t="shared" si="29"/>
        <v>4.68</v>
      </c>
    </row>
    <row r="960" spans="2:6" x14ac:dyDescent="0.2">
      <c r="B960" s="7">
        <v>38700</v>
      </c>
      <c r="C960" s="8">
        <v>-1E-3</v>
      </c>
      <c r="D960" s="6">
        <f t="shared" si="28"/>
        <v>-0.1</v>
      </c>
      <c r="E960" s="6">
        <f>VLOOKUP(B960,'Yield Raw Data'!$A$3:$L$14453,11)</f>
        <v>4.7300000000000004</v>
      </c>
      <c r="F960" s="6">
        <f t="shared" si="29"/>
        <v>4.6300000000000008</v>
      </c>
    </row>
    <row r="961" spans="2:6" x14ac:dyDescent="0.2">
      <c r="B961" s="7">
        <v>38701</v>
      </c>
      <c r="C961" s="8">
        <v>-1.2999999999999999E-3</v>
      </c>
      <c r="D961" s="6">
        <f t="shared" si="28"/>
        <v>-0.13</v>
      </c>
      <c r="E961" s="6">
        <f>VLOOKUP(B961,'Yield Raw Data'!$A$3:$L$14453,11)</f>
        <v>4.75</v>
      </c>
      <c r="F961" s="6">
        <f t="shared" si="29"/>
        <v>4.62</v>
      </c>
    </row>
    <row r="962" spans="2:6" x14ac:dyDescent="0.2">
      <c r="B962" s="7">
        <v>38702</v>
      </c>
      <c r="C962" s="8">
        <v>-8.9999999999999998E-4</v>
      </c>
      <c r="D962" s="6">
        <f t="shared" si="28"/>
        <v>-0.09</v>
      </c>
      <c r="E962" s="6">
        <f>VLOOKUP(B962,'Yield Raw Data'!$A$3:$L$14453,11)</f>
        <v>4.72</v>
      </c>
      <c r="F962" s="6">
        <f t="shared" si="29"/>
        <v>4.63</v>
      </c>
    </row>
    <row r="963" spans="2:6" x14ac:dyDescent="0.2">
      <c r="B963" s="7">
        <v>38705</v>
      </c>
      <c r="C963" s="8">
        <v>-1E-3</v>
      </c>
      <c r="D963" s="6">
        <f t="shared" si="28"/>
        <v>-0.1</v>
      </c>
      <c r="E963" s="6">
        <f>VLOOKUP(B963,'Yield Raw Data'!$A$3:$L$14453,11)</f>
        <v>4.72</v>
      </c>
      <c r="F963" s="6">
        <f t="shared" si="29"/>
        <v>4.62</v>
      </c>
    </row>
    <row r="964" spans="2:6" x14ac:dyDescent="0.2">
      <c r="B964" s="7">
        <v>38706</v>
      </c>
      <c r="C964" s="8">
        <v>-1.1000000000000001E-3</v>
      </c>
      <c r="D964" s="6">
        <f t="shared" ref="D964:D997" si="30">C964*100</f>
        <v>-0.11</v>
      </c>
      <c r="E964" s="6">
        <f>VLOOKUP(B964,'Yield Raw Data'!$A$3:$L$14453,11)</f>
        <v>4.74</v>
      </c>
      <c r="F964" s="6">
        <f t="shared" ref="F964:F997" si="31">E964+D964</f>
        <v>4.63</v>
      </c>
    </row>
    <row r="965" spans="2:6" x14ac:dyDescent="0.2">
      <c r="B965" s="7">
        <v>38707</v>
      </c>
      <c r="C965" s="8">
        <v>-1E-3</v>
      </c>
      <c r="D965" s="6">
        <f t="shared" si="30"/>
        <v>-0.1</v>
      </c>
      <c r="E965" s="6">
        <f>VLOOKUP(B965,'Yield Raw Data'!$A$3:$L$14453,11)</f>
        <v>4.75</v>
      </c>
      <c r="F965" s="6">
        <f t="shared" si="31"/>
        <v>4.6500000000000004</v>
      </c>
    </row>
    <row r="966" spans="2:6" x14ac:dyDescent="0.2">
      <c r="B966" s="7">
        <v>38708</v>
      </c>
      <c r="C966" s="8">
        <v>-1E-3</v>
      </c>
      <c r="D966" s="6">
        <f t="shared" si="30"/>
        <v>-0.1</v>
      </c>
      <c r="E966" s="6">
        <f>VLOOKUP(B966,'Yield Raw Data'!$A$3:$L$14453,11)</f>
        <v>4.6900000000000004</v>
      </c>
      <c r="F966" s="6">
        <f t="shared" si="31"/>
        <v>4.5900000000000007</v>
      </c>
    </row>
    <row r="967" spans="2:6" x14ac:dyDescent="0.2">
      <c r="B967" s="7">
        <v>38709</v>
      </c>
      <c r="C967" s="8">
        <v>-1.1000000000000001E-3</v>
      </c>
      <c r="D967" s="6">
        <f t="shared" si="30"/>
        <v>-0.11</v>
      </c>
      <c r="E967" s="6">
        <f>VLOOKUP(B967,'Yield Raw Data'!$A$3:$L$14453,11)</f>
        <v>4.63</v>
      </c>
      <c r="F967" s="6">
        <f t="shared" si="31"/>
        <v>4.5199999999999996</v>
      </c>
    </row>
    <row r="968" spans="2:6" x14ac:dyDescent="0.2">
      <c r="B968" s="7">
        <v>38713</v>
      </c>
      <c r="C968" s="8">
        <v>-1E-3</v>
      </c>
      <c r="D968" s="6">
        <f t="shared" si="30"/>
        <v>-0.1</v>
      </c>
      <c r="E968" s="6">
        <f>VLOOKUP(B968,'Yield Raw Data'!$A$3:$L$14453,11)</f>
        <v>4.58</v>
      </c>
      <c r="F968" s="6">
        <f t="shared" si="31"/>
        <v>4.4800000000000004</v>
      </c>
    </row>
    <row r="969" spans="2:6" x14ac:dyDescent="0.2">
      <c r="B969" s="7">
        <v>38714</v>
      </c>
      <c r="C969" s="8">
        <v>-1.1000000000000001E-3</v>
      </c>
      <c r="D969" s="6">
        <f t="shared" si="30"/>
        <v>-0.11</v>
      </c>
      <c r="E969" s="6">
        <f>VLOOKUP(B969,'Yield Raw Data'!$A$3:$L$14453,11)</f>
        <v>4.62</v>
      </c>
      <c r="F969" s="6">
        <f t="shared" si="31"/>
        <v>4.51</v>
      </c>
    </row>
    <row r="970" spans="2:6" x14ac:dyDescent="0.2">
      <c r="B970" s="7">
        <v>38715</v>
      </c>
      <c r="C970" s="8">
        <v>-1.1000000000000001E-3</v>
      </c>
      <c r="D970" s="6">
        <f t="shared" si="30"/>
        <v>-0.11</v>
      </c>
      <c r="E970" s="6">
        <f>VLOOKUP(B970,'Yield Raw Data'!$A$3:$L$14453,11)</f>
        <v>4.5999999999999996</v>
      </c>
      <c r="F970" s="6">
        <f t="shared" si="31"/>
        <v>4.4899999999999993</v>
      </c>
    </row>
    <row r="971" spans="2:6" x14ac:dyDescent="0.2">
      <c r="B971" s="7">
        <v>38716</v>
      </c>
      <c r="C971" s="8">
        <v>-1E-3</v>
      </c>
      <c r="D971" s="6">
        <f t="shared" si="30"/>
        <v>-0.1</v>
      </c>
      <c r="E971" s="6">
        <f>VLOOKUP(B971,'Yield Raw Data'!$A$3:$L$14453,11)</f>
        <v>4.6100000000000003</v>
      </c>
      <c r="F971" s="6">
        <f t="shared" si="31"/>
        <v>4.5100000000000007</v>
      </c>
    </row>
    <row r="972" spans="2:6" x14ac:dyDescent="0.2">
      <c r="B972" s="7">
        <v>38720</v>
      </c>
      <c r="C972" s="8">
        <v>-1E-3</v>
      </c>
      <c r="D972" s="6">
        <f t="shared" si="30"/>
        <v>-0.1</v>
      </c>
      <c r="E972" s="6">
        <f>VLOOKUP(B972,'Yield Raw Data'!$A$3:$L$14453,11)</f>
        <v>4.62</v>
      </c>
      <c r="F972" s="6">
        <f t="shared" si="31"/>
        <v>4.5200000000000005</v>
      </c>
    </row>
    <row r="973" spans="2:6" x14ac:dyDescent="0.2">
      <c r="B973" s="7">
        <v>38721</v>
      </c>
      <c r="C973" s="8">
        <v>-5.0000000000000001E-4</v>
      </c>
      <c r="D973" s="6">
        <f t="shared" si="30"/>
        <v>-0.05</v>
      </c>
      <c r="E973" s="6">
        <f>VLOOKUP(B973,'Yield Raw Data'!$A$3:$L$14453,11)</f>
        <v>4.5999999999999996</v>
      </c>
      <c r="F973" s="6">
        <f t="shared" si="31"/>
        <v>4.55</v>
      </c>
    </row>
    <row r="974" spans="2:6" x14ac:dyDescent="0.2">
      <c r="B974" s="7">
        <v>38722</v>
      </c>
      <c r="C974" s="8">
        <v>-1E-3</v>
      </c>
      <c r="D974" s="6">
        <f t="shared" si="30"/>
        <v>-0.1</v>
      </c>
      <c r="E974" s="6">
        <f>VLOOKUP(B974,'Yield Raw Data'!$A$3:$L$14453,11)</f>
        <v>4.6100000000000003</v>
      </c>
      <c r="F974" s="6">
        <f t="shared" si="31"/>
        <v>4.5100000000000007</v>
      </c>
    </row>
    <row r="975" spans="2:6" x14ac:dyDescent="0.2">
      <c r="B975" s="7">
        <v>38723</v>
      </c>
      <c r="C975" s="8">
        <v>-1E-3</v>
      </c>
      <c r="D975" s="6">
        <f t="shared" si="30"/>
        <v>-0.1</v>
      </c>
      <c r="E975" s="6">
        <f>VLOOKUP(B975,'Yield Raw Data'!$A$3:$L$14453,11)</f>
        <v>4.63</v>
      </c>
      <c r="F975" s="6">
        <f t="shared" si="31"/>
        <v>4.53</v>
      </c>
    </row>
    <row r="976" spans="2:6" x14ac:dyDescent="0.2">
      <c r="B976" s="7">
        <v>38726</v>
      </c>
      <c r="C976" s="8">
        <v>-1E-3</v>
      </c>
      <c r="D976" s="6">
        <f t="shared" si="30"/>
        <v>-0.1</v>
      </c>
      <c r="E976" s="6">
        <f>VLOOKUP(B976,'Yield Raw Data'!$A$3:$L$14453,11)</f>
        <v>4.63</v>
      </c>
      <c r="F976" s="6">
        <f t="shared" si="31"/>
        <v>4.53</v>
      </c>
    </row>
    <row r="977" spans="2:6" x14ac:dyDescent="0.2">
      <c r="B977" s="7">
        <v>38727</v>
      </c>
      <c r="C977" s="8">
        <v>-5.9999999999999995E-4</v>
      </c>
      <c r="D977" s="6">
        <f t="shared" si="30"/>
        <v>-0.06</v>
      </c>
      <c r="E977" s="6">
        <f>VLOOKUP(B977,'Yield Raw Data'!$A$3:$L$14453,11)</f>
        <v>4.68</v>
      </c>
      <c r="F977" s="6">
        <f t="shared" si="31"/>
        <v>4.62</v>
      </c>
    </row>
    <row r="978" spans="2:6" x14ac:dyDescent="0.2">
      <c r="B978" s="7">
        <v>38728</v>
      </c>
      <c r="C978" s="8">
        <v>-8.9999999999999998E-4</v>
      </c>
      <c r="D978" s="6">
        <f t="shared" si="30"/>
        <v>-0.09</v>
      </c>
      <c r="E978" s="6">
        <f>VLOOKUP(B978,'Yield Raw Data'!$A$3:$L$14453,11)</f>
        <v>4.7</v>
      </c>
      <c r="F978" s="6">
        <f t="shared" si="31"/>
        <v>4.6100000000000003</v>
      </c>
    </row>
    <row r="979" spans="2:6" x14ac:dyDescent="0.2">
      <c r="B979" s="7">
        <v>38729</v>
      </c>
      <c r="C979" s="8">
        <v>-1E-3</v>
      </c>
      <c r="D979" s="6">
        <f t="shared" si="30"/>
        <v>-0.1</v>
      </c>
      <c r="E979" s="6">
        <f>VLOOKUP(B979,'Yield Raw Data'!$A$3:$L$14453,11)</f>
        <v>4.66</v>
      </c>
      <c r="F979" s="6">
        <f t="shared" si="31"/>
        <v>4.5600000000000005</v>
      </c>
    </row>
    <row r="980" spans="2:6" x14ac:dyDescent="0.2">
      <c r="B980" s="7">
        <v>38730</v>
      </c>
      <c r="C980" s="8">
        <v>-1E-3</v>
      </c>
      <c r="D980" s="6">
        <f t="shared" si="30"/>
        <v>-0.1</v>
      </c>
      <c r="E980" s="6">
        <f>VLOOKUP(B980,'Yield Raw Data'!$A$3:$L$14453,11)</f>
        <v>4.59</v>
      </c>
      <c r="F980" s="6">
        <f t="shared" si="31"/>
        <v>4.49</v>
      </c>
    </row>
    <row r="981" spans="2:6" x14ac:dyDescent="0.2">
      <c r="B981" s="7">
        <v>38734</v>
      </c>
      <c r="C981" s="8">
        <v>-5.0000000000000001E-4</v>
      </c>
      <c r="D981" s="6">
        <f t="shared" si="30"/>
        <v>-0.05</v>
      </c>
      <c r="E981" s="6">
        <f>VLOOKUP(B981,'Yield Raw Data'!$A$3:$L$14453,11)</f>
        <v>4.57</v>
      </c>
      <c r="F981" s="6">
        <f t="shared" si="31"/>
        <v>4.5200000000000005</v>
      </c>
    </row>
    <row r="982" spans="2:6" x14ac:dyDescent="0.2">
      <c r="B982" s="7">
        <v>38735</v>
      </c>
      <c r="C982" s="8">
        <v>-5.0000000000000001E-4</v>
      </c>
      <c r="D982" s="6">
        <f t="shared" si="30"/>
        <v>-0.05</v>
      </c>
      <c r="E982" s="6">
        <f>VLOOKUP(B982,'Yield Raw Data'!$A$3:$L$14453,11)</f>
        <v>4.58</v>
      </c>
      <c r="F982" s="6">
        <f t="shared" si="31"/>
        <v>4.53</v>
      </c>
    </row>
    <row r="983" spans="2:6" x14ac:dyDescent="0.2">
      <c r="B983" s="7">
        <v>38736</v>
      </c>
      <c r="C983" s="8">
        <v>-1E-3</v>
      </c>
      <c r="D983" s="6">
        <f t="shared" si="30"/>
        <v>-0.1</v>
      </c>
      <c r="E983" s="6">
        <f>VLOOKUP(B983,'Yield Raw Data'!$A$3:$L$14453,11)</f>
        <v>4.6100000000000003</v>
      </c>
      <c r="F983" s="6">
        <f t="shared" si="31"/>
        <v>4.5100000000000007</v>
      </c>
    </row>
    <row r="984" spans="2:6" x14ac:dyDescent="0.2">
      <c r="B984" s="7">
        <v>38737</v>
      </c>
      <c r="C984" s="8">
        <v>-5.0000000000000001E-4</v>
      </c>
      <c r="D984" s="6">
        <f t="shared" si="30"/>
        <v>-0.05</v>
      </c>
      <c r="E984" s="6">
        <f>VLOOKUP(B984,'Yield Raw Data'!$A$3:$L$14453,11)</f>
        <v>4.59</v>
      </c>
      <c r="F984" s="6">
        <f t="shared" si="31"/>
        <v>4.54</v>
      </c>
    </row>
    <row r="985" spans="2:6" x14ac:dyDescent="0.2">
      <c r="B985" s="7">
        <v>38740</v>
      </c>
      <c r="C985" s="8">
        <v>-5.0000000000000001E-4</v>
      </c>
      <c r="D985" s="6">
        <f t="shared" si="30"/>
        <v>-0.05</v>
      </c>
      <c r="E985" s="6">
        <f>VLOOKUP(B985,'Yield Raw Data'!$A$3:$L$14453,11)</f>
        <v>4.59</v>
      </c>
      <c r="F985" s="6">
        <f t="shared" si="31"/>
        <v>4.54</v>
      </c>
    </row>
    <row r="986" spans="2:6" x14ac:dyDescent="0.2">
      <c r="B986" s="7">
        <v>38741</v>
      </c>
      <c r="C986" s="8">
        <v>-1E-3</v>
      </c>
      <c r="D986" s="6">
        <f t="shared" si="30"/>
        <v>-0.1</v>
      </c>
      <c r="E986" s="6">
        <f>VLOOKUP(B986,'Yield Raw Data'!$A$3:$L$14453,11)</f>
        <v>4.63</v>
      </c>
      <c r="F986" s="6">
        <f t="shared" si="31"/>
        <v>4.53</v>
      </c>
    </row>
    <row r="987" spans="2:6" x14ac:dyDescent="0.2">
      <c r="B987" s="7">
        <v>38742</v>
      </c>
      <c r="C987" s="8">
        <v>-1E-3</v>
      </c>
      <c r="D987" s="6">
        <f t="shared" si="30"/>
        <v>-0.1</v>
      </c>
      <c r="E987" s="6">
        <f>VLOOKUP(B987,'Yield Raw Data'!$A$3:$L$14453,11)</f>
        <v>4.72</v>
      </c>
      <c r="F987" s="6">
        <f t="shared" si="31"/>
        <v>4.62</v>
      </c>
    </row>
    <row r="988" spans="2:6" x14ac:dyDescent="0.2">
      <c r="B988" s="7">
        <v>38743</v>
      </c>
      <c r="C988" s="8">
        <v>-1E-3</v>
      </c>
      <c r="D988" s="6">
        <f t="shared" si="30"/>
        <v>-0.1</v>
      </c>
      <c r="E988" s="6">
        <f>VLOOKUP(B988,'Yield Raw Data'!$A$3:$L$14453,11)</f>
        <v>4.76</v>
      </c>
      <c r="F988" s="6">
        <f t="shared" si="31"/>
        <v>4.66</v>
      </c>
    </row>
    <row r="989" spans="2:6" x14ac:dyDescent="0.2">
      <c r="B989" s="7">
        <v>38744</v>
      </c>
      <c r="C989" s="8">
        <v>-5.0000000000000001E-4</v>
      </c>
      <c r="D989" s="6">
        <f t="shared" si="30"/>
        <v>-0.05</v>
      </c>
      <c r="E989" s="6">
        <f>VLOOKUP(B989,'Yield Raw Data'!$A$3:$L$14453,11)</f>
        <v>4.75</v>
      </c>
      <c r="F989" s="6">
        <f t="shared" si="31"/>
        <v>4.7</v>
      </c>
    </row>
    <row r="990" spans="2:6" x14ac:dyDescent="0.2">
      <c r="B990" s="7">
        <v>38747</v>
      </c>
      <c r="C990" s="8">
        <v>-1E-3</v>
      </c>
      <c r="D990" s="6">
        <f t="shared" si="30"/>
        <v>-0.1</v>
      </c>
      <c r="E990" s="6">
        <f>VLOOKUP(B990,'Yield Raw Data'!$A$3:$L$14453,11)</f>
        <v>4.7699999999999996</v>
      </c>
      <c r="F990" s="6">
        <f t="shared" si="31"/>
        <v>4.67</v>
      </c>
    </row>
    <row r="991" spans="2:6" x14ac:dyDescent="0.2">
      <c r="B991" s="7">
        <v>38748</v>
      </c>
      <c r="C991" s="8">
        <v>-5.0000000000000001E-4</v>
      </c>
      <c r="D991" s="6">
        <f t="shared" si="30"/>
        <v>-0.05</v>
      </c>
      <c r="E991" s="6">
        <f>VLOOKUP(B991,'Yield Raw Data'!$A$3:$L$14453,11)</f>
        <v>4.74</v>
      </c>
      <c r="F991" s="6">
        <f t="shared" si="31"/>
        <v>4.6900000000000004</v>
      </c>
    </row>
    <row r="992" spans="2:6" x14ac:dyDescent="0.2">
      <c r="B992" s="7">
        <v>38749</v>
      </c>
      <c r="C992" s="8">
        <v>-8.0000000000000004E-4</v>
      </c>
      <c r="D992" s="6">
        <f t="shared" si="30"/>
        <v>-0.08</v>
      </c>
      <c r="E992" s="6">
        <f>VLOOKUP(B992,'Yield Raw Data'!$A$3:$L$14453,11)</f>
        <v>4.7699999999999996</v>
      </c>
      <c r="F992" s="6">
        <f t="shared" si="31"/>
        <v>4.6899999999999995</v>
      </c>
    </row>
    <row r="993" spans="2:6" x14ac:dyDescent="0.2">
      <c r="B993" s="7">
        <v>38750</v>
      </c>
      <c r="C993" s="8">
        <v>-8.0000000000000004E-4</v>
      </c>
      <c r="D993" s="6">
        <f t="shared" si="30"/>
        <v>-0.08</v>
      </c>
      <c r="E993" s="6">
        <f>VLOOKUP(B993,'Yield Raw Data'!$A$3:$L$14453,11)</f>
        <v>4.76</v>
      </c>
      <c r="F993" s="6">
        <f t="shared" si="31"/>
        <v>4.68</v>
      </c>
    </row>
    <row r="994" spans="2:6" x14ac:dyDescent="0.2">
      <c r="B994" s="7">
        <v>38751</v>
      </c>
      <c r="C994" s="8">
        <v>-5.9999999999999995E-4</v>
      </c>
      <c r="D994" s="6">
        <f t="shared" si="30"/>
        <v>-0.06</v>
      </c>
      <c r="E994" s="6">
        <f>VLOOKUP(B994,'Yield Raw Data'!$A$3:$L$14453,11)</f>
        <v>4.7</v>
      </c>
      <c r="F994" s="6">
        <f t="shared" si="31"/>
        <v>4.6400000000000006</v>
      </c>
    </row>
    <row r="995" spans="2:6" x14ac:dyDescent="0.2">
      <c r="B995" s="7">
        <v>38754</v>
      </c>
      <c r="C995" s="8">
        <v>-8.0000000000000004E-4</v>
      </c>
      <c r="D995" s="6">
        <f t="shared" si="30"/>
        <v>-0.08</v>
      </c>
      <c r="E995" s="6">
        <f>VLOOKUP(B995,'Yield Raw Data'!$A$3:$L$14453,11)</f>
        <v>4.6900000000000004</v>
      </c>
      <c r="F995" s="6">
        <f t="shared" si="31"/>
        <v>4.6100000000000003</v>
      </c>
    </row>
    <row r="996" spans="2:6" x14ac:dyDescent="0.2">
      <c r="B996" s="7">
        <v>38755</v>
      </c>
      <c r="C996" s="8">
        <v>-8.9999999999999998E-4</v>
      </c>
      <c r="D996" s="6">
        <f t="shared" si="30"/>
        <v>-0.09</v>
      </c>
      <c r="E996" s="6">
        <f>VLOOKUP(B996,'Yield Raw Data'!$A$3:$L$14453,11)</f>
        <v>4.7300000000000004</v>
      </c>
      <c r="F996" s="6">
        <f t="shared" si="31"/>
        <v>4.6400000000000006</v>
      </c>
    </row>
    <row r="997" spans="2:6" x14ac:dyDescent="0.2">
      <c r="B997" s="7">
        <v>38756</v>
      </c>
      <c r="C997" s="8">
        <v>-8.0000000000000004E-4</v>
      </c>
      <c r="D997" s="6">
        <f t="shared" si="30"/>
        <v>-0.08</v>
      </c>
      <c r="E997" s="6">
        <f>VLOOKUP(B997,'Yield Raw Data'!$A$3:$L$14453,11)</f>
        <v>4.75</v>
      </c>
      <c r="F997" s="6">
        <f t="shared" si="31"/>
        <v>4.67</v>
      </c>
    </row>
  </sheetData>
  <autoFilter ref="B3:F3">
    <sortState ref="B4:F997">
      <sortCondition ref="B3"/>
    </sortState>
  </autoFilter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453"/>
  <sheetViews>
    <sheetView tabSelected="1" topLeftCell="A14284" workbookViewId="0"/>
  </sheetViews>
  <sheetFormatPr defaultRowHeight="12.75" x14ac:dyDescent="0.2"/>
  <cols>
    <col min="1" max="1" width="12.140625" customWidth="1"/>
    <col min="2" max="2" width="10" customWidth="1"/>
    <col min="3" max="3" width="10.28515625" customWidth="1"/>
    <col min="4" max="4" width="10" customWidth="1"/>
    <col min="5" max="5" width="9.7109375" customWidth="1"/>
    <col min="6" max="7" width="9.5703125" customWidth="1"/>
    <col min="8" max="8" width="10" customWidth="1"/>
    <col min="9" max="9" width="9.7109375" customWidth="1"/>
    <col min="10" max="10" width="9.5703125" customWidth="1"/>
    <col min="11" max="11" width="9.85546875" customWidth="1"/>
    <col min="12" max="12" width="9.7109375" customWidth="1"/>
  </cols>
  <sheetData>
    <row r="1" spans="1:14" x14ac:dyDescent="0.2">
      <c r="A1" t="s">
        <v>26</v>
      </c>
    </row>
    <row r="3" spans="1:14" ht="140.25" x14ac:dyDescent="0.2">
      <c r="A3" s="5" t="s">
        <v>14</v>
      </c>
      <c r="B3" s="5" t="s">
        <v>15</v>
      </c>
      <c r="C3" s="5" t="s">
        <v>16</v>
      </c>
      <c r="D3" s="5" t="s">
        <v>17</v>
      </c>
      <c r="E3" s="5" t="s">
        <v>18</v>
      </c>
      <c r="F3" s="5" t="s">
        <v>19</v>
      </c>
      <c r="G3" s="5" t="s">
        <v>20</v>
      </c>
      <c r="H3" s="5" t="s">
        <v>21</v>
      </c>
      <c r="I3" s="5" t="s">
        <v>22</v>
      </c>
      <c r="J3" s="5" t="s">
        <v>23</v>
      </c>
      <c r="K3" s="5" t="s">
        <v>24</v>
      </c>
      <c r="L3" s="5" t="s">
        <v>25</v>
      </c>
      <c r="M3" s="5"/>
      <c r="N3" s="5"/>
    </row>
    <row r="4" spans="1:14" x14ac:dyDescent="0.2">
      <c r="A4" s="4">
        <v>22648</v>
      </c>
      <c r="E4">
        <v>3.22</v>
      </c>
      <c r="G4">
        <v>3.7</v>
      </c>
      <c r="H4">
        <v>3.88</v>
      </c>
      <c r="J4">
        <v>4.0599999999999996</v>
      </c>
    </row>
    <row r="5" spans="1:14" x14ac:dyDescent="0.2">
      <c r="A5" s="4">
        <v>22649</v>
      </c>
      <c r="E5">
        <v>3.24</v>
      </c>
      <c r="G5">
        <v>3.7</v>
      </c>
      <c r="H5">
        <v>3.87</v>
      </c>
      <c r="J5">
        <v>4.03</v>
      </c>
    </row>
    <row r="6" spans="1:14" x14ac:dyDescent="0.2">
      <c r="A6" s="4">
        <v>22650</v>
      </c>
      <c r="E6">
        <v>3.24</v>
      </c>
      <c r="G6">
        <v>3.69</v>
      </c>
      <c r="H6">
        <v>3.86</v>
      </c>
      <c r="J6">
        <v>3.99</v>
      </c>
    </row>
    <row r="7" spans="1:14" x14ac:dyDescent="0.2">
      <c r="A7" s="4">
        <v>22651</v>
      </c>
      <c r="E7">
        <v>3.26</v>
      </c>
      <c r="G7">
        <v>3.71</v>
      </c>
      <c r="H7">
        <v>3.89</v>
      </c>
      <c r="J7">
        <v>4.0199999999999996</v>
      </c>
    </row>
    <row r="8" spans="1:14" x14ac:dyDescent="0.2">
      <c r="A8" s="4">
        <v>22654</v>
      </c>
      <c r="E8">
        <v>3.31</v>
      </c>
      <c r="G8">
        <v>3.71</v>
      </c>
      <c r="H8">
        <v>3.91</v>
      </c>
      <c r="J8">
        <v>4.03</v>
      </c>
    </row>
    <row r="9" spans="1:14" x14ac:dyDescent="0.2">
      <c r="A9" s="4">
        <v>22655</v>
      </c>
      <c r="E9">
        <v>3.32</v>
      </c>
      <c r="G9">
        <v>3.74</v>
      </c>
      <c r="H9">
        <v>3.93</v>
      </c>
      <c r="J9">
        <v>4.05</v>
      </c>
    </row>
    <row r="10" spans="1:14" x14ac:dyDescent="0.2">
      <c r="A10" s="4">
        <v>22656</v>
      </c>
      <c r="E10">
        <v>3.33</v>
      </c>
      <c r="G10">
        <v>3.75</v>
      </c>
      <c r="H10">
        <v>3.94</v>
      </c>
      <c r="J10">
        <v>4.07</v>
      </c>
    </row>
    <row r="11" spans="1:14" x14ac:dyDescent="0.2">
      <c r="A11" s="4">
        <v>22657</v>
      </c>
      <c r="E11">
        <v>3.33</v>
      </c>
      <c r="G11">
        <v>3.77</v>
      </c>
      <c r="H11">
        <v>3.94</v>
      </c>
      <c r="J11">
        <v>4.08</v>
      </c>
    </row>
    <row r="12" spans="1:14" x14ac:dyDescent="0.2">
      <c r="A12" s="4">
        <v>22658</v>
      </c>
      <c r="E12">
        <v>3.3</v>
      </c>
      <c r="G12">
        <v>3.76</v>
      </c>
      <c r="H12">
        <v>3.95</v>
      </c>
      <c r="J12">
        <v>4.08</v>
      </c>
    </row>
    <row r="13" spans="1:14" x14ac:dyDescent="0.2">
      <c r="A13" s="4">
        <v>22661</v>
      </c>
      <c r="E13">
        <v>3.32</v>
      </c>
      <c r="G13">
        <v>3.79</v>
      </c>
      <c r="H13">
        <v>3.96</v>
      </c>
      <c r="J13">
        <v>4.0999999999999996</v>
      </c>
    </row>
    <row r="14" spans="1:14" x14ac:dyDescent="0.2">
      <c r="A14" s="4">
        <v>22662</v>
      </c>
      <c r="E14">
        <v>3.3</v>
      </c>
      <c r="G14">
        <v>3.81</v>
      </c>
      <c r="H14">
        <v>3.98</v>
      </c>
      <c r="J14">
        <v>4.13</v>
      </c>
    </row>
    <row r="15" spans="1:14" x14ac:dyDescent="0.2">
      <c r="A15" s="4">
        <v>22663</v>
      </c>
      <c r="E15">
        <v>3.3</v>
      </c>
      <c r="G15">
        <v>3.81</v>
      </c>
      <c r="H15">
        <v>3.97</v>
      </c>
      <c r="J15">
        <v>4.12</v>
      </c>
    </row>
    <row r="16" spans="1:14" x14ac:dyDescent="0.2">
      <c r="A16" s="4">
        <v>22664</v>
      </c>
      <c r="E16">
        <v>3.27</v>
      </c>
      <c r="G16">
        <v>3.79</v>
      </c>
      <c r="H16">
        <v>3.96</v>
      </c>
      <c r="J16">
        <v>4.1100000000000003</v>
      </c>
    </row>
    <row r="17" spans="1:10" x14ac:dyDescent="0.2">
      <c r="A17" s="4">
        <v>22665</v>
      </c>
      <c r="E17">
        <v>3.27</v>
      </c>
      <c r="G17">
        <v>3.78</v>
      </c>
      <c r="H17">
        <v>3.95</v>
      </c>
      <c r="J17">
        <v>4.1100000000000003</v>
      </c>
    </row>
    <row r="18" spans="1:10" x14ac:dyDescent="0.2">
      <c r="A18" s="4">
        <v>22668</v>
      </c>
      <c r="E18">
        <v>3.25</v>
      </c>
      <c r="G18">
        <v>3.76</v>
      </c>
      <c r="H18">
        <v>3.93</v>
      </c>
      <c r="J18">
        <v>4.09</v>
      </c>
    </row>
    <row r="19" spans="1:10" x14ac:dyDescent="0.2">
      <c r="A19" s="4">
        <v>22669</v>
      </c>
      <c r="E19">
        <v>3.25</v>
      </c>
      <c r="G19">
        <v>3.77</v>
      </c>
      <c r="H19">
        <v>3.94</v>
      </c>
      <c r="J19">
        <v>4.1100000000000003</v>
      </c>
    </row>
    <row r="20" spans="1:10" x14ac:dyDescent="0.2">
      <c r="A20" s="4">
        <v>22670</v>
      </c>
      <c r="E20">
        <v>3.24</v>
      </c>
      <c r="G20">
        <v>3.76</v>
      </c>
      <c r="H20">
        <v>3.93</v>
      </c>
      <c r="J20">
        <v>4.0999999999999996</v>
      </c>
    </row>
    <row r="21" spans="1:10" x14ac:dyDescent="0.2">
      <c r="A21" s="4">
        <v>22671</v>
      </c>
      <c r="E21">
        <v>3.27</v>
      </c>
      <c r="G21">
        <v>3.77</v>
      </c>
      <c r="H21">
        <v>3.94</v>
      </c>
      <c r="J21">
        <v>4.1100000000000003</v>
      </c>
    </row>
    <row r="22" spans="1:10" x14ac:dyDescent="0.2">
      <c r="A22" s="4">
        <v>22672</v>
      </c>
      <c r="E22">
        <v>3.28</v>
      </c>
      <c r="G22">
        <v>3.8</v>
      </c>
      <c r="H22">
        <v>3.97</v>
      </c>
      <c r="J22">
        <v>4.1100000000000003</v>
      </c>
    </row>
    <row r="23" spans="1:10" x14ac:dyDescent="0.2">
      <c r="A23" s="4">
        <v>22675</v>
      </c>
      <c r="E23">
        <v>3.28</v>
      </c>
      <c r="G23">
        <v>3.8</v>
      </c>
      <c r="H23">
        <v>3.98</v>
      </c>
      <c r="J23">
        <v>4.12</v>
      </c>
    </row>
    <row r="24" spans="1:10" x14ac:dyDescent="0.2">
      <c r="A24" s="4">
        <v>22676</v>
      </c>
      <c r="E24">
        <v>3.28</v>
      </c>
      <c r="G24">
        <v>3.8</v>
      </c>
      <c r="H24">
        <v>3.98</v>
      </c>
      <c r="J24">
        <v>4.1100000000000003</v>
      </c>
    </row>
    <row r="25" spans="1:10" x14ac:dyDescent="0.2">
      <c r="A25" s="4">
        <v>22677</v>
      </c>
      <c r="E25">
        <v>3.29</v>
      </c>
      <c r="G25">
        <v>3.81</v>
      </c>
      <c r="H25">
        <v>3.99</v>
      </c>
      <c r="J25">
        <v>4.0999999999999996</v>
      </c>
    </row>
    <row r="26" spans="1:10" x14ac:dyDescent="0.2">
      <c r="A26" s="4">
        <v>22678</v>
      </c>
      <c r="E26">
        <v>3.3</v>
      </c>
      <c r="G26">
        <v>3.81</v>
      </c>
      <c r="H26">
        <v>4</v>
      </c>
      <c r="J26">
        <v>4.09</v>
      </c>
    </row>
    <row r="27" spans="1:10" x14ac:dyDescent="0.2">
      <c r="A27" s="4">
        <v>22679</v>
      </c>
      <c r="E27">
        <v>3.3</v>
      </c>
      <c r="G27">
        <v>3.77</v>
      </c>
      <c r="H27">
        <v>3.97</v>
      </c>
      <c r="J27">
        <v>4.08</v>
      </c>
    </row>
    <row r="28" spans="1:10" x14ac:dyDescent="0.2">
      <c r="A28" s="4">
        <v>22682</v>
      </c>
      <c r="E28">
        <v>3.29</v>
      </c>
      <c r="G28">
        <v>3.77</v>
      </c>
      <c r="H28">
        <v>3.96</v>
      </c>
      <c r="J28">
        <v>4.07</v>
      </c>
    </row>
    <row r="29" spans="1:10" x14ac:dyDescent="0.2">
      <c r="A29" s="4">
        <v>22683</v>
      </c>
      <c r="E29">
        <v>3.29</v>
      </c>
      <c r="G29">
        <v>3.77</v>
      </c>
      <c r="H29">
        <v>3.96</v>
      </c>
      <c r="J29">
        <v>4.0599999999999996</v>
      </c>
    </row>
    <row r="30" spans="1:10" x14ac:dyDescent="0.2">
      <c r="A30" s="4">
        <v>22684</v>
      </c>
      <c r="E30">
        <v>3.29</v>
      </c>
      <c r="G30">
        <v>3.77</v>
      </c>
      <c r="H30">
        <v>3.95</v>
      </c>
      <c r="J30">
        <v>4.07</v>
      </c>
    </row>
    <row r="31" spans="1:10" x14ac:dyDescent="0.2">
      <c r="A31" s="4">
        <v>22685</v>
      </c>
      <c r="E31">
        <v>3.3</v>
      </c>
      <c r="G31">
        <v>3.75</v>
      </c>
      <c r="H31">
        <v>3.93</v>
      </c>
      <c r="J31">
        <v>4.07</v>
      </c>
    </row>
    <row r="32" spans="1:10" x14ac:dyDescent="0.2">
      <c r="A32" s="4">
        <v>22686</v>
      </c>
      <c r="E32">
        <v>3.28</v>
      </c>
      <c r="G32">
        <v>3.73</v>
      </c>
      <c r="H32">
        <v>3.91</v>
      </c>
      <c r="J32">
        <v>4.05</v>
      </c>
    </row>
    <row r="33" spans="1:10" x14ac:dyDescent="0.2">
      <c r="A33" s="4">
        <v>22689</v>
      </c>
      <c r="E33" t="s">
        <v>13</v>
      </c>
      <c r="G33" t="s">
        <v>13</v>
      </c>
      <c r="H33" t="s">
        <v>13</v>
      </c>
      <c r="J33" t="s">
        <v>13</v>
      </c>
    </row>
    <row r="34" spans="1:10" x14ac:dyDescent="0.2">
      <c r="A34" s="4">
        <v>22690</v>
      </c>
      <c r="E34">
        <v>3.28</v>
      </c>
      <c r="G34">
        <v>3.72</v>
      </c>
      <c r="H34">
        <v>3.91</v>
      </c>
      <c r="J34">
        <v>4.03</v>
      </c>
    </row>
    <row r="35" spans="1:10" x14ac:dyDescent="0.2">
      <c r="A35" s="4">
        <v>22691</v>
      </c>
      <c r="E35">
        <v>3.31</v>
      </c>
      <c r="G35">
        <v>3.71</v>
      </c>
      <c r="H35">
        <v>3.9</v>
      </c>
      <c r="J35">
        <v>4.03</v>
      </c>
    </row>
    <row r="36" spans="1:10" x14ac:dyDescent="0.2">
      <c r="A36" s="4">
        <v>22692</v>
      </c>
      <c r="E36">
        <v>3.33</v>
      </c>
      <c r="G36">
        <v>3.71</v>
      </c>
      <c r="H36">
        <v>3.9</v>
      </c>
      <c r="J36">
        <v>4.0199999999999996</v>
      </c>
    </row>
    <row r="37" spans="1:10" x14ac:dyDescent="0.2">
      <c r="A37" s="4">
        <v>22693</v>
      </c>
      <c r="E37">
        <v>3.33</v>
      </c>
      <c r="G37">
        <v>3.69</v>
      </c>
      <c r="H37">
        <v>3.88</v>
      </c>
      <c r="J37">
        <v>4.0199999999999996</v>
      </c>
    </row>
    <row r="38" spans="1:10" x14ac:dyDescent="0.2">
      <c r="A38" s="4">
        <v>22696</v>
      </c>
      <c r="E38">
        <v>3.32</v>
      </c>
      <c r="G38">
        <v>3.67</v>
      </c>
      <c r="H38">
        <v>3.86</v>
      </c>
      <c r="J38">
        <v>4.01</v>
      </c>
    </row>
    <row r="39" spans="1:10" x14ac:dyDescent="0.2">
      <c r="A39" s="4">
        <v>22697</v>
      </c>
      <c r="E39">
        <v>3.31</v>
      </c>
      <c r="G39">
        <v>3.67</v>
      </c>
      <c r="H39">
        <v>3.88</v>
      </c>
      <c r="J39">
        <v>4.05</v>
      </c>
    </row>
    <row r="40" spans="1:10" x14ac:dyDescent="0.2">
      <c r="A40" s="4">
        <v>22698</v>
      </c>
      <c r="E40">
        <v>3.28</v>
      </c>
      <c r="G40">
        <v>3.64</v>
      </c>
      <c r="H40">
        <v>3.86</v>
      </c>
      <c r="J40">
        <v>4.03</v>
      </c>
    </row>
    <row r="41" spans="1:10" x14ac:dyDescent="0.2">
      <c r="A41" s="4">
        <v>22699</v>
      </c>
      <c r="E41" t="s">
        <v>13</v>
      </c>
      <c r="G41" t="s">
        <v>13</v>
      </c>
      <c r="H41" t="s">
        <v>13</v>
      </c>
      <c r="J41" t="s">
        <v>13</v>
      </c>
    </row>
    <row r="42" spans="1:10" x14ac:dyDescent="0.2">
      <c r="A42" s="4">
        <v>22700</v>
      </c>
      <c r="E42">
        <v>3.24</v>
      </c>
      <c r="G42">
        <v>3.6</v>
      </c>
      <c r="H42">
        <v>3.83</v>
      </c>
      <c r="J42">
        <v>4.0199999999999996</v>
      </c>
    </row>
    <row r="43" spans="1:10" x14ac:dyDescent="0.2">
      <c r="A43" s="4">
        <v>22703</v>
      </c>
      <c r="E43">
        <v>3.22</v>
      </c>
      <c r="G43">
        <v>3.58</v>
      </c>
      <c r="H43">
        <v>3.8</v>
      </c>
      <c r="J43">
        <v>4</v>
      </c>
    </row>
    <row r="44" spans="1:10" x14ac:dyDescent="0.2">
      <c r="A44" s="4">
        <v>22704</v>
      </c>
      <c r="E44">
        <v>3.23</v>
      </c>
      <c r="G44">
        <v>3.57</v>
      </c>
      <c r="H44">
        <v>3.8</v>
      </c>
      <c r="J44">
        <v>4.01</v>
      </c>
    </row>
    <row r="45" spans="1:10" x14ac:dyDescent="0.2">
      <c r="A45" s="4">
        <v>22705</v>
      </c>
      <c r="E45">
        <v>3.21</v>
      </c>
      <c r="G45">
        <v>3.53</v>
      </c>
      <c r="H45">
        <v>3.77</v>
      </c>
      <c r="J45">
        <v>4</v>
      </c>
    </row>
    <row r="46" spans="1:10" x14ac:dyDescent="0.2">
      <c r="A46" s="4">
        <v>22706</v>
      </c>
      <c r="E46">
        <v>3.15</v>
      </c>
      <c r="G46">
        <v>3.44</v>
      </c>
      <c r="H46">
        <v>3.71</v>
      </c>
      <c r="J46">
        <v>3.98</v>
      </c>
    </row>
    <row r="47" spans="1:10" x14ac:dyDescent="0.2">
      <c r="A47" s="4">
        <v>22707</v>
      </c>
      <c r="E47">
        <v>3.17</v>
      </c>
      <c r="G47">
        <v>3.48</v>
      </c>
      <c r="H47">
        <v>3.72</v>
      </c>
      <c r="J47">
        <v>3.98</v>
      </c>
    </row>
    <row r="48" spans="1:10" x14ac:dyDescent="0.2">
      <c r="A48" s="4">
        <v>22710</v>
      </c>
      <c r="E48">
        <v>3.18</v>
      </c>
      <c r="G48">
        <v>3.53</v>
      </c>
      <c r="H48">
        <v>3.74</v>
      </c>
      <c r="J48">
        <v>4</v>
      </c>
    </row>
    <row r="49" spans="1:10" x14ac:dyDescent="0.2">
      <c r="A49" s="4">
        <v>22711</v>
      </c>
      <c r="E49">
        <v>3.18</v>
      </c>
      <c r="G49">
        <v>3.52</v>
      </c>
      <c r="H49">
        <v>3.74</v>
      </c>
      <c r="J49">
        <v>4.01</v>
      </c>
    </row>
    <row r="50" spans="1:10" x14ac:dyDescent="0.2">
      <c r="A50" s="4">
        <v>22712</v>
      </c>
      <c r="E50">
        <v>3.14</v>
      </c>
      <c r="G50">
        <v>3.52</v>
      </c>
      <c r="H50">
        <v>3.74</v>
      </c>
      <c r="J50">
        <v>4</v>
      </c>
    </row>
    <row r="51" spans="1:10" x14ac:dyDescent="0.2">
      <c r="A51" s="4">
        <v>22713</v>
      </c>
      <c r="E51">
        <v>3.11</v>
      </c>
      <c r="G51">
        <v>3.51</v>
      </c>
      <c r="H51">
        <v>3.72</v>
      </c>
      <c r="J51">
        <v>3.98</v>
      </c>
    </row>
    <row r="52" spans="1:10" x14ac:dyDescent="0.2">
      <c r="A52" s="4">
        <v>22714</v>
      </c>
      <c r="E52">
        <v>3.12</v>
      </c>
      <c r="G52">
        <v>3.53</v>
      </c>
      <c r="H52">
        <v>3.71</v>
      </c>
      <c r="J52">
        <v>3.96</v>
      </c>
    </row>
    <row r="53" spans="1:10" x14ac:dyDescent="0.2">
      <c r="A53" s="4">
        <v>22717</v>
      </c>
      <c r="E53">
        <v>3.13</v>
      </c>
      <c r="G53">
        <v>3.54</v>
      </c>
      <c r="H53">
        <v>3.73</v>
      </c>
      <c r="J53">
        <v>3.94</v>
      </c>
    </row>
    <row r="54" spans="1:10" x14ac:dyDescent="0.2">
      <c r="A54" s="4">
        <v>22718</v>
      </c>
      <c r="E54">
        <v>3.11</v>
      </c>
      <c r="G54">
        <v>3.53</v>
      </c>
      <c r="H54">
        <v>3.7</v>
      </c>
      <c r="J54">
        <v>3.92</v>
      </c>
    </row>
    <row r="55" spans="1:10" x14ac:dyDescent="0.2">
      <c r="A55" s="4">
        <v>22719</v>
      </c>
      <c r="E55">
        <v>3.1</v>
      </c>
      <c r="G55">
        <v>3.53</v>
      </c>
      <c r="H55">
        <v>3.72</v>
      </c>
      <c r="J55">
        <v>3.93</v>
      </c>
    </row>
    <row r="56" spans="1:10" x14ac:dyDescent="0.2">
      <c r="A56" s="4">
        <v>22720</v>
      </c>
      <c r="E56">
        <v>3.1</v>
      </c>
      <c r="G56">
        <v>3.52</v>
      </c>
      <c r="H56">
        <v>3.73</v>
      </c>
      <c r="J56">
        <v>3.96</v>
      </c>
    </row>
    <row r="57" spans="1:10" x14ac:dyDescent="0.2">
      <c r="A57" s="4">
        <v>22721</v>
      </c>
      <c r="E57">
        <v>3.06</v>
      </c>
      <c r="G57">
        <v>3.48</v>
      </c>
      <c r="H57">
        <v>3.72</v>
      </c>
      <c r="J57">
        <v>3.96</v>
      </c>
    </row>
    <row r="58" spans="1:10" x14ac:dyDescent="0.2">
      <c r="A58" s="4">
        <v>22724</v>
      </c>
      <c r="E58">
        <v>3.03</v>
      </c>
      <c r="G58">
        <v>3.44</v>
      </c>
      <c r="H58">
        <v>3.71</v>
      </c>
      <c r="J58">
        <v>3.93</v>
      </c>
    </row>
    <row r="59" spans="1:10" x14ac:dyDescent="0.2">
      <c r="A59" s="4">
        <v>22725</v>
      </c>
      <c r="E59">
        <v>3.02</v>
      </c>
      <c r="G59">
        <v>3.41</v>
      </c>
      <c r="H59">
        <v>3.67</v>
      </c>
      <c r="J59">
        <v>3.91</v>
      </c>
    </row>
    <row r="60" spans="1:10" x14ac:dyDescent="0.2">
      <c r="A60" s="4">
        <v>22726</v>
      </c>
      <c r="E60">
        <v>3.01</v>
      </c>
      <c r="G60">
        <v>3.37</v>
      </c>
      <c r="H60">
        <v>3.61</v>
      </c>
      <c r="J60">
        <v>3.86</v>
      </c>
    </row>
    <row r="61" spans="1:10" x14ac:dyDescent="0.2">
      <c r="A61" s="4">
        <v>22727</v>
      </c>
      <c r="E61">
        <v>2.94</v>
      </c>
      <c r="G61">
        <v>3.29</v>
      </c>
      <c r="H61">
        <v>3.58</v>
      </c>
      <c r="J61">
        <v>3.83</v>
      </c>
    </row>
    <row r="62" spans="1:10" x14ac:dyDescent="0.2">
      <c r="A62" s="4">
        <v>22728</v>
      </c>
      <c r="E62">
        <v>2.94</v>
      </c>
      <c r="G62">
        <v>3.33</v>
      </c>
      <c r="H62">
        <v>3.62</v>
      </c>
      <c r="J62">
        <v>3.87</v>
      </c>
    </row>
    <row r="63" spans="1:10" x14ac:dyDescent="0.2">
      <c r="A63" s="4">
        <v>22731</v>
      </c>
      <c r="E63">
        <v>2.95</v>
      </c>
      <c r="G63">
        <v>3.37</v>
      </c>
      <c r="H63">
        <v>3.65</v>
      </c>
      <c r="J63">
        <v>3.89</v>
      </c>
    </row>
    <row r="64" spans="1:10" x14ac:dyDescent="0.2">
      <c r="A64" s="4">
        <v>22732</v>
      </c>
      <c r="E64">
        <v>2.95</v>
      </c>
      <c r="G64">
        <v>3.39</v>
      </c>
      <c r="H64">
        <v>3.65</v>
      </c>
      <c r="J64">
        <v>3.9</v>
      </c>
    </row>
    <row r="65" spans="1:10" x14ac:dyDescent="0.2">
      <c r="A65" s="4">
        <v>22733</v>
      </c>
      <c r="E65">
        <v>2.96</v>
      </c>
      <c r="G65">
        <v>3.39</v>
      </c>
      <c r="H65">
        <v>3.64</v>
      </c>
      <c r="J65">
        <v>3.9</v>
      </c>
    </row>
    <row r="66" spans="1:10" x14ac:dyDescent="0.2">
      <c r="A66" s="4">
        <v>22734</v>
      </c>
      <c r="E66">
        <v>2.96</v>
      </c>
      <c r="G66">
        <v>3.4</v>
      </c>
      <c r="H66">
        <v>3.64</v>
      </c>
      <c r="J66">
        <v>3.9</v>
      </c>
    </row>
    <row r="67" spans="1:10" x14ac:dyDescent="0.2">
      <c r="A67" s="4">
        <v>22735</v>
      </c>
      <c r="E67">
        <v>2.97</v>
      </c>
      <c r="G67">
        <v>3.39</v>
      </c>
      <c r="H67">
        <v>3.61</v>
      </c>
      <c r="J67">
        <v>3.86</v>
      </c>
    </row>
    <row r="68" spans="1:10" x14ac:dyDescent="0.2">
      <c r="A68" s="4">
        <v>22738</v>
      </c>
      <c r="E68">
        <v>2.95</v>
      </c>
      <c r="G68">
        <v>3.38</v>
      </c>
      <c r="H68">
        <v>3.58</v>
      </c>
      <c r="J68">
        <v>3.86</v>
      </c>
    </row>
    <row r="69" spans="1:10" x14ac:dyDescent="0.2">
      <c r="A69" s="4">
        <v>22739</v>
      </c>
      <c r="E69">
        <v>2.93</v>
      </c>
      <c r="G69">
        <v>3.36</v>
      </c>
      <c r="H69">
        <v>3.55</v>
      </c>
      <c r="J69">
        <v>3.83</v>
      </c>
    </row>
    <row r="70" spans="1:10" x14ac:dyDescent="0.2">
      <c r="A70" s="4">
        <v>22740</v>
      </c>
      <c r="E70">
        <v>2.88</v>
      </c>
      <c r="G70">
        <v>3.28</v>
      </c>
      <c r="H70">
        <v>3.51</v>
      </c>
      <c r="J70">
        <v>3.78</v>
      </c>
    </row>
    <row r="71" spans="1:10" x14ac:dyDescent="0.2">
      <c r="A71" s="4">
        <v>22741</v>
      </c>
      <c r="E71">
        <v>2.89</v>
      </c>
      <c r="G71">
        <v>3.34</v>
      </c>
      <c r="H71">
        <v>3.56</v>
      </c>
      <c r="J71">
        <v>3.84</v>
      </c>
    </row>
    <row r="72" spans="1:10" x14ac:dyDescent="0.2">
      <c r="A72" s="4">
        <v>22742</v>
      </c>
      <c r="E72">
        <v>2.89</v>
      </c>
      <c r="G72">
        <v>3.32</v>
      </c>
      <c r="H72">
        <v>3.55</v>
      </c>
      <c r="J72">
        <v>3.81</v>
      </c>
    </row>
    <row r="73" spans="1:10" x14ac:dyDescent="0.2">
      <c r="A73" s="4">
        <v>22745</v>
      </c>
      <c r="E73">
        <v>2.9</v>
      </c>
      <c r="G73">
        <v>3.33</v>
      </c>
      <c r="H73">
        <v>3.57</v>
      </c>
      <c r="J73">
        <v>3.83</v>
      </c>
    </row>
    <row r="74" spans="1:10" x14ac:dyDescent="0.2">
      <c r="A74" s="4">
        <v>22746</v>
      </c>
      <c r="E74">
        <v>2.94</v>
      </c>
      <c r="G74">
        <v>3.36</v>
      </c>
      <c r="H74">
        <v>3.57</v>
      </c>
      <c r="J74">
        <v>3.83</v>
      </c>
    </row>
    <row r="75" spans="1:10" x14ac:dyDescent="0.2">
      <c r="A75" s="4">
        <v>22747</v>
      </c>
      <c r="E75">
        <v>3</v>
      </c>
      <c r="G75">
        <v>3.41</v>
      </c>
      <c r="H75">
        <v>3.61</v>
      </c>
      <c r="J75">
        <v>3.87</v>
      </c>
    </row>
    <row r="76" spans="1:10" x14ac:dyDescent="0.2">
      <c r="A76" s="4">
        <v>22748</v>
      </c>
      <c r="E76">
        <v>3</v>
      </c>
      <c r="G76">
        <v>3.4</v>
      </c>
      <c r="H76">
        <v>3.61</v>
      </c>
      <c r="J76">
        <v>3.86</v>
      </c>
    </row>
    <row r="77" spans="1:10" x14ac:dyDescent="0.2">
      <c r="A77" s="4">
        <v>22749</v>
      </c>
      <c r="E77">
        <v>3</v>
      </c>
      <c r="G77">
        <v>3.38</v>
      </c>
      <c r="H77">
        <v>3.6</v>
      </c>
      <c r="J77">
        <v>3.85</v>
      </c>
    </row>
    <row r="78" spans="1:10" x14ac:dyDescent="0.2">
      <c r="A78" s="4">
        <v>22752</v>
      </c>
      <c r="E78">
        <v>3</v>
      </c>
      <c r="G78">
        <v>3.37</v>
      </c>
      <c r="H78">
        <v>3.6</v>
      </c>
      <c r="J78">
        <v>3.83</v>
      </c>
    </row>
    <row r="79" spans="1:10" x14ac:dyDescent="0.2">
      <c r="A79" s="4">
        <v>22753</v>
      </c>
      <c r="E79">
        <v>3</v>
      </c>
      <c r="G79">
        <v>3.36</v>
      </c>
      <c r="H79">
        <v>3.6</v>
      </c>
      <c r="J79">
        <v>3.82</v>
      </c>
    </row>
    <row r="80" spans="1:10" x14ac:dyDescent="0.2">
      <c r="A80" s="4">
        <v>22754</v>
      </c>
      <c r="E80">
        <v>3</v>
      </c>
      <c r="G80">
        <v>3.35</v>
      </c>
      <c r="H80">
        <v>3.6</v>
      </c>
      <c r="J80">
        <v>3.81</v>
      </c>
    </row>
    <row r="81" spans="1:10" x14ac:dyDescent="0.2">
      <c r="A81" s="4">
        <v>22755</v>
      </c>
      <c r="E81">
        <v>3</v>
      </c>
      <c r="G81">
        <v>3.37</v>
      </c>
      <c r="H81">
        <v>3.6</v>
      </c>
      <c r="J81">
        <v>3.82</v>
      </c>
    </row>
    <row r="82" spans="1:10" x14ac:dyDescent="0.2">
      <c r="A82" s="4">
        <v>22756</v>
      </c>
      <c r="E82" t="s">
        <v>13</v>
      </c>
      <c r="G82" t="s">
        <v>13</v>
      </c>
      <c r="H82" t="s">
        <v>13</v>
      </c>
      <c r="J82" t="s">
        <v>13</v>
      </c>
    </row>
    <row r="83" spans="1:10" x14ac:dyDescent="0.2">
      <c r="A83" s="4">
        <v>22759</v>
      </c>
      <c r="E83">
        <v>3.03</v>
      </c>
      <c r="G83">
        <v>3.4</v>
      </c>
      <c r="H83">
        <v>3.63</v>
      </c>
      <c r="J83">
        <v>3.86</v>
      </c>
    </row>
    <row r="84" spans="1:10" x14ac:dyDescent="0.2">
      <c r="A84" s="4">
        <v>22760</v>
      </c>
      <c r="E84">
        <v>3.08</v>
      </c>
      <c r="G84">
        <v>3.42</v>
      </c>
      <c r="H84">
        <v>3.65</v>
      </c>
      <c r="J84">
        <v>3.87</v>
      </c>
    </row>
    <row r="85" spans="1:10" x14ac:dyDescent="0.2">
      <c r="A85" s="4">
        <v>22761</v>
      </c>
      <c r="E85">
        <v>3.08</v>
      </c>
      <c r="G85">
        <v>3.43</v>
      </c>
      <c r="H85">
        <v>3.66</v>
      </c>
      <c r="J85">
        <v>3.88</v>
      </c>
    </row>
    <row r="86" spans="1:10" x14ac:dyDescent="0.2">
      <c r="A86" s="4">
        <v>22762</v>
      </c>
      <c r="E86">
        <v>3.04</v>
      </c>
      <c r="G86">
        <v>3.43</v>
      </c>
      <c r="H86">
        <v>3.66</v>
      </c>
      <c r="J86">
        <v>3.89</v>
      </c>
    </row>
    <row r="87" spans="1:10" x14ac:dyDescent="0.2">
      <c r="A87" s="4">
        <v>22763</v>
      </c>
      <c r="E87">
        <v>3.07</v>
      </c>
      <c r="G87">
        <v>3.45</v>
      </c>
      <c r="H87">
        <v>3.64</v>
      </c>
      <c r="J87">
        <v>3.86</v>
      </c>
    </row>
    <row r="88" spans="1:10" x14ac:dyDescent="0.2">
      <c r="A88" s="4">
        <v>22766</v>
      </c>
      <c r="E88">
        <v>3.07</v>
      </c>
      <c r="G88">
        <v>3.47</v>
      </c>
      <c r="H88">
        <v>3.64</v>
      </c>
      <c r="J88">
        <v>3.86</v>
      </c>
    </row>
    <row r="89" spans="1:10" x14ac:dyDescent="0.2">
      <c r="A89" s="4">
        <v>22767</v>
      </c>
      <c r="E89">
        <v>3.06</v>
      </c>
      <c r="G89">
        <v>3.45</v>
      </c>
      <c r="H89">
        <v>3.63</v>
      </c>
      <c r="J89">
        <v>3.85</v>
      </c>
    </row>
    <row r="90" spans="1:10" x14ac:dyDescent="0.2">
      <c r="A90" s="4">
        <v>22768</v>
      </c>
      <c r="E90">
        <v>3.06</v>
      </c>
      <c r="G90">
        <v>3.44</v>
      </c>
      <c r="H90">
        <v>3.64</v>
      </c>
      <c r="J90">
        <v>3.86</v>
      </c>
    </row>
    <row r="91" spans="1:10" x14ac:dyDescent="0.2">
      <c r="A91" s="4">
        <v>22769</v>
      </c>
      <c r="E91">
        <v>3.05</v>
      </c>
      <c r="G91">
        <v>3.42</v>
      </c>
      <c r="H91">
        <v>3.64</v>
      </c>
      <c r="J91">
        <v>3.86</v>
      </c>
    </row>
    <row r="92" spans="1:10" x14ac:dyDescent="0.2">
      <c r="A92" s="4">
        <v>22770</v>
      </c>
      <c r="E92">
        <v>3.05</v>
      </c>
      <c r="G92">
        <v>3.42</v>
      </c>
      <c r="H92">
        <v>3.64</v>
      </c>
      <c r="J92">
        <v>3.87</v>
      </c>
    </row>
    <row r="93" spans="1:10" x14ac:dyDescent="0.2">
      <c r="A93" s="4">
        <v>22773</v>
      </c>
      <c r="E93">
        <v>3.04</v>
      </c>
      <c r="G93">
        <v>3.41</v>
      </c>
      <c r="H93">
        <v>3.64</v>
      </c>
      <c r="J93">
        <v>3.86</v>
      </c>
    </row>
    <row r="94" spans="1:10" x14ac:dyDescent="0.2">
      <c r="A94" s="4">
        <v>22774</v>
      </c>
      <c r="E94">
        <v>3.01</v>
      </c>
      <c r="G94">
        <v>3.39</v>
      </c>
      <c r="H94">
        <v>3.62</v>
      </c>
      <c r="J94">
        <v>3.85</v>
      </c>
    </row>
    <row r="95" spans="1:10" x14ac:dyDescent="0.2">
      <c r="A95" s="4">
        <v>22775</v>
      </c>
      <c r="E95">
        <v>3.01</v>
      </c>
      <c r="G95">
        <v>3.37</v>
      </c>
      <c r="H95">
        <v>3.6</v>
      </c>
      <c r="J95">
        <v>3.82</v>
      </c>
    </row>
    <row r="96" spans="1:10" x14ac:dyDescent="0.2">
      <c r="A96" s="4">
        <v>22776</v>
      </c>
      <c r="E96">
        <v>2.99</v>
      </c>
      <c r="G96">
        <v>3.37</v>
      </c>
      <c r="H96">
        <v>3.61</v>
      </c>
      <c r="J96">
        <v>3.83</v>
      </c>
    </row>
    <row r="97" spans="1:10" x14ac:dyDescent="0.2">
      <c r="A97" s="4">
        <v>22777</v>
      </c>
      <c r="E97">
        <v>3</v>
      </c>
      <c r="G97">
        <v>3.37</v>
      </c>
      <c r="H97">
        <v>3.61</v>
      </c>
      <c r="J97">
        <v>3.82</v>
      </c>
    </row>
    <row r="98" spans="1:10" x14ac:dyDescent="0.2">
      <c r="A98" s="4">
        <v>22780</v>
      </c>
      <c r="E98">
        <v>3</v>
      </c>
      <c r="G98">
        <v>3.39</v>
      </c>
      <c r="H98">
        <v>3.63</v>
      </c>
      <c r="J98">
        <v>3.85</v>
      </c>
    </row>
    <row r="99" spans="1:10" x14ac:dyDescent="0.2">
      <c r="A99" s="4">
        <v>22781</v>
      </c>
      <c r="E99">
        <v>3.04</v>
      </c>
      <c r="G99">
        <v>3.41</v>
      </c>
      <c r="H99">
        <v>3.67</v>
      </c>
      <c r="J99">
        <v>3.87</v>
      </c>
    </row>
    <row r="100" spans="1:10" x14ac:dyDescent="0.2">
      <c r="A100" s="4">
        <v>22782</v>
      </c>
      <c r="E100">
        <v>3.04</v>
      </c>
      <c r="G100">
        <v>3.4</v>
      </c>
      <c r="H100">
        <v>3.67</v>
      </c>
      <c r="J100">
        <v>3.86</v>
      </c>
    </row>
    <row r="101" spans="1:10" x14ac:dyDescent="0.2">
      <c r="A101" s="4">
        <v>22783</v>
      </c>
      <c r="E101">
        <v>3.06</v>
      </c>
      <c r="G101">
        <v>3.4</v>
      </c>
      <c r="H101">
        <v>3.67</v>
      </c>
      <c r="J101">
        <v>3.87</v>
      </c>
    </row>
    <row r="102" spans="1:10" x14ac:dyDescent="0.2">
      <c r="A102" s="4">
        <v>22784</v>
      </c>
      <c r="E102">
        <v>3.05</v>
      </c>
      <c r="G102">
        <v>3.44</v>
      </c>
      <c r="H102">
        <v>3.72</v>
      </c>
      <c r="J102">
        <v>3.93</v>
      </c>
    </row>
    <row r="103" spans="1:10" x14ac:dyDescent="0.2">
      <c r="A103" s="4">
        <v>22787</v>
      </c>
      <c r="E103">
        <v>3.05</v>
      </c>
      <c r="G103">
        <v>3.46</v>
      </c>
      <c r="H103">
        <v>3.74</v>
      </c>
      <c r="J103">
        <v>3.94</v>
      </c>
    </row>
    <row r="104" spans="1:10" x14ac:dyDescent="0.2">
      <c r="A104" s="4">
        <v>22788</v>
      </c>
      <c r="E104">
        <v>3.05</v>
      </c>
      <c r="G104">
        <v>3.44</v>
      </c>
      <c r="H104">
        <v>3.71</v>
      </c>
      <c r="J104">
        <v>3.93</v>
      </c>
    </row>
    <row r="105" spans="1:10" x14ac:dyDescent="0.2">
      <c r="A105" s="4">
        <v>22789</v>
      </c>
      <c r="E105">
        <v>3.04</v>
      </c>
      <c r="G105">
        <v>3.42</v>
      </c>
      <c r="H105">
        <v>3.69</v>
      </c>
      <c r="J105">
        <v>3.91</v>
      </c>
    </row>
    <row r="106" spans="1:10" x14ac:dyDescent="0.2">
      <c r="A106" s="4">
        <v>22790</v>
      </c>
      <c r="E106">
        <v>3.02</v>
      </c>
      <c r="G106">
        <v>3.39</v>
      </c>
      <c r="H106">
        <v>3.68</v>
      </c>
      <c r="J106">
        <v>3.9</v>
      </c>
    </row>
    <row r="107" spans="1:10" x14ac:dyDescent="0.2">
      <c r="A107" s="4">
        <v>22791</v>
      </c>
      <c r="E107">
        <v>3.01</v>
      </c>
      <c r="G107">
        <v>3.37</v>
      </c>
      <c r="H107">
        <v>3.66</v>
      </c>
      <c r="J107">
        <v>3.88</v>
      </c>
    </row>
    <row r="108" spans="1:10" x14ac:dyDescent="0.2">
      <c r="A108" s="4">
        <v>22794</v>
      </c>
      <c r="E108">
        <v>2.98</v>
      </c>
      <c r="G108">
        <v>3.36</v>
      </c>
      <c r="H108">
        <v>3.65</v>
      </c>
      <c r="J108">
        <v>3.87</v>
      </c>
    </row>
    <row r="109" spans="1:10" x14ac:dyDescent="0.2">
      <c r="A109" s="4">
        <v>22795</v>
      </c>
      <c r="E109">
        <v>2.97</v>
      </c>
      <c r="G109">
        <v>3.37</v>
      </c>
      <c r="H109">
        <v>3.66</v>
      </c>
      <c r="J109">
        <v>3.89</v>
      </c>
    </row>
    <row r="110" spans="1:10" x14ac:dyDescent="0.2">
      <c r="A110" s="4">
        <v>22796</v>
      </c>
      <c r="E110" t="s">
        <v>13</v>
      </c>
      <c r="G110" t="s">
        <v>13</v>
      </c>
      <c r="H110" t="s">
        <v>13</v>
      </c>
      <c r="J110" t="s">
        <v>13</v>
      </c>
    </row>
    <row r="111" spans="1:10" x14ac:dyDescent="0.2">
      <c r="A111" s="4">
        <v>22797</v>
      </c>
      <c r="E111">
        <v>2.99</v>
      </c>
      <c r="G111">
        <v>3.36</v>
      </c>
      <c r="H111">
        <v>3.66</v>
      </c>
      <c r="J111">
        <v>3.9</v>
      </c>
    </row>
    <row r="112" spans="1:10" x14ac:dyDescent="0.2">
      <c r="A112" s="4">
        <v>22798</v>
      </c>
      <c r="E112">
        <v>2.98</v>
      </c>
      <c r="G112">
        <v>3.35</v>
      </c>
      <c r="H112">
        <v>3.64</v>
      </c>
      <c r="J112">
        <v>3.89</v>
      </c>
    </row>
    <row r="113" spans="1:10" x14ac:dyDescent="0.2">
      <c r="A113" s="4">
        <v>22801</v>
      </c>
      <c r="E113">
        <v>2.98</v>
      </c>
      <c r="G113">
        <v>3.33</v>
      </c>
      <c r="H113">
        <v>3.63</v>
      </c>
      <c r="J113">
        <v>3.88</v>
      </c>
    </row>
    <row r="114" spans="1:10" x14ac:dyDescent="0.2">
      <c r="A114" s="4">
        <v>22802</v>
      </c>
      <c r="E114">
        <v>2.97</v>
      </c>
      <c r="G114">
        <v>3.35</v>
      </c>
      <c r="H114">
        <v>3.64</v>
      </c>
      <c r="J114">
        <v>3.89</v>
      </c>
    </row>
    <row r="115" spans="1:10" x14ac:dyDescent="0.2">
      <c r="A115" s="4">
        <v>22803</v>
      </c>
      <c r="E115">
        <v>2.95</v>
      </c>
      <c r="G115">
        <v>3.34</v>
      </c>
      <c r="H115">
        <v>3.62</v>
      </c>
      <c r="J115">
        <v>3.89</v>
      </c>
    </row>
    <row r="116" spans="1:10" x14ac:dyDescent="0.2">
      <c r="A116" s="4">
        <v>22804</v>
      </c>
      <c r="E116">
        <v>2.95</v>
      </c>
      <c r="G116">
        <v>3.33</v>
      </c>
      <c r="H116">
        <v>3.6</v>
      </c>
      <c r="J116">
        <v>3.87</v>
      </c>
    </row>
    <row r="117" spans="1:10" x14ac:dyDescent="0.2">
      <c r="A117" s="4">
        <v>22805</v>
      </c>
      <c r="E117">
        <v>2.94</v>
      </c>
      <c r="G117">
        <v>3.33</v>
      </c>
      <c r="H117">
        <v>3.6</v>
      </c>
      <c r="J117">
        <v>3.86</v>
      </c>
    </row>
    <row r="118" spans="1:10" x14ac:dyDescent="0.2">
      <c r="A118" s="4">
        <v>22808</v>
      </c>
      <c r="E118">
        <v>2.95</v>
      </c>
      <c r="G118">
        <v>3.31</v>
      </c>
      <c r="H118">
        <v>3.59</v>
      </c>
      <c r="J118">
        <v>3.87</v>
      </c>
    </row>
    <row r="119" spans="1:10" x14ac:dyDescent="0.2">
      <c r="A119" s="4">
        <v>22809</v>
      </c>
      <c r="E119">
        <v>2.94</v>
      </c>
      <c r="G119">
        <v>3.29</v>
      </c>
      <c r="H119">
        <v>3.57</v>
      </c>
      <c r="J119">
        <v>3.86</v>
      </c>
    </row>
    <row r="120" spans="1:10" x14ac:dyDescent="0.2">
      <c r="A120" s="4">
        <v>22810</v>
      </c>
      <c r="E120">
        <v>2.94</v>
      </c>
      <c r="G120">
        <v>3.31</v>
      </c>
      <c r="H120">
        <v>3.57</v>
      </c>
      <c r="J120">
        <v>3.87</v>
      </c>
    </row>
    <row r="121" spans="1:10" x14ac:dyDescent="0.2">
      <c r="A121" s="4">
        <v>22811</v>
      </c>
      <c r="E121">
        <v>3</v>
      </c>
      <c r="G121">
        <v>3.34</v>
      </c>
      <c r="H121">
        <v>3.6</v>
      </c>
      <c r="J121">
        <v>3.9</v>
      </c>
    </row>
    <row r="122" spans="1:10" x14ac:dyDescent="0.2">
      <c r="A122" s="4">
        <v>22812</v>
      </c>
      <c r="E122">
        <v>3</v>
      </c>
      <c r="G122">
        <v>3.34</v>
      </c>
      <c r="H122">
        <v>3.6</v>
      </c>
      <c r="J122">
        <v>3.89</v>
      </c>
    </row>
    <row r="123" spans="1:10" x14ac:dyDescent="0.2">
      <c r="A123" s="4">
        <v>22815</v>
      </c>
      <c r="E123">
        <v>3.03</v>
      </c>
      <c r="G123">
        <v>3.36</v>
      </c>
      <c r="H123">
        <v>3.61</v>
      </c>
      <c r="J123">
        <v>3.91</v>
      </c>
    </row>
    <row r="124" spans="1:10" x14ac:dyDescent="0.2">
      <c r="A124" s="4">
        <v>22816</v>
      </c>
      <c r="E124">
        <v>3.06</v>
      </c>
      <c r="G124">
        <v>3.41</v>
      </c>
      <c r="H124">
        <v>3.64</v>
      </c>
      <c r="J124">
        <v>3.93</v>
      </c>
    </row>
    <row r="125" spans="1:10" x14ac:dyDescent="0.2">
      <c r="A125" s="4">
        <v>22817</v>
      </c>
      <c r="E125">
        <v>3.04</v>
      </c>
      <c r="G125">
        <v>3.4</v>
      </c>
      <c r="H125">
        <v>3.63</v>
      </c>
      <c r="J125">
        <v>3.92</v>
      </c>
    </row>
    <row r="126" spans="1:10" x14ac:dyDescent="0.2">
      <c r="A126" s="4">
        <v>22818</v>
      </c>
      <c r="E126">
        <v>3.04</v>
      </c>
      <c r="G126">
        <v>3.38</v>
      </c>
      <c r="H126">
        <v>3.61</v>
      </c>
      <c r="J126">
        <v>3.9</v>
      </c>
    </row>
    <row r="127" spans="1:10" x14ac:dyDescent="0.2">
      <c r="A127" s="4">
        <v>22819</v>
      </c>
      <c r="E127">
        <v>3.04</v>
      </c>
      <c r="G127">
        <v>3.38</v>
      </c>
      <c r="H127">
        <v>3.61</v>
      </c>
      <c r="J127">
        <v>3.9</v>
      </c>
    </row>
    <row r="128" spans="1:10" x14ac:dyDescent="0.2">
      <c r="A128" s="4">
        <v>22822</v>
      </c>
      <c r="E128">
        <v>3.12</v>
      </c>
      <c r="G128">
        <v>3.47</v>
      </c>
      <c r="H128">
        <v>3.68</v>
      </c>
      <c r="J128">
        <v>3.95</v>
      </c>
    </row>
    <row r="129" spans="1:10" x14ac:dyDescent="0.2">
      <c r="A129" s="4">
        <v>22823</v>
      </c>
      <c r="E129">
        <v>3.14</v>
      </c>
      <c r="G129">
        <v>3.5</v>
      </c>
      <c r="H129">
        <v>3.71</v>
      </c>
      <c r="J129">
        <v>3.97</v>
      </c>
    </row>
    <row r="130" spans="1:10" x14ac:dyDescent="0.2">
      <c r="A130" s="4">
        <v>22824</v>
      </c>
      <c r="E130">
        <v>3.14</v>
      </c>
      <c r="G130">
        <v>3.49</v>
      </c>
      <c r="H130">
        <v>3.68</v>
      </c>
      <c r="J130">
        <v>3.96</v>
      </c>
    </row>
    <row r="131" spans="1:10" x14ac:dyDescent="0.2">
      <c r="A131" s="4">
        <v>22825</v>
      </c>
      <c r="E131">
        <v>3.18</v>
      </c>
      <c r="G131">
        <v>3.53</v>
      </c>
      <c r="H131">
        <v>3.76</v>
      </c>
      <c r="J131">
        <v>3.98</v>
      </c>
    </row>
    <row r="132" spans="1:10" x14ac:dyDescent="0.2">
      <c r="A132" s="4">
        <v>22826</v>
      </c>
      <c r="E132">
        <v>3.2</v>
      </c>
      <c r="G132">
        <v>3.56</v>
      </c>
      <c r="H132">
        <v>3.76</v>
      </c>
      <c r="J132">
        <v>4</v>
      </c>
    </row>
    <row r="133" spans="1:10" x14ac:dyDescent="0.2">
      <c r="A133" s="4">
        <v>22829</v>
      </c>
      <c r="E133">
        <v>3.21</v>
      </c>
      <c r="G133">
        <v>3.57</v>
      </c>
      <c r="H133">
        <v>3.77</v>
      </c>
      <c r="J133">
        <v>4</v>
      </c>
    </row>
    <row r="134" spans="1:10" x14ac:dyDescent="0.2">
      <c r="A134" s="4">
        <v>22830</v>
      </c>
      <c r="E134">
        <v>3.23</v>
      </c>
      <c r="G134">
        <v>3.58</v>
      </c>
      <c r="H134">
        <v>3.76</v>
      </c>
      <c r="J134">
        <v>4</v>
      </c>
    </row>
    <row r="135" spans="1:10" x14ac:dyDescent="0.2">
      <c r="A135" s="4">
        <v>22831</v>
      </c>
      <c r="E135" t="s">
        <v>13</v>
      </c>
      <c r="G135" t="s">
        <v>13</v>
      </c>
      <c r="H135" t="s">
        <v>13</v>
      </c>
      <c r="J135" t="s">
        <v>13</v>
      </c>
    </row>
    <row r="136" spans="1:10" x14ac:dyDescent="0.2">
      <c r="A136" s="4">
        <v>22832</v>
      </c>
      <c r="E136">
        <v>3.21</v>
      </c>
      <c r="G136">
        <v>3.59</v>
      </c>
      <c r="H136">
        <v>3.78</v>
      </c>
      <c r="J136">
        <v>4</v>
      </c>
    </row>
    <row r="137" spans="1:10" x14ac:dyDescent="0.2">
      <c r="A137" s="4">
        <v>22833</v>
      </c>
      <c r="E137">
        <v>3.23</v>
      </c>
      <c r="G137">
        <v>3.6</v>
      </c>
      <c r="H137">
        <v>3.79</v>
      </c>
      <c r="J137">
        <v>4.0199999999999996</v>
      </c>
    </row>
    <row r="138" spans="1:10" x14ac:dyDescent="0.2">
      <c r="A138" s="4">
        <v>22836</v>
      </c>
      <c r="E138">
        <v>3.26</v>
      </c>
      <c r="G138">
        <v>3.67</v>
      </c>
      <c r="H138">
        <v>3.83</v>
      </c>
      <c r="J138">
        <v>4.05</v>
      </c>
    </row>
    <row r="139" spans="1:10" x14ac:dyDescent="0.2">
      <c r="A139" s="4">
        <v>22837</v>
      </c>
      <c r="E139">
        <v>3.27</v>
      </c>
      <c r="G139">
        <v>3.65</v>
      </c>
      <c r="H139">
        <v>3.81</v>
      </c>
      <c r="J139">
        <v>4.0199999999999996</v>
      </c>
    </row>
    <row r="140" spans="1:10" x14ac:dyDescent="0.2">
      <c r="A140" s="4">
        <v>22838</v>
      </c>
      <c r="E140">
        <v>3.26</v>
      </c>
      <c r="G140">
        <v>3.59</v>
      </c>
      <c r="H140">
        <v>3.77</v>
      </c>
      <c r="J140">
        <v>3.99</v>
      </c>
    </row>
    <row r="141" spans="1:10" x14ac:dyDescent="0.2">
      <c r="A141" s="4">
        <v>22839</v>
      </c>
      <c r="E141">
        <v>3.27</v>
      </c>
      <c r="G141">
        <v>3.6</v>
      </c>
      <c r="H141">
        <v>3.78</v>
      </c>
      <c r="J141">
        <v>4</v>
      </c>
    </row>
    <row r="142" spans="1:10" x14ac:dyDescent="0.2">
      <c r="A142" s="4">
        <v>22840</v>
      </c>
      <c r="E142">
        <v>3.27</v>
      </c>
      <c r="G142">
        <v>3.61</v>
      </c>
      <c r="H142">
        <v>3.78</v>
      </c>
      <c r="J142">
        <v>4</v>
      </c>
    </row>
    <row r="143" spans="1:10" x14ac:dyDescent="0.2">
      <c r="A143" s="4">
        <v>22843</v>
      </c>
      <c r="E143">
        <v>3.28</v>
      </c>
      <c r="G143">
        <v>3.63</v>
      </c>
      <c r="H143">
        <v>3.8</v>
      </c>
      <c r="J143">
        <v>4.01</v>
      </c>
    </row>
    <row r="144" spans="1:10" x14ac:dyDescent="0.2">
      <c r="A144" s="4">
        <v>22844</v>
      </c>
      <c r="E144">
        <v>3.34</v>
      </c>
      <c r="G144">
        <v>3.66</v>
      </c>
      <c r="H144">
        <v>3.82</v>
      </c>
      <c r="J144">
        <v>4.03</v>
      </c>
    </row>
    <row r="145" spans="1:10" x14ac:dyDescent="0.2">
      <c r="A145" s="4">
        <v>22845</v>
      </c>
      <c r="E145">
        <v>3.36</v>
      </c>
      <c r="G145">
        <v>3.65</v>
      </c>
      <c r="H145">
        <v>3.83</v>
      </c>
      <c r="J145">
        <v>4.0199999999999996</v>
      </c>
    </row>
    <row r="146" spans="1:10" x14ac:dyDescent="0.2">
      <c r="A146" s="4">
        <v>22846</v>
      </c>
      <c r="E146">
        <v>3.33</v>
      </c>
      <c r="G146">
        <v>3.64</v>
      </c>
      <c r="H146">
        <v>3.83</v>
      </c>
      <c r="J146">
        <v>4.0199999999999996</v>
      </c>
    </row>
    <row r="147" spans="1:10" x14ac:dyDescent="0.2">
      <c r="A147" s="4">
        <v>22847</v>
      </c>
      <c r="E147">
        <v>3.32</v>
      </c>
      <c r="G147">
        <v>3.63</v>
      </c>
      <c r="H147">
        <v>3.82</v>
      </c>
      <c r="J147">
        <v>4.01</v>
      </c>
    </row>
    <row r="148" spans="1:10" x14ac:dyDescent="0.2">
      <c r="A148" s="4">
        <v>22850</v>
      </c>
      <c r="E148">
        <v>3.32</v>
      </c>
      <c r="G148">
        <v>3.6</v>
      </c>
      <c r="H148">
        <v>3.81</v>
      </c>
      <c r="J148">
        <v>4</v>
      </c>
    </row>
    <row r="149" spans="1:10" x14ac:dyDescent="0.2">
      <c r="A149" s="4">
        <v>22851</v>
      </c>
      <c r="E149">
        <v>3.32</v>
      </c>
      <c r="G149">
        <v>3.61</v>
      </c>
      <c r="H149">
        <v>3.82</v>
      </c>
      <c r="J149">
        <v>4.01</v>
      </c>
    </row>
    <row r="150" spans="1:10" x14ac:dyDescent="0.2">
      <c r="A150" s="4">
        <v>22852</v>
      </c>
      <c r="E150">
        <v>3.32</v>
      </c>
      <c r="G150">
        <v>3.62</v>
      </c>
      <c r="H150">
        <v>3.83</v>
      </c>
      <c r="J150">
        <v>4.0199999999999996</v>
      </c>
    </row>
    <row r="151" spans="1:10" x14ac:dyDescent="0.2">
      <c r="A151" s="4">
        <v>22853</v>
      </c>
      <c r="E151">
        <v>3.32</v>
      </c>
      <c r="G151">
        <v>3.62</v>
      </c>
      <c r="H151">
        <v>3.82</v>
      </c>
      <c r="J151">
        <v>4.01</v>
      </c>
    </row>
    <row r="152" spans="1:10" x14ac:dyDescent="0.2">
      <c r="A152" s="4">
        <v>22854</v>
      </c>
      <c r="E152">
        <v>3.32</v>
      </c>
      <c r="G152">
        <v>3.59</v>
      </c>
      <c r="H152">
        <v>3.79</v>
      </c>
      <c r="J152">
        <v>4.0199999999999996</v>
      </c>
    </row>
    <row r="153" spans="1:10" x14ac:dyDescent="0.2">
      <c r="A153" s="4">
        <v>22857</v>
      </c>
      <c r="E153">
        <v>3.33</v>
      </c>
      <c r="G153">
        <v>3.61</v>
      </c>
      <c r="H153">
        <v>3.81</v>
      </c>
      <c r="J153">
        <v>4.03</v>
      </c>
    </row>
    <row r="154" spans="1:10" x14ac:dyDescent="0.2">
      <c r="A154" s="4">
        <v>22858</v>
      </c>
      <c r="E154">
        <v>3.33</v>
      </c>
      <c r="G154">
        <v>3.62</v>
      </c>
      <c r="H154">
        <v>3.82</v>
      </c>
      <c r="J154">
        <v>4.04</v>
      </c>
    </row>
    <row r="155" spans="1:10" x14ac:dyDescent="0.2">
      <c r="A155" s="4">
        <v>22859</v>
      </c>
      <c r="E155">
        <v>3.3</v>
      </c>
      <c r="G155">
        <v>3.59</v>
      </c>
      <c r="H155">
        <v>3.8</v>
      </c>
      <c r="J155">
        <v>4.03</v>
      </c>
    </row>
    <row r="156" spans="1:10" x14ac:dyDescent="0.2">
      <c r="A156" s="4">
        <v>22860</v>
      </c>
      <c r="E156">
        <v>3.26</v>
      </c>
      <c r="G156">
        <v>3.55</v>
      </c>
      <c r="H156">
        <v>3.76</v>
      </c>
      <c r="J156">
        <v>4</v>
      </c>
    </row>
    <row r="157" spans="1:10" x14ac:dyDescent="0.2">
      <c r="A157" s="4">
        <v>22861</v>
      </c>
      <c r="E157">
        <v>3.27</v>
      </c>
      <c r="G157">
        <v>3.56</v>
      </c>
      <c r="H157">
        <v>3.77</v>
      </c>
      <c r="J157">
        <v>4.01</v>
      </c>
    </row>
    <row r="158" spans="1:10" x14ac:dyDescent="0.2">
      <c r="A158" s="4">
        <v>22864</v>
      </c>
      <c r="E158">
        <v>3.26</v>
      </c>
      <c r="G158">
        <v>3.53</v>
      </c>
      <c r="H158">
        <v>3.76</v>
      </c>
      <c r="J158">
        <v>4.01</v>
      </c>
    </row>
    <row r="159" spans="1:10" x14ac:dyDescent="0.2">
      <c r="A159" s="4">
        <v>22865</v>
      </c>
      <c r="E159">
        <v>3.28</v>
      </c>
      <c r="G159">
        <v>3.55</v>
      </c>
      <c r="H159">
        <v>3.79</v>
      </c>
      <c r="J159">
        <v>4.0199999999999996</v>
      </c>
    </row>
    <row r="160" spans="1:10" x14ac:dyDescent="0.2">
      <c r="A160" s="4">
        <v>22866</v>
      </c>
      <c r="E160">
        <v>3.28</v>
      </c>
      <c r="G160">
        <v>3.54</v>
      </c>
      <c r="H160">
        <v>3.78</v>
      </c>
      <c r="J160">
        <v>4.01</v>
      </c>
    </row>
    <row r="161" spans="1:10" x14ac:dyDescent="0.2">
      <c r="A161" s="4">
        <v>22867</v>
      </c>
      <c r="E161">
        <v>3.28</v>
      </c>
      <c r="G161">
        <v>3.52</v>
      </c>
      <c r="H161">
        <v>3.76</v>
      </c>
      <c r="J161">
        <v>3.99</v>
      </c>
    </row>
    <row r="162" spans="1:10" x14ac:dyDescent="0.2">
      <c r="A162" s="4">
        <v>22868</v>
      </c>
      <c r="E162">
        <v>3.28</v>
      </c>
      <c r="G162">
        <v>3.51</v>
      </c>
      <c r="H162">
        <v>3.76</v>
      </c>
      <c r="J162">
        <v>3.99</v>
      </c>
    </row>
    <row r="163" spans="1:10" x14ac:dyDescent="0.2">
      <c r="A163" s="4">
        <v>22871</v>
      </c>
      <c r="E163">
        <v>3.26</v>
      </c>
      <c r="G163">
        <v>3.5</v>
      </c>
      <c r="H163">
        <v>3.74</v>
      </c>
      <c r="J163">
        <v>3.99</v>
      </c>
    </row>
    <row r="164" spans="1:10" x14ac:dyDescent="0.2">
      <c r="A164" s="4">
        <v>22872</v>
      </c>
      <c r="E164">
        <v>3.24</v>
      </c>
      <c r="G164">
        <v>3.48</v>
      </c>
      <c r="H164">
        <v>3.73</v>
      </c>
      <c r="J164">
        <v>3.98</v>
      </c>
    </row>
    <row r="165" spans="1:10" x14ac:dyDescent="0.2">
      <c r="A165" s="4">
        <v>22873</v>
      </c>
      <c r="E165">
        <v>3.2</v>
      </c>
      <c r="G165">
        <v>3.47</v>
      </c>
      <c r="H165">
        <v>3.72</v>
      </c>
      <c r="J165">
        <v>3.98</v>
      </c>
    </row>
    <row r="166" spans="1:10" x14ac:dyDescent="0.2">
      <c r="A166" s="4">
        <v>22874</v>
      </c>
      <c r="E166">
        <v>3.19</v>
      </c>
      <c r="G166">
        <v>3.44</v>
      </c>
      <c r="H166">
        <v>3.69</v>
      </c>
      <c r="J166">
        <v>3.96</v>
      </c>
    </row>
    <row r="167" spans="1:10" x14ac:dyDescent="0.2">
      <c r="A167" s="4">
        <v>22875</v>
      </c>
      <c r="E167">
        <v>3.18</v>
      </c>
      <c r="G167">
        <v>3.42</v>
      </c>
      <c r="H167">
        <v>3.69</v>
      </c>
      <c r="J167">
        <v>3.96</v>
      </c>
    </row>
    <row r="168" spans="1:10" x14ac:dyDescent="0.2">
      <c r="A168" s="4">
        <v>22878</v>
      </c>
      <c r="E168">
        <v>3.17</v>
      </c>
      <c r="G168">
        <v>3.38</v>
      </c>
      <c r="H168">
        <v>3.66</v>
      </c>
      <c r="J168">
        <v>3.94</v>
      </c>
    </row>
    <row r="169" spans="1:10" x14ac:dyDescent="0.2">
      <c r="A169" s="4">
        <v>22879</v>
      </c>
      <c r="E169">
        <v>3.17</v>
      </c>
      <c r="G169">
        <v>3.39</v>
      </c>
      <c r="H169">
        <v>3.66</v>
      </c>
      <c r="J169">
        <v>3.94</v>
      </c>
    </row>
    <row r="170" spans="1:10" x14ac:dyDescent="0.2">
      <c r="A170" s="4">
        <v>22880</v>
      </c>
      <c r="E170">
        <v>3.14</v>
      </c>
      <c r="G170">
        <v>3.39</v>
      </c>
      <c r="H170">
        <v>3.66</v>
      </c>
      <c r="J170">
        <v>3.95</v>
      </c>
    </row>
    <row r="171" spans="1:10" x14ac:dyDescent="0.2">
      <c r="A171" s="4">
        <v>22881</v>
      </c>
      <c r="E171">
        <v>3.13</v>
      </c>
      <c r="G171">
        <v>3.38</v>
      </c>
      <c r="H171">
        <v>3.66</v>
      </c>
      <c r="J171">
        <v>3.95</v>
      </c>
    </row>
    <row r="172" spans="1:10" x14ac:dyDescent="0.2">
      <c r="A172" s="4">
        <v>22882</v>
      </c>
      <c r="E172">
        <v>3.12</v>
      </c>
      <c r="G172">
        <v>3.39</v>
      </c>
      <c r="H172">
        <v>3.66</v>
      </c>
      <c r="J172">
        <v>3.95</v>
      </c>
    </row>
    <row r="173" spans="1:10" x14ac:dyDescent="0.2">
      <c r="A173" s="4">
        <v>22885</v>
      </c>
      <c r="E173">
        <v>3.11</v>
      </c>
      <c r="G173">
        <v>3.39</v>
      </c>
      <c r="H173">
        <v>3.67</v>
      </c>
      <c r="J173">
        <v>3.95</v>
      </c>
    </row>
    <row r="174" spans="1:10" x14ac:dyDescent="0.2">
      <c r="A174" s="4">
        <v>22886</v>
      </c>
      <c r="E174">
        <v>3.1</v>
      </c>
      <c r="G174">
        <v>3.4</v>
      </c>
      <c r="H174">
        <v>3.67</v>
      </c>
      <c r="J174">
        <v>3.96</v>
      </c>
    </row>
    <row r="175" spans="1:10" x14ac:dyDescent="0.2">
      <c r="A175" s="4">
        <v>22887</v>
      </c>
      <c r="E175">
        <v>3.1</v>
      </c>
      <c r="G175">
        <v>3.39</v>
      </c>
      <c r="H175">
        <v>3.67</v>
      </c>
      <c r="J175">
        <v>3.96</v>
      </c>
    </row>
    <row r="176" spans="1:10" x14ac:dyDescent="0.2">
      <c r="A176" s="4">
        <v>22888</v>
      </c>
      <c r="E176">
        <v>3.12</v>
      </c>
      <c r="G176">
        <v>3.4</v>
      </c>
      <c r="H176">
        <v>3.66</v>
      </c>
      <c r="J176">
        <v>3.95</v>
      </c>
    </row>
    <row r="177" spans="1:10" x14ac:dyDescent="0.2">
      <c r="A177" s="4">
        <v>22889</v>
      </c>
      <c r="E177">
        <v>3.14</v>
      </c>
      <c r="G177">
        <v>3.42</v>
      </c>
      <c r="H177">
        <v>3.66</v>
      </c>
      <c r="J177">
        <v>3.96</v>
      </c>
    </row>
    <row r="178" spans="1:10" x14ac:dyDescent="0.2">
      <c r="A178" s="4">
        <v>22892</v>
      </c>
      <c r="E178" t="s">
        <v>13</v>
      </c>
      <c r="G178" t="s">
        <v>13</v>
      </c>
      <c r="H178" t="s">
        <v>13</v>
      </c>
      <c r="J178" t="s">
        <v>13</v>
      </c>
    </row>
    <row r="179" spans="1:10" x14ac:dyDescent="0.2">
      <c r="A179" s="4">
        <v>22893</v>
      </c>
      <c r="E179">
        <v>3.15</v>
      </c>
      <c r="G179">
        <v>3.43</v>
      </c>
      <c r="H179">
        <v>3.67</v>
      </c>
      <c r="J179">
        <v>3.96</v>
      </c>
    </row>
    <row r="180" spans="1:10" x14ac:dyDescent="0.2">
      <c r="A180" s="4">
        <v>22894</v>
      </c>
      <c r="E180">
        <v>3.16</v>
      </c>
      <c r="G180">
        <v>3.44</v>
      </c>
      <c r="H180">
        <v>3.68</v>
      </c>
      <c r="J180">
        <v>3.97</v>
      </c>
    </row>
    <row r="181" spans="1:10" x14ac:dyDescent="0.2">
      <c r="A181" s="4">
        <v>22895</v>
      </c>
      <c r="E181">
        <v>3.09</v>
      </c>
      <c r="G181">
        <v>3.44</v>
      </c>
      <c r="H181">
        <v>3.72</v>
      </c>
      <c r="J181">
        <v>3.99</v>
      </c>
    </row>
    <row r="182" spans="1:10" x14ac:dyDescent="0.2">
      <c r="A182" s="4">
        <v>22896</v>
      </c>
      <c r="E182">
        <v>3.1</v>
      </c>
      <c r="G182">
        <v>3.44</v>
      </c>
      <c r="H182">
        <v>3.74</v>
      </c>
      <c r="J182">
        <v>4.01</v>
      </c>
    </row>
    <row r="183" spans="1:10" x14ac:dyDescent="0.2">
      <c r="A183" s="4">
        <v>22899</v>
      </c>
      <c r="E183">
        <v>3.08</v>
      </c>
      <c r="G183">
        <v>3.43</v>
      </c>
      <c r="H183">
        <v>3.72</v>
      </c>
      <c r="J183">
        <v>4</v>
      </c>
    </row>
    <row r="184" spans="1:10" x14ac:dyDescent="0.2">
      <c r="A184" s="4">
        <v>22900</v>
      </c>
      <c r="E184">
        <v>3.07</v>
      </c>
      <c r="G184">
        <v>3.42</v>
      </c>
      <c r="H184">
        <v>3.72</v>
      </c>
      <c r="J184">
        <v>4</v>
      </c>
    </row>
    <row r="185" spans="1:10" x14ac:dyDescent="0.2">
      <c r="A185" s="4">
        <v>22901</v>
      </c>
      <c r="E185">
        <v>3.05</v>
      </c>
      <c r="G185">
        <v>3.42</v>
      </c>
      <c r="H185">
        <v>3.72</v>
      </c>
      <c r="J185">
        <v>4</v>
      </c>
    </row>
    <row r="186" spans="1:10" x14ac:dyDescent="0.2">
      <c r="A186" s="4">
        <v>22902</v>
      </c>
      <c r="E186">
        <v>3.06</v>
      </c>
      <c r="G186">
        <v>3.41</v>
      </c>
      <c r="H186">
        <v>3.72</v>
      </c>
      <c r="J186">
        <v>3.99</v>
      </c>
    </row>
    <row r="187" spans="1:10" x14ac:dyDescent="0.2">
      <c r="A187" s="4">
        <v>22903</v>
      </c>
      <c r="E187">
        <v>3.06</v>
      </c>
      <c r="G187">
        <v>3.42</v>
      </c>
      <c r="H187">
        <v>3.72</v>
      </c>
      <c r="J187">
        <v>3.99</v>
      </c>
    </row>
    <row r="188" spans="1:10" x14ac:dyDescent="0.2">
      <c r="A188" s="4">
        <v>22906</v>
      </c>
      <c r="E188">
        <v>3.03</v>
      </c>
      <c r="G188">
        <v>3.41</v>
      </c>
      <c r="H188">
        <v>3.71</v>
      </c>
      <c r="J188">
        <v>3.99</v>
      </c>
    </row>
    <row r="189" spans="1:10" x14ac:dyDescent="0.2">
      <c r="A189" s="4">
        <v>22907</v>
      </c>
      <c r="E189">
        <v>3.05</v>
      </c>
      <c r="G189">
        <v>3.41</v>
      </c>
      <c r="H189">
        <v>3.71</v>
      </c>
      <c r="J189">
        <v>3.98</v>
      </c>
    </row>
    <row r="190" spans="1:10" x14ac:dyDescent="0.2">
      <c r="A190" s="4">
        <v>22908</v>
      </c>
      <c r="E190">
        <v>3.04</v>
      </c>
      <c r="G190">
        <v>3.41</v>
      </c>
      <c r="H190">
        <v>3.71</v>
      </c>
      <c r="J190">
        <v>3.99</v>
      </c>
    </row>
    <row r="191" spans="1:10" x14ac:dyDescent="0.2">
      <c r="A191" s="4">
        <v>22909</v>
      </c>
      <c r="E191">
        <v>3.03</v>
      </c>
      <c r="G191">
        <v>3.41</v>
      </c>
      <c r="H191">
        <v>3.71</v>
      </c>
      <c r="J191">
        <v>3.98</v>
      </c>
    </row>
    <row r="192" spans="1:10" x14ac:dyDescent="0.2">
      <c r="A192" s="4">
        <v>22910</v>
      </c>
      <c r="E192">
        <v>3.04</v>
      </c>
      <c r="G192">
        <v>3.41</v>
      </c>
      <c r="H192">
        <v>3.71</v>
      </c>
      <c r="J192">
        <v>3.98</v>
      </c>
    </row>
    <row r="193" spans="1:10" x14ac:dyDescent="0.2">
      <c r="A193" s="4">
        <v>22913</v>
      </c>
      <c r="E193">
        <v>3.04</v>
      </c>
      <c r="G193">
        <v>3.39</v>
      </c>
      <c r="H193">
        <v>3.69</v>
      </c>
      <c r="J193">
        <v>3.97</v>
      </c>
    </row>
    <row r="194" spans="1:10" x14ac:dyDescent="0.2">
      <c r="A194" s="4">
        <v>22914</v>
      </c>
      <c r="E194">
        <v>3.04</v>
      </c>
      <c r="G194">
        <v>3.37</v>
      </c>
      <c r="H194">
        <v>3.68</v>
      </c>
      <c r="J194">
        <v>3.96</v>
      </c>
    </row>
    <row r="195" spans="1:10" x14ac:dyDescent="0.2">
      <c r="A195" s="4">
        <v>22915</v>
      </c>
      <c r="E195">
        <v>3.02</v>
      </c>
      <c r="G195">
        <v>3.37</v>
      </c>
      <c r="H195">
        <v>3.67</v>
      </c>
      <c r="J195">
        <v>3.95</v>
      </c>
    </row>
    <row r="196" spans="1:10" x14ac:dyDescent="0.2">
      <c r="A196" s="4">
        <v>22916</v>
      </c>
      <c r="E196">
        <v>3.02</v>
      </c>
      <c r="G196">
        <v>3.37</v>
      </c>
      <c r="H196">
        <v>3.67</v>
      </c>
      <c r="J196">
        <v>3.95</v>
      </c>
    </row>
    <row r="197" spans="1:10" x14ac:dyDescent="0.2">
      <c r="A197" s="4">
        <v>22917</v>
      </c>
      <c r="E197">
        <v>3.02</v>
      </c>
      <c r="G197">
        <v>3.35</v>
      </c>
      <c r="H197">
        <v>3.66</v>
      </c>
      <c r="J197">
        <v>3.94</v>
      </c>
    </row>
    <row r="198" spans="1:10" x14ac:dyDescent="0.2">
      <c r="A198" s="4">
        <v>22920</v>
      </c>
      <c r="E198">
        <v>3</v>
      </c>
      <c r="G198">
        <v>3.33</v>
      </c>
      <c r="H198">
        <v>3.64</v>
      </c>
      <c r="J198">
        <v>3.93</v>
      </c>
    </row>
    <row r="199" spans="1:10" x14ac:dyDescent="0.2">
      <c r="A199" s="4">
        <v>22921</v>
      </c>
      <c r="E199">
        <v>2.99</v>
      </c>
      <c r="G199">
        <v>3.31</v>
      </c>
      <c r="H199">
        <v>3.62</v>
      </c>
      <c r="J199">
        <v>3.92</v>
      </c>
    </row>
    <row r="200" spans="1:10" x14ac:dyDescent="0.2">
      <c r="A200" s="4">
        <v>22922</v>
      </c>
      <c r="E200">
        <v>2.98</v>
      </c>
      <c r="G200">
        <v>3.28</v>
      </c>
      <c r="H200">
        <v>3.6</v>
      </c>
      <c r="J200">
        <v>3.9</v>
      </c>
    </row>
    <row r="201" spans="1:10" x14ac:dyDescent="0.2">
      <c r="A201" s="4">
        <v>22923</v>
      </c>
      <c r="E201">
        <v>2.97</v>
      </c>
      <c r="G201">
        <v>3.28</v>
      </c>
      <c r="H201">
        <v>3.6</v>
      </c>
      <c r="J201">
        <v>3.9</v>
      </c>
    </row>
    <row r="202" spans="1:10" x14ac:dyDescent="0.2">
      <c r="A202" s="4">
        <v>22924</v>
      </c>
      <c r="E202">
        <v>2.97</v>
      </c>
      <c r="G202">
        <v>3.3</v>
      </c>
      <c r="H202">
        <v>3.62</v>
      </c>
      <c r="J202">
        <v>3.92</v>
      </c>
    </row>
    <row r="203" spans="1:10" x14ac:dyDescent="0.2">
      <c r="A203" s="4">
        <v>22927</v>
      </c>
      <c r="E203">
        <v>2.99</v>
      </c>
      <c r="G203">
        <v>3.32</v>
      </c>
      <c r="H203">
        <v>3.64</v>
      </c>
      <c r="J203">
        <v>3.93</v>
      </c>
    </row>
    <row r="204" spans="1:10" x14ac:dyDescent="0.2">
      <c r="A204" s="4">
        <v>22928</v>
      </c>
      <c r="E204">
        <v>2.99</v>
      </c>
      <c r="G204">
        <v>3.33</v>
      </c>
      <c r="H204">
        <v>3.64</v>
      </c>
      <c r="J204">
        <v>3.95</v>
      </c>
    </row>
    <row r="205" spans="1:10" x14ac:dyDescent="0.2">
      <c r="A205" s="4">
        <v>22929</v>
      </c>
      <c r="E205">
        <v>2.98</v>
      </c>
      <c r="G205">
        <v>3.3</v>
      </c>
      <c r="H205">
        <v>3.62</v>
      </c>
      <c r="J205">
        <v>3.93</v>
      </c>
    </row>
    <row r="206" spans="1:10" x14ac:dyDescent="0.2">
      <c r="A206" s="4">
        <v>22930</v>
      </c>
      <c r="E206">
        <v>2.98</v>
      </c>
      <c r="G206">
        <v>3.31</v>
      </c>
      <c r="H206">
        <v>3.63</v>
      </c>
      <c r="J206">
        <v>3.94</v>
      </c>
    </row>
    <row r="207" spans="1:10" x14ac:dyDescent="0.2">
      <c r="A207" s="4">
        <v>22931</v>
      </c>
      <c r="E207" t="s">
        <v>13</v>
      </c>
      <c r="G207" t="s">
        <v>13</v>
      </c>
      <c r="H207" t="s">
        <v>13</v>
      </c>
      <c r="J207" t="s">
        <v>13</v>
      </c>
    </row>
    <row r="208" spans="1:10" x14ac:dyDescent="0.2">
      <c r="A208" s="4">
        <v>22934</v>
      </c>
      <c r="E208">
        <v>2.97</v>
      </c>
      <c r="G208">
        <v>3.31</v>
      </c>
      <c r="H208">
        <v>3.63</v>
      </c>
      <c r="J208">
        <v>3.94</v>
      </c>
    </row>
    <row r="209" spans="1:10" x14ac:dyDescent="0.2">
      <c r="A209" s="4">
        <v>22935</v>
      </c>
      <c r="E209">
        <v>2.96</v>
      </c>
      <c r="G209">
        <v>3.32</v>
      </c>
      <c r="H209">
        <v>3.63</v>
      </c>
      <c r="J209">
        <v>3.94</v>
      </c>
    </row>
    <row r="210" spans="1:10" x14ac:dyDescent="0.2">
      <c r="A210" s="4">
        <v>22936</v>
      </c>
      <c r="E210">
        <v>2.96</v>
      </c>
      <c r="G210">
        <v>3.33</v>
      </c>
      <c r="H210">
        <v>3.64</v>
      </c>
      <c r="J210">
        <v>3.94</v>
      </c>
    </row>
    <row r="211" spans="1:10" x14ac:dyDescent="0.2">
      <c r="A211" s="4">
        <v>22937</v>
      </c>
      <c r="E211">
        <v>2.96</v>
      </c>
      <c r="G211">
        <v>3.33</v>
      </c>
      <c r="H211">
        <v>3.63</v>
      </c>
      <c r="J211">
        <v>3.92</v>
      </c>
    </row>
    <row r="212" spans="1:10" x14ac:dyDescent="0.2">
      <c r="A212" s="4">
        <v>22938</v>
      </c>
      <c r="E212">
        <v>2.94</v>
      </c>
      <c r="G212">
        <v>3.31</v>
      </c>
      <c r="H212">
        <v>3.62</v>
      </c>
      <c r="J212">
        <v>3.88</v>
      </c>
    </row>
    <row r="213" spans="1:10" x14ac:dyDescent="0.2">
      <c r="A213" s="4">
        <v>22941</v>
      </c>
      <c r="E213">
        <v>2.96</v>
      </c>
      <c r="G213">
        <v>3.34</v>
      </c>
      <c r="H213">
        <v>3.64</v>
      </c>
      <c r="J213">
        <v>3.91</v>
      </c>
    </row>
    <row r="214" spans="1:10" x14ac:dyDescent="0.2">
      <c r="A214" s="4">
        <v>22942</v>
      </c>
      <c r="E214">
        <v>2.99</v>
      </c>
      <c r="G214">
        <v>3.36</v>
      </c>
      <c r="H214">
        <v>3.67</v>
      </c>
      <c r="J214">
        <v>3.94</v>
      </c>
    </row>
    <row r="215" spans="1:10" x14ac:dyDescent="0.2">
      <c r="A215" s="4">
        <v>22943</v>
      </c>
      <c r="E215">
        <v>2.99</v>
      </c>
      <c r="G215">
        <v>3.36</v>
      </c>
      <c r="H215">
        <v>3.67</v>
      </c>
      <c r="J215">
        <v>3.94</v>
      </c>
    </row>
    <row r="216" spans="1:10" x14ac:dyDescent="0.2">
      <c r="A216" s="4">
        <v>22944</v>
      </c>
      <c r="E216">
        <v>2.99</v>
      </c>
      <c r="G216">
        <v>3.36</v>
      </c>
      <c r="H216">
        <v>3.67</v>
      </c>
      <c r="J216">
        <v>3.94</v>
      </c>
    </row>
    <row r="217" spans="1:10" x14ac:dyDescent="0.2">
      <c r="A217" s="4">
        <v>22945</v>
      </c>
      <c r="E217">
        <v>2.97</v>
      </c>
      <c r="G217">
        <v>3.36</v>
      </c>
      <c r="H217">
        <v>3.65</v>
      </c>
      <c r="J217">
        <v>3.93</v>
      </c>
    </row>
    <row r="218" spans="1:10" x14ac:dyDescent="0.2">
      <c r="A218" s="4">
        <v>22948</v>
      </c>
      <c r="E218">
        <v>2.97</v>
      </c>
      <c r="G218">
        <v>3.35</v>
      </c>
      <c r="H218">
        <v>3.64</v>
      </c>
      <c r="J218">
        <v>3.92</v>
      </c>
    </row>
    <row r="219" spans="1:10" x14ac:dyDescent="0.2">
      <c r="A219" s="4">
        <v>22949</v>
      </c>
      <c r="E219">
        <v>2.97</v>
      </c>
      <c r="G219">
        <v>3.34</v>
      </c>
      <c r="H219">
        <v>3.63</v>
      </c>
      <c r="J219">
        <v>3.92</v>
      </c>
    </row>
    <row r="220" spans="1:10" x14ac:dyDescent="0.2">
      <c r="A220" s="4">
        <v>22950</v>
      </c>
      <c r="E220">
        <v>2.97</v>
      </c>
      <c r="G220">
        <v>3.36</v>
      </c>
      <c r="H220">
        <v>3.64</v>
      </c>
      <c r="J220">
        <v>3.92</v>
      </c>
    </row>
    <row r="221" spans="1:10" x14ac:dyDescent="0.2">
      <c r="A221" s="4">
        <v>22951</v>
      </c>
      <c r="E221">
        <v>2.97</v>
      </c>
      <c r="G221">
        <v>3.37</v>
      </c>
      <c r="H221">
        <v>3.63</v>
      </c>
      <c r="J221">
        <v>3.92</v>
      </c>
    </row>
    <row r="222" spans="1:10" x14ac:dyDescent="0.2">
      <c r="A222" s="4">
        <v>22952</v>
      </c>
      <c r="E222">
        <v>3</v>
      </c>
      <c r="G222">
        <v>3.38</v>
      </c>
      <c r="H222">
        <v>3.62</v>
      </c>
      <c r="J222">
        <v>3.91</v>
      </c>
    </row>
    <row r="223" spans="1:10" x14ac:dyDescent="0.2">
      <c r="A223" s="4">
        <v>22955</v>
      </c>
      <c r="E223">
        <v>3</v>
      </c>
      <c r="G223">
        <v>3.37</v>
      </c>
      <c r="H223">
        <v>3.61</v>
      </c>
      <c r="J223">
        <v>3.91</v>
      </c>
    </row>
    <row r="224" spans="1:10" x14ac:dyDescent="0.2">
      <c r="A224" s="4">
        <v>22956</v>
      </c>
      <c r="E224" t="s">
        <v>13</v>
      </c>
      <c r="G224" t="s">
        <v>13</v>
      </c>
      <c r="H224" t="s">
        <v>13</v>
      </c>
      <c r="J224" t="s">
        <v>13</v>
      </c>
    </row>
    <row r="225" spans="1:10" x14ac:dyDescent="0.2">
      <c r="A225" s="4">
        <v>22957</v>
      </c>
      <c r="E225">
        <v>2.99</v>
      </c>
      <c r="G225">
        <v>3.37</v>
      </c>
      <c r="H225">
        <v>3.6</v>
      </c>
      <c r="J225">
        <v>3.91</v>
      </c>
    </row>
    <row r="226" spans="1:10" x14ac:dyDescent="0.2">
      <c r="A226" s="4">
        <v>22958</v>
      </c>
      <c r="E226">
        <v>2.97</v>
      </c>
      <c r="G226">
        <v>3.36</v>
      </c>
      <c r="H226">
        <v>3.59</v>
      </c>
      <c r="J226">
        <v>3.9</v>
      </c>
    </row>
    <row r="227" spans="1:10" x14ac:dyDescent="0.2">
      <c r="A227" s="4">
        <v>22959</v>
      </c>
      <c r="E227">
        <v>2.97</v>
      </c>
      <c r="G227">
        <v>3.35</v>
      </c>
      <c r="H227">
        <v>3.57</v>
      </c>
      <c r="J227">
        <v>3.89</v>
      </c>
    </row>
    <row r="228" spans="1:10" x14ac:dyDescent="0.2">
      <c r="A228" s="4">
        <v>22962</v>
      </c>
      <c r="E228" t="s">
        <v>13</v>
      </c>
      <c r="G228" t="s">
        <v>13</v>
      </c>
      <c r="H228" t="s">
        <v>13</v>
      </c>
      <c r="J228" t="s">
        <v>13</v>
      </c>
    </row>
    <row r="229" spans="1:10" x14ac:dyDescent="0.2">
      <c r="A229" s="4">
        <v>22963</v>
      </c>
      <c r="E229">
        <v>2.98</v>
      </c>
      <c r="G229">
        <v>3.37</v>
      </c>
      <c r="H229">
        <v>3.58</v>
      </c>
      <c r="J229">
        <v>3.9</v>
      </c>
    </row>
    <row r="230" spans="1:10" x14ac:dyDescent="0.2">
      <c r="A230" s="4">
        <v>22964</v>
      </c>
      <c r="E230">
        <v>2.99</v>
      </c>
      <c r="G230">
        <v>3.38</v>
      </c>
      <c r="H230">
        <v>3.59</v>
      </c>
      <c r="J230">
        <v>3.91</v>
      </c>
    </row>
    <row r="231" spans="1:10" x14ac:dyDescent="0.2">
      <c r="A231" s="4">
        <v>22965</v>
      </c>
      <c r="E231">
        <v>2.99</v>
      </c>
      <c r="G231">
        <v>3.4</v>
      </c>
      <c r="H231">
        <v>3.59</v>
      </c>
      <c r="J231">
        <v>3.91</v>
      </c>
    </row>
    <row r="232" spans="1:10" x14ac:dyDescent="0.2">
      <c r="A232" s="4">
        <v>22966</v>
      </c>
      <c r="E232">
        <v>3</v>
      </c>
      <c r="G232">
        <v>3.42</v>
      </c>
      <c r="H232">
        <v>3.63</v>
      </c>
      <c r="J232">
        <v>3.93</v>
      </c>
    </row>
    <row r="233" spans="1:10" x14ac:dyDescent="0.2">
      <c r="A233" s="4">
        <v>22969</v>
      </c>
      <c r="E233">
        <v>3.02</v>
      </c>
      <c r="G233">
        <v>3.43</v>
      </c>
      <c r="H233">
        <v>3.62</v>
      </c>
      <c r="J233">
        <v>3.93</v>
      </c>
    </row>
    <row r="234" spans="1:10" x14ac:dyDescent="0.2">
      <c r="A234" s="4">
        <v>22970</v>
      </c>
      <c r="E234">
        <v>3.01</v>
      </c>
      <c r="G234">
        <v>3.42</v>
      </c>
      <c r="H234">
        <v>3.61</v>
      </c>
      <c r="J234">
        <v>3.93</v>
      </c>
    </row>
    <row r="235" spans="1:10" x14ac:dyDescent="0.2">
      <c r="A235" s="4">
        <v>22971</v>
      </c>
      <c r="E235">
        <v>3</v>
      </c>
      <c r="G235">
        <v>3.41</v>
      </c>
      <c r="H235">
        <v>3.59</v>
      </c>
      <c r="J235">
        <v>3.92</v>
      </c>
    </row>
    <row r="236" spans="1:10" x14ac:dyDescent="0.2">
      <c r="A236" s="4">
        <v>22972</v>
      </c>
      <c r="E236" t="s">
        <v>13</v>
      </c>
      <c r="G236" t="s">
        <v>13</v>
      </c>
      <c r="H236" t="s">
        <v>13</v>
      </c>
      <c r="J236" t="s">
        <v>13</v>
      </c>
    </row>
    <row r="237" spans="1:10" x14ac:dyDescent="0.2">
      <c r="A237" s="4">
        <v>22973</v>
      </c>
      <c r="E237">
        <v>3.01</v>
      </c>
      <c r="G237">
        <v>3.41</v>
      </c>
      <c r="H237">
        <v>3.59</v>
      </c>
      <c r="J237">
        <v>3.92</v>
      </c>
    </row>
    <row r="238" spans="1:10" x14ac:dyDescent="0.2">
      <c r="A238" s="4">
        <v>22976</v>
      </c>
      <c r="E238">
        <v>3.02</v>
      </c>
      <c r="G238">
        <v>3.42</v>
      </c>
      <c r="H238">
        <v>3.6</v>
      </c>
      <c r="J238">
        <v>3.93</v>
      </c>
    </row>
    <row r="239" spans="1:10" x14ac:dyDescent="0.2">
      <c r="A239" s="4">
        <v>22977</v>
      </c>
      <c r="E239">
        <v>3.03</v>
      </c>
      <c r="G239">
        <v>3.42</v>
      </c>
      <c r="H239">
        <v>3.6</v>
      </c>
      <c r="J239">
        <v>3.92</v>
      </c>
    </row>
    <row r="240" spans="1:10" x14ac:dyDescent="0.2">
      <c r="A240" s="4">
        <v>22978</v>
      </c>
      <c r="E240">
        <v>3.04</v>
      </c>
      <c r="G240">
        <v>3.42</v>
      </c>
      <c r="H240">
        <v>3.59</v>
      </c>
      <c r="J240">
        <v>3.92</v>
      </c>
    </row>
    <row r="241" spans="1:10" x14ac:dyDescent="0.2">
      <c r="A241" s="4">
        <v>22979</v>
      </c>
      <c r="E241">
        <v>3.03</v>
      </c>
      <c r="G241">
        <v>3.41</v>
      </c>
      <c r="H241">
        <v>3.59</v>
      </c>
      <c r="J241">
        <v>3.92</v>
      </c>
    </row>
    <row r="242" spans="1:10" x14ac:dyDescent="0.2">
      <c r="A242" s="4">
        <v>22980</v>
      </c>
      <c r="E242">
        <v>3.02</v>
      </c>
      <c r="G242">
        <v>3.41</v>
      </c>
      <c r="H242">
        <v>3.59</v>
      </c>
      <c r="J242">
        <v>3.92</v>
      </c>
    </row>
    <row r="243" spans="1:10" x14ac:dyDescent="0.2">
      <c r="A243" s="4">
        <v>22983</v>
      </c>
      <c r="E243">
        <v>3.03</v>
      </c>
      <c r="G243">
        <v>3.42</v>
      </c>
      <c r="H243">
        <v>3.6</v>
      </c>
      <c r="J243">
        <v>3.93</v>
      </c>
    </row>
    <row r="244" spans="1:10" x14ac:dyDescent="0.2">
      <c r="A244" s="4">
        <v>22984</v>
      </c>
      <c r="E244">
        <v>3.04</v>
      </c>
      <c r="G244">
        <v>3.43</v>
      </c>
      <c r="H244">
        <v>3.61</v>
      </c>
      <c r="J244">
        <v>3.94</v>
      </c>
    </row>
    <row r="245" spans="1:10" x14ac:dyDescent="0.2">
      <c r="A245" s="4">
        <v>22985</v>
      </c>
      <c r="E245">
        <v>3.03</v>
      </c>
      <c r="G245">
        <v>3.43</v>
      </c>
      <c r="H245">
        <v>3.61</v>
      </c>
      <c r="J245">
        <v>3.93</v>
      </c>
    </row>
    <row r="246" spans="1:10" x14ac:dyDescent="0.2">
      <c r="A246" s="4">
        <v>22986</v>
      </c>
      <c r="E246">
        <v>3</v>
      </c>
      <c r="G246">
        <v>3.41</v>
      </c>
      <c r="H246">
        <v>3.6</v>
      </c>
      <c r="J246">
        <v>3.92</v>
      </c>
    </row>
    <row r="247" spans="1:10" x14ac:dyDescent="0.2">
      <c r="A247" s="4">
        <v>22987</v>
      </c>
      <c r="E247">
        <v>3</v>
      </c>
      <c r="G247">
        <v>3.4</v>
      </c>
      <c r="H247">
        <v>3.59</v>
      </c>
      <c r="J247">
        <v>3.91</v>
      </c>
    </row>
    <row r="248" spans="1:10" x14ac:dyDescent="0.2">
      <c r="A248" s="4">
        <v>22990</v>
      </c>
      <c r="E248">
        <v>2.99</v>
      </c>
      <c r="G248">
        <v>3.39</v>
      </c>
      <c r="H248">
        <v>3.58</v>
      </c>
      <c r="J248">
        <v>3.9</v>
      </c>
    </row>
    <row r="249" spans="1:10" x14ac:dyDescent="0.2">
      <c r="A249" s="4">
        <v>22991</v>
      </c>
      <c r="E249">
        <v>2.99</v>
      </c>
      <c r="G249">
        <v>3.38</v>
      </c>
      <c r="H249">
        <v>3.57</v>
      </c>
      <c r="J249">
        <v>3.89</v>
      </c>
    </row>
    <row r="250" spans="1:10" x14ac:dyDescent="0.2">
      <c r="A250" s="4">
        <v>22992</v>
      </c>
      <c r="E250">
        <v>2.99</v>
      </c>
      <c r="G250">
        <v>3.37</v>
      </c>
      <c r="H250">
        <v>3.57</v>
      </c>
      <c r="J250">
        <v>3.88</v>
      </c>
    </row>
    <row r="251" spans="1:10" x14ac:dyDescent="0.2">
      <c r="A251" s="4">
        <v>22993</v>
      </c>
      <c r="E251">
        <v>3</v>
      </c>
      <c r="G251">
        <v>3.38</v>
      </c>
      <c r="H251">
        <v>3.57</v>
      </c>
      <c r="J251">
        <v>3.88</v>
      </c>
    </row>
    <row r="252" spans="1:10" x14ac:dyDescent="0.2">
      <c r="A252" s="4">
        <v>22994</v>
      </c>
      <c r="E252">
        <v>2.99</v>
      </c>
      <c r="G252">
        <v>3.37</v>
      </c>
      <c r="H252">
        <v>3.57</v>
      </c>
      <c r="J252">
        <v>3.87</v>
      </c>
    </row>
    <row r="253" spans="1:10" x14ac:dyDescent="0.2">
      <c r="A253" s="4">
        <v>22997</v>
      </c>
      <c r="E253">
        <v>3</v>
      </c>
      <c r="G253">
        <v>3.36</v>
      </c>
      <c r="H253">
        <v>3.56</v>
      </c>
      <c r="J253">
        <v>3.85</v>
      </c>
    </row>
    <row r="254" spans="1:10" x14ac:dyDescent="0.2">
      <c r="A254" s="4">
        <v>22998</v>
      </c>
      <c r="E254">
        <v>3</v>
      </c>
      <c r="G254">
        <v>3.35</v>
      </c>
      <c r="H254">
        <v>3.55</v>
      </c>
      <c r="J254">
        <v>3.83</v>
      </c>
    </row>
    <row r="255" spans="1:10" x14ac:dyDescent="0.2">
      <c r="A255" s="4">
        <v>22999</v>
      </c>
      <c r="E255">
        <v>3</v>
      </c>
      <c r="G255">
        <v>3.35</v>
      </c>
      <c r="H255">
        <v>3.55</v>
      </c>
      <c r="J255">
        <v>3.84</v>
      </c>
    </row>
    <row r="256" spans="1:10" x14ac:dyDescent="0.2">
      <c r="A256" s="4">
        <v>23000</v>
      </c>
      <c r="E256">
        <v>2.99</v>
      </c>
      <c r="G256">
        <v>3.34</v>
      </c>
      <c r="H256">
        <v>3.54</v>
      </c>
      <c r="J256">
        <v>3.83</v>
      </c>
    </row>
    <row r="257" spans="1:10" x14ac:dyDescent="0.2">
      <c r="A257" s="4">
        <v>23001</v>
      </c>
      <c r="E257">
        <v>2.99</v>
      </c>
      <c r="G257">
        <v>3.32</v>
      </c>
      <c r="H257">
        <v>3.51</v>
      </c>
      <c r="J257">
        <v>3.81</v>
      </c>
    </row>
    <row r="258" spans="1:10" x14ac:dyDescent="0.2">
      <c r="A258" s="4">
        <v>23004</v>
      </c>
      <c r="E258">
        <v>2.98</v>
      </c>
      <c r="G258">
        <v>3.31</v>
      </c>
      <c r="H258">
        <v>3.5</v>
      </c>
      <c r="J258">
        <v>3.79</v>
      </c>
    </row>
    <row r="259" spans="1:10" x14ac:dyDescent="0.2">
      <c r="A259" s="4">
        <v>23005</v>
      </c>
      <c r="E259" t="s">
        <v>13</v>
      </c>
      <c r="G259" t="s">
        <v>13</v>
      </c>
      <c r="H259" t="s">
        <v>13</v>
      </c>
      <c r="J259" t="s">
        <v>13</v>
      </c>
    </row>
    <row r="260" spans="1:10" x14ac:dyDescent="0.2">
      <c r="A260" s="4">
        <v>23006</v>
      </c>
      <c r="E260">
        <v>2.99</v>
      </c>
      <c r="G260">
        <v>3.32</v>
      </c>
      <c r="H260">
        <v>3.5</v>
      </c>
      <c r="J260">
        <v>3.79</v>
      </c>
    </row>
    <row r="261" spans="1:10" x14ac:dyDescent="0.2">
      <c r="A261" s="4">
        <v>23007</v>
      </c>
      <c r="E261">
        <v>3.01</v>
      </c>
      <c r="G261">
        <v>3.33</v>
      </c>
      <c r="H261">
        <v>3.52</v>
      </c>
      <c r="J261">
        <v>3.81</v>
      </c>
    </row>
    <row r="262" spans="1:10" x14ac:dyDescent="0.2">
      <c r="A262" s="4">
        <v>23008</v>
      </c>
      <c r="E262">
        <v>3.05</v>
      </c>
      <c r="G262">
        <v>3.4</v>
      </c>
      <c r="H262">
        <v>3.56</v>
      </c>
      <c r="J262">
        <v>3.84</v>
      </c>
    </row>
    <row r="263" spans="1:10" x14ac:dyDescent="0.2">
      <c r="A263" s="4">
        <v>23011</v>
      </c>
      <c r="E263">
        <v>3.05</v>
      </c>
      <c r="G263">
        <v>3.4</v>
      </c>
      <c r="H263">
        <v>3.56</v>
      </c>
      <c r="J263">
        <v>3.85</v>
      </c>
    </row>
    <row r="264" spans="1:10" x14ac:dyDescent="0.2">
      <c r="A264" s="4">
        <v>23012</v>
      </c>
      <c r="E264" t="s">
        <v>13</v>
      </c>
      <c r="G264" t="s">
        <v>13</v>
      </c>
      <c r="H264" t="s">
        <v>13</v>
      </c>
      <c r="J264" t="s">
        <v>13</v>
      </c>
    </row>
    <row r="265" spans="1:10" x14ac:dyDescent="0.2">
      <c r="A265" s="4">
        <v>23013</v>
      </c>
      <c r="E265">
        <v>3.04</v>
      </c>
      <c r="G265">
        <v>3.39</v>
      </c>
      <c r="H265">
        <v>3.53</v>
      </c>
      <c r="J265">
        <v>3.82</v>
      </c>
    </row>
    <row r="266" spans="1:10" x14ac:dyDescent="0.2">
      <c r="A266" s="4">
        <v>23014</v>
      </c>
      <c r="E266">
        <v>3.02</v>
      </c>
      <c r="G266">
        <v>3.37</v>
      </c>
      <c r="H266">
        <v>3.53</v>
      </c>
      <c r="J266">
        <v>3.81</v>
      </c>
    </row>
    <row r="267" spans="1:10" x14ac:dyDescent="0.2">
      <c r="A267" s="4">
        <v>23015</v>
      </c>
      <c r="E267">
        <v>3.05</v>
      </c>
      <c r="G267">
        <v>3.4</v>
      </c>
      <c r="H267">
        <v>3.56</v>
      </c>
      <c r="J267">
        <v>3.84</v>
      </c>
    </row>
    <row r="268" spans="1:10" x14ac:dyDescent="0.2">
      <c r="A268" s="4">
        <v>23018</v>
      </c>
      <c r="E268">
        <v>3.07</v>
      </c>
      <c r="G268">
        <v>3.42</v>
      </c>
      <c r="H268">
        <v>3.57</v>
      </c>
      <c r="J268">
        <v>3.83</v>
      </c>
    </row>
    <row r="269" spans="1:10" x14ac:dyDescent="0.2">
      <c r="A269" s="4">
        <v>23019</v>
      </c>
      <c r="E269">
        <v>3.06</v>
      </c>
      <c r="G269">
        <v>3.4</v>
      </c>
      <c r="H269">
        <v>3.56</v>
      </c>
      <c r="J269">
        <v>3.81</v>
      </c>
    </row>
    <row r="270" spans="1:10" x14ac:dyDescent="0.2">
      <c r="A270" s="4">
        <v>23020</v>
      </c>
      <c r="E270">
        <v>3.02</v>
      </c>
      <c r="G270">
        <v>3.39</v>
      </c>
      <c r="H270">
        <v>3.56</v>
      </c>
      <c r="J270">
        <v>3.82</v>
      </c>
    </row>
    <row r="271" spans="1:10" x14ac:dyDescent="0.2">
      <c r="A271" s="4">
        <v>23021</v>
      </c>
      <c r="E271">
        <v>3.01</v>
      </c>
      <c r="G271">
        <v>3.35</v>
      </c>
      <c r="H271">
        <v>3.55</v>
      </c>
      <c r="J271">
        <v>3.81</v>
      </c>
    </row>
    <row r="272" spans="1:10" x14ac:dyDescent="0.2">
      <c r="A272" s="4">
        <v>23022</v>
      </c>
      <c r="E272">
        <v>3.01</v>
      </c>
      <c r="G272">
        <v>3.34</v>
      </c>
      <c r="H272">
        <v>3.54</v>
      </c>
      <c r="J272">
        <v>3.8</v>
      </c>
    </row>
    <row r="273" spans="1:10" x14ac:dyDescent="0.2">
      <c r="A273" s="4">
        <v>23025</v>
      </c>
      <c r="E273">
        <v>3.01</v>
      </c>
      <c r="G273">
        <v>3.34</v>
      </c>
      <c r="H273">
        <v>3.54</v>
      </c>
      <c r="J273">
        <v>3.81</v>
      </c>
    </row>
    <row r="274" spans="1:10" x14ac:dyDescent="0.2">
      <c r="A274" s="4">
        <v>23026</v>
      </c>
      <c r="E274">
        <v>3.01</v>
      </c>
      <c r="G274">
        <v>3.35</v>
      </c>
      <c r="H274">
        <v>3.53</v>
      </c>
      <c r="J274">
        <v>3.8</v>
      </c>
    </row>
    <row r="275" spans="1:10" x14ac:dyDescent="0.2">
      <c r="A275" s="4">
        <v>23027</v>
      </c>
      <c r="E275">
        <v>3.01</v>
      </c>
      <c r="G275">
        <v>3.35</v>
      </c>
      <c r="H275">
        <v>3.53</v>
      </c>
      <c r="J275">
        <v>3.8</v>
      </c>
    </row>
    <row r="276" spans="1:10" x14ac:dyDescent="0.2">
      <c r="A276" s="4">
        <v>23028</v>
      </c>
      <c r="E276">
        <v>3.01</v>
      </c>
      <c r="G276">
        <v>3.38</v>
      </c>
      <c r="H276">
        <v>3.56</v>
      </c>
      <c r="J276">
        <v>3.82</v>
      </c>
    </row>
    <row r="277" spans="1:10" x14ac:dyDescent="0.2">
      <c r="A277" s="4">
        <v>23029</v>
      </c>
      <c r="E277">
        <v>3.03</v>
      </c>
      <c r="G277">
        <v>3.4</v>
      </c>
      <c r="H277">
        <v>3.57</v>
      </c>
      <c r="J277">
        <v>3.84</v>
      </c>
    </row>
    <row r="278" spans="1:10" x14ac:dyDescent="0.2">
      <c r="A278" s="4">
        <v>23032</v>
      </c>
      <c r="E278">
        <v>3.05</v>
      </c>
      <c r="G278">
        <v>3.43</v>
      </c>
      <c r="H278">
        <v>3.6</v>
      </c>
      <c r="J278">
        <v>3.85</v>
      </c>
    </row>
    <row r="279" spans="1:10" x14ac:dyDescent="0.2">
      <c r="A279" s="4">
        <v>23033</v>
      </c>
      <c r="E279">
        <v>3.06</v>
      </c>
      <c r="G279">
        <v>3.44</v>
      </c>
      <c r="H279">
        <v>3.62</v>
      </c>
      <c r="J279">
        <v>3.86</v>
      </c>
    </row>
    <row r="280" spans="1:10" x14ac:dyDescent="0.2">
      <c r="A280" s="4">
        <v>23034</v>
      </c>
      <c r="E280">
        <v>3.06</v>
      </c>
      <c r="G280">
        <v>3.44</v>
      </c>
      <c r="H280">
        <v>3.62</v>
      </c>
      <c r="J280">
        <v>3.86</v>
      </c>
    </row>
    <row r="281" spans="1:10" x14ac:dyDescent="0.2">
      <c r="A281" s="4">
        <v>23035</v>
      </c>
      <c r="E281">
        <v>3.07</v>
      </c>
      <c r="G281">
        <v>3.43</v>
      </c>
      <c r="H281">
        <v>3.62</v>
      </c>
      <c r="J281">
        <v>3.86</v>
      </c>
    </row>
    <row r="282" spans="1:10" x14ac:dyDescent="0.2">
      <c r="A282" s="4">
        <v>23036</v>
      </c>
      <c r="E282">
        <v>3.06</v>
      </c>
      <c r="G282">
        <v>3.42</v>
      </c>
      <c r="H282">
        <v>3.61</v>
      </c>
      <c r="J282">
        <v>3.85</v>
      </c>
    </row>
    <row r="283" spans="1:10" x14ac:dyDescent="0.2">
      <c r="A283" s="4">
        <v>23039</v>
      </c>
      <c r="E283">
        <v>3.05</v>
      </c>
      <c r="G283">
        <v>3.43</v>
      </c>
      <c r="H283">
        <v>3.62</v>
      </c>
      <c r="J283">
        <v>3.86</v>
      </c>
    </row>
    <row r="284" spans="1:10" x14ac:dyDescent="0.2">
      <c r="A284" s="4">
        <v>23040</v>
      </c>
      <c r="E284">
        <v>3.06</v>
      </c>
      <c r="G284">
        <v>3.45</v>
      </c>
      <c r="H284">
        <v>3.63</v>
      </c>
      <c r="J284">
        <v>3.86</v>
      </c>
    </row>
    <row r="285" spans="1:10" x14ac:dyDescent="0.2">
      <c r="A285" s="4">
        <v>23041</v>
      </c>
      <c r="E285">
        <v>3.06</v>
      </c>
      <c r="G285">
        <v>3.42</v>
      </c>
      <c r="H285">
        <v>3.63</v>
      </c>
      <c r="J285">
        <v>3.86</v>
      </c>
    </row>
    <row r="286" spans="1:10" x14ac:dyDescent="0.2">
      <c r="A286" s="4">
        <v>23042</v>
      </c>
      <c r="E286">
        <v>3.03</v>
      </c>
      <c r="G286">
        <v>3.41</v>
      </c>
      <c r="H286">
        <v>3.65</v>
      </c>
      <c r="J286">
        <v>3.87</v>
      </c>
    </row>
    <row r="287" spans="1:10" x14ac:dyDescent="0.2">
      <c r="A287" s="4">
        <v>23043</v>
      </c>
      <c r="E287">
        <v>3.03</v>
      </c>
      <c r="G287">
        <v>3.4</v>
      </c>
      <c r="H287">
        <v>3.66</v>
      </c>
      <c r="J287">
        <v>3.88</v>
      </c>
    </row>
    <row r="288" spans="1:10" x14ac:dyDescent="0.2">
      <c r="A288" s="4">
        <v>23046</v>
      </c>
      <c r="E288">
        <v>3.02</v>
      </c>
      <c r="G288">
        <v>3.4</v>
      </c>
      <c r="H288">
        <v>3.66</v>
      </c>
      <c r="J288">
        <v>3.89</v>
      </c>
    </row>
    <row r="289" spans="1:10" x14ac:dyDescent="0.2">
      <c r="A289" s="4">
        <v>23047</v>
      </c>
      <c r="E289">
        <v>3.02</v>
      </c>
      <c r="G289">
        <v>3.39</v>
      </c>
      <c r="H289">
        <v>3.66</v>
      </c>
      <c r="J289">
        <v>3.9</v>
      </c>
    </row>
    <row r="290" spans="1:10" x14ac:dyDescent="0.2">
      <c r="A290" s="4">
        <v>23048</v>
      </c>
      <c r="E290">
        <v>3.01</v>
      </c>
      <c r="G290">
        <v>3.39</v>
      </c>
      <c r="H290">
        <v>3.65</v>
      </c>
      <c r="J290">
        <v>3.91</v>
      </c>
    </row>
    <row r="291" spans="1:10" x14ac:dyDescent="0.2">
      <c r="A291" s="4">
        <v>23049</v>
      </c>
      <c r="E291">
        <v>2.98</v>
      </c>
      <c r="G291">
        <v>3.38</v>
      </c>
      <c r="H291">
        <v>3.65</v>
      </c>
      <c r="J291">
        <v>3.91</v>
      </c>
    </row>
    <row r="292" spans="1:10" x14ac:dyDescent="0.2">
      <c r="A292" s="4">
        <v>23050</v>
      </c>
      <c r="E292">
        <v>2.98</v>
      </c>
      <c r="G292">
        <v>3.38</v>
      </c>
      <c r="H292">
        <v>3.65</v>
      </c>
      <c r="J292">
        <v>3.91</v>
      </c>
    </row>
    <row r="293" spans="1:10" x14ac:dyDescent="0.2">
      <c r="A293" s="4">
        <v>23053</v>
      </c>
      <c r="E293">
        <v>2.99</v>
      </c>
      <c r="G293">
        <v>3.39</v>
      </c>
      <c r="H293">
        <v>3.65</v>
      </c>
      <c r="J293">
        <v>3.92</v>
      </c>
    </row>
    <row r="294" spans="1:10" x14ac:dyDescent="0.2">
      <c r="A294" s="4">
        <v>23054</v>
      </c>
      <c r="E294" t="s">
        <v>13</v>
      </c>
      <c r="G294" t="s">
        <v>13</v>
      </c>
      <c r="H294" t="s">
        <v>13</v>
      </c>
      <c r="J294" t="s">
        <v>13</v>
      </c>
    </row>
    <row r="295" spans="1:10" x14ac:dyDescent="0.2">
      <c r="A295" s="4">
        <v>23055</v>
      </c>
      <c r="E295">
        <v>3</v>
      </c>
      <c r="G295">
        <v>3.4</v>
      </c>
      <c r="H295">
        <v>3.65</v>
      </c>
      <c r="J295">
        <v>3.92</v>
      </c>
    </row>
    <row r="296" spans="1:10" x14ac:dyDescent="0.2">
      <c r="A296" s="4">
        <v>23056</v>
      </c>
      <c r="E296">
        <v>3</v>
      </c>
      <c r="G296">
        <v>3.39</v>
      </c>
      <c r="H296">
        <v>3.65</v>
      </c>
      <c r="J296">
        <v>3.91</v>
      </c>
    </row>
    <row r="297" spans="1:10" x14ac:dyDescent="0.2">
      <c r="A297" s="4">
        <v>23057</v>
      </c>
      <c r="E297">
        <v>3</v>
      </c>
      <c r="G297">
        <v>3.38</v>
      </c>
      <c r="H297">
        <v>3.64</v>
      </c>
      <c r="J297">
        <v>3.91</v>
      </c>
    </row>
    <row r="298" spans="1:10" x14ac:dyDescent="0.2">
      <c r="A298" s="4">
        <v>23060</v>
      </c>
      <c r="E298">
        <v>2.99</v>
      </c>
      <c r="G298">
        <v>3.35</v>
      </c>
      <c r="H298">
        <v>3.64</v>
      </c>
      <c r="J298">
        <v>3.91</v>
      </c>
    </row>
    <row r="299" spans="1:10" x14ac:dyDescent="0.2">
      <c r="A299" s="4">
        <v>23061</v>
      </c>
      <c r="E299">
        <v>3.02</v>
      </c>
      <c r="G299">
        <v>3.37</v>
      </c>
      <c r="H299">
        <v>3.66</v>
      </c>
      <c r="J299">
        <v>3.93</v>
      </c>
    </row>
    <row r="300" spans="1:10" x14ac:dyDescent="0.2">
      <c r="A300" s="4">
        <v>23062</v>
      </c>
      <c r="E300">
        <v>3.01</v>
      </c>
      <c r="G300">
        <v>3.37</v>
      </c>
      <c r="H300">
        <v>3.66</v>
      </c>
      <c r="J300">
        <v>3.94</v>
      </c>
    </row>
    <row r="301" spans="1:10" x14ac:dyDescent="0.2">
      <c r="A301" s="4">
        <v>23063</v>
      </c>
      <c r="E301">
        <v>3.01</v>
      </c>
      <c r="G301">
        <v>3.4</v>
      </c>
      <c r="H301">
        <v>3.68</v>
      </c>
      <c r="J301">
        <v>3.95</v>
      </c>
    </row>
    <row r="302" spans="1:10" x14ac:dyDescent="0.2">
      <c r="A302" s="4">
        <v>23064</v>
      </c>
      <c r="E302" t="s">
        <v>13</v>
      </c>
      <c r="G302" t="s">
        <v>13</v>
      </c>
      <c r="H302" t="s">
        <v>13</v>
      </c>
      <c r="J302" t="s">
        <v>13</v>
      </c>
    </row>
    <row r="303" spans="1:10" x14ac:dyDescent="0.2">
      <c r="A303" s="4">
        <v>23067</v>
      </c>
      <c r="E303">
        <v>3.03</v>
      </c>
      <c r="G303">
        <v>3.41</v>
      </c>
      <c r="H303">
        <v>3.68</v>
      </c>
      <c r="J303">
        <v>3.95</v>
      </c>
    </row>
    <row r="304" spans="1:10" x14ac:dyDescent="0.2">
      <c r="A304" s="4">
        <v>23068</v>
      </c>
      <c r="E304">
        <v>3.04</v>
      </c>
      <c r="G304">
        <v>3.42</v>
      </c>
      <c r="H304">
        <v>3.68</v>
      </c>
      <c r="J304">
        <v>3.95</v>
      </c>
    </row>
    <row r="305" spans="1:10" x14ac:dyDescent="0.2">
      <c r="A305" s="4">
        <v>23069</v>
      </c>
      <c r="E305">
        <v>3.04</v>
      </c>
      <c r="G305">
        <v>3.42</v>
      </c>
      <c r="H305">
        <v>3.68</v>
      </c>
      <c r="J305">
        <v>3.95</v>
      </c>
    </row>
    <row r="306" spans="1:10" x14ac:dyDescent="0.2">
      <c r="A306" s="4">
        <v>23070</v>
      </c>
      <c r="E306">
        <v>3.02</v>
      </c>
      <c r="G306">
        <v>3.42</v>
      </c>
      <c r="H306">
        <v>3.68</v>
      </c>
      <c r="J306">
        <v>3.94</v>
      </c>
    </row>
    <row r="307" spans="1:10" x14ac:dyDescent="0.2">
      <c r="A307" s="4">
        <v>23071</v>
      </c>
      <c r="E307">
        <v>3</v>
      </c>
      <c r="G307">
        <v>3.4</v>
      </c>
      <c r="H307">
        <v>3.67</v>
      </c>
      <c r="J307">
        <v>3.93</v>
      </c>
    </row>
    <row r="308" spans="1:10" x14ac:dyDescent="0.2">
      <c r="A308" s="4">
        <v>23074</v>
      </c>
      <c r="E308">
        <v>2.98</v>
      </c>
      <c r="G308">
        <v>3.4</v>
      </c>
      <c r="H308">
        <v>3.67</v>
      </c>
      <c r="J308">
        <v>3.92</v>
      </c>
    </row>
    <row r="309" spans="1:10" x14ac:dyDescent="0.2">
      <c r="A309" s="4">
        <v>23075</v>
      </c>
      <c r="E309">
        <v>2.98</v>
      </c>
      <c r="G309">
        <v>3.39</v>
      </c>
      <c r="H309">
        <v>3.67</v>
      </c>
      <c r="J309">
        <v>3.92</v>
      </c>
    </row>
    <row r="310" spans="1:10" x14ac:dyDescent="0.2">
      <c r="A310" s="4">
        <v>23076</v>
      </c>
      <c r="E310">
        <v>2.99</v>
      </c>
      <c r="G310">
        <v>3.4</v>
      </c>
      <c r="H310">
        <v>3.67</v>
      </c>
      <c r="J310">
        <v>3.91</v>
      </c>
    </row>
    <row r="311" spans="1:10" x14ac:dyDescent="0.2">
      <c r="A311" s="4">
        <v>23077</v>
      </c>
      <c r="E311">
        <v>2.98</v>
      </c>
      <c r="G311">
        <v>3.39</v>
      </c>
      <c r="H311">
        <v>3.67</v>
      </c>
      <c r="J311">
        <v>3.92</v>
      </c>
    </row>
    <row r="312" spans="1:10" x14ac:dyDescent="0.2">
      <c r="A312" s="4">
        <v>23078</v>
      </c>
      <c r="E312">
        <v>3</v>
      </c>
      <c r="G312">
        <v>3.4</v>
      </c>
      <c r="H312">
        <v>3.67</v>
      </c>
      <c r="J312">
        <v>3.92</v>
      </c>
    </row>
    <row r="313" spans="1:10" x14ac:dyDescent="0.2">
      <c r="A313" s="4">
        <v>23081</v>
      </c>
      <c r="E313">
        <v>3.01</v>
      </c>
      <c r="G313">
        <v>3.41</v>
      </c>
      <c r="H313">
        <v>3.68</v>
      </c>
      <c r="J313">
        <v>3.92</v>
      </c>
    </row>
    <row r="314" spans="1:10" x14ac:dyDescent="0.2">
      <c r="A314" s="4">
        <v>23082</v>
      </c>
      <c r="E314">
        <v>3</v>
      </c>
      <c r="G314">
        <v>3.4</v>
      </c>
      <c r="H314">
        <v>3.68</v>
      </c>
      <c r="J314">
        <v>3.92</v>
      </c>
    </row>
    <row r="315" spans="1:10" x14ac:dyDescent="0.2">
      <c r="A315" s="4">
        <v>23083</v>
      </c>
      <c r="E315">
        <v>3</v>
      </c>
      <c r="G315">
        <v>3.4</v>
      </c>
      <c r="H315">
        <v>3.68</v>
      </c>
      <c r="J315">
        <v>3.92</v>
      </c>
    </row>
    <row r="316" spans="1:10" x14ac:dyDescent="0.2">
      <c r="A316" s="4">
        <v>23084</v>
      </c>
      <c r="E316">
        <v>2.99</v>
      </c>
      <c r="G316">
        <v>3.4</v>
      </c>
      <c r="H316">
        <v>3.68</v>
      </c>
      <c r="J316">
        <v>3.92</v>
      </c>
    </row>
    <row r="317" spans="1:10" x14ac:dyDescent="0.2">
      <c r="A317" s="4">
        <v>23085</v>
      </c>
      <c r="E317">
        <v>3</v>
      </c>
      <c r="G317">
        <v>3.4</v>
      </c>
      <c r="H317">
        <v>3.68</v>
      </c>
      <c r="J317">
        <v>3.92</v>
      </c>
    </row>
    <row r="318" spans="1:10" x14ac:dyDescent="0.2">
      <c r="A318" s="4">
        <v>23088</v>
      </c>
      <c r="E318">
        <v>3.02</v>
      </c>
      <c r="G318">
        <v>3.41</v>
      </c>
      <c r="H318">
        <v>3.68</v>
      </c>
      <c r="J318">
        <v>3.92</v>
      </c>
    </row>
    <row r="319" spans="1:10" x14ac:dyDescent="0.2">
      <c r="A319" s="4">
        <v>23089</v>
      </c>
      <c r="E319">
        <v>3.04</v>
      </c>
      <c r="G319">
        <v>3.41</v>
      </c>
      <c r="H319">
        <v>3.68</v>
      </c>
      <c r="J319">
        <v>3.92</v>
      </c>
    </row>
    <row r="320" spans="1:10" x14ac:dyDescent="0.2">
      <c r="A320" s="4">
        <v>23090</v>
      </c>
      <c r="E320">
        <v>3.06</v>
      </c>
      <c r="G320">
        <v>3.41</v>
      </c>
      <c r="H320">
        <v>3.68</v>
      </c>
      <c r="J320">
        <v>3.92</v>
      </c>
    </row>
    <row r="321" spans="1:10" x14ac:dyDescent="0.2">
      <c r="A321" s="4">
        <v>23091</v>
      </c>
      <c r="E321">
        <v>3.06</v>
      </c>
      <c r="G321">
        <v>3.42</v>
      </c>
      <c r="H321">
        <v>3.68</v>
      </c>
      <c r="J321">
        <v>3.92</v>
      </c>
    </row>
    <row r="322" spans="1:10" x14ac:dyDescent="0.2">
      <c r="A322" s="4">
        <v>23092</v>
      </c>
      <c r="E322">
        <v>3.06</v>
      </c>
      <c r="G322">
        <v>3.42</v>
      </c>
      <c r="H322">
        <v>3.68</v>
      </c>
      <c r="J322">
        <v>3.93</v>
      </c>
    </row>
    <row r="323" spans="1:10" x14ac:dyDescent="0.2">
      <c r="A323" s="4">
        <v>23095</v>
      </c>
      <c r="E323">
        <v>3.08</v>
      </c>
      <c r="G323">
        <v>3.43</v>
      </c>
      <c r="H323">
        <v>3.69</v>
      </c>
      <c r="J323">
        <v>3.94</v>
      </c>
    </row>
    <row r="324" spans="1:10" x14ac:dyDescent="0.2">
      <c r="A324" s="4">
        <v>23096</v>
      </c>
      <c r="E324">
        <v>3.1</v>
      </c>
      <c r="G324">
        <v>3.45</v>
      </c>
      <c r="H324">
        <v>3.71</v>
      </c>
      <c r="J324">
        <v>3.96</v>
      </c>
    </row>
    <row r="325" spans="1:10" x14ac:dyDescent="0.2">
      <c r="A325" s="4">
        <v>23097</v>
      </c>
      <c r="E325">
        <v>3.11</v>
      </c>
      <c r="G325">
        <v>3.46</v>
      </c>
      <c r="H325">
        <v>3.72</v>
      </c>
      <c r="J325">
        <v>3.96</v>
      </c>
    </row>
    <row r="326" spans="1:10" x14ac:dyDescent="0.2">
      <c r="A326" s="4">
        <v>23098</v>
      </c>
      <c r="E326">
        <v>3.11</v>
      </c>
      <c r="G326">
        <v>3.45</v>
      </c>
      <c r="H326">
        <v>3.71</v>
      </c>
      <c r="J326">
        <v>3.96</v>
      </c>
    </row>
    <row r="327" spans="1:10" x14ac:dyDescent="0.2">
      <c r="A327" s="4">
        <v>23099</v>
      </c>
      <c r="E327">
        <v>3.09</v>
      </c>
      <c r="G327">
        <v>3.44</v>
      </c>
      <c r="H327">
        <v>3.71</v>
      </c>
      <c r="J327">
        <v>3.95</v>
      </c>
    </row>
    <row r="328" spans="1:10" x14ac:dyDescent="0.2">
      <c r="A328" s="4">
        <v>23102</v>
      </c>
      <c r="E328">
        <v>3.1</v>
      </c>
      <c r="G328">
        <v>3.45</v>
      </c>
      <c r="H328">
        <v>3.7</v>
      </c>
      <c r="J328">
        <v>3.95</v>
      </c>
    </row>
    <row r="329" spans="1:10" x14ac:dyDescent="0.2">
      <c r="A329" s="4">
        <v>23103</v>
      </c>
      <c r="E329">
        <v>3.09</v>
      </c>
      <c r="G329">
        <v>3.44</v>
      </c>
      <c r="H329">
        <v>3.7</v>
      </c>
      <c r="J329">
        <v>3.96</v>
      </c>
    </row>
    <row r="330" spans="1:10" x14ac:dyDescent="0.2">
      <c r="A330" s="4">
        <v>23104</v>
      </c>
      <c r="E330">
        <v>3.08</v>
      </c>
      <c r="G330">
        <v>3.43</v>
      </c>
      <c r="H330">
        <v>3.71</v>
      </c>
      <c r="J330">
        <v>3.96</v>
      </c>
    </row>
    <row r="331" spans="1:10" x14ac:dyDescent="0.2">
      <c r="A331" s="4">
        <v>23105</v>
      </c>
      <c r="E331">
        <v>3.07</v>
      </c>
      <c r="G331">
        <v>3.43</v>
      </c>
      <c r="H331">
        <v>3.7</v>
      </c>
      <c r="J331">
        <v>3.95</v>
      </c>
    </row>
    <row r="332" spans="1:10" x14ac:dyDescent="0.2">
      <c r="A332" s="4">
        <v>23106</v>
      </c>
      <c r="E332">
        <v>3.07</v>
      </c>
      <c r="G332">
        <v>3.43</v>
      </c>
      <c r="H332">
        <v>3.7</v>
      </c>
      <c r="J332">
        <v>3.95</v>
      </c>
    </row>
    <row r="333" spans="1:10" x14ac:dyDescent="0.2">
      <c r="A333" s="4">
        <v>23109</v>
      </c>
      <c r="E333">
        <v>3.09</v>
      </c>
      <c r="G333">
        <v>3.45</v>
      </c>
      <c r="H333">
        <v>3.72</v>
      </c>
      <c r="J333">
        <v>3.97</v>
      </c>
    </row>
    <row r="334" spans="1:10" x14ac:dyDescent="0.2">
      <c r="A334" s="4">
        <v>23110</v>
      </c>
      <c r="E334">
        <v>3.09</v>
      </c>
      <c r="G334">
        <v>3.45</v>
      </c>
      <c r="H334">
        <v>3.73</v>
      </c>
      <c r="J334">
        <v>3.98</v>
      </c>
    </row>
    <row r="335" spans="1:10" x14ac:dyDescent="0.2">
      <c r="A335" s="4">
        <v>23111</v>
      </c>
      <c r="E335">
        <v>3.11</v>
      </c>
      <c r="G335">
        <v>3.47</v>
      </c>
      <c r="H335">
        <v>3.76</v>
      </c>
      <c r="J335">
        <v>4</v>
      </c>
    </row>
    <row r="336" spans="1:10" x14ac:dyDescent="0.2">
      <c r="A336" s="4">
        <v>23112</v>
      </c>
      <c r="E336">
        <v>3.11</v>
      </c>
      <c r="G336">
        <v>3.48</v>
      </c>
      <c r="H336">
        <v>3.74</v>
      </c>
      <c r="J336">
        <v>4</v>
      </c>
    </row>
    <row r="337" spans="1:10" x14ac:dyDescent="0.2">
      <c r="A337" s="4">
        <v>23113</v>
      </c>
      <c r="E337" t="s">
        <v>13</v>
      </c>
      <c r="G337" t="s">
        <v>13</v>
      </c>
      <c r="H337" t="s">
        <v>13</v>
      </c>
      <c r="J337" t="s">
        <v>13</v>
      </c>
    </row>
    <row r="338" spans="1:10" x14ac:dyDescent="0.2">
      <c r="A338" s="4">
        <v>23116</v>
      </c>
      <c r="E338">
        <v>3.14</v>
      </c>
      <c r="G338">
        <v>3.51</v>
      </c>
      <c r="H338">
        <v>3.77</v>
      </c>
      <c r="J338">
        <v>4.01</v>
      </c>
    </row>
    <row r="339" spans="1:10" x14ac:dyDescent="0.2">
      <c r="A339" s="4">
        <v>23117</v>
      </c>
      <c r="E339">
        <v>3.15</v>
      </c>
      <c r="G339">
        <v>3.5</v>
      </c>
      <c r="H339">
        <v>3.76</v>
      </c>
      <c r="J339">
        <v>4</v>
      </c>
    </row>
    <row r="340" spans="1:10" x14ac:dyDescent="0.2">
      <c r="A340" s="4">
        <v>23118</v>
      </c>
      <c r="E340">
        <v>3.15</v>
      </c>
      <c r="G340">
        <v>3.53</v>
      </c>
      <c r="H340">
        <v>3.77</v>
      </c>
      <c r="J340">
        <v>4</v>
      </c>
    </row>
    <row r="341" spans="1:10" x14ac:dyDescent="0.2">
      <c r="A341" s="4">
        <v>23119</v>
      </c>
      <c r="E341">
        <v>3.14</v>
      </c>
      <c r="G341">
        <v>3.53</v>
      </c>
      <c r="H341">
        <v>3.76</v>
      </c>
      <c r="J341">
        <v>3.99</v>
      </c>
    </row>
    <row r="342" spans="1:10" x14ac:dyDescent="0.2">
      <c r="A342" s="4">
        <v>23120</v>
      </c>
      <c r="E342">
        <v>3.14</v>
      </c>
      <c r="G342">
        <v>3.52</v>
      </c>
      <c r="H342">
        <v>3.75</v>
      </c>
      <c r="J342">
        <v>3.97</v>
      </c>
    </row>
    <row r="343" spans="1:10" x14ac:dyDescent="0.2">
      <c r="A343" s="4">
        <v>23123</v>
      </c>
      <c r="E343">
        <v>3.14</v>
      </c>
      <c r="G343">
        <v>3.54</v>
      </c>
      <c r="H343">
        <v>3.76</v>
      </c>
      <c r="J343">
        <v>3.97</v>
      </c>
    </row>
    <row r="344" spans="1:10" x14ac:dyDescent="0.2">
      <c r="A344" s="4">
        <v>23124</v>
      </c>
      <c r="E344">
        <v>3.14</v>
      </c>
      <c r="G344">
        <v>3.54</v>
      </c>
      <c r="H344">
        <v>3.76</v>
      </c>
      <c r="J344">
        <v>3.97</v>
      </c>
    </row>
    <row r="345" spans="1:10" x14ac:dyDescent="0.2">
      <c r="A345" s="4">
        <v>23125</v>
      </c>
      <c r="E345">
        <v>3.14</v>
      </c>
      <c r="G345">
        <v>3.54</v>
      </c>
      <c r="H345">
        <v>3.76</v>
      </c>
      <c r="J345">
        <v>3.96</v>
      </c>
    </row>
    <row r="346" spans="1:10" x14ac:dyDescent="0.2">
      <c r="A346" s="4">
        <v>23126</v>
      </c>
      <c r="E346">
        <v>3.12</v>
      </c>
      <c r="G346">
        <v>3.55</v>
      </c>
      <c r="H346">
        <v>3.75</v>
      </c>
      <c r="J346">
        <v>3.95</v>
      </c>
    </row>
    <row r="347" spans="1:10" x14ac:dyDescent="0.2">
      <c r="A347" s="4">
        <v>23127</v>
      </c>
      <c r="E347">
        <v>3.12</v>
      </c>
      <c r="G347">
        <v>3.54</v>
      </c>
      <c r="H347">
        <v>3.73</v>
      </c>
      <c r="J347">
        <v>3.95</v>
      </c>
    </row>
    <row r="348" spans="1:10" x14ac:dyDescent="0.2">
      <c r="A348" s="4">
        <v>23130</v>
      </c>
      <c r="E348">
        <v>3.11</v>
      </c>
      <c r="G348">
        <v>3.54</v>
      </c>
      <c r="H348">
        <v>3.74</v>
      </c>
      <c r="J348">
        <v>3.95</v>
      </c>
    </row>
    <row r="349" spans="1:10" x14ac:dyDescent="0.2">
      <c r="A349" s="4">
        <v>23131</v>
      </c>
      <c r="E349">
        <v>3.11</v>
      </c>
      <c r="G349">
        <v>3.54</v>
      </c>
      <c r="H349">
        <v>3.73</v>
      </c>
      <c r="J349">
        <v>3.95</v>
      </c>
    </row>
    <row r="350" spans="1:10" x14ac:dyDescent="0.2">
      <c r="A350" s="4">
        <v>23132</v>
      </c>
      <c r="E350">
        <v>3.11</v>
      </c>
      <c r="G350">
        <v>3.53</v>
      </c>
      <c r="H350">
        <v>3.72</v>
      </c>
      <c r="J350">
        <v>3.94</v>
      </c>
    </row>
    <row r="351" spans="1:10" x14ac:dyDescent="0.2">
      <c r="A351" s="4">
        <v>23133</v>
      </c>
      <c r="E351">
        <v>3.1</v>
      </c>
      <c r="G351">
        <v>3.52</v>
      </c>
      <c r="H351">
        <v>3.72</v>
      </c>
      <c r="J351">
        <v>3.94</v>
      </c>
    </row>
    <row r="352" spans="1:10" x14ac:dyDescent="0.2">
      <c r="A352" s="4">
        <v>23134</v>
      </c>
      <c r="E352">
        <v>3.1</v>
      </c>
      <c r="G352">
        <v>3.52</v>
      </c>
      <c r="H352">
        <v>3.71</v>
      </c>
      <c r="J352">
        <v>3.93</v>
      </c>
    </row>
    <row r="353" spans="1:10" x14ac:dyDescent="0.2">
      <c r="A353" s="4">
        <v>23137</v>
      </c>
      <c r="E353">
        <v>3.1</v>
      </c>
      <c r="G353">
        <v>3.52</v>
      </c>
      <c r="H353">
        <v>3.69</v>
      </c>
      <c r="J353">
        <v>3.92</v>
      </c>
    </row>
    <row r="354" spans="1:10" x14ac:dyDescent="0.2">
      <c r="A354" s="4">
        <v>23138</v>
      </c>
      <c r="E354">
        <v>3.08</v>
      </c>
      <c r="G354">
        <v>3.51</v>
      </c>
      <c r="H354">
        <v>3.68</v>
      </c>
      <c r="J354">
        <v>3.91</v>
      </c>
    </row>
    <row r="355" spans="1:10" x14ac:dyDescent="0.2">
      <c r="A355" s="4">
        <v>23139</v>
      </c>
      <c r="E355">
        <v>3.09</v>
      </c>
      <c r="G355">
        <v>3.52</v>
      </c>
      <c r="H355">
        <v>3.7</v>
      </c>
      <c r="J355">
        <v>3.92</v>
      </c>
    </row>
    <row r="356" spans="1:10" x14ac:dyDescent="0.2">
      <c r="A356" s="4">
        <v>23140</v>
      </c>
      <c r="E356">
        <v>3.09</v>
      </c>
      <c r="G356">
        <v>3.53</v>
      </c>
      <c r="H356">
        <v>3.71</v>
      </c>
      <c r="J356">
        <v>3.93</v>
      </c>
    </row>
    <row r="357" spans="1:10" x14ac:dyDescent="0.2">
      <c r="A357" s="4">
        <v>23141</v>
      </c>
      <c r="E357">
        <v>3.09</v>
      </c>
      <c r="G357">
        <v>3.54</v>
      </c>
      <c r="H357">
        <v>3.71</v>
      </c>
      <c r="J357">
        <v>3.93</v>
      </c>
    </row>
    <row r="358" spans="1:10" x14ac:dyDescent="0.2">
      <c r="A358" s="4">
        <v>23144</v>
      </c>
      <c r="E358">
        <v>3.09</v>
      </c>
      <c r="G358">
        <v>3.53</v>
      </c>
      <c r="H358">
        <v>3.7</v>
      </c>
      <c r="J358">
        <v>3.92</v>
      </c>
    </row>
    <row r="359" spans="1:10" x14ac:dyDescent="0.2">
      <c r="A359" s="4">
        <v>23145</v>
      </c>
      <c r="E359">
        <v>3.09</v>
      </c>
      <c r="G359">
        <v>3.52</v>
      </c>
      <c r="H359">
        <v>3.7</v>
      </c>
      <c r="J359">
        <v>3.91</v>
      </c>
    </row>
    <row r="360" spans="1:10" x14ac:dyDescent="0.2">
      <c r="A360" s="4">
        <v>23146</v>
      </c>
      <c r="E360">
        <v>3.08</v>
      </c>
      <c r="G360">
        <v>3.51</v>
      </c>
      <c r="H360">
        <v>3.69</v>
      </c>
      <c r="J360">
        <v>3.91</v>
      </c>
    </row>
    <row r="361" spans="1:10" x14ac:dyDescent="0.2">
      <c r="A361" s="4">
        <v>23147</v>
      </c>
      <c r="E361">
        <v>3.08</v>
      </c>
      <c r="G361">
        <v>3.51</v>
      </c>
      <c r="H361">
        <v>3.68</v>
      </c>
      <c r="J361">
        <v>3.9</v>
      </c>
    </row>
    <row r="362" spans="1:10" x14ac:dyDescent="0.2">
      <c r="A362" s="4">
        <v>23148</v>
      </c>
      <c r="E362">
        <v>3.1</v>
      </c>
      <c r="G362">
        <v>3.52</v>
      </c>
      <c r="H362">
        <v>3.69</v>
      </c>
      <c r="J362">
        <v>3.92</v>
      </c>
    </row>
    <row r="363" spans="1:10" x14ac:dyDescent="0.2">
      <c r="A363" s="4">
        <v>23151</v>
      </c>
      <c r="E363">
        <v>3.12</v>
      </c>
      <c r="G363">
        <v>3.53</v>
      </c>
      <c r="H363">
        <v>3.71</v>
      </c>
      <c r="J363">
        <v>3.93</v>
      </c>
    </row>
    <row r="364" spans="1:10" x14ac:dyDescent="0.2">
      <c r="A364" s="4">
        <v>23152</v>
      </c>
      <c r="E364">
        <v>3.12</v>
      </c>
      <c r="G364">
        <v>3.52</v>
      </c>
      <c r="H364">
        <v>3.7</v>
      </c>
      <c r="J364">
        <v>3.92</v>
      </c>
    </row>
    <row r="365" spans="1:10" x14ac:dyDescent="0.2">
      <c r="A365" s="4">
        <v>23153</v>
      </c>
      <c r="E365">
        <v>3.11</v>
      </c>
      <c r="G365">
        <v>3.53</v>
      </c>
      <c r="H365">
        <v>3.7</v>
      </c>
      <c r="J365">
        <v>3.92</v>
      </c>
    </row>
    <row r="366" spans="1:10" x14ac:dyDescent="0.2">
      <c r="A366" s="4">
        <v>23154</v>
      </c>
      <c r="E366">
        <v>3.11</v>
      </c>
      <c r="G366">
        <v>3.53</v>
      </c>
      <c r="H366">
        <v>3.71</v>
      </c>
      <c r="J366">
        <v>3.93</v>
      </c>
    </row>
    <row r="367" spans="1:10" x14ac:dyDescent="0.2">
      <c r="A367" s="4">
        <v>23155</v>
      </c>
      <c r="E367">
        <v>3.15</v>
      </c>
      <c r="G367">
        <v>3.56</v>
      </c>
      <c r="H367">
        <v>3.75</v>
      </c>
      <c r="J367">
        <v>3.95</v>
      </c>
    </row>
    <row r="368" spans="1:10" x14ac:dyDescent="0.2">
      <c r="A368" s="4">
        <v>23158</v>
      </c>
      <c r="E368">
        <v>3.16</v>
      </c>
      <c r="G368">
        <v>3.57</v>
      </c>
      <c r="H368">
        <v>3.75</v>
      </c>
      <c r="J368">
        <v>3.95</v>
      </c>
    </row>
    <row r="369" spans="1:10" x14ac:dyDescent="0.2">
      <c r="A369" s="4">
        <v>23159</v>
      </c>
      <c r="E369">
        <v>3.21</v>
      </c>
      <c r="G369">
        <v>3.59</v>
      </c>
      <c r="H369">
        <v>3.77</v>
      </c>
      <c r="J369">
        <v>3.96</v>
      </c>
    </row>
    <row r="370" spans="1:10" x14ac:dyDescent="0.2">
      <c r="A370" s="4">
        <v>23160</v>
      </c>
      <c r="E370">
        <v>3.2</v>
      </c>
      <c r="G370">
        <v>3.59</v>
      </c>
      <c r="H370">
        <v>3.78</v>
      </c>
      <c r="J370">
        <v>3.96</v>
      </c>
    </row>
    <row r="371" spans="1:10" x14ac:dyDescent="0.2">
      <c r="A371" s="4">
        <v>23161</v>
      </c>
      <c r="E371" t="s">
        <v>13</v>
      </c>
      <c r="G371" t="s">
        <v>13</v>
      </c>
      <c r="H371" t="s">
        <v>13</v>
      </c>
      <c r="J371" t="s">
        <v>13</v>
      </c>
    </row>
    <row r="372" spans="1:10" x14ac:dyDescent="0.2">
      <c r="A372" s="4">
        <v>23162</v>
      </c>
      <c r="E372">
        <v>3.2</v>
      </c>
      <c r="G372">
        <v>3.59</v>
      </c>
      <c r="H372">
        <v>3.78</v>
      </c>
      <c r="J372">
        <v>3.96</v>
      </c>
    </row>
    <row r="373" spans="1:10" x14ac:dyDescent="0.2">
      <c r="A373" s="4">
        <v>23165</v>
      </c>
      <c r="E373">
        <v>3.28</v>
      </c>
      <c r="G373">
        <v>3.65</v>
      </c>
      <c r="H373">
        <v>3.81</v>
      </c>
      <c r="J373">
        <v>3.98</v>
      </c>
    </row>
    <row r="374" spans="1:10" x14ac:dyDescent="0.2">
      <c r="A374" s="4">
        <v>23166</v>
      </c>
      <c r="E374">
        <v>3.24</v>
      </c>
      <c r="G374">
        <v>3.64</v>
      </c>
      <c r="H374">
        <v>3.8</v>
      </c>
      <c r="J374">
        <v>3.98</v>
      </c>
    </row>
    <row r="375" spans="1:10" x14ac:dyDescent="0.2">
      <c r="A375" s="4">
        <v>23167</v>
      </c>
      <c r="E375">
        <v>3.22</v>
      </c>
      <c r="G375">
        <v>3.64</v>
      </c>
      <c r="H375">
        <v>3.8</v>
      </c>
      <c r="J375">
        <v>3.98</v>
      </c>
    </row>
    <row r="376" spans="1:10" x14ac:dyDescent="0.2">
      <c r="A376" s="4">
        <v>23168</v>
      </c>
      <c r="E376">
        <v>3.2</v>
      </c>
      <c r="G376">
        <v>3.62</v>
      </c>
      <c r="H376">
        <v>3.8</v>
      </c>
      <c r="J376">
        <v>3.99</v>
      </c>
    </row>
    <row r="377" spans="1:10" x14ac:dyDescent="0.2">
      <c r="A377" s="4">
        <v>23169</v>
      </c>
      <c r="E377">
        <v>3.19</v>
      </c>
      <c r="G377">
        <v>3.61</v>
      </c>
      <c r="H377">
        <v>3.81</v>
      </c>
      <c r="J377">
        <v>3.99</v>
      </c>
    </row>
    <row r="378" spans="1:10" x14ac:dyDescent="0.2">
      <c r="A378" s="4">
        <v>23172</v>
      </c>
      <c r="E378">
        <v>3.17</v>
      </c>
      <c r="G378">
        <v>3.59</v>
      </c>
      <c r="H378">
        <v>3.8</v>
      </c>
      <c r="J378">
        <v>3.99</v>
      </c>
    </row>
    <row r="379" spans="1:10" x14ac:dyDescent="0.2">
      <c r="A379" s="4">
        <v>23173</v>
      </c>
      <c r="E379">
        <v>3.18</v>
      </c>
      <c r="G379">
        <v>3.6</v>
      </c>
      <c r="H379">
        <v>3.79</v>
      </c>
      <c r="J379">
        <v>3.98</v>
      </c>
    </row>
    <row r="380" spans="1:10" x14ac:dyDescent="0.2">
      <c r="A380" s="4">
        <v>23174</v>
      </c>
      <c r="E380">
        <v>3.18</v>
      </c>
      <c r="G380">
        <v>3.6</v>
      </c>
      <c r="H380">
        <v>3.81</v>
      </c>
      <c r="J380">
        <v>3.99</v>
      </c>
    </row>
    <row r="381" spans="1:10" x14ac:dyDescent="0.2">
      <c r="A381" s="4">
        <v>23175</v>
      </c>
      <c r="E381">
        <v>3.18</v>
      </c>
      <c r="G381">
        <v>3.59</v>
      </c>
      <c r="H381">
        <v>3.81</v>
      </c>
      <c r="J381">
        <v>3.99</v>
      </c>
    </row>
    <row r="382" spans="1:10" x14ac:dyDescent="0.2">
      <c r="A382" s="4">
        <v>23176</v>
      </c>
      <c r="E382">
        <v>3.19</v>
      </c>
      <c r="G382">
        <v>3.6</v>
      </c>
      <c r="H382">
        <v>3.82</v>
      </c>
      <c r="J382">
        <v>3.99</v>
      </c>
    </row>
    <row r="383" spans="1:10" x14ac:dyDescent="0.2">
      <c r="A383" s="4">
        <v>23179</v>
      </c>
      <c r="E383">
        <v>3.19</v>
      </c>
      <c r="G383">
        <v>3.62</v>
      </c>
      <c r="H383">
        <v>3.83</v>
      </c>
      <c r="J383">
        <v>4</v>
      </c>
    </row>
    <row r="384" spans="1:10" x14ac:dyDescent="0.2">
      <c r="A384" s="4">
        <v>23180</v>
      </c>
      <c r="E384">
        <v>3.2</v>
      </c>
      <c r="G384">
        <v>3.62</v>
      </c>
      <c r="H384">
        <v>3.83</v>
      </c>
      <c r="J384">
        <v>4</v>
      </c>
    </row>
    <row r="385" spans="1:10" x14ac:dyDescent="0.2">
      <c r="A385" s="4">
        <v>23181</v>
      </c>
      <c r="E385">
        <v>3.2</v>
      </c>
      <c r="G385">
        <v>3.61</v>
      </c>
      <c r="H385">
        <v>3.83</v>
      </c>
      <c r="J385">
        <v>4</v>
      </c>
    </row>
    <row r="386" spans="1:10" x14ac:dyDescent="0.2">
      <c r="A386" s="4">
        <v>23182</v>
      </c>
      <c r="E386">
        <v>3.18</v>
      </c>
      <c r="G386">
        <v>3.6</v>
      </c>
      <c r="H386">
        <v>3.82</v>
      </c>
      <c r="J386">
        <v>4</v>
      </c>
    </row>
    <row r="387" spans="1:10" x14ac:dyDescent="0.2">
      <c r="A387" s="4">
        <v>23183</v>
      </c>
      <c r="E387">
        <v>3.18</v>
      </c>
      <c r="G387">
        <v>3.6</v>
      </c>
      <c r="H387">
        <v>3.82</v>
      </c>
      <c r="J387">
        <v>4</v>
      </c>
    </row>
    <row r="388" spans="1:10" x14ac:dyDescent="0.2">
      <c r="A388" s="4">
        <v>23186</v>
      </c>
      <c r="E388">
        <v>3.19</v>
      </c>
      <c r="G388">
        <v>3.61</v>
      </c>
      <c r="H388">
        <v>3.82</v>
      </c>
      <c r="J388">
        <v>4</v>
      </c>
    </row>
    <row r="389" spans="1:10" x14ac:dyDescent="0.2">
      <c r="A389" s="4">
        <v>23187</v>
      </c>
      <c r="E389">
        <v>3.2</v>
      </c>
      <c r="G389">
        <v>3.61</v>
      </c>
      <c r="H389">
        <v>3.82</v>
      </c>
      <c r="J389">
        <v>4</v>
      </c>
    </row>
    <row r="390" spans="1:10" x14ac:dyDescent="0.2">
      <c r="A390" s="4">
        <v>23188</v>
      </c>
      <c r="E390">
        <v>3.19</v>
      </c>
      <c r="G390">
        <v>3.6</v>
      </c>
      <c r="H390">
        <v>3.82</v>
      </c>
      <c r="J390">
        <v>4</v>
      </c>
    </row>
    <row r="391" spans="1:10" x14ac:dyDescent="0.2">
      <c r="A391" s="4">
        <v>23189</v>
      </c>
      <c r="E391">
        <v>3.19</v>
      </c>
      <c r="G391">
        <v>3.6</v>
      </c>
      <c r="H391">
        <v>3.82</v>
      </c>
      <c r="J391">
        <v>4</v>
      </c>
    </row>
    <row r="392" spans="1:10" x14ac:dyDescent="0.2">
      <c r="A392" s="4">
        <v>23190</v>
      </c>
      <c r="E392">
        <v>3.19</v>
      </c>
      <c r="G392">
        <v>3.61</v>
      </c>
      <c r="H392">
        <v>3.82</v>
      </c>
      <c r="J392">
        <v>4</v>
      </c>
    </row>
    <row r="393" spans="1:10" x14ac:dyDescent="0.2">
      <c r="A393" s="4">
        <v>23193</v>
      </c>
      <c r="E393">
        <v>3.22</v>
      </c>
      <c r="G393">
        <v>3.62</v>
      </c>
      <c r="H393">
        <v>3.82</v>
      </c>
      <c r="J393">
        <v>4.01</v>
      </c>
    </row>
    <row r="394" spans="1:10" x14ac:dyDescent="0.2">
      <c r="A394" s="4">
        <v>23194</v>
      </c>
      <c r="E394">
        <v>3.28</v>
      </c>
      <c r="G394">
        <v>3.67</v>
      </c>
      <c r="H394">
        <v>3.86</v>
      </c>
      <c r="J394">
        <v>4.03</v>
      </c>
    </row>
    <row r="395" spans="1:10" x14ac:dyDescent="0.2">
      <c r="A395" s="4">
        <v>23195</v>
      </c>
      <c r="E395">
        <v>3.31</v>
      </c>
      <c r="G395">
        <v>3.69</v>
      </c>
      <c r="H395">
        <v>3.86</v>
      </c>
      <c r="J395">
        <v>4.03</v>
      </c>
    </row>
    <row r="396" spans="1:10" x14ac:dyDescent="0.2">
      <c r="A396" s="4">
        <v>23196</v>
      </c>
      <c r="E396" t="s">
        <v>13</v>
      </c>
      <c r="G396" t="s">
        <v>13</v>
      </c>
      <c r="H396" t="s">
        <v>13</v>
      </c>
      <c r="J396" t="s">
        <v>13</v>
      </c>
    </row>
    <row r="397" spans="1:10" x14ac:dyDescent="0.2">
      <c r="A397" s="4">
        <v>23197</v>
      </c>
      <c r="E397">
        <v>3.35</v>
      </c>
      <c r="G397">
        <v>3.72</v>
      </c>
      <c r="H397">
        <v>3.89</v>
      </c>
      <c r="J397">
        <v>4.04</v>
      </c>
    </row>
    <row r="398" spans="1:10" x14ac:dyDescent="0.2">
      <c r="A398" s="4">
        <v>23200</v>
      </c>
      <c r="E398">
        <v>3.45</v>
      </c>
      <c r="G398">
        <v>3.77</v>
      </c>
      <c r="H398">
        <v>3.92</v>
      </c>
      <c r="J398">
        <v>4.05</v>
      </c>
    </row>
    <row r="399" spans="1:10" x14ac:dyDescent="0.2">
      <c r="A399" s="4">
        <v>23201</v>
      </c>
      <c r="E399">
        <v>3.51</v>
      </c>
      <c r="G399">
        <v>3.77</v>
      </c>
      <c r="H399">
        <v>3.91</v>
      </c>
      <c r="J399">
        <v>4.04</v>
      </c>
    </row>
    <row r="400" spans="1:10" x14ac:dyDescent="0.2">
      <c r="A400" s="4">
        <v>23202</v>
      </c>
      <c r="E400">
        <v>3.51</v>
      </c>
      <c r="G400">
        <v>3.76</v>
      </c>
      <c r="H400">
        <v>3.9</v>
      </c>
      <c r="J400">
        <v>4.03</v>
      </c>
    </row>
    <row r="401" spans="1:10" x14ac:dyDescent="0.2">
      <c r="A401" s="4">
        <v>23203</v>
      </c>
      <c r="E401">
        <v>3.52</v>
      </c>
      <c r="G401">
        <v>3.76</v>
      </c>
      <c r="H401">
        <v>3.91</v>
      </c>
      <c r="J401">
        <v>4.04</v>
      </c>
    </row>
    <row r="402" spans="1:10" x14ac:dyDescent="0.2">
      <c r="A402" s="4">
        <v>23204</v>
      </c>
      <c r="E402">
        <v>3.52</v>
      </c>
      <c r="G402">
        <v>3.75</v>
      </c>
      <c r="H402">
        <v>3.9</v>
      </c>
      <c r="J402">
        <v>4.03</v>
      </c>
    </row>
    <row r="403" spans="1:10" x14ac:dyDescent="0.2">
      <c r="A403" s="4">
        <v>23207</v>
      </c>
      <c r="E403">
        <v>3.53</v>
      </c>
      <c r="G403">
        <v>3.76</v>
      </c>
      <c r="H403">
        <v>3.9</v>
      </c>
      <c r="J403">
        <v>4.0199999999999996</v>
      </c>
    </row>
    <row r="404" spans="1:10" x14ac:dyDescent="0.2">
      <c r="A404" s="4">
        <v>23208</v>
      </c>
      <c r="E404">
        <v>3.54</v>
      </c>
      <c r="G404">
        <v>3.76</v>
      </c>
      <c r="H404">
        <v>3.91</v>
      </c>
      <c r="J404">
        <v>4.0199999999999996</v>
      </c>
    </row>
    <row r="405" spans="1:10" x14ac:dyDescent="0.2">
      <c r="A405" s="4">
        <v>23209</v>
      </c>
      <c r="E405">
        <v>3.6</v>
      </c>
      <c r="G405">
        <v>3.8</v>
      </c>
      <c r="H405">
        <v>3.92</v>
      </c>
      <c r="J405">
        <v>4.03</v>
      </c>
    </row>
    <row r="406" spans="1:10" x14ac:dyDescent="0.2">
      <c r="A406" s="4">
        <v>23210</v>
      </c>
      <c r="E406">
        <v>3.55</v>
      </c>
      <c r="G406">
        <v>3.79</v>
      </c>
      <c r="H406">
        <v>3.91</v>
      </c>
      <c r="J406">
        <v>4.0199999999999996</v>
      </c>
    </row>
    <row r="407" spans="1:10" x14ac:dyDescent="0.2">
      <c r="A407" s="4">
        <v>23211</v>
      </c>
      <c r="E407">
        <v>3.53</v>
      </c>
      <c r="G407">
        <v>3.78</v>
      </c>
      <c r="H407">
        <v>3.9</v>
      </c>
      <c r="J407">
        <v>4.0199999999999996</v>
      </c>
    </row>
    <row r="408" spans="1:10" x14ac:dyDescent="0.2">
      <c r="A408" s="4">
        <v>23214</v>
      </c>
      <c r="E408">
        <v>3.54</v>
      </c>
      <c r="G408">
        <v>3.79</v>
      </c>
      <c r="H408">
        <v>3.91</v>
      </c>
      <c r="J408">
        <v>4.0199999999999996</v>
      </c>
    </row>
    <row r="409" spans="1:10" x14ac:dyDescent="0.2">
      <c r="A409" s="4">
        <v>23215</v>
      </c>
      <c r="E409">
        <v>3.55</v>
      </c>
      <c r="G409">
        <v>3.8</v>
      </c>
      <c r="H409">
        <v>3.91</v>
      </c>
      <c r="J409">
        <v>4.0199999999999996</v>
      </c>
    </row>
    <row r="410" spans="1:10" x14ac:dyDescent="0.2">
      <c r="A410" s="4">
        <v>23216</v>
      </c>
      <c r="E410">
        <v>3.52</v>
      </c>
      <c r="G410">
        <v>3.8</v>
      </c>
      <c r="H410">
        <v>3.9</v>
      </c>
      <c r="J410">
        <v>4.01</v>
      </c>
    </row>
    <row r="411" spans="1:10" x14ac:dyDescent="0.2">
      <c r="A411" s="4">
        <v>23217</v>
      </c>
      <c r="E411">
        <v>3.48</v>
      </c>
      <c r="G411">
        <v>3.78</v>
      </c>
      <c r="H411">
        <v>3.89</v>
      </c>
      <c r="J411">
        <v>4.01</v>
      </c>
    </row>
    <row r="412" spans="1:10" x14ac:dyDescent="0.2">
      <c r="A412" s="4">
        <v>23218</v>
      </c>
      <c r="E412">
        <v>3.46</v>
      </c>
      <c r="G412">
        <v>3.77</v>
      </c>
      <c r="H412">
        <v>3.88</v>
      </c>
      <c r="J412">
        <v>3.99</v>
      </c>
    </row>
    <row r="413" spans="1:10" x14ac:dyDescent="0.2">
      <c r="A413" s="4">
        <v>23221</v>
      </c>
      <c r="E413">
        <v>3.48</v>
      </c>
      <c r="G413">
        <v>3.76</v>
      </c>
      <c r="H413">
        <v>3.87</v>
      </c>
      <c r="J413">
        <v>3.99</v>
      </c>
    </row>
    <row r="414" spans="1:10" x14ac:dyDescent="0.2">
      <c r="A414" s="4">
        <v>23222</v>
      </c>
      <c r="E414">
        <v>3.5</v>
      </c>
      <c r="G414">
        <v>3.77</v>
      </c>
      <c r="H414">
        <v>3.88</v>
      </c>
      <c r="J414">
        <v>4</v>
      </c>
    </row>
    <row r="415" spans="1:10" x14ac:dyDescent="0.2">
      <c r="A415" s="4">
        <v>23223</v>
      </c>
      <c r="E415">
        <v>3.5</v>
      </c>
      <c r="G415">
        <v>3.77</v>
      </c>
      <c r="H415">
        <v>3.88</v>
      </c>
      <c r="J415">
        <v>4</v>
      </c>
    </row>
    <row r="416" spans="1:10" x14ac:dyDescent="0.2">
      <c r="A416" s="4">
        <v>23224</v>
      </c>
      <c r="E416">
        <v>3.48</v>
      </c>
      <c r="G416">
        <v>3.75</v>
      </c>
      <c r="H416">
        <v>3.87</v>
      </c>
      <c r="J416">
        <v>3.99</v>
      </c>
    </row>
    <row r="417" spans="1:10" x14ac:dyDescent="0.2">
      <c r="A417" s="4">
        <v>23225</v>
      </c>
      <c r="E417">
        <v>3.47</v>
      </c>
      <c r="G417">
        <v>3.74</v>
      </c>
      <c r="H417">
        <v>3.86</v>
      </c>
      <c r="J417">
        <v>3.99</v>
      </c>
    </row>
    <row r="418" spans="1:10" x14ac:dyDescent="0.2">
      <c r="A418" s="4">
        <v>23228</v>
      </c>
      <c r="E418">
        <v>3.48</v>
      </c>
      <c r="G418">
        <v>3.74</v>
      </c>
      <c r="H418">
        <v>3.87</v>
      </c>
      <c r="J418">
        <v>3.99</v>
      </c>
    </row>
    <row r="419" spans="1:10" x14ac:dyDescent="0.2">
      <c r="A419" s="4">
        <v>23229</v>
      </c>
      <c r="E419">
        <v>3.48</v>
      </c>
      <c r="G419">
        <v>3.75</v>
      </c>
      <c r="H419">
        <v>3.87</v>
      </c>
      <c r="J419">
        <v>4</v>
      </c>
    </row>
    <row r="420" spans="1:10" x14ac:dyDescent="0.2">
      <c r="A420" s="4">
        <v>23230</v>
      </c>
      <c r="E420">
        <v>3.51</v>
      </c>
      <c r="G420">
        <v>3.75</v>
      </c>
      <c r="H420">
        <v>3.88</v>
      </c>
      <c r="J420">
        <v>4.01</v>
      </c>
    </row>
    <row r="421" spans="1:10" x14ac:dyDescent="0.2">
      <c r="A421" s="4">
        <v>23231</v>
      </c>
      <c r="E421">
        <v>3.51</v>
      </c>
      <c r="G421">
        <v>3.76</v>
      </c>
      <c r="H421">
        <v>3.88</v>
      </c>
      <c r="J421">
        <v>4</v>
      </c>
    </row>
    <row r="422" spans="1:10" x14ac:dyDescent="0.2">
      <c r="A422" s="4">
        <v>23232</v>
      </c>
      <c r="E422">
        <v>3.51</v>
      </c>
      <c r="G422">
        <v>3.76</v>
      </c>
      <c r="H422">
        <v>3.88</v>
      </c>
      <c r="J422">
        <v>4</v>
      </c>
    </row>
    <row r="423" spans="1:10" x14ac:dyDescent="0.2">
      <c r="A423" s="4">
        <v>23235</v>
      </c>
      <c r="E423">
        <v>3.52</v>
      </c>
      <c r="G423">
        <v>3.77</v>
      </c>
      <c r="H423">
        <v>3.9</v>
      </c>
      <c r="J423">
        <v>4.01</v>
      </c>
    </row>
    <row r="424" spans="1:10" x14ac:dyDescent="0.2">
      <c r="A424" s="4">
        <v>23236</v>
      </c>
      <c r="E424">
        <v>3.52</v>
      </c>
      <c r="G424">
        <v>3.78</v>
      </c>
      <c r="H424">
        <v>3.9</v>
      </c>
      <c r="J424">
        <v>4.0199999999999996</v>
      </c>
    </row>
    <row r="425" spans="1:10" x14ac:dyDescent="0.2">
      <c r="A425" s="4">
        <v>23237</v>
      </c>
      <c r="E425">
        <v>3.53</v>
      </c>
      <c r="G425">
        <v>3.78</v>
      </c>
      <c r="H425">
        <v>3.9</v>
      </c>
      <c r="J425">
        <v>4.0199999999999996</v>
      </c>
    </row>
    <row r="426" spans="1:10" x14ac:dyDescent="0.2">
      <c r="A426" s="4">
        <v>23238</v>
      </c>
      <c r="E426">
        <v>3.53</v>
      </c>
      <c r="G426">
        <v>3.77</v>
      </c>
      <c r="H426">
        <v>3.89</v>
      </c>
      <c r="J426">
        <v>4.01</v>
      </c>
    </row>
    <row r="427" spans="1:10" x14ac:dyDescent="0.2">
      <c r="A427" s="4">
        <v>23239</v>
      </c>
      <c r="E427">
        <v>3.54</v>
      </c>
      <c r="G427">
        <v>3.76</v>
      </c>
      <c r="H427">
        <v>3.89</v>
      </c>
      <c r="J427">
        <v>4</v>
      </c>
    </row>
    <row r="428" spans="1:10" x14ac:dyDescent="0.2">
      <c r="A428" s="4">
        <v>23242</v>
      </c>
      <c r="E428">
        <v>3.53</v>
      </c>
      <c r="G428">
        <v>3.76</v>
      </c>
      <c r="H428">
        <v>3.88</v>
      </c>
      <c r="J428">
        <v>3.99</v>
      </c>
    </row>
    <row r="429" spans="1:10" x14ac:dyDescent="0.2">
      <c r="A429" s="4">
        <v>23243</v>
      </c>
      <c r="E429">
        <v>3.54</v>
      </c>
      <c r="G429">
        <v>3.76</v>
      </c>
      <c r="H429">
        <v>3.88</v>
      </c>
      <c r="J429">
        <v>3.99</v>
      </c>
    </row>
    <row r="430" spans="1:10" x14ac:dyDescent="0.2">
      <c r="A430" s="4">
        <v>23244</v>
      </c>
      <c r="E430">
        <v>3.56</v>
      </c>
      <c r="G430">
        <v>3.77</v>
      </c>
      <c r="H430">
        <v>3.89</v>
      </c>
      <c r="J430">
        <v>4</v>
      </c>
    </row>
    <row r="431" spans="1:10" x14ac:dyDescent="0.2">
      <c r="A431" s="4">
        <v>23245</v>
      </c>
      <c r="E431">
        <v>3.56</v>
      </c>
      <c r="G431">
        <v>3.77</v>
      </c>
      <c r="H431">
        <v>3.89</v>
      </c>
      <c r="J431">
        <v>4</v>
      </c>
    </row>
    <row r="432" spans="1:10" x14ac:dyDescent="0.2">
      <c r="A432" s="4">
        <v>23246</v>
      </c>
      <c r="E432">
        <v>3.57</v>
      </c>
      <c r="G432">
        <v>3.78</v>
      </c>
      <c r="H432">
        <v>3.89</v>
      </c>
      <c r="J432">
        <v>4</v>
      </c>
    </row>
    <row r="433" spans="1:10" x14ac:dyDescent="0.2">
      <c r="A433" s="4">
        <v>23249</v>
      </c>
      <c r="E433">
        <v>3.57</v>
      </c>
      <c r="G433">
        <v>3.78</v>
      </c>
      <c r="H433">
        <v>3.89</v>
      </c>
      <c r="J433">
        <v>4</v>
      </c>
    </row>
    <row r="434" spans="1:10" x14ac:dyDescent="0.2">
      <c r="A434" s="4">
        <v>23250</v>
      </c>
      <c r="E434">
        <v>3.58</v>
      </c>
      <c r="G434">
        <v>3.79</v>
      </c>
      <c r="H434">
        <v>3.9</v>
      </c>
      <c r="J434">
        <v>4</v>
      </c>
    </row>
    <row r="435" spans="1:10" x14ac:dyDescent="0.2">
      <c r="A435" s="4">
        <v>23251</v>
      </c>
      <c r="E435">
        <v>3.58</v>
      </c>
      <c r="G435">
        <v>3.79</v>
      </c>
      <c r="H435">
        <v>3.9</v>
      </c>
      <c r="J435">
        <v>4</v>
      </c>
    </row>
    <row r="436" spans="1:10" x14ac:dyDescent="0.2">
      <c r="A436" s="4">
        <v>23252</v>
      </c>
      <c r="E436">
        <v>3.58</v>
      </c>
      <c r="G436">
        <v>3.79</v>
      </c>
      <c r="H436">
        <v>3.91</v>
      </c>
      <c r="J436">
        <v>4.01</v>
      </c>
    </row>
    <row r="437" spans="1:10" x14ac:dyDescent="0.2">
      <c r="A437" s="4">
        <v>23253</v>
      </c>
      <c r="E437">
        <v>3.59</v>
      </c>
      <c r="G437">
        <v>3.81</v>
      </c>
      <c r="H437">
        <v>3.93</v>
      </c>
      <c r="J437">
        <v>4.0199999999999996</v>
      </c>
    </row>
    <row r="438" spans="1:10" x14ac:dyDescent="0.2">
      <c r="A438" s="4">
        <v>23256</v>
      </c>
      <c r="E438" t="s">
        <v>13</v>
      </c>
      <c r="G438" t="s">
        <v>13</v>
      </c>
      <c r="H438" t="s">
        <v>13</v>
      </c>
      <c r="J438" t="s">
        <v>13</v>
      </c>
    </row>
    <row r="439" spans="1:10" x14ac:dyDescent="0.2">
      <c r="A439" s="4">
        <v>23257</v>
      </c>
      <c r="E439">
        <v>3.59</v>
      </c>
      <c r="G439">
        <v>3.82</v>
      </c>
      <c r="H439">
        <v>3.94</v>
      </c>
      <c r="J439">
        <v>4.03</v>
      </c>
    </row>
    <row r="440" spans="1:10" x14ac:dyDescent="0.2">
      <c r="A440" s="4">
        <v>23258</v>
      </c>
      <c r="E440">
        <v>3.57</v>
      </c>
      <c r="G440">
        <v>3.81</v>
      </c>
      <c r="H440">
        <v>3.94</v>
      </c>
      <c r="J440">
        <v>4.04</v>
      </c>
    </row>
    <row r="441" spans="1:10" x14ac:dyDescent="0.2">
      <c r="A441" s="4">
        <v>23259</v>
      </c>
      <c r="E441">
        <v>3.58</v>
      </c>
      <c r="G441">
        <v>3.8</v>
      </c>
      <c r="H441">
        <v>3.97</v>
      </c>
      <c r="J441">
        <v>4.08</v>
      </c>
    </row>
    <row r="442" spans="1:10" x14ac:dyDescent="0.2">
      <c r="A442" s="4">
        <v>23260</v>
      </c>
      <c r="E442">
        <v>3.58</v>
      </c>
      <c r="G442">
        <v>3.8</v>
      </c>
      <c r="H442">
        <v>3.97</v>
      </c>
      <c r="J442">
        <v>4.09</v>
      </c>
    </row>
    <row r="443" spans="1:10" x14ac:dyDescent="0.2">
      <c r="A443" s="4">
        <v>23263</v>
      </c>
      <c r="E443">
        <v>3.58</v>
      </c>
      <c r="G443">
        <v>3.81</v>
      </c>
      <c r="H443">
        <v>3.97</v>
      </c>
      <c r="J443">
        <v>4.09</v>
      </c>
    </row>
    <row r="444" spans="1:10" x14ac:dyDescent="0.2">
      <c r="A444" s="4">
        <v>23264</v>
      </c>
      <c r="E444">
        <v>3.57</v>
      </c>
      <c r="G444">
        <v>3.81</v>
      </c>
      <c r="H444">
        <v>3.97</v>
      </c>
      <c r="J444">
        <v>4.09</v>
      </c>
    </row>
    <row r="445" spans="1:10" x14ac:dyDescent="0.2">
      <c r="A445" s="4">
        <v>23265</v>
      </c>
      <c r="E445">
        <v>3.57</v>
      </c>
      <c r="G445">
        <v>3.8</v>
      </c>
      <c r="H445">
        <v>3.96</v>
      </c>
      <c r="J445">
        <v>4.09</v>
      </c>
    </row>
    <row r="446" spans="1:10" x14ac:dyDescent="0.2">
      <c r="A446" s="4">
        <v>23266</v>
      </c>
      <c r="E446">
        <v>3.57</v>
      </c>
      <c r="G446">
        <v>3.81</v>
      </c>
      <c r="H446">
        <v>3.97</v>
      </c>
      <c r="J446">
        <v>4.09</v>
      </c>
    </row>
    <row r="447" spans="1:10" x14ac:dyDescent="0.2">
      <c r="A447" s="4">
        <v>23267</v>
      </c>
      <c r="E447">
        <v>3.58</v>
      </c>
      <c r="G447">
        <v>3.82</v>
      </c>
      <c r="H447">
        <v>3.97</v>
      </c>
      <c r="J447">
        <v>4.09</v>
      </c>
    </row>
    <row r="448" spans="1:10" x14ac:dyDescent="0.2">
      <c r="A448" s="4">
        <v>23270</v>
      </c>
      <c r="E448">
        <v>3.58</v>
      </c>
      <c r="G448">
        <v>3.84</v>
      </c>
      <c r="H448">
        <v>3.97</v>
      </c>
      <c r="J448">
        <v>4.09</v>
      </c>
    </row>
    <row r="449" spans="1:10" x14ac:dyDescent="0.2">
      <c r="A449" s="4">
        <v>23271</v>
      </c>
      <c r="E449">
        <v>3.59</v>
      </c>
      <c r="G449">
        <v>3.84</v>
      </c>
      <c r="H449">
        <v>3.97</v>
      </c>
      <c r="J449">
        <v>4.09</v>
      </c>
    </row>
    <row r="450" spans="1:10" x14ac:dyDescent="0.2">
      <c r="A450" s="4">
        <v>23272</v>
      </c>
      <c r="E450">
        <v>3.58</v>
      </c>
      <c r="G450">
        <v>3.83</v>
      </c>
      <c r="H450">
        <v>3.96</v>
      </c>
      <c r="J450">
        <v>4.08</v>
      </c>
    </row>
    <row r="451" spans="1:10" x14ac:dyDescent="0.2">
      <c r="A451" s="4">
        <v>23273</v>
      </c>
      <c r="E451">
        <v>3.57</v>
      </c>
      <c r="G451">
        <v>3.83</v>
      </c>
      <c r="H451">
        <v>3.95</v>
      </c>
      <c r="J451">
        <v>4.08</v>
      </c>
    </row>
    <row r="452" spans="1:10" x14ac:dyDescent="0.2">
      <c r="A452" s="4">
        <v>23274</v>
      </c>
      <c r="E452">
        <v>3.56</v>
      </c>
      <c r="G452">
        <v>3.82</v>
      </c>
      <c r="H452">
        <v>3.94</v>
      </c>
      <c r="J452">
        <v>4.07</v>
      </c>
    </row>
    <row r="453" spans="1:10" x14ac:dyDescent="0.2">
      <c r="A453" s="4">
        <v>23277</v>
      </c>
      <c r="E453">
        <v>3.56</v>
      </c>
      <c r="G453">
        <v>3.82</v>
      </c>
      <c r="H453">
        <v>3.94</v>
      </c>
      <c r="J453">
        <v>4.07</v>
      </c>
    </row>
    <row r="454" spans="1:10" x14ac:dyDescent="0.2">
      <c r="A454" s="4">
        <v>23278</v>
      </c>
      <c r="E454">
        <v>3.56</v>
      </c>
      <c r="G454">
        <v>3.82</v>
      </c>
      <c r="H454">
        <v>3.95</v>
      </c>
      <c r="J454">
        <v>4.08</v>
      </c>
    </row>
    <row r="455" spans="1:10" x14ac:dyDescent="0.2">
      <c r="A455" s="4">
        <v>23279</v>
      </c>
      <c r="E455">
        <v>3.56</v>
      </c>
      <c r="G455">
        <v>3.83</v>
      </c>
      <c r="H455">
        <v>3.95</v>
      </c>
      <c r="J455">
        <v>4.08</v>
      </c>
    </row>
    <row r="456" spans="1:10" x14ac:dyDescent="0.2">
      <c r="A456" s="4">
        <v>23280</v>
      </c>
      <c r="E456">
        <v>3.57</v>
      </c>
      <c r="G456">
        <v>3.83</v>
      </c>
      <c r="H456">
        <v>3.95</v>
      </c>
      <c r="J456">
        <v>4.08</v>
      </c>
    </row>
    <row r="457" spans="1:10" x14ac:dyDescent="0.2">
      <c r="A457" s="4">
        <v>23281</v>
      </c>
      <c r="E457">
        <v>3.57</v>
      </c>
      <c r="G457">
        <v>3.82</v>
      </c>
      <c r="H457">
        <v>3.94</v>
      </c>
      <c r="J457">
        <v>4.07</v>
      </c>
    </row>
    <row r="458" spans="1:10" x14ac:dyDescent="0.2">
      <c r="A458" s="4">
        <v>23284</v>
      </c>
      <c r="E458">
        <v>3.59</v>
      </c>
      <c r="G458">
        <v>3.82</v>
      </c>
      <c r="H458">
        <v>3.94</v>
      </c>
      <c r="J458">
        <v>4.07</v>
      </c>
    </row>
    <row r="459" spans="1:10" x14ac:dyDescent="0.2">
      <c r="A459" s="4">
        <v>23285</v>
      </c>
      <c r="E459">
        <v>3.59</v>
      </c>
      <c r="G459">
        <v>3.81</v>
      </c>
      <c r="H459">
        <v>3.93</v>
      </c>
      <c r="J459">
        <v>4.07</v>
      </c>
    </row>
    <row r="460" spans="1:10" x14ac:dyDescent="0.2">
      <c r="A460" s="4">
        <v>23286</v>
      </c>
      <c r="E460">
        <v>3.59</v>
      </c>
      <c r="G460">
        <v>3.82</v>
      </c>
      <c r="H460">
        <v>3.93</v>
      </c>
      <c r="J460">
        <v>4.07</v>
      </c>
    </row>
    <row r="461" spans="1:10" x14ac:dyDescent="0.2">
      <c r="A461" s="4">
        <v>23287</v>
      </c>
      <c r="E461">
        <v>3.58</v>
      </c>
      <c r="G461">
        <v>3.82</v>
      </c>
      <c r="H461">
        <v>3.93</v>
      </c>
      <c r="J461">
        <v>4.07</v>
      </c>
    </row>
    <row r="462" spans="1:10" x14ac:dyDescent="0.2">
      <c r="A462" s="4">
        <v>23288</v>
      </c>
      <c r="E462">
        <v>3.59</v>
      </c>
      <c r="G462">
        <v>3.83</v>
      </c>
      <c r="H462">
        <v>3.94</v>
      </c>
      <c r="J462">
        <v>4.08</v>
      </c>
    </row>
    <row r="463" spans="1:10" x14ac:dyDescent="0.2">
      <c r="A463" s="4">
        <v>23291</v>
      </c>
      <c r="E463">
        <v>3.61</v>
      </c>
      <c r="G463">
        <v>3.84</v>
      </c>
      <c r="H463">
        <v>3.95</v>
      </c>
      <c r="J463">
        <v>4.08</v>
      </c>
    </row>
    <row r="464" spans="1:10" x14ac:dyDescent="0.2">
      <c r="A464" s="4">
        <v>23292</v>
      </c>
      <c r="E464">
        <v>3.62</v>
      </c>
      <c r="G464">
        <v>3.84</v>
      </c>
      <c r="H464">
        <v>3.96</v>
      </c>
      <c r="J464">
        <v>4.09</v>
      </c>
    </row>
    <row r="465" spans="1:10" x14ac:dyDescent="0.2">
      <c r="A465" s="4">
        <v>23293</v>
      </c>
      <c r="E465">
        <v>3.61</v>
      </c>
      <c r="G465">
        <v>3.85</v>
      </c>
      <c r="H465">
        <v>3.97</v>
      </c>
      <c r="J465">
        <v>4.0999999999999996</v>
      </c>
    </row>
    <row r="466" spans="1:10" x14ac:dyDescent="0.2">
      <c r="A466" s="4">
        <v>23294</v>
      </c>
      <c r="E466">
        <v>3.6</v>
      </c>
      <c r="G466">
        <v>3.85</v>
      </c>
      <c r="H466">
        <v>3.97</v>
      </c>
      <c r="J466">
        <v>4.0999999999999996</v>
      </c>
    </row>
    <row r="467" spans="1:10" x14ac:dyDescent="0.2">
      <c r="A467" s="4">
        <v>23295</v>
      </c>
      <c r="E467">
        <v>3.6</v>
      </c>
      <c r="G467">
        <v>3.84</v>
      </c>
      <c r="H467">
        <v>3.96</v>
      </c>
      <c r="J467">
        <v>4.0999999999999996</v>
      </c>
    </row>
    <row r="468" spans="1:10" x14ac:dyDescent="0.2">
      <c r="A468" s="4">
        <v>23298</v>
      </c>
      <c r="E468">
        <v>3.61</v>
      </c>
      <c r="G468">
        <v>3.84</v>
      </c>
      <c r="H468">
        <v>3.96</v>
      </c>
      <c r="J468">
        <v>4.0999999999999996</v>
      </c>
    </row>
    <row r="469" spans="1:10" x14ac:dyDescent="0.2">
      <c r="A469" s="4">
        <v>23299</v>
      </c>
      <c r="E469">
        <v>3.61</v>
      </c>
      <c r="G469">
        <v>3.84</v>
      </c>
      <c r="H469">
        <v>3.97</v>
      </c>
      <c r="J469">
        <v>4.1100000000000003</v>
      </c>
    </row>
    <row r="470" spans="1:10" x14ac:dyDescent="0.2">
      <c r="A470" s="4">
        <v>23300</v>
      </c>
      <c r="E470">
        <v>3.62</v>
      </c>
      <c r="G470">
        <v>3.86</v>
      </c>
      <c r="H470">
        <v>3.97</v>
      </c>
      <c r="J470">
        <v>4.1100000000000003</v>
      </c>
    </row>
    <row r="471" spans="1:10" x14ac:dyDescent="0.2">
      <c r="A471" s="4">
        <v>23301</v>
      </c>
      <c r="E471">
        <v>3.65</v>
      </c>
      <c r="G471">
        <v>3.88</v>
      </c>
      <c r="H471">
        <v>3.98</v>
      </c>
      <c r="J471">
        <v>4.12</v>
      </c>
    </row>
    <row r="472" spans="1:10" x14ac:dyDescent="0.2">
      <c r="A472" s="4">
        <v>23302</v>
      </c>
      <c r="E472">
        <v>3.7</v>
      </c>
      <c r="G472">
        <v>3.9</v>
      </c>
      <c r="H472">
        <v>3.99</v>
      </c>
      <c r="J472">
        <v>4.12</v>
      </c>
    </row>
    <row r="473" spans="1:10" x14ac:dyDescent="0.2">
      <c r="A473" s="4">
        <v>23305</v>
      </c>
      <c r="E473">
        <v>3.7</v>
      </c>
      <c r="G473">
        <v>3.91</v>
      </c>
      <c r="H473">
        <v>3.99</v>
      </c>
      <c r="J473">
        <v>4.12</v>
      </c>
    </row>
    <row r="474" spans="1:10" x14ac:dyDescent="0.2">
      <c r="A474" s="4">
        <v>23306</v>
      </c>
      <c r="E474">
        <v>3.7</v>
      </c>
      <c r="G474">
        <v>3.89</v>
      </c>
      <c r="H474">
        <v>3.98</v>
      </c>
      <c r="J474">
        <v>4.1100000000000003</v>
      </c>
    </row>
    <row r="475" spans="1:10" x14ac:dyDescent="0.2">
      <c r="A475" s="4">
        <v>23307</v>
      </c>
      <c r="E475">
        <v>3.7</v>
      </c>
      <c r="G475">
        <v>3.88</v>
      </c>
      <c r="H475">
        <v>3.98</v>
      </c>
      <c r="J475">
        <v>4.12</v>
      </c>
    </row>
    <row r="476" spans="1:10" x14ac:dyDescent="0.2">
      <c r="A476" s="4">
        <v>23308</v>
      </c>
      <c r="E476">
        <v>3.67</v>
      </c>
      <c r="G476">
        <v>3.88</v>
      </c>
      <c r="H476">
        <v>3.97</v>
      </c>
      <c r="J476">
        <v>4.1100000000000003</v>
      </c>
    </row>
    <row r="477" spans="1:10" x14ac:dyDescent="0.2">
      <c r="A477" s="4">
        <v>23309</v>
      </c>
      <c r="E477">
        <v>3.66</v>
      </c>
      <c r="G477">
        <v>3.89</v>
      </c>
      <c r="H477">
        <v>3.98</v>
      </c>
      <c r="J477">
        <v>4.12</v>
      </c>
    </row>
    <row r="478" spans="1:10" x14ac:dyDescent="0.2">
      <c r="A478" s="4">
        <v>23312</v>
      </c>
      <c r="E478">
        <v>3.66</v>
      </c>
      <c r="G478">
        <v>3.9</v>
      </c>
      <c r="H478">
        <v>3.98</v>
      </c>
      <c r="J478">
        <v>4.12</v>
      </c>
    </row>
    <row r="479" spans="1:10" x14ac:dyDescent="0.2">
      <c r="A479" s="4">
        <v>23313</v>
      </c>
      <c r="E479">
        <v>3.68</v>
      </c>
      <c r="G479">
        <v>3.92</v>
      </c>
      <c r="H479">
        <v>4</v>
      </c>
      <c r="J479">
        <v>4.13</v>
      </c>
    </row>
    <row r="480" spans="1:10" x14ac:dyDescent="0.2">
      <c r="A480" s="4">
        <v>23314</v>
      </c>
      <c r="E480">
        <v>3.68</v>
      </c>
      <c r="G480">
        <v>3.91</v>
      </c>
      <c r="H480">
        <v>4</v>
      </c>
      <c r="J480">
        <v>4.1399999999999997</v>
      </c>
    </row>
    <row r="481" spans="1:10" x14ac:dyDescent="0.2">
      <c r="A481" s="4">
        <v>23315</v>
      </c>
      <c r="E481">
        <v>3.68</v>
      </c>
      <c r="G481">
        <v>3.92</v>
      </c>
      <c r="H481">
        <v>4.01</v>
      </c>
      <c r="J481">
        <v>4.1500000000000004</v>
      </c>
    </row>
    <row r="482" spans="1:10" x14ac:dyDescent="0.2">
      <c r="A482" s="4">
        <v>23316</v>
      </c>
      <c r="E482">
        <v>3.69</v>
      </c>
      <c r="G482">
        <v>3.93</v>
      </c>
      <c r="H482">
        <v>4.01</v>
      </c>
      <c r="J482">
        <v>4.1500000000000004</v>
      </c>
    </row>
    <row r="483" spans="1:10" x14ac:dyDescent="0.2">
      <c r="A483" s="4">
        <v>23319</v>
      </c>
      <c r="E483">
        <v>3.72</v>
      </c>
      <c r="G483">
        <v>3.94</v>
      </c>
      <c r="H483">
        <v>4.0199999999999996</v>
      </c>
      <c r="J483">
        <v>4.1500000000000004</v>
      </c>
    </row>
    <row r="484" spans="1:10" x14ac:dyDescent="0.2">
      <c r="A484" s="4">
        <v>23320</v>
      </c>
      <c r="E484" t="s">
        <v>13</v>
      </c>
      <c r="G484" t="s">
        <v>13</v>
      </c>
      <c r="H484" t="s">
        <v>13</v>
      </c>
      <c r="J484" t="s">
        <v>13</v>
      </c>
    </row>
    <row r="485" spans="1:10" x14ac:dyDescent="0.2">
      <c r="A485" s="4">
        <v>23321</v>
      </c>
      <c r="E485">
        <v>3.75</v>
      </c>
      <c r="G485">
        <v>3.97</v>
      </c>
      <c r="H485">
        <v>4.04</v>
      </c>
      <c r="J485">
        <v>4.17</v>
      </c>
    </row>
    <row r="486" spans="1:10" x14ac:dyDescent="0.2">
      <c r="A486" s="4">
        <v>23322</v>
      </c>
      <c r="E486">
        <v>3.75</v>
      </c>
      <c r="G486">
        <v>3.96</v>
      </c>
      <c r="H486">
        <v>4.04</v>
      </c>
      <c r="J486">
        <v>4.17</v>
      </c>
    </row>
    <row r="487" spans="1:10" x14ac:dyDescent="0.2">
      <c r="A487" s="4">
        <v>23323</v>
      </c>
      <c r="E487">
        <v>3.76</v>
      </c>
      <c r="G487">
        <v>3.97</v>
      </c>
      <c r="H487">
        <v>4.05</v>
      </c>
      <c r="J487">
        <v>4.16</v>
      </c>
    </row>
    <row r="488" spans="1:10" x14ac:dyDescent="0.2">
      <c r="A488" s="4">
        <v>23326</v>
      </c>
      <c r="E488" t="s">
        <v>13</v>
      </c>
      <c r="G488" t="s">
        <v>13</v>
      </c>
      <c r="H488" t="s">
        <v>13</v>
      </c>
      <c r="J488" t="s">
        <v>13</v>
      </c>
    </row>
    <row r="489" spans="1:10" x14ac:dyDescent="0.2">
      <c r="A489" s="4">
        <v>23327</v>
      </c>
      <c r="E489">
        <v>3.79</v>
      </c>
      <c r="G489">
        <v>3.96</v>
      </c>
      <c r="H489">
        <v>4.03</v>
      </c>
      <c r="J489">
        <v>4.16</v>
      </c>
    </row>
    <row r="490" spans="1:10" x14ac:dyDescent="0.2">
      <c r="A490" s="4">
        <v>23328</v>
      </c>
      <c r="E490">
        <v>3.77</v>
      </c>
      <c r="G490">
        <v>3.97</v>
      </c>
      <c r="H490">
        <v>4.04</v>
      </c>
      <c r="J490">
        <v>4.1500000000000004</v>
      </c>
    </row>
    <row r="491" spans="1:10" x14ac:dyDescent="0.2">
      <c r="A491" s="4">
        <v>23329</v>
      </c>
      <c r="E491">
        <v>3.76</v>
      </c>
      <c r="G491">
        <v>3.96</v>
      </c>
      <c r="H491">
        <v>4.0199999999999996</v>
      </c>
      <c r="J491">
        <v>4.12</v>
      </c>
    </row>
    <row r="492" spans="1:10" x14ac:dyDescent="0.2">
      <c r="A492" s="4">
        <v>23330</v>
      </c>
      <c r="E492">
        <v>3.74</v>
      </c>
      <c r="G492">
        <v>3.94</v>
      </c>
      <c r="H492">
        <v>4</v>
      </c>
      <c r="J492">
        <v>4.1100000000000003</v>
      </c>
    </row>
    <row r="493" spans="1:10" x14ac:dyDescent="0.2">
      <c r="A493" s="4">
        <v>23333</v>
      </c>
      <c r="E493">
        <v>3.74</v>
      </c>
      <c r="G493">
        <v>3.94</v>
      </c>
      <c r="H493">
        <v>4</v>
      </c>
      <c r="J493">
        <v>4.1100000000000003</v>
      </c>
    </row>
    <row r="494" spans="1:10" x14ac:dyDescent="0.2">
      <c r="A494" s="4">
        <v>23334</v>
      </c>
      <c r="E494">
        <v>3.73</v>
      </c>
      <c r="G494">
        <v>3.94</v>
      </c>
      <c r="H494">
        <v>4</v>
      </c>
      <c r="J494">
        <v>4.0999999999999996</v>
      </c>
    </row>
    <row r="495" spans="1:10" x14ac:dyDescent="0.2">
      <c r="A495" s="4">
        <v>23335</v>
      </c>
      <c r="E495">
        <v>3.73</v>
      </c>
      <c r="G495">
        <v>3.94</v>
      </c>
      <c r="H495">
        <v>4</v>
      </c>
      <c r="J495">
        <v>4.09</v>
      </c>
    </row>
    <row r="496" spans="1:10" x14ac:dyDescent="0.2">
      <c r="A496" s="4">
        <v>23336</v>
      </c>
      <c r="E496">
        <v>3.73</v>
      </c>
      <c r="G496">
        <v>3.94</v>
      </c>
      <c r="H496">
        <v>4</v>
      </c>
      <c r="J496">
        <v>4.0999999999999996</v>
      </c>
    </row>
    <row r="497" spans="1:10" x14ac:dyDescent="0.2">
      <c r="A497" s="4">
        <v>23337</v>
      </c>
      <c r="E497">
        <v>3.73</v>
      </c>
      <c r="G497">
        <v>3.94</v>
      </c>
      <c r="H497">
        <v>4</v>
      </c>
      <c r="J497">
        <v>4.09</v>
      </c>
    </row>
    <row r="498" spans="1:10" x14ac:dyDescent="0.2">
      <c r="A498" s="4">
        <v>23340</v>
      </c>
      <c r="E498" t="s">
        <v>13</v>
      </c>
      <c r="G498" t="s">
        <v>13</v>
      </c>
      <c r="H498" t="s">
        <v>13</v>
      </c>
      <c r="J498" t="s">
        <v>13</v>
      </c>
    </row>
    <row r="499" spans="1:10" x14ac:dyDescent="0.2">
      <c r="A499" s="4">
        <v>23341</v>
      </c>
      <c r="E499">
        <v>3.73</v>
      </c>
      <c r="G499">
        <v>3.93</v>
      </c>
      <c r="H499">
        <v>3.98</v>
      </c>
      <c r="J499">
        <v>4.08</v>
      </c>
    </row>
    <row r="500" spans="1:10" x14ac:dyDescent="0.2">
      <c r="A500" s="4">
        <v>23342</v>
      </c>
      <c r="E500">
        <v>3.73</v>
      </c>
      <c r="G500">
        <v>3.94</v>
      </c>
      <c r="H500">
        <v>3.99</v>
      </c>
      <c r="J500">
        <v>4.08</v>
      </c>
    </row>
    <row r="501" spans="1:10" x14ac:dyDescent="0.2">
      <c r="A501" s="4">
        <v>23343</v>
      </c>
      <c r="E501" t="s">
        <v>13</v>
      </c>
      <c r="G501" t="s">
        <v>13</v>
      </c>
      <c r="H501" t="s">
        <v>13</v>
      </c>
      <c r="J501" t="s">
        <v>13</v>
      </c>
    </row>
    <row r="502" spans="1:10" x14ac:dyDescent="0.2">
      <c r="A502" s="4">
        <v>23344</v>
      </c>
      <c r="E502">
        <v>3.74</v>
      </c>
      <c r="G502">
        <v>3.94</v>
      </c>
      <c r="H502">
        <v>3.99</v>
      </c>
      <c r="J502">
        <v>4.08</v>
      </c>
    </row>
    <row r="503" spans="1:10" x14ac:dyDescent="0.2">
      <c r="A503" s="4">
        <v>23347</v>
      </c>
      <c r="E503">
        <v>3.77</v>
      </c>
      <c r="G503">
        <v>3.96</v>
      </c>
      <c r="H503">
        <v>4.01</v>
      </c>
      <c r="J503">
        <v>4.09</v>
      </c>
    </row>
    <row r="504" spans="1:10" x14ac:dyDescent="0.2">
      <c r="A504" s="4">
        <v>23348</v>
      </c>
      <c r="E504">
        <v>3.78</v>
      </c>
      <c r="G504">
        <v>3.97</v>
      </c>
      <c r="H504">
        <v>4.0199999999999996</v>
      </c>
      <c r="J504">
        <v>4.0999999999999996</v>
      </c>
    </row>
    <row r="505" spans="1:10" x14ac:dyDescent="0.2">
      <c r="A505" s="4">
        <v>23349</v>
      </c>
      <c r="E505">
        <v>3.78</v>
      </c>
      <c r="G505">
        <v>3.97</v>
      </c>
      <c r="H505">
        <v>4.01</v>
      </c>
      <c r="J505">
        <v>4.0999999999999996</v>
      </c>
    </row>
    <row r="506" spans="1:10" x14ac:dyDescent="0.2">
      <c r="A506" s="4">
        <v>23350</v>
      </c>
      <c r="E506">
        <v>3.78</v>
      </c>
      <c r="G506">
        <v>3.97</v>
      </c>
      <c r="H506">
        <v>4.01</v>
      </c>
      <c r="J506">
        <v>4.1100000000000003</v>
      </c>
    </row>
    <row r="507" spans="1:10" x14ac:dyDescent="0.2">
      <c r="A507" s="4">
        <v>23351</v>
      </c>
      <c r="E507">
        <v>3.77</v>
      </c>
      <c r="G507">
        <v>3.97</v>
      </c>
      <c r="H507">
        <v>4.01</v>
      </c>
      <c r="J507">
        <v>4.1100000000000003</v>
      </c>
    </row>
    <row r="508" spans="1:10" x14ac:dyDescent="0.2">
      <c r="A508" s="4">
        <v>23354</v>
      </c>
      <c r="E508">
        <v>3.79</v>
      </c>
      <c r="G508">
        <v>3.97</v>
      </c>
      <c r="H508">
        <v>4.01</v>
      </c>
      <c r="J508">
        <v>4.0999999999999996</v>
      </c>
    </row>
    <row r="509" spans="1:10" x14ac:dyDescent="0.2">
      <c r="A509" s="4">
        <v>23355</v>
      </c>
      <c r="E509">
        <v>3.8</v>
      </c>
      <c r="G509">
        <v>3.97</v>
      </c>
      <c r="H509">
        <v>4.0199999999999996</v>
      </c>
      <c r="J509">
        <v>4.0999999999999996</v>
      </c>
    </row>
    <row r="510" spans="1:10" x14ac:dyDescent="0.2">
      <c r="A510" s="4">
        <v>23356</v>
      </c>
      <c r="E510">
        <v>3.79</v>
      </c>
      <c r="G510">
        <v>3.99</v>
      </c>
      <c r="H510">
        <v>4.03</v>
      </c>
      <c r="J510">
        <v>4.12</v>
      </c>
    </row>
    <row r="511" spans="1:10" x14ac:dyDescent="0.2">
      <c r="A511" s="4">
        <v>23357</v>
      </c>
      <c r="E511">
        <v>3.79</v>
      </c>
      <c r="G511">
        <v>4</v>
      </c>
      <c r="H511">
        <v>4.04</v>
      </c>
      <c r="J511">
        <v>4.12</v>
      </c>
    </row>
    <row r="512" spans="1:10" x14ac:dyDescent="0.2">
      <c r="A512" s="4">
        <v>23358</v>
      </c>
      <c r="E512">
        <v>3.81</v>
      </c>
      <c r="G512">
        <v>4.01</v>
      </c>
      <c r="H512">
        <v>4.05</v>
      </c>
      <c r="J512">
        <v>4.13</v>
      </c>
    </row>
    <row r="513" spans="1:10" x14ac:dyDescent="0.2">
      <c r="A513" s="4">
        <v>23361</v>
      </c>
      <c r="E513">
        <v>3.82</v>
      </c>
      <c r="G513">
        <v>4.04</v>
      </c>
      <c r="H513">
        <v>4.07</v>
      </c>
      <c r="J513">
        <v>4.1500000000000004</v>
      </c>
    </row>
    <row r="514" spans="1:10" x14ac:dyDescent="0.2">
      <c r="A514" s="4">
        <v>23362</v>
      </c>
      <c r="E514">
        <v>3.84</v>
      </c>
      <c r="G514">
        <v>4.04</v>
      </c>
      <c r="H514">
        <v>4.07</v>
      </c>
      <c r="J514">
        <v>4.1500000000000004</v>
      </c>
    </row>
    <row r="515" spans="1:10" x14ac:dyDescent="0.2">
      <c r="A515" s="4">
        <v>23363</v>
      </c>
      <c r="E515">
        <v>3.84</v>
      </c>
      <c r="G515">
        <v>4.03</v>
      </c>
      <c r="H515">
        <v>4.0599999999999996</v>
      </c>
      <c r="J515">
        <v>4.1500000000000004</v>
      </c>
    </row>
    <row r="516" spans="1:10" x14ac:dyDescent="0.2">
      <c r="A516" s="4">
        <v>23364</v>
      </c>
      <c r="E516">
        <v>3.83</v>
      </c>
      <c r="G516">
        <v>4.03</v>
      </c>
      <c r="H516">
        <v>4.0599999999999996</v>
      </c>
      <c r="J516">
        <v>4.1399999999999997</v>
      </c>
    </row>
    <row r="517" spans="1:10" x14ac:dyDescent="0.2">
      <c r="A517" s="4">
        <v>23365</v>
      </c>
      <c r="E517">
        <v>3.83</v>
      </c>
      <c r="G517">
        <v>4.04</v>
      </c>
      <c r="H517">
        <v>4.07</v>
      </c>
      <c r="J517">
        <v>4.1500000000000004</v>
      </c>
    </row>
    <row r="518" spans="1:10" x14ac:dyDescent="0.2">
      <c r="A518" s="4">
        <v>23368</v>
      </c>
      <c r="E518">
        <v>3.84</v>
      </c>
      <c r="G518">
        <v>4.05</v>
      </c>
      <c r="H518">
        <v>4.07</v>
      </c>
      <c r="J518">
        <v>4.1500000000000004</v>
      </c>
    </row>
    <row r="519" spans="1:10" x14ac:dyDescent="0.2">
      <c r="A519" s="4">
        <v>23369</v>
      </c>
      <c r="E519">
        <v>3.84</v>
      </c>
      <c r="G519">
        <v>4.05</v>
      </c>
      <c r="H519">
        <v>4.07</v>
      </c>
      <c r="J519">
        <v>4.1500000000000004</v>
      </c>
    </row>
    <row r="520" spans="1:10" x14ac:dyDescent="0.2">
      <c r="A520" s="4">
        <v>23370</v>
      </c>
      <c r="E520" t="s">
        <v>13</v>
      </c>
      <c r="G520" t="s">
        <v>13</v>
      </c>
      <c r="H520" t="s">
        <v>13</v>
      </c>
      <c r="J520" t="s">
        <v>13</v>
      </c>
    </row>
    <row r="521" spans="1:10" x14ac:dyDescent="0.2">
      <c r="A521" s="4">
        <v>23371</v>
      </c>
      <c r="E521">
        <v>3.84</v>
      </c>
      <c r="G521">
        <v>4.05</v>
      </c>
      <c r="H521">
        <v>4.0599999999999996</v>
      </c>
      <c r="J521">
        <v>4.1500000000000004</v>
      </c>
    </row>
    <row r="522" spans="1:10" x14ac:dyDescent="0.2">
      <c r="A522" s="4">
        <v>23372</v>
      </c>
      <c r="E522">
        <v>3.84</v>
      </c>
      <c r="G522">
        <v>4.05</v>
      </c>
      <c r="H522">
        <v>4.05</v>
      </c>
      <c r="J522">
        <v>4.1500000000000004</v>
      </c>
    </row>
    <row r="523" spans="1:10" x14ac:dyDescent="0.2">
      <c r="A523" s="4">
        <v>23375</v>
      </c>
      <c r="E523">
        <v>3.83</v>
      </c>
      <c r="G523">
        <v>4.05</v>
      </c>
      <c r="H523">
        <v>4.05</v>
      </c>
      <c r="J523">
        <v>4.1399999999999997</v>
      </c>
    </row>
    <row r="524" spans="1:10" x14ac:dyDescent="0.2">
      <c r="A524" s="4">
        <v>23376</v>
      </c>
      <c r="E524">
        <v>3.83</v>
      </c>
      <c r="G524">
        <v>4.05</v>
      </c>
      <c r="H524">
        <v>4.0599999999999996</v>
      </c>
      <c r="J524">
        <v>4.1399999999999997</v>
      </c>
    </row>
    <row r="525" spans="1:10" x14ac:dyDescent="0.2">
      <c r="A525" s="4">
        <v>23377</v>
      </c>
      <c r="E525" t="s">
        <v>13</v>
      </c>
      <c r="G525" t="s">
        <v>13</v>
      </c>
      <c r="H525" t="s">
        <v>13</v>
      </c>
      <c r="J525" t="s">
        <v>13</v>
      </c>
    </row>
    <row r="526" spans="1:10" x14ac:dyDescent="0.2">
      <c r="A526" s="4">
        <v>23378</v>
      </c>
      <c r="E526">
        <v>3.84</v>
      </c>
      <c r="G526">
        <v>4.0599999999999996</v>
      </c>
      <c r="H526">
        <v>4.07</v>
      </c>
      <c r="J526">
        <v>4.1399999999999997</v>
      </c>
    </row>
    <row r="527" spans="1:10" x14ac:dyDescent="0.2">
      <c r="A527" s="4">
        <v>23379</v>
      </c>
      <c r="E527">
        <v>3.84</v>
      </c>
      <c r="G527">
        <v>4.0599999999999996</v>
      </c>
      <c r="H527">
        <v>4.07</v>
      </c>
      <c r="J527">
        <v>4.1500000000000004</v>
      </c>
    </row>
    <row r="528" spans="1:10" x14ac:dyDescent="0.2">
      <c r="A528" s="4">
        <v>23382</v>
      </c>
      <c r="E528">
        <v>3.82</v>
      </c>
      <c r="G528">
        <v>4.07</v>
      </c>
      <c r="H528">
        <v>4.08</v>
      </c>
      <c r="J528">
        <v>4.16</v>
      </c>
    </row>
    <row r="529" spans="1:10" x14ac:dyDescent="0.2">
      <c r="A529" s="4">
        <v>23383</v>
      </c>
      <c r="E529">
        <v>3.81</v>
      </c>
      <c r="G529">
        <v>4.0599999999999996</v>
      </c>
      <c r="H529">
        <v>4.08</v>
      </c>
      <c r="J529">
        <v>4.1500000000000004</v>
      </c>
    </row>
    <row r="530" spans="1:10" x14ac:dyDescent="0.2">
      <c r="A530" s="4">
        <v>23384</v>
      </c>
      <c r="E530">
        <v>3.81</v>
      </c>
      <c r="G530">
        <v>4.07</v>
      </c>
      <c r="H530">
        <v>4.09</v>
      </c>
      <c r="J530">
        <v>4.18</v>
      </c>
    </row>
    <row r="531" spans="1:10" x14ac:dyDescent="0.2">
      <c r="A531" s="4">
        <v>23385</v>
      </c>
      <c r="E531">
        <v>3.8</v>
      </c>
      <c r="G531">
        <v>4.0599999999999996</v>
      </c>
      <c r="H531">
        <v>4.09</v>
      </c>
      <c r="J531">
        <v>4.18</v>
      </c>
    </row>
    <row r="532" spans="1:10" x14ac:dyDescent="0.2">
      <c r="A532" s="4">
        <v>23386</v>
      </c>
      <c r="E532">
        <v>3.8</v>
      </c>
      <c r="G532">
        <v>4.05</v>
      </c>
      <c r="H532">
        <v>4.0999999999999996</v>
      </c>
      <c r="J532">
        <v>4.18</v>
      </c>
    </row>
    <row r="533" spans="1:10" x14ac:dyDescent="0.2">
      <c r="A533" s="4">
        <v>23389</v>
      </c>
      <c r="E533">
        <v>3.79</v>
      </c>
      <c r="G533">
        <v>4.05</v>
      </c>
      <c r="H533">
        <v>4.08</v>
      </c>
      <c r="J533">
        <v>4.18</v>
      </c>
    </row>
    <row r="534" spans="1:10" x14ac:dyDescent="0.2">
      <c r="A534" s="4">
        <v>23390</v>
      </c>
      <c r="E534">
        <v>3.79</v>
      </c>
      <c r="G534">
        <v>4.04</v>
      </c>
      <c r="H534">
        <v>4.08</v>
      </c>
      <c r="J534">
        <v>4.18</v>
      </c>
    </row>
    <row r="535" spans="1:10" x14ac:dyDescent="0.2">
      <c r="A535" s="4">
        <v>23391</v>
      </c>
      <c r="E535">
        <v>3.8</v>
      </c>
      <c r="G535">
        <v>4.04</v>
      </c>
      <c r="H535">
        <v>4.09</v>
      </c>
      <c r="J535">
        <v>4.18</v>
      </c>
    </row>
    <row r="536" spans="1:10" x14ac:dyDescent="0.2">
      <c r="A536" s="4">
        <v>23392</v>
      </c>
      <c r="E536">
        <v>3.78</v>
      </c>
      <c r="G536">
        <v>4.04</v>
      </c>
      <c r="H536">
        <v>4.08</v>
      </c>
      <c r="J536">
        <v>4.17</v>
      </c>
    </row>
    <row r="537" spans="1:10" x14ac:dyDescent="0.2">
      <c r="A537" s="4">
        <v>23393</v>
      </c>
      <c r="E537">
        <v>3.78</v>
      </c>
      <c r="G537">
        <v>4.04</v>
      </c>
      <c r="H537">
        <v>4.07</v>
      </c>
      <c r="J537">
        <v>4.17</v>
      </c>
    </row>
    <row r="538" spans="1:10" x14ac:dyDescent="0.2">
      <c r="A538" s="4">
        <v>23396</v>
      </c>
      <c r="E538">
        <v>3.76</v>
      </c>
      <c r="G538">
        <v>4.0199999999999996</v>
      </c>
      <c r="H538">
        <v>4.0599999999999996</v>
      </c>
      <c r="J538">
        <v>4.16</v>
      </c>
    </row>
    <row r="539" spans="1:10" x14ac:dyDescent="0.2">
      <c r="A539" s="4">
        <v>23397</v>
      </c>
      <c r="E539">
        <v>3.76</v>
      </c>
      <c r="G539">
        <v>4.0199999999999996</v>
      </c>
      <c r="H539">
        <v>4.05</v>
      </c>
      <c r="J539">
        <v>4.16</v>
      </c>
    </row>
    <row r="540" spans="1:10" x14ac:dyDescent="0.2">
      <c r="A540" s="4">
        <v>23398</v>
      </c>
      <c r="E540">
        <v>3.77</v>
      </c>
      <c r="G540">
        <v>4.0199999999999996</v>
      </c>
      <c r="H540">
        <v>4.05</v>
      </c>
      <c r="J540">
        <v>4.16</v>
      </c>
    </row>
    <row r="541" spans="1:10" x14ac:dyDescent="0.2">
      <c r="A541" s="4">
        <v>23399</v>
      </c>
      <c r="E541">
        <v>3.78</v>
      </c>
      <c r="G541">
        <v>4.0199999999999996</v>
      </c>
      <c r="H541">
        <v>4.05</v>
      </c>
      <c r="J541">
        <v>4.16</v>
      </c>
    </row>
    <row r="542" spans="1:10" x14ac:dyDescent="0.2">
      <c r="A542" s="4">
        <v>23400</v>
      </c>
      <c r="E542">
        <v>3.79</v>
      </c>
      <c r="G542">
        <v>4.0199999999999996</v>
      </c>
      <c r="H542">
        <v>4.0599999999999996</v>
      </c>
      <c r="J542">
        <v>4.18</v>
      </c>
    </row>
    <row r="543" spans="1:10" x14ac:dyDescent="0.2">
      <c r="A543" s="4">
        <v>23403</v>
      </c>
      <c r="E543">
        <v>3.79</v>
      </c>
      <c r="G543">
        <v>4.0199999999999996</v>
      </c>
      <c r="H543">
        <v>4.0599999999999996</v>
      </c>
      <c r="J543">
        <v>4.18</v>
      </c>
    </row>
    <row r="544" spans="1:10" x14ac:dyDescent="0.2">
      <c r="A544" s="4">
        <v>23404</v>
      </c>
      <c r="E544">
        <v>3.79</v>
      </c>
      <c r="G544">
        <v>4.0199999999999996</v>
      </c>
      <c r="H544">
        <v>4.0599999999999996</v>
      </c>
      <c r="J544">
        <v>4.17</v>
      </c>
    </row>
    <row r="545" spans="1:10" x14ac:dyDescent="0.2">
      <c r="A545" s="4">
        <v>23405</v>
      </c>
      <c r="E545">
        <v>3.79</v>
      </c>
      <c r="G545">
        <v>4.0199999999999996</v>
      </c>
      <c r="H545">
        <v>4.0599999999999996</v>
      </c>
      <c r="J545">
        <v>4.17</v>
      </c>
    </row>
    <row r="546" spans="1:10" x14ac:dyDescent="0.2">
      <c r="A546" s="4">
        <v>23406</v>
      </c>
      <c r="E546">
        <v>3.78</v>
      </c>
      <c r="G546">
        <v>4.01</v>
      </c>
      <c r="H546">
        <v>4.05</v>
      </c>
      <c r="J546">
        <v>4.16</v>
      </c>
    </row>
    <row r="547" spans="1:10" x14ac:dyDescent="0.2">
      <c r="A547" s="4">
        <v>23407</v>
      </c>
      <c r="E547">
        <v>3.76</v>
      </c>
      <c r="G547">
        <v>4</v>
      </c>
      <c r="H547">
        <v>4.03</v>
      </c>
      <c r="J547">
        <v>4.1500000000000004</v>
      </c>
    </row>
    <row r="548" spans="1:10" x14ac:dyDescent="0.2">
      <c r="A548" s="4">
        <v>23410</v>
      </c>
      <c r="E548">
        <v>3.74</v>
      </c>
      <c r="G548">
        <v>3.99</v>
      </c>
      <c r="H548">
        <v>4.0199999999999996</v>
      </c>
      <c r="J548">
        <v>4.1500000000000004</v>
      </c>
    </row>
    <row r="549" spans="1:10" x14ac:dyDescent="0.2">
      <c r="A549" s="4">
        <v>23411</v>
      </c>
      <c r="E549">
        <v>3.75</v>
      </c>
      <c r="G549">
        <v>3.98</v>
      </c>
      <c r="H549">
        <v>4.03</v>
      </c>
      <c r="J549">
        <v>4.1500000000000004</v>
      </c>
    </row>
    <row r="550" spans="1:10" x14ac:dyDescent="0.2">
      <c r="A550" s="4">
        <v>23412</v>
      </c>
      <c r="E550">
        <v>3.74</v>
      </c>
      <c r="G550">
        <v>3.97</v>
      </c>
      <c r="H550">
        <v>4.0199999999999996</v>
      </c>
      <c r="J550">
        <v>4.1500000000000004</v>
      </c>
    </row>
    <row r="551" spans="1:10" x14ac:dyDescent="0.2">
      <c r="A551" s="4">
        <v>23413</v>
      </c>
      <c r="E551">
        <v>3.73</v>
      </c>
      <c r="G551">
        <v>3.97</v>
      </c>
      <c r="H551">
        <v>4.01</v>
      </c>
      <c r="J551">
        <v>4.1399999999999997</v>
      </c>
    </row>
    <row r="552" spans="1:10" x14ac:dyDescent="0.2">
      <c r="A552" s="4">
        <v>23414</v>
      </c>
      <c r="E552">
        <v>3.73</v>
      </c>
      <c r="G552">
        <v>3.97</v>
      </c>
      <c r="H552">
        <v>4.01</v>
      </c>
      <c r="J552">
        <v>4.1399999999999997</v>
      </c>
    </row>
    <row r="553" spans="1:10" x14ac:dyDescent="0.2">
      <c r="A553" s="4">
        <v>23417</v>
      </c>
      <c r="E553">
        <v>3.74</v>
      </c>
      <c r="G553">
        <v>3.97</v>
      </c>
      <c r="H553">
        <v>4.0199999999999996</v>
      </c>
      <c r="J553">
        <v>4.1399999999999997</v>
      </c>
    </row>
    <row r="554" spans="1:10" x14ac:dyDescent="0.2">
      <c r="A554" s="4">
        <v>23418</v>
      </c>
      <c r="E554">
        <v>3.76</v>
      </c>
      <c r="G554">
        <v>3.98</v>
      </c>
      <c r="H554">
        <v>4.0199999999999996</v>
      </c>
      <c r="J554">
        <v>4.1399999999999997</v>
      </c>
    </row>
    <row r="555" spans="1:10" x14ac:dyDescent="0.2">
      <c r="A555" s="4">
        <v>23419</v>
      </c>
      <c r="E555" t="s">
        <v>13</v>
      </c>
      <c r="G555" t="s">
        <v>13</v>
      </c>
      <c r="H555" t="s">
        <v>13</v>
      </c>
      <c r="J555" t="s">
        <v>13</v>
      </c>
    </row>
    <row r="556" spans="1:10" x14ac:dyDescent="0.2">
      <c r="A556" s="4">
        <v>23420</v>
      </c>
      <c r="E556">
        <v>3.75</v>
      </c>
      <c r="G556">
        <v>3.98</v>
      </c>
      <c r="H556">
        <v>4.0199999999999996</v>
      </c>
      <c r="J556">
        <v>4.13</v>
      </c>
    </row>
    <row r="557" spans="1:10" x14ac:dyDescent="0.2">
      <c r="A557" s="4">
        <v>23421</v>
      </c>
      <c r="E557">
        <v>3.75</v>
      </c>
      <c r="G557">
        <v>3.98</v>
      </c>
      <c r="H557">
        <v>4.0199999999999996</v>
      </c>
      <c r="J557">
        <v>4.13</v>
      </c>
    </row>
    <row r="558" spans="1:10" x14ac:dyDescent="0.2">
      <c r="A558" s="4">
        <v>23424</v>
      </c>
      <c r="E558">
        <v>3.76</v>
      </c>
      <c r="G558">
        <v>3.99</v>
      </c>
      <c r="H558">
        <v>4.0199999999999996</v>
      </c>
      <c r="J558">
        <v>4.13</v>
      </c>
    </row>
    <row r="559" spans="1:10" x14ac:dyDescent="0.2">
      <c r="A559" s="4">
        <v>23425</v>
      </c>
      <c r="E559">
        <v>3.77</v>
      </c>
      <c r="G559">
        <v>4</v>
      </c>
      <c r="H559">
        <v>4.03</v>
      </c>
      <c r="J559">
        <v>4.1399999999999997</v>
      </c>
    </row>
    <row r="560" spans="1:10" x14ac:dyDescent="0.2">
      <c r="A560" s="4">
        <v>23426</v>
      </c>
      <c r="E560">
        <v>3.78</v>
      </c>
      <c r="G560">
        <v>4</v>
      </c>
      <c r="H560">
        <v>4.03</v>
      </c>
      <c r="J560">
        <v>4.1399999999999997</v>
      </c>
    </row>
    <row r="561" spans="1:10" x14ac:dyDescent="0.2">
      <c r="A561" s="4">
        <v>23427</v>
      </c>
      <c r="E561">
        <v>3.79</v>
      </c>
      <c r="G561">
        <v>4.01</v>
      </c>
      <c r="H561">
        <v>4.04</v>
      </c>
      <c r="J561">
        <v>4.1399999999999997</v>
      </c>
    </row>
    <row r="562" spans="1:10" x14ac:dyDescent="0.2">
      <c r="A562" s="4">
        <v>23428</v>
      </c>
      <c r="E562" t="s">
        <v>13</v>
      </c>
      <c r="G562" t="s">
        <v>13</v>
      </c>
      <c r="H562" t="s">
        <v>13</v>
      </c>
      <c r="J562" t="s">
        <v>13</v>
      </c>
    </row>
    <row r="563" spans="1:10" x14ac:dyDescent="0.2">
      <c r="A563" s="4">
        <v>23431</v>
      </c>
      <c r="E563">
        <v>3.82</v>
      </c>
      <c r="G563">
        <v>4.0199999999999996</v>
      </c>
      <c r="H563">
        <v>4.05</v>
      </c>
      <c r="J563">
        <v>4.1500000000000004</v>
      </c>
    </row>
    <row r="564" spans="1:10" x14ac:dyDescent="0.2">
      <c r="A564" s="4">
        <v>23432</v>
      </c>
      <c r="E564">
        <v>3.84</v>
      </c>
      <c r="G564">
        <v>4.03</v>
      </c>
      <c r="H564">
        <v>4.0599999999999996</v>
      </c>
      <c r="J564">
        <v>4.1500000000000004</v>
      </c>
    </row>
    <row r="565" spans="1:10" x14ac:dyDescent="0.2">
      <c r="A565" s="4">
        <v>23433</v>
      </c>
      <c r="E565">
        <v>3.84</v>
      </c>
      <c r="G565">
        <v>4.03</v>
      </c>
      <c r="H565">
        <v>4.05</v>
      </c>
      <c r="J565">
        <v>4.1500000000000004</v>
      </c>
    </row>
    <row r="566" spans="1:10" x14ac:dyDescent="0.2">
      <c r="A566" s="4">
        <v>23434</v>
      </c>
      <c r="E566">
        <v>3.88</v>
      </c>
      <c r="G566">
        <v>4.05</v>
      </c>
      <c r="H566">
        <v>4.07</v>
      </c>
      <c r="J566">
        <v>4.17</v>
      </c>
    </row>
    <row r="567" spans="1:10" x14ac:dyDescent="0.2">
      <c r="A567" s="4">
        <v>23435</v>
      </c>
      <c r="E567">
        <v>3.91</v>
      </c>
      <c r="G567">
        <v>4.07</v>
      </c>
      <c r="H567">
        <v>4.0999999999999996</v>
      </c>
      <c r="J567">
        <v>4.18</v>
      </c>
    </row>
    <row r="568" spans="1:10" x14ac:dyDescent="0.2">
      <c r="A568" s="4">
        <v>23438</v>
      </c>
      <c r="E568">
        <v>3.91</v>
      </c>
      <c r="G568">
        <v>4.08</v>
      </c>
      <c r="H568">
        <v>4.0999999999999996</v>
      </c>
      <c r="J568">
        <v>4.17</v>
      </c>
    </row>
    <row r="569" spans="1:10" x14ac:dyDescent="0.2">
      <c r="A569" s="4">
        <v>23439</v>
      </c>
      <c r="E569">
        <v>3.91</v>
      </c>
      <c r="G569">
        <v>4.08</v>
      </c>
      <c r="H569">
        <v>4.0999999999999996</v>
      </c>
      <c r="J569">
        <v>4.18</v>
      </c>
    </row>
    <row r="570" spans="1:10" x14ac:dyDescent="0.2">
      <c r="A570" s="4">
        <v>23440</v>
      </c>
      <c r="E570">
        <v>3.91</v>
      </c>
      <c r="G570">
        <v>4.09</v>
      </c>
      <c r="H570">
        <v>4.1100000000000003</v>
      </c>
      <c r="J570">
        <v>4.1900000000000004</v>
      </c>
    </row>
    <row r="571" spans="1:10" x14ac:dyDescent="0.2">
      <c r="A571" s="4">
        <v>23441</v>
      </c>
      <c r="E571">
        <v>3.91</v>
      </c>
      <c r="G571">
        <v>4.08</v>
      </c>
      <c r="H571">
        <v>4.0999999999999996</v>
      </c>
      <c r="J571">
        <v>4.1900000000000004</v>
      </c>
    </row>
    <row r="572" spans="1:10" x14ac:dyDescent="0.2">
      <c r="A572" s="4">
        <v>23442</v>
      </c>
      <c r="E572">
        <v>3.9</v>
      </c>
      <c r="G572">
        <v>4.08</v>
      </c>
      <c r="H572">
        <v>4.1100000000000003</v>
      </c>
      <c r="J572">
        <v>4.1900000000000004</v>
      </c>
    </row>
    <row r="573" spans="1:10" x14ac:dyDescent="0.2">
      <c r="A573" s="4">
        <v>23445</v>
      </c>
      <c r="E573">
        <v>3.9</v>
      </c>
      <c r="G573">
        <v>4.08</v>
      </c>
      <c r="H573">
        <v>4.0999999999999996</v>
      </c>
      <c r="J573">
        <v>4.2</v>
      </c>
    </row>
    <row r="574" spans="1:10" x14ac:dyDescent="0.2">
      <c r="A574" s="4">
        <v>23446</v>
      </c>
      <c r="E574">
        <v>3.9</v>
      </c>
      <c r="G574">
        <v>4.08</v>
      </c>
      <c r="H574">
        <v>4.1100000000000003</v>
      </c>
      <c r="J574">
        <v>4.2</v>
      </c>
    </row>
    <row r="575" spans="1:10" x14ac:dyDescent="0.2">
      <c r="A575" s="4">
        <v>23447</v>
      </c>
      <c r="E575">
        <v>3.91</v>
      </c>
      <c r="G575">
        <v>4.0999999999999996</v>
      </c>
      <c r="H575">
        <v>4.12</v>
      </c>
      <c r="J575">
        <v>4.21</v>
      </c>
    </row>
    <row r="576" spans="1:10" x14ac:dyDescent="0.2">
      <c r="A576" s="4">
        <v>23448</v>
      </c>
      <c r="E576">
        <v>3.89</v>
      </c>
      <c r="G576">
        <v>4.0999999999999996</v>
      </c>
      <c r="H576">
        <v>4.12</v>
      </c>
      <c r="J576">
        <v>4.21</v>
      </c>
    </row>
    <row r="577" spans="1:10" x14ac:dyDescent="0.2">
      <c r="A577" s="4">
        <v>23449</v>
      </c>
      <c r="E577">
        <v>3.89</v>
      </c>
      <c r="G577">
        <v>4.0999999999999996</v>
      </c>
      <c r="H577">
        <v>4.1100000000000003</v>
      </c>
      <c r="J577">
        <v>4.22</v>
      </c>
    </row>
    <row r="578" spans="1:10" x14ac:dyDescent="0.2">
      <c r="A578" s="4">
        <v>23452</v>
      </c>
      <c r="E578">
        <v>3.9</v>
      </c>
      <c r="G578">
        <v>4.0999999999999996</v>
      </c>
      <c r="H578">
        <v>4.1100000000000003</v>
      </c>
      <c r="J578">
        <v>4.21</v>
      </c>
    </row>
    <row r="579" spans="1:10" x14ac:dyDescent="0.2">
      <c r="A579" s="4">
        <v>23453</v>
      </c>
      <c r="E579">
        <v>3.9</v>
      </c>
      <c r="G579">
        <v>4.0999999999999996</v>
      </c>
      <c r="H579">
        <v>4.12</v>
      </c>
      <c r="J579">
        <v>4.22</v>
      </c>
    </row>
    <row r="580" spans="1:10" x14ac:dyDescent="0.2">
      <c r="A580" s="4">
        <v>23454</v>
      </c>
      <c r="E580">
        <v>3.9</v>
      </c>
      <c r="G580">
        <v>4.12</v>
      </c>
      <c r="H580">
        <v>4.1399999999999997</v>
      </c>
      <c r="J580">
        <v>4.2300000000000004</v>
      </c>
    </row>
    <row r="581" spans="1:10" x14ac:dyDescent="0.2">
      <c r="A581" s="4">
        <v>23455</v>
      </c>
      <c r="E581">
        <v>3.89</v>
      </c>
      <c r="G581">
        <v>4.1399999999999997</v>
      </c>
      <c r="H581">
        <v>4.16</v>
      </c>
      <c r="J581">
        <v>4.24</v>
      </c>
    </row>
    <row r="582" spans="1:10" x14ac:dyDescent="0.2">
      <c r="A582" s="4">
        <v>23456</v>
      </c>
      <c r="E582">
        <v>3.89</v>
      </c>
      <c r="G582">
        <v>4.1500000000000004</v>
      </c>
      <c r="H582">
        <v>4.17</v>
      </c>
      <c r="J582">
        <v>4.25</v>
      </c>
    </row>
    <row r="583" spans="1:10" x14ac:dyDescent="0.2">
      <c r="A583" s="4">
        <v>23459</v>
      </c>
      <c r="E583">
        <v>3.91</v>
      </c>
      <c r="G583">
        <v>4.17</v>
      </c>
      <c r="H583">
        <v>4.1900000000000004</v>
      </c>
      <c r="J583">
        <v>4.25</v>
      </c>
    </row>
    <row r="584" spans="1:10" x14ac:dyDescent="0.2">
      <c r="A584" s="4">
        <v>23460</v>
      </c>
      <c r="E584">
        <v>3.95</v>
      </c>
      <c r="G584">
        <v>4.22</v>
      </c>
      <c r="H584">
        <v>4.21</v>
      </c>
      <c r="J584">
        <v>4.26</v>
      </c>
    </row>
    <row r="585" spans="1:10" x14ac:dyDescent="0.2">
      <c r="A585" s="4">
        <v>23461</v>
      </c>
      <c r="E585">
        <v>3.95</v>
      </c>
      <c r="G585">
        <v>4.1900000000000004</v>
      </c>
      <c r="H585">
        <v>4.2</v>
      </c>
      <c r="J585">
        <v>4.26</v>
      </c>
    </row>
    <row r="586" spans="1:10" x14ac:dyDescent="0.2">
      <c r="A586" s="4">
        <v>23462</v>
      </c>
      <c r="E586">
        <v>3.94</v>
      </c>
      <c r="G586">
        <v>4.1900000000000004</v>
      </c>
      <c r="H586">
        <v>4.1900000000000004</v>
      </c>
      <c r="J586">
        <v>4.25</v>
      </c>
    </row>
    <row r="587" spans="1:10" x14ac:dyDescent="0.2">
      <c r="A587" s="4">
        <v>23463</v>
      </c>
      <c r="E587" t="s">
        <v>13</v>
      </c>
      <c r="G587" t="s">
        <v>13</v>
      </c>
      <c r="H587" t="s">
        <v>13</v>
      </c>
      <c r="J587" t="s">
        <v>13</v>
      </c>
    </row>
    <row r="588" spans="1:10" x14ac:dyDescent="0.2">
      <c r="A588" s="4">
        <v>23466</v>
      </c>
      <c r="E588">
        <v>3.97</v>
      </c>
      <c r="G588">
        <v>4.1900000000000004</v>
      </c>
      <c r="H588">
        <v>4.18</v>
      </c>
      <c r="J588">
        <v>4.25</v>
      </c>
    </row>
    <row r="589" spans="1:10" x14ac:dyDescent="0.2">
      <c r="A589" s="4">
        <v>23467</v>
      </c>
      <c r="E589">
        <v>3.94</v>
      </c>
      <c r="G589">
        <v>4.16</v>
      </c>
      <c r="H589">
        <v>4.16</v>
      </c>
      <c r="J589">
        <v>4.2300000000000004</v>
      </c>
    </row>
    <row r="590" spans="1:10" x14ac:dyDescent="0.2">
      <c r="A590" s="4">
        <v>23468</v>
      </c>
      <c r="E590">
        <v>3.95</v>
      </c>
      <c r="G590">
        <v>4.17</v>
      </c>
      <c r="H590">
        <v>4.17</v>
      </c>
      <c r="J590">
        <v>4.2300000000000004</v>
      </c>
    </row>
    <row r="591" spans="1:10" x14ac:dyDescent="0.2">
      <c r="A591" s="4">
        <v>23469</v>
      </c>
      <c r="E591">
        <v>3.95</v>
      </c>
      <c r="G591">
        <v>4.1900000000000004</v>
      </c>
      <c r="H591">
        <v>4.18</v>
      </c>
      <c r="J591">
        <v>4.24</v>
      </c>
    </row>
    <row r="592" spans="1:10" x14ac:dyDescent="0.2">
      <c r="A592" s="4">
        <v>23470</v>
      </c>
      <c r="E592">
        <v>3.95</v>
      </c>
      <c r="G592">
        <v>4.2</v>
      </c>
      <c r="H592">
        <v>4.2</v>
      </c>
      <c r="J592">
        <v>4.25</v>
      </c>
    </row>
    <row r="593" spans="1:10" x14ac:dyDescent="0.2">
      <c r="A593" s="4">
        <v>23473</v>
      </c>
      <c r="E593">
        <v>3.95</v>
      </c>
      <c r="G593">
        <v>4.1900000000000004</v>
      </c>
      <c r="H593">
        <v>4.1900000000000004</v>
      </c>
      <c r="J593">
        <v>4.25</v>
      </c>
    </row>
    <row r="594" spans="1:10" x14ac:dyDescent="0.2">
      <c r="A594" s="4">
        <v>23474</v>
      </c>
      <c r="E594">
        <v>3.94</v>
      </c>
      <c r="G594">
        <v>4.16</v>
      </c>
      <c r="H594">
        <v>4.18</v>
      </c>
      <c r="J594">
        <v>4.25</v>
      </c>
    </row>
    <row r="595" spans="1:10" x14ac:dyDescent="0.2">
      <c r="A595" s="4">
        <v>23475</v>
      </c>
      <c r="E595">
        <v>3.93</v>
      </c>
      <c r="G595">
        <v>4.1500000000000004</v>
      </c>
      <c r="H595">
        <v>4.16</v>
      </c>
      <c r="J595">
        <v>4.22</v>
      </c>
    </row>
    <row r="596" spans="1:10" x14ac:dyDescent="0.2">
      <c r="A596" s="4">
        <v>23476</v>
      </c>
      <c r="E596">
        <v>3.92</v>
      </c>
      <c r="G596">
        <v>4.1399999999999997</v>
      </c>
      <c r="H596">
        <v>4.1399999999999997</v>
      </c>
      <c r="J596">
        <v>4.22</v>
      </c>
    </row>
    <row r="597" spans="1:10" x14ac:dyDescent="0.2">
      <c r="A597" s="4">
        <v>23477</v>
      </c>
      <c r="E597">
        <v>3.93</v>
      </c>
      <c r="G597">
        <v>4.16</v>
      </c>
      <c r="H597">
        <v>4.1500000000000004</v>
      </c>
      <c r="J597">
        <v>4.22</v>
      </c>
    </row>
    <row r="598" spans="1:10" x14ac:dyDescent="0.2">
      <c r="A598" s="4">
        <v>23480</v>
      </c>
      <c r="E598">
        <v>3.95</v>
      </c>
      <c r="G598">
        <v>4.17</v>
      </c>
      <c r="H598">
        <v>4.16</v>
      </c>
      <c r="J598">
        <v>4.2300000000000004</v>
      </c>
    </row>
    <row r="599" spans="1:10" x14ac:dyDescent="0.2">
      <c r="A599" s="4">
        <v>23481</v>
      </c>
      <c r="E599">
        <v>3.95</v>
      </c>
      <c r="G599">
        <v>4.17</v>
      </c>
      <c r="H599">
        <v>4.16</v>
      </c>
      <c r="J599">
        <v>4.24</v>
      </c>
    </row>
    <row r="600" spans="1:10" x14ac:dyDescent="0.2">
      <c r="A600" s="4">
        <v>23482</v>
      </c>
      <c r="E600">
        <v>3.94</v>
      </c>
      <c r="G600">
        <v>4.16</v>
      </c>
      <c r="H600">
        <v>4.1500000000000004</v>
      </c>
      <c r="J600">
        <v>4.2300000000000004</v>
      </c>
    </row>
    <row r="601" spans="1:10" x14ac:dyDescent="0.2">
      <c r="A601" s="4">
        <v>23483</v>
      </c>
      <c r="E601">
        <v>3.9</v>
      </c>
      <c r="G601">
        <v>4.1399999999999997</v>
      </c>
      <c r="H601">
        <v>4.1399999999999997</v>
      </c>
      <c r="J601">
        <v>4.2300000000000004</v>
      </c>
    </row>
    <row r="602" spans="1:10" x14ac:dyDescent="0.2">
      <c r="A602" s="4">
        <v>23484</v>
      </c>
      <c r="E602">
        <v>3.9</v>
      </c>
      <c r="G602">
        <v>4.16</v>
      </c>
      <c r="H602">
        <v>4.1399999999999997</v>
      </c>
      <c r="J602">
        <v>4.24</v>
      </c>
    </row>
    <row r="603" spans="1:10" x14ac:dyDescent="0.2">
      <c r="A603" s="4">
        <v>23487</v>
      </c>
      <c r="E603">
        <v>3.9</v>
      </c>
      <c r="G603">
        <v>4.16</v>
      </c>
      <c r="H603">
        <v>4.1399999999999997</v>
      </c>
      <c r="J603">
        <v>4.24</v>
      </c>
    </row>
    <row r="604" spans="1:10" x14ac:dyDescent="0.2">
      <c r="A604" s="4">
        <v>23488</v>
      </c>
      <c r="E604">
        <v>3.89</v>
      </c>
      <c r="G604">
        <v>4.1399999999999997</v>
      </c>
      <c r="H604">
        <v>4.1399999999999997</v>
      </c>
      <c r="J604">
        <v>4.2300000000000004</v>
      </c>
    </row>
    <row r="605" spans="1:10" x14ac:dyDescent="0.2">
      <c r="A605" s="4">
        <v>23489</v>
      </c>
      <c r="E605">
        <v>3.87</v>
      </c>
      <c r="G605">
        <v>4.13</v>
      </c>
      <c r="H605">
        <v>4.1399999999999997</v>
      </c>
      <c r="J605">
        <v>4.2300000000000004</v>
      </c>
    </row>
    <row r="606" spans="1:10" x14ac:dyDescent="0.2">
      <c r="A606" s="4">
        <v>23490</v>
      </c>
      <c r="E606">
        <v>3.89</v>
      </c>
      <c r="G606">
        <v>4.13</v>
      </c>
      <c r="H606">
        <v>4.1399999999999997</v>
      </c>
      <c r="J606">
        <v>4.2300000000000004</v>
      </c>
    </row>
    <row r="607" spans="1:10" x14ac:dyDescent="0.2">
      <c r="A607" s="4">
        <v>23491</v>
      </c>
      <c r="E607">
        <v>3.89</v>
      </c>
      <c r="G607">
        <v>4.13</v>
      </c>
      <c r="H607">
        <v>4.1500000000000004</v>
      </c>
      <c r="J607">
        <v>4.2300000000000004</v>
      </c>
    </row>
    <row r="608" spans="1:10" x14ac:dyDescent="0.2">
      <c r="A608" s="4">
        <v>23494</v>
      </c>
      <c r="E608">
        <v>3.87</v>
      </c>
      <c r="G608">
        <v>4.13</v>
      </c>
      <c r="H608">
        <v>4.1500000000000004</v>
      </c>
      <c r="J608">
        <v>4.2300000000000004</v>
      </c>
    </row>
    <row r="609" spans="1:10" x14ac:dyDescent="0.2">
      <c r="A609" s="4">
        <v>23495</v>
      </c>
      <c r="E609">
        <v>3.86</v>
      </c>
      <c r="G609">
        <v>4.1100000000000003</v>
      </c>
      <c r="H609">
        <v>4.1500000000000004</v>
      </c>
      <c r="J609">
        <v>4.2300000000000004</v>
      </c>
    </row>
    <row r="610" spans="1:10" x14ac:dyDescent="0.2">
      <c r="A610" s="4">
        <v>23496</v>
      </c>
      <c r="E610">
        <v>3.85</v>
      </c>
      <c r="G610">
        <v>4.0999999999999996</v>
      </c>
      <c r="H610">
        <v>4.1399999999999997</v>
      </c>
      <c r="J610">
        <v>4.22</v>
      </c>
    </row>
    <row r="611" spans="1:10" x14ac:dyDescent="0.2">
      <c r="A611" s="4">
        <v>23497</v>
      </c>
      <c r="E611">
        <v>3.84</v>
      </c>
      <c r="G611">
        <v>4.0999999999999996</v>
      </c>
      <c r="H611">
        <v>4.13</v>
      </c>
      <c r="J611">
        <v>4.22</v>
      </c>
    </row>
    <row r="612" spans="1:10" x14ac:dyDescent="0.2">
      <c r="A612" s="4">
        <v>23498</v>
      </c>
      <c r="E612">
        <v>3.85</v>
      </c>
      <c r="G612">
        <v>4.09</v>
      </c>
      <c r="H612">
        <v>4.12</v>
      </c>
      <c r="J612">
        <v>4.22</v>
      </c>
    </row>
    <row r="613" spans="1:10" x14ac:dyDescent="0.2">
      <c r="A613" s="4">
        <v>23501</v>
      </c>
      <c r="E613">
        <v>3.85</v>
      </c>
      <c r="G613">
        <v>4.07</v>
      </c>
      <c r="H613">
        <v>4.0999999999999996</v>
      </c>
      <c r="J613">
        <v>4.22</v>
      </c>
    </row>
    <row r="614" spans="1:10" x14ac:dyDescent="0.2">
      <c r="A614" s="4">
        <v>23502</v>
      </c>
      <c r="E614">
        <v>3.85</v>
      </c>
      <c r="G614">
        <v>4.09</v>
      </c>
      <c r="H614">
        <v>4.0999999999999996</v>
      </c>
      <c r="J614">
        <v>4.22</v>
      </c>
    </row>
    <row r="615" spans="1:10" x14ac:dyDescent="0.2">
      <c r="A615" s="4">
        <v>23503</v>
      </c>
      <c r="E615">
        <v>3.88</v>
      </c>
      <c r="G615">
        <v>4.0999999999999996</v>
      </c>
      <c r="H615">
        <v>4.0999999999999996</v>
      </c>
      <c r="J615">
        <v>4.22</v>
      </c>
    </row>
    <row r="616" spans="1:10" x14ac:dyDescent="0.2">
      <c r="A616" s="4">
        <v>23504</v>
      </c>
      <c r="E616">
        <v>3.85</v>
      </c>
      <c r="G616">
        <v>4.08</v>
      </c>
      <c r="H616">
        <v>4.09</v>
      </c>
      <c r="J616">
        <v>4.22</v>
      </c>
    </row>
    <row r="617" spans="1:10" x14ac:dyDescent="0.2">
      <c r="A617" s="4">
        <v>23505</v>
      </c>
      <c r="E617">
        <v>3.85</v>
      </c>
      <c r="G617">
        <v>4.0599999999999996</v>
      </c>
      <c r="H617">
        <v>4.0599999999999996</v>
      </c>
      <c r="J617">
        <v>4.2</v>
      </c>
    </row>
    <row r="618" spans="1:10" x14ac:dyDescent="0.2">
      <c r="A618" s="4">
        <v>23508</v>
      </c>
      <c r="E618">
        <v>3.83</v>
      </c>
      <c r="G618">
        <v>4.04</v>
      </c>
      <c r="H618">
        <v>4.04</v>
      </c>
      <c r="J618">
        <v>4.1900000000000004</v>
      </c>
    </row>
    <row r="619" spans="1:10" x14ac:dyDescent="0.2">
      <c r="A619" s="4">
        <v>23509</v>
      </c>
      <c r="E619">
        <v>3.82</v>
      </c>
      <c r="G619">
        <v>4.0199999999999996</v>
      </c>
      <c r="H619">
        <v>4.03</v>
      </c>
      <c r="J619">
        <v>4.1900000000000004</v>
      </c>
    </row>
    <row r="620" spans="1:10" x14ac:dyDescent="0.2">
      <c r="A620" s="4">
        <v>23510</v>
      </c>
      <c r="E620">
        <v>3.82</v>
      </c>
      <c r="G620">
        <v>4</v>
      </c>
      <c r="H620">
        <v>4.0199999999999996</v>
      </c>
      <c r="J620">
        <v>4.1900000000000004</v>
      </c>
    </row>
    <row r="621" spans="1:10" x14ac:dyDescent="0.2">
      <c r="A621" s="4">
        <v>23511</v>
      </c>
      <c r="E621">
        <v>3.82</v>
      </c>
      <c r="G621">
        <v>4</v>
      </c>
      <c r="H621">
        <v>4.01</v>
      </c>
      <c r="J621">
        <v>4.1900000000000004</v>
      </c>
    </row>
    <row r="622" spans="1:10" x14ac:dyDescent="0.2">
      <c r="A622" s="4">
        <v>23512</v>
      </c>
      <c r="E622">
        <v>3.83</v>
      </c>
      <c r="G622">
        <v>4</v>
      </c>
      <c r="H622">
        <v>4.0199999999999996</v>
      </c>
      <c r="J622">
        <v>4.1900000000000004</v>
      </c>
    </row>
    <row r="623" spans="1:10" x14ac:dyDescent="0.2">
      <c r="A623" s="4">
        <v>23515</v>
      </c>
      <c r="E623">
        <v>3.83</v>
      </c>
      <c r="G623">
        <v>4.0199999999999996</v>
      </c>
      <c r="H623">
        <v>4.0199999999999996</v>
      </c>
      <c r="J623">
        <v>4.1900000000000004</v>
      </c>
    </row>
    <row r="624" spans="1:10" x14ac:dyDescent="0.2">
      <c r="A624" s="4">
        <v>23516</v>
      </c>
      <c r="E624">
        <v>3.82</v>
      </c>
      <c r="G624">
        <v>4.0199999999999996</v>
      </c>
      <c r="H624">
        <v>4.0199999999999996</v>
      </c>
      <c r="J624">
        <v>4.1900000000000004</v>
      </c>
    </row>
    <row r="625" spans="1:10" x14ac:dyDescent="0.2">
      <c r="A625" s="4">
        <v>23517</v>
      </c>
      <c r="E625">
        <v>3.85</v>
      </c>
      <c r="G625">
        <v>4.0599999999999996</v>
      </c>
      <c r="H625">
        <v>4.05</v>
      </c>
      <c r="J625">
        <v>4.2</v>
      </c>
    </row>
    <row r="626" spans="1:10" x14ac:dyDescent="0.2">
      <c r="A626" s="4">
        <v>23518</v>
      </c>
      <c r="E626">
        <v>3.84</v>
      </c>
      <c r="G626">
        <v>4.0599999999999996</v>
      </c>
      <c r="H626">
        <v>4.05</v>
      </c>
      <c r="J626">
        <v>4.2</v>
      </c>
    </row>
    <row r="627" spans="1:10" x14ac:dyDescent="0.2">
      <c r="A627" s="4">
        <v>23519</v>
      </c>
      <c r="E627">
        <v>3.84</v>
      </c>
      <c r="G627">
        <v>4.05</v>
      </c>
      <c r="H627">
        <v>4.04</v>
      </c>
      <c r="J627">
        <v>4.2</v>
      </c>
    </row>
    <row r="628" spans="1:10" x14ac:dyDescent="0.2">
      <c r="A628" s="4">
        <v>23522</v>
      </c>
      <c r="E628">
        <v>3.84</v>
      </c>
      <c r="G628">
        <v>4.04</v>
      </c>
      <c r="H628">
        <v>4.03</v>
      </c>
      <c r="J628">
        <v>4.1900000000000004</v>
      </c>
    </row>
    <row r="629" spans="1:10" x14ac:dyDescent="0.2">
      <c r="A629" s="4">
        <v>23523</v>
      </c>
      <c r="E629">
        <v>3.83</v>
      </c>
      <c r="G629">
        <v>4.03</v>
      </c>
      <c r="H629">
        <v>4.03</v>
      </c>
      <c r="J629">
        <v>4.1900000000000004</v>
      </c>
    </row>
    <row r="630" spans="1:10" x14ac:dyDescent="0.2">
      <c r="A630" s="4">
        <v>23524</v>
      </c>
      <c r="E630">
        <v>3.84</v>
      </c>
      <c r="G630">
        <v>4.0199999999999996</v>
      </c>
      <c r="H630">
        <v>4.03</v>
      </c>
      <c r="J630">
        <v>4.2</v>
      </c>
    </row>
    <row r="631" spans="1:10" x14ac:dyDescent="0.2">
      <c r="A631" s="4">
        <v>23525</v>
      </c>
      <c r="E631">
        <v>3.84</v>
      </c>
      <c r="G631">
        <v>4.03</v>
      </c>
      <c r="H631">
        <v>4.03</v>
      </c>
      <c r="J631">
        <v>4.1900000000000004</v>
      </c>
    </row>
    <row r="632" spans="1:10" x14ac:dyDescent="0.2">
      <c r="A632" s="4">
        <v>23526</v>
      </c>
      <c r="E632" t="s">
        <v>13</v>
      </c>
      <c r="G632" t="s">
        <v>13</v>
      </c>
      <c r="H632" t="s">
        <v>13</v>
      </c>
      <c r="J632" t="s">
        <v>13</v>
      </c>
    </row>
    <row r="633" spans="1:10" x14ac:dyDescent="0.2">
      <c r="A633" s="4">
        <v>23529</v>
      </c>
      <c r="E633">
        <v>3.84</v>
      </c>
      <c r="G633">
        <v>4.03</v>
      </c>
      <c r="H633">
        <v>4.03</v>
      </c>
      <c r="J633">
        <v>4.1900000000000004</v>
      </c>
    </row>
    <row r="634" spans="1:10" x14ac:dyDescent="0.2">
      <c r="A634" s="4">
        <v>23530</v>
      </c>
      <c r="E634">
        <v>3.84</v>
      </c>
      <c r="G634">
        <v>4.03</v>
      </c>
      <c r="H634">
        <v>4.03</v>
      </c>
      <c r="J634">
        <v>4.1900000000000004</v>
      </c>
    </row>
    <row r="635" spans="1:10" x14ac:dyDescent="0.2">
      <c r="A635" s="4">
        <v>23531</v>
      </c>
      <c r="E635">
        <v>3.84</v>
      </c>
      <c r="G635">
        <v>4.0199999999999996</v>
      </c>
      <c r="H635">
        <v>4.03</v>
      </c>
      <c r="J635">
        <v>4.1900000000000004</v>
      </c>
    </row>
    <row r="636" spans="1:10" x14ac:dyDescent="0.2">
      <c r="A636" s="4">
        <v>23532</v>
      </c>
      <c r="E636">
        <v>3.83</v>
      </c>
      <c r="G636">
        <v>4.0199999999999996</v>
      </c>
      <c r="H636">
        <v>4.03</v>
      </c>
      <c r="J636">
        <v>4.1900000000000004</v>
      </c>
    </row>
    <row r="637" spans="1:10" x14ac:dyDescent="0.2">
      <c r="A637" s="4">
        <v>23533</v>
      </c>
      <c r="E637">
        <v>3.84</v>
      </c>
      <c r="G637">
        <v>4.0199999999999996</v>
      </c>
      <c r="H637">
        <v>4.0199999999999996</v>
      </c>
      <c r="J637">
        <v>4.18</v>
      </c>
    </row>
    <row r="638" spans="1:10" x14ac:dyDescent="0.2">
      <c r="A638" s="4">
        <v>23536</v>
      </c>
      <c r="E638">
        <v>3.84</v>
      </c>
      <c r="G638">
        <v>4.0199999999999996</v>
      </c>
      <c r="H638">
        <v>4.0199999999999996</v>
      </c>
      <c r="J638">
        <v>4.18</v>
      </c>
    </row>
    <row r="639" spans="1:10" x14ac:dyDescent="0.2">
      <c r="A639" s="4">
        <v>23537</v>
      </c>
      <c r="E639">
        <v>3.84</v>
      </c>
      <c r="G639">
        <v>4</v>
      </c>
      <c r="H639">
        <v>4.01</v>
      </c>
      <c r="J639">
        <v>4.17</v>
      </c>
    </row>
    <row r="640" spans="1:10" x14ac:dyDescent="0.2">
      <c r="A640" s="4">
        <v>23538</v>
      </c>
      <c r="E640">
        <v>3.85</v>
      </c>
      <c r="G640">
        <v>4.0199999999999996</v>
      </c>
      <c r="H640">
        <v>4.0199999999999996</v>
      </c>
      <c r="J640">
        <v>4.17</v>
      </c>
    </row>
    <row r="641" spans="1:10" x14ac:dyDescent="0.2">
      <c r="A641" s="4">
        <v>23539</v>
      </c>
      <c r="E641">
        <v>3.85</v>
      </c>
      <c r="G641">
        <v>4.03</v>
      </c>
      <c r="H641">
        <v>4.0199999999999996</v>
      </c>
      <c r="J641">
        <v>4.18</v>
      </c>
    </row>
    <row r="642" spans="1:10" x14ac:dyDescent="0.2">
      <c r="A642" s="4">
        <v>23540</v>
      </c>
      <c r="E642">
        <v>3.85</v>
      </c>
      <c r="G642">
        <v>4.03</v>
      </c>
      <c r="H642">
        <v>4.0199999999999996</v>
      </c>
      <c r="J642">
        <v>4.18</v>
      </c>
    </row>
    <row r="643" spans="1:10" x14ac:dyDescent="0.2">
      <c r="A643" s="4">
        <v>23543</v>
      </c>
      <c r="E643">
        <v>3.85</v>
      </c>
      <c r="G643">
        <v>4.03</v>
      </c>
      <c r="H643">
        <v>4.0199999999999996</v>
      </c>
      <c r="J643">
        <v>4.18</v>
      </c>
    </row>
    <row r="644" spans="1:10" x14ac:dyDescent="0.2">
      <c r="A644" s="4">
        <v>23544</v>
      </c>
      <c r="E644">
        <v>3.85</v>
      </c>
      <c r="G644">
        <v>4.0199999999999996</v>
      </c>
      <c r="H644">
        <v>4.0199999999999996</v>
      </c>
      <c r="J644">
        <v>4.18</v>
      </c>
    </row>
    <row r="645" spans="1:10" x14ac:dyDescent="0.2">
      <c r="A645" s="4">
        <v>23545</v>
      </c>
      <c r="E645">
        <v>3.85</v>
      </c>
      <c r="G645">
        <v>4.0199999999999996</v>
      </c>
      <c r="H645">
        <v>4.0199999999999996</v>
      </c>
      <c r="J645">
        <v>4.18</v>
      </c>
    </row>
    <row r="646" spans="1:10" x14ac:dyDescent="0.2">
      <c r="A646" s="4">
        <v>23546</v>
      </c>
      <c r="E646">
        <v>3.85</v>
      </c>
      <c r="G646">
        <v>4.01</v>
      </c>
      <c r="H646">
        <v>4.01</v>
      </c>
      <c r="J646">
        <v>4.17</v>
      </c>
    </row>
    <row r="647" spans="1:10" x14ac:dyDescent="0.2">
      <c r="A647" s="4">
        <v>23547</v>
      </c>
      <c r="E647">
        <v>3.84</v>
      </c>
      <c r="G647">
        <v>4</v>
      </c>
      <c r="H647">
        <v>4.01</v>
      </c>
      <c r="J647">
        <v>4.16</v>
      </c>
    </row>
    <row r="648" spans="1:10" x14ac:dyDescent="0.2">
      <c r="A648" s="4">
        <v>23550</v>
      </c>
      <c r="E648">
        <v>3.82</v>
      </c>
      <c r="G648">
        <v>3.98</v>
      </c>
      <c r="H648">
        <v>4</v>
      </c>
      <c r="J648">
        <v>4.1500000000000004</v>
      </c>
    </row>
    <row r="649" spans="1:10" x14ac:dyDescent="0.2">
      <c r="A649" s="4">
        <v>23551</v>
      </c>
      <c r="E649">
        <v>3.82</v>
      </c>
      <c r="G649">
        <v>3.99</v>
      </c>
      <c r="H649">
        <v>4.0199999999999996</v>
      </c>
      <c r="J649">
        <v>4.1500000000000004</v>
      </c>
    </row>
    <row r="650" spans="1:10" x14ac:dyDescent="0.2">
      <c r="A650" s="4">
        <v>23552</v>
      </c>
      <c r="E650">
        <v>3.82</v>
      </c>
      <c r="G650">
        <v>4</v>
      </c>
      <c r="H650">
        <v>4.03</v>
      </c>
      <c r="J650">
        <v>4.1500000000000004</v>
      </c>
    </row>
    <row r="651" spans="1:10" x14ac:dyDescent="0.2">
      <c r="A651" s="4">
        <v>23553</v>
      </c>
      <c r="E651">
        <v>3.82</v>
      </c>
      <c r="G651">
        <v>3.99</v>
      </c>
      <c r="H651">
        <v>4.0199999999999996</v>
      </c>
      <c r="J651">
        <v>4.1500000000000004</v>
      </c>
    </row>
    <row r="652" spans="1:10" x14ac:dyDescent="0.2">
      <c r="A652" s="4">
        <v>23554</v>
      </c>
      <c r="E652">
        <v>3.81</v>
      </c>
      <c r="G652">
        <v>3.98</v>
      </c>
      <c r="H652">
        <v>4.01</v>
      </c>
      <c r="J652">
        <v>4.1500000000000004</v>
      </c>
    </row>
    <row r="653" spans="1:10" x14ac:dyDescent="0.2">
      <c r="A653" s="4">
        <v>23557</v>
      </c>
      <c r="E653">
        <v>3.8</v>
      </c>
      <c r="G653">
        <v>3.96</v>
      </c>
      <c r="H653">
        <v>4.01</v>
      </c>
      <c r="J653">
        <v>4.1500000000000004</v>
      </c>
    </row>
    <row r="654" spans="1:10" x14ac:dyDescent="0.2">
      <c r="A654" s="4">
        <v>23558</v>
      </c>
      <c r="E654">
        <v>3.78</v>
      </c>
      <c r="G654">
        <v>3.95</v>
      </c>
      <c r="H654">
        <v>4.01</v>
      </c>
      <c r="J654">
        <v>4.1500000000000004</v>
      </c>
    </row>
    <row r="655" spans="1:10" x14ac:dyDescent="0.2">
      <c r="A655" s="4">
        <v>23559</v>
      </c>
      <c r="E655">
        <v>3.78</v>
      </c>
      <c r="G655">
        <v>3.95</v>
      </c>
      <c r="H655">
        <v>4.01</v>
      </c>
      <c r="J655">
        <v>4.1500000000000004</v>
      </c>
    </row>
    <row r="656" spans="1:10" x14ac:dyDescent="0.2">
      <c r="A656" s="4">
        <v>23560</v>
      </c>
      <c r="E656">
        <v>3.78</v>
      </c>
      <c r="G656">
        <v>3.96</v>
      </c>
      <c r="H656">
        <v>4.01</v>
      </c>
      <c r="J656">
        <v>4.1500000000000004</v>
      </c>
    </row>
    <row r="657" spans="1:10" x14ac:dyDescent="0.2">
      <c r="A657" s="4">
        <v>23561</v>
      </c>
      <c r="E657" t="s">
        <v>13</v>
      </c>
      <c r="G657" t="s">
        <v>13</v>
      </c>
      <c r="H657" t="s">
        <v>13</v>
      </c>
      <c r="J657" t="s">
        <v>13</v>
      </c>
    </row>
    <row r="658" spans="1:10" x14ac:dyDescent="0.2">
      <c r="A658" s="4">
        <v>23564</v>
      </c>
      <c r="E658">
        <v>3.79</v>
      </c>
      <c r="G658">
        <v>3.97</v>
      </c>
      <c r="H658">
        <v>4.01</v>
      </c>
      <c r="J658">
        <v>4.16</v>
      </c>
    </row>
    <row r="659" spans="1:10" x14ac:dyDescent="0.2">
      <c r="A659" s="4">
        <v>23565</v>
      </c>
      <c r="E659">
        <v>3.79</v>
      </c>
      <c r="G659">
        <v>3.95</v>
      </c>
      <c r="H659">
        <v>4</v>
      </c>
      <c r="J659">
        <v>4.1500000000000004</v>
      </c>
    </row>
    <row r="660" spans="1:10" x14ac:dyDescent="0.2">
      <c r="A660" s="4">
        <v>23566</v>
      </c>
      <c r="E660">
        <v>3.77</v>
      </c>
      <c r="G660">
        <v>3.93</v>
      </c>
      <c r="H660">
        <v>4</v>
      </c>
      <c r="J660">
        <v>4.1500000000000004</v>
      </c>
    </row>
    <row r="661" spans="1:10" x14ac:dyDescent="0.2">
      <c r="A661" s="4">
        <v>23567</v>
      </c>
      <c r="E661">
        <v>3.71</v>
      </c>
      <c r="G661">
        <v>3.9</v>
      </c>
      <c r="H661">
        <v>4.01</v>
      </c>
      <c r="J661">
        <v>4.18</v>
      </c>
    </row>
    <row r="662" spans="1:10" x14ac:dyDescent="0.2">
      <c r="A662" s="4">
        <v>23568</v>
      </c>
      <c r="E662">
        <v>3.68</v>
      </c>
      <c r="G662">
        <v>3.9</v>
      </c>
      <c r="H662">
        <v>4.01</v>
      </c>
      <c r="J662">
        <v>4.1900000000000004</v>
      </c>
    </row>
    <row r="663" spans="1:10" x14ac:dyDescent="0.2">
      <c r="A663" s="4">
        <v>23571</v>
      </c>
      <c r="E663">
        <v>3.68</v>
      </c>
      <c r="G663">
        <v>3.91</v>
      </c>
      <c r="H663">
        <v>4.0199999999999996</v>
      </c>
      <c r="J663">
        <v>4.1900000000000004</v>
      </c>
    </row>
    <row r="664" spans="1:10" x14ac:dyDescent="0.2">
      <c r="A664" s="4">
        <v>23572</v>
      </c>
      <c r="E664">
        <v>3.67</v>
      </c>
      <c r="G664">
        <v>3.9</v>
      </c>
      <c r="H664">
        <v>4.0199999999999996</v>
      </c>
      <c r="J664">
        <v>4.1900000000000004</v>
      </c>
    </row>
    <row r="665" spans="1:10" x14ac:dyDescent="0.2">
      <c r="A665" s="4">
        <v>23573</v>
      </c>
      <c r="E665">
        <v>3.67</v>
      </c>
      <c r="G665">
        <v>3.9</v>
      </c>
      <c r="H665">
        <v>4.0199999999999996</v>
      </c>
      <c r="J665">
        <v>4.1900000000000004</v>
      </c>
    </row>
    <row r="666" spans="1:10" x14ac:dyDescent="0.2">
      <c r="A666" s="4">
        <v>23574</v>
      </c>
      <c r="E666">
        <v>3.67</v>
      </c>
      <c r="G666">
        <v>3.91</v>
      </c>
      <c r="H666">
        <v>4.03</v>
      </c>
      <c r="J666">
        <v>4.1900000000000004</v>
      </c>
    </row>
    <row r="667" spans="1:10" x14ac:dyDescent="0.2">
      <c r="A667" s="4">
        <v>23575</v>
      </c>
      <c r="E667">
        <v>3.68</v>
      </c>
      <c r="G667">
        <v>3.93</v>
      </c>
      <c r="H667">
        <v>4.04</v>
      </c>
      <c r="J667">
        <v>4.2</v>
      </c>
    </row>
    <row r="668" spans="1:10" x14ac:dyDescent="0.2">
      <c r="A668" s="4">
        <v>23578</v>
      </c>
      <c r="E668">
        <v>3.73</v>
      </c>
      <c r="G668">
        <v>3.95</v>
      </c>
      <c r="H668">
        <v>4.05</v>
      </c>
      <c r="J668">
        <v>4.21</v>
      </c>
    </row>
    <row r="669" spans="1:10" x14ac:dyDescent="0.2">
      <c r="A669" s="4">
        <v>23579</v>
      </c>
      <c r="E669">
        <v>3.72</v>
      </c>
      <c r="G669">
        <v>3.95</v>
      </c>
      <c r="H669">
        <v>4.05</v>
      </c>
      <c r="J669">
        <v>4.2</v>
      </c>
    </row>
    <row r="670" spans="1:10" x14ac:dyDescent="0.2">
      <c r="A670" s="4">
        <v>23580</v>
      </c>
      <c r="E670">
        <v>3.71</v>
      </c>
      <c r="G670">
        <v>3.94</v>
      </c>
      <c r="H670">
        <v>4.04</v>
      </c>
      <c r="J670">
        <v>4.21</v>
      </c>
    </row>
    <row r="671" spans="1:10" x14ac:dyDescent="0.2">
      <c r="A671" s="4">
        <v>23581</v>
      </c>
      <c r="E671">
        <v>3.7</v>
      </c>
      <c r="G671">
        <v>3.92</v>
      </c>
      <c r="H671">
        <v>4.03</v>
      </c>
      <c r="J671">
        <v>4.2</v>
      </c>
    </row>
    <row r="672" spans="1:10" x14ac:dyDescent="0.2">
      <c r="A672" s="4">
        <v>23582</v>
      </c>
      <c r="E672">
        <v>3.7</v>
      </c>
      <c r="G672">
        <v>3.92</v>
      </c>
      <c r="H672">
        <v>4.03</v>
      </c>
      <c r="J672">
        <v>4.2</v>
      </c>
    </row>
    <row r="673" spans="1:10" x14ac:dyDescent="0.2">
      <c r="A673" s="4">
        <v>23585</v>
      </c>
      <c r="E673">
        <v>3.7</v>
      </c>
      <c r="G673">
        <v>3.92</v>
      </c>
      <c r="H673">
        <v>4.03</v>
      </c>
      <c r="J673">
        <v>4.2</v>
      </c>
    </row>
    <row r="674" spans="1:10" x14ac:dyDescent="0.2">
      <c r="A674" s="4">
        <v>23586</v>
      </c>
      <c r="E674">
        <v>3.7</v>
      </c>
      <c r="G674">
        <v>3.93</v>
      </c>
      <c r="H674">
        <v>4.04</v>
      </c>
      <c r="J674">
        <v>4.2</v>
      </c>
    </row>
    <row r="675" spans="1:10" x14ac:dyDescent="0.2">
      <c r="A675" s="4">
        <v>23587</v>
      </c>
      <c r="E675">
        <v>3.71</v>
      </c>
      <c r="G675">
        <v>3.94</v>
      </c>
      <c r="H675">
        <v>4.05</v>
      </c>
      <c r="J675">
        <v>4.2</v>
      </c>
    </row>
    <row r="676" spans="1:10" x14ac:dyDescent="0.2">
      <c r="A676" s="4">
        <v>23588</v>
      </c>
      <c r="E676">
        <v>3.7</v>
      </c>
      <c r="G676">
        <v>3.93</v>
      </c>
      <c r="H676">
        <v>4.05</v>
      </c>
      <c r="J676">
        <v>4.1900000000000004</v>
      </c>
    </row>
    <row r="677" spans="1:10" x14ac:dyDescent="0.2">
      <c r="A677" s="4">
        <v>23589</v>
      </c>
      <c r="E677">
        <v>3.69</v>
      </c>
      <c r="G677">
        <v>3.92</v>
      </c>
      <c r="H677">
        <v>4.04</v>
      </c>
      <c r="J677">
        <v>4.1900000000000004</v>
      </c>
    </row>
    <row r="678" spans="1:10" x14ac:dyDescent="0.2">
      <c r="A678" s="4">
        <v>23592</v>
      </c>
      <c r="E678">
        <v>3.69</v>
      </c>
      <c r="G678">
        <v>3.92</v>
      </c>
      <c r="H678">
        <v>4.04</v>
      </c>
      <c r="J678">
        <v>4.1900000000000004</v>
      </c>
    </row>
    <row r="679" spans="1:10" x14ac:dyDescent="0.2">
      <c r="A679" s="4">
        <v>23593</v>
      </c>
      <c r="E679">
        <v>3.7</v>
      </c>
      <c r="G679">
        <v>3.92</v>
      </c>
      <c r="H679">
        <v>4.04</v>
      </c>
      <c r="J679">
        <v>4.1900000000000004</v>
      </c>
    </row>
    <row r="680" spans="1:10" x14ac:dyDescent="0.2">
      <c r="A680" s="4">
        <v>23594</v>
      </c>
      <c r="E680">
        <v>3.7</v>
      </c>
      <c r="G680">
        <v>3.92</v>
      </c>
      <c r="H680">
        <v>4.04</v>
      </c>
      <c r="J680">
        <v>4.1900000000000004</v>
      </c>
    </row>
    <row r="681" spans="1:10" x14ac:dyDescent="0.2">
      <c r="A681" s="4">
        <v>23595</v>
      </c>
      <c r="E681">
        <v>3.71</v>
      </c>
      <c r="G681">
        <v>3.92</v>
      </c>
      <c r="H681">
        <v>4.04</v>
      </c>
      <c r="J681">
        <v>4.18</v>
      </c>
    </row>
    <row r="682" spans="1:10" x14ac:dyDescent="0.2">
      <c r="A682" s="4">
        <v>23596</v>
      </c>
      <c r="E682">
        <v>3.71</v>
      </c>
      <c r="G682">
        <v>3.92</v>
      </c>
      <c r="H682">
        <v>4.05</v>
      </c>
      <c r="J682">
        <v>4.1900000000000004</v>
      </c>
    </row>
    <row r="683" spans="1:10" x14ac:dyDescent="0.2">
      <c r="A683" s="4">
        <v>23599</v>
      </c>
      <c r="E683">
        <v>3.73</v>
      </c>
      <c r="G683">
        <v>3.93</v>
      </c>
      <c r="H683">
        <v>4.0599999999999996</v>
      </c>
      <c r="J683">
        <v>4.1900000000000004</v>
      </c>
    </row>
    <row r="684" spans="1:10" x14ac:dyDescent="0.2">
      <c r="A684" s="4">
        <v>23600</v>
      </c>
      <c r="E684">
        <v>3.74</v>
      </c>
      <c r="G684">
        <v>3.95</v>
      </c>
      <c r="H684">
        <v>4.07</v>
      </c>
      <c r="J684">
        <v>4.2</v>
      </c>
    </row>
    <row r="685" spans="1:10" x14ac:dyDescent="0.2">
      <c r="A685" s="4">
        <v>23601</v>
      </c>
      <c r="E685">
        <v>3.74</v>
      </c>
      <c r="G685">
        <v>3.94</v>
      </c>
      <c r="H685">
        <v>4.0599999999999996</v>
      </c>
      <c r="J685">
        <v>4.2</v>
      </c>
    </row>
    <row r="686" spans="1:10" x14ac:dyDescent="0.2">
      <c r="A686" s="4">
        <v>23602</v>
      </c>
      <c r="E686">
        <v>3.75</v>
      </c>
      <c r="G686">
        <v>3.94</v>
      </c>
      <c r="H686">
        <v>4.0599999999999996</v>
      </c>
      <c r="J686">
        <v>4.1900000000000004</v>
      </c>
    </row>
    <row r="687" spans="1:10" x14ac:dyDescent="0.2">
      <c r="A687" s="4">
        <v>23603</v>
      </c>
      <c r="E687">
        <v>3.74</v>
      </c>
      <c r="G687">
        <v>3.92</v>
      </c>
      <c r="H687">
        <v>4.05</v>
      </c>
      <c r="J687">
        <v>4.1900000000000004</v>
      </c>
    </row>
    <row r="688" spans="1:10" x14ac:dyDescent="0.2">
      <c r="A688" s="4">
        <v>23606</v>
      </c>
      <c r="E688">
        <v>3.75</v>
      </c>
      <c r="G688">
        <v>3.92</v>
      </c>
      <c r="H688">
        <v>4.05</v>
      </c>
      <c r="J688">
        <v>4.1900000000000004</v>
      </c>
    </row>
    <row r="689" spans="1:10" x14ac:dyDescent="0.2">
      <c r="A689" s="4">
        <v>23607</v>
      </c>
      <c r="E689">
        <v>3.74</v>
      </c>
      <c r="G689">
        <v>3.92</v>
      </c>
      <c r="H689">
        <v>4.05</v>
      </c>
      <c r="J689">
        <v>4.1900000000000004</v>
      </c>
    </row>
    <row r="690" spans="1:10" x14ac:dyDescent="0.2">
      <c r="A690" s="4">
        <v>23608</v>
      </c>
      <c r="E690">
        <v>3.74</v>
      </c>
      <c r="G690">
        <v>3.93</v>
      </c>
      <c r="H690">
        <v>4.05</v>
      </c>
      <c r="J690">
        <v>4.1900000000000004</v>
      </c>
    </row>
    <row r="691" spans="1:10" x14ac:dyDescent="0.2">
      <c r="A691" s="4">
        <v>23609</v>
      </c>
      <c r="E691">
        <v>3.77</v>
      </c>
      <c r="G691">
        <v>3.93</v>
      </c>
      <c r="H691">
        <v>4.05</v>
      </c>
      <c r="J691">
        <v>4.1900000000000004</v>
      </c>
    </row>
    <row r="692" spans="1:10" x14ac:dyDescent="0.2">
      <c r="A692" s="4">
        <v>23610</v>
      </c>
      <c r="E692">
        <v>3.76</v>
      </c>
      <c r="G692">
        <v>3.93</v>
      </c>
      <c r="H692">
        <v>4.05</v>
      </c>
      <c r="J692">
        <v>4.1900000000000004</v>
      </c>
    </row>
    <row r="693" spans="1:10" x14ac:dyDescent="0.2">
      <c r="A693" s="4">
        <v>23613</v>
      </c>
      <c r="E693">
        <v>3.77</v>
      </c>
      <c r="G693">
        <v>3.93</v>
      </c>
      <c r="H693">
        <v>4.0599999999999996</v>
      </c>
      <c r="J693">
        <v>4.1900000000000004</v>
      </c>
    </row>
    <row r="694" spans="1:10" x14ac:dyDescent="0.2">
      <c r="A694" s="4">
        <v>23614</v>
      </c>
      <c r="E694">
        <v>3.77</v>
      </c>
      <c r="G694">
        <v>3.93</v>
      </c>
      <c r="H694">
        <v>4.0599999999999996</v>
      </c>
      <c r="J694">
        <v>4.2</v>
      </c>
    </row>
    <row r="695" spans="1:10" x14ac:dyDescent="0.2">
      <c r="A695" s="4">
        <v>23615</v>
      </c>
      <c r="E695">
        <v>3.76</v>
      </c>
      <c r="G695">
        <v>3.94</v>
      </c>
      <c r="H695">
        <v>4.0599999999999996</v>
      </c>
      <c r="J695">
        <v>4.2</v>
      </c>
    </row>
    <row r="696" spans="1:10" x14ac:dyDescent="0.2">
      <c r="A696" s="4">
        <v>23616</v>
      </c>
      <c r="E696">
        <v>3.76</v>
      </c>
      <c r="G696">
        <v>3.95</v>
      </c>
      <c r="H696">
        <v>4.0599999999999996</v>
      </c>
      <c r="J696">
        <v>4.2</v>
      </c>
    </row>
    <row r="697" spans="1:10" x14ac:dyDescent="0.2">
      <c r="A697" s="4">
        <v>23617</v>
      </c>
      <c r="E697">
        <v>3.78</v>
      </c>
      <c r="G697">
        <v>3.95</v>
      </c>
      <c r="H697">
        <v>4.07</v>
      </c>
      <c r="J697">
        <v>4.21</v>
      </c>
    </row>
    <row r="698" spans="1:10" x14ac:dyDescent="0.2">
      <c r="A698" s="4">
        <v>23620</v>
      </c>
      <c r="E698">
        <v>3.81</v>
      </c>
      <c r="G698">
        <v>3.96</v>
      </c>
      <c r="H698">
        <v>4.07</v>
      </c>
      <c r="J698">
        <v>4.21</v>
      </c>
    </row>
    <row r="699" spans="1:10" x14ac:dyDescent="0.2">
      <c r="A699" s="4">
        <v>23621</v>
      </c>
      <c r="E699">
        <v>3.83</v>
      </c>
      <c r="G699">
        <v>3.98</v>
      </c>
      <c r="H699">
        <v>4.08</v>
      </c>
      <c r="J699">
        <v>4.21</v>
      </c>
    </row>
    <row r="700" spans="1:10" x14ac:dyDescent="0.2">
      <c r="A700" s="4">
        <v>23622</v>
      </c>
      <c r="E700">
        <v>3.85</v>
      </c>
      <c r="G700">
        <v>4</v>
      </c>
      <c r="H700">
        <v>4.09</v>
      </c>
      <c r="J700">
        <v>4.22</v>
      </c>
    </row>
    <row r="701" spans="1:10" x14ac:dyDescent="0.2">
      <c r="A701" s="4">
        <v>23623</v>
      </c>
      <c r="E701">
        <v>3.84</v>
      </c>
      <c r="G701">
        <v>3.98</v>
      </c>
      <c r="H701">
        <v>4.09</v>
      </c>
      <c r="J701">
        <v>4.22</v>
      </c>
    </row>
    <row r="702" spans="1:10" x14ac:dyDescent="0.2">
      <c r="A702" s="4">
        <v>23624</v>
      </c>
      <c r="E702">
        <v>3.84</v>
      </c>
      <c r="G702">
        <v>4</v>
      </c>
      <c r="H702">
        <v>4.09</v>
      </c>
      <c r="J702">
        <v>4.22</v>
      </c>
    </row>
    <row r="703" spans="1:10" x14ac:dyDescent="0.2">
      <c r="A703" s="4">
        <v>23627</v>
      </c>
      <c r="E703" t="s">
        <v>13</v>
      </c>
      <c r="G703" t="s">
        <v>13</v>
      </c>
      <c r="H703" t="s">
        <v>13</v>
      </c>
      <c r="J703" t="s">
        <v>13</v>
      </c>
    </row>
    <row r="704" spans="1:10" x14ac:dyDescent="0.2">
      <c r="A704" s="4">
        <v>23628</v>
      </c>
      <c r="E704">
        <v>3.86</v>
      </c>
      <c r="G704">
        <v>4.0199999999999996</v>
      </c>
      <c r="H704">
        <v>4.0999999999999996</v>
      </c>
      <c r="J704">
        <v>4.22</v>
      </c>
    </row>
    <row r="705" spans="1:10" x14ac:dyDescent="0.2">
      <c r="A705" s="4">
        <v>23629</v>
      </c>
      <c r="E705">
        <v>3.86</v>
      </c>
      <c r="G705">
        <v>4.03</v>
      </c>
      <c r="H705">
        <v>4.0999999999999996</v>
      </c>
      <c r="J705">
        <v>4.22</v>
      </c>
    </row>
    <row r="706" spans="1:10" x14ac:dyDescent="0.2">
      <c r="A706" s="4">
        <v>23630</v>
      </c>
      <c r="E706">
        <v>3.86</v>
      </c>
      <c r="G706">
        <v>4.01</v>
      </c>
      <c r="H706">
        <v>4.09</v>
      </c>
      <c r="J706">
        <v>4.22</v>
      </c>
    </row>
    <row r="707" spans="1:10" x14ac:dyDescent="0.2">
      <c r="A707" s="4">
        <v>23631</v>
      </c>
      <c r="E707">
        <v>3.86</v>
      </c>
      <c r="G707">
        <v>4.01</v>
      </c>
      <c r="H707">
        <v>4.09</v>
      </c>
      <c r="J707">
        <v>4.22</v>
      </c>
    </row>
    <row r="708" spans="1:10" x14ac:dyDescent="0.2">
      <c r="A708" s="4">
        <v>23634</v>
      </c>
      <c r="E708">
        <v>3.86</v>
      </c>
      <c r="G708">
        <v>4.0199999999999996</v>
      </c>
      <c r="H708">
        <v>4.09</v>
      </c>
      <c r="J708">
        <v>4.22</v>
      </c>
    </row>
    <row r="709" spans="1:10" x14ac:dyDescent="0.2">
      <c r="A709" s="4">
        <v>23635</v>
      </c>
      <c r="E709">
        <v>3.86</v>
      </c>
      <c r="G709">
        <v>4.05</v>
      </c>
      <c r="H709">
        <v>4.0999999999999996</v>
      </c>
      <c r="J709">
        <v>4.22</v>
      </c>
    </row>
    <row r="710" spans="1:10" x14ac:dyDescent="0.2">
      <c r="A710" s="4">
        <v>23636</v>
      </c>
      <c r="E710">
        <v>3.85</v>
      </c>
      <c r="G710">
        <v>4.0199999999999996</v>
      </c>
      <c r="H710">
        <v>4.09</v>
      </c>
      <c r="J710">
        <v>4.21</v>
      </c>
    </row>
    <row r="711" spans="1:10" x14ac:dyDescent="0.2">
      <c r="A711" s="4">
        <v>23637</v>
      </c>
      <c r="E711">
        <v>3.84</v>
      </c>
      <c r="G711">
        <v>4.0199999999999996</v>
      </c>
      <c r="H711">
        <v>4.08</v>
      </c>
      <c r="J711">
        <v>4.2</v>
      </c>
    </row>
    <row r="712" spans="1:10" x14ac:dyDescent="0.2">
      <c r="A712" s="4">
        <v>23638</v>
      </c>
      <c r="E712">
        <v>3.82</v>
      </c>
      <c r="G712">
        <v>4</v>
      </c>
      <c r="H712">
        <v>4.07</v>
      </c>
      <c r="J712">
        <v>4.2</v>
      </c>
    </row>
    <row r="713" spans="1:10" x14ac:dyDescent="0.2">
      <c r="A713" s="4">
        <v>23641</v>
      </c>
      <c r="E713">
        <v>3.81</v>
      </c>
      <c r="G713">
        <v>3.99</v>
      </c>
      <c r="H713">
        <v>4.0599999999999996</v>
      </c>
      <c r="J713">
        <v>4.1900000000000004</v>
      </c>
    </row>
    <row r="714" spans="1:10" x14ac:dyDescent="0.2">
      <c r="A714" s="4">
        <v>23642</v>
      </c>
      <c r="E714">
        <v>3.8</v>
      </c>
      <c r="G714">
        <v>3.99</v>
      </c>
      <c r="H714">
        <v>4.0599999999999996</v>
      </c>
      <c r="J714">
        <v>4.1900000000000004</v>
      </c>
    </row>
    <row r="715" spans="1:10" x14ac:dyDescent="0.2">
      <c r="A715" s="4">
        <v>23643</v>
      </c>
      <c r="E715">
        <v>3.82</v>
      </c>
      <c r="G715">
        <v>4</v>
      </c>
      <c r="H715">
        <v>4.0599999999999996</v>
      </c>
      <c r="J715">
        <v>4.1900000000000004</v>
      </c>
    </row>
    <row r="716" spans="1:10" x14ac:dyDescent="0.2">
      <c r="A716" s="4">
        <v>23644</v>
      </c>
      <c r="E716">
        <v>3.83</v>
      </c>
      <c r="G716">
        <v>4</v>
      </c>
      <c r="H716">
        <v>4.0599999999999996</v>
      </c>
      <c r="J716">
        <v>4.1900000000000004</v>
      </c>
    </row>
    <row r="717" spans="1:10" x14ac:dyDescent="0.2">
      <c r="A717" s="4">
        <v>23645</v>
      </c>
      <c r="E717">
        <v>3.84</v>
      </c>
      <c r="G717">
        <v>4</v>
      </c>
      <c r="H717">
        <v>4.0599999999999996</v>
      </c>
      <c r="J717">
        <v>4.1900000000000004</v>
      </c>
    </row>
    <row r="718" spans="1:10" x14ac:dyDescent="0.2">
      <c r="A718" s="4">
        <v>23648</v>
      </c>
      <c r="E718">
        <v>3.84</v>
      </c>
      <c r="G718">
        <v>4</v>
      </c>
      <c r="H718">
        <v>4.04</v>
      </c>
      <c r="J718">
        <v>4.17</v>
      </c>
    </row>
    <row r="719" spans="1:10" x14ac:dyDescent="0.2">
      <c r="A719" s="4">
        <v>23649</v>
      </c>
      <c r="E719">
        <v>3.84</v>
      </c>
      <c r="G719">
        <v>4</v>
      </c>
      <c r="H719">
        <v>4.05</v>
      </c>
      <c r="J719">
        <v>4.18</v>
      </c>
    </row>
    <row r="720" spans="1:10" x14ac:dyDescent="0.2">
      <c r="A720" s="4">
        <v>23650</v>
      </c>
      <c r="E720">
        <v>3.84</v>
      </c>
      <c r="G720">
        <v>4.01</v>
      </c>
      <c r="H720">
        <v>4.05</v>
      </c>
      <c r="J720">
        <v>4.18</v>
      </c>
    </row>
    <row r="721" spans="1:10" x14ac:dyDescent="0.2">
      <c r="A721" s="4">
        <v>23651</v>
      </c>
      <c r="E721">
        <v>3.84</v>
      </c>
      <c r="G721">
        <v>4.01</v>
      </c>
      <c r="H721">
        <v>4.05</v>
      </c>
      <c r="J721">
        <v>4.18</v>
      </c>
    </row>
    <row r="722" spans="1:10" x14ac:dyDescent="0.2">
      <c r="A722" s="4">
        <v>23652</v>
      </c>
      <c r="E722">
        <v>3.85</v>
      </c>
      <c r="G722">
        <v>4.0199999999999996</v>
      </c>
      <c r="H722">
        <v>4.07</v>
      </c>
      <c r="J722">
        <v>4.18</v>
      </c>
    </row>
    <row r="723" spans="1:10" x14ac:dyDescent="0.2">
      <c r="A723" s="4">
        <v>23655</v>
      </c>
      <c r="E723">
        <v>3.86</v>
      </c>
      <c r="G723">
        <v>4.03</v>
      </c>
      <c r="H723">
        <v>4.07</v>
      </c>
      <c r="J723">
        <v>4.2</v>
      </c>
    </row>
    <row r="724" spans="1:10" x14ac:dyDescent="0.2">
      <c r="A724" s="4">
        <v>23656</v>
      </c>
      <c r="E724">
        <v>3.86</v>
      </c>
      <c r="G724">
        <v>4.03</v>
      </c>
      <c r="H724">
        <v>4.07</v>
      </c>
      <c r="J724">
        <v>4.1900000000000004</v>
      </c>
    </row>
    <row r="725" spans="1:10" x14ac:dyDescent="0.2">
      <c r="A725" s="4">
        <v>23657</v>
      </c>
      <c r="E725">
        <v>3.87</v>
      </c>
      <c r="G725">
        <v>4.0199999999999996</v>
      </c>
      <c r="H725">
        <v>4.07</v>
      </c>
      <c r="J725">
        <v>4.1900000000000004</v>
      </c>
    </row>
    <row r="726" spans="1:10" x14ac:dyDescent="0.2">
      <c r="A726" s="4">
        <v>23658</v>
      </c>
      <c r="E726">
        <v>3.86</v>
      </c>
      <c r="G726">
        <v>4.03</v>
      </c>
      <c r="H726">
        <v>4.07</v>
      </c>
      <c r="J726">
        <v>4.1900000000000004</v>
      </c>
    </row>
    <row r="727" spans="1:10" x14ac:dyDescent="0.2">
      <c r="A727" s="4">
        <v>23659</v>
      </c>
      <c r="E727">
        <v>3.86</v>
      </c>
      <c r="G727">
        <v>4.03</v>
      </c>
      <c r="H727">
        <v>4.08</v>
      </c>
      <c r="J727">
        <v>4.1900000000000004</v>
      </c>
    </row>
    <row r="728" spans="1:10" x14ac:dyDescent="0.2">
      <c r="A728" s="4">
        <v>23662</v>
      </c>
      <c r="E728" t="s">
        <v>13</v>
      </c>
      <c r="G728" t="s">
        <v>13</v>
      </c>
      <c r="H728" t="s">
        <v>13</v>
      </c>
      <c r="J728" t="s">
        <v>13</v>
      </c>
    </row>
    <row r="729" spans="1:10" x14ac:dyDescent="0.2">
      <c r="A729" s="4">
        <v>23663</v>
      </c>
      <c r="E729">
        <v>3.86</v>
      </c>
      <c r="G729">
        <v>4.03</v>
      </c>
      <c r="H729">
        <v>4.08</v>
      </c>
      <c r="J729">
        <v>4.1900000000000004</v>
      </c>
    </row>
    <row r="730" spans="1:10" x14ac:dyDescent="0.2">
      <c r="A730" s="4">
        <v>23664</v>
      </c>
      <c r="E730">
        <v>3.87</v>
      </c>
      <c r="G730">
        <v>4.03</v>
      </c>
      <c r="H730">
        <v>4.08</v>
      </c>
      <c r="J730">
        <v>4.1900000000000004</v>
      </c>
    </row>
    <row r="731" spans="1:10" x14ac:dyDescent="0.2">
      <c r="A731" s="4">
        <v>23665</v>
      </c>
      <c r="E731">
        <v>3.87</v>
      </c>
      <c r="G731">
        <v>4.04</v>
      </c>
      <c r="H731">
        <v>4.08</v>
      </c>
      <c r="J731">
        <v>4.2</v>
      </c>
    </row>
    <row r="732" spans="1:10" x14ac:dyDescent="0.2">
      <c r="A732" s="4">
        <v>23666</v>
      </c>
      <c r="E732">
        <v>3.88</v>
      </c>
      <c r="G732">
        <v>4.05</v>
      </c>
      <c r="H732">
        <v>4.09</v>
      </c>
      <c r="J732">
        <v>4.21</v>
      </c>
    </row>
    <row r="733" spans="1:10" x14ac:dyDescent="0.2">
      <c r="A733" s="4">
        <v>23669</v>
      </c>
      <c r="E733">
        <v>3.87</v>
      </c>
      <c r="G733">
        <v>4.04</v>
      </c>
      <c r="H733">
        <v>4.09</v>
      </c>
      <c r="J733">
        <v>4.21</v>
      </c>
    </row>
    <row r="734" spans="1:10" x14ac:dyDescent="0.2">
      <c r="A734" s="4">
        <v>23670</v>
      </c>
      <c r="E734">
        <v>3.87</v>
      </c>
      <c r="G734">
        <v>4.03</v>
      </c>
      <c r="H734">
        <v>4.08</v>
      </c>
      <c r="J734">
        <v>4.2</v>
      </c>
    </row>
    <row r="735" spans="1:10" x14ac:dyDescent="0.2">
      <c r="A735" s="4">
        <v>23671</v>
      </c>
      <c r="E735">
        <v>3.87</v>
      </c>
      <c r="G735">
        <v>4.0199999999999996</v>
      </c>
      <c r="H735">
        <v>4.07</v>
      </c>
      <c r="J735">
        <v>4.1900000000000004</v>
      </c>
    </row>
    <row r="736" spans="1:10" x14ac:dyDescent="0.2">
      <c r="A736" s="4">
        <v>23672</v>
      </c>
      <c r="E736">
        <v>3.86</v>
      </c>
      <c r="G736">
        <v>4.01</v>
      </c>
      <c r="H736">
        <v>4.07</v>
      </c>
      <c r="J736">
        <v>4.1900000000000004</v>
      </c>
    </row>
    <row r="737" spans="1:10" x14ac:dyDescent="0.2">
      <c r="A737" s="4">
        <v>23673</v>
      </c>
      <c r="E737">
        <v>3.86</v>
      </c>
      <c r="G737">
        <v>4.01</v>
      </c>
      <c r="H737">
        <v>4.07</v>
      </c>
      <c r="J737">
        <v>4.1900000000000004</v>
      </c>
    </row>
    <row r="738" spans="1:10" x14ac:dyDescent="0.2">
      <c r="A738" s="4">
        <v>23676</v>
      </c>
      <c r="E738">
        <v>3.87</v>
      </c>
      <c r="G738">
        <v>4.01</v>
      </c>
      <c r="H738">
        <v>4.07</v>
      </c>
      <c r="J738">
        <v>4.1900000000000004</v>
      </c>
    </row>
    <row r="739" spans="1:10" x14ac:dyDescent="0.2">
      <c r="A739" s="4">
        <v>23677</v>
      </c>
      <c r="E739">
        <v>3.87</v>
      </c>
      <c r="G739">
        <v>4.01</v>
      </c>
      <c r="H739">
        <v>4.0599999999999996</v>
      </c>
      <c r="J739">
        <v>4.18</v>
      </c>
    </row>
    <row r="740" spans="1:10" x14ac:dyDescent="0.2">
      <c r="A740" s="4">
        <v>23678</v>
      </c>
      <c r="E740">
        <v>3.86</v>
      </c>
      <c r="G740">
        <v>4.01</v>
      </c>
      <c r="H740">
        <v>4.05</v>
      </c>
      <c r="J740">
        <v>4.17</v>
      </c>
    </row>
    <row r="741" spans="1:10" x14ac:dyDescent="0.2">
      <c r="A741" s="4">
        <v>23679</v>
      </c>
      <c r="E741">
        <v>3.87</v>
      </c>
      <c r="G741">
        <v>4.01</v>
      </c>
      <c r="H741">
        <v>4.04</v>
      </c>
      <c r="J741">
        <v>4.16</v>
      </c>
    </row>
    <row r="742" spans="1:10" x14ac:dyDescent="0.2">
      <c r="A742" s="4">
        <v>23680</v>
      </c>
      <c r="E742">
        <v>3.86</v>
      </c>
      <c r="G742">
        <v>4.01</v>
      </c>
      <c r="H742">
        <v>4.05</v>
      </c>
      <c r="J742">
        <v>4.16</v>
      </c>
    </row>
    <row r="743" spans="1:10" x14ac:dyDescent="0.2">
      <c r="A743" s="4">
        <v>23683</v>
      </c>
      <c r="E743">
        <v>3.86</v>
      </c>
      <c r="G743">
        <v>4.01</v>
      </c>
      <c r="H743">
        <v>4.04</v>
      </c>
      <c r="J743">
        <v>4.1500000000000004</v>
      </c>
    </row>
    <row r="744" spans="1:10" x14ac:dyDescent="0.2">
      <c r="A744" s="4">
        <v>23684</v>
      </c>
      <c r="E744" t="s">
        <v>13</v>
      </c>
      <c r="G744" t="s">
        <v>13</v>
      </c>
      <c r="H744" t="s">
        <v>13</v>
      </c>
      <c r="J744" t="s">
        <v>13</v>
      </c>
    </row>
    <row r="745" spans="1:10" x14ac:dyDescent="0.2">
      <c r="A745" s="4">
        <v>23685</v>
      </c>
      <c r="E745">
        <v>3.87</v>
      </c>
      <c r="G745">
        <v>4.01</v>
      </c>
      <c r="H745">
        <v>4.04</v>
      </c>
      <c r="J745">
        <v>4.1500000000000004</v>
      </c>
    </row>
    <row r="746" spans="1:10" x14ac:dyDescent="0.2">
      <c r="A746" s="4">
        <v>23686</v>
      </c>
      <c r="E746">
        <v>3.86</v>
      </c>
      <c r="G746">
        <v>4.01</v>
      </c>
      <c r="H746">
        <v>4.04</v>
      </c>
      <c r="J746">
        <v>4.1500000000000004</v>
      </c>
    </row>
    <row r="747" spans="1:10" x14ac:dyDescent="0.2">
      <c r="A747" s="4">
        <v>23687</v>
      </c>
      <c r="E747">
        <v>3.86</v>
      </c>
      <c r="G747">
        <v>4.01</v>
      </c>
      <c r="H747">
        <v>4.04</v>
      </c>
      <c r="J747">
        <v>4.1500000000000004</v>
      </c>
    </row>
    <row r="748" spans="1:10" x14ac:dyDescent="0.2">
      <c r="A748" s="4">
        <v>23690</v>
      </c>
      <c r="E748">
        <v>3.85</v>
      </c>
      <c r="G748">
        <v>4</v>
      </c>
      <c r="H748">
        <v>4.03</v>
      </c>
      <c r="J748">
        <v>4.1500000000000004</v>
      </c>
    </row>
    <row r="749" spans="1:10" x14ac:dyDescent="0.2">
      <c r="A749" s="4">
        <v>23691</v>
      </c>
      <c r="E749">
        <v>3.84</v>
      </c>
      <c r="G749">
        <v>3.98</v>
      </c>
      <c r="H749">
        <v>4.01</v>
      </c>
      <c r="J749">
        <v>4.1399999999999997</v>
      </c>
    </row>
    <row r="750" spans="1:10" x14ac:dyDescent="0.2">
      <c r="A750" s="4">
        <v>23692</v>
      </c>
      <c r="E750" t="s">
        <v>13</v>
      </c>
      <c r="G750" t="s">
        <v>13</v>
      </c>
      <c r="H750" t="s">
        <v>13</v>
      </c>
      <c r="J750" t="s">
        <v>13</v>
      </c>
    </row>
    <row r="751" spans="1:10" x14ac:dyDescent="0.2">
      <c r="A751" s="4">
        <v>23693</v>
      </c>
      <c r="E751">
        <v>3.84</v>
      </c>
      <c r="G751">
        <v>3.97</v>
      </c>
      <c r="H751">
        <v>3.99</v>
      </c>
      <c r="J751">
        <v>4.12</v>
      </c>
    </row>
    <row r="752" spans="1:10" x14ac:dyDescent="0.2">
      <c r="A752" s="4">
        <v>23694</v>
      </c>
      <c r="E752">
        <v>3.85</v>
      </c>
      <c r="G752">
        <v>3.99</v>
      </c>
      <c r="H752">
        <v>4</v>
      </c>
      <c r="J752">
        <v>4.13</v>
      </c>
    </row>
    <row r="753" spans="1:10" x14ac:dyDescent="0.2">
      <c r="A753" s="4">
        <v>23697</v>
      </c>
      <c r="E753">
        <v>3.85</v>
      </c>
      <c r="G753">
        <v>4.01</v>
      </c>
      <c r="H753">
        <v>4.01</v>
      </c>
      <c r="J753">
        <v>4.13</v>
      </c>
    </row>
    <row r="754" spans="1:10" x14ac:dyDescent="0.2">
      <c r="A754" s="4">
        <v>23698</v>
      </c>
      <c r="E754">
        <v>3.86</v>
      </c>
      <c r="G754">
        <v>4.01</v>
      </c>
      <c r="H754">
        <v>4.01</v>
      </c>
      <c r="J754">
        <v>4.1399999999999997</v>
      </c>
    </row>
    <row r="755" spans="1:10" x14ac:dyDescent="0.2">
      <c r="A755" s="4">
        <v>23699</v>
      </c>
      <c r="E755">
        <v>3.86</v>
      </c>
      <c r="G755">
        <v>4.01</v>
      </c>
      <c r="H755">
        <v>4.01</v>
      </c>
      <c r="J755">
        <v>4.1399999999999997</v>
      </c>
    </row>
    <row r="756" spans="1:10" x14ac:dyDescent="0.2">
      <c r="A756" s="4">
        <v>23700</v>
      </c>
      <c r="E756">
        <v>3.87</v>
      </c>
      <c r="G756">
        <v>4.01</v>
      </c>
      <c r="H756">
        <v>4.01</v>
      </c>
      <c r="J756">
        <v>4.13</v>
      </c>
    </row>
    <row r="757" spans="1:10" x14ac:dyDescent="0.2">
      <c r="A757" s="4">
        <v>23701</v>
      </c>
      <c r="E757">
        <v>3.87</v>
      </c>
      <c r="G757">
        <v>4.0199999999999996</v>
      </c>
      <c r="H757">
        <v>4.01</v>
      </c>
      <c r="J757">
        <v>4.13</v>
      </c>
    </row>
    <row r="758" spans="1:10" x14ac:dyDescent="0.2">
      <c r="A758" s="4">
        <v>23704</v>
      </c>
      <c r="E758">
        <v>3.97</v>
      </c>
      <c r="G758">
        <v>4.12</v>
      </c>
      <c r="H758">
        <v>4.08</v>
      </c>
      <c r="J758">
        <v>4.18</v>
      </c>
    </row>
    <row r="759" spans="1:10" x14ac:dyDescent="0.2">
      <c r="A759" s="4">
        <v>23705</v>
      </c>
      <c r="E759">
        <v>4.01</v>
      </c>
      <c r="G759">
        <v>4.1100000000000003</v>
      </c>
      <c r="H759">
        <v>4.09</v>
      </c>
      <c r="J759">
        <v>4.18</v>
      </c>
    </row>
    <row r="760" spans="1:10" x14ac:dyDescent="0.2">
      <c r="A760" s="4">
        <v>23706</v>
      </c>
      <c r="E760">
        <v>4.05</v>
      </c>
      <c r="G760">
        <v>4.13</v>
      </c>
      <c r="H760">
        <v>4.0999999999999996</v>
      </c>
      <c r="J760">
        <v>4.1900000000000004</v>
      </c>
    </row>
    <row r="761" spans="1:10" x14ac:dyDescent="0.2">
      <c r="A761" s="4">
        <v>23707</v>
      </c>
      <c r="E761" t="s">
        <v>13</v>
      </c>
      <c r="G761" t="s">
        <v>13</v>
      </c>
      <c r="H761" t="s">
        <v>13</v>
      </c>
      <c r="J761" t="s">
        <v>13</v>
      </c>
    </row>
    <row r="762" spans="1:10" x14ac:dyDescent="0.2">
      <c r="A762" s="4">
        <v>23708</v>
      </c>
      <c r="E762">
        <v>4.07</v>
      </c>
      <c r="G762">
        <v>4.13</v>
      </c>
      <c r="H762">
        <v>4.1100000000000003</v>
      </c>
      <c r="J762">
        <v>4.1900000000000004</v>
      </c>
    </row>
    <row r="763" spans="1:10" x14ac:dyDescent="0.2">
      <c r="A763" s="4">
        <v>23711</v>
      </c>
      <c r="E763">
        <v>4.0999999999999996</v>
      </c>
      <c r="G763">
        <v>4.16</v>
      </c>
      <c r="H763">
        <v>4.13</v>
      </c>
      <c r="J763">
        <v>4.2</v>
      </c>
    </row>
    <row r="764" spans="1:10" x14ac:dyDescent="0.2">
      <c r="A764" s="4">
        <v>23712</v>
      </c>
      <c r="E764">
        <v>4.12</v>
      </c>
      <c r="G764">
        <v>4.1500000000000004</v>
      </c>
      <c r="H764">
        <v>4.13</v>
      </c>
      <c r="J764">
        <v>4.2</v>
      </c>
    </row>
    <row r="765" spans="1:10" x14ac:dyDescent="0.2">
      <c r="A765" s="4">
        <v>23713</v>
      </c>
      <c r="E765">
        <v>4.08</v>
      </c>
      <c r="G765">
        <v>4.12</v>
      </c>
      <c r="H765">
        <v>4.12</v>
      </c>
      <c r="J765">
        <v>4.1900000000000004</v>
      </c>
    </row>
    <row r="766" spans="1:10" x14ac:dyDescent="0.2">
      <c r="A766" s="4">
        <v>23714</v>
      </c>
      <c r="E766">
        <v>4.03</v>
      </c>
      <c r="G766">
        <v>4.09</v>
      </c>
      <c r="H766">
        <v>4.09</v>
      </c>
      <c r="J766">
        <v>4.18</v>
      </c>
    </row>
    <row r="767" spans="1:10" x14ac:dyDescent="0.2">
      <c r="A767" s="4">
        <v>23715</v>
      </c>
      <c r="E767">
        <v>4.04</v>
      </c>
      <c r="G767">
        <v>4.09</v>
      </c>
      <c r="H767">
        <v>4.08</v>
      </c>
      <c r="J767">
        <v>4.18</v>
      </c>
    </row>
    <row r="768" spans="1:10" x14ac:dyDescent="0.2">
      <c r="A768" s="4">
        <v>23718</v>
      </c>
      <c r="E768">
        <v>4.04</v>
      </c>
      <c r="G768">
        <v>4.08</v>
      </c>
      <c r="H768">
        <v>4.07</v>
      </c>
      <c r="J768">
        <v>4.17</v>
      </c>
    </row>
    <row r="769" spans="1:10" x14ac:dyDescent="0.2">
      <c r="A769" s="4">
        <v>23719</v>
      </c>
      <c r="E769">
        <v>4.04</v>
      </c>
      <c r="G769">
        <v>4.08</v>
      </c>
      <c r="H769">
        <v>4.0599999999999996</v>
      </c>
      <c r="J769">
        <v>4.16</v>
      </c>
    </row>
    <row r="770" spans="1:10" x14ac:dyDescent="0.2">
      <c r="A770" s="4">
        <v>23720</v>
      </c>
      <c r="E770">
        <v>4.04</v>
      </c>
      <c r="G770">
        <v>4.08</v>
      </c>
      <c r="H770">
        <v>4.0599999999999996</v>
      </c>
      <c r="J770">
        <v>4.16</v>
      </c>
    </row>
    <row r="771" spans="1:10" x14ac:dyDescent="0.2">
      <c r="A771" s="4">
        <v>23721</v>
      </c>
      <c r="E771">
        <v>4.0199999999999996</v>
      </c>
      <c r="G771">
        <v>4.07</v>
      </c>
      <c r="H771">
        <v>4.0599999999999996</v>
      </c>
      <c r="J771">
        <v>4.1500000000000004</v>
      </c>
    </row>
    <row r="772" spans="1:10" x14ac:dyDescent="0.2">
      <c r="A772" s="4">
        <v>23722</v>
      </c>
      <c r="E772">
        <v>4.0199999999999996</v>
      </c>
      <c r="G772">
        <v>4.0599999999999996</v>
      </c>
      <c r="H772">
        <v>4.07</v>
      </c>
      <c r="J772">
        <v>4.1500000000000004</v>
      </c>
    </row>
    <row r="773" spans="1:10" x14ac:dyDescent="0.2">
      <c r="A773" s="4">
        <v>23725</v>
      </c>
      <c r="E773">
        <v>4.0199999999999996</v>
      </c>
      <c r="G773">
        <v>4.07</v>
      </c>
      <c r="H773">
        <v>4.08</v>
      </c>
      <c r="J773">
        <v>4.16</v>
      </c>
    </row>
    <row r="774" spans="1:10" x14ac:dyDescent="0.2">
      <c r="A774" s="4">
        <v>23726</v>
      </c>
      <c r="E774">
        <v>3.99</v>
      </c>
      <c r="G774">
        <v>4.0599999999999996</v>
      </c>
      <c r="H774">
        <v>4.08</v>
      </c>
      <c r="J774">
        <v>4.17</v>
      </c>
    </row>
    <row r="775" spans="1:10" x14ac:dyDescent="0.2">
      <c r="A775" s="4">
        <v>23727</v>
      </c>
      <c r="E775">
        <v>3.99</v>
      </c>
      <c r="G775">
        <v>4.0599999999999996</v>
      </c>
      <c r="H775">
        <v>4.08</v>
      </c>
      <c r="J775">
        <v>4.18</v>
      </c>
    </row>
    <row r="776" spans="1:10" x14ac:dyDescent="0.2">
      <c r="A776" s="4">
        <v>23728</v>
      </c>
      <c r="E776">
        <v>3.98</v>
      </c>
      <c r="G776">
        <v>4.05</v>
      </c>
      <c r="H776">
        <v>4.08</v>
      </c>
      <c r="J776">
        <v>4.18</v>
      </c>
    </row>
    <row r="777" spans="1:10" x14ac:dyDescent="0.2">
      <c r="A777" s="4">
        <v>23729</v>
      </c>
      <c r="E777">
        <v>3.99</v>
      </c>
      <c r="G777">
        <v>4.07</v>
      </c>
      <c r="H777">
        <v>4.09</v>
      </c>
      <c r="J777">
        <v>4.1900000000000004</v>
      </c>
    </row>
    <row r="778" spans="1:10" x14ac:dyDescent="0.2">
      <c r="A778" s="4">
        <v>23732</v>
      </c>
      <c r="E778">
        <v>4</v>
      </c>
      <c r="G778">
        <v>4.07</v>
      </c>
      <c r="H778">
        <v>4.09</v>
      </c>
      <c r="J778">
        <v>4.18</v>
      </c>
    </row>
    <row r="779" spans="1:10" x14ac:dyDescent="0.2">
      <c r="A779" s="4">
        <v>23733</v>
      </c>
      <c r="E779">
        <v>4</v>
      </c>
      <c r="G779">
        <v>4.07</v>
      </c>
      <c r="H779">
        <v>4.09</v>
      </c>
      <c r="J779">
        <v>4.18</v>
      </c>
    </row>
    <row r="780" spans="1:10" x14ac:dyDescent="0.2">
      <c r="A780" s="4">
        <v>23734</v>
      </c>
      <c r="E780">
        <v>4.03</v>
      </c>
      <c r="G780">
        <v>4.07</v>
      </c>
      <c r="H780">
        <v>4.09</v>
      </c>
      <c r="J780">
        <v>4.1900000000000004</v>
      </c>
    </row>
    <row r="781" spans="1:10" x14ac:dyDescent="0.2">
      <c r="A781" s="4">
        <v>23735</v>
      </c>
      <c r="E781">
        <v>4.0199999999999996</v>
      </c>
      <c r="G781">
        <v>4.07</v>
      </c>
      <c r="H781">
        <v>4.09</v>
      </c>
      <c r="J781">
        <v>4.1900000000000004</v>
      </c>
    </row>
    <row r="782" spans="1:10" x14ac:dyDescent="0.2">
      <c r="A782" s="4">
        <v>23736</v>
      </c>
      <c r="E782" t="s">
        <v>13</v>
      </c>
      <c r="G782" t="s">
        <v>13</v>
      </c>
      <c r="H782" t="s">
        <v>13</v>
      </c>
      <c r="J782" t="s">
        <v>13</v>
      </c>
    </row>
    <row r="783" spans="1:10" x14ac:dyDescent="0.2">
      <c r="A783" s="4">
        <v>23739</v>
      </c>
      <c r="E783">
        <v>4.03</v>
      </c>
      <c r="G783">
        <v>4.09</v>
      </c>
      <c r="H783">
        <v>4.09</v>
      </c>
      <c r="J783">
        <v>4.1900000000000004</v>
      </c>
    </row>
    <row r="784" spans="1:10" x14ac:dyDescent="0.2">
      <c r="A784" s="4">
        <v>23740</v>
      </c>
      <c r="E784">
        <v>4.0199999999999996</v>
      </c>
      <c r="G784">
        <v>4.08</v>
      </c>
      <c r="H784">
        <v>4.09</v>
      </c>
      <c r="J784">
        <v>4.1900000000000004</v>
      </c>
    </row>
    <row r="785" spans="1:10" x14ac:dyDescent="0.2">
      <c r="A785" s="4">
        <v>23741</v>
      </c>
      <c r="E785">
        <v>3.99</v>
      </c>
      <c r="G785">
        <v>4.07</v>
      </c>
      <c r="H785">
        <v>4.09</v>
      </c>
      <c r="J785">
        <v>4.2</v>
      </c>
    </row>
    <row r="786" spans="1:10" x14ac:dyDescent="0.2">
      <c r="A786" s="4">
        <v>23742</v>
      </c>
      <c r="E786">
        <v>3.99</v>
      </c>
      <c r="G786">
        <v>4.0599999999999996</v>
      </c>
      <c r="H786">
        <v>4.12</v>
      </c>
      <c r="J786">
        <v>4.21</v>
      </c>
    </row>
    <row r="787" spans="1:10" x14ac:dyDescent="0.2">
      <c r="A787" s="4">
        <v>23743</v>
      </c>
      <c r="E787" t="s">
        <v>13</v>
      </c>
      <c r="G787" t="s">
        <v>13</v>
      </c>
      <c r="H787" t="s">
        <v>13</v>
      </c>
      <c r="J787" t="s">
        <v>13</v>
      </c>
    </row>
    <row r="788" spans="1:10" x14ac:dyDescent="0.2">
      <c r="A788" s="4">
        <v>23746</v>
      </c>
      <c r="E788">
        <v>3.96</v>
      </c>
      <c r="G788">
        <v>4.07</v>
      </c>
      <c r="H788">
        <v>4.12</v>
      </c>
      <c r="J788">
        <v>4.2</v>
      </c>
    </row>
    <row r="789" spans="1:10" x14ac:dyDescent="0.2">
      <c r="A789" s="4">
        <v>23747</v>
      </c>
      <c r="E789">
        <v>3.95</v>
      </c>
      <c r="G789">
        <v>4.0599999999999996</v>
      </c>
      <c r="H789">
        <v>4.1100000000000003</v>
      </c>
      <c r="J789">
        <v>4.2</v>
      </c>
    </row>
    <row r="790" spans="1:10" x14ac:dyDescent="0.2">
      <c r="A790" s="4">
        <v>23748</v>
      </c>
      <c r="E790">
        <v>3.92</v>
      </c>
      <c r="G790">
        <v>4.03</v>
      </c>
      <c r="H790">
        <v>4.1100000000000003</v>
      </c>
      <c r="J790">
        <v>4.2</v>
      </c>
    </row>
    <row r="791" spans="1:10" x14ac:dyDescent="0.2">
      <c r="A791" s="4">
        <v>23749</v>
      </c>
      <c r="E791">
        <v>3.95</v>
      </c>
      <c r="G791">
        <v>4.04</v>
      </c>
      <c r="H791">
        <v>4.12</v>
      </c>
      <c r="J791">
        <v>4.2</v>
      </c>
    </row>
    <row r="792" spans="1:10" x14ac:dyDescent="0.2">
      <c r="A792" s="4">
        <v>23750</v>
      </c>
      <c r="E792">
        <v>3.93</v>
      </c>
      <c r="G792">
        <v>4.03</v>
      </c>
      <c r="H792">
        <v>4.12</v>
      </c>
      <c r="J792">
        <v>4.2</v>
      </c>
    </row>
    <row r="793" spans="1:10" x14ac:dyDescent="0.2">
      <c r="A793" s="4">
        <v>23753</v>
      </c>
      <c r="E793">
        <v>3.94</v>
      </c>
      <c r="G793">
        <v>4.03</v>
      </c>
      <c r="H793">
        <v>4.12</v>
      </c>
      <c r="J793">
        <v>4.2</v>
      </c>
    </row>
    <row r="794" spans="1:10" x14ac:dyDescent="0.2">
      <c r="A794" s="4">
        <v>23754</v>
      </c>
      <c r="E794">
        <v>3.95</v>
      </c>
      <c r="G794">
        <v>4.04</v>
      </c>
      <c r="H794">
        <v>4.1100000000000003</v>
      </c>
      <c r="J794">
        <v>4.1900000000000004</v>
      </c>
    </row>
    <row r="795" spans="1:10" x14ac:dyDescent="0.2">
      <c r="A795" s="4">
        <v>23755</v>
      </c>
      <c r="E795">
        <v>3.94</v>
      </c>
      <c r="G795">
        <v>4.03</v>
      </c>
      <c r="H795">
        <v>4.0999999999999996</v>
      </c>
      <c r="J795">
        <v>4.1900000000000004</v>
      </c>
    </row>
    <row r="796" spans="1:10" x14ac:dyDescent="0.2">
      <c r="A796" s="4">
        <v>23756</v>
      </c>
      <c r="E796">
        <v>3.94</v>
      </c>
      <c r="G796">
        <v>4.03</v>
      </c>
      <c r="H796">
        <v>4.0999999999999996</v>
      </c>
      <c r="J796">
        <v>4.1900000000000004</v>
      </c>
    </row>
    <row r="797" spans="1:10" x14ac:dyDescent="0.2">
      <c r="A797" s="4">
        <v>23757</v>
      </c>
      <c r="E797">
        <v>3.94</v>
      </c>
      <c r="G797">
        <v>4.03</v>
      </c>
      <c r="H797">
        <v>4.1100000000000003</v>
      </c>
      <c r="J797">
        <v>4.1900000000000004</v>
      </c>
    </row>
    <row r="798" spans="1:10" x14ac:dyDescent="0.2">
      <c r="A798" s="4">
        <v>23760</v>
      </c>
      <c r="E798">
        <v>3.95</v>
      </c>
      <c r="G798">
        <v>4.03</v>
      </c>
      <c r="H798">
        <v>4.1100000000000003</v>
      </c>
      <c r="J798">
        <v>4.1900000000000004</v>
      </c>
    </row>
    <row r="799" spans="1:10" x14ac:dyDescent="0.2">
      <c r="A799" s="4">
        <v>23761</v>
      </c>
      <c r="E799">
        <v>3.94</v>
      </c>
      <c r="G799">
        <v>4.03</v>
      </c>
      <c r="H799">
        <v>4.0999999999999996</v>
      </c>
      <c r="J799">
        <v>4.18</v>
      </c>
    </row>
    <row r="800" spans="1:10" x14ac:dyDescent="0.2">
      <c r="A800" s="4">
        <v>23762</v>
      </c>
      <c r="E800">
        <v>3.94</v>
      </c>
      <c r="G800">
        <v>4</v>
      </c>
      <c r="H800">
        <v>4.09</v>
      </c>
      <c r="J800">
        <v>4.18</v>
      </c>
    </row>
    <row r="801" spans="1:10" x14ac:dyDescent="0.2">
      <c r="A801" s="4">
        <v>23763</v>
      </c>
      <c r="E801">
        <v>3.94</v>
      </c>
      <c r="G801">
        <v>4</v>
      </c>
      <c r="H801">
        <v>4.08</v>
      </c>
      <c r="J801">
        <v>4.17</v>
      </c>
    </row>
    <row r="802" spans="1:10" x14ac:dyDescent="0.2">
      <c r="A802" s="4">
        <v>23764</v>
      </c>
      <c r="E802">
        <v>3.93</v>
      </c>
      <c r="G802">
        <v>4</v>
      </c>
      <c r="H802">
        <v>4.08</v>
      </c>
      <c r="J802">
        <v>4.17</v>
      </c>
    </row>
    <row r="803" spans="1:10" x14ac:dyDescent="0.2">
      <c r="A803" s="4">
        <v>23767</v>
      </c>
      <c r="E803">
        <v>3.93</v>
      </c>
      <c r="G803">
        <v>4.01</v>
      </c>
      <c r="H803">
        <v>4.08</v>
      </c>
      <c r="J803">
        <v>4.18</v>
      </c>
    </row>
    <row r="804" spans="1:10" x14ac:dyDescent="0.2">
      <c r="A804" s="4">
        <v>23768</v>
      </c>
      <c r="E804">
        <v>3.93</v>
      </c>
      <c r="G804">
        <v>4.0199999999999996</v>
      </c>
      <c r="H804">
        <v>4.09</v>
      </c>
      <c r="J804">
        <v>4.1900000000000004</v>
      </c>
    </row>
    <row r="805" spans="1:10" x14ac:dyDescent="0.2">
      <c r="A805" s="4">
        <v>23769</v>
      </c>
      <c r="E805">
        <v>3.95</v>
      </c>
      <c r="G805">
        <v>4.04</v>
      </c>
      <c r="H805">
        <v>4.09</v>
      </c>
      <c r="J805">
        <v>4.1900000000000004</v>
      </c>
    </row>
    <row r="806" spans="1:10" x14ac:dyDescent="0.2">
      <c r="A806" s="4">
        <v>23770</v>
      </c>
      <c r="E806">
        <v>3.95</v>
      </c>
      <c r="G806">
        <v>4.03</v>
      </c>
      <c r="H806">
        <v>4.0999999999999996</v>
      </c>
      <c r="J806">
        <v>4.1900000000000004</v>
      </c>
    </row>
    <row r="807" spans="1:10" x14ac:dyDescent="0.2">
      <c r="A807" s="4">
        <v>23771</v>
      </c>
      <c r="E807">
        <v>3.96</v>
      </c>
      <c r="G807">
        <v>4.04</v>
      </c>
      <c r="H807">
        <v>4.1100000000000003</v>
      </c>
      <c r="J807">
        <v>4.1900000000000004</v>
      </c>
    </row>
    <row r="808" spans="1:10" x14ac:dyDescent="0.2">
      <c r="A808" s="4">
        <v>23774</v>
      </c>
      <c r="E808">
        <v>3.96</v>
      </c>
      <c r="G808">
        <v>4.04</v>
      </c>
      <c r="H808">
        <v>4.12</v>
      </c>
      <c r="J808">
        <v>4.2</v>
      </c>
    </row>
    <row r="809" spans="1:10" x14ac:dyDescent="0.2">
      <c r="A809" s="4">
        <v>23775</v>
      </c>
      <c r="E809">
        <v>3.96</v>
      </c>
      <c r="G809">
        <v>4.04</v>
      </c>
      <c r="H809">
        <v>4.12</v>
      </c>
      <c r="J809">
        <v>4.2</v>
      </c>
    </row>
    <row r="810" spans="1:10" x14ac:dyDescent="0.2">
      <c r="A810" s="4">
        <v>23776</v>
      </c>
      <c r="E810">
        <v>3.98</v>
      </c>
      <c r="G810">
        <v>4.05</v>
      </c>
      <c r="H810">
        <v>4.13</v>
      </c>
      <c r="J810">
        <v>4.2</v>
      </c>
    </row>
    <row r="811" spans="1:10" x14ac:dyDescent="0.2">
      <c r="A811" s="4">
        <v>23777</v>
      </c>
      <c r="E811">
        <v>4</v>
      </c>
      <c r="G811">
        <v>4.0599999999999996</v>
      </c>
      <c r="H811">
        <v>4.1500000000000004</v>
      </c>
      <c r="J811">
        <v>4.21</v>
      </c>
    </row>
    <row r="812" spans="1:10" x14ac:dyDescent="0.2">
      <c r="A812" s="4">
        <v>23778</v>
      </c>
      <c r="E812">
        <v>4.0199999999999996</v>
      </c>
      <c r="G812">
        <v>4.08</v>
      </c>
      <c r="H812">
        <v>4.16</v>
      </c>
      <c r="J812">
        <v>4.22</v>
      </c>
    </row>
    <row r="813" spans="1:10" x14ac:dyDescent="0.2">
      <c r="A813" s="4">
        <v>23781</v>
      </c>
      <c r="E813">
        <v>4.01</v>
      </c>
      <c r="G813">
        <v>4.07</v>
      </c>
      <c r="H813">
        <v>4.1500000000000004</v>
      </c>
      <c r="J813">
        <v>4.21</v>
      </c>
    </row>
    <row r="814" spans="1:10" x14ac:dyDescent="0.2">
      <c r="A814" s="4">
        <v>23782</v>
      </c>
      <c r="E814">
        <v>4.01</v>
      </c>
      <c r="G814">
        <v>4.07</v>
      </c>
      <c r="H814">
        <v>4.1500000000000004</v>
      </c>
      <c r="J814">
        <v>4.21</v>
      </c>
    </row>
    <row r="815" spans="1:10" x14ac:dyDescent="0.2">
      <c r="A815" s="4">
        <v>23783</v>
      </c>
      <c r="E815">
        <v>4.03</v>
      </c>
      <c r="G815">
        <v>4.08</v>
      </c>
      <c r="H815">
        <v>4.1500000000000004</v>
      </c>
      <c r="J815">
        <v>4.21</v>
      </c>
    </row>
    <row r="816" spans="1:10" x14ac:dyDescent="0.2">
      <c r="A816" s="4">
        <v>23784</v>
      </c>
      <c r="E816">
        <v>4.03</v>
      </c>
      <c r="G816">
        <v>4.08</v>
      </c>
      <c r="H816">
        <v>4.1500000000000004</v>
      </c>
      <c r="J816">
        <v>4.21</v>
      </c>
    </row>
    <row r="817" spans="1:10" x14ac:dyDescent="0.2">
      <c r="A817" s="4">
        <v>23785</v>
      </c>
      <c r="E817" t="s">
        <v>13</v>
      </c>
      <c r="G817" t="s">
        <v>13</v>
      </c>
      <c r="H817" t="s">
        <v>13</v>
      </c>
      <c r="J817" t="s">
        <v>13</v>
      </c>
    </row>
    <row r="818" spans="1:10" x14ac:dyDescent="0.2">
      <c r="A818" s="4">
        <v>23788</v>
      </c>
      <c r="E818">
        <v>4.03</v>
      </c>
      <c r="G818">
        <v>4.09</v>
      </c>
      <c r="H818">
        <v>4.1500000000000004</v>
      </c>
      <c r="J818">
        <v>4.22</v>
      </c>
    </row>
    <row r="819" spans="1:10" x14ac:dyDescent="0.2">
      <c r="A819" s="4">
        <v>23789</v>
      </c>
      <c r="E819">
        <v>4.03</v>
      </c>
      <c r="G819">
        <v>4.08</v>
      </c>
      <c r="H819">
        <v>4.1500000000000004</v>
      </c>
      <c r="J819">
        <v>4.21</v>
      </c>
    </row>
    <row r="820" spans="1:10" x14ac:dyDescent="0.2">
      <c r="A820" s="4">
        <v>23790</v>
      </c>
      <c r="E820">
        <v>4.03</v>
      </c>
      <c r="G820">
        <v>4.08</v>
      </c>
      <c r="H820">
        <v>4.1399999999999997</v>
      </c>
      <c r="J820">
        <v>4.21</v>
      </c>
    </row>
    <row r="821" spans="1:10" x14ac:dyDescent="0.2">
      <c r="A821" s="4">
        <v>23791</v>
      </c>
      <c r="E821">
        <v>4.03</v>
      </c>
      <c r="G821">
        <v>4.09</v>
      </c>
      <c r="H821">
        <v>4.1500000000000004</v>
      </c>
      <c r="J821">
        <v>4.21</v>
      </c>
    </row>
    <row r="822" spans="1:10" x14ac:dyDescent="0.2">
      <c r="A822" s="4">
        <v>23792</v>
      </c>
      <c r="E822">
        <v>4.0599999999999996</v>
      </c>
      <c r="G822">
        <v>4.0999999999999996</v>
      </c>
      <c r="H822">
        <v>4.16</v>
      </c>
      <c r="J822">
        <v>4.22</v>
      </c>
    </row>
    <row r="823" spans="1:10" x14ac:dyDescent="0.2">
      <c r="A823" s="4">
        <v>23795</v>
      </c>
      <c r="E823" t="s">
        <v>13</v>
      </c>
      <c r="G823" t="s">
        <v>13</v>
      </c>
      <c r="H823" t="s">
        <v>13</v>
      </c>
      <c r="J823" t="s">
        <v>13</v>
      </c>
    </row>
    <row r="824" spans="1:10" x14ac:dyDescent="0.2">
      <c r="A824" s="4">
        <v>23796</v>
      </c>
      <c r="E824">
        <v>4.0599999999999996</v>
      </c>
      <c r="G824">
        <v>4.09</v>
      </c>
      <c r="H824">
        <v>4.1500000000000004</v>
      </c>
      <c r="J824">
        <v>4.21</v>
      </c>
    </row>
    <row r="825" spans="1:10" x14ac:dyDescent="0.2">
      <c r="A825" s="4">
        <v>23797</v>
      </c>
      <c r="E825">
        <v>4.08</v>
      </c>
      <c r="G825">
        <v>4.0999999999999996</v>
      </c>
      <c r="H825">
        <v>4.1500000000000004</v>
      </c>
      <c r="J825">
        <v>4.22</v>
      </c>
    </row>
    <row r="826" spans="1:10" x14ac:dyDescent="0.2">
      <c r="A826" s="4">
        <v>23798</v>
      </c>
      <c r="E826">
        <v>4.08</v>
      </c>
      <c r="G826">
        <v>4.12</v>
      </c>
      <c r="H826">
        <v>4.1500000000000004</v>
      </c>
      <c r="J826">
        <v>4.21</v>
      </c>
    </row>
    <row r="827" spans="1:10" x14ac:dyDescent="0.2">
      <c r="A827" s="4">
        <v>23799</v>
      </c>
      <c r="E827">
        <v>4.09</v>
      </c>
      <c r="G827">
        <v>4.12</v>
      </c>
      <c r="H827">
        <v>4.16</v>
      </c>
      <c r="J827">
        <v>4.22</v>
      </c>
    </row>
    <row r="828" spans="1:10" x14ac:dyDescent="0.2">
      <c r="A828" s="4">
        <v>23802</v>
      </c>
      <c r="E828">
        <v>4.09</v>
      </c>
      <c r="G828">
        <v>4.13</v>
      </c>
      <c r="H828">
        <v>4.16</v>
      </c>
      <c r="J828">
        <v>4.22</v>
      </c>
    </row>
    <row r="829" spans="1:10" x14ac:dyDescent="0.2">
      <c r="A829" s="4">
        <v>23803</v>
      </c>
      <c r="E829">
        <v>4.12</v>
      </c>
      <c r="G829">
        <v>4.1500000000000004</v>
      </c>
      <c r="H829">
        <v>4.18</v>
      </c>
      <c r="J829">
        <v>4.24</v>
      </c>
    </row>
    <row r="830" spans="1:10" x14ac:dyDescent="0.2">
      <c r="A830" s="4">
        <v>23804</v>
      </c>
      <c r="E830">
        <v>4.1100000000000003</v>
      </c>
      <c r="G830">
        <v>4.1399999999999997</v>
      </c>
      <c r="H830">
        <v>4.17</v>
      </c>
      <c r="J830">
        <v>4.2300000000000004</v>
      </c>
    </row>
    <row r="831" spans="1:10" x14ac:dyDescent="0.2">
      <c r="A831" s="4">
        <v>23805</v>
      </c>
      <c r="E831">
        <v>4.0999999999999996</v>
      </c>
      <c r="G831">
        <v>4.1399999999999997</v>
      </c>
      <c r="H831">
        <v>4.17</v>
      </c>
      <c r="J831">
        <v>4.22</v>
      </c>
    </row>
    <row r="832" spans="1:10" x14ac:dyDescent="0.2">
      <c r="A832" s="4">
        <v>23806</v>
      </c>
      <c r="E832">
        <v>4.0999999999999996</v>
      </c>
      <c r="G832">
        <v>4.16</v>
      </c>
      <c r="H832">
        <v>4.17</v>
      </c>
      <c r="J832">
        <v>4.2300000000000004</v>
      </c>
    </row>
    <row r="833" spans="1:10" x14ac:dyDescent="0.2">
      <c r="A833" s="4">
        <v>23809</v>
      </c>
      <c r="E833">
        <v>4.09</v>
      </c>
      <c r="G833">
        <v>4.16</v>
      </c>
      <c r="H833">
        <v>4.17</v>
      </c>
      <c r="J833">
        <v>4.2300000000000004</v>
      </c>
    </row>
    <row r="834" spans="1:10" x14ac:dyDescent="0.2">
      <c r="A834" s="4">
        <v>23810</v>
      </c>
      <c r="E834">
        <v>4.09</v>
      </c>
      <c r="G834">
        <v>4.16</v>
      </c>
      <c r="H834">
        <v>4.18</v>
      </c>
      <c r="J834">
        <v>4.2300000000000004</v>
      </c>
    </row>
    <row r="835" spans="1:10" x14ac:dyDescent="0.2">
      <c r="A835" s="4">
        <v>23811</v>
      </c>
      <c r="E835">
        <v>4.09</v>
      </c>
      <c r="G835">
        <v>4.16</v>
      </c>
      <c r="H835">
        <v>4.17</v>
      </c>
      <c r="J835">
        <v>4.2300000000000004</v>
      </c>
    </row>
    <row r="836" spans="1:10" x14ac:dyDescent="0.2">
      <c r="A836" s="4">
        <v>23812</v>
      </c>
      <c r="E836">
        <v>4.08</v>
      </c>
      <c r="G836">
        <v>4.1500000000000004</v>
      </c>
      <c r="H836">
        <v>4.16</v>
      </c>
      <c r="J836">
        <v>4.22</v>
      </c>
    </row>
    <row r="837" spans="1:10" x14ac:dyDescent="0.2">
      <c r="A837" s="4">
        <v>23813</v>
      </c>
      <c r="E837">
        <v>4.0599999999999996</v>
      </c>
      <c r="G837">
        <v>4.1500000000000004</v>
      </c>
      <c r="H837">
        <v>4.16</v>
      </c>
      <c r="J837">
        <v>4.22</v>
      </c>
    </row>
    <row r="838" spans="1:10" x14ac:dyDescent="0.2">
      <c r="A838" s="4">
        <v>23816</v>
      </c>
      <c r="E838">
        <v>4.05</v>
      </c>
      <c r="G838">
        <v>4.13</v>
      </c>
      <c r="H838">
        <v>4.1500000000000004</v>
      </c>
      <c r="J838">
        <v>4.21</v>
      </c>
    </row>
    <row r="839" spans="1:10" x14ac:dyDescent="0.2">
      <c r="A839" s="4">
        <v>23817</v>
      </c>
      <c r="E839">
        <v>4.04</v>
      </c>
      <c r="G839">
        <v>4.13</v>
      </c>
      <c r="H839">
        <v>4.1399999999999997</v>
      </c>
      <c r="J839">
        <v>4.21</v>
      </c>
    </row>
    <row r="840" spans="1:10" x14ac:dyDescent="0.2">
      <c r="A840" s="4">
        <v>23818</v>
      </c>
      <c r="E840">
        <v>4.04</v>
      </c>
      <c r="G840">
        <v>4.12</v>
      </c>
      <c r="H840">
        <v>4.12</v>
      </c>
      <c r="J840">
        <v>4.2</v>
      </c>
    </row>
    <row r="841" spans="1:10" x14ac:dyDescent="0.2">
      <c r="A841" s="4">
        <v>23819</v>
      </c>
      <c r="E841">
        <v>4.04</v>
      </c>
      <c r="G841">
        <v>4.12</v>
      </c>
      <c r="H841">
        <v>4.13</v>
      </c>
      <c r="J841">
        <v>4.2</v>
      </c>
    </row>
    <row r="842" spans="1:10" x14ac:dyDescent="0.2">
      <c r="A842" s="4">
        <v>23820</v>
      </c>
      <c r="E842">
        <v>4.05</v>
      </c>
      <c r="G842">
        <v>4.13</v>
      </c>
      <c r="H842">
        <v>4.13</v>
      </c>
      <c r="J842">
        <v>4.2</v>
      </c>
    </row>
    <row r="843" spans="1:10" x14ac:dyDescent="0.2">
      <c r="A843" s="4">
        <v>23823</v>
      </c>
      <c r="E843">
        <v>4.04</v>
      </c>
      <c r="G843">
        <v>4.12</v>
      </c>
      <c r="H843">
        <v>4.13</v>
      </c>
      <c r="J843">
        <v>4.1900000000000004</v>
      </c>
    </row>
    <row r="844" spans="1:10" x14ac:dyDescent="0.2">
      <c r="A844" s="4">
        <v>23824</v>
      </c>
      <c r="E844">
        <v>4.04</v>
      </c>
      <c r="G844">
        <v>4.1100000000000003</v>
      </c>
      <c r="H844">
        <v>4.13</v>
      </c>
      <c r="J844">
        <v>4.1900000000000004</v>
      </c>
    </row>
    <row r="845" spans="1:10" x14ac:dyDescent="0.2">
      <c r="A845" s="4">
        <v>23825</v>
      </c>
      <c r="E845">
        <v>4.04</v>
      </c>
      <c r="G845">
        <v>4.0999999999999996</v>
      </c>
      <c r="H845">
        <v>4.12</v>
      </c>
      <c r="J845">
        <v>4.18</v>
      </c>
    </row>
    <row r="846" spans="1:10" x14ac:dyDescent="0.2">
      <c r="A846" s="4">
        <v>23826</v>
      </c>
      <c r="E846">
        <v>4.04</v>
      </c>
      <c r="G846">
        <v>4.1100000000000003</v>
      </c>
      <c r="H846">
        <v>4.13</v>
      </c>
      <c r="J846">
        <v>4.1900000000000004</v>
      </c>
    </row>
    <row r="847" spans="1:10" x14ac:dyDescent="0.2">
      <c r="A847" s="4">
        <v>23827</v>
      </c>
      <c r="E847">
        <v>4.04</v>
      </c>
      <c r="G847">
        <v>4.12</v>
      </c>
      <c r="H847">
        <v>4.1399999999999997</v>
      </c>
      <c r="J847">
        <v>4.2</v>
      </c>
    </row>
    <row r="848" spans="1:10" x14ac:dyDescent="0.2">
      <c r="A848" s="4">
        <v>23830</v>
      </c>
      <c r="E848">
        <v>4.04</v>
      </c>
      <c r="G848">
        <v>4.12</v>
      </c>
      <c r="H848">
        <v>4.1500000000000004</v>
      </c>
      <c r="J848">
        <v>4.2</v>
      </c>
    </row>
    <row r="849" spans="1:10" x14ac:dyDescent="0.2">
      <c r="A849" s="4">
        <v>23831</v>
      </c>
      <c r="E849">
        <v>4.04</v>
      </c>
      <c r="G849">
        <v>4.1100000000000003</v>
      </c>
      <c r="H849">
        <v>4.1399999999999997</v>
      </c>
      <c r="J849">
        <v>4.2</v>
      </c>
    </row>
    <row r="850" spans="1:10" x14ac:dyDescent="0.2">
      <c r="A850" s="4">
        <v>23832</v>
      </c>
      <c r="E850">
        <v>4.03</v>
      </c>
      <c r="G850">
        <v>4.1100000000000003</v>
      </c>
      <c r="H850">
        <v>4.1399999999999997</v>
      </c>
      <c r="J850">
        <v>4.2</v>
      </c>
    </row>
    <row r="851" spans="1:10" x14ac:dyDescent="0.2">
      <c r="A851" s="4">
        <v>23833</v>
      </c>
      <c r="E851">
        <v>4.03</v>
      </c>
      <c r="G851">
        <v>4.1100000000000003</v>
      </c>
      <c r="H851">
        <v>4.1399999999999997</v>
      </c>
      <c r="J851">
        <v>4.2</v>
      </c>
    </row>
    <row r="852" spans="1:10" x14ac:dyDescent="0.2">
      <c r="A852" s="4">
        <v>23834</v>
      </c>
      <c r="E852">
        <v>4.04</v>
      </c>
      <c r="G852">
        <v>4.13</v>
      </c>
      <c r="H852">
        <v>4.1500000000000004</v>
      </c>
      <c r="J852">
        <v>4.2</v>
      </c>
    </row>
    <row r="853" spans="1:10" x14ac:dyDescent="0.2">
      <c r="A853" s="4">
        <v>23837</v>
      </c>
      <c r="E853">
        <v>4.04</v>
      </c>
      <c r="G853">
        <v>4.13</v>
      </c>
      <c r="H853">
        <v>4.1500000000000004</v>
      </c>
      <c r="J853">
        <v>4.2</v>
      </c>
    </row>
    <row r="854" spans="1:10" x14ac:dyDescent="0.2">
      <c r="A854" s="4">
        <v>23838</v>
      </c>
      <c r="E854">
        <v>4.04</v>
      </c>
      <c r="G854">
        <v>4.12</v>
      </c>
      <c r="H854">
        <v>4.1399999999999997</v>
      </c>
      <c r="J854">
        <v>4.2</v>
      </c>
    </row>
    <row r="855" spans="1:10" x14ac:dyDescent="0.2">
      <c r="A855" s="4">
        <v>23839</v>
      </c>
      <c r="E855">
        <v>4.04</v>
      </c>
      <c r="G855">
        <v>4.1100000000000003</v>
      </c>
      <c r="H855">
        <v>4.1399999999999997</v>
      </c>
      <c r="J855">
        <v>4.2</v>
      </c>
    </row>
    <row r="856" spans="1:10" x14ac:dyDescent="0.2">
      <c r="A856" s="4">
        <v>23840</v>
      </c>
      <c r="E856">
        <v>4.03</v>
      </c>
      <c r="G856">
        <v>4.0999999999999996</v>
      </c>
      <c r="H856">
        <v>4.13</v>
      </c>
      <c r="J856">
        <v>4.1900000000000004</v>
      </c>
    </row>
    <row r="857" spans="1:10" x14ac:dyDescent="0.2">
      <c r="A857" s="4">
        <v>23841</v>
      </c>
      <c r="E857">
        <v>4.03</v>
      </c>
      <c r="G857">
        <v>4.1100000000000003</v>
      </c>
      <c r="H857">
        <v>4.1500000000000004</v>
      </c>
      <c r="J857">
        <v>4.2</v>
      </c>
    </row>
    <row r="858" spans="1:10" x14ac:dyDescent="0.2">
      <c r="A858" s="4">
        <v>23844</v>
      </c>
      <c r="E858">
        <v>4.03</v>
      </c>
      <c r="G858">
        <v>4.1100000000000003</v>
      </c>
      <c r="H858">
        <v>4.1500000000000004</v>
      </c>
      <c r="J858">
        <v>4.2</v>
      </c>
    </row>
    <row r="859" spans="1:10" x14ac:dyDescent="0.2">
      <c r="A859" s="4">
        <v>23845</v>
      </c>
      <c r="E859">
        <v>4.03</v>
      </c>
      <c r="G859">
        <v>4.1100000000000003</v>
      </c>
      <c r="H859">
        <v>4.1399999999999997</v>
      </c>
      <c r="J859">
        <v>4.2</v>
      </c>
    </row>
    <row r="860" spans="1:10" x14ac:dyDescent="0.2">
      <c r="A860" s="4">
        <v>23846</v>
      </c>
      <c r="E860">
        <v>4.03</v>
      </c>
      <c r="G860">
        <v>4.1100000000000003</v>
      </c>
      <c r="H860">
        <v>4.1399999999999997</v>
      </c>
      <c r="J860">
        <v>4.1900000000000004</v>
      </c>
    </row>
    <row r="861" spans="1:10" x14ac:dyDescent="0.2">
      <c r="A861" s="4">
        <v>23847</v>
      </c>
      <c r="E861">
        <v>4.04</v>
      </c>
      <c r="G861">
        <v>4.1100000000000003</v>
      </c>
      <c r="H861">
        <v>4.1500000000000004</v>
      </c>
      <c r="J861">
        <v>4.2</v>
      </c>
    </row>
    <row r="862" spans="1:10" x14ac:dyDescent="0.2">
      <c r="A862" s="4">
        <v>23848</v>
      </c>
      <c r="E862" t="s">
        <v>13</v>
      </c>
      <c r="G862" t="s">
        <v>13</v>
      </c>
      <c r="H862" t="s">
        <v>13</v>
      </c>
      <c r="J862" t="s">
        <v>13</v>
      </c>
    </row>
    <row r="863" spans="1:10" x14ac:dyDescent="0.2">
      <c r="A863" s="4">
        <v>23851</v>
      </c>
      <c r="E863">
        <v>4.04</v>
      </c>
      <c r="G863">
        <v>4.13</v>
      </c>
      <c r="H863">
        <v>4.16</v>
      </c>
      <c r="J863">
        <v>4.21</v>
      </c>
    </row>
    <row r="864" spans="1:10" x14ac:dyDescent="0.2">
      <c r="A864" s="4">
        <v>23852</v>
      </c>
      <c r="E864">
        <v>4.04</v>
      </c>
      <c r="G864">
        <v>4.13</v>
      </c>
      <c r="H864">
        <v>4.16</v>
      </c>
      <c r="J864">
        <v>4.21</v>
      </c>
    </row>
    <row r="865" spans="1:10" x14ac:dyDescent="0.2">
      <c r="A865" s="4">
        <v>23853</v>
      </c>
      <c r="E865">
        <v>4.04</v>
      </c>
      <c r="G865">
        <v>4.13</v>
      </c>
      <c r="H865">
        <v>4.16</v>
      </c>
      <c r="J865">
        <v>4.21</v>
      </c>
    </row>
    <row r="866" spans="1:10" x14ac:dyDescent="0.2">
      <c r="A866" s="4">
        <v>23854</v>
      </c>
      <c r="E866">
        <v>4.04</v>
      </c>
      <c r="G866">
        <v>4.13</v>
      </c>
      <c r="H866">
        <v>4.16</v>
      </c>
      <c r="J866">
        <v>4.21</v>
      </c>
    </row>
    <row r="867" spans="1:10" x14ac:dyDescent="0.2">
      <c r="A867" s="4">
        <v>23855</v>
      </c>
      <c r="E867">
        <v>4.04</v>
      </c>
      <c r="G867">
        <v>4.13</v>
      </c>
      <c r="H867">
        <v>4.16</v>
      </c>
      <c r="J867">
        <v>4.21</v>
      </c>
    </row>
    <row r="868" spans="1:10" x14ac:dyDescent="0.2">
      <c r="A868" s="4">
        <v>23858</v>
      </c>
      <c r="E868">
        <v>4.04</v>
      </c>
      <c r="G868">
        <v>4.13</v>
      </c>
      <c r="H868">
        <v>4.16</v>
      </c>
      <c r="J868">
        <v>4.21</v>
      </c>
    </row>
    <row r="869" spans="1:10" x14ac:dyDescent="0.2">
      <c r="A869" s="4">
        <v>23859</v>
      </c>
      <c r="E869">
        <v>4.04</v>
      </c>
      <c r="G869">
        <v>4.13</v>
      </c>
      <c r="H869">
        <v>4.16</v>
      </c>
      <c r="J869">
        <v>4.21</v>
      </c>
    </row>
    <row r="870" spans="1:10" x14ac:dyDescent="0.2">
      <c r="A870" s="4">
        <v>23860</v>
      </c>
      <c r="E870">
        <v>4.03</v>
      </c>
      <c r="G870">
        <v>4.12</v>
      </c>
      <c r="H870">
        <v>4.16</v>
      </c>
      <c r="J870">
        <v>4.21</v>
      </c>
    </row>
    <row r="871" spans="1:10" x14ac:dyDescent="0.2">
      <c r="A871" s="4">
        <v>23861</v>
      </c>
      <c r="E871">
        <v>4.04</v>
      </c>
      <c r="G871">
        <v>4.12</v>
      </c>
      <c r="H871">
        <v>4.16</v>
      </c>
      <c r="J871">
        <v>4.21</v>
      </c>
    </row>
    <row r="872" spans="1:10" x14ac:dyDescent="0.2">
      <c r="A872" s="4">
        <v>23862</v>
      </c>
      <c r="E872">
        <v>4.04</v>
      </c>
      <c r="G872">
        <v>4.12</v>
      </c>
      <c r="H872">
        <v>4.16</v>
      </c>
      <c r="J872">
        <v>4.21</v>
      </c>
    </row>
    <row r="873" spans="1:10" x14ac:dyDescent="0.2">
      <c r="A873" s="4">
        <v>23865</v>
      </c>
      <c r="E873">
        <v>4.03</v>
      </c>
      <c r="G873">
        <v>4.12</v>
      </c>
      <c r="H873">
        <v>4.16</v>
      </c>
      <c r="J873">
        <v>4.21</v>
      </c>
    </row>
    <row r="874" spans="1:10" x14ac:dyDescent="0.2">
      <c r="A874" s="4">
        <v>23866</v>
      </c>
      <c r="E874">
        <v>4.03</v>
      </c>
      <c r="G874">
        <v>4.0999999999999996</v>
      </c>
      <c r="H874">
        <v>4.1399999999999997</v>
      </c>
      <c r="J874">
        <v>4.2</v>
      </c>
    </row>
    <row r="875" spans="1:10" x14ac:dyDescent="0.2">
      <c r="A875" s="4">
        <v>23867</v>
      </c>
      <c r="E875">
        <v>4.03</v>
      </c>
      <c r="G875">
        <v>4.09</v>
      </c>
      <c r="H875">
        <v>4.1399999999999997</v>
      </c>
      <c r="J875">
        <v>4.2</v>
      </c>
    </row>
    <row r="876" spans="1:10" x14ac:dyDescent="0.2">
      <c r="A876" s="4">
        <v>23868</v>
      </c>
      <c r="E876">
        <v>4.03</v>
      </c>
      <c r="G876">
        <v>4.0999999999999996</v>
      </c>
      <c r="H876">
        <v>4.1399999999999997</v>
      </c>
      <c r="J876">
        <v>4.2</v>
      </c>
    </row>
    <row r="877" spans="1:10" x14ac:dyDescent="0.2">
      <c r="A877" s="4">
        <v>23869</v>
      </c>
      <c r="E877">
        <v>4.03</v>
      </c>
      <c r="G877">
        <v>4.0999999999999996</v>
      </c>
      <c r="H877">
        <v>4.1399999999999997</v>
      </c>
      <c r="J877">
        <v>4.2</v>
      </c>
    </row>
    <row r="878" spans="1:10" x14ac:dyDescent="0.2">
      <c r="A878" s="4">
        <v>23872</v>
      </c>
      <c r="E878">
        <v>4.03</v>
      </c>
      <c r="G878">
        <v>4.1100000000000003</v>
      </c>
      <c r="H878">
        <v>4.1500000000000004</v>
      </c>
      <c r="J878">
        <v>4.2</v>
      </c>
    </row>
    <row r="879" spans="1:10" x14ac:dyDescent="0.2">
      <c r="A879" s="4">
        <v>23873</v>
      </c>
      <c r="E879">
        <v>4.0199999999999996</v>
      </c>
      <c r="G879">
        <v>4.1100000000000003</v>
      </c>
      <c r="H879">
        <v>4.1500000000000004</v>
      </c>
      <c r="J879">
        <v>4.2</v>
      </c>
    </row>
    <row r="880" spans="1:10" x14ac:dyDescent="0.2">
      <c r="A880" s="4">
        <v>23874</v>
      </c>
      <c r="E880">
        <v>4.0199999999999996</v>
      </c>
      <c r="G880">
        <v>4.12</v>
      </c>
      <c r="H880">
        <v>4.16</v>
      </c>
      <c r="J880">
        <v>4.2</v>
      </c>
    </row>
    <row r="881" spans="1:10" x14ac:dyDescent="0.2">
      <c r="A881" s="4">
        <v>23875</v>
      </c>
      <c r="E881">
        <v>4.0199999999999996</v>
      </c>
      <c r="G881">
        <v>4.12</v>
      </c>
      <c r="H881">
        <v>4.16</v>
      </c>
      <c r="J881">
        <v>4.21</v>
      </c>
    </row>
    <row r="882" spans="1:10" x14ac:dyDescent="0.2">
      <c r="A882" s="4">
        <v>23876</v>
      </c>
      <c r="E882">
        <v>4.0199999999999996</v>
      </c>
      <c r="G882">
        <v>4.12</v>
      </c>
      <c r="H882">
        <v>4.1500000000000004</v>
      </c>
      <c r="J882">
        <v>4.21</v>
      </c>
    </row>
    <row r="883" spans="1:10" x14ac:dyDescent="0.2">
      <c r="A883" s="4">
        <v>23879</v>
      </c>
      <c r="E883">
        <v>4.0199999999999996</v>
      </c>
      <c r="G883">
        <v>4.12</v>
      </c>
      <c r="H883">
        <v>4.1500000000000004</v>
      </c>
      <c r="J883">
        <v>4.21</v>
      </c>
    </row>
    <row r="884" spans="1:10" x14ac:dyDescent="0.2">
      <c r="A884" s="4">
        <v>23880</v>
      </c>
      <c r="E884">
        <v>4.03</v>
      </c>
      <c r="G884">
        <v>4.12</v>
      </c>
      <c r="H884">
        <v>4.1500000000000004</v>
      </c>
      <c r="J884">
        <v>4.22</v>
      </c>
    </row>
    <row r="885" spans="1:10" x14ac:dyDescent="0.2">
      <c r="A885" s="4">
        <v>23881</v>
      </c>
      <c r="E885">
        <v>4.04</v>
      </c>
      <c r="G885">
        <v>4.12</v>
      </c>
      <c r="H885">
        <v>4.1500000000000004</v>
      </c>
      <c r="J885">
        <v>4.22</v>
      </c>
    </row>
    <row r="886" spans="1:10" x14ac:dyDescent="0.2">
      <c r="A886" s="4">
        <v>23882</v>
      </c>
      <c r="E886">
        <v>4.04</v>
      </c>
      <c r="G886">
        <v>4.12</v>
      </c>
      <c r="H886">
        <v>4.1500000000000004</v>
      </c>
      <c r="J886">
        <v>4.22</v>
      </c>
    </row>
    <row r="887" spans="1:10" x14ac:dyDescent="0.2">
      <c r="A887" s="4">
        <v>23883</v>
      </c>
      <c r="E887">
        <v>4.04</v>
      </c>
      <c r="G887">
        <v>4.12</v>
      </c>
      <c r="H887">
        <v>4.1500000000000004</v>
      </c>
      <c r="J887">
        <v>4.22</v>
      </c>
    </row>
    <row r="888" spans="1:10" x14ac:dyDescent="0.2">
      <c r="A888" s="4">
        <v>23886</v>
      </c>
      <c r="E888">
        <v>4.04</v>
      </c>
      <c r="G888">
        <v>4.12</v>
      </c>
      <c r="H888">
        <v>4.1500000000000004</v>
      </c>
      <c r="J888">
        <v>4.22</v>
      </c>
    </row>
    <row r="889" spans="1:10" x14ac:dyDescent="0.2">
      <c r="A889" s="4">
        <v>23887</v>
      </c>
      <c r="E889">
        <v>4.03</v>
      </c>
      <c r="G889">
        <v>4.0999999999999996</v>
      </c>
      <c r="H889">
        <v>4.1500000000000004</v>
      </c>
      <c r="J889">
        <v>4.22</v>
      </c>
    </row>
    <row r="890" spans="1:10" x14ac:dyDescent="0.2">
      <c r="A890" s="4">
        <v>23888</v>
      </c>
      <c r="E890">
        <v>4.03</v>
      </c>
      <c r="G890">
        <v>4.0999999999999996</v>
      </c>
      <c r="H890">
        <v>4.1399999999999997</v>
      </c>
      <c r="J890">
        <v>4.22</v>
      </c>
    </row>
    <row r="891" spans="1:10" x14ac:dyDescent="0.2">
      <c r="A891" s="4">
        <v>23889</v>
      </c>
      <c r="E891">
        <v>4.04</v>
      </c>
      <c r="G891">
        <v>4.09</v>
      </c>
      <c r="H891">
        <v>4.1399999999999997</v>
      </c>
      <c r="J891">
        <v>4.22</v>
      </c>
    </row>
    <row r="892" spans="1:10" x14ac:dyDescent="0.2">
      <c r="A892" s="4">
        <v>23890</v>
      </c>
      <c r="E892">
        <v>4.04</v>
      </c>
      <c r="G892">
        <v>4.0999999999999996</v>
      </c>
      <c r="H892">
        <v>4.1500000000000004</v>
      </c>
      <c r="J892">
        <v>4.2300000000000004</v>
      </c>
    </row>
    <row r="893" spans="1:10" x14ac:dyDescent="0.2">
      <c r="A893" s="4">
        <v>23893</v>
      </c>
      <c r="E893" t="s">
        <v>13</v>
      </c>
      <c r="G893" t="s">
        <v>13</v>
      </c>
      <c r="H893" t="s">
        <v>13</v>
      </c>
      <c r="J893" t="s">
        <v>13</v>
      </c>
    </row>
    <row r="894" spans="1:10" x14ac:dyDescent="0.2">
      <c r="A894" s="4">
        <v>23894</v>
      </c>
      <c r="E894">
        <v>4.04</v>
      </c>
      <c r="G894">
        <v>4.1100000000000003</v>
      </c>
      <c r="H894">
        <v>4.1500000000000004</v>
      </c>
      <c r="J894">
        <v>4.2300000000000004</v>
      </c>
    </row>
    <row r="895" spans="1:10" x14ac:dyDescent="0.2">
      <c r="A895" s="4">
        <v>23895</v>
      </c>
      <c r="E895">
        <v>4.04</v>
      </c>
      <c r="G895">
        <v>4.1100000000000003</v>
      </c>
      <c r="H895">
        <v>4.16</v>
      </c>
      <c r="J895">
        <v>4.2300000000000004</v>
      </c>
    </row>
    <row r="896" spans="1:10" x14ac:dyDescent="0.2">
      <c r="A896" s="4">
        <v>23896</v>
      </c>
      <c r="E896">
        <v>4.0199999999999996</v>
      </c>
      <c r="G896">
        <v>4.0999999999999996</v>
      </c>
      <c r="H896">
        <v>4.1500000000000004</v>
      </c>
      <c r="J896">
        <v>4.2300000000000004</v>
      </c>
    </row>
    <row r="897" spans="1:10" x14ac:dyDescent="0.2">
      <c r="A897" s="4">
        <v>23897</v>
      </c>
      <c r="E897">
        <v>4.03</v>
      </c>
      <c r="G897">
        <v>4.09</v>
      </c>
      <c r="H897">
        <v>4.1500000000000004</v>
      </c>
      <c r="J897">
        <v>4.2300000000000004</v>
      </c>
    </row>
    <row r="898" spans="1:10" x14ac:dyDescent="0.2">
      <c r="A898" s="4">
        <v>23900</v>
      </c>
      <c r="E898">
        <v>4.03</v>
      </c>
      <c r="G898">
        <v>4.09</v>
      </c>
      <c r="H898">
        <v>4.1500000000000004</v>
      </c>
      <c r="J898">
        <v>4.2300000000000004</v>
      </c>
    </row>
    <row r="899" spans="1:10" x14ac:dyDescent="0.2">
      <c r="A899" s="4">
        <v>23901</v>
      </c>
      <c r="E899">
        <v>4.03</v>
      </c>
      <c r="G899">
        <v>4.0999999999999996</v>
      </c>
      <c r="H899">
        <v>4.16</v>
      </c>
      <c r="J899">
        <v>4.2300000000000004</v>
      </c>
    </row>
    <row r="900" spans="1:10" x14ac:dyDescent="0.2">
      <c r="A900" s="4">
        <v>23902</v>
      </c>
      <c r="E900">
        <v>4.03</v>
      </c>
      <c r="G900">
        <v>4.0999999999999996</v>
      </c>
      <c r="H900">
        <v>4.16</v>
      </c>
      <c r="J900">
        <v>4.2300000000000004</v>
      </c>
    </row>
    <row r="901" spans="1:10" x14ac:dyDescent="0.2">
      <c r="A901" s="4">
        <v>23903</v>
      </c>
      <c r="E901">
        <v>4.04</v>
      </c>
      <c r="G901">
        <v>4.0999999999999996</v>
      </c>
      <c r="H901">
        <v>4.16</v>
      </c>
      <c r="J901">
        <v>4.2300000000000004</v>
      </c>
    </row>
    <row r="902" spans="1:10" x14ac:dyDescent="0.2">
      <c r="A902" s="4">
        <v>23904</v>
      </c>
      <c r="E902">
        <v>4.01</v>
      </c>
      <c r="G902">
        <v>4.09</v>
      </c>
      <c r="H902">
        <v>4.16</v>
      </c>
      <c r="J902">
        <v>4.2300000000000004</v>
      </c>
    </row>
    <row r="903" spans="1:10" x14ac:dyDescent="0.2">
      <c r="A903" s="4">
        <v>23907</v>
      </c>
      <c r="E903">
        <v>4.0199999999999996</v>
      </c>
      <c r="G903">
        <v>4.09</v>
      </c>
      <c r="H903">
        <v>4.1500000000000004</v>
      </c>
      <c r="J903">
        <v>4.21</v>
      </c>
    </row>
    <row r="904" spans="1:10" x14ac:dyDescent="0.2">
      <c r="A904" s="4">
        <v>23908</v>
      </c>
      <c r="E904">
        <v>4</v>
      </c>
      <c r="G904">
        <v>4.09</v>
      </c>
      <c r="H904">
        <v>4.1500000000000004</v>
      </c>
      <c r="J904">
        <v>4.21</v>
      </c>
    </row>
    <row r="905" spans="1:10" x14ac:dyDescent="0.2">
      <c r="A905" s="4">
        <v>23909</v>
      </c>
      <c r="E905">
        <v>4</v>
      </c>
      <c r="G905">
        <v>4.09</v>
      </c>
      <c r="H905">
        <v>4.1500000000000004</v>
      </c>
      <c r="J905">
        <v>4.21</v>
      </c>
    </row>
    <row r="906" spans="1:10" x14ac:dyDescent="0.2">
      <c r="A906" s="4">
        <v>23910</v>
      </c>
      <c r="E906">
        <v>3.98</v>
      </c>
      <c r="G906">
        <v>4.09</v>
      </c>
      <c r="H906">
        <v>4.1500000000000004</v>
      </c>
      <c r="J906">
        <v>4.21</v>
      </c>
    </row>
    <row r="907" spans="1:10" x14ac:dyDescent="0.2">
      <c r="A907" s="4">
        <v>23911</v>
      </c>
      <c r="E907">
        <v>3.98</v>
      </c>
      <c r="G907">
        <v>4.08</v>
      </c>
      <c r="H907">
        <v>4.1500000000000004</v>
      </c>
      <c r="J907">
        <v>4.21</v>
      </c>
    </row>
    <row r="908" spans="1:10" x14ac:dyDescent="0.2">
      <c r="A908" s="4">
        <v>23914</v>
      </c>
      <c r="E908">
        <v>3.95</v>
      </c>
      <c r="G908">
        <v>4.07</v>
      </c>
      <c r="H908">
        <v>4.1500000000000004</v>
      </c>
      <c r="J908">
        <v>4.2</v>
      </c>
    </row>
    <row r="909" spans="1:10" x14ac:dyDescent="0.2">
      <c r="A909" s="4">
        <v>23915</v>
      </c>
      <c r="E909">
        <v>3.95</v>
      </c>
      <c r="G909">
        <v>4.05</v>
      </c>
      <c r="H909">
        <v>4.1500000000000004</v>
      </c>
      <c r="J909">
        <v>4.2</v>
      </c>
    </row>
    <row r="910" spans="1:10" x14ac:dyDescent="0.2">
      <c r="A910" s="4">
        <v>23916</v>
      </c>
      <c r="E910">
        <v>3.94</v>
      </c>
      <c r="G910">
        <v>4.04</v>
      </c>
      <c r="H910">
        <v>4.13</v>
      </c>
      <c r="J910">
        <v>4.2</v>
      </c>
    </row>
    <row r="911" spans="1:10" x14ac:dyDescent="0.2">
      <c r="A911" s="4">
        <v>23917</v>
      </c>
      <c r="E911">
        <v>3.92</v>
      </c>
      <c r="G911">
        <v>4.0199999999999996</v>
      </c>
      <c r="H911">
        <v>4.13</v>
      </c>
      <c r="J911">
        <v>4.1900000000000004</v>
      </c>
    </row>
    <row r="912" spans="1:10" x14ac:dyDescent="0.2">
      <c r="A912" s="4">
        <v>23918</v>
      </c>
      <c r="E912">
        <v>3.92</v>
      </c>
      <c r="G912">
        <v>4.04</v>
      </c>
      <c r="H912">
        <v>4.13</v>
      </c>
      <c r="J912">
        <v>4.1900000000000004</v>
      </c>
    </row>
    <row r="913" spans="1:10" x14ac:dyDescent="0.2">
      <c r="A913" s="4">
        <v>23921</v>
      </c>
      <c r="E913">
        <v>3.93</v>
      </c>
      <c r="G913">
        <v>4.04</v>
      </c>
      <c r="H913">
        <v>4.1399999999999997</v>
      </c>
      <c r="J913">
        <v>4.1900000000000004</v>
      </c>
    </row>
    <row r="914" spans="1:10" x14ac:dyDescent="0.2">
      <c r="A914" s="4">
        <v>23922</v>
      </c>
      <c r="E914">
        <v>3.95</v>
      </c>
      <c r="G914">
        <v>4.0599999999999996</v>
      </c>
      <c r="H914">
        <v>4.1399999999999997</v>
      </c>
      <c r="J914">
        <v>4.2</v>
      </c>
    </row>
    <row r="915" spans="1:10" x14ac:dyDescent="0.2">
      <c r="A915" s="4">
        <v>23923</v>
      </c>
      <c r="E915">
        <v>3.96</v>
      </c>
      <c r="G915">
        <v>4.0599999999999996</v>
      </c>
      <c r="H915">
        <v>4.1399999999999997</v>
      </c>
      <c r="J915">
        <v>4.2</v>
      </c>
    </row>
    <row r="916" spans="1:10" x14ac:dyDescent="0.2">
      <c r="A916" s="4">
        <v>23924</v>
      </c>
      <c r="E916">
        <v>3.97</v>
      </c>
      <c r="G916">
        <v>4.07</v>
      </c>
      <c r="H916">
        <v>4.1500000000000004</v>
      </c>
      <c r="J916">
        <v>4.2</v>
      </c>
    </row>
    <row r="917" spans="1:10" x14ac:dyDescent="0.2">
      <c r="A917" s="4">
        <v>23925</v>
      </c>
      <c r="E917">
        <v>3.98</v>
      </c>
      <c r="G917">
        <v>4.08</v>
      </c>
      <c r="H917">
        <v>4.16</v>
      </c>
      <c r="J917">
        <v>4.21</v>
      </c>
    </row>
    <row r="918" spans="1:10" x14ac:dyDescent="0.2">
      <c r="A918" s="4">
        <v>23928</v>
      </c>
      <c r="E918" t="s">
        <v>13</v>
      </c>
      <c r="G918" t="s">
        <v>13</v>
      </c>
      <c r="H918" t="s">
        <v>13</v>
      </c>
      <c r="J918" t="s">
        <v>13</v>
      </c>
    </row>
    <row r="919" spans="1:10" x14ac:dyDescent="0.2">
      <c r="A919" s="4">
        <v>23929</v>
      </c>
      <c r="E919">
        <v>3.98</v>
      </c>
      <c r="G919">
        <v>4.09</v>
      </c>
      <c r="H919">
        <v>4.16</v>
      </c>
      <c r="J919">
        <v>4.21</v>
      </c>
    </row>
    <row r="920" spans="1:10" x14ac:dyDescent="0.2">
      <c r="A920" s="4">
        <v>23930</v>
      </c>
      <c r="E920">
        <v>3.99</v>
      </c>
      <c r="G920">
        <v>4.08</v>
      </c>
      <c r="H920">
        <v>4.1399999999999997</v>
      </c>
      <c r="J920">
        <v>4.21</v>
      </c>
    </row>
    <row r="921" spans="1:10" x14ac:dyDescent="0.2">
      <c r="A921" s="4">
        <v>23931</v>
      </c>
      <c r="E921">
        <v>3.98</v>
      </c>
      <c r="G921">
        <v>4.07</v>
      </c>
      <c r="H921">
        <v>4.1399999999999997</v>
      </c>
      <c r="J921">
        <v>4.2</v>
      </c>
    </row>
    <row r="922" spans="1:10" x14ac:dyDescent="0.2">
      <c r="A922" s="4">
        <v>23932</v>
      </c>
      <c r="E922">
        <v>3.97</v>
      </c>
      <c r="G922">
        <v>4.07</v>
      </c>
      <c r="H922">
        <v>4.1500000000000004</v>
      </c>
      <c r="J922">
        <v>4.21</v>
      </c>
    </row>
    <row r="923" spans="1:10" x14ac:dyDescent="0.2">
      <c r="A923" s="4">
        <v>23935</v>
      </c>
      <c r="E923">
        <v>3.98</v>
      </c>
      <c r="G923">
        <v>4.08</v>
      </c>
      <c r="H923">
        <v>4.1500000000000004</v>
      </c>
      <c r="J923">
        <v>4.21</v>
      </c>
    </row>
    <row r="924" spans="1:10" x14ac:dyDescent="0.2">
      <c r="A924" s="4">
        <v>23936</v>
      </c>
      <c r="E924">
        <v>3.98</v>
      </c>
      <c r="G924">
        <v>4.09</v>
      </c>
      <c r="H924">
        <v>4.1500000000000004</v>
      </c>
      <c r="J924">
        <v>4.21</v>
      </c>
    </row>
    <row r="925" spans="1:10" x14ac:dyDescent="0.2">
      <c r="A925" s="4">
        <v>23937</v>
      </c>
      <c r="E925">
        <v>3.99</v>
      </c>
      <c r="G925">
        <v>4.09</v>
      </c>
      <c r="H925">
        <v>4.1500000000000004</v>
      </c>
      <c r="J925">
        <v>4.21</v>
      </c>
    </row>
    <row r="926" spans="1:10" x14ac:dyDescent="0.2">
      <c r="A926" s="4">
        <v>23938</v>
      </c>
      <c r="E926">
        <v>3.98</v>
      </c>
      <c r="G926">
        <v>4.09</v>
      </c>
      <c r="H926">
        <v>4.1500000000000004</v>
      </c>
      <c r="J926">
        <v>4.2</v>
      </c>
    </row>
    <row r="927" spans="1:10" x14ac:dyDescent="0.2">
      <c r="A927" s="4">
        <v>23939</v>
      </c>
      <c r="E927">
        <v>3.98</v>
      </c>
      <c r="G927">
        <v>4.09</v>
      </c>
      <c r="H927">
        <v>4.1500000000000004</v>
      </c>
      <c r="J927">
        <v>4.2</v>
      </c>
    </row>
    <row r="928" spans="1:10" x14ac:dyDescent="0.2">
      <c r="A928" s="4">
        <v>23942</v>
      </c>
      <c r="E928">
        <v>3.98</v>
      </c>
      <c r="G928">
        <v>4.09</v>
      </c>
      <c r="H928">
        <v>4.1399999999999997</v>
      </c>
      <c r="J928">
        <v>4.2</v>
      </c>
    </row>
    <row r="929" spans="1:10" x14ac:dyDescent="0.2">
      <c r="A929" s="4">
        <v>23943</v>
      </c>
      <c r="E929">
        <v>3.98</v>
      </c>
      <c r="G929">
        <v>4.09</v>
      </c>
      <c r="H929">
        <v>4.1399999999999997</v>
      </c>
      <c r="J929">
        <v>4.2</v>
      </c>
    </row>
    <row r="930" spans="1:10" x14ac:dyDescent="0.2">
      <c r="A930" s="4">
        <v>23944</v>
      </c>
      <c r="E930">
        <v>3.98</v>
      </c>
      <c r="G930">
        <v>4.09</v>
      </c>
      <c r="H930">
        <v>4.1399999999999997</v>
      </c>
      <c r="J930">
        <v>4.2</v>
      </c>
    </row>
    <row r="931" spans="1:10" x14ac:dyDescent="0.2">
      <c r="A931" s="4">
        <v>23945</v>
      </c>
      <c r="E931">
        <v>3.98</v>
      </c>
      <c r="G931">
        <v>4.09</v>
      </c>
      <c r="H931">
        <v>4.1500000000000004</v>
      </c>
      <c r="J931">
        <v>4.2</v>
      </c>
    </row>
    <row r="932" spans="1:10" x14ac:dyDescent="0.2">
      <c r="A932" s="4">
        <v>23946</v>
      </c>
      <c r="E932">
        <v>3.98</v>
      </c>
      <c r="G932">
        <v>4.09</v>
      </c>
      <c r="H932">
        <v>4.1500000000000004</v>
      </c>
      <c r="J932">
        <v>4.2</v>
      </c>
    </row>
    <row r="933" spans="1:10" x14ac:dyDescent="0.2">
      <c r="A933" s="4">
        <v>23949</v>
      </c>
      <c r="E933">
        <v>3.98</v>
      </c>
      <c r="G933">
        <v>4.09</v>
      </c>
      <c r="H933">
        <v>4.1500000000000004</v>
      </c>
      <c r="J933">
        <v>4.2</v>
      </c>
    </row>
    <row r="934" spans="1:10" x14ac:dyDescent="0.2">
      <c r="A934" s="4">
        <v>23950</v>
      </c>
      <c r="E934">
        <v>3.99</v>
      </c>
      <c r="G934">
        <v>4.09</v>
      </c>
      <c r="H934">
        <v>4.1500000000000004</v>
      </c>
      <c r="J934">
        <v>4.2</v>
      </c>
    </row>
    <row r="935" spans="1:10" x14ac:dyDescent="0.2">
      <c r="A935" s="4">
        <v>23951</v>
      </c>
      <c r="E935">
        <v>4</v>
      </c>
      <c r="G935">
        <v>4.09</v>
      </c>
      <c r="H935">
        <v>4.1500000000000004</v>
      </c>
      <c r="J935">
        <v>4.2</v>
      </c>
    </row>
    <row r="936" spans="1:10" x14ac:dyDescent="0.2">
      <c r="A936" s="4">
        <v>23952</v>
      </c>
      <c r="E936">
        <v>4.01</v>
      </c>
      <c r="G936">
        <v>4.0999999999999996</v>
      </c>
      <c r="H936">
        <v>4.17</v>
      </c>
      <c r="J936">
        <v>4.21</v>
      </c>
    </row>
    <row r="937" spans="1:10" x14ac:dyDescent="0.2">
      <c r="A937" s="4">
        <v>23953</v>
      </c>
      <c r="E937">
        <v>4.0199999999999996</v>
      </c>
      <c r="G937">
        <v>4.1100000000000003</v>
      </c>
      <c r="H937">
        <v>4.18</v>
      </c>
      <c r="J937">
        <v>4.22</v>
      </c>
    </row>
    <row r="938" spans="1:10" x14ac:dyDescent="0.2">
      <c r="A938" s="4">
        <v>23956</v>
      </c>
      <c r="E938">
        <v>4.0199999999999996</v>
      </c>
      <c r="G938">
        <v>4.13</v>
      </c>
      <c r="H938">
        <v>4.18</v>
      </c>
      <c r="J938">
        <v>4.22</v>
      </c>
    </row>
    <row r="939" spans="1:10" x14ac:dyDescent="0.2">
      <c r="A939" s="4">
        <v>23957</v>
      </c>
      <c r="E939">
        <v>4.0199999999999996</v>
      </c>
      <c r="G939">
        <v>4.13</v>
      </c>
      <c r="H939">
        <v>4.18</v>
      </c>
      <c r="J939">
        <v>4.22</v>
      </c>
    </row>
    <row r="940" spans="1:10" x14ac:dyDescent="0.2">
      <c r="A940" s="4">
        <v>23958</v>
      </c>
      <c r="E940">
        <v>4.0199999999999996</v>
      </c>
      <c r="G940">
        <v>4.13</v>
      </c>
      <c r="H940">
        <v>4.18</v>
      </c>
      <c r="J940">
        <v>4.2300000000000004</v>
      </c>
    </row>
    <row r="941" spans="1:10" x14ac:dyDescent="0.2">
      <c r="A941" s="4">
        <v>23959</v>
      </c>
      <c r="E941">
        <v>4.03</v>
      </c>
      <c r="G941">
        <v>4.13</v>
      </c>
      <c r="H941">
        <v>4.1900000000000004</v>
      </c>
      <c r="J941">
        <v>4.2300000000000004</v>
      </c>
    </row>
    <row r="942" spans="1:10" x14ac:dyDescent="0.2">
      <c r="A942" s="4">
        <v>23960</v>
      </c>
      <c r="E942">
        <v>4.04</v>
      </c>
      <c r="G942">
        <v>4.1399999999999997</v>
      </c>
      <c r="H942">
        <v>4.1900000000000004</v>
      </c>
      <c r="J942">
        <v>4.24</v>
      </c>
    </row>
    <row r="943" spans="1:10" x14ac:dyDescent="0.2">
      <c r="A943" s="4">
        <v>23963</v>
      </c>
      <c r="E943">
        <v>4.04</v>
      </c>
      <c r="G943">
        <v>4.1399999999999997</v>
      </c>
      <c r="H943">
        <v>4.1900000000000004</v>
      </c>
      <c r="J943">
        <v>4.24</v>
      </c>
    </row>
    <row r="944" spans="1:10" x14ac:dyDescent="0.2">
      <c r="A944" s="4">
        <v>23964</v>
      </c>
      <c r="E944">
        <v>4.04</v>
      </c>
      <c r="G944">
        <v>4.1399999999999997</v>
      </c>
      <c r="H944">
        <v>4.1900000000000004</v>
      </c>
      <c r="J944">
        <v>4.24</v>
      </c>
    </row>
    <row r="945" spans="1:10" x14ac:dyDescent="0.2">
      <c r="A945" s="4">
        <v>23965</v>
      </c>
      <c r="E945">
        <v>4.05</v>
      </c>
      <c r="G945">
        <v>4.1500000000000004</v>
      </c>
      <c r="H945">
        <v>4.2</v>
      </c>
      <c r="J945">
        <v>4.25</v>
      </c>
    </row>
    <row r="946" spans="1:10" x14ac:dyDescent="0.2">
      <c r="A946" s="4">
        <v>23966</v>
      </c>
      <c r="E946">
        <v>4.05</v>
      </c>
      <c r="G946">
        <v>4.1500000000000004</v>
      </c>
      <c r="H946">
        <v>4.2</v>
      </c>
      <c r="J946">
        <v>4.25</v>
      </c>
    </row>
    <row r="947" spans="1:10" x14ac:dyDescent="0.2">
      <c r="A947" s="4">
        <v>23967</v>
      </c>
      <c r="E947">
        <v>4.05</v>
      </c>
      <c r="G947">
        <v>4.1500000000000004</v>
      </c>
      <c r="H947">
        <v>4.2</v>
      </c>
      <c r="J947">
        <v>4.25</v>
      </c>
    </row>
    <row r="948" spans="1:10" x14ac:dyDescent="0.2">
      <c r="A948" s="4">
        <v>23970</v>
      </c>
      <c r="E948">
        <v>4.0599999999999996</v>
      </c>
      <c r="G948">
        <v>4.16</v>
      </c>
      <c r="H948">
        <v>4.2</v>
      </c>
      <c r="J948">
        <v>4.26</v>
      </c>
    </row>
    <row r="949" spans="1:10" x14ac:dyDescent="0.2">
      <c r="A949" s="4">
        <v>23971</v>
      </c>
      <c r="E949">
        <v>4.07</v>
      </c>
      <c r="G949">
        <v>4.18</v>
      </c>
      <c r="H949">
        <v>4.22</v>
      </c>
      <c r="J949">
        <v>4.2699999999999996</v>
      </c>
    </row>
    <row r="950" spans="1:10" x14ac:dyDescent="0.2">
      <c r="A950" s="4">
        <v>23972</v>
      </c>
      <c r="E950">
        <v>4.08</v>
      </c>
      <c r="G950">
        <v>4.18</v>
      </c>
      <c r="H950">
        <v>4.22</v>
      </c>
      <c r="J950">
        <v>4.26</v>
      </c>
    </row>
    <row r="951" spans="1:10" x14ac:dyDescent="0.2">
      <c r="A951" s="4">
        <v>23973</v>
      </c>
      <c r="E951">
        <v>4.08</v>
      </c>
      <c r="G951">
        <v>4.17</v>
      </c>
      <c r="H951">
        <v>4.21</v>
      </c>
      <c r="J951">
        <v>4.26</v>
      </c>
    </row>
    <row r="952" spans="1:10" x14ac:dyDescent="0.2">
      <c r="A952" s="4">
        <v>23974</v>
      </c>
      <c r="E952">
        <v>4.08</v>
      </c>
      <c r="G952">
        <v>4.1500000000000004</v>
      </c>
      <c r="H952">
        <v>4.2</v>
      </c>
      <c r="J952">
        <v>4.26</v>
      </c>
    </row>
    <row r="953" spans="1:10" x14ac:dyDescent="0.2">
      <c r="A953" s="4">
        <v>23977</v>
      </c>
      <c r="E953">
        <v>4.08</v>
      </c>
      <c r="G953">
        <v>4.16</v>
      </c>
      <c r="H953">
        <v>4.21</v>
      </c>
      <c r="J953">
        <v>4.26</v>
      </c>
    </row>
    <row r="954" spans="1:10" x14ac:dyDescent="0.2">
      <c r="A954" s="4">
        <v>23978</v>
      </c>
      <c r="E954">
        <v>4.09</v>
      </c>
      <c r="G954">
        <v>4.18</v>
      </c>
      <c r="H954">
        <v>4.22</v>
      </c>
      <c r="J954">
        <v>4.2699999999999996</v>
      </c>
    </row>
    <row r="955" spans="1:10" x14ac:dyDescent="0.2">
      <c r="A955" s="4">
        <v>23979</v>
      </c>
      <c r="E955">
        <v>4.0999999999999996</v>
      </c>
      <c r="G955">
        <v>4.17</v>
      </c>
      <c r="H955">
        <v>4.21</v>
      </c>
      <c r="J955">
        <v>4.26</v>
      </c>
    </row>
    <row r="956" spans="1:10" x14ac:dyDescent="0.2">
      <c r="A956" s="4">
        <v>23980</v>
      </c>
      <c r="E956">
        <v>4.1100000000000003</v>
      </c>
      <c r="G956">
        <v>4.1900000000000004</v>
      </c>
      <c r="H956">
        <v>4.22</v>
      </c>
      <c r="J956">
        <v>4.2699999999999996</v>
      </c>
    </row>
    <row r="957" spans="1:10" x14ac:dyDescent="0.2">
      <c r="A957" s="4">
        <v>23981</v>
      </c>
      <c r="E957">
        <v>4.12</v>
      </c>
      <c r="G957">
        <v>4.21</v>
      </c>
      <c r="H957">
        <v>4.22</v>
      </c>
      <c r="J957">
        <v>4.2699999999999996</v>
      </c>
    </row>
    <row r="958" spans="1:10" x14ac:dyDescent="0.2">
      <c r="A958" s="4">
        <v>23984</v>
      </c>
      <c r="E958">
        <v>4.1500000000000004</v>
      </c>
      <c r="G958">
        <v>4.22</v>
      </c>
      <c r="H958">
        <v>4.22</v>
      </c>
      <c r="J958">
        <v>4.2699999999999996</v>
      </c>
    </row>
    <row r="959" spans="1:10" x14ac:dyDescent="0.2">
      <c r="A959" s="4">
        <v>23985</v>
      </c>
      <c r="E959">
        <v>4.13</v>
      </c>
      <c r="G959">
        <v>4.21</v>
      </c>
      <c r="H959">
        <v>4.22</v>
      </c>
      <c r="J959">
        <v>4.2699999999999996</v>
      </c>
    </row>
    <row r="960" spans="1:10" x14ac:dyDescent="0.2">
      <c r="A960" s="4">
        <v>23986</v>
      </c>
      <c r="E960">
        <v>4.13</v>
      </c>
      <c r="G960">
        <v>4.22</v>
      </c>
      <c r="H960">
        <v>4.2300000000000004</v>
      </c>
      <c r="J960">
        <v>4.28</v>
      </c>
    </row>
    <row r="961" spans="1:10" x14ac:dyDescent="0.2">
      <c r="A961" s="4">
        <v>23987</v>
      </c>
      <c r="E961">
        <v>4.1500000000000004</v>
      </c>
      <c r="G961">
        <v>4.2300000000000004</v>
      </c>
      <c r="H961">
        <v>4.2300000000000004</v>
      </c>
      <c r="J961">
        <v>4.28</v>
      </c>
    </row>
    <row r="962" spans="1:10" x14ac:dyDescent="0.2">
      <c r="A962" s="4">
        <v>23988</v>
      </c>
      <c r="E962">
        <v>4.13</v>
      </c>
      <c r="G962">
        <v>4.22</v>
      </c>
      <c r="H962">
        <v>4.22</v>
      </c>
      <c r="J962">
        <v>4.2699999999999996</v>
      </c>
    </row>
    <row r="963" spans="1:10" x14ac:dyDescent="0.2">
      <c r="A963" s="4">
        <v>23991</v>
      </c>
      <c r="E963" t="s">
        <v>13</v>
      </c>
      <c r="G963" t="s">
        <v>13</v>
      </c>
      <c r="H963" t="s">
        <v>13</v>
      </c>
      <c r="J963" t="s">
        <v>13</v>
      </c>
    </row>
    <row r="964" spans="1:10" x14ac:dyDescent="0.2">
      <c r="A964" s="4">
        <v>23992</v>
      </c>
      <c r="E964">
        <v>4.13</v>
      </c>
      <c r="G964">
        <v>4.22</v>
      </c>
      <c r="H964">
        <v>4.2300000000000004</v>
      </c>
      <c r="J964">
        <v>4.2699999999999996</v>
      </c>
    </row>
    <row r="965" spans="1:10" x14ac:dyDescent="0.2">
      <c r="A965" s="4">
        <v>23993</v>
      </c>
      <c r="E965">
        <v>4.1500000000000004</v>
      </c>
      <c r="G965">
        <v>4.2300000000000004</v>
      </c>
      <c r="H965">
        <v>4.2300000000000004</v>
      </c>
      <c r="J965">
        <v>4.2699999999999996</v>
      </c>
    </row>
    <row r="966" spans="1:10" x14ac:dyDescent="0.2">
      <c r="A966" s="4">
        <v>23994</v>
      </c>
      <c r="E966">
        <v>4.1500000000000004</v>
      </c>
      <c r="G966">
        <v>4.24</v>
      </c>
      <c r="H966">
        <v>4.24</v>
      </c>
      <c r="J966">
        <v>4.2699999999999996</v>
      </c>
    </row>
    <row r="967" spans="1:10" x14ac:dyDescent="0.2">
      <c r="A967" s="4">
        <v>23995</v>
      </c>
      <c r="E967">
        <v>4.1500000000000004</v>
      </c>
      <c r="G967">
        <v>4.2300000000000004</v>
      </c>
      <c r="H967">
        <v>4.24</v>
      </c>
      <c r="J967">
        <v>4.28</v>
      </c>
    </row>
    <row r="968" spans="1:10" x14ac:dyDescent="0.2">
      <c r="A968" s="4">
        <v>23998</v>
      </c>
      <c r="E968">
        <v>4.1500000000000004</v>
      </c>
      <c r="G968">
        <v>4.22</v>
      </c>
      <c r="H968">
        <v>4.2300000000000004</v>
      </c>
      <c r="J968">
        <v>4.28</v>
      </c>
    </row>
    <row r="969" spans="1:10" x14ac:dyDescent="0.2">
      <c r="A969" s="4">
        <v>23999</v>
      </c>
      <c r="E969">
        <v>4.1500000000000004</v>
      </c>
      <c r="G969">
        <v>4.21</v>
      </c>
      <c r="H969">
        <v>4.2300000000000004</v>
      </c>
      <c r="J969">
        <v>4.28</v>
      </c>
    </row>
    <row r="970" spans="1:10" x14ac:dyDescent="0.2">
      <c r="A970" s="4">
        <v>24000</v>
      </c>
      <c r="E970">
        <v>4.17</v>
      </c>
      <c r="G970">
        <v>4.21</v>
      </c>
      <c r="H970">
        <v>4.24</v>
      </c>
      <c r="J970">
        <v>4.28</v>
      </c>
    </row>
    <row r="971" spans="1:10" x14ac:dyDescent="0.2">
      <c r="A971" s="4">
        <v>24001</v>
      </c>
      <c r="E971">
        <v>4.18</v>
      </c>
      <c r="G971">
        <v>4.21</v>
      </c>
      <c r="H971">
        <v>4.2300000000000004</v>
      </c>
      <c r="J971">
        <v>4.2699999999999996</v>
      </c>
    </row>
    <row r="972" spans="1:10" x14ac:dyDescent="0.2">
      <c r="A972" s="4">
        <v>24002</v>
      </c>
      <c r="E972">
        <v>4.18</v>
      </c>
      <c r="G972">
        <v>4.2</v>
      </c>
      <c r="H972">
        <v>4.2300000000000004</v>
      </c>
      <c r="J972">
        <v>4.2699999999999996</v>
      </c>
    </row>
    <row r="973" spans="1:10" x14ac:dyDescent="0.2">
      <c r="A973" s="4">
        <v>24005</v>
      </c>
      <c r="E973">
        <v>4.18</v>
      </c>
      <c r="G973">
        <v>4.21</v>
      </c>
      <c r="H973">
        <v>4.2300000000000004</v>
      </c>
      <c r="J973">
        <v>4.2699999999999996</v>
      </c>
    </row>
    <row r="974" spans="1:10" x14ac:dyDescent="0.2">
      <c r="A974" s="4">
        <v>24006</v>
      </c>
      <c r="E974">
        <v>4.1900000000000004</v>
      </c>
      <c r="G974">
        <v>4.22</v>
      </c>
      <c r="H974">
        <v>4.24</v>
      </c>
      <c r="J974">
        <v>4.28</v>
      </c>
    </row>
    <row r="975" spans="1:10" x14ac:dyDescent="0.2">
      <c r="A975" s="4">
        <v>24007</v>
      </c>
      <c r="E975">
        <v>4.1900000000000004</v>
      </c>
      <c r="G975">
        <v>4.2300000000000004</v>
      </c>
      <c r="H975">
        <v>4.25</v>
      </c>
      <c r="J975">
        <v>4.29</v>
      </c>
    </row>
    <row r="976" spans="1:10" x14ac:dyDescent="0.2">
      <c r="A976" s="4">
        <v>24008</v>
      </c>
      <c r="E976">
        <v>4.25</v>
      </c>
      <c r="G976">
        <v>4.26</v>
      </c>
      <c r="H976">
        <v>4.26</v>
      </c>
      <c r="J976">
        <v>4.3</v>
      </c>
    </row>
    <row r="977" spans="1:10" x14ac:dyDescent="0.2">
      <c r="A977" s="4">
        <v>24009</v>
      </c>
      <c r="E977">
        <v>4.3099999999999996</v>
      </c>
      <c r="G977">
        <v>4.2699999999999996</v>
      </c>
      <c r="H977">
        <v>4.2699999999999996</v>
      </c>
      <c r="J977">
        <v>4.3099999999999996</v>
      </c>
    </row>
    <row r="978" spans="1:10" x14ac:dyDescent="0.2">
      <c r="A978" s="4">
        <v>24012</v>
      </c>
      <c r="E978">
        <v>4.29</v>
      </c>
      <c r="G978">
        <v>4.26</v>
      </c>
      <c r="H978">
        <v>4.2699999999999996</v>
      </c>
      <c r="J978">
        <v>4.3099999999999996</v>
      </c>
    </row>
    <row r="979" spans="1:10" x14ac:dyDescent="0.2">
      <c r="A979" s="4">
        <v>24013</v>
      </c>
      <c r="E979">
        <v>4.33</v>
      </c>
      <c r="G979">
        <v>4.29</v>
      </c>
      <c r="H979">
        <v>4.3</v>
      </c>
      <c r="J979">
        <v>4.33</v>
      </c>
    </row>
    <row r="980" spans="1:10" x14ac:dyDescent="0.2">
      <c r="A980" s="4">
        <v>24014</v>
      </c>
      <c r="E980">
        <v>4.38</v>
      </c>
      <c r="G980">
        <v>4.3499999999999996</v>
      </c>
      <c r="H980">
        <v>4.34</v>
      </c>
      <c r="J980">
        <v>4.3600000000000003</v>
      </c>
    </row>
    <row r="981" spans="1:10" x14ac:dyDescent="0.2">
      <c r="A981" s="4">
        <v>24015</v>
      </c>
      <c r="E981">
        <v>4.3600000000000003</v>
      </c>
      <c r="G981">
        <v>4.33</v>
      </c>
      <c r="H981">
        <v>4.33</v>
      </c>
      <c r="J981">
        <v>4.3499999999999996</v>
      </c>
    </row>
    <row r="982" spans="1:10" x14ac:dyDescent="0.2">
      <c r="A982" s="4">
        <v>24016</v>
      </c>
      <c r="E982">
        <v>4.37</v>
      </c>
      <c r="G982">
        <v>4.34</v>
      </c>
      <c r="H982">
        <v>4.34</v>
      </c>
      <c r="J982">
        <v>4.3600000000000003</v>
      </c>
    </row>
    <row r="983" spans="1:10" x14ac:dyDescent="0.2">
      <c r="A983" s="4">
        <v>24019</v>
      </c>
      <c r="E983">
        <v>4.32</v>
      </c>
      <c r="G983">
        <v>4.3099999999999996</v>
      </c>
      <c r="H983">
        <v>4.33</v>
      </c>
      <c r="J983">
        <v>4.3499999999999996</v>
      </c>
    </row>
    <row r="984" spans="1:10" x14ac:dyDescent="0.2">
      <c r="A984" s="4">
        <v>24020</v>
      </c>
      <c r="E984">
        <v>4.3</v>
      </c>
      <c r="G984">
        <v>4.3</v>
      </c>
      <c r="H984">
        <v>4.32</v>
      </c>
      <c r="J984">
        <v>4.33</v>
      </c>
    </row>
    <row r="985" spans="1:10" x14ac:dyDescent="0.2">
      <c r="A985" s="4">
        <v>24021</v>
      </c>
      <c r="E985">
        <v>4.29</v>
      </c>
      <c r="G985">
        <v>4.3099999999999996</v>
      </c>
      <c r="H985">
        <v>4.3099999999999996</v>
      </c>
      <c r="J985">
        <v>4.32</v>
      </c>
    </row>
    <row r="986" spans="1:10" x14ac:dyDescent="0.2">
      <c r="A986" s="4">
        <v>24022</v>
      </c>
      <c r="E986">
        <v>4.28</v>
      </c>
      <c r="G986">
        <v>4.29</v>
      </c>
      <c r="H986">
        <v>4.3099999999999996</v>
      </c>
      <c r="J986">
        <v>4.3099999999999996</v>
      </c>
    </row>
    <row r="987" spans="1:10" x14ac:dyDescent="0.2">
      <c r="A987" s="4">
        <v>24023</v>
      </c>
      <c r="E987">
        <v>4.28</v>
      </c>
      <c r="G987">
        <v>4.3</v>
      </c>
      <c r="H987">
        <v>4.3099999999999996</v>
      </c>
      <c r="J987">
        <v>4.32</v>
      </c>
    </row>
    <row r="988" spans="1:10" x14ac:dyDescent="0.2">
      <c r="A988" s="4">
        <v>24026</v>
      </c>
      <c r="E988">
        <v>4.2699999999999996</v>
      </c>
      <c r="G988">
        <v>4.29</v>
      </c>
      <c r="H988">
        <v>4.3099999999999996</v>
      </c>
      <c r="J988">
        <v>4.3099999999999996</v>
      </c>
    </row>
    <row r="989" spans="1:10" x14ac:dyDescent="0.2">
      <c r="A989" s="4">
        <v>24027</v>
      </c>
      <c r="E989" t="s">
        <v>13</v>
      </c>
      <c r="G989" t="s">
        <v>13</v>
      </c>
      <c r="H989" t="s">
        <v>13</v>
      </c>
      <c r="J989" t="s">
        <v>13</v>
      </c>
    </row>
    <row r="990" spans="1:10" x14ac:dyDescent="0.2">
      <c r="A990" s="4">
        <v>24028</v>
      </c>
      <c r="E990">
        <v>4.25</v>
      </c>
      <c r="G990">
        <v>4.29</v>
      </c>
      <c r="H990">
        <v>4.3</v>
      </c>
      <c r="J990">
        <v>4.3</v>
      </c>
    </row>
    <row r="991" spans="1:10" x14ac:dyDescent="0.2">
      <c r="A991" s="4">
        <v>24029</v>
      </c>
      <c r="E991">
        <v>4.2300000000000004</v>
      </c>
      <c r="G991">
        <v>4.3</v>
      </c>
      <c r="H991">
        <v>4.3099999999999996</v>
      </c>
      <c r="J991">
        <v>4.3099999999999996</v>
      </c>
    </row>
    <row r="992" spans="1:10" x14ac:dyDescent="0.2">
      <c r="A992" s="4">
        <v>24030</v>
      </c>
      <c r="E992">
        <v>4.28</v>
      </c>
      <c r="G992">
        <v>4.33</v>
      </c>
      <c r="H992">
        <v>4.33</v>
      </c>
      <c r="J992">
        <v>4.34</v>
      </c>
    </row>
    <row r="993" spans="1:10" x14ac:dyDescent="0.2">
      <c r="A993" s="4">
        <v>24033</v>
      </c>
      <c r="E993">
        <v>4.29</v>
      </c>
      <c r="G993">
        <v>4.33</v>
      </c>
      <c r="H993">
        <v>4.34</v>
      </c>
      <c r="J993">
        <v>4.34</v>
      </c>
    </row>
    <row r="994" spans="1:10" x14ac:dyDescent="0.2">
      <c r="A994" s="4">
        <v>24034</v>
      </c>
      <c r="E994">
        <v>4.29</v>
      </c>
      <c r="G994">
        <v>4.33</v>
      </c>
      <c r="H994">
        <v>4.34</v>
      </c>
      <c r="J994">
        <v>4.3499999999999996</v>
      </c>
    </row>
    <row r="995" spans="1:10" x14ac:dyDescent="0.2">
      <c r="A995" s="4">
        <v>24035</v>
      </c>
      <c r="E995">
        <v>4.29</v>
      </c>
      <c r="G995">
        <v>4.3499999999999996</v>
      </c>
      <c r="H995">
        <v>4.3499999999999996</v>
      </c>
      <c r="J995">
        <v>4.3600000000000003</v>
      </c>
    </row>
    <row r="996" spans="1:10" x14ac:dyDescent="0.2">
      <c r="A996" s="4">
        <v>24036</v>
      </c>
      <c r="E996">
        <v>4.3</v>
      </c>
      <c r="G996">
        <v>4.3499999999999996</v>
      </c>
      <c r="H996">
        <v>4.3499999999999996</v>
      </c>
      <c r="J996">
        <v>4.37</v>
      </c>
    </row>
    <row r="997" spans="1:10" x14ac:dyDescent="0.2">
      <c r="A997" s="4">
        <v>24037</v>
      </c>
      <c r="E997">
        <v>4.3</v>
      </c>
      <c r="G997">
        <v>4.34</v>
      </c>
      <c r="H997">
        <v>4.34</v>
      </c>
      <c r="J997">
        <v>4.3600000000000003</v>
      </c>
    </row>
    <row r="998" spans="1:10" x14ac:dyDescent="0.2">
      <c r="A998" s="4">
        <v>24040</v>
      </c>
      <c r="E998">
        <v>4.3099999999999996</v>
      </c>
      <c r="G998">
        <v>4.3600000000000003</v>
      </c>
      <c r="H998">
        <v>4.37</v>
      </c>
      <c r="J998">
        <v>4.38</v>
      </c>
    </row>
    <row r="999" spans="1:10" x14ac:dyDescent="0.2">
      <c r="A999" s="4">
        <v>24041</v>
      </c>
      <c r="E999">
        <v>4.32</v>
      </c>
      <c r="G999">
        <v>4.3499999999999996</v>
      </c>
      <c r="H999">
        <v>4.37</v>
      </c>
      <c r="J999">
        <v>4.38</v>
      </c>
    </row>
    <row r="1000" spans="1:10" x14ac:dyDescent="0.2">
      <c r="A1000" s="4">
        <v>24042</v>
      </c>
      <c r="E1000">
        <v>4.33</v>
      </c>
      <c r="G1000">
        <v>4.3600000000000003</v>
      </c>
      <c r="H1000">
        <v>4.37</v>
      </c>
      <c r="J1000">
        <v>4.3899999999999997</v>
      </c>
    </row>
    <row r="1001" spans="1:10" x14ac:dyDescent="0.2">
      <c r="A1001" s="4">
        <v>24043</v>
      </c>
      <c r="E1001">
        <v>4.33</v>
      </c>
      <c r="G1001">
        <v>4.37</v>
      </c>
      <c r="H1001">
        <v>4.3899999999999997</v>
      </c>
      <c r="J1001">
        <v>4.4000000000000004</v>
      </c>
    </row>
    <row r="1002" spans="1:10" x14ac:dyDescent="0.2">
      <c r="A1002" s="4">
        <v>24044</v>
      </c>
      <c r="E1002">
        <v>4.33</v>
      </c>
      <c r="G1002">
        <v>4.38</v>
      </c>
      <c r="H1002">
        <v>4.4000000000000004</v>
      </c>
      <c r="J1002">
        <v>4.41</v>
      </c>
    </row>
    <row r="1003" spans="1:10" x14ac:dyDescent="0.2">
      <c r="A1003" s="4">
        <v>24047</v>
      </c>
      <c r="E1003">
        <v>4.3499999999999996</v>
      </c>
      <c r="G1003">
        <v>4.41</v>
      </c>
      <c r="H1003">
        <v>4.43</v>
      </c>
      <c r="J1003">
        <v>4.43</v>
      </c>
    </row>
    <row r="1004" spans="1:10" x14ac:dyDescent="0.2">
      <c r="A1004" s="4">
        <v>24048</v>
      </c>
      <c r="E1004" t="s">
        <v>13</v>
      </c>
      <c r="G1004" t="s">
        <v>13</v>
      </c>
      <c r="H1004" t="s">
        <v>13</v>
      </c>
      <c r="J1004" t="s">
        <v>13</v>
      </c>
    </row>
    <row r="1005" spans="1:10" x14ac:dyDescent="0.2">
      <c r="A1005" s="4">
        <v>24049</v>
      </c>
      <c r="E1005">
        <v>4.3600000000000003</v>
      </c>
      <c r="G1005">
        <v>4.4400000000000004</v>
      </c>
      <c r="H1005">
        <v>4.4400000000000004</v>
      </c>
      <c r="J1005">
        <v>4.43</v>
      </c>
    </row>
    <row r="1006" spans="1:10" x14ac:dyDescent="0.2">
      <c r="A1006" s="4">
        <v>24050</v>
      </c>
      <c r="E1006">
        <v>4.38</v>
      </c>
      <c r="G1006">
        <v>4.45</v>
      </c>
      <c r="H1006">
        <v>4.45</v>
      </c>
      <c r="J1006">
        <v>4.43</v>
      </c>
    </row>
    <row r="1007" spans="1:10" x14ac:dyDescent="0.2">
      <c r="A1007" s="4">
        <v>24051</v>
      </c>
      <c r="E1007">
        <v>4.38</v>
      </c>
      <c r="G1007">
        <v>4.46</v>
      </c>
      <c r="H1007">
        <v>4.4800000000000004</v>
      </c>
      <c r="J1007">
        <v>4.43</v>
      </c>
    </row>
    <row r="1008" spans="1:10" x14ac:dyDescent="0.2">
      <c r="A1008" s="4">
        <v>24054</v>
      </c>
      <c r="E1008">
        <v>4.38</v>
      </c>
      <c r="G1008">
        <v>4.4800000000000004</v>
      </c>
      <c r="H1008">
        <v>4.5</v>
      </c>
      <c r="J1008">
        <v>4.45</v>
      </c>
    </row>
    <row r="1009" spans="1:10" x14ac:dyDescent="0.2">
      <c r="A1009" s="4">
        <v>24055</v>
      </c>
      <c r="E1009">
        <v>4.3899999999999997</v>
      </c>
      <c r="G1009">
        <v>4.49</v>
      </c>
      <c r="H1009">
        <v>4.5</v>
      </c>
      <c r="J1009">
        <v>4.47</v>
      </c>
    </row>
    <row r="1010" spans="1:10" x14ac:dyDescent="0.2">
      <c r="A1010" s="4">
        <v>24056</v>
      </c>
      <c r="E1010">
        <v>4.38</v>
      </c>
      <c r="G1010">
        <v>4.4800000000000004</v>
      </c>
      <c r="H1010">
        <v>4.49</v>
      </c>
      <c r="J1010">
        <v>4.46</v>
      </c>
    </row>
    <row r="1011" spans="1:10" x14ac:dyDescent="0.2">
      <c r="A1011" s="4">
        <v>24057</v>
      </c>
      <c r="E1011" t="s">
        <v>13</v>
      </c>
      <c r="G1011" t="s">
        <v>13</v>
      </c>
      <c r="H1011" t="s">
        <v>13</v>
      </c>
      <c r="J1011" t="s">
        <v>13</v>
      </c>
    </row>
    <row r="1012" spans="1:10" x14ac:dyDescent="0.2">
      <c r="A1012" s="4">
        <v>24058</v>
      </c>
      <c r="E1012">
        <v>4.37</v>
      </c>
      <c r="G1012">
        <v>4.45</v>
      </c>
      <c r="H1012">
        <v>4.47</v>
      </c>
      <c r="J1012">
        <v>4.4400000000000004</v>
      </c>
    </row>
    <row r="1013" spans="1:10" x14ac:dyDescent="0.2">
      <c r="A1013" s="4">
        <v>24061</v>
      </c>
      <c r="E1013">
        <v>4.3600000000000003</v>
      </c>
      <c r="G1013">
        <v>4.45</v>
      </c>
      <c r="H1013">
        <v>4.47</v>
      </c>
      <c r="J1013">
        <v>4.45</v>
      </c>
    </row>
    <row r="1014" spans="1:10" x14ac:dyDescent="0.2">
      <c r="A1014" s="4">
        <v>24062</v>
      </c>
      <c r="E1014">
        <v>4.3600000000000003</v>
      </c>
      <c r="G1014">
        <v>4.4400000000000004</v>
      </c>
      <c r="H1014">
        <v>4.46</v>
      </c>
      <c r="J1014">
        <v>4.4400000000000004</v>
      </c>
    </row>
    <row r="1015" spans="1:10" x14ac:dyDescent="0.2">
      <c r="A1015" s="4">
        <v>24063</v>
      </c>
      <c r="E1015">
        <v>4.3499999999999996</v>
      </c>
      <c r="G1015">
        <v>4.4400000000000004</v>
      </c>
      <c r="H1015">
        <v>4.46</v>
      </c>
      <c r="J1015">
        <v>4.45</v>
      </c>
    </row>
    <row r="1016" spans="1:10" x14ac:dyDescent="0.2">
      <c r="A1016" s="4">
        <v>24064</v>
      </c>
      <c r="E1016">
        <v>4.3499999999999996</v>
      </c>
      <c r="G1016">
        <v>4.45</v>
      </c>
      <c r="H1016">
        <v>4.45</v>
      </c>
      <c r="J1016">
        <v>4.45</v>
      </c>
    </row>
    <row r="1017" spans="1:10" x14ac:dyDescent="0.2">
      <c r="A1017" s="4">
        <v>24065</v>
      </c>
      <c r="E1017">
        <v>4.37</v>
      </c>
      <c r="G1017">
        <v>4.45</v>
      </c>
      <c r="H1017">
        <v>4.46</v>
      </c>
      <c r="J1017">
        <v>4.46</v>
      </c>
    </row>
    <row r="1018" spans="1:10" x14ac:dyDescent="0.2">
      <c r="A1018" s="4">
        <v>24068</v>
      </c>
      <c r="E1018">
        <v>4.38</v>
      </c>
      <c r="G1018">
        <v>4.45</v>
      </c>
      <c r="H1018">
        <v>4.45</v>
      </c>
      <c r="J1018">
        <v>4.45</v>
      </c>
    </row>
    <row r="1019" spans="1:10" x14ac:dyDescent="0.2">
      <c r="A1019" s="4">
        <v>24069</v>
      </c>
      <c r="E1019">
        <v>4.38</v>
      </c>
      <c r="G1019">
        <v>4.45</v>
      </c>
      <c r="H1019">
        <v>4.45</v>
      </c>
      <c r="J1019">
        <v>4.45</v>
      </c>
    </row>
    <row r="1020" spans="1:10" x14ac:dyDescent="0.2">
      <c r="A1020" s="4">
        <v>24070</v>
      </c>
      <c r="E1020">
        <v>4.3899999999999997</v>
      </c>
      <c r="G1020">
        <v>4.4400000000000004</v>
      </c>
      <c r="H1020">
        <v>4.4400000000000004</v>
      </c>
      <c r="J1020">
        <v>4.45</v>
      </c>
    </row>
    <row r="1021" spans="1:10" x14ac:dyDescent="0.2">
      <c r="A1021" s="4">
        <v>24071</v>
      </c>
      <c r="E1021" t="s">
        <v>13</v>
      </c>
      <c r="G1021" t="s">
        <v>13</v>
      </c>
      <c r="H1021" t="s">
        <v>13</v>
      </c>
      <c r="J1021" t="s">
        <v>13</v>
      </c>
    </row>
    <row r="1022" spans="1:10" x14ac:dyDescent="0.2">
      <c r="A1022" s="4">
        <v>24072</v>
      </c>
      <c r="E1022">
        <v>4.3899999999999997</v>
      </c>
      <c r="G1022">
        <v>4.4400000000000004</v>
      </c>
      <c r="H1022">
        <v>4.4400000000000004</v>
      </c>
      <c r="J1022">
        <v>4.45</v>
      </c>
    </row>
    <row r="1023" spans="1:10" x14ac:dyDescent="0.2">
      <c r="A1023" s="4">
        <v>24075</v>
      </c>
      <c r="E1023">
        <v>4.4000000000000004</v>
      </c>
      <c r="G1023">
        <v>4.45</v>
      </c>
      <c r="H1023">
        <v>4.45</v>
      </c>
      <c r="J1023">
        <v>4.46</v>
      </c>
    </row>
    <row r="1024" spans="1:10" x14ac:dyDescent="0.2">
      <c r="A1024" s="4">
        <v>24076</v>
      </c>
      <c r="E1024">
        <v>4.4000000000000004</v>
      </c>
      <c r="G1024">
        <v>4.49</v>
      </c>
      <c r="H1024">
        <v>4.47</v>
      </c>
      <c r="J1024">
        <v>4.4800000000000004</v>
      </c>
    </row>
    <row r="1025" spans="1:10" x14ac:dyDescent="0.2">
      <c r="A1025" s="4">
        <v>24077</v>
      </c>
      <c r="E1025">
        <v>4.42</v>
      </c>
      <c r="G1025">
        <v>4.55</v>
      </c>
      <c r="H1025">
        <v>4.5199999999999996</v>
      </c>
      <c r="J1025">
        <v>4.5199999999999996</v>
      </c>
    </row>
    <row r="1026" spans="1:10" x14ac:dyDescent="0.2">
      <c r="A1026" s="4">
        <v>24078</v>
      </c>
      <c r="E1026">
        <v>4.43</v>
      </c>
      <c r="G1026">
        <v>4.54</v>
      </c>
      <c r="H1026">
        <v>4.51</v>
      </c>
      <c r="J1026">
        <v>4.5199999999999996</v>
      </c>
    </row>
    <row r="1027" spans="1:10" x14ac:dyDescent="0.2">
      <c r="A1027" s="4">
        <v>24079</v>
      </c>
      <c r="E1027">
        <v>4.42</v>
      </c>
      <c r="G1027">
        <v>4.54</v>
      </c>
      <c r="H1027">
        <v>4.5199999999999996</v>
      </c>
      <c r="J1027">
        <v>4.5199999999999996</v>
      </c>
    </row>
    <row r="1028" spans="1:10" x14ac:dyDescent="0.2">
      <c r="A1028" s="4">
        <v>24082</v>
      </c>
      <c r="E1028">
        <v>4.6100000000000003</v>
      </c>
      <c r="G1028">
        <v>4.6900000000000004</v>
      </c>
      <c r="H1028">
        <v>4.6900000000000004</v>
      </c>
      <c r="J1028">
        <v>4.6100000000000003</v>
      </c>
    </row>
    <row r="1029" spans="1:10" x14ac:dyDescent="0.2">
      <c r="A1029" s="4">
        <v>24083</v>
      </c>
      <c r="E1029">
        <v>4.5999999999999996</v>
      </c>
      <c r="G1029">
        <v>4.66</v>
      </c>
      <c r="H1029">
        <v>4.67</v>
      </c>
      <c r="J1029">
        <v>4.59</v>
      </c>
    </row>
    <row r="1030" spans="1:10" x14ac:dyDescent="0.2">
      <c r="A1030" s="4">
        <v>24084</v>
      </c>
      <c r="E1030">
        <v>4.6100000000000003</v>
      </c>
      <c r="G1030">
        <v>4.7</v>
      </c>
      <c r="H1030">
        <v>4.6900000000000004</v>
      </c>
      <c r="J1030">
        <v>4.5999999999999996</v>
      </c>
    </row>
    <row r="1031" spans="1:10" x14ac:dyDescent="0.2">
      <c r="A1031" s="4">
        <v>24085</v>
      </c>
      <c r="E1031">
        <v>4.62</v>
      </c>
      <c r="G1031">
        <v>4.7</v>
      </c>
      <c r="H1031">
        <v>4.6900000000000004</v>
      </c>
      <c r="J1031">
        <v>4.5999999999999996</v>
      </c>
    </row>
    <row r="1032" spans="1:10" x14ac:dyDescent="0.2">
      <c r="A1032" s="4">
        <v>24086</v>
      </c>
      <c r="E1032">
        <v>4.62</v>
      </c>
      <c r="G1032">
        <v>4.7</v>
      </c>
      <c r="H1032">
        <v>4.6900000000000004</v>
      </c>
      <c r="J1032">
        <v>4.5999999999999996</v>
      </c>
    </row>
    <row r="1033" spans="1:10" x14ac:dyDescent="0.2">
      <c r="A1033" s="4">
        <v>24089</v>
      </c>
      <c r="E1033">
        <v>4.68</v>
      </c>
      <c r="G1033">
        <v>4.78</v>
      </c>
      <c r="H1033">
        <v>4.74</v>
      </c>
      <c r="J1033">
        <v>4.6500000000000004</v>
      </c>
    </row>
    <row r="1034" spans="1:10" x14ac:dyDescent="0.2">
      <c r="A1034" s="4">
        <v>24090</v>
      </c>
      <c r="E1034">
        <v>4.71</v>
      </c>
      <c r="G1034">
        <v>4.84</v>
      </c>
      <c r="H1034">
        <v>4.7699999999999996</v>
      </c>
      <c r="J1034">
        <v>4.67</v>
      </c>
    </row>
    <row r="1035" spans="1:10" x14ac:dyDescent="0.2">
      <c r="A1035" s="4">
        <v>24091</v>
      </c>
      <c r="E1035">
        <v>4.72</v>
      </c>
      <c r="G1035">
        <v>4.84</v>
      </c>
      <c r="H1035">
        <v>4.7699999999999996</v>
      </c>
      <c r="J1035">
        <v>4.67</v>
      </c>
    </row>
    <row r="1036" spans="1:10" x14ac:dyDescent="0.2">
      <c r="A1036" s="4">
        <v>24092</v>
      </c>
      <c r="E1036">
        <v>4.74</v>
      </c>
      <c r="G1036">
        <v>4.8499999999999996</v>
      </c>
      <c r="H1036">
        <v>4.76</v>
      </c>
      <c r="J1036">
        <v>4.66</v>
      </c>
    </row>
    <row r="1037" spans="1:10" x14ac:dyDescent="0.2">
      <c r="A1037" s="4">
        <v>24093</v>
      </c>
      <c r="E1037">
        <v>4.79</v>
      </c>
      <c r="G1037">
        <v>4.8499999999999996</v>
      </c>
      <c r="H1037">
        <v>4.75</v>
      </c>
      <c r="J1037">
        <v>4.6500000000000004</v>
      </c>
    </row>
    <row r="1038" spans="1:10" x14ac:dyDescent="0.2">
      <c r="A1038" s="4">
        <v>24096</v>
      </c>
      <c r="E1038">
        <v>4.7699999999999996</v>
      </c>
      <c r="G1038">
        <v>4.82</v>
      </c>
      <c r="H1038">
        <v>4.71</v>
      </c>
      <c r="J1038">
        <v>4.6100000000000003</v>
      </c>
    </row>
    <row r="1039" spans="1:10" x14ac:dyDescent="0.2">
      <c r="A1039" s="4">
        <v>24097</v>
      </c>
      <c r="E1039">
        <v>4.78</v>
      </c>
      <c r="G1039">
        <v>4.8499999999999996</v>
      </c>
      <c r="H1039">
        <v>4.74</v>
      </c>
      <c r="J1039">
        <v>4.6399999999999997</v>
      </c>
    </row>
    <row r="1040" spans="1:10" x14ac:dyDescent="0.2">
      <c r="A1040" s="4">
        <v>24098</v>
      </c>
      <c r="E1040">
        <v>4.8099999999999996</v>
      </c>
      <c r="G1040">
        <v>4.8899999999999997</v>
      </c>
      <c r="H1040">
        <v>4.76</v>
      </c>
      <c r="J1040">
        <v>4.6500000000000004</v>
      </c>
    </row>
    <row r="1041" spans="1:10" x14ac:dyDescent="0.2">
      <c r="A1041" s="4">
        <v>24099</v>
      </c>
      <c r="E1041">
        <v>4.88</v>
      </c>
      <c r="G1041">
        <v>4.93</v>
      </c>
      <c r="H1041">
        <v>4.78</v>
      </c>
      <c r="J1041">
        <v>4.6500000000000004</v>
      </c>
    </row>
    <row r="1042" spans="1:10" x14ac:dyDescent="0.2">
      <c r="A1042" s="4">
        <v>24100</v>
      </c>
      <c r="E1042" t="s">
        <v>13</v>
      </c>
      <c r="G1042" t="s">
        <v>13</v>
      </c>
      <c r="H1042" t="s">
        <v>13</v>
      </c>
      <c r="J1042" t="s">
        <v>13</v>
      </c>
    </row>
    <row r="1043" spans="1:10" x14ac:dyDescent="0.2">
      <c r="A1043" s="4">
        <v>24103</v>
      </c>
      <c r="E1043">
        <v>4.8899999999999997</v>
      </c>
      <c r="G1043">
        <v>4.91</v>
      </c>
      <c r="H1043">
        <v>4.7699999999999996</v>
      </c>
      <c r="J1043">
        <v>4.62</v>
      </c>
    </row>
    <row r="1044" spans="1:10" x14ac:dyDescent="0.2">
      <c r="A1044" s="4">
        <v>24104</v>
      </c>
      <c r="E1044">
        <v>4.8899999999999997</v>
      </c>
      <c r="G1044">
        <v>4.93</v>
      </c>
      <c r="H1044">
        <v>4.79</v>
      </c>
      <c r="J1044">
        <v>4.6100000000000003</v>
      </c>
    </row>
    <row r="1045" spans="1:10" x14ac:dyDescent="0.2">
      <c r="A1045" s="4">
        <v>24105</v>
      </c>
      <c r="E1045">
        <v>4.91</v>
      </c>
      <c r="G1045">
        <v>4.95</v>
      </c>
      <c r="H1045">
        <v>4.8099999999999996</v>
      </c>
      <c r="J1045">
        <v>4.62</v>
      </c>
    </row>
    <row r="1046" spans="1:10" x14ac:dyDescent="0.2">
      <c r="A1046" s="4">
        <v>24106</v>
      </c>
      <c r="E1046">
        <v>4.92</v>
      </c>
      <c r="G1046">
        <v>4.96</v>
      </c>
      <c r="H1046">
        <v>4.84</v>
      </c>
      <c r="J1046">
        <v>4.63</v>
      </c>
    </row>
    <row r="1047" spans="1:10" x14ac:dyDescent="0.2">
      <c r="A1047" s="4">
        <v>24107</v>
      </c>
      <c r="E1047">
        <v>4.96</v>
      </c>
      <c r="G1047">
        <v>5</v>
      </c>
      <c r="H1047">
        <v>4.88</v>
      </c>
      <c r="J1047">
        <v>4.6500000000000004</v>
      </c>
    </row>
    <row r="1048" spans="1:10" x14ac:dyDescent="0.2">
      <c r="A1048" s="4">
        <v>24110</v>
      </c>
      <c r="E1048">
        <v>4.9400000000000004</v>
      </c>
      <c r="G1048">
        <v>4.99</v>
      </c>
      <c r="H1048">
        <v>4.88</v>
      </c>
      <c r="J1048">
        <v>4.63</v>
      </c>
    </row>
    <row r="1049" spans="1:10" x14ac:dyDescent="0.2">
      <c r="A1049" s="4">
        <v>24111</v>
      </c>
      <c r="E1049">
        <v>4.93</v>
      </c>
      <c r="G1049">
        <v>5</v>
      </c>
      <c r="H1049">
        <v>4.8899999999999997</v>
      </c>
      <c r="J1049">
        <v>4.6500000000000004</v>
      </c>
    </row>
    <row r="1050" spans="1:10" x14ac:dyDescent="0.2">
      <c r="A1050" s="4">
        <v>24112</v>
      </c>
      <c r="E1050">
        <v>4.9000000000000004</v>
      </c>
      <c r="G1050">
        <v>4.97</v>
      </c>
      <c r="H1050">
        <v>4.87</v>
      </c>
      <c r="J1050">
        <v>4.63</v>
      </c>
    </row>
    <row r="1051" spans="1:10" x14ac:dyDescent="0.2">
      <c r="A1051" s="4">
        <v>24113</v>
      </c>
      <c r="E1051">
        <v>4.87</v>
      </c>
      <c r="G1051">
        <v>4.9000000000000004</v>
      </c>
      <c r="H1051">
        <v>4.84</v>
      </c>
      <c r="J1051">
        <v>4.5999999999999996</v>
      </c>
    </row>
    <row r="1052" spans="1:10" x14ac:dyDescent="0.2">
      <c r="A1052" s="4">
        <v>24114</v>
      </c>
      <c r="E1052">
        <v>4.8600000000000003</v>
      </c>
      <c r="G1052">
        <v>4.88</v>
      </c>
      <c r="H1052">
        <v>4.83</v>
      </c>
      <c r="J1052">
        <v>4.5999999999999996</v>
      </c>
    </row>
    <row r="1053" spans="1:10" x14ac:dyDescent="0.2">
      <c r="A1053" s="4">
        <v>24117</v>
      </c>
      <c r="E1053">
        <v>4.8600000000000003</v>
      </c>
      <c r="G1053">
        <v>4.8899999999999997</v>
      </c>
      <c r="H1053">
        <v>4.84</v>
      </c>
      <c r="J1053">
        <v>4.6100000000000003</v>
      </c>
    </row>
    <row r="1054" spans="1:10" x14ac:dyDescent="0.2">
      <c r="A1054" s="4">
        <v>24118</v>
      </c>
      <c r="E1054">
        <v>4.88</v>
      </c>
      <c r="G1054">
        <v>4.88</v>
      </c>
      <c r="H1054">
        <v>4.83</v>
      </c>
      <c r="J1054">
        <v>4.5999999999999996</v>
      </c>
    </row>
    <row r="1055" spans="1:10" x14ac:dyDescent="0.2">
      <c r="A1055" s="4">
        <v>24119</v>
      </c>
      <c r="E1055">
        <v>4.8499999999999996</v>
      </c>
      <c r="G1055">
        <v>4.82</v>
      </c>
      <c r="H1055">
        <v>4.7699999999999996</v>
      </c>
      <c r="J1055">
        <v>4.5599999999999996</v>
      </c>
    </row>
    <row r="1056" spans="1:10" x14ac:dyDescent="0.2">
      <c r="A1056" s="4">
        <v>24120</v>
      </c>
      <c r="E1056">
        <v>4.87</v>
      </c>
      <c r="G1056">
        <v>4.8600000000000003</v>
      </c>
      <c r="H1056">
        <v>4.79</v>
      </c>
      <c r="J1056">
        <v>4.58</v>
      </c>
    </row>
    <row r="1057" spans="1:10" x14ac:dyDescent="0.2">
      <c r="A1057" s="4">
        <v>24121</v>
      </c>
      <c r="E1057">
        <v>4.8899999999999997</v>
      </c>
      <c r="G1057">
        <v>4.8899999999999997</v>
      </c>
      <c r="H1057">
        <v>4.82</v>
      </c>
      <c r="J1057">
        <v>4.59</v>
      </c>
    </row>
    <row r="1058" spans="1:10" x14ac:dyDescent="0.2">
      <c r="A1058" s="4">
        <v>24124</v>
      </c>
      <c r="E1058">
        <v>4.9000000000000004</v>
      </c>
      <c r="G1058">
        <v>4.8899999999999997</v>
      </c>
      <c r="H1058">
        <v>4.84</v>
      </c>
      <c r="J1058">
        <v>4.6100000000000003</v>
      </c>
    </row>
    <row r="1059" spans="1:10" x14ac:dyDescent="0.2">
      <c r="A1059" s="4">
        <v>24125</v>
      </c>
      <c r="E1059">
        <v>4.88</v>
      </c>
      <c r="G1059">
        <v>4.88</v>
      </c>
      <c r="H1059">
        <v>4.83</v>
      </c>
      <c r="J1059">
        <v>4.6100000000000003</v>
      </c>
    </row>
    <row r="1060" spans="1:10" x14ac:dyDescent="0.2">
      <c r="A1060" s="4">
        <v>24126</v>
      </c>
      <c r="E1060">
        <v>4.8499999999999996</v>
      </c>
      <c r="G1060">
        <v>4.87</v>
      </c>
      <c r="H1060">
        <v>4.83</v>
      </c>
      <c r="J1060">
        <v>4.6100000000000003</v>
      </c>
    </row>
    <row r="1061" spans="1:10" x14ac:dyDescent="0.2">
      <c r="A1061" s="4">
        <v>24127</v>
      </c>
      <c r="E1061">
        <v>4.8499999999999996</v>
      </c>
      <c r="G1061">
        <v>4.87</v>
      </c>
      <c r="H1061">
        <v>4.84</v>
      </c>
      <c r="J1061">
        <v>4.5999999999999996</v>
      </c>
    </row>
    <row r="1062" spans="1:10" x14ac:dyDescent="0.2">
      <c r="A1062" s="4">
        <v>24128</v>
      </c>
      <c r="E1062">
        <v>4.84</v>
      </c>
      <c r="G1062">
        <v>4.87</v>
      </c>
      <c r="H1062">
        <v>4.8499999999999996</v>
      </c>
      <c r="J1062">
        <v>4.59</v>
      </c>
    </row>
    <row r="1063" spans="1:10" x14ac:dyDescent="0.2">
      <c r="A1063" s="4">
        <v>24131</v>
      </c>
      <c r="E1063">
        <v>4.8499999999999996</v>
      </c>
      <c r="G1063">
        <v>4.8899999999999997</v>
      </c>
      <c r="H1063">
        <v>4.88</v>
      </c>
      <c r="J1063">
        <v>4.5999999999999996</v>
      </c>
    </row>
    <row r="1064" spans="1:10" x14ac:dyDescent="0.2">
      <c r="A1064" s="4">
        <v>24132</v>
      </c>
      <c r="E1064">
        <v>4.8600000000000003</v>
      </c>
      <c r="G1064">
        <v>4.9000000000000004</v>
      </c>
      <c r="H1064">
        <v>4.9000000000000004</v>
      </c>
      <c r="J1064">
        <v>4.6100000000000003</v>
      </c>
    </row>
    <row r="1065" spans="1:10" x14ac:dyDescent="0.2">
      <c r="A1065" s="4">
        <v>24133</v>
      </c>
      <c r="E1065">
        <v>4.88</v>
      </c>
      <c r="G1065">
        <v>4.91</v>
      </c>
      <c r="H1065">
        <v>4.91</v>
      </c>
      <c r="J1065">
        <v>4.6100000000000003</v>
      </c>
    </row>
    <row r="1066" spans="1:10" x14ac:dyDescent="0.2">
      <c r="A1066" s="4">
        <v>24134</v>
      </c>
      <c r="E1066">
        <v>4.88</v>
      </c>
      <c r="G1066">
        <v>4.92</v>
      </c>
      <c r="H1066">
        <v>4.92</v>
      </c>
      <c r="J1066">
        <v>4.63</v>
      </c>
    </row>
    <row r="1067" spans="1:10" x14ac:dyDescent="0.2">
      <c r="A1067" s="4">
        <v>24135</v>
      </c>
      <c r="E1067">
        <v>4.88</v>
      </c>
      <c r="G1067">
        <v>4.9400000000000004</v>
      </c>
      <c r="H1067">
        <v>4.95</v>
      </c>
      <c r="J1067">
        <v>4.6500000000000004</v>
      </c>
    </row>
    <row r="1068" spans="1:10" x14ac:dyDescent="0.2">
      <c r="A1068" s="4">
        <v>24138</v>
      </c>
      <c r="E1068">
        <v>4.8899999999999997</v>
      </c>
      <c r="G1068">
        <v>4.9800000000000004</v>
      </c>
      <c r="H1068">
        <v>4.9800000000000004</v>
      </c>
      <c r="J1068">
        <v>4.6900000000000004</v>
      </c>
    </row>
    <row r="1069" spans="1:10" x14ac:dyDescent="0.2">
      <c r="A1069" s="4">
        <v>24139</v>
      </c>
      <c r="E1069">
        <v>4.88</v>
      </c>
      <c r="G1069">
        <v>4.9400000000000004</v>
      </c>
      <c r="H1069">
        <v>4.9400000000000004</v>
      </c>
      <c r="J1069">
        <v>4.6900000000000004</v>
      </c>
    </row>
    <row r="1070" spans="1:10" x14ac:dyDescent="0.2">
      <c r="A1070" s="4">
        <v>24140</v>
      </c>
      <c r="E1070">
        <v>4.8899999999999997</v>
      </c>
      <c r="G1070">
        <v>4.95</v>
      </c>
      <c r="H1070">
        <v>4.95</v>
      </c>
      <c r="J1070">
        <v>4.7</v>
      </c>
    </row>
    <row r="1071" spans="1:10" x14ac:dyDescent="0.2">
      <c r="A1071" s="4">
        <v>24141</v>
      </c>
      <c r="E1071">
        <v>4.88</v>
      </c>
      <c r="G1071">
        <v>4.95</v>
      </c>
      <c r="H1071">
        <v>4.95</v>
      </c>
      <c r="J1071">
        <v>4.7</v>
      </c>
    </row>
    <row r="1072" spans="1:10" x14ac:dyDescent="0.2">
      <c r="A1072" s="4">
        <v>24142</v>
      </c>
      <c r="E1072">
        <v>4.88</v>
      </c>
      <c r="G1072">
        <v>4.96</v>
      </c>
      <c r="H1072">
        <v>4.95</v>
      </c>
      <c r="J1072">
        <v>4.71</v>
      </c>
    </row>
    <row r="1073" spans="1:10" x14ac:dyDescent="0.2">
      <c r="A1073" s="4">
        <v>24145</v>
      </c>
      <c r="E1073">
        <v>4.9000000000000004</v>
      </c>
      <c r="G1073">
        <v>5</v>
      </c>
      <c r="H1073">
        <v>4.99</v>
      </c>
      <c r="J1073">
        <v>4.7300000000000004</v>
      </c>
    </row>
    <row r="1074" spans="1:10" x14ac:dyDescent="0.2">
      <c r="A1074" s="4">
        <v>24146</v>
      </c>
      <c r="E1074">
        <v>4.9000000000000004</v>
      </c>
      <c r="G1074">
        <v>4.9800000000000004</v>
      </c>
      <c r="H1074">
        <v>4.97</v>
      </c>
      <c r="J1074">
        <v>4.72</v>
      </c>
    </row>
    <row r="1075" spans="1:10" x14ac:dyDescent="0.2">
      <c r="A1075" s="4">
        <v>24147</v>
      </c>
      <c r="E1075">
        <v>4.9000000000000004</v>
      </c>
      <c r="G1075">
        <v>5</v>
      </c>
      <c r="H1075">
        <v>4.97</v>
      </c>
      <c r="J1075">
        <v>4.74</v>
      </c>
    </row>
    <row r="1076" spans="1:10" x14ac:dyDescent="0.2">
      <c r="A1076" s="4">
        <v>24148</v>
      </c>
      <c r="E1076">
        <v>4.9400000000000004</v>
      </c>
      <c r="G1076">
        <v>5.0199999999999996</v>
      </c>
      <c r="H1076">
        <v>4.9800000000000004</v>
      </c>
      <c r="J1076">
        <v>4.78</v>
      </c>
    </row>
    <row r="1077" spans="1:10" x14ac:dyDescent="0.2">
      <c r="A1077" s="4">
        <v>24149</v>
      </c>
      <c r="E1077">
        <v>4.95</v>
      </c>
      <c r="G1077">
        <v>5.0599999999999996</v>
      </c>
      <c r="H1077">
        <v>5.01</v>
      </c>
      <c r="J1077">
        <v>4.8600000000000003</v>
      </c>
    </row>
    <row r="1078" spans="1:10" x14ac:dyDescent="0.2">
      <c r="A1078" s="4">
        <v>24152</v>
      </c>
      <c r="E1078">
        <v>4.97</v>
      </c>
      <c r="G1078">
        <v>5.07</v>
      </c>
      <c r="H1078">
        <v>5</v>
      </c>
      <c r="J1078">
        <v>4.87</v>
      </c>
    </row>
    <row r="1079" spans="1:10" x14ac:dyDescent="0.2">
      <c r="A1079" s="4">
        <v>24153</v>
      </c>
      <c r="E1079">
        <v>4.97</v>
      </c>
      <c r="G1079">
        <v>5.07</v>
      </c>
      <c r="H1079">
        <v>5</v>
      </c>
      <c r="J1079">
        <v>4.88</v>
      </c>
    </row>
    <row r="1080" spans="1:10" x14ac:dyDescent="0.2">
      <c r="A1080" s="4">
        <v>24154</v>
      </c>
      <c r="E1080">
        <v>4.99</v>
      </c>
      <c r="G1080">
        <v>5.07</v>
      </c>
      <c r="H1080">
        <v>5</v>
      </c>
      <c r="J1080">
        <v>4.8899999999999997</v>
      </c>
    </row>
    <row r="1081" spans="1:10" x14ac:dyDescent="0.2">
      <c r="A1081" s="4">
        <v>24155</v>
      </c>
      <c r="E1081">
        <v>4.96</v>
      </c>
      <c r="G1081">
        <v>5.03</v>
      </c>
      <c r="H1081">
        <v>4.97</v>
      </c>
      <c r="J1081">
        <v>4.88</v>
      </c>
    </row>
    <row r="1082" spans="1:10" x14ac:dyDescent="0.2">
      <c r="A1082" s="4">
        <v>24156</v>
      </c>
      <c r="E1082">
        <v>4.9400000000000004</v>
      </c>
      <c r="G1082">
        <v>5.05</v>
      </c>
      <c r="H1082">
        <v>4.9800000000000004</v>
      </c>
      <c r="J1082">
        <v>4.9000000000000004</v>
      </c>
    </row>
    <row r="1083" spans="1:10" x14ac:dyDescent="0.2">
      <c r="A1083" s="4">
        <v>24159</v>
      </c>
      <c r="E1083">
        <v>4.97</v>
      </c>
      <c r="G1083">
        <v>5.07</v>
      </c>
      <c r="H1083">
        <v>5</v>
      </c>
      <c r="J1083">
        <v>4.92</v>
      </c>
    </row>
    <row r="1084" spans="1:10" x14ac:dyDescent="0.2">
      <c r="A1084" s="4">
        <v>24160</v>
      </c>
      <c r="E1084" t="s">
        <v>13</v>
      </c>
      <c r="G1084" t="s">
        <v>13</v>
      </c>
      <c r="H1084" t="s">
        <v>13</v>
      </c>
      <c r="J1084" t="s">
        <v>13</v>
      </c>
    </row>
    <row r="1085" spans="1:10" x14ac:dyDescent="0.2">
      <c r="A1085" s="4">
        <v>24161</v>
      </c>
      <c r="E1085">
        <v>4.9800000000000004</v>
      </c>
      <c r="G1085">
        <v>5.07</v>
      </c>
      <c r="H1085">
        <v>5</v>
      </c>
      <c r="J1085">
        <v>4.92</v>
      </c>
    </row>
    <row r="1086" spans="1:10" x14ac:dyDescent="0.2">
      <c r="A1086" s="4">
        <v>24162</v>
      </c>
      <c r="E1086">
        <v>4.9800000000000004</v>
      </c>
      <c r="G1086">
        <v>5.05</v>
      </c>
      <c r="H1086">
        <v>4.99</v>
      </c>
      <c r="J1086">
        <v>4.93</v>
      </c>
    </row>
    <row r="1087" spans="1:10" x14ac:dyDescent="0.2">
      <c r="A1087" s="4">
        <v>24163</v>
      </c>
      <c r="E1087">
        <v>5.01</v>
      </c>
      <c r="G1087">
        <v>5.0599999999999996</v>
      </c>
      <c r="H1087">
        <v>5.0199999999999996</v>
      </c>
      <c r="J1087">
        <v>4.97</v>
      </c>
    </row>
    <row r="1088" spans="1:10" x14ac:dyDescent="0.2">
      <c r="A1088" s="4">
        <v>24166</v>
      </c>
      <c r="E1088">
        <v>5.01</v>
      </c>
      <c r="G1088">
        <v>5.0599999999999996</v>
      </c>
      <c r="H1088">
        <v>5.03</v>
      </c>
      <c r="J1088">
        <v>5.0199999999999996</v>
      </c>
    </row>
    <row r="1089" spans="1:10" x14ac:dyDescent="0.2">
      <c r="A1089" s="4">
        <v>24167</v>
      </c>
      <c r="E1089">
        <v>5.01</v>
      </c>
      <c r="G1089">
        <v>5.05</v>
      </c>
      <c r="H1089">
        <v>5.0199999999999996</v>
      </c>
      <c r="J1089">
        <v>5.01</v>
      </c>
    </row>
    <row r="1090" spans="1:10" x14ac:dyDescent="0.2">
      <c r="A1090" s="4">
        <v>24168</v>
      </c>
      <c r="E1090">
        <v>5.0199999999999996</v>
      </c>
      <c r="G1090">
        <v>5.04</v>
      </c>
      <c r="H1090">
        <v>5</v>
      </c>
      <c r="J1090">
        <v>5</v>
      </c>
    </row>
    <row r="1091" spans="1:10" x14ac:dyDescent="0.2">
      <c r="A1091" s="4">
        <v>24169</v>
      </c>
      <c r="E1091">
        <v>5.01</v>
      </c>
      <c r="G1091">
        <v>5.0199999999999996</v>
      </c>
      <c r="H1091">
        <v>4.99</v>
      </c>
      <c r="J1091">
        <v>5</v>
      </c>
    </row>
    <row r="1092" spans="1:10" x14ac:dyDescent="0.2">
      <c r="A1092" s="4">
        <v>24170</v>
      </c>
      <c r="E1092">
        <v>5</v>
      </c>
      <c r="G1092">
        <v>5.01</v>
      </c>
      <c r="H1092">
        <v>4.97</v>
      </c>
      <c r="J1092">
        <v>4.9800000000000004</v>
      </c>
    </row>
    <row r="1093" spans="1:10" x14ac:dyDescent="0.2">
      <c r="A1093" s="4">
        <v>24173</v>
      </c>
      <c r="E1093">
        <v>5.01</v>
      </c>
      <c r="G1093">
        <v>5.01</v>
      </c>
      <c r="H1093">
        <v>4.97</v>
      </c>
      <c r="J1093">
        <v>4.96</v>
      </c>
    </row>
    <row r="1094" spans="1:10" x14ac:dyDescent="0.2">
      <c r="A1094" s="4">
        <v>24174</v>
      </c>
      <c r="E1094">
        <v>5</v>
      </c>
      <c r="G1094">
        <v>5</v>
      </c>
      <c r="H1094">
        <v>4.95</v>
      </c>
      <c r="J1094">
        <v>4.93</v>
      </c>
    </row>
    <row r="1095" spans="1:10" x14ac:dyDescent="0.2">
      <c r="A1095" s="4">
        <v>24175</v>
      </c>
      <c r="E1095">
        <v>4.99</v>
      </c>
      <c r="G1095">
        <v>5.01</v>
      </c>
      <c r="H1095">
        <v>4.96</v>
      </c>
      <c r="J1095">
        <v>4.93</v>
      </c>
    </row>
    <row r="1096" spans="1:10" x14ac:dyDescent="0.2">
      <c r="A1096" s="4">
        <v>24176</v>
      </c>
      <c r="E1096">
        <v>5.01</v>
      </c>
      <c r="G1096">
        <v>5.03</v>
      </c>
      <c r="H1096">
        <v>4.9800000000000004</v>
      </c>
      <c r="J1096">
        <v>4.95</v>
      </c>
    </row>
    <row r="1097" spans="1:10" x14ac:dyDescent="0.2">
      <c r="A1097" s="4">
        <v>24177</v>
      </c>
      <c r="E1097">
        <v>5.05</v>
      </c>
      <c r="G1097">
        <v>5.0599999999999996</v>
      </c>
      <c r="H1097">
        <v>4.99</v>
      </c>
      <c r="J1097">
        <v>4.96</v>
      </c>
    </row>
    <row r="1098" spans="1:10" x14ac:dyDescent="0.2">
      <c r="A1098" s="4">
        <v>24180</v>
      </c>
      <c r="E1098">
        <v>5.04</v>
      </c>
      <c r="G1098">
        <v>5.01</v>
      </c>
      <c r="H1098">
        <v>4.95</v>
      </c>
      <c r="J1098">
        <v>4.9400000000000004</v>
      </c>
    </row>
    <row r="1099" spans="1:10" x14ac:dyDescent="0.2">
      <c r="A1099" s="4">
        <v>24181</v>
      </c>
      <c r="E1099">
        <v>5</v>
      </c>
      <c r="G1099">
        <v>4.97</v>
      </c>
      <c r="H1099">
        <v>4.91</v>
      </c>
      <c r="J1099">
        <v>4.91</v>
      </c>
    </row>
    <row r="1100" spans="1:10" x14ac:dyDescent="0.2">
      <c r="A1100" s="4">
        <v>24182</v>
      </c>
      <c r="E1100">
        <v>4.99</v>
      </c>
      <c r="G1100">
        <v>4.97</v>
      </c>
      <c r="H1100">
        <v>4.91</v>
      </c>
      <c r="J1100">
        <v>4.9000000000000004</v>
      </c>
    </row>
    <row r="1101" spans="1:10" x14ac:dyDescent="0.2">
      <c r="A1101" s="4">
        <v>24183</v>
      </c>
      <c r="E1101">
        <v>4.99</v>
      </c>
      <c r="G1101">
        <v>4.9400000000000004</v>
      </c>
      <c r="H1101">
        <v>4.88</v>
      </c>
      <c r="J1101">
        <v>4.8600000000000003</v>
      </c>
    </row>
    <row r="1102" spans="1:10" x14ac:dyDescent="0.2">
      <c r="A1102" s="4">
        <v>24184</v>
      </c>
      <c r="E1102">
        <v>4.96</v>
      </c>
      <c r="G1102">
        <v>4.92</v>
      </c>
      <c r="H1102">
        <v>4.88</v>
      </c>
      <c r="J1102">
        <v>4.84</v>
      </c>
    </row>
    <row r="1103" spans="1:10" x14ac:dyDescent="0.2">
      <c r="A1103" s="4">
        <v>24187</v>
      </c>
      <c r="E1103">
        <v>4.93</v>
      </c>
      <c r="G1103">
        <v>4.9000000000000004</v>
      </c>
      <c r="H1103">
        <v>4.84</v>
      </c>
      <c r="J1103">
        <v>4.8099999999999996</v>
      </c>
    </row>
    <row r="1104" spans="1:10" x14ac:dyDescent="0.2">
      <c r="A1104" s="4">
        <v>24188</v>
      </c>
      <c r="E1104">
        <v>4.92</v>
      </c>
      <c r="G1104">
        <v>4.8899999999999997</v>
      </c>
      <c r="H1104">
        <v>4.84</v>
      </c>
      <c r="J1104">
        <v>4.78</v>
      </c>
    </row>
    <row r="1105" spans="1:10" x14ac:dyDescent="0.2">
      <c r="A1105" s="4">
        <v>24189</v>
      </c>
      <c r="E1105">
        <v>4.87</v>
      </c>
      <c r="G1105">
        <v>4.87</v>
      </c>
      <c r="H1105">
        <v>4.8099999999999996</v>
      </c>
      <c r="J1105">
        <v>4.7300000000000004</v>
      </c>
    </row>
    <row r="1106" spans="1:10" x14ac:dyDescent="0.2">
      <c r="A1106" s="4">
        <v>24190</v>
      </c>
      <c r="E1106">
        <v>4.9000000000000004</v>
      </c>
      <c r="G1106">
        <v>4.91</v>
      </c>
      <c r="H1106">
        <v>4.88</v>
      </c>
      <c r="J1106">
        <v>4.76</v>
      </c>
    </row>
    <row r="1107" spans="1:10" x14ac:dyDescent="0.2">
      <c r="A1107" s="4">
        <v>24191</v>
      </c>
      <c r="E1107">
        <v>4.96</v>
      </c>
      <c r="G1107">
        <v>4.99</v>
      </c>
      <c r="H1107">
        <v>4.95</v>
      </c>
      <c r="J1107">
        <v>4.82</v>
      </c>
    </row>
    <row r="1108" spans="1:10" x14ac:dyDescent="0.2">
      <c r="A1108" s="4">
        <v>24194</v>
      </c>
      <c r="E1108">
        <v>4.95</v>
      </c>
      <c r="G1108">
        <v>4.9800000000000004</v>
      </c>
      <c r="H1108">
        <v>4.93</v>
      </c>
      <c r="J1108">
        <v>4.8099999999999996</v>
      </c>
    </row>
    <row r="1109" spans="1:10" x14ac:dyDescent="0.2">
      <c r="A1109" s="4">
        <v>24195</v>
      </c>
      <c r="E1109">
        <v>4.93</v>
      </c>
      <c r="G1109">
        <v>4.96</v>
      </c>
      <c r="H1109">
        <v>4.91</v>
      </c>
      <c r="J1109">
        <v>4.8</v>
      </c>
    </row>
    <row r="1110" spans="1:10" x14ac:dyDescent="0.2">
      <c r="A1110" s="4">
        <v>24196</v>
      </c>
      <c r="E1110">
        <v>4.88</v>
      </c>
      <c r="G1110">
        <v>4.87</v>
      </c>
      <c r="H1110">
        <v>4.8099999999999996</v>
      </c>
      <c r="J1110">
        <v>4.7</v>
      </c>
    </row>
    <row r="1111" spans="1:10" x14ac:dyDescent="0.2">
      <c r="A1111" s="4">
        <v>24197</v>
      </c>
      <c r="E1111">
        <v>4.9000000000000004</v>
      </c>
      <c r="G1111">
        <v>4.8899999999999997</v>
      </c>
      <c r="H1111">
        <v>4.84</v>
      </c>
      <c r="J1111">
        <v>4.71</v>
      </c>
    </row>
    <row r="1112" spans="1:10" x14ac:dyDescent="0.2">
      <c r="A1112" s="4">
        <v>24198</v>
      </c>
      <c r="E1112">
        <v>4.8899999999999997</v>
      </c>
      <c r="G1112">
        <v>4.87</v>
      </c>
      <c r="H1112">
        <v>4.8099999999999996</v>
      </c>
      <c r="J1112">
        <v>4.7</v>
      </c>
    </row>
    <row r="1113" spans="1:10" x14ac:dyDescent="0.2">
      <c r="A1113" s="4">
        <v>24201</v>
      </c>
      <c r="E1113">
        <v>4.87</v>
      </c>
      <c r="G1113">
        <v>4.8600000000000003</v>
      </c>
      <c r="H1113">
        <v>4.8099999999999996</v>
      </c>
      <c r="J1113">
        <v>4.6900000000000004</v>
      </c>
    </row>
    <row r="1114" spans="1:10" x14ac:dyDescent="0.2">
      <c r="A1114" s="4">
        <v>24202</v>
      </c>
      <c r="E1114">
        <v>4.8600000000000003</v>
      </c>
      <c r="G1114">
        <v>4.78</v>
      </c>
      <c r="H1114">
        <v>4.76</v>
      </c>
      <c r="J1114">
        <v>4.66</v>
      </c>
    </row>
    <row r="1115" spans="1:10" x14ac:dyDescent="0.2">
      <c r="A1115" s="4">
        <v>24203</v>
      </c>
      <c r="E1115">
        <v>4.87</v>
      </c>
      <c r="G1115">
        <v>4.8099999999999996</v>
      </c>
      <c r="H1115">
        <v>4.79</v>
      </c>
      <c r="J1115">
        <v>4.71</v>
      </c>
    </row>
    <row r="1116" spans="1:10" x14ac:dyDescent="0.2">
      <c r="A1116" s="4">
        <v>24204</v>
      </c>
      <c r="E1116">
        <v>4.8899999999999997</v>
      </c>
      <c r="G1116">
        <v>4.8499999999999996</v>
      </c>
      <c r="H1116">
        <v>4.83</v>
      </c>
      <c r="J1116">
        <v>4.7300000000000004</v>
      </c>
    </row>
    <row r="1117" spans="1:10" x14ac:dyDescent="0.2">
      <c r="A1117" s="4">
        <v>24205</v>
      </c>
      <c r="E1117" t="s">
        <v>13</v>
      </c>
      <c r="G1117" t="s">
        <v>13</v>
      </c>
      <c r="H1117" t="s">
        <v>13</v>
      </c>
      <c r="J1117" t="s">
        <v>13</v>
      </c>
    </row>
    <row r="1118" spans="1:10" x14ac:dyDescent="0.2">
      <c r="A1118" s="4">
        <v>24208</v>
      </c>
      <c r="E1118">
        <v>4.91</v>
      </c>
      <c r="G1118">
        <v>4.8499999999999996</v>
      </c>
      <c r="H1118">
        <v>4.83</v>
      </c>
      <c r="J1118">
        <v>4.7300000000000004</v>
      </c>
    </row>
    <row r="1119" spans="1:10" x14ac:dyDescent="0.2">
      <c r="A1119" s="4">
        <v>24209</v>
      </c>
      <c r="E1119">
        <v>4.9000000000000004</v>
      </c>
      <c r="G1119">
        <v>4.84</v>
      </c>
      <c r="H1119">
        <v>4.83</v>
      </c>
      <c r="J1119">
        <v>4.7300000000000004</v>
      </c>
    </row>
    <row r="1120" spans="1:10" x14ac:dyDescent="0.2">
      <c r="A1120" s="4">
        <v>24210</v>
      </c>
      <c r="E1120">
        <v>4.9000000000000004</v>
      </c>
      <c r="G1120">
        <v>4.8600000000000003</v>
      </c>
      <c r="H1120">
        <v>4.84</v>
      </c>
      <c r="J1120">
        <v>4.74</v>
      </c>
    </row>
    <row r="1121" spans="1:10" x14ac:dyDescent="0.2">
      <c r="A1121" s="4">
        <v>24211</v>
      </c>
      <c r="E1121">
        <v>4.9000000000000004</v>
      </c>
      <c r="G1121">
        <v>4.88</v>
      </c>
      <c r="H1121">
        <v>4.84</v>
      </c>
      <c r="J1121">
        <v>4.76</v>
      </c>
    </row>
    <row r="1122" spans="1:10" x14ac:dyDescent="0.2">
      <c r="A1122" s="4">
        <v>24212</v>
      </c>
      <c r="E1122">
        <v>4.92</v>
      </c>
      <c r="G1122">
        <v>4.9000000000000004</v>
      </c>
      <c r="H1122">
        <v>4.8600000000000003</v>
      </c>
      <c r="J1122">
        <v>4.7699999999999996</v>
      </c>
    </row>
    <row r="1123" spans="1:10" x14ac:dyDescent="0.2">
      <c r="A1123" s="4">
        <v>24215</v>
      </c>
      <c r="E1123">
        <v>4.9000000000000004</v>
      </c>
      <c r="G1123">
        <v>4.88</v>
      </c>
      <c r="H1123">
        <v>4.84</v>
      </c>
      <c r="J1123">
        <v>4.76</v>
      </c>
    </row>
    <row r="1124" spans="1:10" x14ac:dyDescent="0.2">
      <c r="A1124" s="4">
        <v>24216</v>
      </c>
      <c r="E1124">
        <v>4.9000000000000004</v>
      </c>
      <c r="G1124">
        <v>4.88</v>
      </c>
      <c r="H1124">
        <v>4.83</v>
      </c>
      <c r="J1124">
        <v>4.76</v>
      </c>
    </row>
    <row r="1125" spans="1:10" x14ac:dyDescent="0.2">
      <c r="A1125" s="4">
        <v>24217</v>
      </c>
      <c r="E1125">
        <v>4.91</v>
      </c>
      <c r="G1125">
        <v>4.92</v>
      </c>
      <c r="H1125">
        <v>4.8499999999999996</v>
      </c>
      <c r="J1125">
        <v>4.8</v>
      </c>
    </row>
    <row r="1126" spans="1:10" x14ac:dyDescent="0.2">
      <c r="A1126" s="4">
        <v>24218</v>
      </c>
      <c r="E1126">
        <v>4.91</v>
      </c>
      <c r="G1126">
        <v>4.91</v>
      </c>
      <c r="H1126">
        <v>4.83</v>
      </c>
      <c r="J1126">
        <v>4.7699999999999996</v>
      </c>
    </row>
    <row r="1127" spans="1:10" x14ac:dyDescent="0.2">
      <c r="A1127" s="4">
        <v>24219</v>
      </c>
      <c r="E1127">
        <v>4.8899999999999997</v>
      </c>
      <c r="G1127">
        <v>4.91</v>
      </c>
      <c r="H1127">
        <v>4.83</v>
      </c>
      <c r="J1127">
        <v>4.7699999999999996</v>
      </c>
    </row>
    <row r="1128" spans="1:10" x14ac:dyDescent="0.2">
      <c r="A1128" s="4">
        <v>24222</v>
      </c>
      <c r="E1128">
        <v>4.9000000000000004</v>
      </c>
      <c r="G1128">
        <v>4.92</v>
      </c>
      <c r="H1128">
        <v>4.84</v>
      </c>
      <c r="J1128">
        <v>4.78</v>
      </c>
    </row>
    <row r="1129" spans="1:10" x14ac:dyDescent="0.2">
      <c r="A1129" s="4">
        <v>24223</v>
      </c>
      <c r="E1129">
        <v>4.92</v>
      </c>
      <c r="G1129">
        <v>4.95</v>
      </c>
      <c r="H1129">
        <v>4.8600000000000003</v>
      </c>
      <c r="J1129">
        <v>4.79</v>
      </c>
    </row>
    <row r="1130" spans="1:10" x14ac:dyDescent="0.2">
      <c r="A1130" s="4">
        <v>24224</v>
      </c>
      <c r="E1130">
        <v>4.92</v>
      </c>
      <c r="G1130">
        <v>4.95</v>
      </c>
      <c r="H1130">
        <v>4.8499999999999996</v>
      </c>
      <c r="J1130">
        <v>4.78</v>
      </c>
    </row>
    <row r="1131" spans="1:10" x14ac:dyDescent="0.2">
      <c r="A1131" s="4">
        <v>24225</v>
      </c>
      <c r="E1131">
        <v>4.92</v>
      </c>
      <c r="G1131">
        <v>4.95</v>
      </c>
      <c r="H1131">
        <v>4.84</v>
      </c>
      <c r="J1131">
        <v>4.78</v>
      </c>
    </row>
    <row r="1132" spans="1:10" x14ac:dyDescent="0.2">
      <c r="A1132" s="4">
        <v>24226</v>
      </c>
      <c r="E1132">
        <v>4.91</v>
      </c>
      <c r="G1132">
        <v>4.97</v>
      </c>
      <c r="H1132">
        <v>4.8499999999999996</v>
      </c>
      <c r="J1132">
        <v>4.79</v>
      </c>
    </row>
    <row r="1133" spans="1:10" x14ac:dyDescent="0.2">
      <c r="A1133" s="4">
        <v>24229</v>
      </c>
      <c r="E1133">
        <v>4.92</v>
      </c>
      <c r="G1133">
        <v>4.9800000000000004</v>
      </c>
      <c r="H1133">
        <v>4.8600000000000003</v>
      </c>
      <c r="J1133">
        <v>4.8</v>
      </c>
    </row>
    <row r="1134" spans="1:10" x14ac:dyDescent="0.2">
      <c r="A1134" s="4">
        <v>24230</v>
      </c>
      <c r="E1134">
        <v>4.92</v>
      </c>
      <c r="G1134">
        <v>4.9800000000000004</v>
      </c>
      <c r="H1134">
        <v>4.8600000000000003</v>
      </c>
      <c r="J1134">
        <v>4.8099999999999996</v>
      </c>
    </row>
    <row r="1135" spans="1:10" x14ac:dyDescent="0.2">
      <c r="A1135" s="4">
        <v>24231</v>
      </c>
      <c r="E1135">
        <v>4.93</v>
      </c>
      <c r="G1135">
        <v>4.99</v>
      </c>
      <c r="H1135">
        <v>4.8600000000000003</v>
      </c>
      <c r="J1135">
        <v>4.8099999999999996</v>
      </c>
    </row>
    <row r="1136" spans="1:10" x14ac:dyDescent="0.2">
      <c r="A1136" s="4">
        <v>24232</v>
      </c>
      <c r="E1136">
        <v>4.9400000000000004</v>
      </c>
      <c r="G1136">
        <v>4.97</v>
      </c>
      <c r="H1136">
        <v>4.87</v>
      </c>
      <c r="J1136">
        <v>4.8099999999999996</v>
      </c>
    </row>
    <row r="1137" spans="1:10" x14ac:dyDescent="0.2">
      <c r="A1137" s="4">
        <v>24233</v>
      </c>
      <c r="E1137">
        <v>4.93</v>
      </c>
      <c r="G1137">
        <v>4.97</v>
      </c>
      <c r="H1137">
        <v>4.8600000000000003</v>
      </c>
      <c r="J1137">
        <v>4.79</v>
      </c>
    </row>
    <row r="1138" spans="1:10" x14ac:dyDescent="0.2">
      <c r="A1138" s="4">
        <v>24236</v>
      </c>
      <c r="E1138">
        <v>4.9000000000000004</v>
      </c>
      <c r="G1138">
        <v>4.93</v>
      </c>
      <c r="H1138">
        <v>4.82</v>
      </c>
      <c r="J1138">
        <v>4.75</v>
      </c>
    </row>
    <row r="1139" spans="1:10" x14ac:dyDescent="0.2">
      <c r="A1139" s="4">
        <v>24237</v>
      </c>
      <c r="E1139">
        <v>4.8899999999999997</v>
      </c>
      <c r="G1139">
        <v>4.93</v>
      </c>
      <c r="H1139">
        <v>4.82</v>
      </c>
      <c r="J1139">
        <v>4.75</v>
      </c>
    </row>
    <row r="1140" spans="1:10" x14ac:dyDescent="0.2">
      <c r="A1140" s="4">
        <v>24238</v>
      </c>
      <c r="E1140">
        <v>4.8899999999999997</v>
      </c>
      <c r="G1140">
        <v>4.9400000000000004</v>
      </c>
      <c r="H1140">
        <v>4.8499999999999996</v>
      </c>
      <c r="J1140">
        <v>4.7699999999999996</v>
      </c>
    </row>
    <row r="1141" spans="1:10" x14ac:dyDescent="0.2">
      <c r="A1141" s="4">
        <v>24239</v>
      </c>
      <c r="E1141">
        <v>4.8899999999999997</v>
      </c>
      <c r="G1141">
        <v>4.9400000000000004</v>
      </c>
      <c r="H1141">
        <v>4.84</v>
      </c>
      <c r="J1141">
        <v>4.7699999999999996</v>
      </c>
    </row>
    <row r="1142" spans="1:10" x14ac:dyDescent="0.2">
      <c r="A1142" s="4">
        <v>24240</v>
      </c>
      <c r="E1142">
        <v>4.9000000000000004</v>
      </c>
      <c r="G1142">
        <v>4.95</v>
      </c>
      <c r="H1142">
        <v>4.8499999999999996</v>
      </c>
      <c r="J1142">
        <v>4.7699999999999996</v>
      </c>
    </row>
    <row r="1143" spans="1:10" x14ac:dyDescent="0.2">
      <c r="A1143" s="4">
        <v>24243</v>
      </c>
      <c r="E1143">
        <v>4.9000000000000004</v>
      </c>
      <c r="G1143">
        <v>4.95</v>
      </c>
      <c r="H1143">
        <v>4.8499999999999996</v>
      </c>
      <c r="J1143">
        <v>4.7699999999999996</v>
      </c>
    </row>
    <row r="1144" spans="1:10" x14ac:dyDescent="0.2">
      <c r="A1144" s="4">
        <v>24244</v>
      </c>
      <c r="E1144">
        <v>4.8899999999999997</v>
      </c>
      <c r="G1144">
        <v>4.95</v>
      </c>
      <c r="H1144">
        <v>4.84</v>
      </c>
      <c r="J1144">
        <v>4.75</v>
      </c>
    </row>
    <row r="1145" spans="1:10" x14ac:dyDescent="0.2">
      <c r="A1145" s="4">
        <v>24245</v>
      </c>
      <c r="E1145">
        <v>4.8899999999999997</v>
      </c>
      <c r="G1145">
        <v>4.9400000000000004</v>
      </c>
      <c r="H1145">
        <v>4.84</v>
      </c>
      <c r="J1145">
        <v>4.75</v>
      </c>
    </row>
    <row r="1146" spans="1:10" x14ac:dyDescent="0.2">
      <c r="A1146" s="4">
        <v>24246</v>
      </c>
      <c r="E1146">
        <v>4.8899999999999997</v>
      </c>
      <c r="G1146">
        <v>4.97</v>
      </c>
      <c r="H1146">
        <v>4.8600000000000003</v>
      </c>
      <c r="J1146">
        <v>4.75</v>
      </c>
    </row>
    <row r="1147" spans="1:10" x14ac:dyDescent="0.2">
      <c r="A1147" s="4">
        <v>24247</v>
      </c>
      <c r="E1147">
        <v>4.92</v>
      </c>
      <c r="G1147">
        <v>5</v>
      </c>
      <c r="H1147">
        <v>4.88</v>
      </c>
      <c r="J1147">
        <v>4.75</v>
      </c>
    </row>
    <row r="1148" spans="1:10" x14ac:dyDescent="0.2">
      <c r="A1148" s="4">
        <v>24250</v>
      </c>
      <c r="E1148">
        <v>4.9400000000000004</v>
      </c>
      <c r="G1148">
        <v>5.05</v>
      </c>
      <c r="H1148">
        <v>4.92</v>
      </c>
      <c r="J1148">
        <v>4.7699999999999996</v>
      </c>
    </row>
    <row r="1149" spans="1:10" x14ac:dyDescent="0.2">
      <c r="A1149" s="4">
        <v>24251</v>
      </c>
      <c r="E1149">
        <v>4.9800000000000004</v>
      </c>
      <c r="G1149">
        <v>5.09</v>
      </c>
      <c r="H1149">
        <v>4.96</v>
      </c>
      <c r="J1149">
        <v>4.79</v>
      </c>
    </row>
    <row r="1150" spans="1:10" x14ac:dyDescent="0.2">
      <c r="A1150" s="4">
        <v>24252</v>
      </c>
      <c r="E1150">
        <v>5</v>
      </c>
      <c r="G1150">
        <v>5.08</v>
      </c>
      <c r="H1150">
        <v>4.97</v>
      </c>
      <c r="J1150">
        <v>4.78</v>
      </c>
    </row>
    <row r="1151" spans="1:10" x14ac:dyDescent="0.2">
      <c r="A1151" s="4">
        <v>24253</v>
      </c>
      <c r="E1151">
        <v>5.03</v>
      </c>
      <c r="G1151">
        <v>5.1100000000000003</v>
      </c>
      <c r="H1151">
        <v>4.99</v>
      </c>
      <c r="J1151">
        <v>4.8</v>
      </c>
    </row>
    <row r="1152" spans="1:10" x14ac:dyDescent="0.2">
      <c r="A1152" s="4">
        <v>24254</v>
      </c>
      <c r="E1152">
        <v>5.04</v>
      </c>
      <c r="G1152">
        <v>5.12</v>
      </c>
      <c r="H1152">
        <v>5</v>
      </c>
      <c r="J1152">
        <v>4.8099999999999996</v>
      </c>
    </row>
    <row r="1153" spans="1:10" x14ac:dyDescent="0.2">
      <c r="A1153" s="4">
        <v>24257</v>
      </c>
      <c r="E1153" t="s">
        <v>13</v>
      </c>
      <c r="G1153" t="s">
        <v>13</v>
      </c>
      <c r="H1153" t="s">
        <v>13</v>
      </c>
      <c r="J1153" t="s">
        <v>13</v>
      </c>
    </row>
    <row r="1154" spans="1:10" x14ac:dyDescent="0.2">
      <c r="A1154" s="4">
        <v>24258</v>
      </c>
      <c r="E1154">
        <v>5.04</v>
      </c>
      <c r="G1154">
        <v>5.0999999999999996</v>
      </c>
      <c r="H1154">
        <v>5</v>
      </c>
      <c r="J1154">
        <v>4.8</v>
      </c>
    </row>
    <row r="1155" spans="1:10" x14ac:dyDescent="0.2">
      <c r="A1155" s="4">
        <v>24259</v>
      </c>
      <c r="E1155">
        <v>5.04</v>
      </c>
      <c r="G1155">
        <v>5.09</v>
      </c>
      <c r="H1155">
        <v>5.0199999999999996</v>
      </c>
      <c r="J1155">
        <v>4.79</v>
      </c>
    </row>
    <row r="1156" spans="1:10" x14ac:dyDescent="0.2">
      <c r="A1156" s="4">
        <v>24260</v>
      </c>
      <c r="E1156">
        <v>5.0199999999999996</v>
      </c>
      <c r="G1156">
        <v>5.05</v>
      </c>
      <c r="H1156">
        <v>4.99</v>
      </c>
      <c r="J1156">
        <v>4.7699999999999996</v>
      </c>
    </row>
    <row r="1157" spans="1:10" x14ac:dyDescent="0.2">
      <c r="A1157" s="4">
        <v>24261</v>
      </c>
      <c r="E1157">
        <v>5.0199999999999996</v>
      </c>
      <c r="G1157">
        <v>5.07</v>
      </c>
      <c r="H1157">
        <v>5.01</v>
      </c>
      <c r="J1157">
        <v>4.78</v>
      </c>
    </row>
    <row r="1158" spans="1:10" x14ac:dyDescent="0.2">
      <c r="A1158" s="4">
        <v>24264</v>
      </c>
      <c r="E1158">
        <v>5.03</v>
      </c>
      <c r="G1158">
        <v>5.0599999999999996</v>
      </c>
      <c r="H1158">
        <v>5.01</v>
      </c>
      <c r="J1158">
        <v>4.79</v>
      </c>
    </row>
    <row r="1159" spans="1:10" x14ac:dyDescent="0.2">
      <c r="A1159" s="4">
        <v>24265</v>
      </c>
      <c r="E1159">
        <v>5.03</v>
      </c>
      <c r="G1159">
        <v>5.08</v>
      </c>
      <c r="H1159">
        <v>5.01</v>
      </c>
      <c r="J1159">
        <v>4.8099999999999996</v>
      </c>
    </row>
    <row r="1160" spans="1:10" x14ac:dyDescent="0.2">
      <c r="A1160" s="4">
        <v>24266</v>
      </c>
      <c r="E1160">
        <v>5.03</v>
      </c>
      <c r="G1160">
        <v>5.09</v>
      </c>
      <c r="H1160">
        <v>5.0199999999999996</v>
      </c>
      <c r="J1160">
        <v>4.83</v>
      </c>
    </row>
    <row r="1161" spans="1:10" x14ac:dyDescent="0.2">
      <c r="A1161" s="4">
        <v>24267</v>
      </c>
      <c r="E1161">
        <v>5.04</v>
      </c>
      <c r="G1161">
        <v>5.08</v>
      </c>
      <c r="H1161">
        <v>5.0199999999999996</v>
      </c>
      <c r="J1161">
        <v>4.83</v>
      </c>
    </row>
    <row r="1162" spans="1:10" x14ac:dyDescent="0.2">
      <c r="A1162" s="4">
        <v>24268</v>
      </c>
      <c r="E1162">
        <v>5.04</v>
      </c>
      <c r="G1162">
        <v>5.08</v>
      </c>
      <c r="H1162">
        <v>5.01</v>
      </c>
      <c r="J1162">
        <v>4.83</v>
      </c>
    </row>
    <row r="1163" spans="1:10" x14ac:dyDescent="0.2">
      <c r="A1163" s="4">
        <v>24271</v>
      </c>
      <c r="E1163">
        <v>5.03</v>
      </c>
      <c r="G1163">
        <v>5.05</v>
      </c>
      <c r="H1163">
        <v>5</v>
      </c>
      <c r="J1163">
        <v>4.83</v>
      </c>
    </row>
    <row r="1164" spans="1:10" x14ac:dyDescent="0.2">
      <c r="A1164" s="4">
        <v>24272</v>
      </c>
      <c r="E1164">
        <v>5</v>
      </c>
      <c r="G1164">
        <v>5.04</v>
      </c>
      <c r="H1164">
        <v>5</v>
      </c>
      <c r="J1164">
        <v>4.83</v>
      </c>
    </row>
    <row r="1165" spans="1:10" x14ac:dyDescent="0.2">
      <c r="A1165" s="4">
        <v>24273</v>
      </c>
      <c r="E1165">
        <v>4.9800000000000004</v>
      </c>
      <c r="G1165">
        <v>4.9800000000000004</v>
      </c>
      <c r="H1165">
        <v>4.93</v>
      </c>
      <c r="J1165">
        <v>4.79</v>
      </c>
    </row>
    <row r="1166" spans="1:10" x14ac:dyDescent="0.2">
      <c r="A1166" s="4">
        <v>24274</v>
      </c>
      <c r="E1166">
        <v>4.96</v>
      </c>
      <c r="G1166">
        <v>4.99</v>
      </c>
      <c r="H1166">
        <v>4.9000000000000004</v>
      </c>
      <c r="J1166">
        <v>4.8099999999999996</v>
      </c>
    </row>
    <row r="1167" spans="1:10" x14ac:dyDescent="0.2">
      <c r="A1167" s="4">
        <v>24275</v>
      </c>
      <c r="E1167">
        <v>4.96</v>
      </c>
      <c r="G1167">
        <v>4.99</v>
      </c>
      <c r="H1167">
        <v>4.9000000000000004</v>
      </c>
      <c r="J1167">
        <v>4.8</v>
      </c>
    </row>
    <row r="1168" spans="1:10" x14ac:dyDescent="0.2">
      <c r="A1168" s="4">
        <v>24278</v>
      </c>
      <c r="E1168">
        <v>4.93</v>
      </c>
      <c r="G1168">
        <v>4.97</v>
      </c>
      <c r="H1168">
        <v>4.88</v>
      </c>
      <c r="J1168">
        <v>4.76</v>
      </c>
    </row>
    <row r="1169" spans="1:10" x14ac:dyDescent="0.2">
      <c r="A1169" s="4">
        <v>24279</v>
      </c>
      <c r="E1169">
        <v>4.8899999999999997</v>
      </c>
      <c r="G1169">
        <v>4.96</v>
      </c>
      <c r="H1169">
        <v>4.88</v>
      </c>
      <c r="J1169">
        <v>4.75</v>
      </c>
    </row>
    <row r="1170" spans="1:10" x14ac:dyDescent="0.2">
      <c r="A1170" s="4">
        <v>24280</v>
      </c>
      <c r="E1170">
        <v>4.8600000000000003</v>
      </c>
      <c r="G1170">
        <v>4.96</v>
      </c>
      <c r="H1170">
        <v>4.8899999999999997</v>
      </c>
      <c r="J1170">
        <v>4.76</v>
      </c>
    </row>
    <row r="1171" spans="1:10" x14ac:dyDescent="0.2">
      <c r="A1171" s="4">
        <v>24281</v>
      </c>
      <c r="E1171">
        <v>4.8</v>
      </c>
      <c r="G1171">
        <v>4.95</v>
      </c>
      <c r="H1171">
        <v>4.88</v>
      </c>
      <c r="J1171">
        <v>4.7699999999999996</v>
      </c>
    </row>
    <row r="1172" spans="1:10" x14ac:dyDescent="0.2">
      <c r="A1172" s="4">
        <v>24282</v>
      </c>
      <c r="E1172">
        <v>4.8499999999999996</v>
      </c>
      <c r="G1172">
        <v>5.01</v>
      </c>
      <c r="H1172">
        <v>4.9400000000000004</v>
      </c>
      <c r="J1172">
        <v>4.8</v>
      </c>
    </row>
    <row r="1173" spans="1:10" x14ac:dyDescent="0.2">
      <c r="A1173" s="4">
        <v>24285</v>
      </c>
      <c r="E1173">
        <v>4.8600000000000003</v>
      </c>
      <c r="G1173">
        <v>5.0599999999999996</v>
      </c>
      <c r="H1173">
        <v>4.9800000000000004</v>
      </c>
      <c r="J1173">
        <v>4.83</v>
      </c>
    </row>
    <row r="1174" spans="1:10" x14ac:dyDescent="0.2">
      <c r="A1174" s="4">
        <v>24286</v>
      </c>
      <c r="E1174">
        <v>4.91</v>
      </c>
      <c r="G1174">
        <v>5.1100000000000003</v>
      </c>
      <c r="H1174">
        <v>5.0199999999999996</v>
      </c>
      <c r="J1174">
        <v>4.8899999999999997</v>
      </c>
    </row>
    <row r="1175" spans="1:10" x14ac:dyDescent="0.2">
      <c r="A1175" s="4">
        <v>24287</v>
      </c>
      <c r="E1175">
        <v>4.91</v>
      </c>
      <c r="G1175">
        <v>5.1100000000000003</v>
      </c>
      <c r="H1175">
        <v>5.01</v>
      </c>
      <c r="J1175">
        <v>4.9000000000000004</v>
      </c>
    </row>
    <row r="1176" spans="1:10" x14ac:dyDescent="0.2">
      <c r="A1176" s="4">
        <v>24288</v>
      </c>
      <c r="E1176">
        <v>5.05</v>
      </c>
      <c r="G1176">
        <v>5.22</v>
      </c>
      <c r="H1176">
        <v>5.09</v>
      </c>
      <c r="J1176">
        <v>4.97</v>
      </c>
    </row>
    <row r="1177" spans="1:10" x14ac:dyDescent="0.2">
      <c r="A1177" s="4">
        <v>24289</v>
      </c>
      <c r="E1177">
        <v>5.05</v>
      </c>
      <c r="G1177">
        <v>5.22</v>
      </c>
      <c r="H1177">
        <v>5.1100000000000003</v>
      </c>
      <c r="J1177">
        <v>4.99</v>
      </c>
    </row>
    <row r="1178" spans="1:10" x14ac:dyDescent="0.2">
      <c r="A1178" s="4">
        <v>24292</v>
      </c>
      <c r="E1178" t="s">
        <v>13</v>
      </c>
      <c r="G1178" t="s">
        <v>13</v>
      </c>
      <c r="H1178" t="s">
        <v>13</v>
      </c>
      <c r="J1178" t="s">
        <v>13</v>
      </c>
    </row>
    <row r="1179" spans="1:10" x14ac:dyDescent="0.2">
      <c r="A1179" s="4">
        <v>24293</v>
      </c>
      <c r="E1179">
        <v>5.05</v>
      </c>
      <c r="G1179">
        <v>5.17</v>
      </c>
      <c r="H1179">
        <v>5.09</v>
      </c>
      <c r="J1179">
        <v>4.96</v>
      </c>
    </row>
    <row r="1180" spans="1:10" x14ac:dyDescent="0.2">
      <c r="A1180" s="4">
        <v>24294</v>
      </c>
      <c r="E1180">
        <v>5.05</v>
      </c>
      <c r="G1180">
        <v>5.16</v>
      </c>
      <c r="H1180">
        <v>5.08</v>
      </c>
      <c r="J1180">
        <v>4.95</v>
      </c>
    </row>
    <row r="1181" spans="1:10" x14ac:dyDescent="0.2">
      <c r="A1181" s="4">
        <v>24295</v>
      </c>
      <c r="E1181">
        <v>5.07</v>
      </c>
      <c r="G1181">
        <v>5.17</v>
      </c>
      <c r="H1181">
        <v>5.0999999999999996</v>
      </c>
      <c r="J1181">
        <v>4.95</v>
      </c>
    </row>
    <row r="1182" spans="1:10" x14ac:dyDescent="0.2">
      <c r="A1182" s="4">
        <v>24296</v>
      </c>
      <c r="E1182">
        <v>5.0999999999999996</v>
      </c>
      <c r="G1182">
        <v>5.2</v>
      </c>
      <c r="H1182">
        <v>5.13</v>
      </c>
      <c r="J1182">
        <v>4.97</v>
      </c>
    </row>
    <row r="1183" spans="1:10" x14ac:dyDescent="0.2">
      <c r="A1183" s="4">
        <v>24299</v>
      </c>
      <c r="E1183">
        <v>5.16</v>
      </c>
      <c r="G1183">
        <v>5.28</v>
      </c>
      <c r="H1183">
        <v>5.19</v>
      </c>
      <c r="J1183">
        <v>5.03</v>
      </c>
    </row>
    <row r="1184" spans="1:10" x14ac:dyDescent="0.2">
      <c r="A1184" s="4">
        <v>24300</v>
      </c>
      <c r="E1184">
        <v>5.18</v>
      </c>
      <c r="G1184">
        <v>5.27</v>
      </c>
      <c r="H1184">
        <v>5.19</v>
      </c>
      <c r="J1184">
        <v>5.05</v>
      </c>
    </row>
    <row r="1185" spans="1:10" x14ac:dyDescent="0.2">
      <c r="A1185" s="4">
        <v>24301</v>
      </c>
      <c r="E1185">
        <v>5.19</v>
      </c>
      <c r="G1185">
        <v>5.28</v>
      </c>
      <c r="H1185">
        <v>5.2</v>
      </c>
      <c r="J1185">
        <v>5.07</v>
      </c>
    </row>
    <row r="1186" spans="1:10" x14ac:dyDescent="0.2">
      <c r="A1186" s="4">
        <v>24302</v>
      </c>
      <c r="E1186">
        <v>5.22</v>
      </c>
      <c r="G1186">
        <v>5.3</v>
      </c>
      <c r="H1186">
        <v>5.22</v>
      </c>
      <c r="J1186">
        <v>5.0999999999999996</v>
      </c>
    </row>
    <row r="1187" spans="1:10" x14ac:dyDescent="0.2">
      <c r="A1187" s="4">
        <v>24303</v>
      </c>
      <c r="E1187">
        <v>5.24</v>
      </c>
      <c r="G1187">
        <v>5.3</v>
      </c>
      <c r="H1187">
        <v>5.21</v>
      </c>
      <c r="J1187">
        <v>5.09</v>
      </c>
    </row>
    <row r="1188" spans="1:10" x14ac:dyDescent="0.2">
      <c r="A1188" s="4">
        <v>24306</v>
      </c>
      <c r="E1188">
        <v>5.23</v>
      </c>
      <c r="G1188">
        <v>5.26</v>
      </c>
      <c r="H1188">
        <v>5.16</v>
      </c>
      <c r="J1188">
        <v>5.04</v>
      </c>
    </row>
    <row r="1189" spans="1:10" x14ac:dyDescent="0.2">
      <c r="A1189" s="4">
        <v>24307</v>
      </c>
      <c r="E1189">
        <v>5.22</v>
      </c>
      <c r="G1189">
        <v>5.25</v>
      </c>
      <c r="H1189">
        <v>5.15</v>
      </c>
      <c r="J1189">
        <v>5.03</v>
      </c>
    </row>
    <row r="1190" spans="1:10" x14ac:dyDescent="0.2">
      <c r="A1190" s="4">
        <v>24308</v>
      </c>
      <c r="E1190">
        <v>5.22</v>
      </c>
      <c r="G1190">
        <v>5.26</v>
      </c>
      <c r="H1190">
        <v>5.16</v>
      </c>
      <c r="J1190">
        <v>5.0199999999999996</v>
      </c>
    </row>
    <row r="1191" spans="1:10" x14ac:dyDescent="0.2">
      <c r="A1191" s="4">
        <v>24309</v>
      </c>
      <c r="E1191">
        <v>5.22</v>
      </c>
      <c r="G1191">
        <v>5.28</v>
      </c>
      <c r="H1191">
        <v>5.18</v>
      </c>
      <c r="J1191">
        <v>5.04</v>
      </c>
    </row>
    <row r="1192" spans="1:10" x14ac:dyDescent="0.2">
      <c r="A1192" s="4">
        <v>24310</v>
      </c>
      <c r="E1192">
        <v>5.21</v>
      </c>
      <c r="G1192">
        <v>5.29</v>
      </c>
      <c r="H1192">
        <v>5.18</v>
      </c>
      <c r="J1192">
        <v>5.0199999999999996</v>
      </c>
    </row>
    <row r="1193" spans="1:10" x14ac:dyDescent="0.2">
      <c r="A1193" s="4">
        <v>24313</v>
      </c>
      <c r="E1193">
        <v>5.2</v>
      </c>
      <c r="G1193">
        <v>5.27</v>
      </c>
      <c r="H1193">
        <v>5.17</v>
      </c>
      <c r="J1193">
        <v>4.99</v>
      </c>
    </row>
    <row r="1194" spans="1:10" x14ac:dyDescent="0.2">
      <c r="A1194" s="4">
        <v>24314</v>
      </c>
      <c r="E1194">
        <v>5.2</v>
      </c>
      <c r="G1194">
        <v>5.28</v>
      </c>
      <c r="H1194">
        <v>5.18</v>
      </c>
      <c r="J1194">
        <v>4.99</v>
      </c>
    </row>
    <row r="1195" spans="1:10" x14ac:dyDescent="0.2">
      <c r="A1195" s="4">
        <v>24315</v>
      </c>
      <c r="E1195">
        <v>5.2</v>
      </c>
      <c r="G1195">
        <v>5.28</v>
      </c>
      <c r="H1195">
        <v>5.19</v>
      </c>
      <c r="J1195">
        <v>4.99</v>
      </c>
    </row>
    <row r="1196" spans="1:10" x14ac:dyDescent="0.2">
      <c r="A1196" s="4">
        <v>24316</v>
      </c>
      <c r="E1196">
        <v>5.2</v>
      </c>
      <c r="G1196">
        <v>5.3</v>
      </c>
      <c r="H1196">
        <v>5.24</v>
      </c>
      <c r="J1196">
        <v>5.03</v>
      </c>
    </row>
    <row r="1197" spans="1:10" x14ac:dyDescent="0.2">
      <c r="A1197" s="4">
        <v>24317</v>
      </c>
      <c r="E1197">
        <v>5.24</v>
      </c>
      <c r="G1197">
        <v>5.32</v>
      </c>
      <c r="H1197">
        <v>5.26</v>
      </c>
      <c r="J1197">
        <v>5.05</v>
      </c>
    </row>
    <row r="1198" spans="1:10" x14ac:dyDescent="0.2">
      <c r="A1198" s="4">
        <v>24320</v>
      </c>
      <c r="E1198">
        <v>5.23</v>
      </c>
      <c r="G1198">
        <v>5.32</v>
      </c>
      <c r="H1198">
        <v>5.26</v>
      </c>
      <c r="J1198">
        <v>5.05</v>
      </c>
    </row>
    <row r="1199" spans="1:10" x14ac:dyDescent="0.2">
      <c r="A1199" s="4">
        <v>24321</v>
      </c>
      <c r="E1199">
        <v>5.22</v>
      </c>
      <c r="G1199">
        <v>5.32</v>
      </c>
      <c r="H1199">
        <v>5.25</v>
      </c>
      <c r="J1199">
        <v>5.04</v>
      </c>
    </row>
    <row r="1200" spans="1:10" x14ac:dyDescent="0.2">
      <c r="A1200" s="4">
        <v>24322</v>
      </c>
      <c r="E1200">
        <v>5.23</v>
      </c>
      <c r="G1200">
        <v>5.33</v>
      </c>
      <c r="H1200">
        <v>5.28</v>
      </c>
      <c r="J1200">
        <v>5.0599999999999996</v>
      </c>
    </row>
    <row r="1201" spans="1:10" x14ac:dyDescent="0.2">
      <c r="A1201" s="4">
        <v>24323</v>
      </c>
      <c r="E1201">
        <v>5.24</v>
      </c>
      <c r="G1201">
        <v>5.33</v>
      </c>
      <c r="H1201">
        <v>5.28</v>
      </c>
      <c r="J1201">
        <v>5.07</v>
      </c>
    </row>
    <row r="1202" spans="1:10" x14ac:dyDescent="0.2">
      <c r="A1202" s="4">
        <v>24324</v>
      </c>
      <c r="E1202">
        <v>5.25</v>
      </c>
      <c r="G1202">
        <v>5.36</v>
      </c>
      <c r="H1202">
        <v>5.3</v>
      </c>
      <c r="J1202">
        <v>5.07</v>
      </c>
    </row>
    <row r="1203" spans="1:10" x14ac:dyDescent="0.2">
      <c r="A1203" s="4">
        <v>24327</v>
      </c>
      <c r="E1203">
        <v>5.26</v>
      </c>
      <c r="G1203">
        <v>5.38</v>
      </c>
      <c r="H1203">
        <v>5.3</v>
      </c>
      <c r="J1203">
        <v>5.08</v>
      </c>
    </row>
    <row r="1204" spans="1:10" x14ac:dyDescent="0.2">
      <c r="A1204" s="4">
        <v>24328</v>
      </c>
      <c r="E1204">
        <v>5.3</v>
      </c>
      <c r="G1204">
        <v>5.41</v>
      </c>
      <c r="H1204">
        <v>5.32</v>
      </c>
      <c r="J1204">
        <v>5.0999999999999996</v>
      </c>
    </row>
    <row r="1205" spans="1:10" x14ac:dyDescent="0.2">
      <c r="A1205" s="4">
        <v>24329</v>
      </c>
      <c r="E1205">
        <v>5.33</v>
      </c>
      <c r="G1205">
        <v>5.45</v>
      </c>
      <c r="H1205">
        <v>5.33</v>
      </c>
      <c r="J1205">
        <v>5.0999999999999996</v>
      </c>
    </row>
    <row r="1206" spans="1:10" x14ac:dyDescent="0.2">
      <c r="A1206" s="4">
        <v>24330</v>
      </c>
      <c r="E1206">
        <v>5.37</v>
      </c>
      <c r="G1206">
        <v>5.47</v>
      </c>
      <c r="H1206">
        <v>5.35</v>
      </c>
      <c r="J1206">
        <v>5.1100000000000003</v>
      </c>
    </row>
    <row r="1207" spans="1:10" x14ac:dyDescent="0.2">
      <c r="A1207" s="4">
        <v>24331</v>
      </c>
      <c r="E1207">
        <v>5.39</v>
      </c>
      <c r="G1207">
        <v>5.49</v>
      </c>
      <c r="H1207">
        <v>5.37</v>
      </c>
      <c r="J1207">
        <v>5.1100000000000003</v>
      </c>
    </row>
    <row r="1208" spans="1:10" x14ac:dyDescent="0.2">
      <c r="A1208" s="4">
        <v>24334</v>
      </c>
      <c r="E1208">
        <v>5.44</v>
      </c>
      <c r="G1208">
        <v>5.56</v>
      </c>
      <c r="H1208">
        <v>5.42</v>
      </c>
      <c r="J1208">
        <v>5.15</v>
      </c>
    </row>
    <row r="1209" spans="1:10" x14ac:dyDescent="0.2">
      <c r="A1209" s="4">
        <v>24335</v>
      </c>
      <c r="E1209">
        <v>5.52</v>
      </c>
      <c r="G1209">
        <v>5.64</v>
      </c>
      <c r="H1209">
        <v>5.49</v>
      </c>
      <c r="J1209">
        <v>5.18</v>
      </c>
    </row>
    <row r="1210" spans="1:10" x14ac:dyDescent="0.2">
      <c r="A1210" s="4">
        <v>24336</v>
      </c>
      <c r="E1210">
        <v>5.62</v>
      </c>
      <c r="G1210">
        <v>5.7</v>
      </c>
      <c r="H1210">
        <v>5.54</v>
      </c>
      <c r="J1210">
        <v>5.24</v>
      </c>
    </row>
    <row r="1211" spans="1:10" x14ac:dyDescent="0.2">
      <c r="A1211" s="4">
        <v>24337</v>
      </c>
      <c r="E1211">
        <v>5.66</v>
      </c>
      <c r="G1211">
        <v>5.8</v>
      </c>
      <c r="H1211">
        <v>5.6</v>
      </c>
      <c r="J1211">
        <v>5.29</v>
      </c>
    </row>
    <row r="1212" spans="1:10" x14ac:dyDescent="0.2">
      <c r="A1212" s="4">
        <v>24338</v>
      </c>
      <c r="E1212">
        <v>5.72</v>
      </c>
      <c r="G1212">
        <v>5.87</v>
      </c>
      <c r="H1212">
        <v>5.62</v>
      </c>
      <c r="J1212">
        <v>5.31</v>
      </c>
    </row>
    <row r="1213" spans="1:10" x14ac:dyDescent="0.2">
      <c r="A1213" s="4">
        <v>24341</v>
      </c>
      <c r="E1213">
        <v>5.7</v>
      </c>
      <c r="G1213">
        <v>5.83</v>
      </c>
      <c r="H1213">
        <v>5.58</v>
      </c>
      <c r="J1213">
        <v>5.29</v>
      </c>
    </row>
    <row r="1214" spans="1:10" x14ac:dyDescent="0.2">
      <c r="A1214" s="4">
        <v>24342</v>
      </c>
      <c r="E1214">
        <v>5.73</v>
      </c>
      <c r="G1214">
        <v>5.89</v>
      </c>
      <c r="H1214">
        <v>5.63</v>
      </c>
      <c r="J1214">
        <v>5.33</v>
      </c>
    </row>
    <row r="1215" spans="1:10" x14ac:dyDescent="0.2">
      <c r="A1215" s="4">
        <v>24343</v>
      </c>
      <c r="E1215">
        <v>5.76</v>
      </c>
      <c r="G1215">
        <v>5.99</v>
      </c>
      <c r="H1215">
        <v>5.68</v>
      </c>
      <c r="J1215">
        <v>5.36</v>
      </c>
    </row>
    <row r="1216" spans="1:10" x14ac:dyDescent="0.2">
      <c r="A1216" s="4">
        <v>24344</v>
      </c>
      <c r="E1216">
        <v>5.84</v>
      </c>
      <c r="G1216">
        <v>6.06</v>
      </c>
      <c r="H1216">
        <v>5.73</v>
      </c>
      <c r="J1216">
        <v>5.39</v>
      </c>
    </row>
    <row r="1217" spans="1:10" x14ac:dyDescent="0.2">
      <c r="A1217" s="4">
        <v>24345</v>
      </c>
      <c r="E1217">
        <v>5.91</v>
      </c>
      <c r="G1217">
        <v>6.16</v>
      </c>
      <c r="H1217">
        <v>5.83</v>
      </c>
      <c r="J1217">
        <v>5.48</v>
      </c>
    </row>
    <row r="1218" spans="1:10" x14ac:dyDescent="0.2">
      <c r="A1218" s="4">
        <v>24348</v>
      </c>
      <c r="E1218">
        <v>5.99</v>
      </c>
      <c r="G1218">
        <v>6.22</v>
      </c>
      <c r="H1218">
        <v>5.89</v>
      </c>
      <c r="J1218">
        <v>5.51</v>
      </c>
    </row>
    <row r="1219" spans="1:10" x14ac:dyDescent="0.2">
      <c r="A1219" s="4">
        <v>24349</v>
      </c>
      <c r="E1219">
        <v>5.97</v>
      </c>
      <c r="G1219">
        <v>6.12</v>
      </c>
      <c r="H1219">
        <v>5.85</v>
      </c>
      <c r="J1219">
        <v>5.48</v>
      </c>
    </row>
    <row r="1220" spans="1:10" x14ac:dyDescent="0.2">
      <c r="A1220" s="4">
        <v>24350</v>
      </c>
      <c r="E1220">
        <v>5.84</v>
      </c>
      <c r="G1220">
        <v>5.87</v>
      </c>
      <c r="H1220">
        <v>5.68</v>
      </c>
      <c r="J1220">
        <v>5.36</v>
      </c>
    </row>
    <row r="1221" spans="1:10" x14ac:dyDescent="0.2">
      <c r="A1221" s="4">
        <v>24351</v>
      </c>
      <c r="E1221">
        <v>5.83</v>
      </c>
      <c r="G1221">
        <v>5.86</v>
      </c>
      <c r="H1221">
        <v>5.63</v>
      </c>
      <c r="J1221">
        <v>5.3</v>
      </c>
    </row>
    <row r="1222" spans="1:10" x14ac:dyDescent="0.2">
      <c r="A1222" s="4">
        <v>24352</v>
      </c>
      <c r="E1222">
        <v>5.83</v>
      </c>
      <c r="G1222">
        <v>5.79</v>
      </c>
      <c r="H1222">
        <v>5.55</v>
      </c>
      <c r="J1222">
        <v>5.23</v>
      </c>
    </row>
    <row r="1223" spans="1:10" x14ac:dyDescent="0.2">
      <c r="A1223" s="4">
        <v>24355</v>
      </c>
      <c r="E1223" t="s">
        <v>13</v>
      </c>
      <c r="G1223" t="s">
        <v>13</v>
      </c>
      <c r="H1223" t="s">
        <v>13</v>
      </c>
      <c r="J1223" t="s">
        <v>13</v>
      </c>
    </row>
    <row r="1224" spans="1:10" x14ac:dyDescent="0.2">
      <c r="A1224" s="4">
        <v>24356</v>
      </c>
      <c r="E1224">
        <v>5.8</v>
      </c>
      <c r="G1224">
        <v>5.78</v>
      </c>
      <c r="H1224">
        <v>5.53</v>
      </c>
      <c r="J1224">
        <v>5.19</v>
      </c>
    </row>
    <row r="1225" spans="1:10" x14ac:dyDescent="0.2">
      <c r="A1225" s="4">
        <v>24357</v>
      </c>
      <c r="E1225">
        <v>5.8</v>
      </c>
      <c r="G1225">
        <v>5.79</v>
      </c>
      <c r="H1225">
        <v>5.54</v>
      </c>
      <c r="J1225">
        <v>5.2</v>
      </c>
    </row>
    <row r="1226" spans="1:10" x14ac:dyDescent="0.2">
      <c r="A1226" s="4">
        <v>24358</v>
      </c>
      <c r="E1226">
        <v>5.8</v>
      </c>
      <c r="G1226">
        <v>5.77</v>
      </c>
      <c r="H1226">
        <v>5.53</v>
      </c>
      <c r="J1226">
        <v>5.18</v>
      </c>
    </row>
    <row r="1227" spans="1:10" x14ac:dyDescent="0.2">
      <c r="A1227" s="4">
        <v>24359</v>
      </c>
      <c r="E1227">
        <v>5.81</v>
      </c>
      <c r="G1227">
        <v>5.76</v>
      </c>
      <c r="H1227">
        <v>5.51</v>
      </c>
      <c r="J1227">
        <v>5.17</v>
      </c>
    </row>
    <row r="1228" spans="1:10" x14ac:dyDescent="0.2">
      <c r="A1228" s="4">
        <v>24362</v>
      </c>
      <c r="E1228">
        <v>5.92</v>
      </c>
      <c r="G1228">
        <v>5.78</v>
      </c>
      <c r="H1228">
        <v>5.51</v>
      </c>
      <c r="J1228">
        <v>5.18</v>
      </c>
    </row>
    <row r="1229" spans="1:10" x14ac:dyDescent="0.2">
      <c r="A1229" s="4">
        <v>24363</v>
      </c>
      <c r="E1229">
        <v>5.89</v>
      </c>
      <c r="G1229">
        <v>5.77</v>
      </c>
      <c r="H1229">
        <v>5.48</v>
      </c>
      <c r="J1229">
        <v>5.16</v>
      </c>
    </row>
    <row r="1230" spans="1:10" x14ac:dyDescent="0.2">
      <c r="A1230" s="4">
        <v>24364</v>
      </c>
      <c r="E1230">
        <v>5.89</v>
      </c>
      <c r="G1230">
        <v>5.85</v>
      </c>
      <c r="H1230">
        <v>5.54</v>
      </c>
      <c r="J1230">
        <v>5.21</v>
      </c>
    </row>
    <row r="1231" spans="1:10" x14ac:dyDescent="0.2">
      <c r="A1231" s="4">
        <v>24365</v>
      </c>
      <c r="E1231">
        <v>5.94</v>
      </c>
      <c r="G1231">
        <v>5.88</v>
      </c>
      <c r="H1231">
        <v>5.56</v>
      </c>
      <c r="J1231">
        <v>5.25</v>
      </c>
    </row>
    <row r="1232" spans="1:10" x14ac:dyDescent="0.2">
      <c r="A1232" s="4">
        <v>24366</v>
      </c>
      <c r="E1232">
        <v>5.93</v>
      </c>
      <c r="G1232">
        <v>5.87</v>
      </c>
      <c r="H1232">
        <v>5.55</v>
      </c>
      <c r="J1232">
        <v>5.24</v>
      </c>
    </row>
    <row r="1233" spans="1:10" x14ac:dyDescent="0.2">
      <c r="A1233" s="4">
        <v>24369</v>
      </c>
      <c r="E1233">
        <v>5.95</v>
      </c>
      <c r="G1233">
        <v>6</v>
      </c>
      <c r="H1233">
        <v>5.64</v>
      </c>
      <c r="J1233">
        <v>5.32</v>
      </c>
    </row>
    <row r="1234" spans="1:10" x14ac:dyDescent="0.2">
      <c r="A1234" s="4">
        <v>24370</v>
      </c>
      <c r="E1234">
        <v>5.92</v>
      </c>
      <c r="G1234">
        <v>5.97</v>
      </c>
      <c r="H1234">
        <v>5.6</v>
      </c>
      <c r="J1234">
        <v>5.27</v>
      </c>
    </row>
    <row r="1235" spans="1:10" x14ac:dyDescent="0.2">
      <c r="A1235" s="4">
        <v>24371</v>
      </c>
      <c r="E1235">
        <v>5.86</v>
      </c>
      <c r="G1235">
        <v>5.9</v>
      </c>
      <c r="H1235">
        <v>5.53</v>
      </c>
      <c r="J1235">
        <v>5.21</v>
      </c>
    </row>
    <row r="1236" spans="1:10" x14ac:dyDescent="0.2">
      <c r="A1236" s="4">
        <v>24372</v>
      </c>
      <c r="E1236">
        <v>5.86</v>
      </c>
      <c r="G1236">
        <v>5.85</v>
      </c>
      <c r="H1236">
        <v>5.47</v>
      </c>
      <c r="J1236">
        <v>5.15</v>
      </c>
    </row>
    <row r="1237" spans="1:10" x14ac:dyDescent="0.2">
      <c r="A1237" s="4">
        <v>24373</v>
      </c>
      <c r="E1237">
        <v>5.83</v>
      </c>
      <c r="G1237">
        <v>5.84</v>
      </c>
      <c r="H1237">
        <v>5.47</v>
      </c>
      <c r="J1237">
        <v>5.17</v>
      </c>
    </row>
    <row r="1238" spans="1:10" x14ac:dyDescent="0.2">
      <c r="A1238" s="4">
        <v>24376</v>
      </c>
      <c r="E1238">
        <v>5.8</v>
      </c>
      <c r="G1238">
        <v>5.79</v>
      </c>
      <c r="H1238">
        <v>5.44</v>
      </c>
      <c r="J1238">
        <v>5.17</v>
      </c>
    </row>
    <row r="1239" spans="1:10" x14ac:dyDescent="0.2">
      <c r="A1239" s="4">
        <v>24377</v>
      </c>
      <c r="E1239">
        <v>5.73</v>
      </c>
      <c r="G1239">
        <v>5.74</v>
      </c>
      <c r="H1239">
        <v>5.39</v>
      </c>
      <c r="J1239">
        <v>5.13</v>
      </c>
    </row>
    <row r="1240" spans="1:10" x14ac:dyDescent="0.2">
      <c r="A1240" s="4">
        <v>24378</v>
      </c>
      <c r="E1240">
        <v>5.69</v>
      </c>
      <c r="G1240">
        <v>5.66</v>
      </c>
      <c r="H1240">
        <v>5.35</v>
      </c>
      <c r="J1240">
        <v>5.09</v>
      </c>
    </row>
    <row r="1241" spans="1:10" x14ac:dyDescent="0.2">
      <c r="A1241" s="4">
        <v>24379</v>
      </c>
      <c r="E1241">
        <v>5.56</v>
      </c>
      <c r="G1241">
        <v>5.44</v>
      </c>
      <c r="H1241">
        <v>5.25</v>
      </c>
      <c r="J1241">
        <v>4.99</v>
      </c>
    </row>
    <row r="1242" spans="1:10" x14ac:dyDescent="0.2">
      <c r="A1242" s="4">
        <v>24380</v>
      </c>
      <c r="E1242">
        <v>5.62</v>
      </c>
      <c r="G1242">
        <v>5.54</v>
      </c>
      <c r="H1242">
        <v>5.34</v>
      </c>
      <c r="J1242">
        <v>5.0199999999999996</v>
      </c>
    </row>
    <row r="1243" spans="1:10" x14ac:dyDescent="0.2">
      <c r="A1243" s="4">
        <v>24383</v>
      </c>
      <c r="E1243">
        <v>5.69</v>
      </c>
      <c r="G1243">
        <v>5.61</v>
      </c>
      <c r="H1243">
        <v>5.37</v>
      </c>
      <c r="J1243">
        <v>5.08</v>
      </c>
    </row>
    <row r="1244" spans="1:10" x14ac:dyDescent="0.2">
      <c r="A1244" s="4">
        <v>24384</v>
      </c>
      <c r="E1244">
        <v>5.66</v>
      </c>
      <c r="G1244">
        <v>5.56</v>
      </c>
      <c r="H1244">
        <v>5.32</v>
      </c>
      <c r="J1244">
        <v>5.0599999999999996</v>
      </c>
    </row>
    <row r="1245" spans="1:10" x14ac:dyDescent="0.2">
      <c r="A1245" s="4">
        <v>24385</v>
      </c>
      <c r="E1245">
        <v>5.61</v>
      </c>
      <c r="G1245">
        <v>5.48</v>
      </c>
      <c r="H1245">
        <v>5.27</v>
      </c>
      <c r="J1245">
        <v>5.05</v>
      </c>
    </row>
    <row r="1246" spans="1:10" x14ac:dyDescent="0.2">
      <c r="A1246" s="4">
        <v>24386</v>
      </c>
      <c r="E1246">
        <v>5.55</v>
      </c>
      <c r="G1246">
        <v>5.44</v>
      </c>
      <c r="H1246">
        <v>5.24</v>
      </c>
      <c r="J1246">
        <v>5.03</v>
      </c>
    </row>
    <row r="1247" spans="1:10" x14ac:dyDescent="0.2">
      <c r="A1247" s="4">
        <v>24387</v>
      </c>
      <c r="E1247">
        <v>5.57</v>
      </c>
      <c r="G1247">
        <v>5.48</v>
      </c>
      <c r="H1247">
        <v>5.26</v>
      </c>
      <c r="J1247">
        <v>5.0199999999999996</v>
      </c>
    </row>
    <row r="1248" spans="1:10" x14ac:dyDescent="0.2">
      <c r="A1248" s="4">
        <v>24390</v>
      </c>
      <c r="E1248">
        <v>5.59</v>
      </c>
      <c r="G1248">
        <v>5.53</v>
      </c>
      <c r="H1248">
        <v>5.3</v>
      </c>
      <c r="J1248">
        <v>5.05</v>
      </c>
    </row>
    <row r="1249" spans="1:10" x14ac:dyDescent="0.2">
      <c r="A1249" s="4">
        <v>24391</v>
      </c>
      <c r="E1249">
        <v>5.58</v>
      </c>
      <c r="G1249">
        <v>5.53</v>
      </c>
      <c r="H1249">
        <v>5.29</v>
      </c>
      <c r="J1249">
        <v>5.05</v>
      </c>
    </row>
    <row r="1250" spans="1:10" x14ac:dyDescent="0.2">
      <c r="A1250" s="4">
        <v>24392</v>
      </c>
      <c r="E1250" t="s">
        <v>13</v>
      </c>
      <c r="G1250" t="s">
        <v>13</v>
      </c>
      <c r="H1250" t="s">
        <v>13</v>
      </c>
      <c r="J1250" t="s">
        <v>13</v>
      </c>
    </row>
    <row r="1251" spans="1:10" x14ac:dyDescent="0.2">
      <c r="A1251" s="4">
        <v>24393</v>
      </c>
      <c r="E1251">
        <v>5.61</v>
      </c>
      <c r="G1251">
        <v>5.56</v>
      </c>
      <c r="H1251">
        <v>5.29</v>
      </c>
      <c r="J1251">
        <v>5.07</v>
      </c>
    </row>
    <row r="1252" spans="1:10" x14ac:dyDescent="0.2">
      <c r="A1252" s="4">
        <v>24394</v>
      </c>
      <c r="E1252">
        <v>5.63</v>
      </c>
      <c r="G1252">
        <v>5.57</v>
      </c>
      <c r="H1252">
        <v>5.29</v>
      </c>
      <c r="J1252">
        <v>5.0599999999999996</v>
      </c>
    </row>
    <row r="1253" spans="1:10" x14ac:dyDescent="0.2">
      <c r="A1253" s="4">
        <v>24397</v>
      </c>
      <c r="E1253">
        <v>5.6</v>
      </c>
      <c r="G1253">
        <v>5.52</v>
      </c>
      <c r="H1253">
        <v>5.26</v>
      </c>
      <c r="J1253">
        <v>5.04</v>
      </c>
    </row>
    <row r="1254" spans="1:10" x14ac:dyDescent="0.2">
      <c r="A1254" s="4">
        <v>24398</v>
      </c>
      <c r="E1254">
        <v>5.58</v>
      </c>
      <c r="G1254">
        <v>5.48</v>
      </c>
      <c r="H1254">
        <v>5.24</v>
      </c>
      <c r="J1254">
        <v>4.99</v>
      </c>
    </row>
    <row r="1255" spans="1:10" x14ac:dyDescent="0.2">
      <c r="A1255" s="4">
        <v>24399</v>
      </c>
      <c r="E1255">
        <v>5.58</v>
      </c>
      <c r="G1255">
        <v>5.49</v>
      </c>
      <c r="H1255">
        <v>5.25</v>
      </c>
      <c r="J1255">
        <v>5</v>
      </c>
    </row>
    <row r="1256" spans="1:10" x14ac:dyDescent="0.2">
      <c r="A1256" s="4">
        <v>24400</v>
      </c>
      <c r="E1256">
        <v>5.59</v>
      </c>
      <c r="G1256">
        <v>5.51</v>
      </c>
      <c r="H1256">
        <v>5.28</v>
      </c>
      <c r="J1256">
        <v>5.0199999999999996</v>
      </c>
    </row>
    <row r="1257" spans="1:10" x14ac:dyDescent="0.2">
      <c r="A1257" s="4">
        <v>24401</v>
      </c>
      <c r="E1257">
        <v>5.54</v>
      </c>
      <c r="G1257">
        <v>5.41</v>
      </c>
      <c r="H1257">
        <v>5.23</v>
      </c>
      <c r="J1257">
        <v>4.9400000000000004</v>
      </c>
    </row>
    <row r="1258" spans="1:10" x14ac:dyDescent="0.2">
      <c r="A1258" s="4">
        <v>24404</v>
      </c>
      <c r="E1258">
        <v>5.55</v>
      </c>
      <c r="G1258">
        <v>5.4</v>
      </c>
      <c r="H1258">
        <v>5.23</v>
      </c>
      <c r="J1258">
        <v>4.9400000000000004</v>
      </c>
    </row>
    <row r="1259" spans="1:10" x14ac:dyDescent="0.2">
      <c r="A1259" s="4">
        <v>24405</v>
      </c>
      <c r="E1259">
        <v>5.53</v>
      </c>
      <c r="G1259">
        <v>5.4</v>
      </c>
      <c r="H1259">
        <v>5.24</v>
      </c>
      <c r="J1259">
        <v>4.9400000000000004</v>
      </c>
    </row>
    <row r="1260" spans="1:10" x14ac:dyDescent="0.2">
      <c r="A1260" s="4">
        <v>24406</v>
      </c>
      <c r="E1260">
        <v>5.55</v>
      </c>
      <c r="G1260">
        <v>5.44</v>
      </c>
      <c r="H1260">
        <v>5.27</v>
      </c>
      <c r="J1260">
        <v>4.96</v>
      </c>
    </row>
    <row r="1261" spans="1:10" x14ac:dyDescent="0.2">
      <c r="A1261" s="4">
        <v>24407</v>
      </c>
      <c r="E1261">
        <v>5.56</v>
      </c>
      <c r="G1261">
        <v>5.46</v>
      </c>
      <c r="H1261">
        <v>5.28</v>
      </c>
      <c r="J1261">
        <v>4.99</v>
      </c>
    </row>
    <row r="1262" spans="1:10" x14ac:dyDescent="0.2">
      <c r="A1262" s="4">
        <v>24408</v>
      </c>
      <c r="E1262">
        <v>5.52</v>
      </c>
      <c r="G1262">
        <v>5.39</v>
      </c>
      <c r="H1262">
        <v>5.22</v>
      </c>
      <c r="J1262">
        <v>4.97</v>
      </c>
    </row>
    <row r="1263" spans="1:10" x14ac:dyDescent="0.2">
      <c r="A1263" s="4">
        <v>24411</v>
      </c>
      <c r="E1263">
        <v>5.5</v>
      </c>
      <c r="G1263">
        <v>5.38</v>
      </c>
      <c r="H1263">
        <v>5.22</v>
      </c>
      <c r="J1263">
        <v>4.97</v>
      </c>
    </row>
    <row r="1264" spans="1:10" x14ac:dyDescent="0.2">
      <c r="A1264" s="4">
        <v>24412</v>
      </c>
      <c r="E1264">
        <v>5.53</v>
      </c>
      <c r="G1264">
        <v>5.43</v>
      </c>
      <c r="H1264">
        <v>5.26</v>
      </c>
      <c r="J1264">
        <v>4.99</v>
      </c>
    </row>
    <row r="1265" spans="1:10" x14ac:dyDescent="0.2">
      <c r="A1265" s="4">
        <v>24413</v>
      </c>
      <c r="E1265">
        <v>5.57</v>
      </c>
      <c r="G1265">
        <v>5.5</v>
      </c>
      <c r="H1265">
        <v>5.32</v>
      </c>
      <c r="J1265">
        <v>5.04</v>
      </c>
    </row>
    <row r="1266" spans="1:10" x14ac:dyDescent="0.2">
      <c r="A1266" s="4">
        <v>24414</v>
      </c>
      <c r="E1266">
        <v>5.56</v>
      </c>
      <c r="G1266">
        <v>5.52</v>
      </c>
      <c r="H1266">
        <v>5.33</v>
      </c>
      <c r="J1266">
        <v>5.0599999999999996</v>
      </c>
    </row>
    <row r="1267" spans="1:10" x14ac:dyDescent="0.2">
      <c r="A1267" s="4">
        <v>24415</v>
      </c>
      <c r="E1267">
        <v>5.56</v>
      </c>
      <c r="G1267">
        <v>5.57</v>
      </c>
      <c r="H1267">
        <v>5.37</v>
      </c>
      <c r="J1267">
        <v>5.1100000000000003</v>
      </c>
    </row>
    <row r="1268" spans="1:10" x14ac:dyDescent="0.2">
      <c r="A1268" s="4">
        <v>24418</v>
      </c>
      <c r="E1268">
        <v>5.6</v>
      </c>
      <c r="G1268">
        <v>5.55</v>
      </c>
      <c r="H1268">
        <v>5.36</v>
      </c>
      <c r="J1268">
        <v>5.1100000000000003</v>
      </c>
    </row>
    <row r="1269" spans="1:10" x14ac:dyDescent="0.2">
      <c r="A1269" s="4">
        <v>24419</v>
      </c>
      <c r="E1269" t="s">
        <v>13</v>
      </c>
      <c r="G1269" t="s">
        <v>13</v>
      </c>
      <c r="H1269" t="s">
        <v>13</v>
      </c>
      <c r="J1269" t="s">
        <v>13</v>
      </c>
    </row>
    <row r="1270" spans="1:10" x14ac:dyDescent="0.2">
      <c r="A1270" s="4">
        <v>24420</v>
      </c>
      <c r="E1270">
        <v>5.6</v>
      </c>
      <c r="G1270">
        <v>5.53</v>
      </c>
      <c r="H1270">
        <v>5.35</v>
      </c>
      <c r="J1270">
        <v>5.12</v>
      </c>
    </row>
    <row r="1271" spans="1:10" x14ac:dyDescent="0.2">
      <c r="A1271" s="4">
        <v>24421</v>
      </c>
      <c r="E1271">
        <v>5.62</v>
      </c>
      <c r="G1271">
        <v>5.57</v>
      </c>
      <c r="H1271">
        <v>5.39</v>
      </c>
      <c r="J1271">
        <v>5.17</v>
      </c>
    </row>
    <row r="1272" spans="1:10" x14ac:dyDescent="0.2">
      <c r="A1272" s="4">
        <v>24422</v>
      </c>
      <c r="E1272" t="s">
        <v>13</v>
      </c>
      <c r="G1272" t="s">
        <v>13</v>
      </c>
      <c r="H1272" t="s">
        <v>13</v>
      </c>
      <c r="J1272" t="s">
        <v>13</v>
      </c>
    </row>
    <row r="1273" spans="1:10" x14ac:dyDescent="0.2">
      <c r="A1273" s="4">
        <v>24425</v>
      </c>
      <c r="E1273">
        <v>5.62</v>
      </c>
      <c r="G1273">
        <v>5.59</v>
      </c>
      <c r="H1273">
        <v>5.41</v>
      </c>
      <c r="J1273">
        <v>5.19</v>
      </c>
    </row>
    <row r="1274" spans="1:10" x14ac:dyDescent="0.2">
      <c r="A1274" s="4">
        <v>24426</v>
      </c>
      <c r="E1274">
        <v>5.58</v>
      </c>
      <c r="G1274">
        <v>5.57</v>
      </c>
      <c r="H1274">
        <v>5.41</v>
      </c>
      <c r="J1274">
        <v>5.21</v>
      </c>
    </row>
    <row r="1275" spans="1:10" x14ac:dyDescent="0.2">
      <c r="A1275" s="4">
        <v>24427</v>
      </c>
      <c r="E1275">
        <v>5.58</v>
      </c>
      <c r="G1275">
        <v>5.58</v>
      </c>
      <c r="H1275">
        <v>5.42</v>
      </c>
      <c r="J1275">
        <v>5.22</v>
      </c>
    </row>
    <row r="1276" spans="1:10" x14ac:dyDescent="0.2">
      <c r="A1276" s="4">
        <v>24428</v>
      </c>
      <c r="E1276">
        <v>5.59</v>
      </c>
      <c r="G1276">
        <v>5.6</v>
      </c>
      <c r="H1276">
        <v>5.42</v>
      </c>
      <c r="J1276">
        <v>5.23</v>
      </c>
    </row>
    <row r="1277" spans="1:10" x14ac:dyDescent="0.2">
      <c r="A1277" s="4">
        <v>24429</v>
      </c>
      <c r="E1277">
        <v>5.57</v>
      </c>
      <c r="G1277">
        <v>5.57</v>
      </c>
      <c r="H1277">
        <v>5.41</v>
      </c>
      <c r="J1277">
        <v>5.22</v>
      </c>
    </row>
    <row r="1278" spans="1:10" x14ac:dyDescent="0.2">
      <c r="A1278" s="4">
        <v>24432</v>
      </c>
      <c r="E1278">
        <v>5.47</v>
      </c>
      <c r="G1278">
        <v>5.47</v>
      </c>
      <c r="H1278">
        <v>5.36</v>
      </c>
      <c r="J1278">
        <v>5.17</v>
      </c>
    </row>
    <row r="1279" spans="1:10" x14ac:dyDescent="0.2">
      <c r="A1279" s="4">
        <v>24433</v>
      </c>
      <c r="E1279">
        <v>5.49</v>
      </c>
      <c r="G1279">
        <v>5.5</v>
      </c>
      <c r="H1279">
        <v>5.38</v>
      </c>
      <c r="J1279">
        <v>5.2</v>
      </c>
    </row>
    <row r="1280" spans="1:10" x14ac:dyDescent="0.2">
      <c r="A1280" s="4">
        <v>24434</v>
      </c>
      <c r="E1280">
        <v>5.5</v>
      </c>
      <c r="G1280">
        <v>5.56</v>
      </c>
      <c r="H1280">
        <v>5.39</v>
      </c>
      <c r="J1280">
        <v>5.22</v>
      </c>
    </row>
    <row r="1281" spans="1:10" x14ac:dyDescent="0.2">
      <c r="A1281" s="4">
        <v>24435</v>
      </c>
      <c r="E1281" t="s">
        <v>13</v>
      </c>
      <c r="G1281" t="s">
        <v>13</v>
      </c>
      <c r="H1281" t="s">
        <v>13</v>
      </c>
      <c r="J1281" t="s">
        <v>13</v>
      </c>
    </row>
    <row r="1282" spans="1:10" x14ac:dyDescent="0.2">
      <c r="A1282" s="4">
        <v>24436</v>
      </c>
      <c r="E1282">
        <v>5.5</v>
      </c>
      <c r="G1282">
        <v>5.56</v>
      </c>
      <c r="H1282">
        <v>5.39</v>
      </c>
      <c r="J1282">
        <v>5.23</v>
      </c>
    </row>
    <row r="1283" spans="1:10" x14ac:dyDescent="0.2">
      <c r="A1283" s="4">
        <v>24439</v>
      </c>
      <c r="E1283">
        <v>5.48</v>
      </c>
      <c r="G1283">
        <v>5.51</v>
      </c>
      <c r="H1283">
        <v>5.35</v>
      </c>
      <c r="J1283">
        <v>5.19</v>
      </c>
    </row>
    <row r="1284" spans="1:10" x14ac:dyDescent="0.2">
      <c r="A1284" s="4">
        <v>24440</v>
      </c>
      <c r="E1284">
        <v>5.43</v>
      </c>
      <c r="G1284">
        <v>5.49</v>
      </c>
      <c r="H1284">
        <v>5.31</v>
      </c>
      <c r="J1284">
        <v>5.15</v>
      </c>
    </row>
    <row r="1285" spans="1:10" x14ac:dyDescent="0.2">
      <c r="A1285" s="4">
        <v>24441</v>
      </c>
      <c r="E1285">
        <v>5.45</v>
      </c>
      <c r="G1285">
        <v>5.48</v>
      </c>
      <c r="H1285">
        <v>5.28</v>
      </c>
      <c r="J1285">
        <v>5.12</v>
      </c>
    </row>
    <row r="1286" spans="1:10" x14ac:dyDescent="0.2">
      <c r="A1286" s="4">
        <v>24442</v>
      </c>
      <c r="E1286">
        <v>5.45</v>
      </c>
      <c r="G1286">
        <v>5.46</v>
      </c>
      <c r="H1286">
        <v>5.25</v>
      </c>
      <c r="J1286">
        <v>5.09</v>
      </c>
    </row>
    <row r="1287" spans="1:10" x14ac:dyDescent="0.2">
      <c r="A1287" s="4">
        <v>24443</v>
      </c>
      <c r="E1287">
        <v>5.42</v>
      </c>
      <c r="G1287">
        <v>5.42</v>
      </c>
      <c r="H1287">
        <v>5.22</v>
      </c>
      <c r="J1287">
        <v>5.03</v>
      </c>
    </row>
    <row r="1288" spans="1:10" x14ac:dyDescent="0.2">
      <c r="A1288" s="4">
        <v>24446</v>
      </c>
      <c r="E1288">
        <v>5.45</v>
      </c>
      <c r="G1288">
        <v>5.46</v>
      </c>
      <c r="H1288">
        <v>5.24</v>
      </c>
      <c r="J1288">
        <v>5.0599999999999996</v>
      </c>
    </row>
    <row r="1289" spans="1:10" x14ac:dyDescent="0.2">
      <c r="A1289" s="4">
        <v>24447</v>
      </c>
      <c r="E1289">
        <v>5.45</v>
      </c>
      <c r="G1289">
        <v>5.46</v>
      </c>
      <c r="H1289">
        <v>5.25</v>
      </c>
      <c r="J1289">
        <v>5.07</v>
      </c>
    </row>
    <row r="1290" spans="1:10" x14ac:dyDescent="0.2">
      <c r="A1290" s="4">
        <v>24448</v>
      </c>
      <c r="E1290">
        <v>5.44</v>
      </c>
      <c r="G1290">
        <v>5.46</v>
      </c>
      <c r="H1290">
        <v>5.22</v>
      </c>
      <c r="J1290">
        <v>5.07</v>
      </c>
    </row>
    <row r="1291" spans="1:10" x14ac:dyDescent="0.2">
      <c r="A1291" s="4">
        <v>24449</v>
      </c>
      <c r="E1291">
        <v>5.48</v>
      </c>
      <c r="G1291">
        <v>5.5</v>
      </c>
      <c r="H1291">
        <v>5.24</v>
      </c>
      <c r="J1291">
        <v>5.0999999999999996</v>
      </c>
    </row>
    <row r="1292" spans="1:10" x14ac:dyDescent="0.2">
      <c r="A1292" s="4">
        <v>24450</v>
      </c>
      <c r="E1292">
        <v>5.38</v>
      </c>
      <c r="G1292">
        <v>5.43</v>
      </c>
      <c r="H1292">
        <v>5.18</v>
      </c>
      <c r="J1292">
        <v>5.05</v>
      </c>
    </row>
    <row r="1293" spans="1:10" x14ac:dyDescent="0.2">
      <c r="A1293" s="4">
        <v>24453</v>
      </c>
      <c r="E1293">
        <v>5.31</v>
      </c>
      <c r="G1293">
        <v>5.36</v>
      </c>
      <c r="H1293">
        <v>5.0999999999999996</v>
      </c>
      <c r="J1293">
        <v>4.93</v>
      </c>
    </row>
    <row r="1294" spans="1:10" x14ac:dyDescent="0.2">
      <c r="A1294" s="4">
        <v>24454</v>
      </c>
      <c r="E1294">
        <v>5.25</v>
      </c>
      <c r="G1294">
        <v>5.32</v>
      </c>
      <c r="H1294">
        <v>5.05</v>
      </c>
      <c r="J1294">
        <v>4.8600000000000003</v>
      </c>
    </row>
    <row r="1295" spans="1:10" x14ac:dyDescent="0.2">
      <c r="A1295" s="4">
        <v>24455</v>
      </c>
      <c r="E1295">
        <v>5.21</v>
      </c>
      <c r="G1295">
        <v>5.27</v>
      </c>
      <c r="H1295">
        <v>5.03</v>
      </c>
      <c r="J1295">
        <v>4.83</v>
      </c>
    </row>
    <row r="1296" spans="1:10" x14ac:dyDescent="0.2">
      <c r="A1296" s="4">
        <v>24456</v>
      </c>
      <c r="E1296">
        <v>5.12</v>
      </c>
      <c r="G1296">
        <v>5.09</v>
      </c>
      <c r="H1296">
        <v>4.91</v>
      </c>
      <c r="J1296">
        <v>4.76</v>
      </c>
    </row>
    <row r="1297" spans="1:10" x14ac:dyDescent="0.2">
      <c r="A1297" s="4">
        <v>24457</v>
      </c>
      <c r="E1297">
        <v>5.0999999999999996</v>
      </c>
      <c r="G1297">
        <v>5.0599999999999996</v>
      </c>
      <c r="H1297">
        <v>4.92</v>
      </c>
      <c r="J1297">
        <v>4.78</v>
      </c>
    </row>
    <row r="1298" spans="1:10" x14ac:dyDescent="0.2">
      <c r="A1298" s="4">
        <v>24460</v>
      </c>
      <c r="E1298">
        <v>5.0599999999999996</v>
      </c>
      <c r="G1298">
        <v>5.01</v>
      </c>
      <c r="H1298">
        <v>4.8600000000000003</v>
      </c>
      <c r="J1298">
        <v>4.72</v>
      </c>
    </row>
    <row r="1299" spans="1:10" x14ac:dyDescent="0.2">
      <c r="A1299" s="4">
        <v>24461</v>
      </c>
      <c r="E1299">
        <v>5.04</v>
      </c>
      <c r="G1299">
        <v>4.96</v>
      </c>
      <c r="H1299">
        <v>4.8499999999999996</v>
      </c>
      <c r="J1299">
        <v>4.6900000000000004</v>
      </c>
    </row>
    <row r="1300" spans="1:10" x14ac:dyDescent="0.2">
      <c r="A1300" s="4">
        <v>24462</v>
      </c>
      <c r="E1300">
        <v>5.04</v>
      </c>
      <c r="G1300">
        <v>4.9400000000000004</v>
      </c>
      <c r="H1300">
        <v>4.84</v>
      </c>
      <c r="J1300">
        <v>4.66</v>
      </c>
    </row>
    <row r="1301" spans="1:10" x14ac:dyDescent="0.2">
      <c r="A1301" s="4">
        <v>24463</v>
      </c>
      <c r="E1301">
        <v>5.04</v>
      </c>
      <c r="G1301">
        <v>4.9800000000000004</v>
      </c>
      <c r="H1301">
        <v>4.8499999999999996</v>
      </c>
      <c r="J1301">
        <v>4.68</v>
      </c>
    </row>
    <row r="1302" spans="1:10" x14ac:dyDescent="0.2">
      <c r="A1302" s="4">
        <v>24464</v>
      </c>
      <c r="E1302">
        <v>5.03</v>
      </c>
      <c r="G1302">
        <v>4.95</v>
      </c>
      <c r="H1302">
        <v>4.84</v>
      </c>
      <c r="J1302">
        <v>4.67</v>
      </c>
    </row>
    <row r="1303" spans="1:10" x14ac:dyDescent="0.2">
      <c r="A1303" s="4">
        <v>24467</v>
      </c>
      <c r="E1303" t="s">
        <v>13</v>
      </c>
      <c r="G1303" t="s">
        <v>13</v>
      </c>
      <c r="H1303" t="s">
        <v>13</v>
      </c>
      <c r="J1303" t="s">
        <v>13</v>
      </c>
    </row>
    <row r="1304" spans="1:10" x14ac:dyDescent="0.2">
      <c r="A1304" s="4">
        <v>24468</v>
      </c>
      <c r="E1304">
        <v>5.04</v>
      </c>
      <c r="G1304">
        <v>4.99</v>
      </c>
      <c r="H1304">
        <v>4.87</v>
      </c>
      <c r="J1304">
        <v>4.71</v>
      </c>
    </row>
    <row r="1305" spans="1:10" x14ac:dyDescent="0.2">
      <c r="A1305" s="4">
        <v>24469</v>
      </c>
      <c r="E1305">
        <v>4.99</v>
      </c>
      <c r="G1305">
        <v>4.92</v>
      </c>
      <c r="H1305">
        <v>4.76</v>
      </c>
      <c r="J1305">
        <v>4.6399999999999997</v>
      </c>
    </row>
    <row r="1306" spans="1:10" x14ac:dyDescent="0.2">
      <c r="A1306" s="4">
        <v>24470</v>
      </c>
      <c r="E1306">
        <v>5</v>
      </c>
      <c r="G1306">
        <v>4.92</v>
      </c>
      <c r="H1306">
        <v>4.8</v>
      </c>
      <c r="J1306">
        <v>4.66</v>
      </c>
    </row>
    <row r="1307" spans="1:10" x14ac:dyDescent="0.2">
      <c r="A1307" s="4">
        <v>24471</v>
      </c>
      <c r="E1307">
        <v>5</v>
      </c>
      <c r="G1307">
        <v>4.9400000000000004</v>
      </c>
      <c r="H1307">
        <v>4.8</v>
      </c>
      <c r="J1307">
        <v>4.6399999999999997</v>
      </c>
    </row>
    <row r="1308" spans="1:10" x14ac:dyDescent="0.2">
      <c r="A1308" s="4">
        <v>24474</v>
      </c>
      <c r="E1308" t="s">
        <v>13</v>
      </c>
      <c r="G1308" t="s">
        <v>13</v>
      </c>
      <c r="H1308" t="s">
        <v>13</v>
      </c>
      <c r="J1308" t="s">
        <v>13</v>
      </c>
    </row>
    <row r="1309" spans="1:10" x14ac:dyDescent="0.2">
      <c r="A1309" s="4">
        <v>24475</v>
      </c>
      <c r="E1309">
        <v>5</v>
      </c>
      <c r="G1309">
        <v>4.9800000000000004</v>
      </c>
      <c r="H1309">
        <v>4.84</v>
      </c>
      <c r="J1309">
        <v>4.6900000000000004</v>
      </c>
    </row>
    <row r="1310" spans="1:10" x14ac:dyDescent="0.2">
      <c r="A1310" s="4">
        <v>24476</v>
      </c>
      <c r="E1310">
        <v>4.96</v>
      </c>
      <c r="G1310">
        <v>4.92</v>
      </c>
      <c r="H1310">
        <v>4.8</v>
      </c>
      <c r="J1310">
        <v>4.6500000000000004</v>
      </c>
    </row>
    <row r="1311" spans="1:10" x14ac:dyDescent="0.2">
      <c r="A1311" s="4">
        <v>24477</v>
      </c>
      <c r="E1311">
        <v>4.8899999999999997</v>
      </c>
      <c r="G1311">
        <v>4.8600000000000003</v>
      </c>
      <c r="H1311">
        <v>4.75</v>
      </c>
      <c r="J1311">
        <v>4.63</v>
      </c>
    </row>
    <row r="1312" spans="1:10" x14ac:dyDescent="0.2">
      <c r="A1312" s="4">
        <v>24478</v>
      </c>
      <c r="E1312">
        <v>4.8499999999999996</v>
      </c>
      <c r="G1312">
        <v>4.83</v>
      </c>
      <c r="H1312">
        <v>4.76</v>
      </c>
      <c r="J1312">
        <v>4.6399999999999997</v>
      </c>
    </row>
    <row r="1313" spans="1:10" x14ac:dyDescent="0.2">
      <c r="A1313" s="4">
        <v>24481</v>
      </c>
      <c r="E1313">
        <v>4.8499999999999996</v>
      </c>
      <c r="G1313">
        <v>4.9000000000000004</v>
      </c>
      <c r="H1313">
        <v>4.82</v>
      </c>
      <c r="J1313">
        <v>4.71</v>
      </c>
    </row>
    <row r="1314" spans="1:10" x14ac:dyDescent="0.2">
      <c r="A1314" s="4">
        <v>24482</v>
      </c>
      <c r="E1314">
        <v>4.84</v>
      </c>
      <c r="G1314">
        <v>4.8899999999999997</v>
      </c>
      <c r="H1314">
        <v>4.8099999999999996</v>
      </c>
      <c r="J1314">
        <v>4.6900000000000004</v>
      </c>
    </row>
    <row r="1315" spans="1:10" x14ac:dyDescent="0.2">
      <c r="A1315" s="4">
        <v>24483</v>
      </c>
      <c r="E1315">
        <v>4.71</v>
      </c>
      <c r="G1315">
        <v>4.74</v>
      </c>
      <c r="H1315">
        <v>4.6900000000000004</v>
      </c>
      <c r="J1315">
        <v>4.54</v>
      </c>
    </row>
    <row r="1316" spans="1:10" x14ac:dyDescent="0.2">
      <c r="A1316" s="4">
        <v>24484</v>
      </c>
      <c r="E1316">
        <v>4.72</v>
      </c>
      <c r="G1316">
        <v>4.76</v>
      </c>
      <c r="H1316">
        <v>4.7</v>
      </c>
      <c r="J1316">
        <v>4.55</v>
      </c>
    </row>
    <row r="1317" spans="1:10" x14ac:dyDescent="0.2">
      <c r="A1317" s="4">
        <v>24485</v>
      </c>
      <c r="E1317">
        <v>4.71</v>
      </c>
      <c r="G1317">
        <v>4.7</v>
      </c>
      <c r="H1317">
        <v>4.66</v>
      </c>
      <c r="J1317">
        <v>4.51</v>
      </c>
    </row>
    <row r="1318" spans="1:10" x14ac:dyDescent="0.2">
      <c r="A1318" s="4">
        <v>24488</v>
      </c>
      <c r="E1318">
        <v>4.68</v>
      </c>
      <c r="G1318">
        <v>4.63</v>
      </c>
      <c r="H1318">
        <v>4.5999999999999996</v>
      </c>
      <c r="J1318">
        <v>4.49</v>
      </c>
    </row>
    <row r="1319" spans="1:10" x14ac:dyDescent="0.2">
      <c r="A1319" s="4">
        <v>24489</v>
      </c>
      <c r="E1319">
        <v>4.68</v>
      </c>
      <c r="G1319">
        <v>4.6500000000000004</v>
      </c>
      <c r="H1319">
        <v>4.6100000000000003</v>
      </c>
      <c r="J1319">
        <v>4.51</v>
      </c>
    </row>
    <row r="1320" spans="1:10" x14ac:dyDescent="0.2">
      <c r="A1320" s="4">
        <v>24490</v>
      </c>
      <c r="E1320">
        <v>4.6900000000000004</v>
      </c>
      <c r="G1320">
        <v>4.6900000000000004</v>
      </c>
      <c r="H1320">
        <v>4.6399999999999997</v>
      </c>
      <c r="J1320">
        <v>4.53</v>
      </c>
    </row>
    <row r="1321" spans="1:10" x14ac:dyDescent="0.2">
      <c r="A1321" s="4">
        <v>24491</v>
      </c>
      <c r="E1321">
        <v>4.71</v>
      </c>
      <c r="G1321">
        <v>4.74</v>
      </c>
      <c r="H1321">
        <v>4.6900000000000004</v>
      </c>
      <c r="J1321">
        <v>4.58</v>
      </c>
    </row>
    <row r="1322" spans="1:10" x14ac:dyDescent="0.2">
      <c r="A1322" s="4">
        <v>24492</v>
      </c>
      <c r="E1322">
        <v>4.71</v>
      </c>
      <c r="G1322">
        <v>4.74</v>
      </c>
      <c r="H1322">
        <v>4.7</v>
      </c>
      <c r="J1322">
        <v>4.5999999999999996</v>
      </c>
    </row>
    <row r="1323" spans="1:10" x14ac:dyDescent="0.2">
      <c r="A1323" s="4">
        <v>24495</v>
      </c>
      <c r="E1323">
        <v>4.7</v>
      </c>
      <c r="G1323">
        <v>4.71</v>
      </c>
      <c r="H1323">
        <v>4.7</v>
      </c>
      <c r="J1323">
        <v>4.5999999999999996</v>
      </c>
    </row>
    <row r="1324" spans="1:10" x14ac:dyDescent="0.2">
      <c r="A1324" s="4">
        <v>24496</v>
      </c>
      <c r="E1324">
        <v>4.75</v>
      </c>
      <c r="G1324">
        <v>4.76</v>
      </c>
      <c r="H1324">
        <v>4.75</v>
      </c>
      <c r="J1324">
        <v>4.6500000000000004</v>
      </c>
    </row>
    <row r="1325" spans="1:10" x14ac:dyDescent="0.2">
      <c r="A1325" s="4">
        <v>24497</v>
      </c>
      <c r="E1325">
        <v>4.75</v>
      </c>
      <c r="G1325">
        <v>4.7699999999999996</v>
      </c>
      <c r="H1325">
        <v>4.74</v>
      </c>
      <c r="J1325">
        <v>4.62</v>
      </c>
    </row>
    <row r="1326" spans="1:10" x14ac:dyDescent="0.2">
      <c r="A1326" s="4">
        <v>24498</v>
      </c>
      <c r="E1326">
        <v>4.6399999999999997</v>
      </c>
      <c r="G1326">
        <v>4.6100000000000003</v>
      </c>
      <c r="H1326">
        <v>4.63</v>
      </c>
      <c r="J1326">
        <v>4.5</v>
      </c>
    </row>
    <row r="1327" spans="1:10" x14ac:dyDescent="0.2">
      <c r="A1327" s="4">
        <v>24499</v>
      </c>
      <c r="E1327">
        <v>4.62</v>
      </c>
      <c r="G1327">
        <v>4.58</v>
      </c>
      <c r="H1327">
        <v>4.6100000000000003</v>
      </c>
      <c r="J1327">
        <v>4.47</v>
      </c>
    </row>
    <row r="1328" spans="1:10" x14ac:dyDescent="0.2">
      <c r="A1328" s="4">
        <v>24502</v>
      </c>
      <c r="E1328">
        <v>4.59</v>
      </c>
      <c r="G1328">
        <v>4.58</v>
      </c>
      <c r="H1328">
        <v>4.6100000000000003</v>
      </c>
      <c r="J1328">
        <v>4.4800000000000004</v>
      </c>
    </row>
    <row r="1329" spans="1:10" x14ac:dyDescent="0.2">
      <c r="A1329" s="4">
        <v>24503</v>
      </c>
      <c r="E1329">
        <v>4.62</v>
      </c>
      <c r="G1329">
        <v>4.63</v>
      </c>
      <c r="H1329">
        <v>4.67</v>
      </c>
      <c r="J1329">
        <v>4.5199999999999996</v>
      </c>
    </row>
    <row r="1330" spans="1:10" x14ac:dyDescent="0.2">
      <c r="A1330" s="4">
        <v>24504</v>
      </c>
      <c r="E1330">
        <v>4.6399999999999997</v>
      </c>
      <c r="G1330">
        <v>4.6500000000000004</v>
      </c>
      <c r="H1330">
        <v>4.68</v>
      </c>
      <c r="J1330">
        <v>4.5199999999999996</v>
      </c>
    </row>
    <row r="1331" spans="1:10" x14ac:dyDescent="0.2">
      <c r="A1331" s="4">
        <v>24505</v>
      </c>
      <c r="E1331">
        <v>4.5999999999999996</v>
      </c>
      <c r="G1331">
        <v>4.6100000000000003</v>
      </c>
      <c r="H1331">
        <v>4.6500000000000004</v>
      </c>
      <c r="J1331">
        <v>4.51</v>
      </c>
    </row>
    <row r="1332" spans="1:10" x14ac:dyDescent="0.2">
      <c r="A1332" s="4">
        <v>24506</v>
      </c>
      <c r="E1332">
        <v>4.5999999999999996</v>
      </c>
      <c r="G1332">
        <v>4.6100000000000003</v>
      </c>
      <c r="H1332">
        <v>4.66</v>
      </c>
      <c r="J1332">
        <v>4.5199999999999996</v>
      </c>
    </row>
    <row r="1333" spans="1:10" x14ac:dyDescent="0.2">
      <c r="A1333" s="4">
        <v>24509</v>
      </c>
      <c r="E1333">
        <v>4.59</v>
      </c>
      <c r="G1333">
        <v>4.63</v>
      </c>
      <c r="H1333">
        <v>4.66</v>
      </c>
      <c r="J1333">
        <v>4.53</v>
      </c>
    </row>
    <row r="1334" spans="1:10" x14ac:dyDescent="0.2">
      <c r="A1334" s="4">
        <v>24510</v>
      </c>
      <c r="E1334">
        <v>4.62</v>
      </c>
      <c r="G1334">
        <v>4.6500000000000004</v>
      </c>
      <c r="H1334">
        <v>4.68</v>
      </c>
      <c r="J1334">
        <v>4.54</v>
      </c>
    </row>
    <row r="1335" spans="1:10" x14ac:dyDescent="0.2">
      <c r="A1335" s="4">
        <v>24511</v>
      </c>
      <c r="E1335">
        <v>4.62</v>
      </c>
      <c r="G1335">
        <v>4.6399999999999997</v>
      </c>
      <c r="H1335">
        <v>4.67</v>
      </c>
      <c r="J1335">
        <v>4.54</v>
      </c>
    </row>
    <row r="1336" spans="1:10" x14ac:dyDescent="0.2">
      <c r="A1336" s="4">
        <v>24512</v>
      </c>
      <c r="E1336">
        <v>4.62</v>
      </c>
      <c r="G1336">
        <v>4.63</v>
      </c>
      <c r="H1336">
        <v>4.66</v>
      </c>
      <c r="J1336">
        <v>4.53</v>
      </c>
    </row>
    <row r="1337" spans="1:10" x14ac:dyDescent="0.2">
      <c r="A1337" s="4">
        <v>24513</v>
      </c>
      <c r="E1337">
        <v>4.68</v>
      </c>
      <c r="G1337">
        <v>4.7</v>
      </c>
      <c r="H1337">
        <v>4.72</v>
      </c>
      <c r="J1337">
        <v>4.59</v>
      </c>
    </row>
    <row r="1338" spans="1:10" x14ac:dyDescent="0.2">
      <c r="A1338" s="4">
        <v>24516</v>
      </c>
      <c r="E1338" t="s">
        <v>13</v>
      </c>
      <c r="G1338" t="s">
        <v>13</v>
      </c>
      <c r="H1338" t="s">
        <v>13</v>
      </c>
      <c r="J1338" t="s">
        <v>13</v>
      </c>
    </row>
    <row r="1339" spans="1:10" x14ac:dyDescent="0.2">
      <c r="A1339" s="4">
        <v>24517</v>
      </c>
      <c r="E1339">
        <v>4.7</v>
      </c>
      <c r="G1339">
        <v>4.74</v>
      </c>
      <c r="H1339">
        <v>4.74</v>
      </c>
      <c r="J1339">
        <v>4.6399999999999997</v>
      </c>
    </row>
    <row r="1340" spans="1:10" x14ac:dyDescent="0.2">
      <c r="A1340" s="4">
        <v>24518</v>
      </c>
      <c r="E1340">
        <v>4.75</v>
      </c>
      <c r="G1340">
        <v>4.8</v>
      </c>
      <c r="H1340">
        <v>4.78</v>
      </c>
      <c r="J1340">
        <v>4.6900000000000004</v>
      </c>
    </row>
    <row r="1341" spans="1:10" x14ac:dyDescent="0.2">
      <c r="A1341" s="4">
        <v>24519</v>
      </c>
      <c r="E1341">
        <v>4.7699999999999996</v>
      </c>
      <c r="G1341">
        <v>4.79</v>
      </c>
      <c r="H1341">
        <v>4.78</v>
      </c>
      <c r="J1341">
        <v>4.67</v>
      </c>
    </row>
    <row r="1342" spans="1:10" x14ac:dyDescent="0.2">
      <c r="A1342" s="4">
        <v>24520</v>
      </c>
      <c r="E1342">
        <v>4.8</v>
      </c>
      <c r="G1342">
        <v>4.82</v>
      </c>
      <c r="H1342">
        <v>4.79</v>
      </c>
      <c r="J1342">
        <v>4.68</v>
      </c>
    </row>
    <row r="1343" spans="1:10" x14ac:dyDescent="0.2">
      <c r="A1343" s="4">
        <v>24523</v>
      </c>
      <c r="E1343">
        <v>4.82</v>
      </c>
      <c r="G1343">
        <v>4.83</v>
      </c>
      <c r="H1343">
        <v>4.8</v>
      </c>
      <c r="J1343">
        <v>4.7</v>
      </c>
    </row>
    <row r="1344" spans="1:10" x14ac:dyDescent="0.2">
      <c r="A1344" s="4">
        <v>24524</v>
      </c>
      <c r="E1344">
        <v>4.82</v>
      </c>
      <c r="G1344">
        <v>4.83</v>
      </c>
      <c r="H1344">
        <v>4.8099999999999996</v>
      </c>
      <c r="J1344">
        <v>4.71</v>
      </c>
    </row>
    <row r="1345" spans="1:10" x14ac:dyDescent="0.2">
      <c r="A1345" s="4">
        <v>24525</v>
      </c>
      <c r="E1345" t="s">
        <v>13</v>
      </c>
      <c r="G1345" t="s">
        <v>13</v>
      </c>
      <c r="H1345" t="s">
        <v>13</v>
      </c>
      <c r="J1345" t="s">
        <v>13</v>
      </c>
    </row>
    <row r="1346" spans="1:10" x14ac:dyDescent="0.2">
      <c r="A1346" s="4">
        <v>24526</v>
      </c>
      <c r="E1346">
        <v>4.8499999999999996</v>
      </c>
      <c r="G1346">
        <v>4.8499999999999996</v>
      </c>
      <c r="H1346">
        <v>4.83</v>
      </c>
      <c r="J1346">
        <v>4.74</v>
      </c>
    </row>
    <row r="1347" spans="1:10" x14ac:dyDescent="0.2">
      <c r="A1347" s="4">
        <v>24527</v>
      </c>
      <c r="E1347">
        <v>4.8099999999999996</v>
      </c>
      <c r="G1347">
        <v>4.8099999999999996</v>
      </c>
      <c r="H1347">
        <v>4.79</v>
      </c>
      <c r="J1347">
        <v>4.7300000000000004</v>
      </c>
    </row>
    <row r="1348" spans="1:10" x14ac:dyDescent="0.2">
      <c r="A1348" s="4">
        <v>24530</v>
      </c>
      <c r="E1348">
        <v>4.79</v>
      </c>
      <c r="G1348">
        <v>4.8</v>
      </c>
      <c r="H1348">
        <v>4.78</v>
      </c>
      <c r="J1348">
        <v>4.72</v>
      </c>
    </row>
    <row r="1349" spans="1:10" x14ac:dyDescent="0.2">
      <c r="A1349" s="4">
        <v>24531</v>
      </c>
      <c r="E1349">
        <v>4.76</v>
      </c>
      <c r="G1349">
        <v>4.79</v>
      </c>
      <c r="H1349">
        <v>4.78</v>
      </c>
      <c r="J1349">
        <v>4.72</v>
      </c>
    </row>
    <row r="1350" spans="1:10" x14ac:dyDescent="0.2">
      <c r="A1350" s="4">
        <v>24532</v>
      </c>
      <c r="E1350">
        <v>4.67</v>
      </c>
      <c r="G1350">
        <v>4.71</v>
      </c>
      <c r="H1350">
        <v>4.7</v>
      </c>
      <c r="J1350">
        <v>4.66</v>
      </c>
    </row>
    <row r="1351" spans="1:10" x14ac:dyDescent="0.2">
      <c r="A1351" s="4">
        <v>24533</v>
      </c>
      <c r="E1351">
        <v>4.62</v>
      </c>
      <c r="G1351">
        <v>4.6399999999999997</v>
      </c>
      <c r="H1351">
        <v>4.6399999999999997</v>
      </c>
      <c r="J1351">
        <v>4.63</v>
      </c>
    </row>
    <row r="1352" spans="1:10" x14ac:dyDescent="0.2">
      <c r="A1352" s="4">
        <v>24534</v>
      </c>
      <c r="E1352">
        <v>4.6100000000000003</v>
      </c>
      <c r="G1352">
        <v>4.63</v>
      </c>
      <c r="H1352">
        <v>4.62</v>
      </c>
      <c r="J1352">
        <v>4.62</v>
      </c>
    </row>
    <row r="1353" spans="1:10" x14ac:dyDescent="0.2">
      <c r="A1353" s="4">
        <v>24537</v>
      </c>
      <c r="E1353">
        <v>4.5999999999999996</v>
      </c>
      <c r="G1353">
        <v>4.63</v>
      </c>
      <c r="H1353">
        <v>4.62</v>
      </c>
      <c r="J1353">
        <v>4.6100000000000003</v>
      </c>
    </row>
    <row r="1354" spans="1:10" x14ac:dyDescent="0.2">
      <c r="A1354" s="4">
        <v>24538</v>
      </c>
      <c r="E1354">
        <v>4.59</v>
      </c>
      <c r="G1354">
        <v>4.63</v>
      </c>
      <c r="H1354">
        <v>4.62</v>
      </c>
      <c r="J1354">
        <v>4.5999999999999996</v>
      </c>
    </row>
    <row r="1355" spans="1:10" x14ac:dyDescent="0.2">
      <c r="A1355" s="4">
        <v>24539</v>
      </c>
      <c r="E1355">
        <v>4.59</v>
      </c>
      <c r="G1355">
        <v>4.6500000000000004</v>
      </c>
      <c r="H1355">
        <v>4.63</v>
      </c>
      <c r="J1355">
        <v>4.6100000000000003</v>
      </c>
    </row>
    <row r="1356" spans="1:10" x14ac:dyDescent="0.2">
      <c r="A1356" s="4">
        <v>24540</v>
      </c>
      <c r="E1356">
        <v>4.51</v>
      </c>
      <c r="G1356">
        <v>4.5999999999999996</v>
      </c>
      <c r="H1356">
        <v>4.5999999999999996</v>
      </c>
      <c r="J1356">
        <v>4.57</v>
      </c>
    </row>
    <row r="1357" spans="1:10" x14ac:dyDescent="0.2">
      <c r="A1357" s="4">
        <v>24541</v>
      </c>
      <c r="E1357">
        <v>4.51</v>
      </c>
      <c r="G1357">
        <v>4.5999999999999996</v>
      </c>
      <c r="H1357">
        <v>4.5999999999999996</v>
      </c>
      <c r="J1357">
        <v>4.58</v>
      </c>
    </row>
    <row r="1358" spans="1:10" x14ac:dyDescent="0.2">
      <c r="A1358" s="4">
        <v>24544</v>
      </c>
      <c r="E1358">
        <v>4.42</v>
      </c>
      <c r="G1358">
        <v>4.58</v>
      </c>
      <c r="H1358">
        <v>4.59</v>
      </c>
      <c r="J1358">
        <v>4.5599999999999996</v>
      </c>
    </row>
    <row r="1359" spans="1:10" x14ac:dyDescent="0.2">
      <c r="A1359" s="4">
        <v>24545</v>
      </c>
      <c r="E1359">
        <v>4.3899999999999997</v>
      </c>
      <c r="G1359">
        <v>4.55</v>
      </c>
      <c r="H1359">
        <v>4.57</v>
      </c>
      <c r="J1359">
        <v>4.53</v>
      </c>
    </row>
    <row r="1360" spans="1:10" x14ac:dyDescent="0.2">
      <c r="A1360" s="4">
        <v>24546</v>
      </c>
      <c r="E1360">
        <v>4.29</v>
      </c>
      <c r="G1360">
        <v>4.46</v>
      </c>
      <c r="H1360">
        <v>4.51</v>
      </c>
      <c r="J1360">
        <v>4.49</v>
      </c>
    </row>
    <row r="1361" spans="1:10" x14ac:dyDescent="0.2">
      <c r="A1361" s="4">
        <v>24547</v>
      </c>
      <c r="E1361">
        <v>4.18</v>
      </c>
      <c r="G1361">
        <v>4.34</v>
      </c>
      <c r="H1361">
        <v>4.4400000000000004</v>
      </c>
      <c r="J1361">
        <v>4.45</v>
      </c>
    </row>
    <row r="1362" spans="1:10" x14ac:dyDescent="0.2">
      <c r="A1362" s="4">
        <v>24548</v>
      </c>
      <c r="E1362">
        <v>4.2</v>
      </c>
      <c r="G1362">
        <v>4.37</v>
      </c>
      <c r="H1362">
        <v>4.47</v>
      </c>
      <c r="J1362">
        <v>4.47</v>
      </c>
    </row>
    <row r="1363" spans="1:10" x14ac:dyDescent="0.2">
      <c r="A1363" s="4">
        <v>24551</v>
      </c>
      <c r="E1363">
        <v>4.18</v>
      </c>
      <c r="G1363">
        <v>4.3099999999999996</v>
      </c>
      <c r="H1363">
        <v>4.4400000000000004</v>
      </c>
      <c r="J1363">
        <v>4.45</v>
      </c>
    </row>
    <row r="1364" spans="1:10" x14ac:dyDescent="0.2">
      <c r="A1364" s="4">
        <v>24552</v>
      </c>
      <c r="E1364">
        <v>4.2</v>
      </c>
      <c r="G1364">
        <v>4.3600000000000003</v>
      </c>
      <c r="H1364">
        <v>4.49</v>
      </c>
      <c r="J1364">
        <v>4.51</v>
      </c>
    </row>
    <row r="1365" spans="1:10" x14ac:dyDescent="0.2">
      <c r="A1365" s="4">
        <v>24553</v>
      </c>
      <c r="E1365">
        <v>4.2300000000000004</v>
      </c>
      <c r="G1365">
        <v>4.3600000000000003</v>
      </c>
      <c r="H1365">
        <v>4.5</v>
      </c>
      <c r="J1365">
        <v>4.5199999999999996</v>
      </c>
    </row>
    <row r="1366" spans="1:10" x14ac:dyDescent="0.2">
      <c r="A1366" s="4">
        <v>24554</v>
      </c>
      <c r="E1366">
        <v>4.17</v>
      </c>
      <c r="G1366">
        <v>4.32</v>
      </c>
      <c r="H1366">
        <v>4.47</v>
      </c>
      <c r="J1366">
        <v>4.5</v>
      </c>
    </row>
    <row r="1367" spans="1:10" x14ac:dyDescent="0.2">
      <c r="A1367" s="4">
        <v>24555</v>
      </c>
      <c r="E1367" t="s">
        <v>13</v>
      </c>
      <c r="G1367" t="s">
        <v>13</v>
      </c>
      <c r="H1367" t="s">
        <v>13</v>
      </c>
      <c r="J1367" t="s">
        <v>13</v>
      </c>
    </row>
    <row r="1368" spans="1:10" x14ac:dyDescent="0.2">
      <c r="A1368" s="4">
        <v>24558</v>
      </c>
      <c r="E1368">
        <v>4.1500000000000004</v>
      </c>
      <c r="G1368">
        <v>4.34</v>
      </c>
      <c r="H1368">
        <v>4.5</v>
      </c>
      <c r="J1368">
        <v>4.5199999999999996</v>
      </c>
    </row>
    <row r="1369" spans="1:10" x14ac:dyDescent="0.2">
      <c r="A1369" s="4">
        <v>24559</v>
      </c>
      <c r="E1369">
        <v>4.16</v>
      </c>
      <c r="G1369">
        <v>4.3499999999999996</v>
      </c>
      <c r="H1369">
        <v>4.4800000000000004</v>
      </c>
      <c r="J1369">
        <v>4.5199999999999996</v>
      </c>
    </row>
    <row r="1370" spans="1:10" x14ac:dyDescent="0.2">
      <c r="A1370" s="4">
        <v>24560</v>
      </c>
      <c r="E1370">
        <v>4.16</v>
      </c>
      <c r="G1370">
        <v>4.34</v>
      </c>
      <c r="H1370">
        <v>4.4800000000000004</v>
      </c>
      <c r="J1370">
        <v>4.5199999999999996</v>
      </c>
    </row>
    <row r="1371" spans="1:10" x14ac:dyDescent="0.2">
      <c r="A1371" s="4">
        <v>24561</v>
      </c>
      <c r="E1371">
        <v>4.16</v>
      </c>
      <c r="G1371">
        <v>4.3099999999999996</v>
      </c>
      <c r="H1371">
        <v>4.4400000000000004</v>
      </c>
      <c r="J1371">
        <v>4.5</v>
      </c>
    </row>
    <row r="1372" spans="1:10" x14ac:dyDescent="0.2">
      <c r="A1372" s="4">
        <v>24562</v>
      </c>
      <c r="E1372">
        <v>4.13</v>
      </c>
      <c r="G1372">
        <v>4.3</v>
      </c>
      <c r="H1372">
        <v>4.42</v>
      </c>
      <c r="J1372">
        <v>4.5</v>
      </c>
    </row>
    <row r="1373" spans="1:10" x14ac:dyDescent="0.2">
      <c r="A1373" s="4">
        <v>24565</v>
      </c>
      <c r="E1373">
        <v>4.13</v>
      </c>
      <c r="G1373">
        <v>4.3</v>
      </c>
      <c r="H1373">
        <v>4.42</v>
      </c>
      <c r="J1373">
        <v>4.5</v>
      </c>
    </row>
    <row r="1374" spans="1:10" x14ac:dyDescent="0.2">
      <c r="A1374" s="4">
        <v>24566</v>
      </c>
      <c r="E1374">
        <v>4.1100000000000003</v>
      </c>
      <c r="G1374">
        <v>4.3099999999999996</v>
      </c>
      <c r="H1374">
        <v>4.42</v>
      </c>
      <c r="J1374">
        <v>4.49</v>
      </c>
    </row>
    <row r="1375" spans="1:10" x14ac:dyDescent="0.2">
      <c r="A1375" s="4">
        <v>24567</v>
      </c>
      <c r="E1375">
        <v>4.13</v>
      </c>
      <c r="G1375">
        <v>4.32</v>
      </c>
      <c r="H1375">
        <v>4.43</v>
      </c>
      <c r="J1375">
        <v>4.5</v>
      </c>
    </row>
    <row r="1376" spans="1:10" x14ac:dyDescent="0.2">
      <c r="A1376" s="4">
        <v>24568</v>
      </c>
      <c r="E1376">
        <v>4.0999999999999996</v>
      </c>
      <c r="G1376">
        <v>4.3</v>
      </c>
      <c r="H1376">
        <v>4.4000000000000004</v>
      </c>
      <c r="J1376">
        <v>4.49</v>
      </c>
    </row>
    <row r="1377" spans="1:10" x14ac:dyDescent="0.2">
      <c r="A1377" s="4">
        <v>24569</v>
      </c>
      <c r="E1377">
        <v>4.07</v>
      </c>
      <c r="G1377">
        <v>4.2699999999999996</v>
      </c>
      <c r="H1377">
        <v>4.38</v>
      </c>
      <c r="J1377">
        <v>4.4800000000000004</v>
      </c>
    </row>
    <row r="1378" spans="1:10" x14ac:dyDescent="0.2">
      <c r="A1378" s="4">
        <v>24572</v>
      </c>
      <c r="E1378">
        <v>4.07</v>
      </c>
      <c r="G1378">
        <v>4.2699999999999996</v>
      </c>
      <c r="H1378">
        <v>4.38</v>
      </c>
      <c r="J1378">
        <v>4.5</v>
      </c>
    </row>
    <row r="1379" spans="1:10" x14ac:dyDescent="0.2">
      <c r="A1379" s="4">
        <v>24573</v>
      </c>
      <c r="E1379">
        <v>4.08</v>
      </c>
      <c r="G1379">
        <v>4.29</v>
      </c>
      <c r="H1379">
        <v>4.41</v>
      </c>
      <c r="J1379">
        <v>4.51</v>
      </c>
    </row>
    <row r="1380" spans="1:10" x14ac:dyDescent="0.2">
      <c r="A1380" s="4">
        <v>24574</v>
      </c>
      <c r="E1380">
        <v>4.08</v>
      </c>
      <c r="G1380">
        <v>4.3099999999999996</v>
      </c>
      <c r="H1380">
        <v>4.43</v>
      </c>
      <c r="J1380">
        <v>4.51</v>
      </c>
    </row>
    <row r="1381" spans="1:10" x14ac:dyDescent="0.2">
      <c r="A1381" s="4">
        <v>24575</v>
      </c>
      <c r="E1381">
        <v>4.09</v>
      </c>
      <c r="G1381">
        <v>4.34</v>
      </c>
      <c r="H1381">
        <v>4.4800000000000004</v>
      </c>
      <c r="J1381">
        <v>4.54</v>
      </c>
    </row>
    <row r="1382" spans="1:10" x14ac:dyDescent="0.2">
      <c r="A1382" s="4">
        <v>24576</v>
      </c>
      <c r="E1382">
        <v>4.1100000000000003</v>
      </c>
      <c r="G1382">
        <v>4.3600000000000003</v>
      </c>
      <c r="H1382">
        <v>4.49</v>
      </c>
      <c r="J1382">
        <v>4.5599999999999996</v>
      </c>
    </row>
    <row r="1383" spans="1:10" x14ac:dyDescent="0.2">
      <c r="A1383" s="4">
        <v>24579</v>
      </c>
      <c r="E1383">
        <v>4.12</v>
      </c>
      <c r="G1383">
        <v>4.41</v>
      </c>
      <c r="H1383">
        <v>4.54</v>
      </c>
      <c r="J1383">
        <v>4.6100000000000003</v>
      </c>
    </row>
    <row r="1384" spans="1:10" x14ac:dyDescent="0.2">
      <c r="A1384" s="4">
        <v>24580</v>
      </c>
      <c r="E1384">
        <v>4.12</v>
      </c>
      <c r="G1384">
        <v>4.42</v>
      </c>
      <c r="H1384">
        <v>4.55</v>
      </c>
      <c r="J1384">
        <v>4.63</v>
      </c>
    </row>
    <row r="1385" spans="1:10" x14ac:dyDescent="0.2">
      <c r="A1385" s="4">
        <v>24581</v>
      </c>
      <c r="E1385">
        <v>4.12</v>
      </c>
      <c r="G1385">
        <v>4.38</v>
      </c>
      <c r="H1385">
        <v>4.5199999999999996</v>
      </c>
      <c r="J1385">
        <v>4.63</v>
      </c>
    </row>
    <row r="1386" spans="1:10" x14ac:dyDescent="0.2">
      <c r="A1386" s="4">
        <v>24582</v>
      </c>
      <c r="E1386">
        <v>4.0999999999999996</v>
      </c>
      <c r="G1386">
        <v>4.37</v>
      </c>
      <c r="H1386">
        <v>4.5199999999999996</v>
      </c>
      <c r="J1386">
        <v>4.63</v>
      </c>
    </row>
    <row r="1387" spans="1:10" x14ac:dyDescent="0.2">
      <c r="A1387" s="4">
        <v>24583</v>
      </c>
      <c r="E1387">
        <v>4.0999999999999996</v>
      </c>
      <c r="G1387">
        <v>4.3899999999999997</v>
      </c>
      <c r="H1387">
        <v>4.54</v>
      </c>
      <c r="J1387">
        <v>4.66</v>
      </c>
    </row>
    <row r="1388" spans="1:10" x14ac:dyDescent="0.2">
      <c r="A1388" s="4">
        <v>24586</v>
      </c>
      <c r="E1388">
        <v>4.0999999999999996</v>
      </c>
      <c r="G1388">
        <v>4.4400000000000004</v>
      </c>
      <c r="H1388">
        <v>4.58</v>
      </c>
      <c r="J1388">
        <v>4.68</v>
      </c>
    </row>
    <row r="1389" spans="1:10" x14ac:dyDescent="0.2">
      <c r="A1389" s="4">
        <v>24587</v>
      </c>
      <c r="E1389">
        <v>4.1100000000000003</v>
      </c>
      <c r="G1389">
        <v>4.46</v>
      </c>
      <c r="H1389">
        <v>4.6100000000000003</v>
      </c>
      <c r="J1389">
        <v>4.71</v>
      </c>
    </row>
    <row r="1390" spans="1:10" x14ac:dyDescent="0.2">
      <c r="A1390" s="4">
        <v>24588</v>
      </c>
      <c r="E1390">
        <v>4.0999999999999996</v>
      </c>
      <c r="G1390">
        <v>4.4800000000000004</v>
      </c>
      <c r="H1390">
        <v>4.63</v>
      </c>
      <c r="J1390">
        <v>4.7300000000000004</v>
      </c>
    </row>
    <row r="1391" spans="1:10" x14ac:dyDescent="0.2">
      <c r="A1391" s="4">
        <v>24589</v>
      </c>
      <c r="E1391">
        <v>4.12</v>
      </c>
      <c r="G1391">
        <v>4.51</v>
      </c>
      <c r="H1391">
        <v>4.67</v>
      </c>
      <c r="J1391">
        <v>4.7300000000000004</v>
      </c>
    </row>
    <row r="1392" spans="1:10" x14ac:dyDescent="0.2">
      <c r="A1392" s="4">
        <v>24590</v>
      </c>
      <c r="E1392">
        <v>4.1399999999999997</v>
      </c>
      <c r="G1392">
        <v>4.57</v>
      </c>
      <c r="H1392">
        <v>4.72</v>
      </c>
      <c r="J1392">
        <v>4.78</v>
      </c>
    </row>
    <row r="1393" spans="1:10" x14ac:dyDescent="0.2">
      <c r="A1393" s="4">
        <v>24593</v>
      </c>
      <c r="E1393">
        <v>4.1399999999999997</v>
      </c>
      <c r="G1393">
        <v>4.53</v>
      </c>
      <c r="H1393">
        <v>4.7</v>
      </c>
      <c r="J1393">
        <v>4.7699999999999996</v>
      </c>
    </row>
    <row r="1394" spans="1:10" x14ac:dyDescent="0.2">
      <c r="A1394" s="4">
        <v>24594</v>
      </c>
      <c r="E1394">
        <v>4.1399999999999997</v>
      </c>
      <c r="G1394">
        <v>4.51</v>
      </c>
      <c r="H1394">
        <v>4.68</v>
      </c>
      <c r="J1394">
        <v>4.75</v>
      </c>
    </row>
    <row r="1395" spans="1:10" x14ac:dyDescent="0.2">
      <c r="A1395" s="4">
        <v>24595</v>
      </c>
      <c r="E1395">
        <v>4.13</v>
      </c>
      <c r="G1395">
        <v>4.51</v>
      </c>
      <c r="H1395">
        <v>4.68</v>
      </c>
      <c r="J1395">
        <v>4.75</v>
      </c>
    </row>
    <row r="1396" spans="1:10" x14ac:dyDescent="0.2">
      <c r="A1396" s="4">
        <v>24596</v>
      </c>
      <c r="E1396">
        <v>4.1100000000000003</v>
      </c>
      <c r="G1396">
        <v>4.5199999999999996</v>
      </c>
      <c r="H1396">
        <v>4.6900000000000004</v>
      </c>
      <c r="J1396">
        <v>4.76</v>
      </c>
    </row>
    <row r="1397" spans="1:10" x14ac:dyDescent="0.2">
      <c r="A1397" s="4">
        <v>24597</v>
      </c>
      <c r="E1397">
        <v>4.12</v>
      </c>
      <c r="G1397">
        <v>4.5599999999999996</v>
      </c>
      <c r="H1397">
        <v>4.72</v>
      </c>
      <c r="J1397">
        <v>4.7699999999999996</v>
      </c>
    </row>
    <row r="1398" spans="1:10" x14ac:dyDescent="0.2">
      <c r="A1398" s="4">
        <v>24600</v>
      </c>
      <c r="E1398">
        <v>4.1399999999999997</v>
      </c>
      <c r="G1398">
        <v>4.63</v>
      </c>
      <c r="H1398">
        <v>4.76</v>
      </c>
      <c r="J1398">
        <v>4.83</v>
      </c>
    </row>
    <row r="1399" spans="1:10" x14ac:dyDescent="0.2">
      <c r="A1399" s="4">
        <v>24601</v>
      </c>
      <c r="E1399">
        <v>4.1500000000000004</v>
      </c>
      <c r="G1399">
        <v>4.66</v>
      </c>
      <c r="H1399">
        <v>4.7699999999999996</v>
      </c>
      <c r="J1399">
        <v>4.87</v>
      </c>
    </row>
    <row r="1400" spans="1:10" x14ac:dyDescent="0.2">
      <c r="A1400" s="4">
        <v>24602</v>
      </c>
      <c r="E1400">
        <v>4.1500000000000004</v>
      </c>
      <c r="G1400">
        <v>4.62</v>
      </c>
      <c r="H1400">
        <v>4.75</v>
      </c>
      <c r="J1400">
        <v>4.87</v>
      </c>
    </row>
    <row r="1401" spans="1:10" x14ac:dyDescent="0.2">
      <c r="A1401" s="4">
        <v>24603</v>
      </c>
      <c r="E1401">
        <v>4.13</v>
      </c>
      <c r="G1401">
        <v>4.5599999999999996</v>
      </c>
      <c r="H1401">
        <v>4.71</v>
      </c>
      <c r="J1401">
        <v>4.84</v>
      </c>
    </row>
    <row r="1402" spans="1:10" x14ac:dyDescent="0.2">
      <c r="A1402" s="4">
        <v>24604</v>
      </c>
      <c r="E1402">
        <v>4.1399999999999997</v>
      </c>
      <c r="G1402">
        <v>4.54</v>
      </c>
      <c r="H1402">
        <v>4.68</v>
      </c>
      <c r="J1402">
        <v>4.82</v>
      </c>
    </row>
    <row r="1403" spans="1:10" x14ac:dyDescent="0.2">
      <c r="A1403" s="4">
        <v>24607</v>
      </c>
      <c r="E1403">
        <v>4.1399999999999997</v>
      </c>
      <c r="G1403">
        <v>4.59</v>
      </c>
      <c r="H1403">
        <v>4.72</v>
      </c>
      <c r="J1403">
        <v>4.8600000000000003</v>
      </c>
    </row>
    <row r="1404" spans="1:10" x14ac:dyDescent="0.2">
      <c r="A1404" s="4">
        <v>24608</v>
      </c>
      <c r="E1404">
        <v>4.16</v>
      </c>
      <c r="G1404">
        <v>4.62</v>
      </c>
      <c r="H1404">
        <v>4.76</v>
      </c>
      <c r="J1404">
        <v>4.87</v>
      </c>
    </row>
    <row r="1405" spans="1:10" x14ac:dyDescent="0.2">
      <c r="A1405" s="4">
        <v>24609</v>
      </c>
      <c r="E1405">
        <v>4.16</v>
      </c>
      <c r="G1405">
        <v>4.63</v>
      </c>
      <c r="H1405">
        <v>4.76</v>
      </c>
      <c r="J1405">
        <v>4.88</v>
      </c>
    </row>
    <row r="1406" spans="1:10" x14ac:dyDescent="0.2">
      <c r="A1406" s="4">
        <v>24610</v>
      </c>
      <c r="E1406">
        <v>4.1399999999999997</v>
      </c>
      <c r="G1406">
        <v>4.62</v>
      </c>
      <c r="H1406">
        <v>4.75</v>
      </c>
      <c r="J1406">
        <v>4.88</v>
      </c>
    </row>
    <row r="1407" spans="1:10" x14ac:dyDescent="0.2">
      <c r="A1407" s="4">
        <v>24611</v>
      </c>
      <c r="E1407">
        <v>4.1500000000000004</v>
      </c>
      <c r="G1407">
        <v>4.6399999999999997</v>
      </c>
      <c r="H1407">
        <v>4.78</v>
      </c>
      <c r="J1407">
        <v>4.8899999999999997</v>
      </c>
    </row>
    <row r="1408" spans="1:10" x14ac:dyDescent="0.2">
      <c r="A1408" s="4">
        <v>24614</v>
      </c>
      <c r="E1408">
        <v>4.17</v>
      </c>
      <c r="G1408">
        <v>4.6900000000000004</v>
      </c>
      <c r="H1408">
        <v>4.82</v>
      </c>
      <c r="J1408">
        <v>4.9400000000000004</v>
      </c>
    </row>
    <row r="1409" spans="1:10" x14ac:dyDescent="0.2">
      <c r="A1409" s="4">
        <v>24615</v>
      </c>
      <c r="E1409">
        <v>4.18</v>
      </c>
      <c r="G1409">
        <v>4.72</v>
      </c>
      <c r="H1409">
        <v>4.8499999999999996</v>
      </c>
      <c r="J1409">
        <v>4.9400000000000004</v>
      </c>
    </row>
    <row r="1410" spans="1:10" x14ac:dyDescent="0.2">
      <c r="A1410" s="4">
        <v>24616</v>
      </c>
      <c r="E1410">
        <v>4.18</v>
      </c>
      <c r="G1410">
        <v>4.6900000000000004</v>
      </c>
      <c r="H1410">
        <v>4.83</v>
      </c>
      <c r="J1410">
        <v>4.93</v>
      </c>
    </row>
    <row r="1411" spans="1:10" x14ac:dyDescent="0.2">
      <c r="A1411" s="4">
        <v>24617</v>
      </c>
      <c r="E1411">
        <v>4.1900000000000004</v>
      </c>
      <c r="G1411">
        <v>4.67</v>
      </c>
      <c r="H1411">
        <v>4.8099999999999996</v>
      </c>
      <c r="J1411">
        <v>4.92</v>
      </c>
    </row>
    <row r="1412" spans="1:10" x14ac:dyDescent="0.2">
      <c r="A1412" s="4">
        <v>24618</v>
      </c>
      <c r="E1412">
        <v>4.1900000000000004</v>
      </c>
      <c r="G1412">
        <v>4.63</v>
      </c>
      <c r="H1412">
        <v>4.78</v>
      </c>
      <c r="J1412">
        <v>4.8600000000000003</v>
      </c>
    </row>
    <row r="1413" spans="1:10" x14ac:dyDescent="0.2">
      <c r="A1413" s="4">
        <v>24621</v>
      </c>
      <c r="E1413">
        <v>4.21</v>
      </c>
      <c r="G1413">
        <v>4.59</v>
      </c>
      <c r="H1413">
        <v>4.74</v>
      </c>
      <c r="J1413">
        <v>4.84</v>
      </c>
    </row>
    <row r="1414" spans="1:10" x14ac:dyDescent="0.2">
      <c r="A1414" s="4">
        <v>24622</v>
      </c>
      <c r="E1414" t="s">
        <v>13</v>
      </c>
      <c r="G1414" t="s">
        <v>13</v>
      </c>
      <c r="H1414" t="s">
        <v>13</v>
      </c>
      <c r="J1414" t="s">
        <v>13</v>
      </c>
    </row>
    <row r="1415" spans="1:10" x14ac:dyDescent="0.2">
      <c r="A1415" s="4">
        <v>24623</v>
      </c>
      <c r="E1415">
        <v>4.18</v>
      </c>
      <c r="G1415">
        <v>4.58</v>
      </c>
      <c r="H1415">
        <v>4.72</v>
      </c>
      <c r="J1415">
        <v>4.8099999999999996</v>
      </c>
    </row>
    <row r="1416" spans="1:10" x14ac:dyDescent="0.2">
      <c r="A1416" s="4">
        <v>24624</v>
      </c>
      <c r="E1416">
        <v>4.17</v>
      </c>
      <c r="G1416">
        <v>4.57</v>
      </c>
      <c r="H1416">
        <v>4.72</v>
      </c>
      <c r="J1416">
        <v>4.8099999999999996</v>
      </c>
    </row>
    <row r="1417" spans="1:10" x14ac:dyDescent="0.2">
      <c r="A1417" s="4">
        <v>24625</v>
      </c>
      <c r="E1417">
        <v>4.1900000000000004</v>
      </c>
      <c r="G1417">
        <v>4.59</v>
      </c>
      <c r="H1417">
        <v>4.7300000000000004</v>
      </c>
      <c r="J1417">
        <v>4.82</v>
      </c>
    </row>
    <row r="1418" spans="1:10" x14ac:dyDescent="0.2">
      <c r="A1418" s="4">
        <v>24628</v>
      </c>
      <c r="E1418">
        <v>4.2300000000000004</v>
      </c>
      <c r="G1418">
        <v>4.63</v>
      </c>
      <c r="H1418">
        <v>4.76</v>
      </c>
      <c r="J1418">
        <v>4.8499999999999996</v>
      </c>
    </row>
    <row r="1419" spans="1:10" x14ac:dyDescent="0.2">
      <c r="A1419" s="4">
        <v>24629</v>
      </c>
      <c r="E1419">
        <v>4.21</v>
      </c>
      <c r="G1419">
        <v>4.62</v>
      </c>
      <c r="H1419">
        <v>4.7699999999999996</v>
      </c>
      <c r="J1419">
        <v>4.84</v>
      </c>
    </row>
    <row r="1420" spans="1:10" x14ac:dyDescent="0.2">
      <c r="A1420" s="4">
        <v>24630</v>
      </c>
      <c r="E1420">
        <v>4.21</v>
      </c>
      <c r="G1420">
        <v>4.6500000000000004</v>
      </c>
      <c r="H1420">
        <v>4.7699999999999996</v>
      </c>
      <c r="J1420">
        <v>4.84</v>
      </c>
    </row>
    <row r="1421" spans="1:10" x14ac:dyDescent="0.2">
      <c r="A1421" s="4">
        <v>24631</v>
      </c>
      <c r="E1421">
        <v>4.2300000000000004</v>
      </c>
      <c r="G1421">
        <v>4.68</v>
      </c>
      <c r="H1421">
        <v>4.8</v>
      </c>
      <c r="J1421">
        <v>4.8600000000000003</v>
      </c>
    </row>
    <row r="1422" spans="1:10" x14ac:dyDescent="0.2">
      <c r="A1422" s="4">
        <v>24632</v>
      </c>
      <c r="E1422">
        <v>4.26</v>
      </c>
      <c r="G1422">
        <v>4.74</v>
      </c>
      <c r="H1422">
        <v>4.84</v>
      </c>
      <c r="J1422">
        <v>4.8899999999999997</v>
      </c>
    </row>
    <row r="1423" spans="1:10" x14ac:dyDescent="0.2">
      <c r="A1423" s="4">
        <v>24635</v>
      </c>
      <c r="E1423">
        <v>4.3600000000000003</v>
      </c>
      <c r="G1423">
        <v>4.83</v>
      </c>
      <c r="H1423">
        <v>4.8899999999999997</v>
      </c>
      <c r="J1423">
        <v>4.9400000000000004</v>
      </c>
    </row>
    <row r="1424" spans="1:10" x14ac:dyDescent="0.2">
      <c r="A1424" s="4">
        <v>24636</v>
      </c>
      <c r="E1424">
        <v>4.3899999999999997</v>
      </c>
      <c r="G1424">
        <v>4.88</v>
      </c>
      <c r="H1424">
        <v>4.92</v>
      </c>
      <c r="J1424">
        <v>4.95</v>
      </c>
    </row>
    <row r="1425" spans="1:10" x14ac:dyDescent="0.2">
      <c r="A1425" s="4">
        <v>24637</v>
      </c>
      <c r="E1425">
        <v>4.5</v>
      </c>
      <c r="G1425">
        <v>4.97</v>
      </c>
      <c r="H1425">
        <v>5.0199999999999996</v>
      </c>
      <c r="J1425">
        <v>5.0199999999999996</v>
      </c>
    </row>
    <row r="1426" spans="1:10" x14ac:dyDescent="0.2">
      <c r="A1426" s="4">
        <v>24638</v>
      </c>
      <c r="E1426">
        <v>4.49</v>
      </c>
      <c r="G1426">
        <v>4.96</v>
      </c>
      <c r="H1426">
        <v>5.0199999999999996</v>
      </c>
      <c r="J1426">
        <v>5.0199999999999996</v>
      </c>
    </row>
    <row r="1427" spans="1:10" x14ac:dyDescent="0.2">
      <c r="A1427" s="4">
        <v>24639</v>
      </c>
      <c r="E1427">
        <v>4.53</v>
      </c>
      <c r="G1427">
        <v>5.01</v>
      </c>
      <c r="H1427">
        <v>5.0999999999999996</v>
      </c>
      <c r="J1427">
        <v>5.07</v>
      </c>
    </row>
    <row r="1428" spans="1:10" x14ac:dyDescent="0.2">
      <c r="A1428" s="4">
        <v>24642</v>
      </c>
      <c r="E1428">
        <v>4.5199999999999996</v>
      </c>
      <c r="G1428">
        <v>5</v>
      </c>
      <c r="H1428">
        <v>5.0999999999999996</v>
      </c>
      <c r="J1428">
        <v>5.07</v>
      </c>
    </row>
    <row r="1429" spans="1:10" x14ac:dyDescent="0.2">
      <c r="A1429" s="4">
        <v>24643</v>
      </c>
      <c r="E1429">
        <v>4.59</v>
      </c>
      <c r="G1429">
        <v>5.07</v>
      </c>
      <c r="H1429">
        <v>5.17</v>
      </c>
      <c r="J1429">
        <v>5.14</v>
      </c>
    </row>
    <row r="1430" spans="1:10" x14ac:dyDescent="0.2">
      <c r="A1430" s="4">
        <v>24644</v>
      </c>
      <c r="E1430">
        <v>4.58</v>
      </c>
      <c r="G1430">
        <v>5.0199999999999996</v>
      </c>
      <c r="H1430">
        <v>5.14</v>
      </c>
      <c r="J1430">
        <v>5.14</v>
      </c>
    </row>
    <row r="1431" spans="1:10" x14ac:dyDescent="0.2">
      <c r="A1431" s="4">
        <v>24645</v>
      </c>
      <c r="E1431">
        <v>4.53</v>
      </c>
      <c r="G1431">
        <v>4.97</v>
      </c>
      <c r="H1431">
        <v>5.12</v>
      </c>
      <c r="J1431">
        <v>5.13</v>
      </c>
    </row>
    <row r="1432" spans="1:10" x14ac:dyDescent="0.2">
      <c r="A1432" s="4">
        <v>24646</v>
      </c>
      <c r="E1432">
        <v>4.54</v>
      </c>
      <c r="G1432">
        <v>5</v>
      </c>
      <c r="H1432">
        <v>5.15</v>
      </c>
      <c r="J1432">
        <v>5.14</v>
      </c>
    </row>
    <row r="1433" spans="1:10" x14ac:dyDescent="0.2">
      <c r="A1433" s="4">
        <v>24649</v>
      </c>
      <c r="E1433">
        <v>4.57</v>
      </c>
      <c r="G1433">
        <v>5.01</v>
      </c>
      <c r="H1433">
        <v>5.18</v>
      </c>
      <c r="J1433">
        <v>5.16</v>
      </c>
    </row>
    <row r="1434" spans="1:10" x14ac:dyDescent="0.2">
      <c r="A1434" s="4">
        <v>24650</v>
      </c>
      <c r="E1434">
        <v>4.72</v>
      </c>
      <c r="G1434">
        <v>5.0599999999999996</v>
      </c>
      <c r="H1434">
        <v>5.24</v>
      </c>
      <c r="J1434">
        <v>5.21</v>
      </c>
    </row>
    <row r="1435" spans="1:10" x14ac:dyDescent="0.2">
      <c r="A1435" s="4">
        <v>24651</v>
      </c>
      <c r="E1435">
        <v>4.8</v>
      </c>
      <c r="G1435">
        <v>5.05</v>
      </c>
      <c r="H1435">
        <v>5.23</v>
      </c>
      <c r="J1435">
        <v>5.18</v>
      </c>
    </row>
    <row r="1436" spans="1:10" x14ac:dyDescent="0.2">
      <c r="A1436" s="4">
        <v>24652</v>
      </c>
      <c r="E1436">
        <v>4.88</v>
      </c>
      <c r="G1436">
        <v>5.07</v>
      </c>
      <c r="H1436">
        <v>5.27</v>
      </c>
      <c r="J1436">
        <v>5.2</v>
      </c>
    </row>
    <row r="1437" spans="1:10" x14ac:dyDescent="0.2">
      <c r="A1437" s="4">
        <v>24653</v>
      </c>
      <c r="E1437">
        <v>4.97</v>
      </c>
      <c r="G1437">
        <v>5.0999999999999996</v>
      </c>
      <c r="H1437">
        <v>5.35</v>
      </c>
      <c r="J1437">
        <v>5.22</v>
      </c>
    </row>
    <row r="1438" spans="1:10" x14ac:dyDescent="0.2">
      <c r="A1438" s="4">
        <v>24656</v>
      </c>
      <c r="E1438">
        <v>5.0199999999999996</v>
      </c>
      <c r="G1438">
        <v>5.12</v>
      </c>
      <c r="H1438">
        <v>5.36</v>
      </c>
      <c r="J1438">
        <v>5.22</v>
      </c>
    </row>
    <row r="1439" spans="1:10" x14ac:dyDescent="0.2">
      <c r="A1439" s="4">
        <v>24657</v>
      </c>
      <c r="E1439" t="s">
        <v>13</v>
      </c>
      <c r="G1439" t="s">
        <v>13</v>
      </c>
      <c r="H1439" t="s">
        <v>13</v>
      </c>
      <c r="J1439" t="s">
        <v>13</v>
      </c>
    </row>
    <row r="1440" spans="1:10" x14ac:dyDescent="0.2">
      <c r="A1440" s="4">
        <v>24658</v>
      </c>
      <c r="E1440">
        <v>5.01</v>
      </c>
      <c r="G1440">
        <v>5.05</v>
      </c>
      <c r="H1440">
        <v>5.29</v>
      </c>
      <c r="J1440">
        <v>5.17</v>
      </c>
    </row>
    <row r="1441" spans="1:10" x14ac:dyDescent="0.2">
      <c r="A1441" s="4">
        <v>24659</v>
      </c>
      <c r="E1441">
        <v>4.96</v>
      </c>
      <c r="G1441">
        <v>5</v>
      </c>
      <c r="H1441">
        <v>5.25</v>
      </c>
      <c r="J1441">
        <v>5.1100000000000003</v>
      </c>
    </row>
    <row r="1442" spans="1:10" x14ac:dyDescent="0.2">
      <c r="A1442" s="4">
        <v>24660</v>
      </c>
      <c r="E1442">
        <v>5.01</v>
      </c>
      <c r="G1442">
        <v>5.07</v>
      </c>
      <c r="H1442">
        <v>5.3</v>
      </c>
      <c r="J1442">
        <v>5.15</v>
      </c>
    </row>
    <row r="1443" spans="1:10" x14ac:dyDescent="0.2">
      <c r="A1443" s="4">
        <v>24663</v>
      </c>
      <c r="E1443">
        <v>4.99</v>
      </c>
      <c r="G1443">
        <v>5.0599999999999996</v>
      </c>
      <c r="H1443">
        <v>5.29</v>
      </c>
      <c r="J1443">
        <v>5.16</v>
      </c>
    </row>
    <row r="1444" spans="1:10" x14ac:dyDescent="0.2">
      <c r="A1444" s="4">
        <v>24664</v>
      </c>
      <c r="E1444">
        <v>4.9400000000000004</v>
      </c>
      <c r="G1444">
        <v>5.01</v>
      </c>
      <c r="H1444">
        <v>5.22</v>
      </c>
      <c r="J1444">
        <v>5.09</v>
      </c>
    </row>
    <row r="1445" spans="1:10" x14ac:dyDescent="0.2">
      <c r="A1445" s="4">
        <v>24665</v>
      </c>
      <c r="E1445">
        <v>4.92</v>
      </c>
      <c r="G1445">
        <v>4.9800000000000004</v>
      </c>
      <c r="H1445">
        <v>5.16</v>
      </c>
      <c r="J1445">
        <v>5.0599999999999996</v>
      </c>
    </row>
    <row r="1446" spans="1:10" x14ac:dyDescent="0.2">
      <c r="A1446" s="4">
        <v>24666</v>
      </c>
      <c r="E1446">
        <v>4.92</v>
      </c>
      <c r="G1446">
        <v>5</v>
      </c>
      <c r="H1446">
        <v>5.16</v>
      </c>
      <c r="J1446">
        <v>5.08</v>
      </c>
    </row>
    <row r="1447" spans="1:10" x14ac:dyDescent="0.2">
      <c r="A1447" s="4">
        <v>24667</v>
      </c>
      <c r="E1447">
        <v>4.92</v>
      </c>
      <c r="G1447">
        <v>5.01</v>
      </c>
      <c r="H1447">
        <v>5.16</v>
      </c>
      <c r="J1447">
        <v>5.08</v>
      </c>
    </row>
    <row r="1448" spans="1:10" x14ac:dyDescent="0.2">
      <c r="A1448" s="4">
        <v>24670</v>
      </c>
      <c r="E1448">
        <v>4.9400000000000004</v>
      </c>
      <c r="G1448">
        <v>5</v>
      </c>
      <c r="H1448">
        <v>5.16</v>
      </c>
      <c r="J1448">
        <v>5.09</v>
      </c>
    </row>
    <row r="1449" spans="1:10" x14ac:dyDescent="0.2">
      <c r="A1449" s="4">
        <v>24671</v>
      </c>
      <c r="E1449">
        <v>4.9400000000000004</v>
      </c>
      <c r="G1449">
        <v>5.04</v>
      </c>
      <c r="H1449">
        <v>5.2</v>
      </c>
      <c r="J1449">
        <v>5.16</v>
      </c>
    </row>
    <row r="1450" spans="1:10" x14ac:dyDescent="0.2">
      <c r="A1450" s="4">
        <v>24672</v>
      </c>
      <c r="E1450">
        <v>4.96</v>
      </c>
      <c r="G1450">
        <v>5.0599999999999996</v>
      </c>
      <c r="H1450">
        <v>5.22</v>
      </c>
      <c r="J1450">
        <v>5.18</v>
      </c>
    </row>
    <row r="1451" spans="1:10" x14ac:dyDescent="0.2">
      <c r="A1451" s="4">
        <v>24673</v>
      </c>
      <c r="E1451">
        <v>5.0199999999999996</v>
      </c>
      <c r="G1451">
        <v>5.08</v>
      </c>
      <c r="H1451">
        <v>5.25</v>
      </c>
      <c r="J1451">
        <v>5.2</v>
      </c>
    </row>
    <row r="1452" spans="1:10" x14ac:dyDescent="0.2">
      <c r="A1452" s="4">
        <v>24674</v>
      </c>
      <c r="E1452">
        <v>5.0599999999999996</v>
      </c>
      <c r="G1452">
        <v>5.1100000000000003</v>
      </c>
      <c r="H1452">
        <v>5.25</v>
      </c>
      <c r="J1452">
        <v>5.2</v>
      </c>
    </row>
    <row r="1453" spans="1:10" x14ac:dyDescent="0.2">
      <c r="A1453" s="4">
        <v>24677</v>
      </c>
      <c r="E1453">
        <v>5.14</v>
      </c>
      <c r="G1453">
        <v>5.2</v>
      </c>
      <c r="H1453">
        <v>5.31</v>
      </c>
      <c r="J1453">
        <v>5.23</v>
      </c>
    </row>
    <row r="1454" spans="1:10" x14ac:dyDescent="0.2">
      <c r="A1454" s="4">
        <v>24678</v>
      </c>
      <c r="E1454">
        <v>5.15</v>
      </c>
      <c r="G1454">
        <v>5.16</v>
      </c>
      <c r="H1454">
        <v>5.28</v>
      </c>
      <c r="J1454">
        <v>5.23</v>
      </c>
    </row>
    <row r="1455" spans="1:10" x14ac:dyDescent="0.2">
      <c r="A1455" s="4">
        <v>24679</v>
      </c>
      <c r="E1455">
        <v>5.07</v>
      </c>
      <c r="G1455">
        <v>5.0999999999999996</v>
      </c>
      <c r="H1455">
        <v>5.22</v>
      </c>
      <c r="J1455">
        <v>5.23</v>
      </c>
    </row>
    <row r="1456" spans="1:10" x14ac:dyDescent="0.2">
      <c r="A1456" s="4">
        <v>24680</v>
      </c>
      <c r="E1456">
        <v>5.09</v>
      </c>
      <c r="G1456">
        <v>5.0599999999999996</v>
      </c>
      <c r="H1456">
        <v>5.17</v>
      </c>
      <c r="J1456">
        <v>5.2</v>
      </c>
    </row>
    <row r="1457" spans="1:10" x14ac:dyDescent="0.2">
      <c r="A1457" s="4">
        <v>24681</v>
      </c>
      <c r="E1457">
        <v>5.07</v>
      </c>
      <c r="G1457">
        <v>5.03</v>
      </c>
      <c r="H1457">
        <v>5.13</v>
      </c>
      <c r="J1457">
        <v>5.18</v>
      </c>
    </row>
    <row r="1458" spans="1:10" x14ac:dyDescent="0.2">
      <c r="A1458" s="4">
        <v>24684</v>
      </c>
      <c r="E1458">
        <v>5.05</v>
      </c>
      <c r="G1458">
        <v>5.0199999999999996</v>
      </c>
      <c r="H1458">
        <v>5.12</v>
      </c>
      <c r="J1458">
        <v>5.16</v>
      </c>
    </row>
    <row r="1459" spans="1:10" x14ac:dyDescent="0.2">
      <c r="A1459" s="4">
        <v>24685</v>
      </c>
      <c r="E1459">
        <v>5.09</v>
      </c>
      <c r="G1459">
        <v>5.08</v>
      </c>
      <c r="H1459">
        <v>5.18</v>
      </c>
      <c r="J1459">
        <v>5.18</v>
      </c>
    </row>
    <row r="1460" spans="1:10" x14ac:dyDescent="0.2">
      <c r="A1460" s="4">
        <v>24686</v>
      </c>
      <c r="E1460">
        <v>5.0999999999999996</v>
      </c>
      <c r="G1460">
        <v>5.12</v>
      </c>
      <c r="H1460">
        <v>5.22</v>
      </c>
      <c r="J1460">
        <v>5.21</v>
      </c>
    </row>
    <row r="1461" spans="1:10" x14ac:dyDescent="0.2">
      <c r="A1461" s="4">
        <v>24687</v>
      </c>
      <c r="E1461">
        <v>5.08</v>
      </c>
      <c r="G1461">
        <v>5.07</v>
      </c>
      <c r="H1461">
        <v>5.19</v>
      </c>
      <c r="J1461">
        <v>5.2</v>
      </c>
    </row>
    <row r="1462" spans="1:10" x14ac:dyDescent="0.2">
      <c r="A1462" s="4">
        <v>24688</v>
      </c>
      <c r="E1462">
        <v>5.1100000000000003</v>
      </c>
      <c r="G1462">
        <v>5.13</v>
      </c>
      <c r="H1462">
        <v>5.25</v>
      </c>
      <c r="J1462">
        <v>5.26</v>
      </c>
    </row>
    <row r="1463" spans="1:10" x14ac:dyDescent="0.2">
      <c r="A1463" s="4">
        <v>24691</v>
      </c>
      <c r="E1463">
        <v>5.13</v>
      </c>
      <c r="G1463">
        <v>5.17</v>
      </c>
      <c r="H1463">
        <v>5.31</v>
      </c>
      <c r="J1463">
        <v>5.3</v>
      </c>
    </row>
    <row r="1464" spans="1:10" x14ac:dyDescent="0.2">
      <c r="A1464" s="4">
        <v>24692</v>
      </c>
      <c r="E1464">
        <v>5.14</v>
      </c>
      <c r="G1464">
        <v>5.16</v>
      </c>
      <c r="H1464">
        <v>5.29</v>
      </c>
      <c r="J1464">
        <v>5.28</v>
      </c>
    </row>
    <row r="1465" spans="1:10" x14ac:dyDescent="0.2">
      <c r="A1465" s="4">
        <v>24693</v>
      </c>
      <c r="E1465">
        <v>5.12</v>
      </c>
      <c r="G1465">
        <v>5.16</v>
      </c>
      <c r="H1465">
        <v>5.28</v>
      </c>
      <c r="J1465">
        <v>5.27</v>
      </c>
    </row>
    <row r="1466" spans="1:10" x14ac:dyDescent="0.2">
      <c r="A1466" s="4">
        <v>24694</v>
      </c>
      <c r="E1466">
        <v>5.14</v>
      </c>
      <c r="G1466">
        <v>5.19</v>
      </c>
      <c r="H1466">
        <v>5.3</v>
      </c>
      <c r="J1466">
        <v>5.28</v>
      </c>
    </row>
    <row r="1467" spans="1:10" x14ac:dyDescent="0.2">
      <c r="A1467" s="4">
        <v>24695</v>
      </c>
      <c r="E1467">
        <v>5.14</v>
      </c>
      <c r="G1467">
        <v>5.2</v>
      </c>
      <c r="H1467">
        <v>5.32</v>
      </c>
      <c r="J1467">
        <v>5.29</v>
      </c>
    </row>
    <row r="1468" spans="1:10" x14ac:dyDescent="0.2">
      <c r="A1468" s="4">
        <v>24698</v>
      </c>
      <c r="E1468">
        <v>5.0999999999999996</v>
      </c>
      <c r="G1468">
        <v>5.19</v>
      </c>
      <c r="H1468">
        <v>5.32</v>
      </c>
      <c r="J1468">
        <v>5.29</v>
      </c>
    </row>
    <row r="1469" spans="1:10" x14ac:dyDescent="0.2">
      <c r="A1469" s="4">
        <v>24699</v>
      </c>
      <c r="E1469">
        <v>5.0999999999999996</v>
      </c>
      <c r="G1469">
        <v>5.19</v>
      </c>
      <c r="H1469">
        <v>5.31</v>
      </c>
      <c r="J1469">
        <v>5.29</v>
      </c>
    </row>
    <row r="1470" spans="1:10" x14ac:dyDescent="0.2">
      <c r="A1470" s="4">
        <v>24700</v>
      </c>
      <c r="E1470">
        <v>5.0999999999999996</v>
      </c>
      <c r="G1470">
        <v>5.2</v>
      </c>
      <c r="H1470">
        <v>5.31</v>
      </c>
      <c r="J1470">
        <v>5.28</v>
      </c>
    </row>
    <row r="1471" spans="1:10" x14ac:dyDescent="0.2">
      <c r="A1471" s="4">
        <v>24701</v>
      </c>
      <c r="E1471">
        <v>5.1100000000000003</v>
      </c>
      <c r="G1471">
        <v>5.21</v>
      </c>
      <c r="H1471">
        <v>5.32</v>
      </c>
      <c r="J1471">
        <v>5.28</v>
      </c>
    </row>
    <row r="1472" spans="1:10" x14ac:dyDescent="0.2">
      <c r="A1472" s="4">
        <v>24702</v>
      </c>
      <c r="E1472">
        <v>5.0999999999999996</v>
      </c>
      <c r="G1472">
        <v>5.26</v>
      </c>
      <c r="H1472">
        <v>5.34</v>
      </c>
      <c r="J1472">
        <v>5.28</v>
      </c>
    </row>
    <row r="1473" spans="1:10" x14ac:dyDescent="0.2">
      <c r="A1473" s="4">
        <v>24705</v>
      </c>
      <c r="E1473">
        <v>5.0999999999999996</v>
      </c>
      <c r="G1473">
        <v>5.29</v>
      </c>
      <c r="H1473">
        <v>5.37</v>
      </c>
      <c r="J1473">
        <v>5.3</v>
      </c>
    </row>
    <row r="1474" spans="1:10" x14ac:dyDescent="0.2">
      <c r="A1474" s="4">
        <v>24706</v>
      </c>
      <c r="E1474">
        <v>5.1100000000000003</v>
      </c>
      <c r="G1474">
        <v>5.31</v>
      </c>
      <c r="H1474">
        <v>5.38</v>
      </c>
      <c r="J1474">
        <v>5.3</v>
      </c>
    </row>
    <row r="1475" spans="1:10" x14ac:dyDescent="0.2">
      <c r="A1475" s="4">
        <v>24707</v>
      </c>
      <c r="E1475">
        <v>5.15</v>
      </c>
      <c r="G1475">
        <v>5.36</v>
      </c>
      <c r="H1475">
        <v>5.4</v>
      </c>
      <c r="J1475">
        <v>5.31</v>
      </c>
    </row>
    <row r="1476" spans="1:10" x14ac:dyDescent="0.2">
      <c r="A1476" s="4">
        <v>24708</v>
      </c>
      <c r="E1476">
        <v>5.18</v>
      </c>
      <c r="G1476">
        <v>5.35</v>
      </c>
      <c r="H1476">
        <v>5.37</v>
      </c>
      <c r="J1476">
        <v>5.31</v>
      </c>
    </row>
    <row r="1477" spans="1:10" x14ac:dyDescent="0.2">
      <c r="A1477" s="4">
        <v>24709</v>
      </c>
      <c r="E1477">
        <v>5.18</v>
      </c>
      <c r="G1477">
        <v>5.36</v>
      </c>
      <c r="H1477">
        <v>5.38</v>
      </c>
      <c r="J1477">
        <v>5.32</v>
      </c>
    </row>
    <row r="1478" spans="1:10" x14ac:dyDescent="0.2">
      <c r="A1478" s="4">
        <v>24712</v>
      </c>
      <c r="E1478">
        <v>5.18</v>
      </c>
      <c r="G1478">
        <v>5.33</v>
      </c>
      <c r="H1478">
        <v>5.34</v>
      </c>
      <c r="J1478">
        <v>5.29</v>
      </c>
    </row>
    <row r="1479" spans="1:10" x14ac:dyDescent="0.2">
      <c r="A1479" s="4">
        <v>24713</v>
      </c>
      <c r="E1479">
        <v>5.16</v>
      </c>
      <c r="G1479">
        <v>5.34</v>
      </c>
      <c r="H1479">
        <v>5.32</v>
      </c>
      <c r="J1479">
        <v>5.27</v>
      </c>
    </row>
    <row r="1480" spans="1:10" x14ac:dyDescent="0.2">
      <c r="A1480" s="4">
        <v>24714</v>
      </c>
      <c r="E1480">
        <v>5.19</v>
      </c>
      <c r="G1480">
        <v>5.37</v>
      </c>
      <c r="H1480">
        <v>5.34</v>
      </c>
      <c r="J1480">
        <v>5.28</v>
      </c>
    </row>
    <row r="1481" spans="1:10" x14ac:dyDescent="0.2">
      <c r="A1481" s="4">
        <v>24715</v>
      </c>
      <c r="E1481">
        <v>5.2</v>
      </c>
      <c r="G1481">
        <v>5.36</v>
      </c>
      <c r="H1481">
        <v>5.34</v>
      </c>
      <c r="J1481">
        <v>5.27</v>
      </c>
    </row>
    <row r="1482" spans="1:10" x14ac:dyDescent="0.2">
      <c r="A1482" s="4">
        <v>24716</v>
      </c>
      <c r="E1482">
        <v>5.19</v>
      </c>
      <c r="G1482">
        <v>5.34</v>
      </c>
      <c r="H1482">
        <v>5.32</v>
      </c>
      <c r="J1482">
        <v>5.25</v>
      </c>
    </row>
    <row r="1483" spans="1:10" x14ac:dyDescent="0.2">
      <c r="A1483" s="4">
        <v>24719</v>
      </c>
      <c r="E1483" t="s">
        <v>13</v>
      </c>
      <c r="G1483" t="s">
        <v>13</v>
      </c>
      <c r="H1483" t="s">
        <v>13</v>
      </c>
      <c r="J1483" t="s">
        <v>13</v>
      </c>
    </row>
    <row r="1484" spans="1:10" x14ac:dyDescent="0.2">
      <c r="A1484" s="4">
        <v>24720</v>
      </c>
      <c r="E1484">
        <v>5.16</v>
      </c>
      <c r="G1484">
        <v>5.32</v>
      </c>
      <c r="H1484">
        <v>5.29</v>
      </c>
      <c r="J1484">
        <v>5.22</v>
      </c>
    </row>
    <row r="1485" spans="1:10" x14ac:dyDescent="0.2">
      <c r="A1485" s="4">
        <v>24721</v>
      </c>
      <c r="E1485">
        <v>5.16</v>
      </c>
      <c r="G1485">
        <v>5.32</v>
      </c>
      <c r="H1485">
        <v>5.28</v>
      </c>
      <c r="J1485">
        <v>5.2</v>
      </c>
    </row>
    <row r="1486" spans="1:10" x14ac:dyDescent="0.2">
      <c r="A1486" s="4">
        <v>24722</v>
      </c>
      <c r="E1486">
        <v>5.17</v>
      </c>
      <c r="G1486">
        <v>5.33</v>
      </c>
      <c r="H1486">
        <v>5.3</v>
      </c>
      <c r="J1486">
        <v>5.2</v>
      </c>
    </row>
    <row r="1487" spans="1:10" x14ac:dyDescent="0.2">
      <c r="A1487" s="4">
        <v>24723</v>
      </c>
      <c r="E1487">
        <v>5.2</v>
      </c>
      <c r="G1487">
        <v>5.37</v>
      </c>
      <c r="H1487">
        <v>5.37</v>
      </c>
      <c r="J1487">
        <v>5.26</v>
      </c>
    </row>
    <row r="1488" spans="1:10" x14ac:dyDescent="0.2">
      <c r="A1488" s="4">
        <v>24726</v>
      </c>
      <c r="E1488">
        <v>5.21</v>
      </c>
      <c r="G1488">
        <v>5.38</v>
      </c>
      <c r="H1488">
        <v>5.38</v>
      </c>
      <c r="J1488">
        <v>5.28</v>
      </c>
    </row>
    <row r="1489" spans="1:10" x14ac:dyDescent="0.2">
      <c r="A1489" s="4">
        <v>24727</v>
      </c>
      <c r="E1489">
        <v>5.22</v>
      </c>
      <c r="G1489">
        <v>5.41</v>
      </c>
      <c r="H1489">
        <v>5.4</v>
      </c>
      <c r="J1489">
        <v>5.29</v>
      </c>
    </row>
    <row r="1490" spans="1:10" x14ac:dyDescent="0.2">
      <c r="A1490" s="4">
        <v>24728</v>
      </c>
      <c r="E1490">
        <v>5.2</v>
      </c>
      <c r="G1490">
        <v>5.39</v>
      </c>
      <c r="H1490">
        <v>5.37</v>
      </c>
      <c r="J1490">
        <v>5.27</v>
      </c>
    </row>
    <row r="1491" spans="1:10" x14ac:dyDescent="0.2">
      <c r="A1491" s="4">
        <v>24729</v>
      </c>
      <c r="E1491">
        <v>5.21</v>
      </c>
      <c r="G1491">
        <v>5.4</v>
      </c>
      <c r="H1491">
        <v>5.39</v>
      </c>
      <c r="J1491">
        <v>5.28</v>
      </c>
    </row>
    <row r="1492" spans="1:10" x14ac:dyDescent="0.2">
      <c r="A1492" s="4">
        <v>24730</v>
      </c>
      <c r="E1492">
        <v>5.21</v>
      </c>
      <c r="G1492">
        <v>5.4</v>
      </c>
      <c r="H1492">
        <v>5.4</v>
      </c>
      <c r="J1492">
        <v>5.29</v>
      </c>
    </row>
    <row r="1493" spans="1:10" x14ac:dyDescent="0.2">
      <c r="A1493" s="4">
        <v>24733</v>
      </c>
      <c r="E1493">
        <v>5.23</v>
      </c>
      <c r="G1493">
        <v>5.42</v>
      </c>
      <c r="H1493">
        <v>5.42</v>
      </c>
      <c r="J1493">
        <v>5.3</v>
      </c>
    </row>
    <row r="1494" spans="1:10" x14ac:dyDescent="0.2">
      <c r="A1494" s="4">
        <v>24734</v>
      </c>
      <c r="E1494">
        <v>5.27</v>
      </c>
      <c r="G1494">
        <v>5.47</v>
      </c>
      <c r="H1494">
        <v>5.47</v>
      </c>
      <c r="J1494">
        <v>5.35</v>
      </c>
    </row>
    <row r="1495" spans="1:10" x14ac:dyDescent="0.2">
      <c r="A1495" s="4">
        <v>24735</v>
      </c>
      <c r="E1495">
        <v>5.27</v>
      </c>
      <c r="G1495">
        <v>5.45</v>
      </c>
      <c r="H1495">
        <v>5.43</v>
      </c>
      <c r="J1495">
        <v>5.34</v>
      </c>
    </row>
    <row r="1496" spans="1:10" x14ac:dyDescent="0.2">
      <c r="A1496" s="4">
        <v>24736</v>
      </c>
      <c r="E1496">
        <v>5.29</v>
      </c>
      <c r="G1496">
        <v>5.45</v>
      </c>
      <c r="H1496">
        <v>5.45</v>
      </c>
      <c r="J1496">
        <v>5.36</v>
      </c>
    </row>
    <row r="1497" spans="1:10" x14ac:dyDescent="0.2">
      <c r="A1497" s="4">
        <v>24737</v>
      </c>
      <c r="E1497">
        <v>5.29</v>
      </c>
      <c r="G1497">
        <v>5.46</v>
      </c>
      <c r="H1497">
        <v>5.46</v>
      </c>
      <c r="J1497">
        <v>5.36</v>
      </c>
    </row>
    <row r="1498" spans="1:10" x14ac:dyDescent="0.2">
      <c r="A1498" s="4">
        <v>24740</v>
      </c>
      <c r="E1498">
        <v>5.33</v>
      </c>
      <c r="G1498">
        <v>5.49</v>
      </c>
      <c r="H1498">
        <v>5.48</v>
      </c>
      <c r="J1498">
        <v>5.38</v>
      </c>
    </row>
    <row r="1499" spans="1:10" x14ac:dyDescent="0.2">
      <c r="A1499" s="4">
        <v>24741</v>
      </c>
      <c r="E1499">
        <v>5.32</v>
      </c>
      <c r="G1499">
        <v>5.49</v>
      </c>
      <c r="H1499">
        <v>5.47</v>
      </c>
      <c r="J1499">
        <v>5.37</v>
      </c>
    </row>
    <row r="1500" spans="1:10" x14ac:dyDescent="0.2">
      <c r="A1500" s="4">
        <v>24742</v>
      </c>
      <c r="E1500">
        <v>5.32</v>
      </c>
      <c r="G1500">
        <v>5.49</v>
      </c>
      <c r="H1500">
        <v>5.47</v>
      </c>
      <c r="J1500">
        <v>5.37</v>
      </c>
    </row>
    <row r="1501" spans="1:10" x14ac:dyDescent="0.2">
      <c r="A1501" s="4">
        <v>24743</v>
      </c>
      <c r="E1501">
        <v>5.31</v>
      </c>
      <c r="G1501">
        <v>5.45</v>
      </c>
      <c r="H1501">
        <v>5.44</v>
      </c>
      <c r="J1501">
        <v>5.36</v>
      </c>
    </row>
    <row r="1502" spans="1:10" x14ac:dyDescent="0.2">
      <c r="A1502" s="4">
        <v>24744</v>
      </c>
      <c r="E1502">
        <v>5.27</v>
      </c>
      <c r="G1502">
        <v>5.39</v>
      </c>
      <c r="H1502">
        <v>5.38</v>
      </c>
      <c r="J1502">
        <v>5.31</v>
      </c>
    </row>
    <row r="1503" spans="1:10" x14ac:dyDescent="0.2">
      <c r="A1503" s="4">
        <v>24747</v>
      </c>
      <c r="E1503">
        <v>5.29</v>
      </c>
      <c r="G1503">
        <v>5.44</v>
      </c>
      <c r="H1503">
        <v>5.43</v>
      </c>
      <c r="J1503">
        <v>5.35</v>
      </c>
    </row>
    <row r="1504" spans="1:10" x14ac:dyDescent="0.2">
      <c r="A1504" s="4">
        <v>24748</v>
      </c>
      <c r="E1504">
        <v>5.29</v>
      </c>
      <c r="G1504">
        <v>5.43</v>
      </c>
      <c r="H1504">
        <v>5.44</v>
      </c>
      <c r="J1504">
        <v>5.35</v>
      </c>
    </row>
    <row r="1505" spans="1:10" x14ac:dyDescent="0.2">
      <c r="A1505" s="4">
        <v>24749</v>
      </c>
      <c r="E1505">
        <v>5.31</v>
      </c>
      <c r="G1505">
        <v>5.46</v>
      </c>
      <c r="H1505">
        <v>5.47</v>
      </c>
      <c r="J1505">
        <v>5.37</v>
      </c>
    </row>
    <row r="1506" spans="1:10" x14ac:dyDescent="0.2">
      <c r="A1506" s="4">
        <v>24750</v>
      </c>
      <c r="E1506">
        <v>5.31</v>
      </c>
      <c r="G1506">
        <v>5.44</v>
      </c>
      <c r="H1506">
        <v>5.47</v>
      </c>
      <c r="J1506">
        <v>5.37</v>
      </c>
    </row>
    <row r="1507" spans="1:10" x14ac:dyDescent="0.2">
      <c r="A1507" s="4">
        <v>24751</v>
      </c>
      <c r="E1507">
        <v>5.3</v>
      </c>
      <c r="G1507">
        <v>5.44</v>
      </c>
      <c r="H1507">
        <v>5.48</v>
      </c>
      <c r="J1507">
        <v>5.37</v>
      </c>
    </row>
    <row r="1508" spans="1:10" x14ac:dyDescent="0.2">
      <c r="A1508" s="4">
        <v>24754</v>
      </c>
      <c r="E1508">
        <v>5.3</v>
      </c>
      <c r="G1508">
        <v>5.45</v>
      </c>
      <c r="H1508">
        <v>5.49</v>
      </c>
      <c r="J1508">
        <v>5.39</v>
      </c>
    </row>
    <row r="1509" spans="1:10" x14ac:dyDescent="0.2">
      <c r="A1509" s="4">
        <v>24755</v>
      </c>
      <c r="E1509">
        <v>5.33</v>
      </c>
      <c r="G1509">
        <v>5.48</v>
      </c>
      <c r="H1509">
        <v>5.52</v>
      </c>
      <c r="J1509">
        <v>5.42</v>
      </c>
    </row>
    <row r="1510" spans="1:10" x14ac:dyDescent="0.2">
      <c r="A1510" s="4">
        <v>24756</v>
      </c>
      <c r="E1510">
        <v>5.34</v>
      </c>
      <c r="G1510">
        <v>5.49</v>
      </c>
      <c r="H1510">
        <v>5.53</v>
      </c>
      <c r="J1510">
        <v>5.42</v>
      </c>
    </row>
    <row r="1511" spans="1:10" x14ac:dyDescent="0.2">
      <c r="A1511" s="4">
        <v>24757</v>
      </c>
      <c r="E1511" t="s">
        <v>13</v>
      </c>
      <c r="G1511" t="s">
        <v>13</v>
      </c>
      <c r="H1511" t="s">
        <v>13</v>
      </c>
      <c r="J1511" t="s">
        <v>13</v>
      </c>
    </row>
    <row r="1512" spans="1:10" x14ac:dyDescent="0.2">
      <c r="A1512" s="4">
        <v>24758</v>
      </c>
      <c r="E1512">
        <v>5.35</v>
      </c>
      <c r="G1512">
        <v>5.51</v>
      </c>
      <c r="H1512">
        <v>5.56</v>
      </c>
      <c r="J1512">
        <v>5.45</v>
      </c>
    </row>
    <row r="1513" spans="1:10" x14ac:dyDescent="0.2">
      <c r="A1513" s="4">
        <v>24761</v>
      </c>
      <c r="E1513">
        <v>5.37</v>
      </c>
      <c r="G1513">
        <v>5.54</v>
      </c>
      <c r="H1513">
        <v>5.6</v>
      </c>
      <c r="J1513">
        <v>5.47</v>
      </c>
    </row>
    <row r="1514" spans="1:10" x14ac:dyDescent="0.2">
      <c r="A1514" s="4">
        <v>24762</v>
      </c>
      <c r="E1514">
        <v>5.41</v>
      </c>
      <c r="G1514">
        <v>5.56</v>
      </c>
      <c r="H1514">
        <v>5.61</v>
      </c>
      <c r="J1514">
        <v>5.49</v>
      </c>
    </row>
    <row r="1515" spans="1:10" x14ac:dyDescent="0.2">
      <c r="A1515" s="4">
        <v>24763</v>
      </c>
      <c r="E1515">
        <v>5.41</v>
      </c>
      <c r="G1515">
        <v>5.56</v>
      </c>
      <c r="H1515">
        <v>5.6</v>
      </c>
      <c r="J1515">
        <v>5.52</v>
      </c>
    </row>
    <row r="1516" spans="1:10" x14ac:dyDescent="0.2">
      <c r="A1516" s="4">
        <v>24764</v>
      </c>
      <c r="E1516">
        <v>5.43</v>
      </c>
      <c r="G1516">
        <v>5.53</v>
      </c>
      <c r="H1516">
        <v>5.59</v>
      </c>
      <c r="J1516">
        <v>5.53</v>
      </c>
    </row>
    <row r="1517" spans="1:10" x14ac:dyDescent="0.2">
      <c r="A1517" s="4">
        <v>24765</v>
      </c>
      <c r="E1517">
        <v>5.41</v>
      </c>
      <c r="G1517">
        <v>5.53</v>
      </c>
      <c r="H1517">
        <v>5.57</v>
      </c>
      <c r="J1517">
        <v>5.52</v>
      </c>
    </row>
    <row r="1518" spans="1:10" x14ac:dyDescent="0.2">
      <c r="A1518" s="4">
        <v>24768</v>
      </c>
      <c r="E1518">
        <v>5.41</v>
      </c>
      <c r="G1518">
        <v>5.56</v>
      </c>
      <c r="H1518">
        <v>5.61</v>
      </c>
      <c r="J1518">
        <v>5.56</v>
      </c>
    </row>
    <row r="1519" spans="1:10" x14ac:dyDescent="0.2">
      <c r="A1519" s="4">
        <v>24769</v>
      </c>
      <c r="E1519">
        <v>5.42</v>
      </c>
      <c r="G1519">
        <v>5.56</v>
      </c>
      <c r="H1519">
        <v>5.63</v>
      </c>
      <c r="J1519">
        <v>5.56</v>
      </c>
    </row>
    <row r="1520" spans="1:10" x14ac:dyDescent="0.2">
      <c r="A1520" s="4">
        <v>24770</v>
      </c>
      <c r="E1520">
        <v>5.42</v>
      </c>
      <c r="G1520">
        <v>5.56</v>
      </c>
      <c r="H1520">
        <v>5.63</v>
      </c>
      <c r="J1520">
        <v>5.57</v>
      </c>
    </row>
    <row r="1521" spans="1:10" x14ac:dyDescent="0.2">
      <c r="A1521" s="4">
        <v>24771</v>
      </c>
      <c r="E1521">
        <v>5.44</v>
      </c>
      <c r="G1521">
        <v>5.58</v>
      </c>
      <c r="H1521">
        <v>5.65</v>
      </c>
      <c r="J1521">
        <v>5.58</v>
      </c>
    </row>
    <row r="1522" spans="1:10" x14ac:dyDescent="0.2">
      <c r="A1522" s="4">
        <v>24772</v>
      </c>
      <c r="E1522">
        <v>5.43</v>
      </c>
      <c r="G1522">
        <v>5.56</v>
      </c>
      <c r="H1522">
        <v>5.64</v>
      </c>
      <c r="J1522">
        <v>5.57</v>
      </c>
    </row>
    <row r="1523" spans="1:10" x14ac:dyDescent="0.2">
      <c r="A1523" s="4">
        <v>24775</v>
      </c>
      <c r="E1523">
        <v>5.43</v>
      </c>
      <c r="G1523">
        <v>5.58</v>
      </c>
      <c r="H1523">
        <v>5.67</v>
      </c>
      <c r="J1523">
        <v>5.6</v>
      </c>
    </row>
    <row r="1524" spans="1:10" x14ac:dyDescent="0.2">
      <c r="A1524" s="4">
        <v>24776</v>
      </c>
      <c r="E1524">
        <v>5.47</v>
      </c>
      <c r="G1524">
        <v>5.63</v>
      </c>
      <c r="H1524">
        <v>5.72</v>
      </c>
      <c r="J1524">
        <v>5.64</v>
      </c>
    </row>
    <row r="1525" spans="1:10" x14ac:dyDescent="0.2">
      <c r="A1525" s="4">
        <v>24777</v>
      </c>
      <c r="E1525">
        <v>5.5</v>
      </c>
      <c r="G1525">
        <v>5.68</v>
      </c>
      <c r="H1525">
        <v>5.76</v>
      </c>
      <c r="J1525">
        <v>5.7</v>
      </c>
    </row>
    <row r="1526" spans="1:10" x14ac:dyDescent="0.2">
      <c r="A1526" s="4">
        <v>24778</v>
      </c>
      <c r="E1526">
        <v>5.51</v>
      </c>
      <c r="G1526">
        <v>5.69</v>
      </c>
      <c r="H1526">
        <v>5.76</v>
      </c>
      <c r="J1526">
        <v>5.71</v>
      </c>
    </row>
    <row r="1527" spans="1:10" x14ac:dyDescent="0.2">
      <c r="A1527" s="4">
        <v>24779</v>
      </c>
      <c r="E1527">
        <v>5.56</v>
      </c>
      <c r="G1527">
        <v>5.74</v>
      </c>
      <c r="H1527">
        <v>5.8</v>
      </c>
      <c r="J1527">
        <v>5.75</v>
      </c>
    </row>
    <row r="1528" spans="1:10" x14ac:dyDescent="0.2">
      <c r="A1528" s="4">
        <v>24782</v>
      </c>
      <c r="E1528">
        <v>5.62</v>
      </c>
      <c r="G1528">
        <v>5.8</v>
      </c>
      <c r="H1528">
        <v>5.83</v>
      </c>
      <c r="J1528">
        <v>5.77</v>
      </c>
    </row>
    <row r="1529" spans="1:10" x14ac:dyDescent="0.2">
      <c r="A1529" s="4">
        <v>24783</v>
      </c>
      <c r="E1529" t="s">
        <v>13</v>
      </c>
      <c r="G1529" t="s">
        <v>13</v>
      </c>
      <c r="H1529" t="s">
        <v>13</v>
      </c>
      <c r="J1529" t="s">
        <v>13</v>
      </c>
    </row>
    <row r="1530" spans="1:10" x14ac:dyDescent="0.2">
      <c r="A1530" s="4">
        <v>24784</v>
      </c>
      <c r="E1530">
        <v>5.62</v>
      </c>
      <c r="G1530">
        <v>5.78</v>
      </c>
      <c r="H1530">
        <v>5.81</v>
      </c>
      <c r="J1530">
        <v>5.74</v>
      </c>
    </row>
    <row r="1531" spans="1:10" x14ac:dyDescent="0.2">
      <c r="A1531" s="4">
        <v>24785</v>
      </c>
      <c r="E1531">
        <v>5.64</v>
      </c>
      <c r="G1531">
        <v>5.79</v>
      </c>
      <c r="H1531">
        <v>5.83</v>
      </c>
      <c r="J1531">
        <v>5.78</v>
      </c>
    </row>
    <row r="1532" spans="1:10" x14ac:dyDescent="0.2">
      <c r="A1532" s="4">
        <v>24786</v>
      </c>
      <c r="E1532">
        <v>5.64</v>
      </c>
      <c r="G1532">
        <v>5.81</v>
      </c>
      <c r="H1532">
        <v>5.87</v>
      </c>
      <c r="J1532">
        <v>5.83</v>
      </c>
    </row>
    <row r="1533" spans="1:10" x14ac:dyDescent="0.2">
      <c r="A1533" s="4">
        <v>24789</v>
      </c>
      <c r="E1533">
        <v>5.68</v>
      </c>
      <c r="G1533">
        <v>5.87</v>
      </c>
      <c r="H1533">
        <v>5.91</v>
      </c>
      <c r="J1533">
        <v>5.87</v>
      </c>
    </row>
    <row r="1534" spans="1:10" x14ac:dyDescent="0.2">
      <c r="A1534" s="4">
        <v>24790</v>
      </c>
      <c r="E1534">
        <v>5.63</v>
      </c>
      <c r="G1534">
        <v>5.76</v>
      </c>
      <c r="H1534">
        <v>5.81</v>
      </c>
      <c r="J1534">
        <v>5.81</v>
      </c>
    </row>
    <row r="1535" spans="1:10" x14ac:dyDescent="0.2">
      <c r="A1535" s="4">
        <v>24791</v>
      </c>
      <c r="E1535">
        <v>5.6</v>
      </c>
      <c r="G1535">
        <v>5.73</v>
      </c>
      <c r="H1535">
        <v>5.78</v>
      </c>
      <c r="J1535">
        <v>5.78</v>
      </c>
    </row>
    <row r="1536" spans="1:10" x14ac:dyDescent="0.2">
      <c r="A1536" s="4">
        <v>24792</v>
      </c>
      <c r="E1536">
        <v>5.56</v>
      </c>
      <c r="G1536">
        <v>5.64</v>
      </c>
      <c r="H1536">
        <v>5.68</v>
      </c>
      <c r="J1536">
        <v>5.72</v>
      </c>
    </row>
    <row r="1537" spans="1:10" x14ac:dyDescent="0.2">
      <c r="A1537" s="4">
        <v>24793</v>
      </c>
      <c r="E1537">
        <v>5.56</v>
      </c>
      <c r="G1537">
        <v>5.66</v>
      </c>
      <c r="H1537">
        <v>5.72</v>
      </c>
      <c r="J1537">
        <v>5.75</v>
      </c>
    </row>
    <row r="1538" spans="1:10" x14ac:dyDescent="0.2">
      <c r="A1538" s="4">
        <v>24796</v>
      </c>
      <c r="E1538">
        <v>5.72</v>
      </c>
      <c r="G1538">
        <v>5.79</v>
      </c>
      <c r="H1538">
        <v>5.87</v>
      </c>
      <c r="J1538">
        <v>5.85</v>
      </c>
    </row>
    <row r="1539" spans="1:10" x14ac:dyDescent="0.2">
      <c r="A1539" s="4">
        <v>24797</v>
      </c>
      <c r="E1539">
        <v>5.62</v>
      </c>
      <c r="G1539">
        <v>5.66</v>
      </c>
      <c r="H1539">
        <v>5.72</v>
      </c>
      <c r="J1539">
        <v>5.71</v>
      </c>
    </row>
    <row r="1540" spans="1:10" x14ac:dyDescent="0.2">
      <c r="A1540" s="4">
        <v>24798</v>
      </c>
      <c r="E1540">
        <v>5.58</v>
      </c>
      <c r="G1540">
        <v>5.58</v>
      </c>
      <c r="H1540">
        <v>5.68</v>
      </c>
      <c r="J1540">
        <v>5.7</v>
      </c>
    </row>
    <row r="1541" spans="1:10" x14ac:dyDescent="0.2">
      <c r="A1541" s="4">
        <v>24799</v>
      </c>
      <c r="E1541" t="s">
        <v>13</v>
      </c>
      <c r="G1541" t="s">
        <v>13</v>
      </c>
      <c r="H1541" t="s">
        <v>13</v>
      </c>
      <c r="J1541" t="s">
        <v>13</v>
      </c>
    </row>
    <row r="1542" spans="1:10" x14ac:dyDescent="0.2">
      <c r="A1542" s="4">
        <v>24800</v>
      </c>
      <c r="E1542">
        <v>5.63</v>
      </c>
      <c r="G1542">
        <v>5.66</v>
      </c>
      <c r="H1542">
        <v>5.78</v>
      </c>
      <c r="J1542">
        <v>5.78</v>
      </c>
    </row>
    <row r="1543" spans="1:10" x14ac:dyDescent="0.2">
      <c r="A1543" s="4">
        <v>24803</v>
      </c>
      <c r="E1543">
        <v>5.63</v>
      </c>
      <c r="G1543">
        <v>5.69</v>
      </c>
      <c r="H1543">
        <v>5.78</v>
      </c>
      <c r="J1543">
        <v>5.76</v>
      </c>
    </row>
    <row r="1544" spans="1:10" x14ac:dyDescent="0.2">
      <c r="A1544" s="4">
        <v>24804</v>
      </c>
      <c r="E1544">
        <v>5.6</v>
      </c>
      <c r="G1544">
        <v>5.57</v>
      </c>
      <c r="H1544">
        <v>5.65</v>
      </c>
      <c r="J1544">
        <v>5.65</v>
      </c>
    </row>
    <row r="1545" spans="1:10" x14ac:dyDescent="0.2">
      <c r="A1545" s="4">
        <v>24805</v>
      </c>
      <c r="E1545">
        <v>5.6</v>
      </c>
      <c r="G1545">
        <v>5.6</v>
      </c>
      <c r="H1545">
        <v>5.69</v>
      </c>
      <c r="J1545">
        <v>5.67</v>
      </c>
    </row>
    <row r="1546" spans="1:10" x14ac:dyDescent="0.2">
      <c r="A1546" s="4">
        <v>24806</v>
      </c>
      <c r="E1546">
        <v>5.65</v>
      </c>
      <c r="G1546">
        <v>5.69</v>
      </c>
      <c r="H1546">
        <v>5.77</v>
      </c>
      <c r="J1546">
        <v>5.74</v>
      </c>
    </row>
    <row r="1547" spans="1:10" x14ac:dyDescent="0.2">
      <c r="A1547" s="4">
        <v>24807</v>
      </c>
      <c r="E1547">
        <v>5.7</v>
      </c>
      <c r="G1547">
        <v>5.74</v>
      </c>
      <c r="H1547">
        <v>5.82</v>
      </c>
      <c r="J1547">
        <v>5.78</v>
      </c>
    </row>
    <row r="1548" spans="1:10" x14ac:dyDescent="0.2">
      <c r="A1548" s="4">
        <v>24810</v>
      </c>
      <c r="E1548">
        <v>5.73</v>
      </c>
      <c r="G1548">
        <v>5.72</v>
      </c>
      <c r="H1548">
        <v>5.8</v>
      </c>
      <c r="J1548">
        <v>5.76</v>
      </c>
    </row>
    <row r="1549" spans="1:10" x14ac:dyDescent="0.2">
      <c r="A1549" s="4">
        <v>24811</v>
      </c>
      <c r="E1549">
        <v>5.71</v>
      </c>
      <c r="G1549">
        <v>5.68</v>
      </c>
      <c r="H1549">
        <v>5.77</v>
      </c>
      <c r="J1549">
        <v>5.74</v>
      </c>
    </row>
    <row r="1550" spans="1:10" x14ac:dyDescent="0.2">
      <c r="A1550" s="4">
        <v>24812</v>
      </c>
      <c r="E1550">
        <v>5.7</v>
      </c>
      <c r="G1550">
        <v>5.65</v>
      </c>
      <c r="H1550">
        <v>5.72</v>
      </c>
      <c r="J1550">
        <v>5.69</v>
      </c>
    </row>
    <row r="1551" spans="1:10" x14ac:dyDescent="0.2">
      <c r="A1551" s="4">
        <v>24813</v>
      </c>
      <c r="E1551">
        <v>5.69</v>
      </c>
      <c r="G1551">
        <v>5.69</v>
      </c>
      <c r="H1551">
        <v>5.76</v>
      </c>
      <c r="J1551">
        <v>5.71</v>
      </c>
    </row>
    <row r="1552" spans="1:10" x14ac:dyDescent="0.2">
      <c r="A1552" s="4">
        <v>24814</v>
      </c>
      <c r="E1552">
        <v>5.7</v>
      </c>
      <c r="G1552">
        <v>5.7</v>
      </c>
      <c r="H1552">
        <v>5.78</v>
      </c>
      <c r="J1552">
        <v>5.72</v>
      </c>
    </row>
    <row r="1553" spans="1:10" x14ac:dyDescent="0.2">
      <c r="A1553" s="4">
        <v>24817</v>
      </c>
      <c r="E1553">
        <v>5.71</v>
      </c>
      <c r="G1553">
        <v>5.71</v>
      </c>
      <c r="H1553">
        <v>5.81</v>
      </c>
      <c r="J1553">
        <v>5.74</v>
      </c>
    </row>
    <row r="1554" spans="1:10" x14ac:dyDescent="0.2">
      <c r="A1554" s="4">
        <v>24818</v>
      </c>
      <c r="E1554">
        <v>5.71</v>
      </c>
      <c r="G1554">
        <v>5.72</v>
      </c>
      <c r="H1554">
        <v>5.81</v>
      </c>
      <c r="J1554">
        <v>5.75</v>
      </c>
    </row>
    <row r="1555" spans="1:10" x14ac:dyDescent="0.2">
      <c r="A1555" s="4">
        <v>24819</v>
      </c>
      <c r="E1555">
        <v>5.69</v>
      </c>
      <c r="G1555">
        <v>5.68</v>
      </c>
      <c r="H1555">
        <v>5.74</v>
      </c>
      <c r="J1555">
        <v>5.71</v>
      </c>
    </row>
    <row r="1556" spans="1:10" x14ac:dyDescent="0.2">
      <c r="A1556" s="4">
        <v>24820</v>
      </c>
      <c r="E1556">
        <v>5.69</v>
      </c>
      <c r="G1556">
        <v>5.7</v>
      </c>
      <c r="H1556">
        <v>5.77</v>
      </c>
      <c r="J1556">
        <v>5.7</v>
      </c>
    </row>
    <row r="1557" spans="1:10" x14ac:dyDescent="0.2">
      <c r="A1557" s="4">
        <v>24821</v>
      </c>
      <c r="E1557">
        <v>5.72</v>
      </c>
      <c r="G1557">
        <v>5.74</v>
      </c>
      <c r="H1557">
        <v>5.79</v>
      </c>
      <c r="J1557">
        <v>5.71</v>
      </c>
    </row>
    <row r="1558" spans="1:10" x14ac:dyDescent="0.2">
      <c r="A1558" s="4">
        <v>24824</v>
      </c>
      <c r="E1558">
        <v>5.71</v>
      </c>
      <c r="G1558">
        <v>5.68</v>
      </c>
      <c r="H1558">
        <v>5.75</v>
      </c>
      <c r="J1558">
        <v>5.68</v>
      </c>
    </row>
    <row r="1559" spans="1:10" x14ac:dyDescent="0.2">
      <c r="A1559" s="4">
        <v>24825</v>
      </c>
      <c r="E1559">
        <v>5.68</v>
      </c>
      <c r="G1559">
        <v>5.66</v>
      </c>
      <c r="H1559">
        <v>5.7</v>
      </c>
      <c r="J1559">
        <v>5.66</v>
      </c>
    </row>
    <row r="1560" spans="1:10" x14ac:dyDescent="0.2">
      <c r="A1560" s="4">
        <v>24826</v>
      </c>
      <c r="E1560">
        <v>5.68</v>
      </c>
      <c r="G1560">
        <v>5.65</v>
      </c>
      <c r="H1560">
        <v>5.66</v>
      </c>
      <c r="J1560">
        <v>5.62</v>
      </c>
    </row>
    <row r="1561" spans="1:10" x14ac:dyDescent="0.2">
      <c r="A1561" s="4">
        <v>24827</v>
      </c>
      <c r="E1561">
        <v>5.7</v>
      </c>
      <c r="G1561">
        <v>5.68</v>
      </c>
      <c r="H1561">
        <v>5.7</v>
      </c>
      <c r="J1561">
        <v>5.64</v>
      </c>
    </row>
    <row r="1562" spans="1:10" x14ac:dyDescent="0.2">
      <c r="A1562" s="4">
        <v>24828</v>
      </c>
      <c r="E1562">
        <v>5.73</v>
      </c>
      <c r="G1562">
        <v>5.73</v>
      </c>
      <c r="H1562">
        <v>5.74</v>
      </c>
      <c r="J1562">
        <v>5.69</v>
      </c>
    </row>
    <row r="1563" spans="1:10" x14ac:dyDescent="0.2">
      <c r="A1563" s="4">
        <v>24831</v>
      </c>
      <c r="E1563" t="s">
        <v>13</v>
      </c>
      <c r="G1563" t="s">
        <v>13</v>
      </c>
      <c r="H1563" t="s">
        <v>13</v>
      </c>
      <c r="J1563" t="s">
        <v>13</v>
      </c>
    </row>
    <row r="1564" spans="1:10" x14ac:dyDescent="0.2">
      <c r="A1564" s="4">
        <v>24832</v>
      </c>
      <c r="E1564">
        <v>5.72</v>
      </c>
      <c r="G1564">
        <v>5.7</v>
      </c>
      <c r="H1564">
        <v>5.7</v>
      </c>
      <c r="J1564">
        <v>5.64</v>
      </c>
    </row>
    <row r="1565" spans="1:10" x14ac:dyDescent="0.2">
      <c r="A1565" s="4">
        <v>24833</v>
      </c>
      <c r="E1565">
        <v>5.7</v>
      </c>
      <c r="G1565">
        <v>5.69</v>
      </c>
      <c r="H1565">
        <v>5.7</v>
      </c>
      <c r="J1565">
        <v>5.64</v>
      </c>
    </row>
    <row r="1566" spans="1:10" x14ac:dyDescent="0.2">
      <c r="A1566" s="4">
        <v>24834</v>
      </c>
      <c r="E1566">
        <v>5.76</v>
      </c>
      <c r="G1566">
        <v>5.78</v>
      </c>
      <c r="H1566">
        <v>5.79</v>
      </c>
      <c r="J1566">
        <v>5.7</v>
      </c>
    </row>
    <row r="1567" spans="1:10" x14ac:dyDescent="0.2">
      <c r="A1567" s="4">
        <v>24835</v>
      </c>
      <c r="E1567">
        <v>5.76</v>
      </c>
      <c r="G1567">
        <v>5.8</v>
      </c>
      <c r="H1567">
        <v>5.78</v>
      </c>
      <c r="J1567">
        <v>5.7</v>
      </c>
    </row>
    <row r="1568" spans="1:10" x14ac:dyDescent="0.2">
      <c r="A1568" s="4">
        <v>24838</v>
      </c>
      <c r="E1568" t="s">
        <v>13</v>
      </c>
      <c r="G1568" t="s">
        <v>13</v>
      </c>
      <c r="H1568" t="s">
        <v>13</v>
      </c>
      <c r="J1568" t="s">
        <v>13</v>
      </c>
    </row>
    <row r="1569" spans="1:10" x14ac:dyDescent="0.2">
      <c r="A1569" s="4">
        <v>24839</v>
      </c>
      <c r="E1569">
        <v>5.71</v>
      </c>
      <c r="G1569">
        <v>5.71</v>
      </c>
      <c r="H1569">
        <v>5.68</v>
      </c>
      <c r="J1569">
        <v>5.63</v>
      </c>
    </row>
    <row r="1570" spans="1:10" x14ac:dyDescent="0.2">
      <c r="A1570" s="4">
        <v>24840</v>
      </c>
      <c r="E1570">
        <v>5.68</v>
      </c>
      <c r="G1570">
        <v>5.7</v>
      </c>
      <c r="H1570">
        <v>5.67</v>
      </c>
      <c r="J1570">
        <v>5.63</v>
      </c>
    </row>
    <row r="1571" spans="1:10" x14ac:dyDescent="0.2">
      <c r="A1571" s="4">
        <v>24841</v>
      </c>
      <c r="E1571">
        <v>5.59</v>
      </c>
      <c r="G1571">
        <v>5.55</v>
      </c>
      <c r="H1571">
        <v>5.54</v>
      </c>
      <c r="J1571">
        <v>5.51</v>
      </c>
    </row>
    <row r="1572" spans="1:10" x14ac:dyDescent="0.2">
      <c r="A1572" s="4">
        <v>24842</v>
      </c>
      <c r="E1572">
        <v>5.55</v>
      </c>
      <c r="G1572">
        <v>5.5</v>
      </c>
      <c r="H1572">
        <v>5.5</v>
      </c>
      <c r="J1572">
        <v>5.48</v>
      </c>
    </row>
    <row r="1573" spans="1:10" x14ac:dyDescent="0.2">
      <c r="A1573" s="4">
        <v>24845</v>
      </c>
      <c r="E1573">
        <v>5.55</v>
      </c>
      <c r="G1573">
        <v>5.53</v>
      </c>
      <c r="H1573">
        <v>5.53</v>
      </c>
      <c r="J1573">
        <v>5.5</v>
      </c>
    </row>
    <row r="1574" spans="1:10" x14ac:dyDescent="0.2">
      <c r="A1574" s="4">
        <v>24846</v>
      </c>
      <c r="E1574">
        <v>5.55</v>
      </c>
      <c r="G1574">
        <v>5.54</v>
      </c>
      <c r="H1574">
        <v>5.54</v>
      </c>
      <c r="J1574">
        <v>5.52</v>
      </c>
    </row>
    <row r="1575" spans="1:10" x14ac:dyDescent="0.2">
      <c r="A1575" s="4">
        <v>24847</v>
      </c>
      <c r="E1575">
        <v>5.45</v>
      </c>
      <c r="G1575">
        <v>5.48</v>
      </c>
      <c r="H1575">
        <v>5.45</v>
      </c>
      <c r="J1575">
        <v>5.46</v>
      </c>
    </row>
    <row r="1576" spans="1:10" x14ac:dyDescent="0.2">
      <c r="A1576" s="4">
        <v>24848</v>
      </c>
      <c r="E1576">
        <v>5.38</v>
      </c>
      <c r="G1576">
        <v>5.44</v>
      </c>
      <c r="H1576">
        <v>5.43</v>
      </c>
      <c r="J1576">
        <v>5.46</v>
      </c>
    </row>
    <row r="1577" spans="1:10" x14ac:dyDescent="0.2">
      <c r="A1577" s="4">
        <v>24849</v>
      </c>
      <c r="E1577">
        <v>5.37</v>
      </c>
      <c r="G1577">
        <v>5.44</v>
      </c>
      <c r="H1577">
        <v>5.42</v>
      </c>
      <c r="J1577">
        <v>5.43</v>
      </c>
    </row>
    <row r="1578" spans="1:10" x14ac:dyDescent="0.2">
      <c r="A1578" s="4">
        <v>24852</v>
      </c>
      <c r="E1578">
        <v>5.34</v>
      </c>
      <c r="G1578">
        <v>5.48</v>
      </c>
      <c r="H1578">
        <v>5.47</v>
      </c>
      <c r="J1578">
        <v>5.49</v>
      </c>
    </row>
    <row r="1579" spans="1:10" x14ac:dyDescent="0.2">
      <c r="A1579" s="4">
        <v>24853</v>
      </c>
      <c r="E1579">
        <v>5.33</v>
      </c>
      <c r="G1579">
        <v>5.5</v>
      </c>
      <c r="H1579">
        <v>5.51</v>
      </c>
      <c r="J1579">
        <v>5.52</v>
      </c>
    </row>
    <row r="1580" spans="1:10" x14ac:dyDescent="0.2">
      <c r="A1580" s="4">
        <v>24854</v>
      </c>
      <c r="E1580">
        <v>5.3</v>
      </c>
      <c r="G1580">
        <v>5.46</v>
      </c>
      <c r="H1580">
        <v>5.46</v>
      </c>
      <c r="J1580">
        <v>5.48</v>
      </c>
    </row>
    <row r="1581" spans="1:10" x14ac:dyDescent="0.2">
      <c r="A1581" s="4">
        <v>24855</v>
      </c>
      <c r="E1581">
        <v>5.36</v>
      </c>
      <c r="G1581">
        <v>5.53</v>
      </c>
      <c r="H1581">
        <v>5.55</v>
      </c>
      <c r="J1581">
        <v>5.55</v>
      </c>
    </row>
    <row r="1582" spans="1:10" x14ac:dyDescent="0.2">
      <c r="A1582" s="4">
        <v>24856</v>
      </c>
      <c r="E1582">
        <v>5.4</v>
      </c>
      <c r="G1582">
        <v>5.58</v>
      </c>
      <c r="H1582">
        <v>5.59</v>
      </c>
      <c r="J1582">
        <v>5.59</v>
      </c>
    </row>
    <row r="1583" spans="1:10" x14ac:dyDescent="0.2">
      <c r="A1583" s="4">
        <v>24859</v>
      </c>
      <c r="E1583">
        <v>5.41</v>
      </c>
      <c r="G1583">
        <v>5.6</v>
      </c>
      <c r="H1583">
        <v>5.61</v>
      </c>
      <c r="J1583">
        <v>5.61</v>
      </c>
    </row>
    <row r="1584" spans="1:10" x14ac:dyDescent="0.2">
      <c r="A1584" s="4">
        <v>24860</v>
      </c>
      <c r="E1584">
        <v>5.37</v>
      </c>
      <c r="G1584">
        <v>5.54</v>
      </c>
      <c r="H1584">
        <v>5.56</v>
      </c>
      <c r="J1584">
        <v>5.56</v>
      </c>
    </row>
    <row r="1585" spans="1:10" x14ac:dyDescent="0.2">
      <c r="A1585" s="4">
        <v>24861</v>
      </c>
      <c r="E1585">
        <v>5.37</v>
      </c>
      <c r="G1585">
        <v>5.54</v>
      </c>
      <c r="H1585">
        <v>5.58</v>
      </c>
      <c r="J1585">
        <v>5.56</v>
      </c>
    </row>
    <row r="1586" spans="1:10" x14ac:dyDescent="0.2">
      <c r="A1586" s="4">
        <v>24862</v>
      </c>
      <c r="E1586">
        <v>5.33</v>
      </c>
      <c r="G1586">
        <v>5.49</v>
      </c>
      <c r="H1586">
        <v>5.52</v>
      </c>
      <c r="J1586">
        <v>5.52</v>
      </c>
    </row>
    <row r="1587" spans="1:10" x14ac:dyDescent="0.2">
      <c r="A1587" s="4">
        <v>24863</v>
      </c>
      <c r="E1587">
        <v>5.37</v>
      </c>
      <c r="G1587">
        <v>5.51</v>
      </c>
      <c r="H1587">
        <v>5.55</v>
      </c>
      <c r="J1587">
        <v>5.53</v>
      </c>
    </row>
    <row r="1588" spans="1:10" x14ac:dyDescent="0.2">
      <c r="A1588" s="4">
        <v>24866</v>
      </c>
      <c r="E1588">
        <v>5.31</v>
      </c>
      <c r="G1588">
        <v>5.5</v>
      </c>
      <c r="H1588">
        <v>5.54</v>
      </c>
      <c r="J1588">
        <v>5.53</v>
      </c>
    </row>
    <row r="1589" spans="1:10" x14ac:dyDescent="0.2">
      <c r="A1589" s="4">
        <v>24867</v>
      </c>
      <c r="E1589">
        <v>5.35</v>
      </c>
      <c r="G1589">
        <v>5.52</v>
      </c>
      <c r="H1589">
        <v>5.55</v>
      </c>
      <c r="J1589">
        <v>5.53</v>
      </c>
    </row>
    <row r="1590" spans="1:10" x14ac:dyDescent="0.2">
      <c r="A1590" s="4">
        <v>24868</v>
      </c>
      <c r="E1590">
        <v>5.36</v>
      </c>
      <c r="G1590">
        <v>5.52</v>
      </c>
      <c r="H1590">
        <v>5.55</v>
      </c>
      <c r="J1590">
        <v>5.54</v>
      </c>
    </row>
    <row r="1591" spans="1:10" x14ac:dyDescent="0.2">
      <c r="A1591" s="4">
        <v>24869</v>
      </c>
      <c r="E1591">
        <v>5.37</v>
      </c>
      <c r="G1591">
        <v>5.58</v>
      </c>
      <c r="H1591">
        <v>5.6</v>
      </c>
      <c r="J1591">
        <v>5.58</v>
      </c>
    </row>
    <row r="1592" spans="1:10" x14ac:dyDescent="0.2">
      <c r="A1592" s="4">
        <v>24870</v>
      </c>
      <c r="E1592">
        <v>5.36</v>
      </c>
      <c r="G1592">
        <v>5.58</v>
      </c>
      <c r="H1592">
        <v>5.6</v>
      </c>
      <c r="J1592">
        <v>5.58</v>
      </c>
    </row>
    <row r="1593" spans="1:10" x14ac:dyDescent="0.2">
      <c r="A1593" s="4">
        <v>24873</v>
      </c>
      <c r="E1593">
        <v>5.4</v>
      </c>
      <c r="G1593">
        <v>5.6</v>
      </c>
      <c r="H1593">
        <v>5.64</v>
      </c>
      <c r="J1593">
        <v>5.6</v>
      </c>
    </row>
    <row r="1594" spans="1:10" x14ac:dyDescent="0.2">
      <c r="A1594" s="4">
        <v>24874</v>
      </c>
      <c r="E1594">
        <v>5.42</v>
      </c>
      <c r="G1594">
        <v>5.63</v>
      </c>
      <c r="H1594">
        <v>5.65</v>
      </c>
      <c r="J1594">
        <v>5.61</v>
      </c>
    </row>
    <row r="1595" spans="1:10" x14ac:dyDescent="0.2">
      <c r="A1595" s="4">
        <v>24875</v>
      </c>
      <c r="E1595">
        <v>5.42</v>
      </c>
      <c r="G1595">
        <v>5.61</v>
      </c>
      <c r="H1595">
        <v>5.63</v>
      </c>
      <c r="J1595">
        <v>5.59</v>
      </c>
    </row>
    <row r="1596" spans="1:10" x14ac:dyDescent="0.2">
      <c r="A1596" s="4">
        <v>24876</v>
      </c>
      <c r="E1596">
        <v>5.45</v>
      </c>
      <c r="G1596">
        <v>5.64</v>
      </c>
      <c r="H1596">
        <v>5.65</v>
      </c>
      <c r="J1596">
        <v>5.6</v>
      </c>
    </row>
    <row r="1597" spans="1:10" x14ac:dyDescent="0.2">
      <c r="A1597" s="4">
        <v>24877</v>
      </c>
      <c r="E1597">
        <v>5.45</v>
      </c>
      <c r="G1597">
        <v>5.63</v>
      </c>
      <c r="H1597">
        <v>5.63</v>
      </c>
      <c r="J1597">
        <v>5.59</v>
      </c>
    </row>
    <row r="1598" spans="1:10" x14ac:dyDescent="0.2">
      <c r="A1598" s="4">
        <v>24880</v>
      </c>
      <c r="E1598" t="s">
        <v>13</v>
      </c>
      <c r="G1598" t="s">
        <v>13</v>
      </c>
      <c r="H1598" t="s">
        <v>13</v>
      </c>
      <c r="J1598" t="s">
        <v>13</v>
      </c>
    </row>
    <row r="1599" spans="1:10" x14ac:dyDescent="0.2">
      <c r="A1599" s="4">
        <v>24881</v>
      </c>
      <c r="E1599">
        <v>5.41</v>
      </c>
      <c r="G1599">
        <v>5.6</v>
      </c>
      <c r="H1599">
        <v>5.58</v>
      </c>
      <c r="J1599">
        <v>5.55</v>
      </c>
    </row>
    <row r="1600" spans="1:10" x14ac:dyDescent="0.2">
      <c r="A1600" s="4">
        <v>24882</v>
      </c>
      <c r="E1600">
        <v>5.41</v>
      </c>
      <c r="G1600">
        <v>5.59</v>
      </c>
      <c r="H1600">
        <v>5.56</v>
      </c>
      <c r="J1600">
        <v>5.54</v>
      </c>
    </row>
    <row r="1601" spans="1:10" x14ac:dyDescent="0.2">
      <c r="A1601" s="4">
        <v>24883</v>
      </c>
      <c r="E1601">
        <v>5.42</v>
      </c>
      <c r="G1601">
        <v>5.58</v>
      </c>
      <c r="H1601">
        <v>5.53</v>
      </c>
      <c r="J1601">
        <v>5.51</v>
      </c>
    </row>
    <row r="1602" spans="1:10" x14ac:dyDescent="0.2">
      <c r="A1602" s="4">
        <v>24884</v>
      </c>
      <c r="E1602">
        <v>5.37</v>
      </c>
      <c r="G1602">
        <v>5.55</v>
      </c>
      <c r="H1602">
        <v>5.49</v>
      </c>
      <c r="J1602">
        <v>5.5</v>
      </c>
    </row>
    <row r="1603" spans="1:10" x14ac:dyDescent="0.2">
      <c r="A1603" s="4">
        <v>24887</v>
      </c>
      <c r="E1603">
        <v>5.41</v>
      </c>
      <c r="G1603">
        <v>5.58</v>
      </c>
      <c r="H1603">
        <v>5.54</v>
      </c>
      <c r="J1603">
        <v>5.53</v>
      </c>
    </row>
    <row r="1604" spans="1:10" x14ac:dyDescent="0.2">
      <c r="A1604" s="4">
        <v>24888</v>
      </c>
      <c r="E1604">
        <v>5.41</v>
      </c>
      <c r="G1604">
        <v>5.62</v>
      </c>
      <c r="H1604">
        <v>5.55</v>
      </c>
      <c r="J1604">
        <v>5.54</v>
      </c>
    </row>
    <row r="1605" spans="1:10" x14ac:dyDescent="0.2">
      <c r="A1605" s="4">
        <v>24889</v>
      </c>
      <c r="E1605">
        <v>5.41</v>
      </c>
      <c r="G1605">
        <v>5.61</v>
      </c>
      <c r="H1605">
        <v>5.55</v>
      </c>
      <c r="J1605">
        <v>5.54</v>
      </c>
    </row>
    <row r="1606" spans="1:10" x14ac:dyDescent="0.2">
      <c r="A1606" s="4">
        <v>24890</v>
      </c>
      <c r="E1606" t="s">
        <v>13</v>
      </c>
      <c r="G1606" t="s">
        <v>13</v>
      </c>
      <c r="H1606" t="s">
        <v>13</v>
      </c>
      <c r="J1606" t="s">
        <v>13</v>
      </c>
    </row>
    <row r="1607" spans="1:10" x14ac:dyDescent="0.2">
      <c r="A1607" s="4">
        <v>24891</v>
      </c>
      <c r="E1607">
        <v>5.41</v>
      </c>
      <c r="G1607">
        <v>5.63</v>
      </c>
      <c r="H1607">
        <v>5.58</v>
      </c>
      <c r="J1607">
        <v>5.56</v>
      </c>
    </row>
    <row r="1608" spans="1:10" x14ac:dyDescent="0.2">
      <c r="A1608" s="4">
        <v>24894</v>
      </c>
      <c r="E1608">
        <v>5.44</v>
      </c>
      <c r="G1608">
        <v>5.67</v>
      </c>
      <c r="H1608">
        <v>5.61</v>
      </c>
      <c r="J1608">
        <v>5.58</v>
      </c>
    </row>
    <row r="1609" spans="1:10" x14ac:dyDescent="0.2">
      <c r="A1609" s="4">
        <v>24895</v>
      </c>
      <c r="E1609">
        <v>5.45</v>
      </c>
      <c r="G1609">
        <v>5.66</v>
      </c>
      <c r="H1609">
        <v>5.6</v>
      </c>
      <c r="J1609">
        <v>5.58</v>
      </c>
    </row>
    <row r="1610" spans="1:10" x14ac:dyDescent="0.2">
      <c r="A1610" s="4">
        <v>24896</v>
      </c>
      <c r="E1610">
        <v>5.44</v>
      </c>
      <c r="G1610">
        <v>5.65</v>
      </c>
      <c r="H1610">
        <v>5.58</v>
      </c>
      <c r="J1610">
        <v>5.57</v>
      </c>
    </row>
    <row r="1611" spans="1:10" x14ac:dyDescent="0.2">
      <c r="A1611" s="4">
        <v>24897</v>
      </c>
      <c r="E1611">
        <v>5.43</v>
      </c>
      <c r="G1611">
        <v>5.65</v>
      </c>
      <c r="H1611">
        <v>5.57</v>
      </c>
      <c r="J1611">
        <v>5.56</v>
      </c>
    </row>
    <row r="1612" spans="1:10" x14ac:dyDescent="0.2">
      <c r="A1612" s="4">
        <v>24898</v>
      </c>
      <c r="E1612">
        <v>5.43</v>
      </c>
      <c r="G1612">
        <v>5.65</v>
      </c>
      <c r="H1612">
        <v>5.57</v>
      </c>
      <c r="J1612">
        <v>5.56</v>
      </c>
    </row>
    <row r="1613" spans="1:10" x14ac:dyDescent="0.2">
      <c r="A1613" s="4">
        <v>24901</v>
      </c>
      <c r="E1613">
        <v>5.44</v>
      </c>
      <c r="G1613">
        <v>5.65</v>
      </c>
      <c r="H1613">
        <v>5.59</v>
      </c>
      <c r="J1613">
        <v>5.57</v>
      </c>
    </row>
    <row r="1614" spans="1:10" x14ac:dyDescent="0.2">
      <c r="A1614" s="4">
        <v>24902</v>
      </c>
      <c r="E1614">
        <v>5.44</v>
      </c>
      <c r="G1614">
        <v>5.66</v>
      </c>
      <c r="H1614">
        <v>5.61</v>
      </c>
      <c r="J1614">
        <v>5.59</v>
      </c>
    </row>
    <row r="1615" spans="1:10" x14ac:dyDescent="0.2">
      <c r="A1615" s="4">
        <v>24903</v>
      </c>
      <c r="E1615">
        <v>5.45</v>
      </c>
      <c r="G1615">
        <v>5.68</v>
      </c>
      <c r="H1615">
        <v>5.63</v>
      </c>
      <c r="J1615">
        <v>5.61</v>
      </c>
    </row>
    <row r="1616" spans="1:10" x14ac:dyDescent="0.2">
      <c r="A1616" s="4">
        <v>24904</v>
      </c>
      <c r="E1616">
        <v>5.49</v>
      </c>
      <c r="G1616">
        <v>5.76</v>
      </c>
      <c r="H1616">
        <v>5.71</v>
      </c>
      <c r="J1616">
        <v>5.67</v>
      </c>
    </row>
    <row r="1617" spans="1:10" x14ac:dyDescent="0.2">
      <c r="A1617" s="4">
        <v>24905</v>
      </c>
      <c r="E1617">
        <v>5.53</v>
      </c>
      <c r="G1617">
        <v>5.85</v>
      </c>
      <c r="H1617">
        <v>5.78</v>
      </c>
      <c r="J1617">
        <v>5.75</v>
      </c>
    </row>
    <row r="1618" spans="1:10" x14ac:dyDescent="0.2">
      <c r="A1618" s="4">
        <v>24908</v>
      </c>
      <c r="E1618">
        <v>5.53</v>
      </c>
      <c r="G1618">
        <v>5.81</v>
      </c>
      <c r="H1618">
        <v>5.78</v>
      </c>
      <c r="J1618">
        <v>5.75</v>
      </c>
    </row>
    <row r="1619" spans="1:10" x14ac:dyDescent="0.2">
      <c r="A1619" s="4">
        <v>24909</v>
      </c>
      <c r="E1619">
        <v>5.55</v>
      </c>
      <c r="G1619">
        <v>5.85</v>
      </c>
      <c r="H1619">
        <v>5.82</v>
      </c>
      <c r="J1619">
        <v>5.79</v>
      </c>
    </row>
    <row r="1620" spans="1:10" x14ac:dyDescent="0.2">
      <c r="A1620" s="4">
        <v>24910</v>
      </c>
      <c r="E1620">
        <v>5.62</v>
      </c>
      <c r="G1620">
        <v>5.94</v>
      </c>
      <c r="H1620">
        <v>5.9</v>
      </c>
      <c r="J1620">
        <v>5.86</v>
      </c>
    </row>
    <row r="1621" spans="1:10" x14ac:dyDescent="0.2">
      <c r="A1621" s="4">
        <v>24911</v>
      </c>
      <c r="E1621">
        <v>5.74</v>
      </c>
      <c r="G1621">
        <v>6.03</v>
      </c>
      <c r="H1621">
        <v>6</v>
      </c>
      <c r="J1621">
        <v>5.95</v>
      </c>
    </row>
    <row r="1622" spans="1:10" x14ac:dyDescent="0.2">
      <c r="A1622" s="4">
        <v>24912</v>
      </c>
      <c r="E1622">
        <v>5.69</v>
      </c>
      <c r="G1622">
        <v>5.9</v>
      </c>
      <c r="H1622">
        <v>5.88</v>
      </c>
      <c r="J1622">
        <v>5.84</v>
      </c>
    </row>
    <row r="1623" spans="1:10" x14ac:dyDescent="0.2">
      <c r="A1623" s="4">
        <v>24915</v>
      </c>
      <c r="E1623">
        <v>5.67</v>
      </c>
      <c r="G1623">
        <v>5.81</v>
      </c>
      <c r="H1623">
        <v>5.78</v>
      </c>
      <c r="J1623">
        <v>5.76</v>
      </c>
    </row>
    <row r="1624" spans="1:10" x14ac:dyDescent="0.2">
      <c r="A1624" s="4">
        <v>24916</v>
      </c>
      <c r="E1624">
        <v>5.67</v>
      </c>
      <c r="G1624">
        <v>5.85</v>
      </c>
      <c r="H1624">
        <v>5.78</v>
      </c>
      <c r="J1624">
        <v>5.77</v>
      </c>
    </row>
    <row r="1625" spans="1:10" x14ac:dyDescent="0.2">
      <c r="A1625" s="4">
        <v>24917</v>
      </c>
      <c r="E1625">
        <v>5.65</v>
      </c>
      <c r="G1625">
        <v>5.78</v>
      </c>
      <c r="H1625">
        <v>5.71</v>
      </c>
      <c r="J1625">
        <v>5.73</v>
      </c>
    </row>
    <row r="1626" spans="1:10" x14ac:dyDescent="0.2">
      <c r="A1626" s="4">
        <v>24918</v>
      </c>
      <c r="E1626">
        <v>5.65</v>
      </c>
      <c r="G1626">
        <v>5.83</v>
      </c>
      <c r="H1626">
        <v>5.78</v>
      </c>
      <c r="J1626">
        <v>5.76</v>
      </c>
    </row>
    <row r="1627" spans="1:10" x14ac:dyDescent="0.2">
      <c r="A1627" s="4">
        <v>24919</v>
      </c>
      <c r="E1627">
        <v>5.64</v>
      </c>
      <c r="G1627">
        <v>5.79</v>
      </c>
      <c r="H1627">
        <v>5.74</v>
      </c>
      <c r="J1627">
        <v>5.74</v>
      </c>
    </row>
    <row r="1628" spans="1:10" x14ac:dyDescent="0.2">
      <c r="A1628" s="4">
        <v>24922</v>
      </c>
      <c r="E1628">
        <v>5.62</v>
      </c>
      <c r="G1628">
        <v>5.79</v>
      </c>
      <c r="H1628">
        <v>5.74</v>
      </c>
      <c r="J1628">
        <v>5.74</v>
      </c>
    </row>
    <row r="1629" spans="1:10" x14ac:dyDescent="0.2">
      <c r="A1629" s="4">
        <v>24923</v>
      </c>
      <c r="E1629">
        <v>5.61</v>
      </c>
      <c r="G1629">
        <v>5.81</v>
      </c>
      <c r="H1629">
        <v>5.78</v>
      </c>
      <c r="J1629">
        <v>5.78</v>
      </c>
    </row>
    <row r="1630" spans="1:10" x14ac:dyDescent="0.2">
      <c r="A1630" s="4">
        <v>24924</v>
      </c>
      <c r="E1630">
        <v>5.6</v>
      </c>
      <c r="G1630">
        <v>5.8</v>
      </c>
      <c r="H1630">
        <v>5.77</v>
      </c>
      <c r="J1630">
        <v>5.78</v>
      </c>
    </row>
    <row r="1631" spans="1:10" x14ac:dyDescent="0.2">
      <c r="A1631" s="4">
        <v>24925</v>
      </c>
      <c r="E1631">
        <v>5.6</v>
      </c>
      <c r="G1631">
        <v>5.82</v>
      </c>
      <c r="H1631">
        <v>5.79</v>
      </c>
      <c r="J1631">
        <v>5.78</v>
      </c>
    </row>
    <row r="1632" spans="1:10" x14ac:dyDescent="0.2">
      <c r="A1632" s="4">
        <v>24926</v>
      </c>
      <c r="E1632">
        <v>5.59</v>
      </c>
      <c r="G1632">
        <v>5.79</v>
      </c>
      <c r="H1632">
        <v>5.76</v>
      </c>
      <c r="J1632">
        <v>5.76</v>
      </c>
    </row>
    <row r="1633" spans="1:10" x14ac:dyDescent="0.2">
      <c r="A1633" s="4">
        <v>24929</v>
      </c>
      <c r="E1633">
        <v>5.54</v>
      </c>
      <c r="G1633">
        <v>5.69</v>
      </c>
      <c r="H1633">
        <v>5.64</v>
      </c>
      <c r="J1633">
        <v>5.64</v>
      </c>
    </row>
    <row r="1634" spans="1:10" x14ac:dyDescent="0.2">
      <c r="A1634" s="4">
        <v>24930</v>
      </c>
      <c r="E1634">
        <v>5.52</v>
      </c>
      <c r="G1634">
        <v>5.64</v>
      </c>
      <c r="H1634">
        <v>5.58</v>
      </c>
      <c r="J1634">
        <v>5.62</v>
      </c>
    </row>
    <row r="1635" spans="1:10" x14ac:dyDescent="0.2">
      <c r="A1635" s="4">
        <v>24931</v>
      </c>
      <c r="E1635">
        <v>5.44</v>
      </c>
      <c r="G1635">
        <v>5.5</v>
      </c>
      <c r="H1635">
        <v>5.43</v>
      </c>
      <c r="J1635">
        <v>5.49</v>
      </c>
    </row>
    <row r="1636" spans="1:10" x14ac:dyDescent="0.2">
      <c r="A1636" s="4">
        <v>24932</v>
      </c>
      <c r="E1636">
        <v>5.49</v>
      </c>
      <c r="G1636">
        <v>5.52</v>
      </c>
      <c r="H1636">
        <v>5.47</v>
      </c>
      <c r="J1636">
        <v>5.52</v>
      </c>
    </row>
    <row r="1637" spans="1:10" x14ac:dyDescent="0.2">
      <c r="A1637" s="4">
        <v>24933</v>
      </c>
      <c r="E1637">
        <v>5.5</v>
      </c>
      <c r="G1637">
        <v>5.53</v>
      </c>
      <c r="H1637">
        <v>5.48</v>
      </c>
      <c r="J1637">
        <v>5.52</v>
      </c>
    </row>
    <row r="1638" spans="1:10" x14ac:dyDescent="0.2">
      <c r="A1638" s="4">
        <v>24936</v>
      </c>
      <c r="E1638">
        <v>5.51</v>
      </c>
      <c r="G1638">
        <v>5.52</v>
      </c>
      <c r="H1638">
        <v>5.49</v>
      </c>
      <c r="J1638">
        <v>5.54</v>
      </c>
    </row>
    <row r="1639" spans="1:10" x14ac:dyDescent="0.2">
      <c r="A1639" s="4">
        <v>24937</v>
      </c>
      <c r="E1639" t="s">
        <v>13</v>
      </c>
      <c r="G1639" t="s">
        <v>13</v>
      </c>
      <c r="H1639" t="s">
        <v>13</v>
      </c>
      <c r="J1639" t="s">
        <v>13</v>
      </c>
    </row>
    <row r="1640" spans="1:10" x14ac:dyDescent="0.2">
      <c r="A1640" s="4">
        <v>24938</v>
      </c>
      <c r="E1640">
        <v>5.51</v>
      </c>
      <c r="G1640">
        <v>5.51</v>
      </c>
      <c r="H1640">
        <v>5.48</v>
      </c>
      <c r="J1640">
        <v>5.53</v>
      </c>
    </row>
    <row r="1641" spans="1:10" x14ac:dyDescent="0.2">
      <c r="A1641" s="4">
        <v>24939</v>
      </c>
      <c r="E1641">
        <v>5.59</v>
      </c>
      <c r="G1641">
        <v>5.56</v>
      </c>
      <c r="H1641">
        <v>5.53</v>
      </c>
      <c r="J1641">
        <v>5.54</v>
      </c>
    </row>
    <row r="1642" spans="1:10" x14ac:dyDescent="0.2">
      <c r="A1642" s="4">
        <v>24940</v>
      </c>
      <c r="E1642" t="s">
        <v>13</v>
      </c>
      <c r="G1642" t="s">
        <v>13</v>
      </c>
      <c r="H1642" t="s">
        <v>13</v>
      </c>
      <c r="J1642" t="s">
        <v>13</v>
      </c>
    </row>
    <row r="1643" spans="1:10" x14ac:dyDescent="0.2">
      <c r="A1643" s="4">
        <v>24943</v>
      </c>
      <c r="E1643">
        <v>5.64</v>
      </c>
      <c r="G1643">
        <v>5.66</v>
      </c>
      <c r="H1643">
        <v>5.62</v>
      </c>
      <c r="J1643">
        <v>5.6</v>
      </c>
    </row>
    <row r="1644" spans="1:10" x14ac:dyDescent="0.2">
      <c r="A1644" s="4">
        <v>24944</v>
      </c>
      <c r="E1644">
        <v>5.66</v>
      </c>
      <c r="G1644">
        <v>5.68</v>
      </c>
      <c r="H1644">
        <v>5.66</v>
      </c>
      <c r="J1644">
        <v>5.62</v>
      </c>
    </row>
    <row r="1645" spans="1:10" x14ac:dyDescent="0.2">
      <c r="A1645" s="4">
        <v>24945</v>
      </c>
      <c r="E1645">
        <v>5.67</v>
      </c>
      <c r="G1645">
        <v>5.68</v>
      </c>
      <c r="H1645">
        <v>5.67</v>
      </c>
      <c r="J1645">
        <v>5.62</v>
      </c>
    </row>
    <row r="1646" spans="1:10" x14ac:dyDescent="0.2">
      <c r="A1646" s="4">
        <v>24946</v>
      </c>
      <c r="E1646">
        <v>5.73</v>
      </c>
      <c r="G1646">
        <v>5.76</v>
      </c>
      <c r="H1646">
        <v>5.72</v>
      </c>
      <c r="J1646">
        <v>5.64</v>
      </c>
    </row>
    <row r="1647" spans="1:10" x14ac:dyDescent="0.2">
      <c r="A1647" s="4">
        <v>24947</v>
      </c>
      <c r="E1647">
        <v>5.9</v>
      </c>
      <c r="G1647">
        <v>5.94</v>
      </c>
      <c r="H1647">
        <v>5.9</v>
      </c>
      <c r="J1647">
        <v>5.76</v>
      </c>
    </row>
    <row r="1648" spans="1:10" x14ac:dyDescent="0.2">
      <c r="A1648" s="4">
        <v>24950</v>
      </c>
      <c r="E1648">
        <v>5.95</v>
      </c>
      <c r="G1648">
        <v>6</v>
      </c>
      <c r="H1648">
        <v>5.93</v>
      </c>
      <c r="J1648">
        <v>5.78</v>
      </c>
    </row>
    <row r="1649" spans="1:10" x14ac:dyDescent="0.2">
      <c r="A1649" s="4">
        <v>24951</v>
      </c>
      <c r="E1649">
        <v>5.88</v>
      </c>
      <c r="G1649">
        <v>5.93</v>
      </c>
      <c r="H1649">
        <v>5.84</v>
      </c>
      <c r="J1649">
        <v>5.73</v>
      </c>
    </row>
    <row r="1650" spans="1:10" x14ac:dyDescent="0.2">
      <c r="A1650" s="4">
        <v>24952</v>
      </c>
      <c r="E1650">
        <v>5.88</v>
      </c>
      <c r="G1650">
        <v>5.93</v>
      </c>
      <c r="H1650">
        <v>5.84</v>
      </c>
      <c r="J1650">
        <v>5.72</v>
      </c>
    </row>
    <row r="1651" spans="1:10" x14ac:dyDescent="0.2">
      <c r="A1651" s="4">
        <v>24953</v>
      </c>
      <c r="E1651">
        <v>5.9</v>
      </c>
      <c r="G1651">
        <v>5.95</v>
      </c>
      <c r="H1651">
        <v>5.85</v>
      </c>
      <c r="J1651">
        <v>5.72</v>
      </c>
    </row>
    <row r="1652" spans="1:10" x14ac:dyDescent="0.2">
      <c r="A1652" s="4">
        <v>24954</v>
      </c>
      <c r="E1652">
        <v>5.92</v>
      </c>
      <c r="G1652">
        <v>5.96</v>
      </c>
      <c r="H1652">
        <v>5.84</v>
      </c>
      <c r="J1652">
        <v>5.71</v>
      </c>
    </row>
    <row r="1653" spans="1:10" x14ac:dyDescent="0.2">
      <c r="A1653" s="4">
        <v>24957</v>
      </c>
      <c r="E1653">
        <v>5.98</v>
      </c>
      <c r="G1653">
        <v>5.98</v>
      </c>
      <c r="H1653">
        <v>5.96</v>
      </c>
      <c r="J1653">
        <v>5.73</v>
      </c>
    </row>
    <row r="1654" spans="1:10" x14ac:dyDescent="0.2">
      <c r="A1654" s="4">
        <v>24958</v>
      </c>
      <c r="E1654">
        <v>6</v>
      </c>
      <c r="G1654">
        <v>6</v>
      </c>
      <c r="H1654">
        <v>5.96</v>
      </c>
      <c r="J1654">
        <v>5.74</v>
      </c>
    </row>
    <row r="1655" spans="1:10" x14ac:dyDescent="0.2">
      <c r="A1655" s="4">
        <v>24959</v>
      </c>
      <c r="E1655">
        <v>6</v>
      </c>
      <c r="G1655">
        <v>5.97</v>
      </c>
      <c r="H1655">
        <v>5.92</v>
      </c>
      <c r="J1655">
        <v>5.73</v>
      </c>
    </row>
    <row r="1656" spans="1:10" x14ac:dyDescent="0.2">
      <c r="A1656" s="4">
        <v>24960</v>
      </c>
      <c r="E1656">
        <v>5.99</v>
      </c>
      <c r="G1656">
        <v>5.97</v>
      </c>
      <c r="H1656">
        <v>5.95</v>
      </c>
      <c r="J1656">
        <v>5.76</v>
      </c>
    </row>
    <row r="1657" spans="1:10" x14ac:dyDescent="0.2">
      <c r="A1657" s="4">
        <v>24961</v>
      </c>
      <c r="E1657">
        <v>6.08</v>
      </c>
      <c r="G1657">
        <v>6.04</v>
      </c>
      <c r="H1657">
        <v>6.01</v>
      </c>
      <c r="J1657">
        <v>5.8</v>
      </c>
    </row>
    <row r="1658" spans="1:10" x14ac:dyDescent="0.2">
      <c r="A1658" s="4">
        <v>24964</v>
      </c>
      <c r="E1658">
        <v>6.08</v>
      </c>
      <c r="G1658">
        <v>6.02</v>
      </c>
      <c r="H1658">
        <v>5.98</v>
      </c>
      <c r="J1658">
        <v>5.78</v>
      </c>
    </row>
    <row r="1659" spans="1:10" x14ac:dyDescent="0.2">
      <c r="A1659" s="4">
        <v>24965</v>
      </c>
      <c r="E1659">
        <v>6.04</v>
      </c>
      <c r="G1659">
        <v>6.02</v>
      </c>
      <c r="H1659">
        <v>5.97</v>
      </c>
      <c r="J1659">
        <v>5.79</v>
      </c>
    </row>
    <row r="1660" spans="1:10" x14ac:dyDescent="0.2">
      <c r="A1660" s="4">
        <v>24966</v>
      </c>
      <c r="E1660">
        <v>6.05</v>
      </c>
      <c r="G1660">
        <v>6.06</v>
      </c>
      <c r="H1660">
        <v>5.99</v>
      </c>
      <c r="J1660">
        <v>5.8</v>
      </c>
    </row>
    <row r="1661" spans="1:10" x14ac:dyDescent="0.2">
      <c r="A1661" s="4">
        <v>24967</v>
      </c>
      <c r="E1661">
        <v>6.03</v>
      </c>
      <c r="G1661">
        <v>6.04</v>
      </c>
      <c r="H1661">
        <v>5.97</v>
      </c>
      <c r="J1661">
        <v>5.79</v>
      </c>
    </row>
    <row r="1662" spans="1:10" x14ac:dyDescent="0.2">
      <c r="A1662" s="4">
        <v>24968</v>
      </c>
      <c r="E1662">
        <v>6.03</v>
      </c>
      <c r="G1662">
        <v>6.04</v>
      </c>
      <c r="H1662">
        <v>5.97</v>
      </c>
      <c r="J1662">
        <v>5.79</v>
      </c>
    </row>
    <row r="1663" spans="1:10" x14ac:dyDescent="0.2">
      <c r="A1663" s="4">
        <v>24971</v>
      </c>
      <c r="E1663">
        <v>6.03</v>
      </c>
      <c r="G1663">
        <v>6.05</v>
      </c>
      <c r="H1663">
        <v>5.97</v>
      </c>
      <c r="J1663">
        <v>5.79</v>
      </c>
    </row>
    <row r="1664" spans="1:10" x14ac:dyDescent="0.2">
      <c r="A1664" s="4">
        <v>24972</v>
      </c>
      <c r="E1664">
        <v>6.07</v>
      </c>
      <c r="G1664">
        <v>6.08</v>
      </c>
      <c r="H1664">
        <v>6</v>
      </c>
      <c r="J1664">
        <v>5.82</v>
      </c>
    </row>
    <row r="1665" spans="1:10" x14ac:dyDescent="0.2">
      <c r="A1665" s="4">
        <v>24973</v>
      </c>
      <c r="E1665">
        <v>6.09</v>
      </c>
      <c r="G1665">
        <v>6.11</v>
      </c>
      <c r="H1665">
        <v>6.02</v>
      </c>
      <c r="J1665">
        <v>5.85</v>
      </c>
    </row>
    <row r="1666" spans="1:10" x14ac:dyDescent="0.2">
      <c r="A1666" s="4">
        <v>24974</v>
      </c>
      <c r="E1666">
        <v>6.22</v>
      </c>
      <c r="G1666">
        <v>6.19</v>
      </c>
      <c r="H1666">
        <v>6.07</v>
      </c>
      <c r="J1666">
        <v>5.9</v>
      </c>
    </row>
    <row r="1667" spans="1:10" x14ac:dyDescent="0.2">
      <c r="A1667" s="4">
        <v>24975</v>
      </c>
      <c r="E1667">
        <v>6.25</v>
      </c>
      <c r="G1667">
        <v>6.22</v>
      </c>
      <c r="H1667">
        <v>6.11</v>
      </c>
      <c r="J1667">
        <v>5.92</v>
      </c>
    </row>
    <row r="1668" spans="1:10" x14ac:dyDescent="0.2">
      <c r="A1668" s="4">
        <v>24978</v>
      </c>
      <c r="E1668">
        <v>6.32</v>
      </c>
      <c r="G1668">
        <v>6.29</v>
      </c>
      <c r="H1668">
        <v>6.15</v>
      </c>
      <c r="J1668">
        <v>5.96</v>
      </c>
    </row>
    <row r="1669" spans="1:10" x14ac:dyDescent="0.2">
      <c r="A1669" s="4">
        <v>24979</v>
      </c>
      <c r="E1669">
        <v>6.39</v>
      </c>
      <c r="G1669">
        <v>6.36</v>
      </c>
      <c r="H1669">
        <v>6.21</v>
      </c>
      <c r="J1669">
        <v>6.02</v>
      </c>
    </row>
    <row r="1670" spans="1:10" x14ac:dyDescent="0.2">
      <c r="A1670" s="4">
        <v>24980</v>
      </c>
      <c r="E1670">
        <v>6.39</v>
      </c>
      <c r="G1670">
        <v>6.34</v>
      </c>
      <c r="H1670">
        <v>6.2</v>
      </c>
      <c r="J1670">
        <v>6.02</v>
      </c>
    </row>
    <row r="1671" spans="1:10" x14ac:dyDescent="0.2">
      <c r="A1671" s="4">
        <v>24981</v>
      </c>
      <c r="E1671">
        <v>6.27</v>
      </c>
      <c r="G1671">
        <v>6.23</v>
      </c>
      <c r="H1671">
        <v>6.13</v>
      </c>
      <c r="J1671">
        <v>5.98</v>
      </c>
    </row>
    <row r="1672" spans="1:10" x14ac:dyDescent="0.2">
      <c r="A1672" s="4">
        <v>24982</v>
      </c>
      <c r="E1672">
        <v>6.21</v>
      </c>
      <c r="G1672">
        <v>6.17</v>
      </c>
      <c r="H1672">
        <v>6.08</v>
      </c>
      <c r="J1672">
        <v>5.96</v>
      </c>
    </row>
    <row r="1673" spans="1:10" x14ac:dyDescent="0.2">
      <c r="A1673" s="4">
        <v>24985</v>
      </c>
      <c r="E1673">
        <v>6.15</v>
      </c>
      <c r="G1673">
        <v>6.06</v>
      </c>
      <c r="H1673">
        <v>6.02</v>
      </c>
      <c r="J1673">
        <v>5.92</v>
      </c>
    </row>
    <row r="1674" spans="1:10" x14ac:dyDescent="0.2">
      <c r="A1674" s="4">
        <v>24986</v>
      </c>
      <c r="E1674">
        <v>6.19</v>
      </c>
      <c r="G1674">
        <v>6.08</v>
      </c>
      <c r="H1674">
        <v>6.06</v>
      </c>
      <c r="J1674">
        <v>5.94</v>
      </c>
    </row>
    <row r="1675" spans="1:10" x14ac:dyDescent="0.2">
      <c r="A1675" s="4">
        <v>24987</v>
      </c>
      <c r="E1675">
        <v>6.19</v>
      </c>
      <c r="G1675">
        <v>6.1</v>
      </c>
      <c r="H1675">
        <v>6.08</v>
      </c>
      <c r="J1675">
        <v>5.95</v>
      </c>
    </row>
    <row r="1676" spans="1:10" x14ac:dyDescent="0.2">
      <c r="A1676" s="4">
        <v>24988</v>
      </c>
      <c r="E1676" t="s">
        <v>13</v>
      </c>
      <c r="G1676" t="s">
        <v>13</v>
      </c>
      <c r="H1676" t="s">
        <v>13</v>
      </c>
      <c r="J1676" t="s">
        <v>13</v>
      </c>
    </row>
    <row r="1677" spans="1:10" x14ac:dyDescent="0.2">
      <c r="A1677" s="4">
        <v>24989</v>
      </c>
      <c r="E1677">
        <v>6.06</v>
      </c>
      <c r="G1677">
        <v>5.94</v>
      </c>
      <c r="H1677">
        <v>5.97</v>
      </c>
      <c r="J1677">
        <v>5.86</v>
      </c>
    </row>
    <row r="1678" spans="1:10" x14ac:dyDescent="0.2">
      <c r="A1678" s="4">
        <v>24992</v>
      </c>
      <c r="E1678">
        <v>6.02</v>
      </c>
      <c r="G1678">
        <v>5.85</v>
      </c>
      <c r="H1678">
        <v>5.91</v>
      </c>
      <c r="J1678">
        <v>5.79</v>
      </c>
    </row>
    <row r="1679" spans="1:10" x14ac:dyDescent="0.2">
      <c r="A1679" s="4">
        <v>24993</v>
      </c>
      <c r="E1679">
        <v>6.03</v>
      </c>
      <c r="G1679">
        <v>5.84</v>
      </c>
      <c r="H1679">
        <v>5.9</v>
      </c>
      <c r="J1679">
        <v>5.78</v>
      </c>
    </row>
    <row r="1680" spans="1:10" x14ac:dyDescent="0.2">
      <c r="A1680" s="4">
        <v>24994</v>
      </c>
      <c r="E1680">
        <v>6.04</v>
      </c>
      <c r="G1680">
        <v>5.88</v>
      </c>
      <c r="H1680">
        <v>5.94</v>
      </c>
      <c r="J1680">
        <v>5.81</v>
      </c>
    </row>
    <row r="1681" spans="1:10" x14ac:dyDescent="0.2">
      <c r="A1681" s="4">
        <v>24995</v>
      </c>
      <c r="E1681">
        <v>6.05</v>
      </c>
      <c r="G1681">
        <v>5.91</v>
      </c>
      <c r="H1681">
        <v>5.95</v>
      </c>
      <c r="J1681">
        <v>5.83</v>
      </c>
    </row>
    <row r="1682" spans="1:10" x14ac:dyDescent="0.2">
      <c r="A1682" s="4">
        <v>24996</v>
      </c>
      <c r="E1682">
        <v>6.05</v>
      </c>
      <c r="G1682">
        <v>5.91</v>
      </c>
      <c r="H1682">
        <v>5.93</v>
      </c>
      <c r="J1682">
        <v>5.82</v>
      </c>
    </row>
    <row r="1683" spans="1:10" x14ac:dyDescent="0.2">
      <c r="A1683" s="4">
        <v>24999</v>
      </c>
      <c r="E1683">
        <v>6.05</v>
      </c>
      <c r="G1683">
        <v>5.9</v>
      </c>
      <c r="H1683">
        <v>5.92</v>
      </c>
      <c r="J1683">
        <v>5.8</v>
      </c>
    </row>
    <row r="1684" spans="1:10" x14ac:dyDescent="0.2">
      <c r="A1684" s="4">
        <v>25000</v>
      </c>
      <c r="E1684">
        <v>6.06</v>
      </c>
      <c r="G1684">
        <v>5.91</v>
      </c>
      <c r="H1684">
        <v>5.91</v>
      </c>
      <c r="J1684">
        <v>5.79</v>
      </c>
    </row>
    <row r="1685" spans="1:10" x14ac:dyDescent="0.2">
      <c r="A1685" s="4">
        <v>25001</v>
      </c>
      <c r="E1685">
        <v>6.04</v>
      </c>
      <c r="G1685">
        <v>5.9</v>
      </c>
      <c r="H1685">
        <v>5.9</v>
      </c>
      <c r="J1685">
        <v>5.77</v>
      </c>
    </row>
    <row r="1686" spans="1:10" x14ac:dyDescent="0.2">
      <c r="A1686" s="4">
        <v>25002</v>
      </c>
      <c r="E1686">
        <v>6.03</v>
      </c>
      <c r="G1686">
        <v>5.84</v>
      </c>
      <c r="H1686">
        <v>5.88</v>
      </c>
      <c r="J1686">
        <v>5.76</v>
      </c>
    </row>
    <row r="1687" spans="1:10" x14ac:dyDescent="0.2">
      <c r="A1687" s="4">
        <v>25003</v>
      </c>
      <c r="E1687">
        <v>6</v>
      </c>
      <c r="G1687">
        <v>5.8</v>
      </c>
      <c r="H1687">
        <v>5.82</v>
      </c>
      <c r="J1687">
        <v>5.72</v>
      </c>
    </row>
    <row r="1688" spans="1:10" x14ac:dyDescent="0.2">
      <c r="A1688" s="4">
        <v>25006</v>
      </c>
      <c r="E1688">
        <v>6</v>
      </c>
      <c r="G1688">
        <v>5.78</v>
      </c>
      <c r="H1688">
        <v>5.81</v>
      </c>
      <c r="J1688">
        <v>5.71</v>
      </c>
    </row>
    <row r="1689" spans="1:10" x14ac:dyDescent="0.2">
      <c r="A1689" s="4">
        <v>25007</v>
      </c>
      <c r="E1689">
        <v>5.99</v>
      </c>
      <c r="G1689">
        <v>5.78</v>
      </c>
      <c r="H1689">
        <v>5.82</v>
      </c>
      <c r="J1689">
        <v>5.71</v>
      </c>
    </row>
    <row r="1690" spans="1:10" x14ac:dyDescent="0.2">
      <c r="A1690" s="4">
        <v>25008</v>
      </c>
      <c r="E1690">
        <v>5.95</v>
      </c>
      <c r="G1690">
        <v>5.74</v>
      </c>
      <c r="H1690">
        <v>5.78</v>
      </c>
      <c r="J1690">
        <v>5.67</v>
      </c>
    </row>
    <row r="1691" spans="1:10" x14ac:dyDescent="0.2">
      <c r="A1691" s="4">
        <v>25009</v>
      </c>
      <c r="E1691">
        <v>5.87</v>
      </c>
      <c r="G1691">
        <v>5.66</v>
      </c>
      <c r="H1691">
        <v>5.73</v>
      </c>
      <c r="J1691">
        <v>5.62</v>
      </c>
    </row>
    <row r="1692" spans="1:10" x14ac:dyDescent="0.2">
      <c r="A1692" s="4">
        <v>25010</v>
      </c>
      <c r="E1692">
        <v>5.87</v>
      </c>
      <c r="G1692">
        <v>5.66</v>
      </c>
      <c r="H1692">
        <v>5.74</v>
      </c>
      <c r="J1692">
        <v>5.6</v>
      </c>
    </row>
    <row r="1693" spans="1:10" x14ac:dyDescent="0.2">
      <c r="A1693" s="4">
        <v>25013</v>
      </c>
      <c r="E1693">
        <v>5.88</v>
      </c>
      <c r="G1693">
        <v>5.72</v>
      </c>
      <c r="H1693">
        <v>5.77</v>
      </c>
      <c r="J1693">
        <v>5.61</v>
      </c>
    </row>
    <row r="1694" spans="1:10" x14ac:dyDescent="0.2">
      <c r="A1694" s="4">
        <v>25014</v>
      </c>
      <c r="E1694">
        <v>5.94</v>
      </c>
      <c r="G1694">
        <v>5.81</v>
      </c>
      <c r="H1694">
        <v>5.81</v>
      </c>
      <c r="J1694">
        <v>5.64</v>
      </c>
    </row>
    <row r="1695" spans="1:10" x14ac:dyDescent="0.2">
      <c r="A1695" s="4">
        <v>25015</v>
      </c>
      <c r="E1695">
        <v>5.95</v>
      </c>
      <c r="G1695">
        <v>5.82</v>
      </c>
      <c r="H1695">
        <v>5.81</v>
      </c>
      <c r="J1695">
        <v>5.64</v>
      </c>
    </row>
    <row r="1696" spans="1:10" x14ac:dyDescent="0.2">
      <c r="A1696" s="4">
        <v>25016</v>
      </c>
      <c r="E1696">
        <v>5.92</v>
      </c>
      <c r="G1696">
        <v>5.81</v>
      </c>
      <c r="H1696">
        <v>5.81</v>
      </c>
      <c r="J1696">
        <v>5.65</v>
      </c>
    </row>
    <row r="1697" spans="1:10" x14ac:dyDescent="0.2">
      <c r="A1697" s="4">
        <v>25017</v>
      </c>
      <c r="E1697">
        <v>5.91</v>
      </c>
      <c r="G1697">
        <v>5.78</v>
      </c>
      <c r="H1697">
        <v>5.79</v>
      </c>
      <c r="J1697">
        <v>5.64</v>
      </c>
    </row>
    <row r="1698" spans="1:10" x14ac:dyDescent="0.2">
      <c r="A1698" s="4">
        <v>25020</v>
      </c>
      <c r="E1698">
        <v>5.9</v>
      </c>
      <c r="G1698">
        <v>5.75</v>
      </c>
      <c r="H1698">
        <v>5.77</v>
      </c>
      <c r="J1698">
        <v>5.62</v>
      </c>
    </row>
    <row r="1699" spans="1:10" x14ac:dyDescent="0.2">
      <c r="A1699" s="4">
        <v>25021</v>
      </c>
      <c r="E1699">
        <v>5.85</v>
      </c>
      <c r="G1699">
        <v>5.68</v>
      </c>
      <c r="H1699">
        <v>5.73</v>
      </c>
      <c r="J1699">
        <v>5.58</v>
      </c>
    </row>
    <row r="1700" spans="1:10" x14ac:dyDescent="0.2">
      <c r="A1700" s="4">
        <v>25022</v>
      </c>
      <c r="E1700">
        <v>5.8</v>
      </c>
      <c r="G1700">
        <v>5.65</v>
      </c>
      <c r="H1700">
        <v>5.71</v>
      </c>
      <c r="J1700">
        <v>5.57</v>
      </c>
    </row>
    <row r="1701" spans="1:10" x14ac:dyDescent="0.2">
      <c r="A1701" s="4">
        <v>25023</v>
      </c>
      <c r="E1701" t="s">
        <v>13</v>
      </c>
      <c r="G1701" t="s">
        <v>13</v>
      </c>
      <c r="H1701" t="s">
        <v>13</v>
      </c>
      <c r="J1701" t="s">
        <v>13</v>
      </c>
    </row>
    <row r="1702" spans="1:10" x14ac:dyDescent="0.2">
      <c r="A1702" s="4">
        <v>25024</v>
      </c>
      <c r="E1702">
        <v>5.8</v>
      </c>
      <c r="G1702">
        <v>5.63</v>
      </c>
      <c r="H1702">
        <v>5.7</v>
      </c>
      <c r="J1702">
        <v>5.56</v>
      </c>
    </row>
    <row r="1703" spans="1:10" x14ac:dyDescent="0.2">
      <c r="A1703" s="4">
        <v>25027</v>
      </c>
      <c r="E1703">
        <v>5.71</v>
      </c>
      <c r="G1703">
        <v>5.56</v>
      </c>
      <c r="H1703">
        <v>5.65</v>
      </c>
      <c r="J1703">
        <v>5.53</v>
      </c>
    </row>
    <row r="1704" spans="1:10" x14ac:dyDescent="0.2">
      <c r="A1704" s="4">
        <v>25028</v>
      </c>
      <c r="E1704">
        <v>5.66</v>
      </c>
      <c r="G1704">
        <v>5.53</v>
      </c>
      <c r="H1704">
        <v>5.61</v>
      </c>
      <c r="J1704">
        <v>5.51</v>
      </c>
    </row>
    <row r="1705" spans="1:10" x14ac:dyDescent="0.2">
      <c r="A1705" s="4">
        <v>25029</v>
      </c>
      <c r="E1705">
        <v>5.69</v>
      </c>
      <c r="G1705">
        <v>5.58</v>
      </c>
      <c r="H1705">
        <v>5.64</v>
      </c>
      <c r="J1705">
        <v>5.52</v>
      </c>
    </row>
    <row r="1706" spans="1:10" x14ac:dyDescent="0.2">
      <c r="A1706" s="4">
        <v>25030</v>
      </c>
      <c r="E1706">
        <v>5.7</v>
      </c>
      <c r="G1706">
        <v>5.59</v>
      </c>
      <c r="H1706">
        <v>5.65</v>
      </c>
      <c r="J1706">
        <v>5.52</v>
      </c>
    </row>
    <row r="1707" spans="1:10" x14ac:dyDescent="0.2">
      <c r="A1707" s="4">
        <v>25031</v>
      </c>
      <c r="E1707">
        <v>5.73</v>
      </c>
      <c r="G1707">
        <v>5.59</v>
      </c>
      <c r="H1707">
        <v>5.65</v>
      </c>
      <c r="J1707">
        <v>5.53</v>
      </c>
    </row>
    <row r="1708" spans="1:10" x14ac:dyDescent="0.2">
      <c r="A1708" s="4">
        <v>25034</v>
      </c>
      <c r="E1708">
        <v>5.75</v>
      </c>
      <c r="G1708">
        <v>5.64</v>
      </c>
      <c r="H1708">
        <v>5.68</v>
      </c>
      <c r="J1708">
        <v>5.56</v>
      </c>
    </row>
    <row r="1709" spans="1:10" x14ac:dyDescent="0.2">
      <c r="A1709" s="4">
        <v>25035</v>
      </c>
      <c r="E1709">
        <v>5.75</v>
      </c>
      <c r="G1709">
        <v>5.64</v>
      </c>
      <c r="H1709">
        <v>5.68</v>
      </c>
      <c r="J1709">
        <v>5.57</v>
      </c>
    </row>
    <row r="1710" spans="1:10" x14ac:dyDescent="0.2">
      <c r="A1710" s="4">
        <v>25036</v>
      </c>
      <c r="E1710">
        <v>5.69</v>
      </c>
      <c r="G1710">
        <v>5.56</v>
      </c>
      <c r="H1710">
        <v>5.64</v>
      </c>
      <c r="J1710">
        <v>5.55</v>
      </c>
    </row>
    <row r="1711" spans="1:10" x14ac:dyDescent="0.2">
      <c r="A1711" s="4">
        <v>25037</v>
      </c>
      <c r="E1711">
        <v>5.65</v>
      </c>
      <c r="G1711">
        <v>5.52</v>
      </c>
      <c r="H1711">
        <v>5.62</v>
      </c>
      <c r="J1711">
        <v>5.56</v>
      </c>
    </row>
    <row r="1712" spans="1:10" x14ac:dyDescent="0.2">
      <c r="A1712" s="4">
        <v>25038</v>
      </c>
      <c r="E1712">
        <v>5.62</v>
      </c>
      <c r="G1712">
        <v>5.48</v>
      </c>
      <c r="H1712">
        <v>5.56</v>
      </c>
      <c r="J1712">
        <v>5.53</v>
      </c>
    </row>
    <row r="1713" spans="1:10" x14ac:dyDescent="0.2">
      <c r="A1713" s="4">
        <v>25041</v>
      </c>
      <c r="E1713">
        <v>5.55</v>
      </c>
      <c r="G1713">
        <v>5.4</v>
      </c>
      <c r="H1713">
        <v>5.47</v>
      </c>
      <c r="J1713">
        <v>5.45</v>
      </c>
    </row>
    <row r="1714" spans="1:10" x14ac:dyDescent="0.2">
      <c r="A1714" s="4">
        <v>25042</v>
      </c>
      <c r="E1714">
        <v>5.5</v>
      </c>
      <c r="G1714">
        <v>5.37</v>
      </c>
      <c r="H1714">
        <v>5.43</v>
      </c>
      <c r="J1714">
        <v>5.38</v>
      </c>
    </row>
    <row r="1715" spans="1:10" x14ac:dyDescent="0.2">
      <c r="A1715" s="4">
        <v>25043</v>
      </c>
      <c r="E1715">
        <v>5.53</v>
      </c>
      <c r="G1715">
        <v>5.42</v>
      </c>
      <c r="H1715">
        <v>5.46</v>
      </c>
      <c r="J1715">
        <v>5.39</v>
      </c>
    </row>
    <row r="1716" spans="1:10" x14ac:dyDescent="0.2">
      <c r="A1716" s="4">
        <v>25044</v>
      </c>
      <c r="E1716">
        <v>5.47</v>
      </c>
      <c r="G1716">
        <v>5.4</v>
      </c>
      <c r="H1716">
        <v>5.46</v>
      </c>
      <c r="J1716">
        <v>5.37</v>
      </c>
    </row>
    <row r="1717" spans="1:10" x14ac:dyDescent="0.2">
      <c r="A1717" s="4">
        <v>25045</v>
      </c>
      <c r="E1717">
        <v>5.47</v>
      </c>
      <c r="G1717">
        <v>5.44</v>
      </c>
      <c r="H1717">
        <v>5.5</v>
      </c>
      <c r="J1717">
        <v>5.39</v>
      </c>
    </row>
    <row r="1718" spans="1:10" x14ac:dyDescent="0.2">
      <c r="A1718" s="4">
        <v>25048</v>
      </c>
      <c r="E1718">
        <v>5.49</v>
      </c>
      <c r="G1718">
        <v>5.48</v>
      </c>
      <c r="H1718">
        <v>5.53</v>
      </c>
      <c r="J1718">
        <v>5.41</v>
      </c>
    </row>
    <row r="1719" spans="1:10" x14ac:dyDescent="0.2">
      <c r="A1719" s="4">
        <v>25049</v>
      </c>
      <c r="E1719">
        <v>5.51</v>
      </c>
      <c r="G1719">
        <v>5.5</v>
      </c>
      <c r="H1719">
        <v>5.53</v>
      </c>
      <c r="J1719">
        <v>5.41</v>
      </c>
    </row>
    <row r="1720" spans="1:10" x14ac:dyDescent="0.2">
      <c r="A1720" s="4">
        <v>25050</v>
      </c>
      <c r="E1720">
        <v>5.5</v>
      </c>
      <c r="G1720">
        <v>5.48</v>
      </c>
      <c r="H1720">
        <v>5.5</v>
      </c>
      <c r="J1720">
        <v>5.39</v>
      </c>
    </row>
    <row r="1721" spans="1:10" x14ac:dyDescent="0.2">
      <c r="A1721" s="4">
        <v>25051</v>
      </c>
      <c r="E1721">
        <v>5.3</v>
      </c>
      <c r="G1721">
        <v>5.39</v>
      </c>
      <c r="H1721">
        <v>5.47</v>
      </c>
      <c r="J1721">
        <v>5.38</v>
      </c>
    </row>
    <row r="1722" spans="1:10" x14ac:dyDescent="0.2">
      <c r="A1722" s="4">
        <v>25052</v>
      </c>
      <c r="E1722">
        <v>5.28</v>
      </c>
      <c r="G1722">
        <v>5.36</v>
      </c>
      <c r="H1722">
        <v>5.43</v>
      </c>
      <c r="J1722">
        <v>5.34</v>
      </c>
    </row>
    <row r="1723" spans="1:10" x14ac:dyDescent="0.2">
      <c r="A1723" s="4">
        <v>25055</v>
      </c>
      <c r="E1723">
        <v>5.34</v>
      </c>
      <c r="G1723">
        <v>5.41</v>
      </c>
      <c r="H1723">
        <v>5.48</v>
      </c>
      <c r="J1723">
        <v>5.37</v>
      </c>
    </row>
    <row r="1724" spans="1:10" x14ac:dyDescent="0.2">
      <c r="A1724" s="4">
        <v>25056</v>
      </c>
      <c r="E1724">
        <v>5.43</v>
      </c>
      <c r="G1724">
        <v>5.46</v>
      </c>
      <c r="H1724">
        <v>5.5</v>
      </c>
      <c r="J1724">
        <v>5.38</v>
      </c>
    </row>
    <row r="1725" spans="1:10" x14ac:dyDescent="0.2">
      <c r="A1725" s="4">
        <v>25057</v>
      </c>
      <c r="E1725">
        <v>5.37</v>
      </c>
      <c r="G1725">
        <v>5.38</v>
      </c>
      <c r="H1725">
        <v>5.45</v>
      </c>
      <c r="J1725">
        <v>5.36</v>
      </c>
    </row>
    <row r="1726" spans="1:10" x14ac:dyDescent="0.2">
      <c r="A1726" s="4">
        <v>25058</v>
      </c>
      <c r="E1726">
        <v>5.37</v>
      </c>
      <c r="G1726">
        <v>5.39</v>
      </c>
      <c r="H1726">
        <v>5.46</v>
      </c>
      <c r="J1726">
        <v>5.37</v>
      </c>
    </row>
    <row r="1727" spans="1:10" x14ac:dyDescent="0.2">
      <c r="A1727" s="4">
        <v>25059</v>
      </c>
      <c r="E1727">
        <v>5.38</v>
      </c>
      <c r="G1727">
        <v>5.42</v>
      </c>
      <c r="H1727">
        <v>5.47</v>
      </c>
      <c r="J1727">
        <v>5.39</v>
      </c>
    </row>
    <row r="1728" spans="1:10" x14ac:dyDescent="0.2">
      <c r="A1728" s="4">
        <v>25062</v>
      </c>
      <c r="E1728">
        <v>5.45</v>
      </c>
      <c r="G1728">
        <v>5.47</v>
      </c>
      <c r="H1728">
        <v>5.52</v>
      </c>
      <c r="J1728">
        <v>5.42</v>
      </c>
    </row>
    <row r="1729" spans="1:10" x14ac:dyDescent="0.2">
      <c r="A1729" s="4">
        <v>25063</v>
      </c>
      <c r="E1729">
        <v>5.48</v>
      </c>
      <c r="G1729">
        <v>5.47</v>
      </c>
      <c r="H1729">
        <v>5.52</v>
      </c>
      <c r="J1729">
        <v>5.43</v>
      </c>
    </row>
    <row r="1730" spans="1:10" x14ac:dyDescent="0.2">
      <c r="A1730" s="4">
        <v>25064</v>
      </c>
      <c r="E1730">
        <v>5.5</v>
      </c>
      <c r="G1730">
        <v>5.44</v>
      </c>
      <c r="H1730">
        <v>5.51</v>
      </c>
      <c r="J1730">
        <v>5.43</v>
      </c>
    </row>
    <row r="1731" spans="1:10" x14ac:dyDescent="0.2">
      <c r="A1731" s="4">
        <v>25065</v>
      </c>
      <c r="E1731">
        <v>5.54</v>
      </c>
      <c r="G1731">
        <v>5.44</v>
      </c>
      <c r="H1731">
        <v>5.52</v>
      </c>
      <c r="J1731">
        <v>5.45</v>
      </c>
    </row>
    <row r="1732" spans="1:10" x14ac:dyDescent="0.2">
      <c r="A1732" s="4">
        <v>25066</v>
      </c>
      <c r="E1732">
        <v>5.44</v>
      </c>
      <c r="G1732">
        <v>5.4</v>
      </c>
      <c r="H1732">
        <v>5.49</v>
      </c>
      <c r="J1732">
        <v>5.42</v>
      </c>
    </row>
    <row r="1733" spans="1:10" x14ac:dyDescent="0.2">
      <c r="A1733" s="4">
        <v>25069</v>
      </c>
      <c r="E1733">
        <v>5.45</v>
      </c>
      <c r="G1733">
        <v>5.42</v>
      </c>
      <c r="H1733">
        <v>5.49</v>
      </c>
      <c r="J1733">
        <v>5.43</v>
      </c>
    </row>
    <row r="1734" spans="1:10" x14ac:dyDescent="0.2">
      <c r="A1734" s="4">
        <v>25070</v>
      </c>
      <c r="E1734">
        <v>5.45</v>
      </c>
      <c r="G1734">
        <v>5.42</v>
      </c>
      <c r="H1734">
        <v>5.5</v>
      </c>
      <c r="J1734">
        <v>5.43</v>
      </c>
    </row>
    <row r="1735" spans="1:10" x14ac:dyDescent="0.2">
      <c r="A1735" s="4">
        <v>25071</v>
      </c>
      <c r="E1735">
        <v>5.46</v>
      </c>
      <c r="G1735">
        <v>5.44</v>
      </c>
      <c r="H1735">
        <v>5.52</v>
      </c>
      <c r="J1735">
        <v>5.46</v>
      </c>
    </row>
    <row r="1736" spans="1:10" x14ac:dyDescent="0.2">
      <c r="A1736" s="4">
        <v>25072</v>
      </c>
      <c r="E1736">
        <v>5.52</v>
      </c>
      <c r="G1736">
        <v>5.47</v>
      </c>
      <c r="H1736">
        <v>5.55</v>
      </c>
      <c r="J1736">
        <v>5.5</v>
      </c>
    </row>
    <row r="1737" spans="1:10" x14ac:dyDescent="0.2">
      <c r="A1737" s="4">
        <v>25073</v>
      </c>
      <c r="E1737">
        <v>5.46</v>
      </c>
      <c r="G1737">
        <v>5.43</v>
      </c>
      <c r="H1737">
        <v>5.52</v>
      </c>
      <c r="J1737">
        <v>5.47</v>
      </c>
    </row>
    <row r="1738" spans="1:10" x14ac:dyDescent="0.2">
      <c r="A1738" s="4">
        <v>25076</v>
      </c>
      <c r="E1738">
        <v>5.45</v>
      </c>
      <c r="G1738">
        <v>5.41</v>
      </c>
      <c r="H1738">
        <v>5.51</v>
      </c>
      <c r="J1738">
        <v>5.46</v>
      </c>
    </row>
    <row r="1739" spans="1:10" x14ac:dyDescent="0.2">
      <c r="A1739" s="4">
        <v>25077</v>
      </c>
      <c r="E1739">
        <v>5.44</v>
      </c>
      <c r="G1739">
        <v>5.41</v>
      </c>
      <c r="H1739">
        <v>5.51</v>
      </c>
      <c r="J1739">
        <v>5.46</v>
      </c>
    </row>
    <row r="1740" spans="1:10" x14ac:dyDescent="0.2">
      <c r="A1740" s="4">
        <v>25078</v>
      </c>
      <c r="E1740">
        <v>5.44</v>
      </c>
      <c r="G1740">
        <v>5.4</v>
      </c>
      <c r="H1740">
        <v>5.5</v>
      </c>
      <c r="J1740">
        <v>5.45</v>
      </c>
    </row>
    <row r="1741" spans="1:10" x14ac:dyDescent="0.2">
      <c r="A1741" s="4">
        <v>25079</v>
      </c>
      <c r="E1741">
        <v>5.44</v>
      </c>
      <c r="G1741">
        <v>5.38</v>
      </c>
      <c r="H1741">
        <v>5.49</v>
      </c>
      <c r="J1741">
        <v>5.43</v>
      </c>
    </row>
    <row r="1742" spans="1:10" x14ac:dyDescent="0.2">
      <c r="A1742" s="4">
        <v>25080</v>
      </c>
      <c r="E1742">
        <v>5.43</v>
      </c>
      <c r="G1742">
        <v>5.36</v>
      </c>
      <c r="H1742">
        <v>5.48</v>
      </c>
      <c r="J1742">
        <v>5.42</v>
      </c>
    </row>
    <row r="1743" spans="1:10" x14ac:dyDescent="0.2">
      <c r="A1743" s="4">
        <v>25083</v>
      </c>
      <c r="E1743" t="s">
        <v>13</v>
      </c>
      <c r="G1743" t="s">
        <v>13</v>
      </c>
      <c r="H1743" t="s">
        <v>13</v>
      </c>
      <c r="J1743" t="s">
        <v>13</v>
      </c>
    </row>
    <row r="1744" spans="1:10" x14ac:dyDescent="0.2">
      <c r="A1744" s="4">
        <v>25084</v>
      </c>
      <c r="E1744">
        <v>5.42</v>
      </c>
      <c r="G1744">
        <v>5.33</v>
      </c>
      <c r="H1744">
        <v>5.46</v>
      </c>
      <c r="J1744">
        <v>5.41</v>
      </c>
    </row>
    <row r="1745" spans="1:10" x14ac:dyDescent="0.2">
      <c r="A1745" s="4">
        <v>25085</v>
      </c>
      <c r="E1745">
        <v>5.41</v>
      </c>
      <c r="G1745">
        <v>5.33</v>
      </c>
      <c r="H1745">
        <v>5.46</v>
      </c>
      <c r="J1745">
        <v>5.43</v>
      </c>
    </row>
    <row r="1746" spans="1:10" x14ac:dyDescent="0.2">
      <c r="A1746" s="4">
        <v>25086</v>
      </c>
      <c r="E1746">
        <v>5.43</v>
      </c>
      <c r="G1746">
        <v>5.37</v>
      </c>
      <c r="H1746">
        <v>5.49</v>
      </c>
      <c r="J1746">
        <v>5.46</v>
      </c>
    </row>
    <row r="1747" spans="1:10" x14ac:dyDescent="0.2">
      <c r="A1747" s="4">
        <v>25087</v>
      </c>
      <c r="E1747">
        <v>5.44</v>
      </c>
      <c r="G1747">
        <v>5.4</v>
      </c>
      <c r="H1747">
        <v>5.51</v>
      </c>
      <c r="J1747">
        <v>5.48</v>
      </c>
    </row>
    <row r="1748" spans="1:10" x14ac:dyDescent="0.2">
      <c r="A1748" s="4">
        <v>25090</v>
      </c>
      <c r="E1748">
        <v>5.49</v>
      </c>
      <c r="G1748">
        <v>5.43</v>
      </c>
      <c r="H1748">
        <v>5.52</v>
      </c>
      <c r="J1748">
        <v>5.49</v>
      </c>
    </row>
    <row r="1749" spans="1:10" x14ac:dyDescent="0.2">
      <c r="A1749" s="4">
        <v>25091</v>
      </c>
      <c r="E1749">
        <v>5.51</v>
      </c>
      <c r="G1749">
        <v>5.47</v>
      </c>
      <c r="H1749">
        <v>5.54</v>
      </c>
      <c r="J1749">
        <v>5.51</v>
      </c>
    </row>
    <row r="1750" spans="1:10" x14ac:dyDescent="0.2">
      <c r="A1750" s="4">
        <v>25092</v>
      </c>
      <c r="E1750">
        <v>5.52</v>
      </c>
      <c r="G1750">
        <v>5.46</v>
      </c>
      <c r="H1750">
        <v>5.52</v>
      </c>
      <c r="J1750">
        <v>5.5</v>
      </c>
    </row>
    <row r="1751" spans="1:10" x14ac:dyDescent="0.2">
      <c r="A1751" s="4">
        <v>25093</v>
      </c>
      <c r="E1751">
        <v>5.51</v>
      </c>
      <c r="G1751">
        <v>5.45</v>
      </c>
      <c r="H1751">
        <v>5.52</v>
      </c>
      <c r="J1751">
        <v>5.49</v>
      </c>
    </row>
    <row r="1752" spans="1:10" x14ac:dyDescent="0.2">
      <c r="A1752" s="4">
        <v>25094</v>
      </c>
      <c r="E1752">
        <v>5.46</v>
      </c>
      <c r="G1752">
        <v>5.41</v>
      </c>
      <c r="H1752">
        <v>5.49</v>
      </c>
      <c r="J1752">
        <v>5.48</v>
      </c>
    </row>
    <row r="1753" spans="1:10" x14ac:dyDescent="0.2">
      <c r="A1753" s="4">
        <v>25097</v>
      </c>
      <c r="E1753">
        <v>5.45</v>
      </c>
      <c r="G1753">
        <v>5.39</v>
      </c>
      <c r="H1753">
        <v>5.48</v>
      </c>
      <c r="J1753">
        <v>5.46</v>
      </c>
    </row>
    <row r="1754" spans="1:10" x14ac:dyDescent="0.2">
      <c r="A1754" s="4">
        <v>25098</v>
      </c>
      <c r="E1754">
        <v>5.44</v>
      </c>
      <c r="G1754">
        <v>5.39</v>
      </c>
      <c r="H1754">
        <v>5.47</v>
      </c>
      <c r="J1754">
        <v>5.46</v>
      </c>
    </row>
    <row r="1755" spans="1:10" x14ac:dyDescent="0.2">
      <c r="A1755" s="4">
        <v>25099</v>
      </c>
      <c r="E1755">
        <v>5.42</v>
      </c>
      <c r="G1755">
        <v>5.35</v>
      </c>
      <c r="H1755">
        <v>5.44</v>
      </c>
      <c r="J1755">
        <v>5.42</v>
      </c>
    </row>
    <row r="1756" spans="1:10" x14ac:dyDescent="0.2">
      <c r="A1756" s="4">
        <v>25100</v>
      </c>
      <c r="E1756">
        <v>5.42</v>
      </c>
      <c r="G1756">
        <v>5.35</v>
      </c>
      <c r="H1756">
        <v>5.43</v>
      </c>
      <c r="J1756">
        <v>5.43</v>
      </c>
    </row>
    <row r="1757" spans="1:10" x14ac:dyDescent="0.2">
      <c r="A1757" s="4">
        <v>25101</v>
      </c>
      <c r="E1757">
        <v>5.43</v>
      </c>
      <c r="G1757">
        <v>5.38</v>
      </c>
      <c r="H1757">
        <v>5.46</v>
      </c>
      <c r="J1757">
        <v>5.45</v>
      </c>
    </row>
    <row r="1758" spans="1:10" x14ac:dyDescent="0.2">
      <c r="A1758" s="4">
        <v>25104</v>
      </c>
      <c r="E1758">
        <v>5.44</v>
      </c>
      <c r="G1758">
        <v>5.39</v>
      </c>
      <c r="H1758">
        <v>5.46</v>
      </c>
      <c r="J1758">
        <v>5.45</v>
      </c>
    </row>
    <row r="1759" spans="1:10" x14ac:dyDescent="0.2">
      <c r="A1759" s="4">
        <v>25105</v>
      </c>
      <c r="E1759">
        <v>5.4</v>
      </c>
      <c r="G1759">
        <v>5.37</v>
      </c>
      <c r="H1759">
        <v>5.44</v>
      </c>
      <c r="J1759">
        <v>5.44</v>
      </c>
    </row>
    <row r="1760" spans="1:10" x14ac:dyDescent="0.2">
      <c r="A1760" s="4">
        <v>25106</v>
      </c>
      <c r="E1760">
        <v>5.41</v>
      </c>
      <c r="G1760">
        <v>5.38</v>
      </c>
      <c r="H1760">
        <v>5.44</v>
      </c>
      <c r="J1760">
        <v>5.44</v>
      </c>
    </row>
    <row r="1761" spans="1:10" x14ac:dyDescent="0.2">
      <c r="A1761" s="4">
        <v>25107</v>
      </c>
      <c r="E1761">
        <v>5.43</v>
      </c>
      <c r="G1761">
        <v>5.4</v>
      </c>
      <c r="H1761">
        <v>5.45</v>
      </c>
      <c r="J1761">
        <v>5.45</v>
      </c>
    </row>
    <row r="1762" spans="1:10" x14ac:dyDescent="0.2">
      <c r="A1762" s="4">
        <v>25108</v>
      </c>
      <c r="E1762">
        <v>5.43</v>
      </c>
      <c r="G1762">
        <v>5.4</v>
      </c>
      <c r="H1762">
        <v>5.46</v>
      </c>
      <c r="J1762">
        <v>5.46</v>
      </c>
    </row>
    <row r="1763" spans="1:10" x14ac:dyDescent="0.2">
      <c r="A1763" s="4">
        <v>25111</v>
      </c>
      <c r="E1763">
        <v>5.44</v>
      </c>
      <c r="G1763">
        <v>5.43</v>
      </c>
      <c r="H1763">
        <v>5.48</v>
      </c>
      <c r="J1763">
        <v>5.49</v>
      </c>
    </row>
    <row r="1764" spans="1:10" x14ac:dyDescent="0.2">
      <c r="A1764" s="4">
        <v>25112</v>
      </c>
      <c r="E1764">
        <v>5.45</v>
      </c>
      <c r="G1764">
        <v>5.44</v>
      </c>
      <c r="H1764">
        <v>5.48</v>
      </c>
      <c r="J1764">
        <v>5.49</v>
      </c>
    </row>
    <row r="1765" spans="1:10" x14ac:dyDescent="0.2">
      <c r="A1765" s="4">
        <v>25113</v>
      </c>
      <c r="E1765">
        <v>5.46</v>
      </c>
      <c r="G1765">
        <v>5.44</v>
      </c>
      <c r="H1765">
        <v>5.48</v>
      </c>
      <c r="J1765">
        <v>5.49</v>
      </c>
    </row>
    <row r="1766" spans="1:10" x14ac:dyDescent="0.2">
      <c r="A1766" s="4">
        <v>25114</v>
      </c>
      <c r="E1766">
        <v>5.46</v>
      </c>
      <c r="G1766">
        <v>5.44</v>
      </c>
      <c r="H1766">
        <v>5.49</v>
      </c>
      <c r="J1766">
        <v>5.5</v>
      </c>
    </row>
    <row r="1767" spans="1:10" x14ac:dyDescent="0.2">
      <c r="A1767" s="4">
        <v>25115</v>
      </c>
      <c r="E1767">
        <v>5.47</v>
      </c>
      <c r="G1767">
        <v>5.45</v>
      </c>
      <c r="H1767">
        <v>5.5</v>
      </c>
      <c r="J1767">
        <v>5.52</v>
      </c>
    </row>
    <row r="1768" spans="1:10" x14ac:dyDescent="0.2">
      <c r="A1768" s="4">
        <v>25118</v>
      </c>
      <c r="E1768">
        <v>5.53</v>
      </c>
      <c r="G1768">
        <v>5.51</v>
      </c>
      <c r="H1768">
        <v>5.54</v>
      </c>
      <c r="J1768">
        <v>5.55</v>
      </c>
    </row>
    <row r="1769" spans="1:10" x14ac:dyDescent="0.2">
      <c r="A1769" s="4">
        <v>25119</v>
      </c>
      <c r="E1769">
        <v>5.56</v>
      </c>
      <c r="G1769">
        <v>5.53</v>
      </c>
      <c r="H1769">
        <v>5.56</v>
      </c>
      <c r="J1769">
        <v>5.57</v>
      </c>
    </row>
    <row r="1770" spans="1:10" x14ac:dyDescent="0.2">
      <c r="A1770" s="4">
        <v>25120</v>
      </c>
      <c r="E1770">
        <v>5.6</v>
      </c>
      <c r="G1770">
        <v>5.54</v>
      </c>
      <c r="H1770">
        <v>5.57</v>
      </c>
      <c r="J1770">
        <v>5.6</v>
      </c>
    </row>
    <row r="1771" spans="1:10" x14ac:dyDescent="0.2">
      <c r="A1771" s="4">
        <v>25121</v>
      </c>
      <c r="E1771">
        <v>5.59</v>
      </c>
      <c r="G1771">
        <v>5.52</v>
      </c>
      <c r="H1771">
        <v>5.57</v>
      </c>
      <c r="J1771">
        <v>5.61</v>
      </c>
    </row>
    <row r="1772" spans="1:10" x14ac:dyDescent="0.2">
      <c r="A1772" s="4">
        <v>25122</v>
      </c>
      <c r="E1772">
        <v>5.56</v>
      </c>
      <c r="G1772">
        <v>5.5</v>
      </c>
      <c r="H1772">
        <v>5.55</v>
      </c>
      <c r="J1772">
        <v>5.61</v>
      </c>
    </row>
    <row r="1773" spans="1:10" x14ac:dyDescent="0.2">
      <c r="A1773" s="4">
        <v>25125</v>
      </c>
      <c r="E1773">
        <v>5.58</v>
      </c>
      <c r="G1773">
        <v>5.54</v>
      </c>
      <c r="H1773">
        <v>5.57</v>
      </c>
      <c r="J1773">
        <v>5.62</v>
      </c>
    </row>
    <row r="1774" spans="1:10" x14ac:dyDescent="0.2">
      <c r="A1774" s="4">
        <v>25126</v>
      </c>
      <c r="E1774">
        <v>5.62</v>
      </c>
      <c r="G1774">
        <v>5.57</v>
      </c>
      <c r="H1774">
        <v>5.6</v>
      </c>
      <c r="J1774">
        <v>5.65</v>
      </c>
    </row>
    <row r="1775" spans="1:10" x14ac:dyDescent="0.2">
      <c r="A1775" s="4">
        <v>25127</v>
      </c>
      <c r="E1775">
        <v>5.58</v>
      </c>
      <c r="G1775">
        <v>5.53</v>
      </c>
      <c r="H1775">
        <v>5.57</v>
      </c>
      <c r="J1775">
        <v>5.62</v>
      </c>
    </row>
    <row r="1776" spans="1:10" x14ac:dyDescent="0.2">
      <c r="A1776" s="4">
        <v>25128</v>
      </c>
      <c r="E1776">
        <v>5.54</v>
      </c>
      <c r="G1776">
        <v>5.49</v>
      </c>
      <c r="H1776">
        <v>5.53</v>
      </c>
      <c r="J1776">
        <v>5.58</v>
      </c>
    </row>
    <row r="1777" spans="1:10" x14ac:dyDescent="0.2">
      <c r="A1777" s="4">
        <v>25129</v>
      </c>
      <c r="E1777">
        <v>5.52</v>
      </c>
      <c r="G1777">
        <v>5.49</v>
      </c>
      <c r="H1777">
        <v>5.53</v>
      </c>
      <c r="J1777">
        <v>5.57</v>
      </c>
    </row>
    <row r="1778" spans="1:10" x14ac:dyDescent="0.2">
      <c r="A1778" s="4">
        <v>25132</v>
      </c>
      <c r="E1778">
        <v>5.55</v>
      </c>
      <c r="G1778">
        <v>5.51</v>
      </c>
      <c r="H1778">
        <v>5.56</v>
      </c>
      <c r="J1778">
        <v>5.58</v>
      </c>
    </row>
    <row r="1779" spans="1:10" x14ac:dyDescent="0.2">
      <c r="A1779" s="4">
        <v>25133</v>
      </c>
      <c r="E1779">
        <v>5.56</v>
      </c>
      <c r="G1779">
        <v>5.53</v>
      </c>
      <c r="H1779">
        <v>5.56</v>
      </c>
      <c r="J1779">
        <v>5.58</v>
      </c>
    </row>
    <row r="1780" spans="1:10" x14ac:dyDescent="0.2">
      <c r="A1780" s="4">
        <v>25134</v>
      </c>
      <c r="E1780">
        <v>5.58</v>
      </c>
      <c r="G1780">
        <v>5.52</v>
      </c>
      <c r="H1780">
        <v>5.55</v>
      </c>
      <c r="J1780">
        <v>5.58</v>
      </c>
    </row>
    <row r="1781" spans="1:10" x14ac:dyDescent="0.2">
      <c r="A1781" s="4">
        <v>25135</v>
      </c>
      <c r="E1781">
        <v>5.63</v>
      </c>
      <c r="G1781">
        <v>5.58</v>
      </c>
      <c r="H1781">
        <v>5.6</v>
      </c>
      <c r="J1781">
        <v>5.61</v>
      </c>
    </row>
    <row r="1782" spans="1:10" x14ac:dyDescent="0.2">
      <c r="A1782" s="4">
        <v>25136</v>
      </c>
      <c r="E1782">
        <v>5.63</v>
      </c>
      <c r="G1782">
        <v>5.54</v>
      </c>
      <c r="H1782">
        <v>5.58</v>
      </c>
      <c r="J1782">
        <v>5.6</v>
      </c>
    </row>
    <row r="1783" spans="1:10" x14ac:dyDescent="0.2">
      <c r="A1783" s="4">
        <v>25139</v>
      </c>
      <c r="E1783">
        <v>5.65</v>
      </c>
      <c r="G1783">
        <v>5.56</v>
      </c>
      <c r="H1783">
        <v>5.58</v>
      </c>
      <c r="J1783">
        <v>5.61</v>
      </c>
    </row>
    <row r="1784" spans="1:10" x14ac:dyDescent="0.2">
      <c r="A1784" s="4">
        <v>25140</v>
      </c>
      <c r="E1784">
        <v>5.66</v>
      </c>
      <c r="G1784">
        <v>5.58</v>
      </c>
      <c r="H1784">
        <v>5.6</v>
      </c>
      <c r="J1784">
        <v>5.62</v>
      </c>
    </row>
    <row r="1785" spans="1:10" x14ac:dyDescent="0.2">
      <c r="A1785" s="4">
        <v>25141</v>
      </c>
      <c r="E1785">
        <v>5.68</v>
      </c>
      <c r="G1785">
        <v>5.57</v>
      </c>
      <c r="H1785">
        <v>5.59</v>
      </c>
      <c r="J1785">
        <v>5.63</v>
      </c>
    </row>
    <row r="1786" spans="1:10" x14ac:dyDescent="0.2">
      <c r="A1786" s="4">
        <v>25142</v>
      </c>
      <c r="E1786">
        <v>5.66</v>
      </c>
      <c r="G1786">
        <v>5.55</v>
      </c>
      <c r="H1786">
        <v>5.57</v>
      </c>
      <c r="J1786">
        <v>5.61</v>
      </c>
    </row>
    <row r="1787" spans="1:10" x14ac:dyDescent="0.2">
      <c r="A1787" s="4">
        <v>25143</v>
      </c>
      <c r="E1787">
        <v>5.66</v>
      </c>
      <c r="G1787">
        <v>5.52</v>
      </c>
      <c r="H1787">
        <v>5.56</v>
      </c>
      <c r="J1787">
        <v>5.61</v>
      </c>
    </row>
    <row r="1788" spans="1:10" x14ac:dyDescent="0.2">
      <c r="A1788" s="4">
        <v>25146</v>
      </c>
      <c r="E1788">
        <v>5.71</v>
      </c>
      <c r="G1788">
        <v>5.55</v>
      </c>
      <c r="H1788">
        <v>5.6</v>
      </c>
      <c r="J1788">
        <v>5.63</v>
      </c>
    </row>
    <row r="1789" spans="1:10" x14ac:dyDescent="0.2">
      <c r="A1789" s="4">
        <v>25147</v>
      </c>
      <c r="E1789" t="s">
        <v>13</v>
      </c>
      <c r="G1789" t="s">
        <v>13</v>
      </c>
      <c r="H1789" t="s">
        <v>13</v>
      </c>
      <c r="J1789" t="s">
        <v>13</v>
      </c>
    </row>
    <row r="1790" spans="1:10" x14ac:dyDescent="0.2">
      <c r="A1790" s="4">
        <v>25148</v>
      </c>
      <c r="E1790">
        <v>5.71</v>
      </c>
      <c r="G1790">
        <v>5.54</v>
      </c>
      <c r="H1790">
        <v>5.59</v>
      </c>
      <c r="J1790">
        <v>5.62</v>
      </c>
    </row>
    <row r="1791" spans="1:10" x14ac:dyDescent="0.2">
      <c r="A1791" s="4">
        <v>25149</v>
      </c>
      <c r="E1791">
        <v>5.71</v>
      </c>
      <c r="G1791">
        <v>5.55</v>
      </c>
      <c r="H1791">
        <v>5.61</v>
      </c>
      <c r="J1791">
        <v>5.63</v>
      </c>
    </row>
    <row r="1792" spans="1:10" x14ac:dyDescent="0.2">
      <c r="A1792" s="4">
        <v>25150</v>
      </c>
      <c r="E1792">
        <v>5.74</v>
      </c>
      <c r="G1792">
        <v>5.58</v>
      </c>
      <c r="H1792">
        <v>5.64</v>
      </c>
      <c r="J1792">
        <v>5.65</v>
      </c>
    </row>
    <row r="1793" spans="1:10" x14ac:dyDescent="0.2">
      <c r="A1793" s="4">
        <v>25153</v>
      </c>
      <c r="E1793" t="s">
        <v>13</v>
      </c>
      <c r="G1793" t="s">
        <v>13</v>
      </c>
      <c r="H1793" t="s">
        <v>13</v>
      </c>
      <c r="J1793" t="s">
        <v>13</v>
      </c>
    </row>
    <row r="1794" spans="1:10" x14ac:dyDescent="0.2">
      <c r="A1794" s="4">
        <v>25154</v>
      </c>
      <c r="E1794">
        <v>5.77</v>
      </c>
      <c r="G1794">
        <v>5.61</v>
      </c>
      <c r="H1794">
        <v>5.66</v>
      </c>
      <c r="J1794">
        <v>5.68</v>
      </c>
    </row>
    <row r="1795" spans="1:10" x14ac:dyDescent="0.2">
      <c r="A1795" s="4">
        <v>25155</v>
      </c>
      <c r="E1795">
        <v>5.74</v>
      </c>
      <c r="G1795">
        <v>5.57</v>
      </c>
      <c r="H1795">
        <v>5.63</v>
      </c>
      <c r="J1795">
        <v>5.66</v>
      </c>
    </row>
    <row r="1796" spans="1:10" x14ac:dyDescent="0.2">
      <c r="A1796" s="4">
        <v>25156</v>
      </c>
      <c r="E1796">
        <v>5.73</v>
      </c>
      <c r="G1796">
        <v>5.54</v>
      </c>
      <c r="H1796">
        <v>5.63</v>
      </c>
      <c r="J1796">
        <v>5.66</v>
      </c>
    </row>
    <row r="1797" spans="1:10" x14ac:dyDescent="0.2">
      <c r="A1797" s="4">
        <v>25157</v>
      </c>
      <c r="E1797">
        <v>5.75</v>
      </c>
      <c r="G1797">
        <v>5.56</v>
      </c>
      <c r="H1797">
        <v>5.66</v>
      </c>
      <c r="J1797">
        <v>5.68</v>
      </c>
    </row>
    <row r="1798" spans="1:10" x14ac:dyDescent="0.2">
      <c r="A1798" s="4">
        <v>25160</v>
      </c>
      <c r="E1798">
        <v>5.8</v>
      </c>
      <c r="G1798">
        <v>5.58</v>
      </c>
      <c r="H1798">
        <v>5.68</v>
      </c>
      <c r="J1798">
        <v>5.71</v>
      </c>
    </row>
    <row r="1799" spans="1:10" x14ac:dyDescent="0.2">
      <c r="A1799" s="4">
        <v>25161</v>
      </c>
      <c r="E1799">
        <v>5.8</v>
      </c>
      <c r="G1799">
        <v>5.6</v>
      </c>
      <c r="H1799">
        <v>5.7</v>
      </c>
      <c r="J1799">
        <v>5.74</v>
      </c>
    </row>
    <row r="1800" spans="1:10" x14ac:dyDescent="0.2">
      <c r="A1800" s="4">
        <v>25162</v>
      </c>
      <c r="E1800">
        <v>5.77</v>
      </c>
      <c r="G1800">
        <v>5.57</v>
      </c>
      <c r="H1800">
        <v>5.69</v>
      </c>
      <c r="J1800">
        <v>5.74</v>
      </c>
    </row>
    <row r="1801" spans="1:10" x14ac:dyDescent="0.2">
      <c r="A1801" s="4">
        <v>25163</v>
      </c>
      <c r="E1801">
        <v>5.75</v>
      </c>
      <c r="G1801">
        <v>5.56</v>
      </c>
      <c r="H1801">
        <v>5.68</v>
      </c>
      <c r="J1801">
        <v>5.73</v>
      </c>
    </row>
    <row r="1802" spans="1:10" x14ac:dyDescent="0.2">
      <c r="A1802" s="4">
        <v>25164</v>
      </c>
      <c r="E1802">
        <v>5.75</v>
      </c>
      <c r="G1802">
        <v>5.57</v>
      </c>
      <c r="H1802">
        <v>5.69</v>
      </c>
      <c r="J1802">
        <v>5.74</v>
      </c>
    </row>
    <row r="1803" spans="1:10" x14ac:dyDescent="0.2">
      <c r="A1803" s="4">
        <v>25167</v>
      </c>
      <c r="E1803">
        <v>5.75</v>
      </c>
      <c r="G1803">
        <v>5.57</v>
      </c>
      <c r="H1803">
        <v>5.7</v>
      </c>
      <c r="J1803">
        <v>5.75</v>
      </c>
    </row>
    <row r="1804" spans="1:10" x14ac:dyDescent="0.2">
      <c r="A1804" s="4">
        <v>25168</v>
      </c>
      <c r="E1804">
        <v>5.75</v>
      </c>
      <c r="G1804">
        <v>5.58</v>
      </c>
      <c r="H1804">
        <v>5.71</v>
      </c>
      <c r="J1804">
        <v>5.76</v>
      </c>
    </row>
    <row r="1805" spans="1:10" x14ac:dyDescent="0.2">
      <c r="A1805" s="4">
        <v>25169</v>
      </c>
      <c r="E1805">
        <v>5.76</v>
      </c>
      <c r="G1805">
        <v>5.6</v>
      </c>
      <c r="H1805">
        <v>5.71</v>
      </c>
      <c r="J1805">
        <v>5.76</v>
      </c>
    </row>
    <row r="1806" spans="1:10" x14ac:dyDescent="0.2">
      <c r="A1806" s="4">
        <v>25170</v>
      </c>
      <c r="E1806" t="s">
        <v>13</v>
      </c>
      <c r="G1806" t="s">
        <v>13</v>
      </c>
      <c r="H1806" t="s">
        <v>13</v>
      </c>
      <c r="J1806" t="s">
        <v>13</v>
      </c>
    </row>
    <row r="1807" spans="1:10" x14ac:dyDescent="0.2">
      <c r="A1807" s="4">
        <v>25171</v>
      </c>
      <c r="E1807">
        <v>5.78</v>
      </c>
      <c r="G1807">
        <v>5.62</v>
      </c>
      <c r="H1807">
        <v>5.72</v>
      </c>
      <c r="J1807">
        <v>5.78</v>
      </c>
    </row>
    <row r="1808" spans="1:10" x14ac:dyDescent="0.2">
      <c r="A1808" s="4">
        <v>25174</v>
      </c>
      <c r="E1808">
        <v>5.86</v>
      </c>
      <c r="G1808">
        <v>5.74</v>
      </c>
      <c r="H1808">
        <v>5.85</v>
      </c>
      <c r="J1808">
        <v>5.89</v>
      </c>
    </row>
    <row r="1809" spans="1:10" x14ac:dyDescent="0.2">
      <c r="A1809" s="4">
        <v>25175</v>
      </c>
      <c r="E1809">
        <v>5.96</v>
      </c>
      <c r="G1809">
        <v>5.89</v>
      </c>
      <c r="H1809">
        <v>5.96</v>
      </c>
      <c r="J1809">
        <v>5.96</v>
      </c>
    </row>
    <row r="1810" spans="1:10" x14ac:dyDescent="0.2">
      <c r="A1810" s="4">
        <v>25176</v>
      </c>
      <c r="E1810">
        <v>6.01</v>
      </c>
      <c r="G1810">
        <v>5.96</v>
      </c>
      <c r="H1810">
        <v>5.99</v>
      </c>
      <c r="J1810">
        <v>5.95</v>
      </c>
    </row>
    <row r="1811" spans="1:10" x14ac:dyDescent="0.2">
      <c r="A1811" s="4">
        <v>25177</v>
      </c>
      <c r="E1811">
        <v>5.98</v>
      </c>
      <c r="G1811">
        <v>5.94</v>
      </c>
      <c r="H1811">
        <v>5.98</v>
      </c>
      <c r="J1811">
        <v>5.93</v>
      </c>
    </row>
    <row r="1812" spans="1:10" x14ac:dyDescent="0.2">
      <c r="A1812" s="4">
        <v>25178</v>
      </c>
      <c r="E1812">
        <v>5.97</v>
      </c>
      <c r="G1812">
        <v>5.93</v>
      </c>
      <c r="H1812">
        <v>5.97</v>
      </c>
      <c r="J1812">
        <v>5.91</v>
      </c>
    </row>
    <row r="1813" spans="1:10" x14ac:dyDescent="0.2">
      <c r="A1813" s="4">
        <v>25181</v>
      </c>
      <c r="E1813">
        <v>5.99</v>
      </c>
      <c r="G1813">
        <v>5.97</v>
      </c>
      <c r="H1813">
        <v>6.01</v>
      </c>
      <c r="J1813">
        <v>5.92</v>
      </c>
    </row>
    <row r="1814" spans="1:10" x14ac:dyDescent="0.2">
      <c r="A1814" s="4">
        <v>25182</v>
      </c>
      <c r="E1814">
        <v>6</v>
      </c>
      <c r="G1814">
        <v>6.02</v>
      </c>
      <c r="H1814">
        <v>6.04</v>
      </c>
      <c r="J1814">
        <v>5.93</v>
      </c>
    </row>
    <row r="1815" spans="1:10" x14ac:dyDescent="0.2">
      <c r="A1815" s="4">
        <v>25183</v>
      </c>
      <c r="E1815">
        <v>6.04</v>
      </c>
      <c r="G1815">
        <v>6.03</v>
      </c>
      <c r="H1815">
        <v>6.01</v>
      </c>
      <c r="J1815">
        <v>5.93</v>
      </c>
    </row>
    <row r="1816" spans="1:10" x14ac:dyDescent="0.2">
      <c r="A1816" s="4">
        <v>25184</v>
      </c>
      <c r="E1816">
        <v>6.05</v>
      </c>
      <c r="G1816">
        <v>6.06</v>
      </c>
      <c r="H1816">
        <v>6.05</v>
      </c>
      <c r="J1816">
        <v>5.94</v>
      </c>
    </row>
    <row r="1817" spans="1:10" x14ac:dyDescent="0.2">
      <c r="A1817" s="4">
        <v>25185</v>
      </c>
      <c r="E1817">
        <v>6.04</v>
      </c>
      <c r="G1817">
        <v>6.04</v>
      </c>
      <c r="H1817">
        <v>6.02</v>
      </c>
      <c r="J1817">
        <v>5.93</v>
      </c>
    </row>
    <row r="1818" spans="1:10" x14ac:dyDescent="0.2">
      <c r="A1818" s="4">
        <v>25188</v>
      </c>
      <c r="E1818">
        <v>6.06</v>
      </c>
      <c r="G1818">
        <v>6.09</v>
      </c>
      <c r="H1818">
        <v>6.05</v>
      </c>
      <c r="J1818">
        <v>5.96</v>
      </c>
    </row>
    <row r="1819" spans="1:10" x14ac:dyDescent="0.2">
      <c r="A1819" s="4">
        <v>25189</v>
      </c>
      <c r="E1819">
        <v>6.09</v>
      </c>
      <c r="G1819">
        <v>6.11</v>
      </c>
      <c r="H1819">
        <v>6.06</v>
      </c>
      <c r="J1819">
        <v>5.97</v>
      </c>
    </row>
    <row r="1820" spans="1:10" x14ac:dyDescent="0.2">
      <c r="A1820" s="4">
        <v>25190</v>
      </c>
      <c r="E1820">
        <v>6.2</v>
      </c>
      <c r="G1820">
        <v>6.22</v>
      </c>
      <c r="H1820">
        <v>6.11</v>
      </c>
      <c r="J1820">
        <v>6</v>
      </c>
    </row>
    <row r="1821" spans="1:10" x14ac:dyDescent="0.2">
      <c r="A1821" s="4">
        <v>25191</v>
      </c>
      <c r="E1821">
        <v>6.3</v>
      </c>
      <c r="G1821">
        <v>6.32</v>
      </c>
      <c r="H1821">
        <v>6.17</v>
      </c>
      <c r="J1821">
        <v>6.07</v>
      </c>
    </row>
    <row r="1822" spans="1:10" x14ac:dyDescent="0.2">
      <c r="A1822" s="4">
        <v>25192</v>
      </c>
      <c r="E1822">
        <v>6.53</v>
      </c>
      <c r="G1822">
        <v>6.42</v>
      </c>
      <c r="H1822">
        <v>6.24</v>
      </c>
      <c r="J1822">
        <v>6.14</v>
      </c>
    </row>
    <row r="1823" spans="1:10" x14ac:dyDescent="0.2">
      <c r="A1823" s="4">
        <v>25195</v>
      </c>
      <c r="E1823">
        <v>6.64</v>
      </c>
      <c r="G1823">
        <v>6.52</v>
      </c>
      <c r="H1823">
        <v>6.32</v>
      </c>
      <c r="J1823">
        <v>6.23</v>
      </c>
    </row>
    <row r="1824" spans="1:10" x14ac:dyDescent="0.2">
      <c r="A1824" s="4">
        <v>25196</v>
      </c>
      <c r="E1824">
        <v>6.62</v>
      </c>
      <c r="G1824">
        <v>6.51</v>
      </c>
      <c r="H1824">
        <v>6.34</v>
      </c>
      <c r="J1824">
        <v>6.27</v>
      </c>
    </row>
    <row r="1825" spans="1:10" x14ac:dyDescent="0.2">
      <c r="A1825" s="4">
        <v>25197</v>
      </c>
      <c r="E1825" t="s">
        <v>13</v>
      </c>
      <c r="G1825" t="s">
        <v>13</v>
      </c>
      <c r="H1825" t="s">
        <v>13</v>
      </c>
      <c r="J1825" t="s">
        <v>13</v>
      </c>
    </row>
    <row r="1826" spans="1:10" x14ac:dyDescent="0.2">
      <c r="A1826" s="4">
        <v>25198</v>
      </c>
      <c r="E1826">
        <v>6.38</v>
      </c>
      <c r="G1826">
        <v>6.33</v>
      </c>
      <c r="H1826">
        <v>6.28</v>
      </c>
      <c r="J1826">
        <v>6.17</v>
      </c>
    </row>
    <row r="1827" spans="1:10" x14ac:dyDescent="0.2">
      <c r="A1827" s="4">
        <v>25199</v>
      </c>
      <c r="E1827">
        <v>6.41</v>
      </c>
      <c r="G1827">
        <v>6.38</v>
      </c>
      <c r="H1827">
        <v>6.32</v>
      </c>
      <c r="J1827">
        <v>6.2</v>
      </c>
    </row>
    <row r="1828" spans="1:10" x14ac:dyDescent="0.2">
      <c r="A1828" s="4">
        <v>25202</v>
      </c>
      <c r="E1828">
        <v>6.47</v>
      </c>
      <c r="G1828">
        <v>6.41</v>
      </c>
      <c r="H1828">
        <v>6.36</v>
      </c>
      <c r="J1828">
        <v>6.21</v>
      </c>
    </row>
    <row r="1829" spans="1:10" x14ac:dyDescent="0.2">
      <c r="A1829" s="4">
        <v>25203</v>
      </c>
      <c r="E1829">
        <v>6.46</v>
      </c>
      <c r="G1829">
        <v>6.37</v>
      </c>
      <c r="H1829">
        <v>6.33</v>
      </c>
      <c r="J1829">
        <v>6.16</v>
      </c>
    </row>
    <row r="1830" spans="1:10" x14ac:dyDescent="0.2">
      <c r="A1830" s="4">
        <v>25204</v>
      </c>
      <c r="E1830" t="s">
        <v>13</v>
      </c>
      <c r="G1830" t="s">
        <v>13</v>
      </c>
      <c r="H1830" t="s">
        <v>13</v>
      </c>
      <c r="J1830" t="s">
        <v>13</v>
      </c>
    </row>
    <row r="1831" spans="1:10" x14ac:dyDescent="0.2">
      <c r="A1831" s="4">
        <v>25205</v>
      </c>
      <c r="E1831">
        <v>6.42</v>
      </c>
      <c r="G1831">
        <v>6.32</v>
      </c>
      <c r="H1831">
        <v>6.29</v>
      </c>
      <c r="J1831">
        <v>6.04</v>
      </c>
    </row>
    <row r="1832" spans="1:10" x14ac:dyDescent="0.2">
      <c r="A1832" s="4">
        <v>25206</v>
      </c>
      <c r="E1832">
        <v>6.42</v>
      </c>
      <c r="G1832">
        <v>6.3</v>
      </c>
      <c r="H1832">
        <v>6.28</v>
      </c>
      <c r="J1832">
        <v>6.01</v>
      </c>
    </row>
    <row r="1833" spans="1:10" x14ac:dyDescent="0.2">
      <c r="A1833" s="4">
        <v>25209</v>
      </c>
      <c r="E1833">
        <v>6.46</v>
      </c>
      <c r="G1833">
        <v>6.34</v>
      </c>
      <c r="H1833">
        <v>6.34</v>
      </c>
      <c r="J1833">
        <v>6.04</v>
      </c>
    </row>
    <row r="1834" spans="1:10" x14ac:dyDescent="0.2">
      <c r="A1834" s="4">
        <v>25210</v>
      </c>
      <c r="E1834">
        <v>6.58</v>
      </c>
      <c r="G1834">
        <v>6.44</v>
      </c>
      <c r="H1834">
        <v>6.43</v>
      </c>
      <c r="J1834">
        <v>6.14</v>
      </c>
    </row>
    <row r="1835" spans="1:10" x14ac:dyDescent="0.2">
      <c r="A1835" s="4">
        <v>25211</v>
      </c>
      <c r="E1835">
        <v>6.51</v>
      </c>
      <c r="G1835">
        <v>6.4</v>
      </c>
      <c r="H1835">
        <v>6.38</v>
      </c>
      <c r="J1835">
        <v>6.09</v>
      </c>
    </row>
    <row r="1836" spans="1:10" x14ac:dyDescent="0.2">
      <c r="A1836" s="4">
        <v>25212</v>
      </c>
      <c r="E1836">
        <v>6.46</v>
      </c>
      <c r="G1836">
        <v>6.34</v>
      </c>
      <c r="H1836">
        <v>6.34</v>
      </c>
      <c r="J1836">
        <v>6.04</v>
      </c>
    </row>
    <row r="1837" spans="1:10" x14ac:dyDescent="0.2">
      <c r="A1837" s="4">
        <v>25213</v>
      </c>
      <c r="E1837">
        <v>6.43</v>
      </c>
      <c r="G1837">
        <v>6.31</v>
      </c>
      <c r="H1837">
        <v>6.32</v>
      </c>
      <c r="J1837">
        <v>6.03</v>
      </c>
    </row>
    <row r="1838" spans="1:10" x14ac:dyDescent="0.2">
      <c r="A1838" s="4">
        <v>25216</v>
      </c>
      <c r="E1838">
        <v>6.41</v>
      </c>
      <c r="G1838">
        <v>6.29</v>
      </c>
      <c r="H1838">
        <v>6.3</v>
      </c>
      <c r="J1838">
        <v>6.04</v>
      </c>
    </row>
    <row r="1839" spans="1:10" x14ac:dyDescent="0.2">
      <c r="A1839" s="4">
        <v>25217</v>
      </c>
      <c r="E1839">
        <v>6.37</v>
      </c>
      <c r="G1839">
        <v>6.26</v>
      </c>
      <c r="H1839">
        <v>6.27</v>
      </c>
      <c r="J1839">
        <v>6.04</v>
      </c>
    </row>
    <row r="1840" spans="1:10" x14ac:dyDescent="0.2">
      <c r="A1840" s="4">
        <v>25218</v>
      </c>
      <c r="E1840">
        <v>6.31</v>
      </c>
      <c r="G1840">
        <v>6.2</v>
      </c>
      <c r="H1840">
        <v>6.19</v>
      </c>
      <c r="J1840">
        <v>6.02</v>
      </c>
    </row>
    <row r="1841" spans="1:10" x14ac:dyDescent="0.2">
      <c r="A1841" s="4">
        <v>25219</v>
      </c>
      <c r="E1841">
        <v>6.18</v>
      </c>
      <c r="G1841">
        <v>6.06</v>
      </c>
      <c r="H1841">
        <v>6.11</v>
      </c>
      <c r="J1841">
        <v>5.98</v>
      </c>
    </row>
    <row r="1842" spans="1:10" x14ac:dyDescent="0.2">
      <c r="A1842" s="4">
        <v>25220</v>
      </c>
      <c r="E1842">
        <v>6.19</v>
      </c>
      <c r="G1842">
        <v>6.06</v>
      </c>
      <c r="H1842">
        <v>6.14</v>
      </c>
      <c r="J1842">
        <v>5.97</v>
      </c>
    </row>
    <row r="1843" spans="1:10" x14ac:dyDescent="0.2">
      <c r="A1843" s="4">
        <v>25223</v>
      </c>
      <c r="E1843">
        <v>6.16</v>
      </c>
      <c r="G1843">
        <v>6.02</v>
      </c>
      <c r="H1843">
        <v>6.11</v>
      </c>
      <c r="J1843">
        <v>5.95</v>
      </c>
    </row>
    <row r="1844" spans="1:10" x14ac:dyDescent="0.2">
      <c r="A1844" s="4">
        <v>25224</v>
      </c>
      <c r="E1844">
        <v>6.2</v>
      </c>
      <c r="G1844">
        <v>6.09</v>
      </c>
      <c r="H1844">
        <v>6.15</v>
      </c>
      <c r="J1844">
        <v>5.97</v>
      </c>
    </row>
    <row r="1845" spans="1:10" x14ac:dyDescent="0.2">
      <c r="A1845" s="4">
        <v>25225</v>
      </c>
      <c r="E1845">
        <v>6.26</v>
      </c>
      <c r="G1845">
        <v>6.14</v>
      </c>
      <c r="H1845">
        <v>6.21</v>
      </c>
      <c r="J1845">
        <v>6.03</v>
      </c>
    </row>
    <row r="1846" spans="1:10" x14ac:dyDescent="0.2">
      <c r="A1846" s="4">
        <v>25226</v>
      </c>
      <c r="E1846">
        <v>6.25</v>
      </c>
      <c r="G1846">
        <v>6.13</v>
      </c>
      <c r="H1846">
        <v>6.21</v>
      </c>
      <c r="J1846">
        <v>6.02</v>
      </c>
    </row>
    <row r="1847" spans="1:10" x14ac:dyDescent="0.2">
      <c r="A1847" s="4">
        <v>25227</v>
      </c>
      <c r="E1847">
        <v>6.24</v>
      </c>
      <c r="G1847">
        <v>6.13</v>
      </c>
      <c r="H1847">
        <v>6.19</v>
      </c>
      <c r="J1847">
        <v>6.01</v>
      </c>
    </row>
    <row r="1848" spans="1:10" x14ac:dyDescent="0.2">
      <c r="A1848" s="4">
        <v>25230</v>
      </c>
      <c r="E1848">
        <v>6.26</v>
      </c>
      <c r="G1848">
        <v>6.15</v>
      </c>
      <c r="H1848">
        <v>6.2</v>
      </c>
      <c r="J1848">
        <v>6.03</v>
      </c>
    </row>
    <row r="1849" spans="1:10" x14ac:dyDescent="0.2">
      <c r="A1849" s="4">
        <v>25231</v>
      </c>
      <c r="E1849">
        <v>6.27</v>
      </c>
      <c r="G1849">
        <v>6.17</v>
      </c>
      <c r="H1849">
        <v>6.22</v>
      </c>
      <c r="J1849">
        <v>6.05</v>
      </c>
    </row>
    <row r="1850" spans="1:10" x14ac:dyDescent="0.2">
      <c r="A1850" s="4">
        <v>25232</v>
      </c>
      <c r="E1850">
        <v>6.3</v>
      </c>
      <c r="G1850">
        <v>6.2</v>
      </c>
      <c r="H1850">
        <v>6.24</v>
      </c>
      <c r="J1850">
        <v>6.09</v>
      </c>
    </row>
    <row r="1851" spans="1:10" x14ac:dyDescent="0.2">
      <c r="A1851" s="4">
        <v>25233</v>
      </c>
      <c r="E1851">
        <v>6.38</v>
      </c>
      <c r="G1851">
        <v>6.23</v>
      </c>
      <c r="H1851">
        <v>6.28</v>
      </c>
      <c r="J1851">
        <v>6.14</v>
      </c>
    </row>
    <row r="1852" spans="1:10" x14ac:dyDescent="0.2">
      <c r="A1852" s="4">
        <v>25234</v>
      </c>
      <c r="E1852">
        <v>6.41</v>
      </c>
      <c r="G1852">
        <v>6.26</v>
      </c>
      <c r="H1852">
        <v>6.3</v>
      </c>
      <c r="J1852">
        <v>6.19</v>
      </c>
    </row>
    <row r="1853" spans="1:10" x14ac:dyDescent="0.2">
      <c r="A1853" s="4">
        <v>25237</v>
      </c>
      <c r="E1853">
        <v>6.42</v>
      </c>
      <c r="G1853">
        <v>6.27</v>
      </c>
      <c r="H1853">
        <v>6.32</v>
      </c>
      <c r="J1853">
        <v>6.22</v>
      </c>
    </row>
    <row r="1854" spans="1:10" x14ac:dyDescent="0.2">
      <c r="A1854" s="4">
        <v>25238</v>
      </c>
      <c r="E1854">
        <v>6.39</v>
      </c>
      <c r="G1854">
        <v>6.23</v>
      </c>
      <c r="H1854">
        <v>6.3</v>
      </c>
      <c r="J1854">
        <v>6.2</v>
      </c>
    </row>
    <row r="1855" spans="1:10" x14ac:dyDescent="0.2">
      <c r="A1855" s="4">
        <v>25239</v>
      </c>
      <c r="E1855">
        <v>6.41</v>
      </c>
      <c r="G1855">
        <v>6.25</v>
      </c>
      <c r="H1855">
        <v>6.32</v>
      </c>
      <c r="J1855">
        <v>6.19</v>
      </c>
    </row>
    <row r="1856" spans="1:10" x14ac:dyDescent="0.2">
      <c r="A1856" s="4">
        <v>25240</v>
      </c>
      <c r="E1856">
        <v>6.43</v>
      </c>
      <c r="G1856">
        <v>6.29</v>
      </c>
      <c r="H1856">
        <v>6.34</v>
      </c>
      <c r="J1856">
        <v>6.2</v>
      </c>
    </row>
    <row r="1857" spans="1:10" x14ac:dyDescent="0.2">
      <c r="A1857" s="4">
        <v>25241</v>
      </c>
      <c r="E1857">
        <v>6.42</v>
      </c>
      <c r="G1857">
        <v>6.26</v>
      </c>
      <c r="H1857">
        <v>6.3</v>
      </c>
      <c r="J1857">
        <v>6.14</v>
      </c>
    </row>
    <row r="1858" spans="1:10" x14ac:dyDescent="0.2">
      <c r="A1858" s="4">
        <v>25244</v>
      </c>
      <c r="E1858">
        <v>6.42</v>
      </c>
      <c r="G1858">
        <v>6.25</v>
      </c>
      <c r="H1858">
        <v>6.3</v>
      </c>
      <c r="J1858">
        <v>6.14</v>
      </c>
    </row>
    <row r="1859" spans="1:10" x14ac:dyDescent="0.2">
      <c r="A1859" s="4">
        <v>25245</v>
      </c>
      <c r="E1859">
        <v>6.4</v>
      </c>
      <c r="G1859">
        <v>6.23</v>
      </c>
      <c r="H1859">
        <v>6.27</v>
      </c>
      <c r="J1859">
        <v>6.1</v>
      </c>
    </row>
    <row r="1860" spans="1:10" x14ac:dyDescent="0.2">
      <c r="A1860" s="4">
        <v>25246</v>
      </c>
      <c r="E1860" t="s">
        <v>13</v>
      </c>
      <c r="G1860" t="s">
        <v>13</v>
      </c>
      <c r="H1860" t="s">
        <v>13</v>
      </c>
      <c r="J1860" t="s">
        <v>13</v>
      </c>
    </row>
    <row r="1861" spans="1:10" x14ac:dyDescent="0.2">
      <c r="A1861" s="4">
        <v>25247</v>
      </c>
      <c r="E1861">
        <v>6.37</v>
      </c>
      <c r="G1861">
        <v>6.21</v>
      </c>
      <c r="H1861">
        <v>6.27</v>
      </c>
      <c r="J1861">
        <v>6.09</v>
      </c>
    </row>
    <row r="1862" spans="1:10" x14ac:dyDescent="0.2">
      <c r="A1862" s="4">
        <v>25248</v>
      </c>
      <c r="E1862">
        <v>6.38</v>
      </c>
      <c r="G1862">
        <v>6.24</v>
      </c>
      <c r="H1862">
        <v>6.29</v>
      </c>
      <c r="J1862">
        <v>6.11</v>
      </c>
    </row>
    <row r="1863" spans="1:10" x14ac:dyDescent="0.2">
      <c r="A1863" s="4">
        <v>25251</v>
      </c>
      <c r="E1863">
        <v>6.4</v>
      </c>
      <c r="G1863">
        <v>6.28</v>
      </c>
      <c r="H1863">
        <v>6.32</v>
      </c>
      <c r="J1863">
        <v>6.14</v>
      </c>
    </row>
    <row r="1864" spans="1:10" x14ac:dyDescent="0.2">
      <c r="A1864" s="4">
        <v>25252</v>
      </c>
      <c r="E1864">
        <v>6.42</v>
      </c>
      <c r="G1864">
        <v>6.31</v>
      </c>
      <c r="H1864">
        <v>6.34</v>
      </c>
      <c r="J1864">
        <v>6.16</v>
      </c>
    </row>
    <row r="1865" spans="1:10" x14ac:dyDescent="0.2">
      <c r="A1865" s="4">
        <v>25253</v>
      </c>
      <c r="E1865">
        <v>6.42</v>
      </c>
      <c r="G1865">
        <v>6.37</v>
      </c>
      <c r="H1865">
        <v>6.36</v>
      </c>
      <c r="J1865">
        <v>6.2</v>
      </c>
    </row>
    <row r="1866" spans="1:10" x14ac:dyDescent="0.2">
      <c r="A1866" s="4">
        <v>25254</v>
      </c>
      <c r="E1866">
        <v>6.43</v>
      </c>
      <c r="G1866">
        <v>6.39</v>
      </c>
      <c r="H1866">
        <v>6.37</v>
      </c>
      <c r="J1866">
        <v>6.23</v>
      </c>
    </row>
    <row r="1867" spans="1:10" x14ac:dyDescent="0.2">
      <c r="A1867" s="4">
        <v>25255</v>
      </c>
      <c r="E1867">
        <v>6.4</v>
      </c>
      <c r="G1867">
        <v>6.38</v>
      </c>
      <c r="H1867">
        <v>6.37</v>
      </c>
      <c r="J1867">
        <v>6.24</v>
      </c>
    </row>
    <row r="1868" spans="1:10" x14ac:dyDescent="0.2">
      <c r="A1868" s="4">
        <v>25258</v>
      </c>
      <c r="E1868">
        <v>6.4</v>
      </c>
      <c r="G1868">
        <v>6.38</v>
      </c>
      <c r="H1868">
        <v>6.35</v>
      </c>
      <c r="J1868">
        <v>6.22</v>
      </c>
    </row>
    <row r="1869" spans="1:10" x14ac:dyDescent="0.2">
      <c r="A1869" s="4">
        <v>25259</v>
      </c>
      <c r="E1869">
        <v>6.4</v>
      </c>
      <c r="G1869">
        <v>6.38</v>
      </c>
      <c r="H1869">
        <v>6.38</v>
      </c>
      <c r="J1869">
        <v>6.24</v>
      </c>
    </row>
    <row r="1870" spans="1:10" x14ac:dyDescent="0.2">
      <c r="A1870" s="4">
        <v>25260</v>
      </c>
      <c r="E1870">
        <v>6.4</v>
      </c>
      <c r="G1870">
        <v>6.41</v>
      </c>
      <c r="H1870">
        <v>6.4</v>
      </c>
      <c r="J1870">
        <v>6.24</v>
      </c>
    </row>
    <row r="1871" spans="1:10" x14ac:dyDescent="0.2">
      <c r="A1871" s="4">
        <v>25261</v>
      </c>
      <c r="E1871">
        <v>6.46</v>
      </c>
      <c r="G1871">
        <v>6.49</v>
      </c>
      <c r="H1871">
        <v>6.45</v>
      </c>
      <c r="J1871">
        <v>6.27</v>
      </c>
    </row>
    <row r="1872" spans="1:10" x14ac:dyDescent="0.2">
      <c r="A1872" s="4">
        <v>25262</v>
      </c>
      <c r="E1872">
        <v>6.47</v>
      </c>
      <c r="G1872">
        <v>6.5</v>
      </c>
      <c r="H1872">
        <v>6.44</v>
      </c>
      <c r="J1872">
        <v>6.26</v>
      </c>
    </row>
    <row r="1873" spans="1:10" x14ac:dyDescent="0.2">
      <c r="A1873" s="4">
        <v>25265</v>
      </c>
      <c r="E1873">
        <v>6.48</v>
      </c>
      <c r="G1873">
        <v>6.51</v>
      </c>
      <c r="H1873">
        <v>6.45</v>
      </c>
      <c r="J1873">
        <v>6.25</v>
      </c>
    </row>
    <row r="1874" spans="1:10" x14ac:dyDescent="0.2">
      <c r="A1874" s="4">
        <v>25266</v>
      </c>
      <c r="E1874">
        <v>6.44</v>
      </c>
      <c r="G1874">
        <v>6.46</v>
      </c>
      <c r="H1874">
        <v>6.42</v>
      </c>
      <c r="J1874">
        <v>6.24</v>
      </c>
    </row>
    <row r="1875" spans="1:10" x14ac:dyDescent="0.2">
      <c r="A1875" s="4">
        <v>25267</v>
      </c>
      <c r="E1875">
        <v>6.42</v>
      </c>
      <c r="G1875">
        <v>6.48</v>
      </c>
      <c r="H1875">
        <v>6.43</v>
      </c>
      <c r="J1875">
        <v>6.24</v>
      </c>
    </row>
    <row r="1876" spans="1:10" x14ac:dyDescent="0.2">
      <c r="A1876" s="4">
        <v>25268</v>
      </c>
      <c r="E1876">
        <v>6.43</v>
      </c>
      <c r="G1876">
        <v>6.5</v>
      </c>
      <c r="H1876">
        <v>6.45</v>
      </c>
      <c r="J1876">
        <v>6.26</v>
      </c>
    </row>
    <row r="1877" spans="1:10" x14ac:dyDescent="0.2">
      <c r="A1877" s="4">
        <v>25269</v>
      </c>
      <c r="E1877">
        <v>6.43</v>
      </c>
      <c r="G1877">
        <v>6.5</v>
      </c>
      <c r="H1877">
        <v>6.45</v>
      </c>
      <c r="J1877">
        <v>6.27</v>
      </c>
    </row>
    <row r="1878" spans="1:10" x14ac:dyDescent="0.2">
      <c r="A1878" s="4">
        <v>25272</v>
      </c>
      <c r="E1878">
        <v>6.41</v>
      </c>
      <c r="G1878">
        <v>6.47</v>
      </c>
      <c r="H1878">
        <v>6.45</v>
      </c>
      <c r="J1878">
        <v>6.27</v>
      </c>
    </row>
    <row r="1879" spans="1:10" x14ac:dyDescent="0.2">
      <c r="A1879" s="4">
        <v>25273</v>
      </c>
      <c r="E1879">
        <v>6.37</v>
      </c>
      <c r="G1879">
        <v>6.44</v>
      </c>
      <c r="H1879">
        <v>6.45</v>
      </c>
      <c r="J1879">
        <v>6.3</v>
      </c>
    </row>
    <row r="1880" spans="1:10" x14ac:dyDescent="0.2">
      <c r="A1880" s="4">
        <v>25274</v>
      </c>
      <c r="E1880">
        <v>6.31</v>
      </c>
      <c r="G1880">
        <v>6.38</v>
      </c>
      <c r="H1880">
        <v>6.42</v>
      </c>
      <c r="J1880">
        <v>6.31</v>
      </c>
    </row>
    <row r="1881" spans="1:10" x14ac:dyDescent="0.2">
      <c r="A1881" s="4">
        <v>25275</v>
      </c>
      <c r="E1881">
        <v>6.32</v>
      </c>
      <c r="G1881">
        <v>6.37</v>
      </c>
      <c r="H1881">
        <v>6.42</v>
      </c>
      <c r="J1881">
        <v>6.32</v>
      </c>
    </row>
    <row r="1882" spans="1:10" x14ac:dyDescent="0.2">
      <c r="A1882" s="4">
        <v>25276</v>
      </c>
      <c r="E1882">
        <v>6.29</v>
      </c>
      <c r="G1882">
        <v>6.33</v>
      </c>
      <c r="H1882">
        <v>6.39</v>
      </c>
      <c r="J1882">
        <v>6.31</v>
      </c>
    </row>
    <row r="1883" spans="1:10" x14ac:dyDescent="0.2">
      <c r="A1883" s="4">
        <v>25279</v>
      </c>
      <c r="E1883">
        <v>6.35</v>
      </c>
      <c r="G1883">
        <v>6.4</v>
      </c>
      <c r="H1883">
        <v>6.44</v>
      </c>
      <c r="J1883">
        <v>6.35</v>
      </c>
    </row>
    <row r="1884" spans="1:10" x14ac:dyDescent="0.2">
      <c r="A1884" s="4">
        <v>25280</v>
      </c>
      <c r="E1884">
        <v>6.33</v>
      </c>
      <c r="G1884">
        <v>6.37</v>
      </c>
      <c r="H1884">
        <v>6.44</v>
      </c>
      <c r="J1884">
        <v>6.35</v>
      </c>
    </row>
    <row r="1885" spans="1:10" x14ac:dyDescent="0.2">
      <c r="A1885" s="4">
        <v>25281</v>
      </c>
      <c r="E1885">
        <v>6.3</v>
      </c>
      <c r="G1885">
        <v>6.35</v>
      </c>
      <c r="H1885">
        <v>6.4</v>
      </c>
      <c r="J1885">
        <v>6.32</v>
      </c>
    </row>
    <row r="1886" spans="1:10" x14ac:dyDescent="0.2">
      <c r="A1886" s="4">
        <v>25282</v>
      </c>
      <c r="E1886">
        <v>6.3</v>
      </c>
      <c r="G1886">
        <v>6.34</v>
      </c>
      <c r="H1886">
        <v>6.39</v>
      </c>
      <c r="J1886">
        <v>6.31</v>
      </c>
    </row>
    <row r="1887" spans="1:10" x14ac:dyDescent="0.2">
      <c r="A1887" s="4">
        <v>25283</v>
      </c>
      <c r="E1887">
        <v>6.28</v>
      </c>
      <c r="G1887">
        <v>6.33</v>
      </c>
      <c r="H1887">
        <v>6.37</v>
      </c>
      <c r="J1887">
        <v>6.29</v>
      </c>
    </row>
    <row r="1888" spans="1:10" x14ac:dyDescent="0.2">
      <c r="A1888" s="4">
        <v>25286</v>
      </c>
      <c r="E1888">
        <v>6.26</v>
      </c>
      <c r="G1888">
        <v>6.26</v>
      </c>
      <c r="H1888">
        <v>6.35</v>
      </c>
      <c r="J1888">
        <v>6.28</v>
      </c>
    </row>
    <row r="1889" spans="1:10" x14ac:dyDescent="0.2">
      <c r="A1889" s="4">
        <v>25287</v>
      </c>
      <c r="E1889">
        <v>6.27</v>
      </c>
      <c r="G1889">
        <v>6.31</v>
      </c>
      <c r="H1889">
        <v>6.38</v>
      </c>
      <c r="J1889">
        <v>6.3</v>
      </c>
    </row>
    <row r="1890" spans="1:10" x14ac:dyDescent="0.2">
      <c r="A1890" s="4">
        <v>25288</v>
      </c>
      <c r="E1890">
        <v>6.27</v>
      </c>
      <c r="G1890">
        <v>6.3</v>
      </c>
      <c r="H1890">
        <v>6.37</v>
      </c>
      <c r="J1890">
        <v>6.32</v>
      </c>
    </row>
    <row r="1891" spans="1:10" x14ac:dyDescent="0.2">
      <c r="A1891" s="4">
        <v>25289</v>
      </c>
      <c r="E1891">
        <v>6.28</v>
      </c>
      <c r="G1891">
        <v>6.29</v>
      </c>
      <c r="H1891">
        <v>6.38</v>
      </c>
      <c r="J1891">
        <v>6.33</v>
      </c>
    </row>
    <row r="1892" spans="1:10" x14ac:dyDescent="0.2">
      <c r="A1892" s="4">
        <v>25290</v>
      </c>
      <c r="E1892">
        <v>6.27</v>
      </c>
      <c r="G1892">
        <v>6.28</v>
      </c>
      <c r="H1892">
        <v>6.36</v>
      </c>
      <c r="J1892">
        <v>6.3</v>
      </c>
    </row>
    <row r="1893" spans="1:10" x14ac:dyDescent="0.2">
      <c r="A1893" s="4">
        <v>25293</v>
      </c>
      <c r="E1893" t="s">
        <v>13</v>
      </c>
      <c r="G1893" t="s">
        <v>13</v>
      </c>
      <c r="H1893" t="s">
        <v>13</v>
      </c>
      <c r="J1893" t="s">
        <v>13</v>
      </c>
    </row>
    <row r="1894" spans="1:10" x14ac:dyDescent="0.2">
      <c r="A1894" s="4">
        <v>25294</v>
      </c>
      <c r="E1894">
        <v>6.24</v>
      </c>
      <c r="G1894">
        <v>6.23</v>
      </c>
      <c r="H1894">
        <v>6.32</v>
      </c>
      <c r="J1894">
        <v>6.25</v>
      </c>
    </row>
    <row r="1895" spans="1:10" x14ac:dyDescent="0.2">
      <c r="A1895" s="4">
        <v>25295</v>
      </c>
      <c r="E1895">
        <v>6.25</v>
      </c>
      <c r="G1895">
        <v>6.27</v>
      </c>
      <c r="H1895">
        <v>6.32</v>
      </c>
      <c r="J1895">
        <v>6.25</v>
      </c>
    </row>
    <row r="1896" spans="1:10" x14ac:dyDescent="0.2">
      <c r="A1896" s="4">
        <v>25296</v>
      </c>
      <c r="E1896">
        <v>6.25</v>
      </c>
      <c r="G1896">
        <v>6.29</v>
      </c>
      <c r="H1896">
        <v>6.34</v>
      </c>
      <c r="J1896">
        <v>6.26</v>
      </c>
    </row>
    <row r="1897" spans="1:10" x14ac:dyDescent="0.2">
      <c r="A1897" s="4">
        <v>25297</v>
      </c>
      <c r="E1897" t="s">
        <v>13</v>
      </c>
      <c r="G1897" t="s">
        <v>13</v>
      </c>
      <c r="H1897" t="s">
        <v>13</v>
      </c>
      <c r="J1897" t="s">
        <v>13</v>
      </c>
    </row>
    <row r="1898" spans="1:10" x14ac:dyDescent="0.2">
      <c r="A1898" s="4">
        <v>25300</v>
      </c>
      <c r="E1898">
        <v>6.31</v>
      </c>
      <c r="G1898">
        <v>6.32</v>
      </c>
      <c r="H1898">
        <v>6.37</v>
      </c>
      <c r="J1898">
        <v>6.28</v>
      </c>
    </row>
    <row r="1899" spans="1:10" x14ac:dyDescent="0.2">
      <c r="A1899" s="4">
        <v>25301</v>
      </c>
      <c r="E1899">
        <v>6.24</v>
      </c>
      <c r="G1899">
        <v>6.29</v>
      </c>
      <c r="H1899">
        <v>6.33</v>
      </c>
      <c r="J1899">
        <v>6.25</v>
      </c>
    </row>
    <row r="1900" spans="1:10" x14ac:dyDescent="0.2">
      <c r="A1900" s="4">
        <v>25302</v>
      </c>
      <c r="E1900">
        <v>6.23</v>
      </c>
      <c r="G1900">
        <v>6.22</v>
      </c>
      <c r="H1900">
        <v>6.26</v>
      </c>
      <c r="J1900">
        <v>6.19</v>
      </c>
    </row>
    <row r="1901" spans="1:10" x14ac:dyDescent="0.2">
      <c r="A1901" s="4">
        <v>25303</v>
      </c>
      <c r="E1901">
        <v>6.23</v>
      </c>
      <c r="G1901">
        <v>6.25</v>
      </c>
      <c r="H1901">
        <v>6.27</v>
      </c>
      <c r="J1901">
        <v>6.18</v>
      </c>
    </row>
    <row r="1902" spans="1:10" x14ac:dyDescent="0.2">
      <c r="A1902" s="4">
        <v>25304</v>
      </c>
      <c r="E1902">
        <v>6.22</v>
      </c>
      <c r="G1902">
        <v>6.22</v>
      </c>
      <c r="H1902">
        <v>6.26</v>
      </c>
      <c r="J1902">
        <v>6.15</v>
      </c>
    </row>
    <row r="1903" spans="1:10" x14ac:dyDescent="0.2">
      <c r="A1903" s="4">
        <v>25307</v>
      </c>
      <c r="E1903">
        <v>6.19</v>
      </c>
      <c r="G1903">
        <v>6.14</v>
      </c>
      <c r="H1903">
        <v>6.2</v>
      </c>
      <c r="J1903">
        <v>6.06</v>
      </c>
    </row>
    <row r="1904" spans="1:10" x14ac:dyDescent="0.2">
      <c r="A1904" s="4">
        <v>25308</v>
      </c>
      <c r="E1904">
        <v>6.25</v>
      </c>
      <c r="G1904">
        <v>6.24</v>
      </c>
      <c r="H1904">
        <v>6.26</v>
      </c>
      <c r="J1904">
        <v>6.11</v>
      </c>
    </row>
    <row r="1905" spans="1:10" x14ac:dyDescent="0.2">
      <c r="A1905" s="4">
        <v>25309</v>
      </c>
      <c r="E1905">
        <v>6.23</v>
      </c>
      <c r="G1905">
        <v>6.22</v>
      </c>
      <c r="H1905">
        <v>6.24</v>
      </c>
      <c r="J1905">
        <v>6.1</v>
      </c>
    </row>
    <row r="1906" spans="1:10" x14ac:dyDescent="0.2">
      <c r="A1906" s="4">
        <v>25310</v>
      </c>
      <c r="E1906">
        <v>6.28</v>
      </c>
      <c r="G1906">
        <v>6.24</v>
      </c>
      <c r="H1906">
        <v>6.27</v>
      </c>
      <c r="J1906">
        <v>6.13</v>
      </c>
    </row>
    <row r="1907" spans="1:10" x14ac:dyDescent="0.2">
      <c r="A1907" s="4">
        <v>25311</v>
      </c>
      <c r="E1907">
        <v>6.29</v>
      </c>
      <c r="G1907">
        <v>6.27</v>
      </c>
      <c r="H1907">
        <v>6.3</v>
      </c>
      <c r="J1907">
        <v>6.16</v>
      </c>
    </row>
    <row r="1908" spans="1:10" x14ac:dyDescent="0.2">
      <c r="A1908" s="4">
        <v>25314</v>
      </c>
      <c r="E1908">
        <v>6.29</v>
      </c>
      <c r="G1908">
        <v>6.22</v>
      </c>
      <c r="H1908">
        <v>6.28</v>
      </c>
      <c r="J1908">
        <v>6.14</v>
      </c>
    </row>
    <row r="1909" spans="1:10" x14ac:dyDescent="0.2">
      <c r="A1909" s="4">
        <v>25315</v>
      </c>
      <c r="E1909">
        <v>6.28</v>
      </c>
      <c r="G1909">
        <v>6.2</v>
      </c>
      <c r="H1909">
        <v>6.26</v>
      </c>
      <c r="J1909">
        <v>6.12</v>
      </c>
    </row>
    <row r="1910" spans="1:10" x14ac:dyDescent="0.2">
      <c r="A1910" s="4">
        <v>25316</v>
      </c>
      <c r="E1910">
        <v>6.28</v>
      </c>
      <c r="G1910">
        <v>6.22</v>
      </c>
      <c r="H1910">
        <v>6.26</v>
      </c>
      <c r="J1910">
        <v>6.12</v>
      </c>
    </row>
    <row r="1911" spans="1:10" x14ac:dyDescent="0.2">
      <c r="A1911" s="4">
        <v>25317</v>
      </c>
      <c r="E1911">
        <v>6.29</v>
      </c>
      <c r="G1911">
        <v>6.25</v>
      </c>
      <c r="H1911">
        <v>6.29</v>
      </c>
      <c r="J1911">
        <v>6.14</v>
      </c>
    </row>
    <row r="1912" spans="1:10" x14ac:dyDescent="0.2">
      <c r="A1912" s="4">
        <v>25318</v>
      </c>
      <c r="E1912">
        <v>6.27</v>
      </c>
      <c r="G1912">
        <v>6.28</v>
      </c>
      <c r="H1912">
        <v>6.3</v>
      </c>
      <c r="J1912">
        <v>6.15</v>
      </c>
    </row>
    <row r="1913" spans="1:10" x14ac:dyDescent="0.2">
      <c r="A1913" s="4">
        <v>25321</v>
      </c>
      <c r="E1913">
        <v>6.26</v>
      </c>
      <c r="G1913">
        <v>6.31</v>
      </c>
      <c r="H1913">
        <v>6.34</v>
      </c>
      <c r="J1913">
        <v>6.19</v>
      </c>
    </row>
    <row r="1914" spans="1:10" x14ac:dyDescent="0.2">
      <c r="A1914" s="4">
        <v>25322</v>
      </c>
      <c r="E1914">
        <v>6.26</v>
      </c>
      <c r="G1914">
        <v>6.34</v>
      </c>
      <c r="H1914">
        <v>6.38</v>
      </c>
      <c r="J1914">
        <v>6.21</v>
      </c>
    </row>
    <row r="1915" spans="1:10" x14ac:dyDescent="0.2">
      <c r="A1915" s="4">
        <v>25323</v>
      </c>
      <c r="E1915">
        <v>6.26</v>
      </c>
      <c r="G1915">
        <v>6.32</v>
      </c>
      <c r="H1915">
        <v>6.37</v>
      </c>
      <c r="J1915">
        <v>6.2</v>
      </c>
    </row>
    <row r="1916" spans="1:10" x14ac:dyDescent="0.2">
      <c r="A1916" s="4">
        <v>25324</v>
      </c>
      <c r="E1916">
        <v>6.32</v>
      </c>
      <c r="G1916">
        <v>6.39</v>
      </c>
      <c r="H1916">
        <v>6.46</v>
      </c>
      <c r="J1916">
        <v>6.25</v>
      </c>
    </row>
    <row r="1917" spans="1:10" x14ac:dyDescent="0.2">
      <c r="A1917" s="4">
        <v>25325</v>
      </c>
      <c r="E1917">
        <v>6.33</v>
      </c>
      <c r="G1917">
        <v>6.38</v>
      </c>
      <c r="H1917">
        <v>6.45</v>
      </c>
      <c r="J1917">
        <v>6.23</v>
      </c>
    </row>
    <row r="1918" spans="1:10" x14ac:dyDescent="0.2">
      <c r="A1918" s="4">
        <v>25328</v>
      </c>
      <c r="E1918">
        <v>6.31</v>
      </c>
      <c r="G1918">
        <v>6.37</v>
      </c>
      <c r="H1918">
        <v>6.45</v>
      </c>
      <c r="J1918">
        <v>6.19</v>
      </c>
    </row>
    <row r="1919" spans="1:10" x14ac:dyDescent="0.2">
      <c r="A1919" s="4">
        <v>25329</v>
      </c>
      <c r="E1919">
        <v>6.32</v>
      </c>
      <c r="G1919">
        <v>6.38</v>
      </c>
      <c r="H1919">
        <v>6.46</v>
      </c>
      <c r="J1919">
        <v>6.22</v>
      </c>
    </row>
    <row r="1920" spans="1:10" x14ac:dyDescent="0.2">
      <c r="A1920" s="4">
        <v>25330</v>
      </c>
      <c r="E1920">
        <v>6.33</v>
      </c>
      <c r="G1920">
        <v>6.4</v>
      </c>
      <c r="H1920">
        <v>6.47</v>
      </c>
      <c r="J1920">
        <v>6.22</v>
      </c>
    </row>
    <row r="1921" spans="1:10" x14ac:dyDescent="0.2">
      <c r="A1921" s="4">
        <v>25331</v>
      </c>
      <c r="E1921">
        <v>6.34</v>
      </c>
      <c r="G1921">
        <v>6.39</v>
      </c>
      <c r="H1921">
        <v>6.46</v>
      </c>
      <c r="J1921">
        <v>6.2</v>
      </c>
    </row>
    <row r="1922" spans="1:10" x14ac:dyDescent="0.2">
      <c r="A1922" s="4">
        <v>25332</v>
      </c>
      <c r="E1922">
        <v>6.42</v>
      </c>
      <c r="G1922">
        <v>6.42</v>
      </c>
      <c r="H1922">
        <v>6.48</v>
      </c>
      <c r="J1922">
        <v>6.23</v>
      </c>
    </row>
    <row r="1923" spans="1:10" x14ac:dyDescent="0.2">
      <c r="A1923" s="4">
        <v>25335</v>
      </c>
      <c r="E1923">
        <v>6.45</v>
      </c>
      <c r="G1923">
        <v>6.47</v>
      </c>
      <c r="H1923">
        <v>6.52</v>
      </c>
      <c r="J1923">
        <v>6.27</v>
      </c>
    </row>
    <row r="1924" spans="1:10" x14ac:dyDescent="0.2">
      <c r="A1924" s="4">
        <v>25336</v>
      </c>
      <c r="E1924">
        <v>6.42</v>
      </c>
      <c r="G1924">
        <v>6.44</v>
      </c>
      <c r="H1924">
        <v>6.49</v>
      </c>
      <c r="J1924">
        <v>6.25</v>
      </c>
    </row>
    <row r="1925" spans="1:10" x14ac:dyDescent="0.2">
      <c r="A1925" s="4">
        <v>25337</v>
      </c>
      <c r="E1925">
        <v>6.38</v>
      </c>
      <c r="G1925">
        <v>6.42</v>
      </c>
      <c r="H1925">
        <v>6.46</v>
      </c>
      <c r="J1925">
        <v>6.24</v>
      </c>
    </row>
    <row r="1926" spans="1:10" x14ac:dyDescent="0.2">
      <c r="A1926" s="4">
        <v>25338</v>
      </c>
      <c r="E1926">
        <v>6.4</v>
      </c>
      <c r="G1926">
        <v>6.46</v>
      </c>
      <c r="H1926">
        <v>6.49</v>
      </c>
      <c r="J1926">
        <v>6.26</v>
      </c>
    </row>
    <row r="1927" spans="1:10" x14ac:dyDescent="0.2">
      <c r="A1927" s="4">
        <v>25339</v>
      </c>
      <c r="E1927">
        <v>6.43</v>
      </c>
      <c r="G1927">
        <v>6.53</v>
      </c>
      <c r="H1927">
        <v>6.54</v>
      </c>
      <c r="J1927">
        <v>6.31</v>
      </c>
    </row>
    <row r="1928" spans="1:10" x14ac:dyDescent="0.2">
      <c r="A1928" s="4">
        <v>25342</v>
      </c>
      <c r="E1928">
        <v>6.46</v>
      </c>
      <c r="G1928">
        <v>6.61</v>
      </c>
      <c r="H1928">
        <v>6.58</v>
      </c>
      <c r="J1928">
        <v>6.36</v>
      </c>
    </row>
    <row r="1929" spans="1:10" x14ac:dyDescent="0.2">
      <c r="A1929" s="4">
        <v>25343</v>
      </c>
      <c r="E1929">
        <v>6.44</v>
      </c>
      <c r="G1929">
        <v>6.59</v>
      </c>
      <c r="H1929">
        <v>6.57</v>
      </c>
      <c r="J1929">
        <v>6.36</v>
      </c>
    </row>
    <row r="1930" spans="1:10" x14ac:dyDescent="0.2">
      <c r="A1930" s="4">
        <v>25344</v>
      </c>
      <c r="E1930">
        <v>6.39</v>
      </c>
      <c r="G1930">
        <v>6.54</v>
      </c>
      <c r="H1930">
        <v>6.55</v>
      </c>
      <c r="J1930">
        <v>6.36</v>
      </c>
    </row>
    <row r="1931" spans="1:10" x14ac:dyDescent="0.2">
      <c r="A1931" s="4">
        <v>25345</v>
      </c>
      <c r="E1931">
        <v>6.4</v>
      </c>
      <c r="G1931">
        <v>6.56</v>
      </c>
      <c r="H1931">
        <v>6.56</v>
      </c>
      <c r="J1931">
        <v>6.36</v>
      </c>
    </row>
    <row r="1932" spans="1:10" x14ac:dyDescent="0.2">
      <c r="A1932" s="4">
        <v>25346</v>
      </c>
      <c r="E1932">
        <v>6.43</v>
      </c>
      <c r="G1932">
        <v>6.6</v>
      </c>
      <c r="H1932">
        <v>6.59</v>
      </c>
      <c r="J1932">
        <v>6.38</v>
      </c>
    </row>
    <row r="1933" spans="1:10" x14ac:dyDescent="0.2">
      <c r="A1933" s="4">
        <v>25349</v>
      </c>
      <c r="E1933">
        <v>6.48</v>
      </c>
      <c r="G1933">
        <v>6.63</v>
      </c>
      <c r="H1933">
        <v>6.62</v>
      </c>
      <c r="J1933">
        <v>6.44</v>
      </c>
    </row>
    <row r="1934" spans="1:10" x14ac:dyDescent="0.2">
      <c r="A1934" s="4">
        <v>25350</v>
      </c>
      <c r="E1934">
        <v>6.58</v>
      </c>
      <c r="G1934">
        <v>6.68</v>
      </c>
      <c r="H1934">
        <v>6.67</v>
      </c>
      <c r="J1934">
        <v>6.54</v>
      </c>
    </row>
    <row r="1935" spans="1:10" x14ac:dyDescent="0.2">
      <c r="A1935" s="4">
        <v>25351</v>
      </c>
      <c r="E1935">
        <v>6.63</v>
      </c>
      <c r="G1935">
        <v>6.69</v>
      </c>
      <c r="H1935">
        <v>6.68</v>
      </c>
      <c r="J1935">
        <v>6.56</v>
      </c>
    </row>
    <row r="1936" spans="1:10" x14ac:dyDescent="0.2">
      <c r="A1936" s="4">
        <v>25352</v>
      </c>
      <c r="E1936">
        <v>6.64</v>
      </c>
      <c r="G1936">
        <v>6.7</v>
      </c>
      <c r="H1936">
        <v>6.69</v>
      </c>
      <c r="J1936">
        <v>6.56</v>
      </c>
    </row>
    <row r="1937" spans="1:10" x14ac:dyDescent="0.2">
      <c r="A1937" s="4">
        <v>25353</v>
      </c>
      <c r="E1937" t="s">
        <v>13</v>
      </c>
      <c r="G1937" t="s">
        <v>13</v>
      </c>
      <c r="H1937" t="s">
        <v>13</v>
      </c>
      <c r="J1937" t="s">
        <v>13</v>
      </c>
    </row>
    <row r="1938" spans="1:10" x14ac:dyDescent="0.2">
      <c r="A1938" s="4">
        <v>25356</v>
      </c>
      <c r="E1938">
        <v>6.65</v>
      </c>
      <c r="G1938">
        <v>6.72</v>
      </c>
      <c r="H1938">
        <v>6.69</v>
      </c>
      <c r="J1938">
        <v>6.56</v>
      </c>
    </row>
    <row r="1939" spans="1:10" x14ac:dyDescent="0.2">
      <c r="A1939" s="4">
        <v>25357</v>
      </c>
      <c r="E1939">
        <v>6.69</v>
      </c>
      <c r="G1939">
        <v>6.71</v>
      </c>
      <c r="H1939">
        <v>6.69</v>
      </c>
      <c r="J1939">
        <v>6.55</v>
      </c>
    </row>
    <row r="1940" spans="1:10" x14ac:dyDescent="0.2">
      <c r="A1940" s="4">
        <v>25358</v>
      </c>
      <c r="E1940">
        <v>6.78</v>
      </c>
      <c r="G1940">
        <v>6.74</v>
      </c>
      <c r="H1940">
        <v>6.71</v>
      </c>
      <c r="J1940">
        <v>6.56</v>
      </c>
    </row>
    <row r="1941" spans="1:10" x14ac:dyDescent="0.2">
      <c r="A1941" s="4">
        <v>25359</v>
      </c>
      <c r="E1941">
        <v>6.91</v>
      </c>
      <c r="G1941">
        <v>6.74</v>
      </c>
      <c r="H1941">
        <v>6.69</v>
      </c>
      <c r="J1941">
        <v>6.54</v>
      </c>
    </row>
    <row r="1942" spans="1:10" x14ac:dyDescent="0.2">
      <c r="A1942" s="4">
        <v>25360</v>
      </c>
      <c r="E1942">
        <v>6.94</v>
      </c>
      <c r="G1942">
        <v>6.73</v>
      </c>
      <c r="H1942">
        <v>6.68</v>
      </c>
      <c r="J1942">
        <v>6.52</v>
      </c>
    </row>
    <row r="1943" spans="1:10" x14ac:dyDescent="0.2">
      <c r="A1943" s="4">
        <v>25363</v>
      </c>
      <c r="E1943">
        <v>7.18</v>
      </c>
      <c r="G1943">
        <v>6.83</v>
      </c>
      <c r="H1943">
        <v>6.76</v>
      </c>
      <c r="J1943">
        <v>6.59</v>
      </c>
    </row>
    <row r="1944" spans="1:10" x14ac:dyDescent="0.2">
      <c r="A1944" s="4">
        <v>25364</v>
      </c>
      <c r="E1944">
        <v>7.08</v>
      </c>
      <c r="G1944">
        <v>6.76</v>
      </c>
      <c r="H1944">
        <v>6.72</v>
      </c>
      <c r="J1944">
        <v>6.56</v>
      </c>
    </row>
    <row r="1945" spans="1:10" x14ac:dyDescent="0.2">
      <c r="A1945" s="4">
        <v>25365</v>
      </c>
      <c r="E1945">
        <v>7.15</v>
      </c>
      <c r="G1945">
        <v>6.77</v>
      </c>
      <c r="H1945">
        <v>6.73</v>
      </c>
      <c r="J1945">
        <v>6.56</v>
      </c>
    </row>
    <row r="1946" spans="1:10" x14ac:dyDescent="0.2">
      <c r="A1946" s="4">
        <v>25366</v>
      </c>
      <c r="E1946">
        <v>7.07</v>
      </c>
      <c r="G1946">
        <v>6.72</v>
      </c>
      <c r="H1946">
        <v>6.7</v>
      </c>
      <c r="J1946">
        <v>6.54</v>
      </c>
    </row>
    <row r="1947" spans="1:10" x14ac:dyDescent="0.2">
      <c r="A1947" s="4">
        <v>25367</v>
      </c>
      <c r="E1947">
        <v>6.96</v>
      </c>
      <c r="G1947">
        <v>6.7</v>
      </c>
      <c r="H1947">
        <v>6.66</v>
      </c>
      <c r="J1947">
        <v>6.51</v>
      </c>
    </row>
    <row r="1948" spans="1:10" x14ac:dyDescent="0.2">
      <c r="A1948" s="4">
        <v>25370</v>
      </c>
      <c r="E1948">
        <v>6.85</v>
      </c>
      <c r="G1948">
        <v>6.68</v>
      </c>
      <c r="H1948">
        <v>6.64</v>
      </c>
      <c r="J1948">
        <v>6.49</v>
      </c>
    </row>
    <row r="1949" spans="1:10" x14ac:dyDescent="0.2">
      <c r="A1949" s="4">
        <v>25371</v>
      </c>
      <c r="E1949">
        <v>6.85</v>
      </c>
      <c r="G1949">
        <v>6.72</v>
      </c>
      <c r="H1949">
        <v>6.68</v>
      </c>
      <c r="J1949">
        <v>6.52</v>
      </c>
    </row>
    <row r="1950" spans="1:10" x14ac:dyDescent="0.2">
      <c r="A1950" s="4">
        <v>25372</v>
      </c>
      <c r="E1950">
        <v>6.87</v>
      </c>
      <c r="G1950">
        <v>6.74</v>
      </c>
      <c r="H1950">
        <v>6.68</v>
      </c>
      <c r="J1950">
        <v>6.53</v>
      </c>
    </row>
    <row r="1951" spans="1:10" x14ac:dyDescent="0.2">
      <c r="A1951" s="4">
        <v>25373</v>
      </c>
      <c r="E1951">
        <v>6.95</v>
      </c>
      <c r="G1951">
        <v>6.82</v>
      </c>
      <c r="H1951">
        <v>6.74</v>
      </c>
      <c r="J1951">
        <v>6.57</v>
      </c>
    </row>
    <row r="1952" spans="1:10" x14ac:dyDescent="0.2">
      <c r="A1952" s="4">
        <v>25374</v>
      </c>
      <c r="E1952">
        <v>7.05</v>
      </c>
      <c r="G1952">
        <v>6.87</v>
      </c>
      <c r="H1952">
        <v>6.76</v>
      </c>
      <c r="J1952">
        <v>6.59</v>
      </c>
    </row>
    <row r="1953" spans="1:10" x14ac:dyDescent="0.2">
      <c r="A1953" s="4">
        <v>25377</v>
      </c>
      <c r="E1953">
        <v>7.1</v>
      </c>
      <c r="G1953">
        <v>6.92</v>
      </c>
      <c r="H1953">
        <v>6.78</v>
      </c>
      <c r="J1953">
        <v>6.6</v>
      </c>
    </row>
    <row r="1954" spans="1:10" x14ac:dyDescent="0.2">
      <c r="A1954" s="4">
        <v>25378</v>
      </c>
      <c r="E1954">
        <v>7.24</v>
      </c>
      <c r="G1954">
        <v>6.98</v>
      </c>
      <c r="H1954">
        <v>6.82</v>
      </c>
      <c r="J1954">
        <v>6.63</v>
      </c>
    </row>
    <row r="1955" spans="1:10" x14ac:dyDescent="0.2">
      <c r="A1955" s="4">
        <v>25379</v>
      </c>
      <c r="E1955">
        <v>7.3</v>
      </c>
      <c r="G1955">
        <v>7.01</v>
      </c>
      <c r="H1955">
        <v>6.85</v>
      </c>
      <c r="J1955">
        <v>6.63</v>
      </c>
    </row>
    <row r="1956" spans="1:10" x14ac:dyDescent="0.2">
      <c r="A1956" s="4">
        <v>25380</v>
      </c>
      <c r="E1956">
        <v>7.29</v>
      </c>
      <c r="G1956">
        <v>6.96</v>
      </c>
      <c r="H1956">
        <v>6.84</v>
      </c>
      <c r="J1956">
        <v>6.62</v>
      </c>
    </row>
    <row r="1957" spans="1:10" x14ac:dyDescent="0.2">
      <c r="A1957" s="4">
        <v>25381</v>
      </c>
      <c r="E1957">
        <v>7.39</v>
      </c>
      <c r="G1957">
        <v>7.08</v>
      </c>
      <c r="H1957">
        <v>6.88</v>
      </c>
      <c r="J1957">
        <v>6.66</v>
      </c>
    </row>
    <row r="1958" spans="1:10" x14ac:dyDescent="0.2">
      <c r="A1958" s="4">
        <v>25384</v>
      </c>
      <c r="E1958">
        <v>7.58</v>
      </c>
      <c r="G1958">
        <v>7.21</v>
      </c>
      <c r="H1958">
        <v>6.98</v>
      </c>
      <c r="J1958">
        <v>6.73</v>
      </c>
    </row>
    <row r="1959" spans="1:10" x14ac:dyDescent="0.2">
      <c r="A1959" s="4">
        <v>25385</v>
      </c>
      <c r="E1959">
        <v>7.67</v>
      </c>
      <c r="G1959">
        <v>7.27</v>
      </c>
      <c r="H1959">
        <v>7.02</v>
      </c>
      <c r="I1959">
        <v>6.88</v>
      </c>
      <c r="J1959">
        <v>6.75</v>
      </c>
    </row>
    <row r="1960" spans="1:10" x14ac:dyDescent="0.2">
      <c r="A1960" s="4">
        <v>25386</v>
      </c>
      <c r="E1960">
        <v>7.77</v>
      </c>
      <c r="G1960">
        <v>7.32</v>
      </c>
      <c r="H1960">
        <v>7.04</v>
      </c>
      <c r="I1960">
        <v>6.89</v>
      </c>
      <c r="J1960">
        <v>6.77</v>
      </c>
    </row>
    <row r="1961" spans="1:10" x14ac:dyDescent="0.2">
      <c r="A1961" s="4">
        <v>25387</v>
      </c>
      <c r="E1961">
        <v>7.73</v>
      </c>
      <c r="G1961">
        <v>7.3</v>
      </c>
      <c r="H1961">
        <v>7.01</v>
      </c>
      <c r="I1961">
        <v>6.85</v>
      </c>
      <c r="J1961">
        <v>6.75</v>
      </c>
    </row>
    <row r="1962" spans="1:10" x14ac:dyDescent="0.2">
      <c r="A1962" s="4">
        <v>25388</v>
      </c>
      <c r="E1962" t="s">
        <v>13</v>
      </c>
      <c r="G1962" t="s">
        <v>13</v>
      </c>
      <c r="H1962" t="s">
        <v>13</v>
      </c>
      <c r="I1962" t="s">
        <v>13</v>
      </c>
      <c r="J1962" t="s">
        <v>13</v>
      </c>
    </row>
    <row r="1963" spans="1:10" x14ac:dyDescent="0.2">
      <c r="A1963" s="4">
        <v>25391</v>
      </c>
      <c r="E1963">
        <v>7.76</v>
      </c>
      <c r="G1963">
        <v>7.32</v>
      </c>
      <c r="H1963">
        <v>7.02</v>
      </c>
      <c r="I1963">
        <v>6.86</v>
      </c>
      <c r="J1963">
        <v>6.76</v>
      </c>
    </row>
    <row r="1964" spans="1:10" x14ac:dyDescent="0.2">
      <c r="A1964" s="4">
        <v>25392</v>
      </c>
      <c r="E1964">
        <v>7.71</v>
      </c>
      <c r="G1964">
        <v>7.34</v>
      </c>
      <c r="H1964">
        <v>7.04</v>
      </c>
      <c r="I1964">
        <v>6.87</v>
      </c>
      <c r="J1964">
        <v>6.79</v>
      </c>
    </row>
    <row r="1965" spans="1:10" x14ac:dyDescent="0.2">
      <c r="A1965" s="4">
        <v>25393</v>
      </c>
      <c r="E1965">
        <v>7.76</v>
      </c>
      <c r="G1965">
        <v>7.38</v>
      </c>
      <c r="H1965">
        <v>7.08</v>
      </c>
      <c r="I1965">
        <v>6.9</v>
      </c>
      <c r="J1965">
        <v>6.82</v>
      </c>
    </row>
    <row r="1966" spans="1:10" x14ac:dyDescent="0.2">
      <c r="A1966" s="4">
        <v>25394</v>
      </c>
      <c r="E1966">
        <v>7.68</v>
      </c>
      <c r="G1966">
        <v>7.33</v>
      </c>
      <c r="H1966">
        <v>7.04</v>
      </c>
      <c r="I1966">
        <v>6.86</v>
      </c>
      <c r="J1966">
        <v>6.78</v>
      </c>
    </row>
    <row r="1967" spans="1:10" x14ac:dyDescent="0.2">
      <c r="A1967" s="4">
        <v>25395</v>
      </c>
      <c r="E1967">
        <v>7.5</v>
      </c>
      <c r="G1967">
        <v>7.14</v>
      </c>
      <c r="H1967">
        <v>6.88</v>
      </c>
      <c r="I1967">
        <v>6.71</v>
      </c>
      <c r="J1967">
        <v>6.64</v>
      </c>
    </row>
    <row r="1968" spans="1:10" x14ac:dyDescent="0.2">
      <c r="A1968" s="4">
        <v>25398</v>
      </c>
      <c r="E1968">
        <v>7.59</v>
      </c>
      <c r="G1968">
        <v>7.24</v>
      </c>
      <c r="H1968">
        <v>6.94</v>
      </c>
      <c r="I1968">
        <v>6.77</v>
      </c>
      <c r="J1968">
        <v>6.69</v>
      </c>
    </row>
    <row r="1969" spans="1:10" x14ac:dyDescent="0.2">
      <c r="A1969" s="4">
        <v>25399</v>
      </c>
      <c r="E1969">
        <v>7.6</v>
      </c>
      <c r="G1969">
        <v>7.28</v>
      </c>
      <c r="H1969">
        <v>6.97</v>
      </c>
      <c r="I1969">
        <v>6.8</v>
      </c>
      <c r="J1969">
        <v>6.72</v>
      </c>
    </row>
    <row r="1970" spans="1:10" x14ac:dyDescent="0.2">
      <c r="A1970" s="4">
        <v>25400</v>
      </c>
      <c r="E1970">
        <v>7.48</v>
      </c>
      <c r="G1970">
        <v>7.22</v>
      </c>
      <c r="H1970">
        <v>6.92</v>
      </c>
      <c r="I1970">
        <v>6.75</v>
      </c>
      <c r="J1970">
        <v>6.67</v>
      </c>
    </row>
    <row r="1971" spans="1:10" x14ac:dyDescent="0.2">
      <c r="A1971" s="4">
        <v>25401</v>
      </c>
      <c r="E1971">
        <v>7.49</v>
      </c>
      <c r="G1971">
        <v>7.25</v>
      </c>
      <c r="H1971">
        <v>6.95</v>
      </c>
      <c r="I1971">
        <v>6.74</v>
      </c>
      <c r="J1971">
        <v>6.69</v>
      </c>
    </row>
    <row r="1972" spans="1:10" x14ac:dyDescent="0.2">
      <c r="A1972" s="4">
        <v>25402</v>
      </c>
      <c r="E1972">
        <v>7.5</v>
      </c>
      <c r="G1972">
        <v>7.25</v>
      </c>
      <c r="H1972">
        <v>6.97</v>
      </c>
      <c r="I1972">
        <v>6.76</v>
      </c>
      <c r="J1972">
        <v>6.7</v>
      </c>
    </row>
    <row r="1973" spans="1:10" x14ac:dyDescent="0.2">
      <c r="A1973" s="4">
        <v>25405</v>
      </c>
      <c r="E1973" t="s">
        <v>13</v>
      </c>
      <c r="G1973" t="s">
        <v>13</v>
      </c>
      <c r="H1973" t="s">
        <v>13</v>
      </c>
      <c r="I1973" t="s">
        <v>13</v>
      </c>
      <c r="J1973" t="s">
        <v>13</v>
      </c>
    </row>
    <row r="1974" spans="1:10" x14ac:dyDescent="0.2">
      <c r="A1974" s="4">
        <v>25406</v>
      </c>
      <c r="E1974">
        <v>7.53</v>
      </c>
      <c r="G1974">
        <v>7.35</v>
      </c>
      <c r="H1974">
        <v>7.04</v>
      </c>
      <c r="I1974">
        <v>6.74</v>
      </c>
      <c r="J1974">
        <v>6.66</v>
      </c>
    </row>
    <row r="1975" spans="1:10" x14ac:dyDescent="0.2">
      <c r="A1975" s="4">
        <v>25407</v>
      </c>
      <c r="E1975">
        <v>7.53</v>
      </c>
      <c r="G1975">
        <v>7.36</v>
      </c>
      <c r="H1975">
        <v>7.05</v>
      </c>
      <c r="I1975">
        <v>6.76</v>
      </c>
      <c r="J1975">
        <v>6.68</v>
      </c>
    </row>
    <row r="1976" spans="1:10" x14ac:dyDescent="0.2">
      <c r="A1976" s="4">
        <v>25408</v>
      </c>
      <c r="E1976">
        <v>7.53</v>
      </c>
      <c r="G1976">
        <v>7.36</v>
      </c>
      <c r="H1976">
        <v>7.06</v>
      </c>
      <c r="I1976">
        <v>6.78</v>
      </c>
      <c r="J1976">
        <v>6.7</v>
      </c>
    </row>
    <row r="1977" spans="1:10" x14ac:dyDescent="0.2">
      <c r="A1977" s="4">
        <v>25409</v>
      </c>
      <c r="E1977">
        <v>7.54</v>
      </c>
      <c r="G1977">
        <v>7.36</v>
      </c>
      <c r="H1977">
        <v>7.07</v>
      </c>
      <c r="I1977">
        <v>6.79</v>
      </c>
      <c r="J1977">
        <v>6.71</v>
      </c>
    </row>
    <row r="1978" spans="1:10" x14ac:dyDescent="0.2">
      <c r="A1978" s="4">
        <v>25412</v>
      </c>
      <c r="E1978">
        <v>7.6</v>
      </c>
      <c r="G1978">
        <v>7.38</v>
      </c>
      <c r="H1978">
        <v>7.07</v>
      </c>
      <c r="I1978">
        <v>6.82</v>
      </c>
      <c r="J1978">
        <v>6.73</v>
      </c>
    </row>
    <row r="1979" spans="1:10" x14ac:dyDescent="0.2">
      <c r="A1979" s="4">
        <v>25413</v>
      </c>
      <c r="E1979">
        <v>7.59</v>
      </c>
      <c r="G1979">
        <v>7.37</v>
      </c>
      <c r="H1979">
        <v>7.07</v>
      </c>
      <c r="I1979">
        <v>6.8</v>
      </c>
      <c r="J1979">
        <v>6.72</v>
      </c>
    </row>
    <row r="1980" spans="1:10" x14ac:dyDescent="0.2">
      <c r="A1980" s="4">
        <v>25414</v>
      </c>
      <c r="E1980">
        <v>7.56</v>
      </c>
      <c r="G1980">
        <v>7.38</v>
      </c>
      <c r="H1980">
        <v>7.06</v>
      </c>
      <c r="I1980">
        <v>6.79</v>
      </c>
      <c r="J1980">
        <v>6.72</v>
      </c>
    </row>
    <row r="1981" spans="1:10" x14ac:dyDescent="0.2">
      <c r="A1981" s="4">
        <v>25415</v>
      </c>
      <c r="E1981">
        <v>7.57</v>
      </c>
      <c r="G1981">
        <v>7.3</v>
      </c>
      <c r="H1981">
        <v>6.98</v>
      </c>
      <c r="I1981">
        <v>6.71</v>
      </c>
      <c r="J1981">
        <v>6.66</v>
      </c>
    </row>
    <row r="1982" spans="1:10" x14ac:dyDescent="0.2">
      <c r="A1982" s="4">
        <v>25416</v>
      </c>
      <c r="E1982">
        <v>7.58</v>
      </c>
      <c r="G1982">
        <v>7.31</v>
      </c>
      <c r="H1982">
        <v>6.98</v>
      </c>
      <c r="I1982">
        <v>6.71</v>
      </c>
      <c r="J1982">
        <v>6.66</v>
      </c>
    </row>
    <row r="1983" spans="1:10" x14ac:dyDescent="0.2">
      <c r="A1983" s="4">
        <v>25419</v>
      </c>
      <c r="E1983">
        <v>7.5</v>
      </c>
      <c r="G1983">
        <v>7.24</v>
      </c>
      <c r="H1983">
        <v>6.94</v>
      </c>
      <c r="I1983">
        <v>6.67</v>
      </c>
      <c r="J1983">
        <v>6.63</v>
      </c>
    </row>
    <row r="1984" spans="1:10" x14ac:dyDescent="0.2">
      <c r="A1984" s="4">
        <v>25420</v>
      </c>
      <c r="E1984">
        <v>7.45</v>
      </c>
      <c r="G1984">
        <v>7.19</v>
      </c>
      <c r="H1984">
        <v>6.91</v>
      </c>
      <c r="I1984">
        <v>6.65</v>
      </c>
      <c r="J1984">
        <v>6.6</v>
      </c>
    </row>
    <row r="1985" spans="1:10" x14ac:dyDescent="0.2">
      <c r="A1985" s="4">
        <v>25421</v>
      </c>
      <c r="E1985">
        <v>7.47</v>
      </c>
      <c r="G1985">
        <v>7.22</v>
      </c>
      <c r="H1985">
        <v>6.94</v>
      </c>
      <c r="I1985">
        <v>6.68</v>
      </c>
      <c r="J1985">
        <v>6.62</v>
      </c>
    </row>
    <row r="1986" spans="1:10" x14ac:dyDescent="0.2">
      <c r="A1986" s="4">
        <v>25422</v>
      </c>
      <c r="E1986">
        <v>7.47</v>
      </c>
      <c r="G1986">
        <v>7.23</v>
      </c>
      <c r="H1986">
        <v>6.95</v>
      </c>
      <c r="I1986">
        <v>6.69</v>
      </c>
      <c r="J1986">
        <v>6.63</v>
      </c>
    </row>
    <row r="1987" spans="1:10" x14ac:dyDescent="0.2">
      <c r="A1987" s="4">
        <v>25423</v>
      </c>
      <c r="E1987">
        <v>7.51</v>
      </c>
      <c r="G1987">
        <v>7.26</v>
      </c>
      <c r="H1987">
        <v>6.98</v>
      </c>
      <c r="I1987">
        <v>6.72</v>
      </c>
      <c r="J1987">
        <v>6.64</v>
      </c>
    </row>
    <row r="1988" spans="1:10" x14ac:dyDescent="0.2">
      <c r="A1988" s="4">
        <v>25426</v>
      </c>
      <c r="E1988">
        <v>7.58</v>
      </c>
      <c r="G1988">
        <v>7.33</v>
      </c>
      <c r="H1988">
        <v>7.04</v>
      </c>
      <c r="I1988">
        <v>6.78</v>
      </c>
      <c r="J1988">
        <v>6.69</v>
      </c>
    </row>
    <row r="1989" spans="1:10" x14ac:dyDescent="0.2">
      <c r="A1989" s="4">
        <v>25427</v>
      </c>
      <c r="E1989">
        <v>7.62</v>
      </c>
      <c r="G1989">
        <v>7.37</v>
      </c>
      <c r="H1989">
        <v>7.07</v>
      </c>
      <c r="I1989">
        <v>6.8</v>
      </c>
      <c r="J1989">
        <v>6.7</v>
      </c>
    </row>
    <row r="1990" spans="1:10" x14ac:dyDescent="0.2">
      <c r="A1990" s="4">
        <v>25428</v>
      </c>
      <c r="E1990">
        <v>7.63</v>
      </c>
      <c r="G1990">
        <v>7.37</v>
      </c>
      <c r="H1990">
        <v>7.07</v>
      </c>
      <c r="I1990">
        <v>6.8</v>
      </c>
      <c r="J1990">
        <v>6.7</v>
      </c>
    </row>
    <row r="1991" spans="1:10" x14ac:dyDescent="0.2">
      <c r="A1991" s="4">
        <v>25429</v>
      </c>
      <c r="E1991">
        <v>7.54</v>
      </c>
      <c r="G1991">
        <v>7.33</v>
      </c>
      <c r="H1991">
        <v>7.05</v>
      </c>
      <c r="I1991">
        <v>6.78</v>
      </c>
      <c r="J1991">
        <v>6.68</v>
      </c>
    </row>
    <row r="1992" spans="1:10" x14ac:dyDescent="0.2">
      <c r="A1992" s="4">
        <v>25430</v>
      </c>
      <c r="E1992">
        <v>7.54</v>
      </c>
      <c r="G1992">
        <v>7.3</v>
      </c>
      <c r="H1992">
        <v>7.05</v>
      </c>
      <c r="I1992">
        <v>6.79</v>
      </c>
      <c r="J1992">
        <v>6.68</v>
      </c>
    </row>
    <row r="1993" spans="1:10" x14ac:dyDescent="0.2">
      <c r="A1993" s="4">
        <v>25433</v>
      </c>
      <c r="E1993">
        <v>7.44</v>
      </c>
      <c r="G1993">
        <v>7.24</v>
      </c>
      <c r="H1993">
        <v>7.01</v>
      </c>
      <c r="I1993">
        <v>6.76</v>
      </c>
      <c r="J1993">
        <v>6.66</v>
      </c>
    </row>
    <row r="1994" spans="1:10" x14ac:dyDescent="0.2">
      <c r="A1994" s="4">
        <v>25434</v>
      </c>
      <c r="E1994">
        <v>7.41</v>
      </c>
      <c r="G1994">
        <v>7.21</v>
      </c>
      <c r="H1994">
        <v>7</v>
      </c>
      <c r="I1994">
        <v>6.75</v>
      </c>
      <c r="J1994">
        <v>6.65</v>
      </c>
    </row>
    <row r="1995" spans="1:10" x14ac:dyDescent="0.2">
      <c r="A1995" s="4">
        <v>25435</v>
      </c>
      <c r="E1995">
        <v>7.41</v>
      </c>
      <c r="G1995">
        <v>7.21</v>
      </c>
      <c r="H1995">
        <v>6.99</v>
      </c>
      <c r="I1995">
        <v>6.76</v>
      </c>
      <c r="J1995">
        <v>6.66</v>
      </c>
    </row>
    <row r="1996" spans="1:10" x14ac:dyDescent="0.2">
      <c r="A1996" s="4">
        <v>25436</v>
      </c>
      <c r="E1996">
        <v>7.45</v>
      </c>
      <c r="G1996">
        <v>7.24</v>
      </c>
      <c r="H1996">
        <v>7.01</v>
      </c>
      <c r="I1996">
        <v>6.78</v>
      </c>
      <c r="J1996">
        <v>6.68</v>
      </c>
    </row>
    <row r="1997" spans="1:10" x14ac:dyDescent="0.2">
      <c r="A1997" s="4">
        <v>25437</v>
      </c>
      <c r="E1997">
        <v>7.53</v>
      </c>
      <c r="G1997">
        <v>7.28</v>
      </c>
      <c r="H1997">
        <v>7.03</v>
      </c>
      <c r="I1997">
        <v>6.81</v>
      </c>
      <c r="J1997">
        <v>6.71</v>
      </c>
    </row>
    <row r="1998" spans="1:10" x14ac:dyDescent="0.2">
      <c r="A1998" s="4">
        <v>25440</v>
      </c>
      <c r="E1998">
        <v>7.57</v>
      </c>
      <c r="G1998">
        <v>7.3</v>
      </c>
      <c r="H1998">
        <v>7.04</v>
      </c>
      <c r="I1998">
        <v>6.84</v>
      </c>
      <c r="J1998">
        <v>6.72</v>
      </c>
    </row>
    <row r="1999" spans="1:10" x14ac:dyDescent="0.2">
      <c r="A1999" s="4">
        <v>25441</v>
      </c>
      <c r="E1999">
        <v>7.63</v>
      </c>
      <c r="G1999">
        <v>7.35</v>
      </c>
      <c r="H1999">
        <v>7.09</v>
      </c>
      <c r="I1999">
        <v>6.89</v>
      </c>
      <c r="J1999">
        <v>6.76</v>
      </c>
    </row>
    <row r="2000" spans="1:10" x14ac:dyDescent="0.2">
      <c r="A2000" s="4">
        <v>25442</v>
      </c>
      <c r="E2000">
        <v>7.64</v>
      </c>
      <c r="G2000">
        <v>7.38</v>
      </c>
      <c r="H2000">
        <v>7.11</v>
      </c>
      <c r="I2000">
        <v>6.92</v>
      </c>
      <c r="J2000">
        <v>6.79</v>
      </c>
    </row>
    <row r="2001" spans="1:10" x14ac:dyDescent="0.2">
      <c r="A2001" s="4">
        <v>25443</v>
      </c>
      <c r="E2001">
        <v>7.68</v>
      </c>
      <c r="G2001">
        <v>7.4</v>
      </c>
      <c r="H2001">
        <v>7.14</v>
      </c>
      <c r="I2001">
        <v>6.97</v>
      </c>
      <c r="J2001">
        <v>6.83</v>
      </c>
    </row>
    <row r="2002" spans="1:10" x14ac:dyDescent="0.2">
      <c r="A2002" s="4">
        <v>25444</v>
      </c>
      <c r="E2002">
        <v>7.64</v>
      </c>
      <c r="G2002">
        <v>7.37</v>
      </c>
      <c r="H2002">
        <v>7.13</v>
      </c>
      <c r="I2002">
        <v>6.97</v>
      </c>
      <c r="J2002">
        <v>6.83</v>
      </c>
    </row>
    <row r="2003" spans="1:10" x14ac:dyDescent="0.2">
      <c r="A2003" s="4">
        <v>25447</v>
      </c>
      <c r="E2003" t="s">
        <v>13</v>
      </c>
      <c r="G2003" t="s">
        <v>13</v>
      </c>
      <c r="H2003" t="s">
        <v>13</v>
      </c>
      <c r="I2003" t="s">
        <v>13</v>
      </c>
      <c r="J2003" t="s">
        <v>13</v>
      </c>
    </row>
    <row r="2004" spans="1:10" x14ac:dyDescent="0.2">
      <c r="A2004" s="4">
        <v>25448</v>
      </c>
      <c r="E2004">
        <v>7.7</v>
      </c>
      <c r="G2004">
        <v>7.41</v>
      </c>
      <c r="H2004">
        <v>7.17</v>
      </c>
      <c r="I2004">
        <v>7.02</v>
      </c>
      <c r="J2004">
        <v>6.87</v>
      </c>
    </row>
    <row r="2005" spans="1:10" x14ac:dyDescent="0.2">
      <c r="A2005" s="4">
        <v>25449</v>
      </c>
      <c r="E2005">
        <v>7.76</v>
      </c>
      <c r="G2005">
        <v>7.48</v>
      </c>
      <c r="H2005">
        <v>7.24</v>
      </c>
      <c r="I2005">
        <v>7.09</v>
      </c>
      <c r="J2005">
        <v>6.94</v>
      </c>
    </row>
    <row r="2006" spans="1:10" x14ac:dyDescent="0.2">
      <c r="A2006" s="4">
        <v>25450</v>
      </c>
      <c r="E2006">
        <v>7.75</v>
      </c>
      <c r="G2006">
        <v>7.52</v>
      </c>
      <c r="H2006">
        <v>7.26</v>
      </c>
      <c r="I2006">
        <v>7.1</v>
      </c>
      <c r="J2006">
        <v>6.96</v>
      </c>
    </row>
    <row r="2007" spans="1:10" x14ac:dyDescent="0.2">
      <c r="A2007" s="4">
        <v>25451</v>
      </c>
      <c r="E2007">
        <v>7.74</v>
      </c>
      <c r="G2007">
        <v>7.6</v>
      </c>
      <c r="H2007">
        <v>7.33</v>
      </c>
      <c r="I2007">
        <v>7.14</v>
      </c>
      <c r="J2007">
        <v>6.99</v>
      </c>
    </row>
    <row r="2008" spans="1:10" x14ac:dyDescent="0.2">
      <c r="A2008" s="4">
        <v>25454</v>
      </c>
      <c r="E2008">
        <v>7.81</v>
      </c>
      <c r="G2008">
        <v>7.68</v>
      </c>
      <c r="H2008">
        <v>7.39</v>
      </c>
      <c r="I2008">
        <v>7.2</v>
      </c>
      <c r="J2008">
        <v>7.03</v>
      </c>
    </row>
    <row r="2009" spans="1:10" x14ac:dyDescent="0.2">
      <c r="A2009" s="4">
        <v>25455</v>
      </c>
      <c r="E2009">
        <v>7.8</v>
      </c>
      <c r="G2009">
        <v>7.65</v>
      </c>
      <c r="H2009">
        <v>7.4</v>
      </c>
      <c r="I2009">
        <v>7.2</v>
      </c>
      <c r="J2009">
        <v>7.04</v>
      </c>
    </row>
    <row r="2010" spans="1:10" x14ac:dyDescent="0.2">
      <c r="A2010" s="4">
        <v>25456</v>
      </c>
      <c r="E2010">
        <v>7.79</v>
      </c>
      <c r="G2010">
        <v>7.62</v>
      </c>
      <c r="H2010">
        <v>7.38</v>
      </c>
      <c r="I2010">
        <v>7.18</v>
      </c>
      <c r="J2010">
        <v>7.02</v>
      </c>
    </row>
    <row r="2011" spans="1:10" x14ac:dyDescent="0.2">
      <c r="A2011" s="4">
        <v>25457</v>
      </c>
      <c r="E2011">
        <v>7.79</v>
      </c>
      <c r="G2011">
        <v>7.69</v>
      </c>
      <c r="H2011">
        <v>7.44</v>
      </c>
      <c r="I2011">
        <v>7.23</v>
      </c>
      <c r="J2011">
        <v>7.05</v>
      </c>
    </row>
    <row r="2012" spans="1:10" x14ac:dyDescent="0.2">
      <c r="A2012" s="4">
        <v>25458</v>
      </c>
      <c r="E2012">
        <v>7.8</v>
      </c>
      <c r="G2012">
        <v>7.74</v>
      </c>
      <c r="H2012">
        <v>7.48</v>
      </c>
      <c r="I2012">
        <v>7.27</v>
      </c>
      <c r="J2012">
        <v>7.08</v>
      </c>
    </row>
    <row r="2013" spans="1:10" x14ac:dyDescent="0.2">
      <c r="A2013" s="4">
        <v>25461</v>
      </c>
      <c r="E2013">
        <v>7.82</v>
      </c>
      <c r="G2013">
        <v>7.76</v>
      </c>
      <c r="H2013">
        <v>7.5</v>
      </c>
      <c r="I2013">
        <v>7.28</v>
      </c>
      <c r="J2013">
        <v>7.09</v>
      </c>
    </row>
    <row r="2014" spans="1:10" x14ac:dyDescent="0.2">
      <c r="A2014" s="4">
        <v>25462</v>
      </c>
      <c r="E2014">
        <v>7.82</v>
      </c>
      <c r="G2014">
        <v>7.78</v>
      </c>
      <c r="H2014">
        <v>7.54</v>
      </c>
      <c r="I2014">
        <v>7.32</v>
      </c>
      <c r="J2014">
        <v>7.14</v>
      </c>
    </row>
    <row r="2015" spans="1:10" x14ac:dyDescent="0.2">
      <c r="A2015" s="4">
        <v>25463</v>
      </c>
      <c r="E2015">
        <v>7.79</v>
      </c>
      <c r="G2015">
        <v>7.77</v>
      </c>
      <c r="H2015">
        <v>7.56</v>
      </c>
      <c r="I2015">
        <v>7.34</v>
      </c>
      <c r="J2015">
        <v>7.14</v>
      </c>
    </row>
    <row r="2016" spans="1:10" x14ac:dyDescent="0.2">
      <c r="A2016" s="4">
        <v>25464</v>
      </c>
      <c r="E2016">
        <v>7.83</v>
      </c>
      <c r="G2016">
        <v>7.89</v>
      </c>
      <c r="H2016">
        <v>7.71</v>
      </c>
      <c r="I2016">
        <v>7.49</v>
      </c>
      <c r="J2016">
        <v>7.27</v>
      </c>
    </row>
    <row r="2017" spans="1:10" x14ac:dyDescent="0.2">
      <c r="A2017" s="4">
        <v>25465</v>
      </c>
      <c r="E2017">
        <v>7.81</v>
      </c>
      <c r="G2017">
        <v>7.87</v>
      </c>
      <c r="H2017">
        <v>7.72</v>
      </c>
      <c r="I2017">
        <v>7.51</v>
      </c>
      <c r="J2017">
        <v>7.28</v>
      </c>
    </row>
    <row r="2018" spans="1:10" x14ac:dyDescent="0.2">
      <c r="A2018" s="4">
        <v>25468</v>
      </c>
      <c r="E2018">
        <v>7.8</v>
      </c>
      <c r="G2018">
        <v>7.87</v>
      </c>
      <c r="H2018">
        <v>7.72</v>
      </c>
      <c r="I2018">
        <v>7.51</v>
      </c>
      <c r="J2018">
        <v>7.26</v>
      </c>
    </row>
    <row r="2019" spans="1:10" x14ac:dyDescent="0.2">
      <c r="A2019" s="4">
        <v>25469</v>
      </c>
      <c r="E2019">
        <v>7.78</v>
      </c>
      <c r="G2019">
        <v>7.84</v>
      </c>
      <c r="H2019">
        <v>7.71</v>
      </c>
      <c r="I2019">
        <v>7.5</v>
      </c>
      <c r="J2019">
        <v>7.26</v>
      </c>
    </row>
    <row r="2020" spans="1:10" x14ac:dyDescent="0.2">
      <c r="A2020" s="4">
        <v>25470</v>
      </c>
      <c r="E2020">
        <v>7.81</v>
      </c>
      <c r="G2020">
        <v>7.86</v>
      </c>
      <c r="H2020">
        <v>7.74</v>
      </c>
      <c r="I2020">
        <v>7.52</v>
      </c>
      <c r="J2020">
        <v>7.27</v>
      </c>
    </row>
    <row r="2021" spans="1:10" x14ac:dyDescent="0.2">
      <c r="A2021" s="4">
        <v>25471</v>
      </c>
      <c r="E2021">
        <v>7.84</v>
      </c>
      <c r="G2021">
        <v>7.9</v>
      </c>
      <c r="H2021">
        <v>7.78</v>
      </c>
      <c r="I2021">
        <v>7.54</v>
      </c>
      <c r="J2021">
        <v>7.3</v>
      </c>
    </row>
    <row r="2022" spans="1:10" x14ac:dyDescent="0.2">
      <c r="A2022" s="4">
        <v>25472</v>
      </c>
      <c r="E2022">
        <v>7.94</v>
      </c>
      <c r="G2022">
        <v>8.01</v>
      </c>
      <c r="H2022">
        <v>7.88</v>
      </c>
      <c r="I2022">
        <v>7.63</v>
      </c>
      <c r="J2022">
        <v>7.4</v>
      </c>
    </row>
    <row r="2023" spans="1:10" x14ac:dyDescent="0.2">
      <c r="A2023" s="4">
        <v>25475</v>
      </c>
      <c r="E2023">
        <v>7.96</v>
      </c>
      <c r="G2023">
        <v>8.0500000000000007</v>
      </c>
      <c r="H2023">
        <v>7.94</v>
      </c>
      <c r="I2023">
        <v>7.68</v>
      </c>
      <c r="J2023">
        <v>7.45</v>
      </c>
    </row>
    <row r="2024" spans="1:10" x14ac:dyDescent="0.2">
      <c r="A2024" s="4">
        <v>25476</v>
      </c>
      <c r="E2024">
        <v>8.01</v>
      </c>
      <c r="G2024">
        <v>8.1300000000000008</v>
      </c>
      <c r="H2024">
        <v>8.02</v>
      </c>
      <c r="I2024">
        <v>7.73</v>
      </c>
      <c r="J2024">
        <v>7.51</v>
      </c>
    </row>
    <row r="2025" spans="1:10" x14ac:dyDescent="0.2">
      <c r="A2025" s="4">
        <v>25477</v>
      </c>
      <c r="E2025">
        <v>8.0299999999999994</v>
      </c>
      <c r="G2025">
        <v>8.14</v>
      </c>
      <c r="H2025">
        <v>8.0399999999999991</v>
      </c>
      <c r="I2025">
        <v>7.76</v>
      </c>
      <c r="J2025">
        <v>7.52</v>
      </c>
    </row>
    <row r="2026" spans="1:10" x14ac:dyDescent="0.2">
      <c r="A2026" s="4">
        <v>25478</v>
      </c>
      <c r="E2026">
        <v>7.95</v>
      </c>
      <c r="G2026">
        <v>8.0500000000000007</v>
      </c>
      <c r="H2026">
        <v>7.98</v>
      </c>
      <c r="I2026">
        <v>7.68</v>
      </c>
      <c r="J2026">
        <v>7.45</v>
      </c>
    </row>
    <row r="2027" spans="1:10" x14ac:dyDescent="0.2">
      <c r="A2027" s="4">
        <v>25479</v>
      </c>
      <c r="E2027">
        <v>7.91</v>
      </c>
      <c r="G2027">
        <v>7.97</v>
      </c>
      <c r="H2027">
        <v>7.87</v>
      </c>
      <c r="I2027">
        <v>7.62</v>
      </c>
      <c r="J2027">
        <v>7.38</v>
      </c>
    </row>
    <row r="2028" spans="1:10" x14ac:dyDescent="0.2">
      <c r="A2028" s="4">
        <v>25482</v>
      </c>
      <c r="E2028">
        <v>7.87</v>
      </c>
      <c r="G2028">
        <v>7.94</v>
      </c>
      <c r="H2028">
        <v>7.82</v>
      </c>
      <c r="I2028">
        <v>7.58</v>
      </c>
      <c r="J2028">
        <v>7.35</v>
      </c>
    </row>
    <row r="2029" spans="1:10" x14ac:dyDescent="0.2">
      <c r="A2029" s="4">
        <v>25483</v>
      </c>
      <c r="E2029">
        <v>7.84</v>
      </c>
      <c r="G2029">
        <v>7.87</v>
      </c>
      <c r="H2029">
        <v>7.75</v>
      </c>
      <c r="I2029">
        <v>7.57</v>
      </c>
      <c r="J2029">
        <v>7.31</v>
      </c>
    </row>
    <row r="2030" spans="1:10" x14ac:dyDescent="0.2">
      <c r="A2030" s="4">
        <v>25484</v>
      </c>
      <c r="E2030">
        <v>7.79</v>
      </c>
      <c r="G2030">
        <v>7.83</v>
      </c>
      <c r="H2030">
        <v>7.75</v>
      </c>
      <c r="I2030">
        <v>7.52</v>
      </c>
      <c r="J2030">
        <v>7.29</v>
      </c>
    </row>
    <row r="2031" spans="1:10" x14ac:dyDescent="0.2">
      <c r="A2031" s="4">
        <v>25485</v>
      </c>
      <c r="E2031">
        <v>7.83</v>
      </c>
      <c r="G2031">
        <v>7.86</v>
      </c>
      <c r="H2031">
        <v>7.77</v>
      </c>
      <c r="I2031">
        <v>7.53</v>
      </c>
      <c r="J2031">
        <v>7.3</v>
      </c>
    </row>
    <row r="2032" spans="1:10" x14ac:dyDescent="0.2">
      <c r="A2032" s="4">
        <v>25486</v>
      </c>
      <c r="E2032">
        <v>7.77</v>
      </c>
      <c r="G2032">
        <v>7.7</v>
      </c>
      <c r="H2032">
        <v>7.67</v>
      </c>
      <c r="I2032">
        <v>7.44</v>
      </c>
      <c r="J2032">
        <v>7.22</v>
      </c>
    </row>
    <row r="2033" spans="1:10" x14ac:dyDescent="0.2">
      <c r="A2033" s="4">
        <v>25489</v>
      </c>
      <c r="E2033" t="s">
        <v>13</v>
      </c>
      <c r="G2033" t="s">
        <v>13</v>
      </c>
      <c r="H2033" t="s">
        <v>13</v>
      </c>
      <c r="I2033" t="s">
        <v>13</v>
      </c>
      <c r="J2033" t="s">
        <v>13</v>
      </c>
    </row>
    <row r="2034" spans="1:10" x14ac:dyDescent="0.2">
      <c r="A2034" s="4">
        <v>25490</v>
      </c>
      <c r="E2034">
        <v>7.66</v>
      </c>
      <c r="G2034">
        <v>7.53</v>
      </c>
      <c r="H2034">
        <v>7.54</v>
      </c>
      <c r="I2034">
        <v>7.28</v>
      </c>
      <c r="J2034">
        <v>7.1</v>
      </c>
    </row>
    <row r="2035" spans="1:10" x14ac:dyDescent="0.2">
      <c r="A2035" s="4">
        <v>25491</v>
      </c>
      <c r="E2035">
        <v>7.67</v>
      </c>
      <c r="G2035">
        <v>7.57</v>
      </c>
      <c r="H2035">
        <v>7.55</v>
      </c>
      <c r="I2035">
        <v>7.31</v>
      </c>
      <c r="J2035">
        <v>7.12</v>
      </c>
    </row>
    <row r="2036" spans="1:10" x14ac:dyDescent="0.2">
      <c r="A2036" s="4">
        <v>25492</v>
      </c>
      <c r="E2036">
        <v>7.59</v>
      </c>
      <c r="G2036">
        <v>7.48</v>
      </c>
      <c r="H2036">
        <v>7.44</v>
      </c>
      <c r="I2036">
        <v>7.2</v>
      </c>
      <c r="J2036">
        <v>7.04</v>
      </c>
    </row>
    <row r="2037" spans="1:10" x14ac:dyDescent="0.2">
      <c r="A2037" s="4">
        <v>25493</v>
      </c>
      <c r="E2037">
        <v>7.47</v>
      </c>
      <c r="G2037">
        <v>7.37</v>
      </c>
      <c r="H2037">
        <v>7.34</v>
      </c>
      <c r="I2037">
        <v>7.11</v>
      </c>
      <c r="J2037">
        <v>6.99</v>
      </c>
    </row>
    <row r="2038" spans="1:10" x14ac:dyDescent="0.2">
      <c r="A2038" s="4">
        <v>25496</v>
      </c>
      <c r="E2038">
        <v>7.36</v>
      </c>
      <c r="G2038">
        <v>7.2</v>
      </c>
      <c r="H2038">
        <v>7.18</v>
      </c>
      <c r="I2038">
        <v>6.94</v>
      </c>
      <c r="J2038">
        <v>6.83</v>
      </c>
    </row>
    <row r="2039" spans="1:10" x14ac:dyDescent="0.2">
      <c r="A2039" s="4">
        <v>25497</v>
      </c>
      <c r="E2039">
        <v>7.29</v>
      </c>
      <c r="G2039">
        <v>7.14</v>
      </c>
      <c r="H2039">
        <v>7.12</v>
      </c>
      <c r="I2039">
        <v>6.87</v>
      </c>
      <c r="J2039">
        <v>6.77</v>
      </c>
    </row>
    <row r="2040" spans="1:10" x14ac:dyDescent="0.2">
      <c r="A2040" s="4">
        <v>25498</v>
      </c>
      <c r="E2040">
        <v>7.37</v>
      </c>
      <c r="G2040">
        <v>7.24</v>
      </c>
      <c r="H2040">
        <v>7.17</v>
      </c>
      <c r="I2040">
        <v>6.91</v>
      </c>
      <c r="J2040">
        <v>6.8</v>
      </c>
    </row>
    <row r="2041" spans="1:10" x14ac:dyDescent="0.2">
      <c r="A2041" s="4">
        <v>25499</v>
      </c>
      <c r="E2041">
        <v>7.48</v>
      </c>
      <c r="G2041">
        <v>7.34</v>
      </c>
      <c r="H2041">
        <v>7.25</v>
      </c>
      <c r="I2041">
        <v>6.98</v>
      </c>
      <c r="J2041">
        <v>6.9</v>
      </c>
    </row>
    <row r="2042" spans="1:10" x14ac:dyDescent="0.2">
      <c r="A2042" s="4">
        <v>25500</v>
      </c>
      <c r="E2042">
        <v>7.47</v>
      </c>
      <c r="G2042">
        <v>7.33</v>
      </c>
      <c r="H2042">
        <v>7.26</v>
      </c>
      <c r="I2042">
        <v>6.98</v>
      </c>
      <c r="J2042">
        <v>6.9</v>
      </c>
    </row>
    <row r="2043" spans="1:10" x14ac:dyDescent="0.2">
      <c r="A2043" s="4">
        <v>25503</v>
      </c>
      <c r="E2043">
        <v>7.47</v>
      </c>
      <c r="G2043">
        <v>7.35</v>
      </c>
      <c r="H2043">
        <v>7.28</v>
      </c>
      <c r="I2043">
        <v>6.99</v>
      </c>
      <c r="J2043">
        <v>6.93</v>
      </c>
    </row>
    <row r="2044" spans="1:10" x14ac:dyDescent="0.2">
      <c r="A2044" s="4">
        <v>25504</v>
      </c>
      <c r="E2044">
        <v>7.53</v>
      </c>
      <c r="G2044">
        <v>7.4</v>
      </c>
      <c r="H2044">
        <v>7.33</v>
      </c>
      <c r="I2044">
        <v>7.02</v>
      </c>
      <c r="J2044">
        <v>7</v>
      </c>
    </row>
    <row r="2045" spans="1:10" x14ac:dyDescent="0.2">
      <c r="A2045" s="4">
        <v>25505</v>
      </c>
      <c r="E2045">
        <v>7.55</v>
      </c>
      <c r="G2045">
        <v>7.42</v>
      </c>
      <c r="H2045">
        <v>7.34</v>
      </c>
      <c r="I2045">
        <v>7.01</v>
      </c>
      <c r="J2045">
        <v>7</v>
      </c>
    </row>
    <row r="2046" spans="1:10" x14ac:dyDescent="0.2">
      <c r="A2046" s="4">
        <v>25506</v>
      </c>
      <c r="E2046">
        <v>7.57</v>
      </c>
      <c r="G2046">
        <v>7.4</v>
      </c>
      <c r="H2046">
        <v>7.34</v>
      </c>
      <c r="I2046">
        <v>6.98</v>
      </c>
      <c r="J2046">
        <v>6.96</v>
      </c>
    </row>
    <row r="2047" spans="1:10" x14ac:dyDescent="0.2">
      <c r="A2047" s="4">
        <v>25507</v>
      </c>
      <c r="E2047">
        <v>7.58</v>
      </c>
      <c r="G2047">
        <v>7.41</v>
      </c>
      <c r="H2047">
        <v>7.33</v>
      </c>
      <c r="I2047">
        <v>6.99</v>
      </c>
      <c r="J2047">
        <v>6.94</v>
      </c>
    </row>
    <row r="2048" spans="1:10" x14ac:dyDescent="0.2">
      <c r="A2048" s="4">
        <v>25510</v>
      </c>
      <c r="E2048">
        <v>7.57</v>
      </c>
      <c r="G2048">
        <v>7.39</v>
      </c>
      <c r="H2048">
        <v>7.29</v>
      </c>
      <c r="I2048">
        <v>6.96</v>
      </c>
      <c r="J2048">
        <v>6.9</v>
      </c>
    </row>
    <row r="2049" spans="1:10" x14ac:dyDescent="0.2">
      <c r="A2049" s="4">
        <v>25511</v>
      </c>
      <c r="E2049" t="s">
        <v>13</v>
      </c>
      <c r="G2049" t="s">
        <v>13</v>
      </c>
      <c r="H2049" t="s">
        <v>13</v>
      </c>
      <c r="I2049" t="s">
        <v>13</v>
      </c>
      <c r="J2049" t="s">
        <v>13</v>
      </c>
    </row>
    <row r="2050" spans="1:10" x14ac:dyDescent="0.2">
      <c r="A2050" s="4">
        <v>25512</v>
      </c>
      <c r="E2050">
        <v>7.67</v>
      </c>
      <c r="G2050">
        <v>7.48</v>
      </c>
      <c r="H2050">
        <v>7.35</v>
      </c>
      <c r="I2050">
        <v>7.01</v>
      </c>
      <c r="J2050">
        <v>6.97</v>
      </c>
    </row>
    <row r="2051" spans="1:10" x14ac:dyDescent="0.2">
      <c r="A2051" s="4">
        <v>25513</v>
      </c>
      <c r="E2051">
        <v>7.74</v>
      </c>
      <c r="G2051">
        <v>7.54</v>
      </c>
      <c r="H2051">
        <v>7.39</v>
      </c>
      <c r="I2051">
        <v>7.07</v>
      </c>
      <c r="J2051">
        <v>7.01</v>
      </c>
    </row>
    <row r="2052" spans="1:10" x14ac:dyDescent="0.2">
      <c r="A2052" s="4">
        <v>25514</v>
      </c>
      <c r="E2052">
        <v>7.73</v>
      </c>
      <c r="G2052">
        <v>7.52</v>
      </c>
      <c r="H2052">
        <v>7.35</v>
      </c>
      <c r="I2052">
        <v>7.05</v>
      </c>
      <c r="J2052">
        <v>6.99</v>
      </c>
    </row>
    <row r="2053" spans="1:10" x14ac:dyDescent="0.2">
      <c r="A2053" s="4">
        <v>25517</v>
      </c>
      <c r="E2053">
        <v>7.74</v>
      </c>
      <c r="G2053">
        <v>7.53</v>
      </c>
      <c r="H2053">
        <v>7.35</v>
      </c>
      <c r="I2053">
        <v>7.03</v>
      </c>
      <c r="J2053">
        <v>6.99</v>
      </c>
    </row>
    <row r="2054" spans="1:10" x14ac:dyDescent="0.2">
      <c r="A2054" s="4">
        <v>25518</v>
      </c>
      <c r="E2054" t="s">
        <v>13</v>
      </c>
      <c r="G2054" t="s">
        <v>13</v>
      </c>
      <c r="H2054" t="s">
        <v>13</v>
      </c>
      <c r="I2054" t="s">
        <v>13</v>
      </c>
      <c r="J2054" t="s">
        <v>13</v>
      </c>
    </row>
    <row r="2055" spans="1:10" x14ac:dyDescent="0.2">
      <c r="A2055" s="4">
        <v>25519</v>
      </c>
      <c r="E2055">
        <v>7.79</v>
      </c>
      <c r="G2055">
        <v>7.6</v>
      </c>
      <c r="H2055">
        <v>7.43</v>
      </c>
      <c r="I2055">
        <v>7.07</v>
      </c>
      <c r="J2055">
        <v>7.06</v>
      </c>
    </row>
    <row r="2056" spans="1:10" x14ac:dyDescent="0.2">
      <c r="A2056" s="4">
        <v>25520</v>
      </c>
      <c r="E2056">
        <v>7.84</v>
      </c>
      <c r="G2056">
        <v>7.67</v>
      </c>
      <c r="H2056">
        <v>7.5</v>
      </c>
      <c r="I2056">
        <v>7.16</v>
      </c>
      <c r="J2056">
        <v>7.12</v>
      </c>
    </row>
    <row r="2057" spans="1:10" x14ac:dyDescent="0.2">
      <c r="A2057" s="4">
        <v>25521</v>
      </c>
      <c r="E2057">
        <v>7.83</v>
      </c>
      <c r="G2057">
        <v>7.63</v>
      </c>
      <c r="H2057">
        <v>7.46</v>
      </c>
      <c r="I2057">
        <v>7.1</v>
      </c>
      <c r="J2057">
        <v>7.08</v>
      </c>
    </row>
    <row r="2058" spans="1:10" x14ac:dyDescent="0.2">
      <c r="A2058" s="4">
        <v>25524</v>
      </c>
      <c r="E2058">
        <v>7.88</v>
      </c>
      <c r="G2058">
        <v>7.71</v>
      </c>
      <c r="H2058">
        <v>7.55</v>
      </c>
      <c r="I2058">
        <v>7.18</v>
      </c>
      <c r="J2058">
        <v>7.13</v>
      </c>
    </row>
    <row r="2059" spans="1:10" x14ac:dyDescent="0.2">
      <c r="A2059" s="4">
        <v>25525</v>
      </c>
      <c r="E2059">
        <v>7.96</v>
      </c>
      <c r="G2059">
        <v>7.76</v>
      </c>
      <c r="H2059">
        <v>7.63</v>
      </c>
      <c r="I2059">
        <v>7.27</v>
      </c>
      <c r="J2059">
        <v>7.22</v>
      </c>
    </row>
    <row r="2060" spans="1:10" x14ac:dyDescent="0.2">
      <c r="A2060" s="4">
        <v>25526</v>
      </c>
      <c r="E2060">
        <v>7.99</v>
      </c>
      <c r="G2060">
        <v>7.76</v>
      </c>
      <c r="H2060">
        <v>7.64</v>
      </c>
      <c r="I2060">
        <v>7.26</v>
      </c>
      <c r="J2060">
        <v>7.25</v>
      </c>
    </row>
    <row r="2061" spans="1:10" x14ac:dyDescent="0.2">
      <c r="A2061" s="4">
        <v>25527</v>
      </c>
      <c r="E2061">
        <v>8.1</v>
      </c>
      <c r="G2061">
        <v>7.85</v>
      </c>
      <c r="H2061">
        <v>7.73</v>
      </c>
      <c r="I2061">
        <v>7.34</v>
      </c>
      <c r="J2061">
        <v>7.31</v>
      </c>
    </row>
    <row r="2062" spans="1:10" x14ac:dyDescent="0.2">
      <c r="A2062" s="4">
        <v>25528</v>
      </c>
      <c r="E2062">
        <v>8.1199999999999992</v>
      </c>
      <c r="G2062">
        <v>7.82</v>
      </c>
      <c r="H2062">
        <v>7.71</v>
      </c>
      <c r="I2062">
        <v>7.32</v>
      </c>
      <c r="J2062">
        <v>7.28</v>
      </c>
    </row>
    <row r="2063" spans="1:10" x14ac:dyDescent="0.2">
      <c r="A2063" s="4">
        <v>25531</v>
      </c>
      <c r="E2063">
        <v>8.07</v>
      </c>
      <c r="G2063">
        <v>7.74</v>
      </c>
      <c r="H2063">
        <v>7.66</v>
      </c>
      <c r="I2063">
        <v>7.28</v>
      </c>
      <c r="J2063">
        <v>7.27</v>
      </c>
    </row>
    <row r="2064" spans="1:10" x14ac:dyDescent="0.2">
      <c r="A2064" s="4">
        <v>25532</v>
      </c>
      <c r="E2064">
        <v>8.01</v>
      </c>
      <c r="G2064">
        <v>7.69</v>
      </c>
      <c r="H2064">
        <v>7.64</v>
      </c>
      <c r="I2064">
        <v>7.26</v>
      </c>
      <c r="J2064">
        <v>7.28</v>
      </c>
    </row>
    <row r="2065" spans="1:10" x14ac:dyDescent="0.2">
      <c r="A2065" s="4">
        <v>25533</v>
      </c>
      <c r="E2065">
        <v>8.0500000000000007</v>
      </c>
      <c r="G2065">
        <v>7.73</v>
      </c>
      <c r="H2065">
        <v>7.66</v>
      </c>
      <c r="I2065">
        <v>7.28</v>
      </c>
      <c r="J2065">
        <v>7.3</v>
      </c>
    </row>
    <row r="2066" spans="1:10" x14ac:dyDescent="0.2">
      <c r="A2066" s="4">
        <v>25534</v>
      </c>
      <c r="E2066" t="s">
        <v>13</v>
      </c>
      <c r="G2066" t="s">
        <v>13</v>
      </c>
      <c r="H2066" t="s">
        <v>13</v>
      </c>
      <c r="I2066" t="s">
        <v>13</v>
      </c>
      <c r="J2066" t="s">
        <v>13</v>
      </c>
    </row>
    <row r="2067" spans="1:10" x14ac:dyDescent="0.2">
      <c r="A2067" s="4">
        <v>25535</v>
      </c>
      <c r="E2067">
        <v>8.0399999999999991</v>
      </c>
      <c r="G2067">
        <v>7.67</v>
      </c>
      <c r="H2067">
        <v>7.61</v>
      </c>
      <c r="I2067">
        <v>7.22</v>
      </c>
      <c r="J2067">
        <v>7.29</v>
      </c>
    </row>
    <row r="2068" spans="1:10" x14ac:dyDescent="0.2">
      <c r="A2068" s="4">
        <v>25538</v>
      </c>
      <c r="E2068">
        <v>7.93</v>
      </c>
      <c r="G2068">
        <v>7.6</v>
      </c>
      <c r="H2068">
        <v>7.56</v>
      </c>
      <c r="I2068">
        <v>7.18</v>
      </c>
      <c r="J2068">
        <v>7.29</v>
      </c>
    </row>
    <row r="2069" spans="1:10" x14ac:dyDescent="0.2">
      <c r="A2069" s="4">
        <v>25539</v>
      </c>
      <c r="E2069">
        <v>7.97</v>
      </c>
      <c r="G2069">
        <v>7.7</v>
      </c>
      <c r="H2069">
        <v>7.63</v>
      </c>
      <c r="I2069">
        <v>7.23</v>
      </c>
      <c r="J2069">
        <v>7.35</v>
      </c>
    </row>
    <row r="2070" spans="1:10" x14ac:dyDescent="0.2">
      <c r="A2070" s="4">
        <v>25540</v>
      </c>
      <c r="E2070">
        <v>8.0500000000000007</v>
      </c>
      <c r="G2070">
        <v>7.82</v>
      </c>
      <c r="H2070">
        <v>7.72</v>
      </c>
      <c r="I2070">
        <v>7.29</v>
      </c>
      <c r="J2070">
        <v>7.39</v>
      </c>
    </row>
    <row r="2071" spans="1:10" x14ac:dyDescent="0.2">
      <c r="A2071" s="4">
        <v>25541</v>
      </c>
      <c r="E2071">
        <v>8.06</v>
      </c>
      <c r="G2071">
        <v>7.82</v>
      </c>
      <c r="H2071">
        <v>7.7</v>
      </c>
      <c r="I2071">
        <v>7.28</v>
      </c>
      <c r="J2071">
        <v>7.35</v>
      </c>
    </row>
    <row r="2072" spans="1:10" x14ac:dyDescent="0.2">
      <c r="A2072" s="4">
        <v>25542</v>
      </c>
      <c r="E2072">
        <v>8.07</v>
      </c>
      <c r="G2072">
        <v>7.83</v>
      </c>
      <c r="H2072">
        <v>7.71</v>
      </c>
      <c r="I2072">
        <v>7.3</v>
      </c>
      <c r="J2072">
        <v>7.35</v>
      </c>
    </row>
    <row r="2073" spans="1:10" x14ac:dyDescent="0.2">
      <c r="A2073" s="4">
        <v>25545</v>
      </c>
      <c r="E2073">
        <v>8.1199999999999992</v>
      </c>
      <c r="G2073">
        <v>7.88</v>
      </c>
      <c r="H2073">
        <v>7.75</v>
      </c>
      <c r="I2073">
        <v>7.34</v>
      </c>
      <c r="J2073">
        <v>7.4</v>
      </c>
    </row>
    <row r="2074" spans="1:10" x14ac:dyDescent="0.2">
      <c r="A2074" s="4">
        <v>25546</v>
      </c>
      <c r="E2074">
        <v>8.18</v>
      </c>
      <c r="G2074">
        <v>8.02</v>
      </c>
      <c r="H2074">
        <v>7.87</v>
      </c>
      <c r="I2074">
        <v>7.44</v>
      </c>
      <c r="J2074">
        <v>7.5</v>
      </c>
    </row>
    <row r="2075" spans="1:10" x14ac:dyDescent="0.2">
      <c r="A2075" s="4">
        <v>25547</v>
      </c>
      <c r="E2075">
        <v>8.2100000000000009</v>
      </c>
      <c r="G2075">
        <v>8.1300000000000008</v>
      </c>
      <c r="H2075">
        <v>7.97</v>
      </c>
      <c r="I2075">
        <v>7.51</v>
      </c>
      <c r="J2075">
        <v>7.59</v>
      </c>
    </row>
    <row r="2076" spans="1:10" x14ac:dyDescent="0.2">
      <c r="A2076" s="4">
        <v>25548</v>
      </c>
      <c r="E2076">
        <v>8.18</v>
      </c>
      <c r="G2076">
        <v>8.14</v>
      </c>
      <c r="H2076">
        <v>7.99</v>
      </c>
      <c r="I2076">
        <v>7.53</v>
      </c>
      <c r="J2076">
        <v>7.62</v>
      </c>
    </row>
    <row r="2077" spans="1:10" x14ac:dyDescent="0.2">
      <c r="A2077" s="4">
        <v>25549</v>
      </c>
      <c r="E2077">
        <v>8.1300000000000008</v>
      </c>
      <c r="G2077">
        <v>8.1</v>
      </c>
      <c r="H2077">
        <v>7.95</v>
      </c>
      <c r="I2077">
        <v>7.49</v>
      </c>
      <c r="J2077">
        <v>7.6</v>
      </c>
    </row>
    <row r="2078" spans="1:10" x14ac:dyDescent="0.2">
      <c r="A2078" s="4">
        <v>25552</v>
      </c>
      <c r="E2078">
        <v>8.11</v>
      </c>
      <c r="G2078">
        <v>8.09</v>
      </c>
      <c r="H2078">
        <v>7.95</v>
      </c>
      <c r="I2078">
        <v>7.5</v>
      </c>
      <c r="J2078">
        <v>7.63</v>
      </c>
    </row>
    <row r="2079" spans="1:10" x14ac:dyDescent="0.2">
      <c r="A2079" s="4">
        <v>25553</v>
      </c>
      <c r="E2079">
        <v>8.16</v>
      </c>
      <c r="G2079">
        <v>8.19</v>
      </c>
      <c r="H2079">
        <v>8.02</v>
      </c>
      <c r="I2079">
        <v>7.6</v>
      </c>
      <c r="J2079">
        <v>7.72</v>
      </c>
    </row>
    <row r="2080" spans="1:10" x14ac:dyDescent="0.2">
      <c r="A2080" s="4">
        <v>25554</v>
      </c>
      <c r="E2080">
        <v>8.16</v>
      </c>
      <c r="G2080">
        <v>8.2200000000000006</v>
      </c>
      <c r="H2080">
        <v>8.07</v>
      </c>
      <c r="I2080">
        <v>7.62</v>
      </c>
      <c r="J2080">
        <v>7.76</v>
      </c>
    </row>
    <row r="2081" spans="1:10" x14ac:dyDescent="0.2">
      <c r="A2081" s="4">
        <v>25555</v>
      </c>
      <c r="E2081">
        <v>8.2100000000000009</v>
      </c>
      <c r="G2081">
        <v>8.24</v>
      </c>
      <c r="H2081">
        <v>8.07</v>
      </c>
      <c r="I2081">
        <v>7.64</v>
      </c>
      <c r="J2081">
        <v>7.81</v>
      </c>
    </row>
    <row r="2082" spans="1:10" x14ac:dyDescent="0.2">
      <c r="A2082" s="4">
        <v>25556</v>
      </c>
      <c r="E2082">
        <v>8.1999999999999993</v>
      </c>
      <c r="G2082">
        <v>8.16</v>
      </c>
      <c r="H2082">
        <v>8.02</v>
      </c>
      <c r="I2082">
        <v>7.61</v>
      </c>
      <c r="J2082">
        <v>7.79</v>
      </c>
    </row>
    <row r="2083" spans="1:10" x14ac:dyDescent="0.2">
      <c r="A2083" s="4">
        <v>25559</v>
      </c>
      <c r="E2083">
        <v>8.18</v>
      </c>
      <c r="G2083">
        <v>8.15</v>
      </c>
      <c r="H2083">
        <v>8</v>
      </c>
      <c r="I2083">
        <v>7.57</v>
      </c>
      <c r="J2083">
        <v>7.76</v>
      </c>
    </row>
    <row r="2084" spans="1:10" x14ac:dyDescent="0.2">
      <c r="A2084" s="4">
        <v>25560</v>
      </c>
      <c r="E2084">
        <v>8.2200000000000006</v>
      </c>
      <c r="G2084">
        <v>8.2200000000000006</v>
      </c>
      <c r="H2084">
        <v>8.08</v>
      </c>
      <c r="I2084">
        <v>7.61</v>
      </c>
      <c r="J2084">
        <v>7.82</v>
      </c>
    </row>
    <row r="2085" spans="1:10" x14ac:dyDescent="0.2">
      <c r="A2085" s="4">
        <v>25561</v>
      </c>
      <c r="E2085">
        <v>8.2200000000000006</v>
      </c>
      <c r="G2085">
        <v>8.27</v>
      </c>
      <c r="H2085">
        <v>8.1199999999999992</v>
      </c>
      <c r="I2085">
        <v>7.67</v>
      </c>
      <c r="J2085">
        <v>7.89</v>
      </c>
    </row>
    <row r="2086" spans="1:10" x14ac:dyDescent="0.2">
      <c r="A2086" s="4">
        <v>25562</v>
      </c>
      <c r="E2086" t="s">
        <v>13</v>
      </c>
      <c r="G2086" t="s">
        <v>13</v>
      </c>
      <c r="H2086" t="s">
        <v>13</v>
      </c>
      <c r="I2086" t="s">
        <v>13</v>
      </c>
      <c r="J2086" t="s">
        <v>13</v>
      </c>
    </row>
    <row r="2087" spans="1:10" x14ac:dyDescent="0.2">
      <c r="A2087" s="4">
        <v>25563</v>
      </c>
      <c r="E2087">
        <v>8.23</v>
      </c>
      <c r="G2087">
        <v>8.3000000000000007</v>
      </c>
      <c r="H2087">
        <v>8.14</v>
      </c>
      <c r="I2087">
        <v>7.63</v>
      </c>
      <c r="J2087">
        <v>7.87</v>
      </c>
    </row>
    <row r="2088" spans="1:10" x14ac:dyDescent="0.2">
      <c r="A2088" s="4">
        <v>25566</v>
      </c>
      <c r="E2088">
        <v>8.4</v>
      </c>
      <c r="G2088">
        <v>8.51</v>
      </c>
      <c r="H2088">
        <v>8.33</v>
      </c>
      <c r="I2088">
        <v>7.77</v>
      </c>
      <c r="J2088">
        <v>8.0500000000000007</v>
      </c>
    </row>
    <row r="2089" spans="1:10" x14ac:dyDescent="0.2">
      <c r="A2089" s="4">
        <v>25567</v>
      </c>
      <c r="E2089">
        <v>8.36</v>
      </c>
      <c r="G2089">
        <v>8.43</v>
      </c>
      <c r="H2089">
        <v>8.26</v>
      </c>
      <c r="I2089">
        <v>7.7</v>
      </c>
      <c r="J2089">
        <v>7.97</v>
      </c>
    </row>
    <row r="2090" spans="1:10" x14ac:dyDescent="0.2">
      <c r="A2090" s="4">
        <v>25568</v>
      </c>
      <c r="E2090">
        <v>8.32</v>
      </c>
      <c r="G2090">
        <v>8.41</v>
      </c>
      <c r="H2090">
        <v>8.2200000000000006</v>
      </c>
      <c r="I2090">
        <v>7.66</v>
      </c>
      <c r="J2090">
        <v>7.88</v>
      </c>
    </row>
    <row r="2091" spans="1:10" x14ac:dyDescent="0.2">
      <c r="A2091" s="4">
        <v>25569</v>
      </c>
      <c r="E2091" t="s">
        <v>13</v>
      </c>
      <c r="G2091" t="s">
        <v>13</v>
      </c>
      <c r="H2091" t="s">
        <v>13</v>
      </c>
      <c r="I2091" t="s">
        <v>13</v>
      </c>
      <c r="J2091" t="s">
        <v>13</v>
      </c>
    </row>
    <row r="2092" spans="1:10" x14ac:dyDescent="0.2">
      <c r="A2092" s="4">
        <v>25570</v>
      </c>
      <c r="E2092">
        <v>8.2799999999999994</v>
      </c>
      <c r="G2092">
        <v>8.35</v>
      </c>
      <c r="H2092">
        <v>8.19</v>
      </c>
      <c r="I2092">
        <v>7.63</v>
      </c>
      <c r="J2092">
        <v>7.86</v>
      </c>
    </row>
    <row r="2093" spans="1:10" x14ac:dyDescent="0.2">
      <c r="A2093" s="4">
        <v>25573</v>
      </c>
      <c r="E2093">
        <v>8.2100000000000009</v>
      </c>
      <c r="G2093">
        <v>8.34</v>
      </c>
      <c r="H2093">
        <v>8.19</v>
      </c>
      <c r="I2093">
        <v>7.64</v>
      </c>
      <c r="J2093">
        <v>7.88</v>
      </c>
    </row>
    <row r="2094" spans="1:10" x14ac:dyDescent="0.2">
      <c r="A2094" s="4">
        <v>25574</v>
      </c>
      <c r="E2094">
        <v>8.2200000000000006</v>
      </c>
      <c r="G2094">
        <v>8.3800000000000008</v>
      </c>
      <c r="H2094">
        <v>8.26</v>
      </c>
      <c r="I2094">
        <v>7.74</v>
      </c>
      <c r="J2094">
        <v>7.96</v>
      </c>
    </row>
    <row r="2095" spans="1:10" x14ac:dyDescent="0.2">
      <c r="A2095" s="4">
        <v>25575</v>
      </c>
      <c r="E2095">
        <v>8.23</v>
      </c>
      <c r="G2095">
        <v>8.42</v>
      </c>
      <c r="H2095">
        <v>8.3000000000000007</v>
      </c>
      <c r="I2095">
        <v>7.82</v>
      </c>
      <c r="J2095">
        <v>7.99</v>
      </c>
    </row>
    <row r="2096" spans="1:10" x14ac:dyDescent="0.2">
      <c r="A2096" s="4">
        <v>25576</v>
      </c>
      <c r="E2096">
        <v>8.18</v>
      </c>
      <c r="G2096">
        <v>8.35</v>
      </c>
      <c r="H2096">
        <v>8.25</v>
      </c>
      <c r="I2096">
        <v>7.78</v>
      </c>
      <c r="J2096">
        <v>7.96</v>
      </c>
    </row>
    <row r="2097" spans="1:10" x14ac:dyDescent="0.2">
      <c r="A2097" s="4">
        <v>25577</v>
      </c>
      <c r="E2097">
        <v>8.08</v>
      </c>
      <c r="G2097">
        <v>8.24</v>
      </c>
      <c r="H2097">
        <v>8.18</v>
      </c>
      <c r="I2097">
        <v>7.72</v>
      </c>
      <c r="J2097">
        <v>7.86</v>
      </c>
    </row>
    <row r="2098" spans="1:10" x14ac:dyDescent="0.2">
      <c r="A2098" s="4">
        <v>25580</v>
      </c>
      <c r="E2098">
        <v>8.02</v>
      </c>
      <c r="G2098">
        <v>8.2100000000000009</v>
      </c>
      <c r="H2098">
        <v>8.16</v>
      </c>
      <c r="I2098">
        <v>7.7</v>
      </c>
      <c r="J2098">
        <v>7.82</v>
      </c>
    </row>
    <row r="2099" spans="1:10" x14ac:dyDescent="0.2">
      <c r="A2099" s="4">
        <v>25581</v>
      </c>
      <c r="E2099">
        <v>7.98</v>
      </c>
      <c r="G2099">
        <v>8.18</v>
      </c>
      <c r="H2099">
        <v>8.1300000000000008</v>
      </c>
      <c r="I2099">
        <v>7.69</v>
      </c>
      <c r="J2099">
        <v>7.81</v>
      </c>
    </row>
    <row r="2100" spans="1:10" x14ac:dyDescent="0.2">
      <c r="A2100" s="4">
        <v>25582</v>
      </c>
      <c r="E2100">
        <v>7.98</v>
      </c>
      <c r="G2100">
        <v>8.23</v>
      </c>
      <c r="H2100">
        <v>8.16</v>
      </c>
      <c r="I2100">
        <v>7.74</v>
      </c>
      <c r="J2100">
        <v>7.86</v>
      </c>
    </row>
    <row r="2101" spans="1:10" x14ac:dyDescent="0.2">
      <c r="A2101" s="4">
        <v>25583</v>
      </c>
      <c r="E2101">
        <v>8.0399999999999991</v>
      </c>
      <c r="G2101">
        <v>8.23</v>
      </c>
      <c r="H2101">
        <v>8.19</v>
      </c>
      <c r="I2101">
        <v>7.74</v>
      </c>
      <c r="J2101">
        <v>7.85</v>
      </c>
    </row>
    <row r="2102" spans="1:10" x14ac:dyDescent="0.2">
      <c r="A2102" s="4">
        <v>25584</v>
      </c>
      <c r="E2102">
        <v>8</v>
      </c>
      <c r="G2102">
        <v>8.1</v>
      </c>
      <c r="H2102">
        <v>8.08</v>
      </c>
      <c r="I2102">
        <v>7.64</v>
      </c>
      <c r="J2102">
        <v>7.75</v>
      </c>
    </row>
    <row r="2103" spans="1:10" x14ac:dyDescent="0.2">
      <c r="A2103" s="4">
        <v>25587</v>
      </c>
      <c r="E2103">
        <v>7.97</v>
      </c>
      <c r="G2103">
        <v>8.0500000000000007</v>
      </c>
      <c r="H2103">
        <v>8.0299999999999994</v>
      </c>
      <c r="I2103">
        <v>7.62</v>
      </c>
      <c r="J2103">
        <v>7.69</v>
      </c>
    </row>
    <row r="2104" spans="1:10" x14ac:dyDescent="0.2">
      <c r="A2104" s="4">
        <v>25588</v>
      </c>
      <c r="E2104">
        <v>8</v>
      </c>
      <c r="G2104">
        <v>8.14</v>
      </c>
      <c r="H2104">
        <v>8.08</v>
      </c>
      <c r="I2104">
        <v>7.68</v>
      </c>
      <c r="J2104">
        <v>7.72</v>
      </c>
    </row>
    <row r="2105" spans="1:10" x14ac:dyDescent="0.2">
      <c r="A2105" s="4">
        <v>25589</v>
      </c>
      <c r="E2105">
        <v>8.0299999999999994</v>
      </c>
      <c r="G2105">
        <v>8.1199999999999992</v>
      </c>
      <c r="H2105">
        <v>8.06</v>
      </c>
      <c r="I2105">
        <v>7.68</v>
      </c>
      <c r="J2105">
        <v>7.69</v>
      </c>
    </row>
    <row r="2106" spans="1:10" x14ac:dyDescent="0.2">
      <c r="A2106" s="4">
        <v>25590</v>
      </c>
      <c r="E2106">
        <v>8.07</v>
      </c>
      <c r="G2106">
        <v>8.14</v>
      </c>
      <c r="H2106">
        <v>8.06</v>
      </c>
      <c r="I2106">
        <v>7.68</v>
      </c>
      <c r="J2106">
        <v>7.67</v>
      </c>
    </row>
    <row r="2107" spans="1:10" x14ac:dyDescent="0.2">
      <c r="A2107" s="4">
        <v>25591</v>
      </c>
      <c r="E2107">
        <v>8.11</v>
      </c>
      <c r="G2107">
        <v>8.19</v>
      </c>
      <c r="H2107">
        <v>8.1</v>
      </c>
      <c r="I2107">
        <v>7.73</v>
      </c>
      <c r="J2107">
        <v>7.69</v>
      </c>
    </row>
    <row r="2108" spans="1:10" x14ac:dyDescent="0.2">
      <c r="A2108" s="4">
        <v>25594</v>
      </c>
      <c r="E2108">
        <v>8.1199999999999992</v>
      </c>
      <c r="G2108">
        <v>8.23</v>
      </c>
      <c r="H2108">
        <v>8.15</v>
      </c>
      <c r="I2108">
        <v>7.75</v>
      </c>
      <c r="J2108">
        <v>7.71</v>
      </c>
    </row>
    <row r="2109" spans="1:10" x14ac:dyDescent="0.2">
      <c r="A2109" s="4">
        <v>25595</v>
      </c>
      <c r="E2109">
        <v>8.14</v>
      </c>
      <c r="G2109">
        <v>8.24</v>
      </c>
      <c r="H2109">
        <v>8.16</v>
      </c>
      <c r="I2109">
        <v>7.76</v>
      </c>
      <c r="J2109">
        <v>7.7</v>
      </c>
    </row>
    <row r="2110" spans="1:10" x14ac:dyDescent="0.2">
      <c r="A2110" s="4">
        <v>25596</v>
      </c>
      <c r="E2110">
        <v>8.15</v>
      </c>
      <c r="G2110">
        <v>8.26</v>
      </c>
      <c r="H2110">
        <v>8.1999999999999993</v>
      </c>
      <c r="I2110">
        <v>7.79</v>
      </c>
      <c r="J2110">
        <v>7.7</v>
      </c>
    </row>
    <row r="2111" spans="1:10" x14ac:dyDescent="0.2">
      <c r="A2111" s="4">
        <v>25597</v>
      </c>
      <c r="E2111">
        <v>8.1999999999999993</v>
      </c>
      <c r="G2111">
        <v>8.32</v>
      </c>
      <c r="H2111">
        <v>8.2799999999999994</v>
      </c>
      <c r="I2111">
        <v>7.9</v>
      </c>
      <c r="J2111">
        <v>7.77</v>
      </c>
    </row>
    <row r="2112" spans="1:10" x14ac:dyDescent="0.2">
      <c r="A2112" s="4">
        <v>25598</v>
      </c>
      <c r="E2112">
        <v>8.15</v>
      </c>
      <c r="G2112">
        <v>8.27</v>
      </c>
      <c r="H2112">
        <v>8.27</v>
      </c>
      <c r="I2112">
        <v>7.9</v>
      </c>
      <c r="J2112">
        <v>7.75</v>
      </c>
    </row>
    <row r="2113" spans="1:10" x14ac:dyDescent="0.2">
      <c r="A2113" s="4">
        <v>25601</v>
      </c>
      <c r="E2113">
        <v>8.0399999999999991</v>
      </c>
      <c r="G2113">
        <v>8.1</v>
      </c>
      <c r="H2113">
        <v>8.18</v>
      </c>
      <c r="I2113">
        <v>7.82</v>
      </c>
      <c r="J2113">
        <v>7.65</v>
      </c>
    </row>
    <row r="2114" spans="1:10" x14ac:dyDescent="0.2">
      <c r="A2114" s="4">
        <v>25602</v>
      </c>
      <c r="E2114">
        <v>7.92</v>
      </c>
      <c r="G2114">
        <v>8.0399999999999991</v>
      </c>
      <c r="H2114">
        <v>8.15</v>
      </c>
      <c r="I2114">
        <v>7.78</v>
      </c>
      <c r="J2114">
        <v>7.58</v>
      </c>
    </row>
    <row r="2115" spans="1:10" x14ac:dyDescent="0.2">
      <c r="A2115" s="4">
        <v>25603</v>
      </c>
      <c r="E2115">
        <v>7.94</v>
      </c>
      <c r="G2115">
        <v>8.07</v>
      </c>
      <c r="H2115">
        <v>8.17</v>
      </c>
      <c r="I2115">
        <v>7.76</v>
      </c>
      <c r="J2115">
        <v>7.5</v>
      </c>
    </row>
    <row r="2116" spans="1:10" x14ac:dyDescent="0.2">
      <c r="A2116" s="4">
        <v>25604</v>
      </c>
      <c r="E2116">
        <v>7.96</v>
      </c>
      <c r="G2116">
        <v>8.06</v>
      </c>
      <c r="H2116">
        <v>8.18</v>
      </c>
      <c r="I2116">
        <v>7.77</v>
      </c>
      <c r="J2116">
        <v>7.45</v>
      </c>
    </row>
    <row r="2117" spans="1:10" x14ac:dyDescent="0.2">
      <c r="A2117" s="4">
        <v>25605</v>
      </c>
      <c r="E2117">
        <v>7.84</v>
      </c>
      <c r="G2117">
        <v>7.98</v>
      </c>
      <c r="H2117">
        <v>8.1300000000000008</v>
      </c>
      <c r="I2117">
        <v>7.71</v>
      </c>
      <c r="J2117">
        <v>7.36</v>
      </c>
    </row>
    <row r="2118" spans="1:10" x14ac:dyDescent="0.2">
      <c r="A2118" s="4">
        <v>25608</v>
      </c>
      <c r="E2118">
        <v>7.76</v>
      </c>
      <c r="G2118">
        <v>7.9</v>
      </c>
      <c r="H2118">
        <v>8.0399999999999991</v>
      </c>
      <c r="I2118">
        <v>7.64</v>
      </c>
      <c r="J2118">
        <v>7.28</v>
      </c>
    </row>
    <row r="2119" spans="1:10" x14ac:dyDescent="0.2">
      <c r="A2119" s="4">
        <v>25609</v>
      </c>
      <c r="E2119">
        <v>7.78</v>
      </c>
      <c r="G2119">
        <v>7.95</v>
      </c>
      <c r="H2119">
        <v>8.07</v>
      </c>
      <c r="I2119">
        <v>7.68</v>
      </c>
      <c r="J2119">
        <v>7.32</v>
      </c>
    </row>
    <row r="2120" spans="1:10" x14ac:dyDescent="0.2">
      <c r="A2120" s="4">
        <v>25610</v>
      </c>
      <c r="E2120">
        <v>7.77</v>
      </c>
      <c r="G2120">
        <v>7.94</v>
      </c>
      <c r="H2120">
        <v>8.0500000000000007</v>
      </c>
      <c r="I2120">
        <v>7.68</v>
      </c>
      <c r="J2120">
        <v>7.33</v>
      </c>
    </row>
    <row r="2121" spans="1:10" x14ac:dyDescent="0.2">
      <c r="A2121" s="4">
        <v>25611</v>
      </c>
      <c r="E2121" t="s">
        <v>13</v>
      </c>
      <c r="G2121" t="s">
        <v>13</v>
      </c>
      <c r="H2121" t="s">
        <v>13</v>
      </c>
      <c r="I2121" t="s">
        <v>13</v>
      </c>
      <c r="J2121" t="s">
        <v>13</v>
      </c>
    </row>
    <row r="2122" spans="1:10" x14ac:dyDescent="0.2">
      <c r="A2122" s="4">
        <v>25612</v>
      </c>
      <c r="E2122">
        <v>7.57</v>
      </c>
      <c r="G2122">
        <v>7.76</v>
      </c>
      <c r="H2122">
        <v>7.82</v>
      </c>
      <c r="I2122">
        <v>7.49</v>
      </c>
      <c r="J2122">
        <v>7.15</v>
      </c>
    </row>
    <row r="2123" spans="1:10" x14ac:dyDescent="0.2">
      <c r="A2123" s="4">
        <v>25615</v>
      </c>
      <c r="E2123">
        <v>7.52</v>
      </c>
      <c r="G2123">
        <v>7.77</v>
      </c>
      <c r="H2123">
        <v>7.8</v>
      </c>
      <c r="I2123">
        <v>7.49</v>
      </c>
      <c r="J2123">
        <v>7.17</v>
      </c>
    </row>
    <row r="2124" spans="1:10" x14ac:dyDescent="0.2">
      <c r="A2124" s="4">
        <v>25616</v>
      </c>
      <c r="E2124">
        <v>7.47</v>
      </c>
      <c r="G2124">
        <v>7.7</v>
      </c>
      <c r="H2124">
        <v>7.7</v>
      </c>
      <c r="I2124">
        <v>7.44</v>
      </c>
      <c r="J2124">
        <v>7.15</v>
      </c>
    </row>
    <row r="2125" spans="1:10" x14ac:dyDescent="0.2">
      <c r="A2125" s="4">
        <v>25617</v>
      </c>
      <c r="E2125">
        <v>7.4</v>
      </c>
      <c r="G2125">
        <v>7.67</v>
      </c>
      <c r="H2125">
        <v>7.63</v>
      </c>
      <c r="I2125">
        <v>7.39</v>
      </c>
      <c r="J2125">
        <v>7.12</v>
      </c>
    </row>
    <row r="2126" spans="1:10" x14ac:dyDescent="0.2">
      <c r="A2126" s="4">
        <v>25618</v>
      </c>
      <c r="E2126">
        <v>7.36</v>
      </c>
      <c r="G2126">
        <v>7.65</v>
      </c>
      <c r="H2126">
        <v>7.56</v>
      </c>
      <c r="I2126">
        <v>7.34</v>
      </c>
      <c r="J2126">
        <v>7.09</v>
      </c>
    </row>
    <row r="2127" spans="1:10" x14ac:dyDescent="0.2">
      <c r="A2127" s="4">
        <v>25619</v>
      </c>
      <c r="E2127">
        <v>7.4</v>
      </c>
      <c r="G2127">
        <v>7.7</v>
      </c>
      <c r="H2127">
        <v>7.58</v>
      </c>
      <c r="I2127">
        <v>7.36</v>
      </c>
      <c r="J2127">
        <v>7.12</v>
      </c>
    </row>
    <row r="2128" spans="1:10" x14ac:dyDescent="0.2">
      <c r="A2128" s="4">
        <v>25622</v>
      </c>
      <c r="E2128" t="s">
        <v>13</v>
      </c>
      <c r="G2128" t="s">
        <v>13</v>
      </c>
      <c r="H2128" t="s">
        <v>13</v>
      </c>
      <c r="I2128" t="s">
        <v>13</v>
      </c>
      <c r="J2128" t="s">
        <v>13</v>
      </c>
    </row>
    <row r="2129" spans="1:10" x14ac:dyDescent="0.2">
      <c r="A2129" s="4">
        <v>25623</v>
      </c>
      <c r="E2129">
        <v>7.35</v>
      </c>
      <c r="G2129">
        <v>7.7</v>
      </c>
      <c r="H2129">
        <v>7.61</v>
      </c>
      <c r="I2129">
        <v>7.38</v>
      </c>
      <c r="J2129">
        <v>7.14</v>
      </c>
    </row>
    <row r="2130" spans="1:10" x14ac:dyDescent="0.2">
      <c r="A2130" s="4">
        <v>25624</v>
      </c>
      <c r="E2130">
        <v>7.27</v>
      </c>
      <c r="G2130">
        <v>7.52</v>
      </c>
      <c r="H2130">
        <v>7.49</v>
      </c>
      <c r="I2130">
        <v>7.27</v>
      </c>
      <c r="J2130">
        <v>7.04</v>
      </c>
    </row>
    <row r="2131" spans="1:10" x14ac:dyDescent="0.2">
      <c r="A2131" s="4">
        <v>25625</v>
      </c>
      <c r="E2131">
        <v>7.1</v>
      </c>
      <c r="G2131">
        <v>7.36</v>
      </c>
      <c r="H2131">
        <v>7.37</v>
      </c>
      <c r="I2131">
        <v>7.15</v>
      </c>
      <c r="J2131">
        <v>6.94</v>
      </c>
    </row>
    <row r="2132" spans="1:10" x14ac:dyDescent="0.2">
      <c r="A2132" s="4">
        <v>25626</v>
      </c>
      <c r="E2132">
        <v>7.11</v>
      </c>
      <c r="G2132">
        <v>7.27</v>
      </c>
      <c r="H2132">
        <v>7.31</v>
      </c>
      <c r="I2132">
        <v>7.1</v>
      </c>
      <c r="J2132">
        <v>6.9</v>
      </c>
    </row>
    <row r="2133" spans="1:10" x14ac:dyDescent="0.2">
      <c r="A2133" s="4">
        <v>25629</v>
      </c>
      <c r="E2133">
        <v>7.14</v>
      </c>
      <c r="G2133">
        <v>7.33</v>
      </c>
      <c r="H2133">
        <v>7.43</v>
      </c>
      <c r="I2133">
        <v>7.16</v>
      </c>
      <c r="J2133">
        <v>6.95</v>
      </c>
    </row>
    <row r="2134" spans="1:10" x14ac:dyDescent="0.2">
      <c r="A2134" s="4">
        <v>25630</v>
      </c>
      <c r="E2134">
        <v>7.13</v>
      </c>
      <c r="G2134">
        <v>7.33</v>
      </c>
      <c r="H2134">
        <v>7.35</v>
      </c>
      <c r="I2134">
        <v>7.18</v>
      </c>
      <c r="J2134">
        <v>6.99</v>
      </c>
    </row>
    <row r="2135" spans="1:10" x14ac:dyDescent="0.2">
      <c r="A2135" s="4">
        <v>25631</v>
      </c>
      <c r="E2135">
        <v>7.07</v>
      </c>
      <c r="G2135">
        <v>7.26</v>
      </c>
      <c r="H2135">
        <v>7.27</v>
      </c>
      <c r="I2135">
        <v>7.12</v>
      </c>
      <c r="J2135">
        <v>6.97</v>
      </c>
    </row>
    <row r="2136" spans="1:10" x14ac:dyDescent="0.2">
      <c r="A2136" s="4">
        <v>25632</v>
      </c>
      <c r="E2136">
        <v>7</v>
      </c>
      <c r="G2136">
        <v>7.16</v>
      </c>
      <c r="H2136">
        <v>7.18</v>
      </c>
      <c r="I2136">
        <v>7.09</v>
      </c>
      <c r="J2136">
        <v>6.98</v>
      </c>
    </row>
    <row r="2137" spans="1:10" x14ac:dyDescent="0.2">
      <c r="A2137" s="4">
        <v>25633</v>
      </c>
      <c r="E2137">
        <v>6.91</v>
      </c>
      <c r="G2137">
        <v>7.08</v>
      </c>
      <c r="H2137">
        <v>7.06</v>
      </c>
      <c r="I2137">
        <v>7</v>
      </c>
      <c r="J2137">
        <v>6.96</v>
      </c>
    </row>
    <row r="2138" spans="1:10" x14ac:dyDescent="0.2">
      <c r="A2138" s="4">
        <v>25636</v>
      </c>
      <c r="E2138">
        <v>6.9</v>
      </c>
      <c r="G2138">
        <v>7.09</v>
      </c>
      <c r="H2138">
        <v>7.04</v>
      </c>
      <c r="I2138">
        <v>7.01</v>
      </c>
      <c r="J2138">
        <v>6.99</v>
      </c>
    </row>
    <row r="2139" spans="1:10" x14ac:dyDescent="0.2">
      <c r="A2139" s="4">
        <v>25637</v>
      </c>
      <c r="E2139">
        <v>6.9</v>
      </c>
      <c r="G2139">
        <v>7.07</v>
      </c>
      <c r="H2139">
        <v>7</v>
      </c>
      <c r="I2139">
        <v>7.02</v>
      </c>
      <c r="J2139">
        <v>7.04</v>
      </c>
    </row>
    <row r="2140" spans="1:10" x14ac:dyDescent="0.2">
      <c r="A2140" s="4">
        <v>25638</v>
      </c>
      <c r="E2140">
        <v>6.97</v>
      </c>
      <c r="G2140">
        <v>7.16</v>
      </c>
      <c r="H2140">
        <v>7.11</v>
      </c>
      <c r="I2140">
        <v>7.11</v>
      </c>
      <c r="J2140">
        <v>7.11</v>
      </c>
    </row>
    <row r="2141" spans="1:10" x14ac:dyDescent="0.2">
      <c r="A2141" s="4">
        <v>25639</v>
      </c>
      <c r="E2141">
        <v>7.03</v>
      </c>
      <c r="G2141">
        <v>7.22</v>
      </c>
      <c r="H2141">
        <v>7.16</v>
      </c>
      <c r="I2141">
        <v>7.17</v>
      </c>
      <c r="J2141">
        <v>7.16</v>
      </c>
    </row>
    <row r="2142" spans="1:10" x14ac:dyDescent="0.2">
      <c r="A2142" s="4">
        <v>25640</v>
      </c>
      <c r="E2142">
        <v>7.1</v>
      </c>
      <c r="G2142">
        <v>7.3</v>
      </c>
      <c r="H2142">
        <v>7.3</v>
      </c>
      <c r="I2142">
        <v>7.25</v>
      </c>
      <c r="J2142">
        <v>7.23</v>
      </c>
    </row>
    <row r="2143" spans="1:10" x14ac:dyDescent="0.2">
      <c r="A2143" s="4">
        <v>25643</v>
      </c>
      <c r="E2143">
        <v>7.06</v>
      </c>
      <c r="G2143">
        <v>7.27</v>
      </c>
      <c r="H2143">
        <v>7.3</v>
      </c>
      <c r="I2143">
        <v>7.27</v>
      </c>
      <c r="J2143">
        <v>7.24</v>
      </c>
    </row>
    <row r="2144" spans="1:10" x14ac:dyDescent="0.2">
      <c r="A2144" s="4">
        <v>25644</v>
      </c>
      <c r="E2144">
        <v>7.13</v>
      </c>
      <c r="G2144">
        <v>7.41</v>
      </c>
      <c r="H2144">
        <v>7.48</v>
      </c>
      <c r="I2144">
        <v>7.4</v>
      </c>
      <c r="J2144">
        <v>7.36</v>
      </c>
    </row>
    <row r="2145" spans="1:10" x14ac:dyDescent="0.2">
      <c r="A2145" s="4">
        <v>25645</v>
      </c>
      <c r="E2145">
        <v>7.1</v>
      </c>
      <c r="G2145">
        <v>7.32</v>
      </c>
      <c r="H2145">
        <v>7.41</v>
      </c>
      <c r="I2145">
        <v>7.34</v>
      </c>
      <c r="J2145">
        <v>7.28</v>
      </c>
    </row>
    <row r="2146" spans="1:10" x14ac:dyDescent="0.2">
      <c r="A2146" s="4">
        <v>25646</v>
      </c>
      <c r="E2146">
        <v>6.93</v>
      </c>
      <c r="G2146">
        <v>7.02</v>
      </c>
      <c r="H2146">
        <v>7.22</v>
      </c>
      <c r="I2146">
        <v>7.13</v>
      </c>
      <c r="J2146">
        <v>7.07</v>
      </c>
    </row>
    <row r="2147" spans="1:10" x14ac:dyDescent="0.2">
      <c r="A2147" s="4">
        <v>25647</v>
      </c>
      <c r="E2147">
        <v>6.92</v>
      </c>
      <c r="G2147">
        <v>7.12</v>
      </c>
      <c r="H2147">
        <v>7.22</v>
      </c>
      <c r="I2147">
        <v>7.1</v>
      </c>
      <c r="J2147">
        <v>7.06</v>
      </c>
    </row>
    <row r="2148" spans="1:10" x14ac:dyDescent="0.2">
      <c r="A2148" s="4">
        <v>25650</v>
      </c>
      <c r="E2148">
        <v>6.83</v>
      </c>
      <c r="G2148">
        <v>7.06</v>
      </c>
      <c r="H2148">
        <v>7.17</v>
      </c>
      <c r="I2148">
        <v>7.07</v>
      </c>
      <c r="J2148">
        <v>7.05</v>
      </c>
    </row>
    <row r="2149" spans="1:10" x14ac:dyDescent="0.2">
      <c r="A2149" s="4">
        <v>25651</v>
      </c>
      <c r="E2149">
        <v>6.77</v>
      </c>
      <c r="G2149">
        <v>6.95</v>
      </c>
      <c r="H2149">
        <v>7.08</v>
      </c>
      <c r="I2149">
        <v>7.02</v>
      </c>
      <c r="J2149">
        <v>7.02</v>
      </c>
    </row>
    <row r="2150" spans="1:10" x14ac:dyDescent="0.2">
      <c r="A2150" s="4">
        <v>25652</v>
      </c>
      <c r="E2150">
        <v>6.73</v>
      </c>
      <c r="G2150">
        <v>6.87</v>
      </c>
      <c r="H2150">
        <v>7.05</v>
      </c>
      <c r="I2150">
        <v>6.98</v>
      </c>
      <c r="J2150">
        <v>6.96</v>
      </c>
    </row>
    <row r="2151" spans="1:10" x14ac:dyDescent="0.2">
      <c r="A2151" s="4">
        <v>25653</v>
      </c>
      <c r="E2151">
        <v>6.81</v>
      </c>
      <c r="G2151">
        <v>6.97</v>
      </c>
      <c r="H2151">
        <v>7.12</v>
      </c>
      <c r="I2151">
        <v>7.04</v>
      </c>
      <c r="J2151">
        <v>6.98</v>
      </c>
    </row>
    <row r="2152" spans="1:10" x14ac:dyDescent="0.2">
      <c r="A2152" s="4">
        <v>25654</v>
      </c>
      <c r="E2152" t="s">
        <v>13</v>
      </c>
      <c r="G2152" t="s">
        <v>13</v>
      </c>
      <c r="H2152" t="s">
        <v>13</v>
      </c>
      <c r="I2152" t="s">
        <v>13</v>
      </c>
      <c r="J2152" t="s">
        <v>13</v>
      </c>
    </row>
    <row r="2153" spans="1:10" x14ac:dyDescent="0.2">
      <c r="A2153" s="4">
        <v>25657</v>
      </c>
      <c r="E2153">
        <v>6.95</v>
      </c>
      <c r="G2153">
        <v>7.11</v>
      </c>
      <c r="H2153">
        <v>7.22</v>
      </c>
      <c r="I2153">
        <v>7.13</v>
      </c>
      <c r="J2153">
        <v>7.05</v>
      </c>
    </row>
    <row r="2154" spans="1:10" x14ac:dyDescent="0.2">
      <c r="A2154" s="4">
        <v>25658</v>
      </c>
      <c r="E2154">
        <v>6.9</v>
      </c>
      <c r="G2154">
        <v>7.13</v>
      </c>
      <c r="H2154">
        <v>7.24</v>
      </c>
      <c r="I2154">
        <v>7.16</v>
      </c>
      <c r="J2154">
        <v>7.08</v>
      </c>
    </row>
    <row r="2155" spans="1:10" x14ac:dyDescent="0.2">
      <c r="A2155" s="4">
        <v>25659</v>
      </c>
      <c r="E2155">
        <v>6.82</v>
      </c>
      <c r="G2155">
        <v>7.03</v>
      </c>
      <c r="H2155">
        <v>7.18</v>
      </c>
      <c r="I2155">
        <v>7.09</v>
      </c>
      <c r="J2155">
        <v>7.04</v>
      </c>
    </row>
    <row r="2156" spans="1:10" x14ac:dyDescent="0.2">
      <c r="A2156" s="4">
        <v>25660</v>
      </c>
      <c r="E2156">
        <v>6.81</v>
      </c>
      <c r="G2156">
        <v>7.09</v>
      </c>
      <c r="H2156">
        <v>7.24</v>
      </c>
      <c r="I2156">
        <v>7.15</v>
      </c>
      <c r="J2156">
        <v>7.08</v>
      </c>
    </row>
    <row r="2157" spans="1:10" x14ac:dyDescent="0.2">
      <c r="A2157" s="4">
        <v>25661</v>
      </c>
      <c r="E2157">
        <v>6.82</v>
      </c>
      <c r="G2157">
        <v>7.14</v>
      </c>
      <c r="H2157">
        <v>7.31</v>
      </c>
      <c r="I2157">
        <v>7.2</v>
      </c>
      <c r="J2157">
        <v>7.14</v>
      </c>
    </row>
    <row r="2158" spans="1:10" x14ac:dyDescent="0.2">
      <c r="A2158" s="4">
        <v>25664</v>
      </c>
      <c r="E2158">
        <v>6.84</v>
      </c>
      <c r="G2158">
        <v>7.21</v>
      </c>
      <c r="H2158">
        <v>7.38</v>
      </c>
      <c r="I2158">
        <v>7.26</v>
      </c>
      <c r="J2158">
        <v>7.17</v>
      </c>
    </row>
    <row r="2159" spans="1:10" x14ac:dyDescent="0.2">
      <c r="A2159" s="4">
        <v>25665</v>
      </c>
      <c r="E2159">
        <v>6.84</v>
      </c>
      <c r="G2159">
        <v>7.17</v>
      </c>
      <c r="H2159">
        <v>7.35</v>
      </c>
      <c r="I2159">
        <v>7.26</v>
      </c>
      <c r="J2159">
        <v>7.18</v>
      </c>
    </row>
    <row r="2160" spans="1:10" x14ac:dyDescent="0.2">
      <c r="A2160" s="4">
        <v>25666</v>
      </c>
      <c r="E2160">
        <v>6.82</v>
      </c>
      <c r="G2160">
        <v>7.13</v>
      </c>
      <c r="H2160">
        <v>7.3</v>
      </c>
      <c r="I2160">
        <v>7.22</v>
      </c>
      <c r="J2160">
        <v>7.17</v>
      </c>
    </row>
    <row r="2161" spans="1:10" x14ac:dyDescent="0.2">
      <c r="A2161" s="4">
        <v>25667</v>
      </c>
      <c r="E2161">
        <v>6.8</v>
      </c>
      <c r="G2161">
        <v>7.12</v>
      </c>
      <c r="H2161">
        <v>7.29</v>
      </c>
      <c r="I2161">
        <v>7.22</v>
      </c>
      <c r="J2161">
        <v>7.18</v>
      </c>
    </row>
    <row r="2162" spans="1:10" x14ac:dyDescent="0.2">
      <c r="A2162" s="4">
        <v>25668</v>
      </c>
      <c r="E2162">
        <v>6.75</v>
      </c>
      <c r="G2162">
        <v>7.13</v>
      </c>
      <c r="H2162">
        <v>7.29</v>
      </c>
      <c r="I2162">
        <v>7.22</v>
      </c>
      <c r="J2162">
        <v>7.17</v>
      </c>
    </row>
    <row r="2163" spans="1:10" x14ac:dyDescent="0.2">
      <c r="A2163" s="4">
        <v>25671</v>
      </c>
      <c r="E2163">
        <v>6.77</v>
      </c>
      <c r="G2163">
        <v>7.21</v>
      </c>
      <c r="H2163">
        <v>7.36</v>
      </c>
      <c r="I2163">
        <v>7.27</v>
      </c>
      <c r="J2163">
        <v>7.2</v>
      </c>
    </row>
    <row r="2164" spans="1:10" x14ac:dyDescent="0.2">
      <c r="A2164" s="4">
        <v>25672</v>
      </c>
      <c r="E2164">
        <v>6.81</v>
      </c>
      <c r="G2164">
        <v>7.23</v>
      </c>
      <c r="H2164">
        <v>7.36</v>
      </c>
      <c r="I2164">
        <v>7.28</v>
      </c>
      <c r="J2164">
        <v>7.22</v>
      </c>
    </row>
    <row r="2165" spans="1:10" x14ac:dyDescent="0.2">
      <c r="A2165" s="4">
        <v>25673</v>
      </c>
      <c r="E2165">
        <v>6.86</v>
      </c>
      <c r="G2165">
        <v>7.31</v>
      </c>
      <c r="H2165">
        <v>7.42</v>
      </c>
      <c r="I2165">
        <v>7.33</v>
      </c>
      <c r="J2165">
        <v>7.27</v>
      </c>
    </row>
    <row r="2166" spans="1:10" x14ac:dyDescent="0.2">
      <c r="A2166" s="4">
        <v>25674</v>
      </c>
      <c r="E2166">
        <v>6.94</v>
      </c>
      <c r="G2166">
        <v>7.42</v>
      </c>
      <c r="H2166">
        <v>7.49</v>
      </c>
      <c r="I2166">
        <v>7.41</v>
      </c>
      <c r="J2166">
        <v>7.34</v>
      </c>
    </row>
    <row r="2167" spans="1:10" x14ac:dyDescent="0.2">
      <c r="A2167" s="4">
        <v>25675</v>
      </c>
      <c r="E2167">
        <v>6.96</v>
      </c>
      <c r="G2167">
        <v>7.44</v>
      </c>
      <c r="H2167">
        <v>7.49</v>
      </c>
      <c r="I2167">
        <v>7.43</v>
      </c>
      <c r="J2167">
        <v>7.4</v>
      </c>
    </row>
    <row r="2168" spans="1:10" x14ac:dyDescent="0.2">
      <c r="A2168" s="4">
        <v>25678</v>
      </c>
      <c r="E2168">
        <v>6.99</v>
      </c>
      <c r="G2168">
        <v>7.46</v>
      </c>
      <c r="H2168">
        <v>7.49</v>
      </c>
      <c r="I2168">
        <v>7.46</v>
      </c>
      <c r="J2168">
        <v>7.44</v>
      </c>
    </row>
    <row r="2169" spans="1:10" x14ac:dyDescent="0.2">
      <c r="A2169" s="4">
        <v>25679</v>
      </c>
      <c r="E2169">
        <v>7.05</v>
      </c>
      <c r="G2169">
        <v>7.51</v>
      </c>
      <c r="H2169">
        <v>7.57</v>
      </c>
      <c r="I2169">
        <v>7.51</v>
      </c>
      <c r="J2169">
        <v>7.5</v>
      </c>
    </row>
    <row r="2170" spans="1:10" x14ac:dyDescent="0.2">
      <c r="A2170" s="4">
        <v>25680</v>
      </c>
      <c r="E2170">
        <v>7.1</v>
      </c>
      <c r="G2170">
        <v>7.57</v>
      </c>
      <c r="H2170">
        <v>7.66</v>
      </c>
      <c r="I2170">
        <v>7.63</v>
      </c>
      <c r="J2170">
        <v>7.61</v>
      </c>
    </row>
    <row r="2171" spans="1:10" x14ac:dyDescent="0.2">
      <c r="A2171" s="4">
        <v>25681</v>
      </c>
      <c r="E2171">
        <v>7.2</v>
      </c>
      <c r="G2171">
        <v>7.58</v>
      </c>
      <c r="H2171">
        <v>7.66</v>
      </c>
      <c r="I2171">
        <v>7.65</v>
      </c>
      <c r="J2171">
        <v>7.64</v>
      </c>
    </row>
    <row r="2172" spans="1:10" x14ac:dyDescent="0.2">
      <c r="A2172" s="4">
        <v>25682</v>
      </c>
      <c r="E2172">
        <v>7.56</v>
      </c>
      <c r="G2172">
        <v>7.71</v>
      </c>
      <c r="H2172">
        <v>7.79</v>
      </c>
      <c r="I2172">
        <v>7.77</v>
      </c>
      <c r="J2172">
        <v>7.72</v>
      </c>
    </row>
    <row r="2173" spans="1:10" x14ac:dyDescent="0.2">
      <c r="A2173" s="4">
        <v>25685</v>
      </c>
      <c r="E2173">
        <v>7.61</v>
      </c>
      <c r="G2173">
        <v>7.74</v>
      </c>
      <c r="H2173">
        <v>7.8</v>
      </c>
      <c r="I2173">
        <v>7.84</v>
      </c>
      <c r="J2173">
        <v>7.74</v>
      </c>
    </row>
    <row r="2174" spans="1:10" x14ac:dyDescent="0.2">
      <c r="A2174" s="4">
        <v>25686</v>
      </c>
      <c r="E2174">
        <v>7.58</v>
      </c>
      <c r="G2174">
        <v>7.75</v>
      </c>
      <c r="H2174">
        <v>7.82</v>
      </c>
      <c r="I2174">
        <v>7.85</v>
      </c>
      <c r="J2174">
        <v>7.79</v>
      </c>
    </row>
    <row r="2175" spans="1:10" x14ac:dyDescent="0.2">
      <c r="A2175" s="4">
        <v>25687</v>
      </c>
      <c r="E2175">
        <v>7.56</v>
      </c>
      <c r="G2175">
        <v>7.74</v>
      </c>
      <c r="H2175">
        <v>7.83</v>
      </c>
      <c r="I2175">
        <v>7.85</v>
      </c>
      <c r="J2175">
        <v>7.78</v>
      </c>
    </row>
    <row r="2176" spans="1:10" x14ac:dyDescent="0.2">
      <c r="A2176" s="4">
        <v>25688</v>
      </c>
      <c r="E2176">
        <v>7.72</v>
      </c>
      <c r="G2176">
        <v>7.89</v>
      </c>
      <c r="H2176">
        <v>7.95</v>
      </c>
      <c r="I2176">
        <v>7.93</v>
      </c>
      <c r="J2176">
        <v>7.82</v>
      </c>
    </row>
    <row r="2177" spans="1:10" x14ac:dyDescent="0.2">
      <c r="A2177" s="4">
        <v>25689</v>
      </c>
      <c r="E2177">
        <v>7.76</v>
      </c>
      <c r="G2177">
        <v>7.91</v>
      </c>
      <c r="H2177">
        <v>7.98</v>
      </c>
      <c r="I2177">
        <v>7.95</v>
      </c>
      <c r="J2177">
        <v>7.85</v>
      </c>
    </row>
    <row r="2178" spans="1:10" x14ac:dyDescent="0.2">
      <c r="A2178" s="4">
        <v>25692</v>
      </c>
      <c r="E2178">
        <v>7.84</v>
      </c>
      <c r="G2178">
        <v>7.98</v>
      </c>
      <c r="H2178">
        <v>8.0500000000000007</v>
      </c>
      <c r="I2178">
        <v>8</v>
      </c>
      <c r="J2178">
        <v>7.94</v>
      </c>
    </row>
    <row r="2179" spans="1:10" x14ac:dyDescent="0.2">
      <c r="A2179" s="4">
        <v>25693</v>
      </c>
      <c r="E2179">
        <v>7.77</v>
      </c>
      <c r="G2179">
        <v>7.96</v>
      </c>
      <c r="H2179">
        <v>8.02</v>
      </c>
      <c r="I2179">
        <v>7.98</v>
      </c>
      <c r="J2179">
        <v>7.92</v>
      </c>
    </row>
    <row r="2180" spans="1:10" x14ac:dyDescent="0.2">
      <c r="A2180" s="4">
        <v>25694</v>
      </c>
      <c r="E2180">
        <v>7.69</v>
      </c>
      <c r="G2180">
        <v>7.92</v>
      </c>
      <c r="H2180">
        <v>8.01</v>
      </c>
      <c r="I2180">
        <v>7.95</v>
      </c>
      <c r="J2180">
        <v>7.86</v>
      </c>
    </row>
    <row r="2181" spans="1:10" x14ac:dyDescent="0.2">
      <c r="A2181" s="4">
        <v>25695</v>
      </c>
      <c r="E2181">
        <v>7.62</v>
      </c>
      <c r="G2181">
        <v>7.85</v>
      </c>
      <c r="H2181">
        <v>7.94</v>
      </c>
      <c r="I2181">
        <v>7.89</v>
      </c>
      <c r="J2181">
        <v>7.82</v>
      </c>
    </row>
    <row r="2182" spans="1:10" x14ac:dyDescent="0.2">
      <c r="A2182" s="4">
        <v>25696</v>
      </c>
      <c r="E2182">
        <v>7.68</v>
      </c>
      <c r="G2182">
        <v>7.82</v>
      </c>
      <c r="H2182">
        <v>7.88</v>
      </c>
      <c r="I2182">
        <v>7.83</v>
      </c>
      <c r="J2182">
        <v>7.78</v>
      </c>
    </row>
    <row r="2183" spans="1:10" x14ac:dyDescent="0.2">
      <c r="A2183" s="4">
        <v>25699</v>
      </c>
      <c r="E2183">
        <v>7.8</v>
      </c>
      <c r="G2183">
        <v>7.94</v>
      </c>
      <c r="H2183">
        <v>7.97</v>
      </c>
      <c r="I2183">
        <v>7.89</v>
      </c>
      <c r="J2183">
        <v>7.82</v>
      </c>
    </row>
    <row r="2184" spans="1:10" x14ac:dyDescent="0.2">
      <c r="A2184" s="4">
        <v>25700</v>
      </c>
      <c r="E2184">
        <v>7.79</v>
      </c>
      <c r="G2184">
        <v>7.94</v>
      </c>
      <c r="H2184">
        <v>7.97</v>
      </c>
      <c r="I2184">
        <v>7.91</v>
      </c>
      <c r="J2184">
        <v>7.84</v>
      </c>
    </row>
    <row r="2185" spans="1:10" x14ac:dyDescent="0.2">
      <c r="A2185" s="4">
        <v>25701</v>
      </c>
      <c r="E2185">
        <v>7.77</v>
      </c>
      <c r="G2185">
        <v>7.94</v>
      </c>
      <c r="H2185">
        <v>7.98</v>
      </c>
      <c r="I2185">
        <v>7.91</v>
      </c>
      <c r="J2185">
        <v>7.85</v>
      </c>
    </row>
    <row r="2186" spans="1:10" x14ac:dyDescent="0.2">
      <c r="A2186" s="4">
        <v>25702</v>
      </c>
      <c r="E2186">
        <v>7.78</v>
      </c>
      <c r="G2186">
        <v>7.96</v>
      </c>
      <c r="H2186">
        <v>8.01</v>
      </c>
      <c r="I2186">
        <v>7.93</v>
      </c>
      <c r="J2186">
        <v>7.86</v>
      </c>
    </row>
    <row r="2187" spans="1:10" x14ac:dyDescent="0.2">
      <c r="A2187" s="4">
        <v>25703</v>
      </c>
      <c r="E2187">
        <v>7.75</v>
      </c>
      <c r="G2187">
        <v>7.92</v>
      </c>
      <c r="H2187">
        <v>7.96</v>
      </c>
      <c r="I2187">
        <v>7.89</v>
      </c>
      <c r="J2187">
        <v>7.83</v>
      </c>
    </row>
    <row r="2188" spans="1:10" x14ac:dyDescent="0.2">
      <c r="A2188" s="4">
        <v>25706</v>
      </c>
      <c r="E2188">
        <v>7.71</v>
      </c>
      <c r="G2188">
        <v>7.91</v>
      </c>
      <c r="H2188">
        <v>7.93</v>
      </c>
      <c r="I2188">
        <v>7.86</v>
      </c>
      <c r="J2188">
        <v>7.8</v>
      </c>
    </row>
    <row r="2189" spans="1:10" x14ac:dyDescent="0.2">
      <c r="A2189" s="4">
        <v>25707</v>
      </c>
      <c r="E2189">
        <v>7.69</v>
      </c>
      <c r="G2189">
        <v>7.89</v>
      </c>
      <c r="H2189">
        <v>7.92</v>
      </c>
      <c r="I2189">
        <v>7.85</v>
      </c>
      <c r="J2189">
        <v>7.8</v>
      </c>
    </row>
    <row r="2190" spans="1:10" x14ac:dyDescent="0.2">
      <c r="A2190" s="4">
        <v>25708</v>
      </c>
      <c r="E2190">
        <v>7.7</v>
      </c>
      <c r="G2190">
        <v>7.93</v>
      </c>
      <c r="H2190">
        <v>7.98</v>
      </c>
      <c r="I2190">
        <v>7.91</v>
      </c>
      <c r="J2190">
        <v>7.85</v>
      </c>
    </row>
    <row r="2191" spans="1:10" x14ac:dyDescent="0.2">
      <c r="A2191" s="4">
        <v>25709</v>
      </c>
      <c r="E2191">
        <v>7.72</v>
      </c>
      <c r="G2191">
        <v>7.95</v>
      </c>
      <c r="H2191">
        <v>8</v>
      </c>
      <c r="I2191">
        <v>7.94</v>
      </c>
      <c r="J2191">
        <v>7.9</v>
      </c>
    </row>
    <row r="2192" spans="1:10" x14ac:dyDescent="0.2">
      <c r="A2192" s="4">
        <v>25710</v>
      </c>
      <c r="E2192">
        <v>7.79</v>
      </c>
      <c r="G2192">
        <v>8</v>
      </c>
      <c r="H2192">
        <v>8.02</v>
      </c>
      <c r="I2192">
        <v>8.01</v>
      </c>
      <c r="J2192">
        <v>7.99</v>
      </c>
    </row>
    <row r="2193" spans="1:10" x14ac:dyDescent="0.2">
      <c r="A2193" s="4">
        <v>25713</v>
      </c>
      <c r="E2193">
        <v>7.94</v>
      </c>
      <c r="G2193">
        <v>8.11</v>
      </c>
      <c r="H2193">
        <v>8.08</v>
      </c>
      <c r="I2193">
        <v>8.1199999999999992</v>
      </c>
      <c r="J2193">
        <v>8.15</v>
      </c>
    </row>
    <row r="2194" spans="1:10" x14ac:dyDescent="0.2">
      <c r="A2194" s="4">
        <v>25714</v>
      </c>
      <c r="E2194">
        <v>7.88</v>
      </c>
      <c r="G2194">
        <v>8.09</v>
      </c>
      <c r="H2194">
        <v>8.0399999999999991</v>
      </c>
      <c r="I2194">
        <v>8.1199999999999992</v>
      </c>
      <c r="J2194">
        <v>8.2200000000000006</v>
      </c>
    </row>
    <row r="2195" spans="1:10" x14ac:dyDescent="0.2">
      <c r="A2195" s="4">
        <v>25715</v>
      </c>
      <c r="E2195">
        <v>7.76</v>
      </c>
      <c r="G2195">
        <v>7.93</v>
      </c>
      <c r="H2195">
        <v>7.92</v>
      </c>
      <c r="I2195">
        <v>7.93</v>
      </c>
      <c r="J2195">
        <v>8.02</v>
      </c>
    </row>
    <row r="2196" spans="1:10" x14ac:dyDescent="0.2">
      <c r="A2196" s="4">
        <v>25716</v>
      </c>
      <c r="E2196">
        <v>7.68</v>
      </c>
      <c r="G2196">
        <v>7.88</v>
      </c>
      <c r="H2196">
        <v>7.86</v>
      </c>
      <c r="I2196">
        <v>7.87</v>
      </c>
      <c r="J2196">
        <v>7.98</v>
      </c>
    </row>
    <row r="2197" spans="1:10" x14ac:dyDescent="0.2">
      <c r="A2197" s="4">
        <v>25717</v>
      </c>
      <c r="E2197">
        <v>7.65</v>
      </c>
      <c r="G2197">
        <v>7.84</v>
      </c>
      <c r="H2197">
        <v>7.83</v>
      </c>
      <c r="I2197">
        <v>7.82</v>
      </c>
      <c r="J2197">
        <v>7.95</v>
      </c>
    </row>
    <row r="2198" spans="1:10" x14ac:dyDescent="0.2">
      <c r="A2198" s="4">
        <v>25720</v>
      </c>
      <c r="E2198">
        <v>7.55</v>
      </c>
      <c r="G2198">
        <v>7.7</v>
      </c>
      <c r="H2198">
        <v>7.73</v>
      </c>
      <c r="I2198">
        <v>7.73</v>
      </c>
      <c r="J2198">
        <v>7.84</v>
      </c>
    </row>
    <row r="2199" spans="1:10" x14ac:dyDescent="0.2">
      <c r="A2199" s="4">
        <v>25721</v>
      </c>
      <c r="E2199">
        <v>7.57</v>
      </c>
      <c r="G2199">
        <v>7.71</v>
      </c>
      <c r="H2199">
        <v>7.74</v>
      </c>
      <c r="I2199">
        <v>7.72</v>
      </c>
      <c r="J2199">
        <v>7.78</v>
      </c>
    </row>
    <row r="2200" spans="1:10" x14ac:dyDescent="0.2">
      <c r="A2200" s="4">
        <v>25722</v>
      </c>
      <c r="E2200">
        <v>7.57</v>
      </c>
      <c r="G2200">
        <v>7.7</v>
      </c>
      <c r="H2200">
        <v>7.74</v>
      </c>
      <c r="I2200">
        <v>7.72</v>
      </c>
      <c r="J2200">
        <v>7.76</v>
      </c>
    </row>
    <row r="2201" spans="1:10" x14ac:dyDescent="0.2">
      <c r="A2201" s="4">
        <v>25723</v>
      </c>
      <c r="E2201">
        <v>7.57</v>
      </c>
      <c r="G2201">
        <v>7.73</v>
      </c>
      <c r="H2201">
        <v>7.76</v>
      </c>
      <c r="I2201">
        <v>7.76</v>
      </c>
      <c r="J2201">
        <v>7.8</v>
      </c>
    </row>
    <row r="2202" spans="1:10" x14ac:dyDescent="0.2">
      <c r="A2202" s="4">
        <v>25724</v>
      </c>
      <c r="E2202">
        <v>7.6</v>
      </c>
      <c r="G2202">
        <v>7.86</v>
      </c>
      <c r="H2202">
        <v>7.88</v>
      </c>
      <c r="I2202">
        <v>7.88</v>
      </c>
      <c r="J2202">
        <v>7.88</v>
      </c>
    </row>
    <row r="2203" spans="1:10" x14ac:dyDescent="0.2">
      <c r="A2203" s="4">
        <v>25727</v>
      </c>
      <c r="E2203">
        <v>7.58</v>
      </c>
      <c r="G2203">
        <v>7.81</v>
      </c>
      <c r="H2203">
        <v>7.87</v>
      </c>
      <c r="I2203">
        <v>7.87</v>
      </c>
      <c r="J2203">
        <v>7.89</v>
      </c>
    </row>
    <row r="2204" spans="1:10" x14ac:dyDescent="0.2">
      <c r="A2204" s="4">
        <v>25728</v>
      </c>
      <c r="E2204">
        <v>7.58</v>
      </c>
      <c r="G2204">
        <v>7.8</v>
      </c>
      <c r="H2204">
        <v>7.83</v>
      </c>
      <c r="I2204">
        <v>7.85</v>
      </c>
      <c r="J2204">
        <v>7.88</v>
      </c>
    </row>
    <row r="2205" spans="1:10" x14ac:dyDescent="0.2">
      <c r="A2205" s="4">
        <v>25729</v>
      </c>
      <c r="E2205">
        <v>7.56</v>
      </c>
      <c r="G2205">
        <v>7.79</v>
      </c>
      <c r="H2205">
        <v>7.82</v>
      </c>
      <c r="I2205">
        <v>7.82</v>
      </c>
      <c r="J2205">
        <v>7.87</v>
      </c>
    </row>
    <row r="2206" spans="1:10" x14ac:dyDescent="0.2">
      <c r="A2206" s="4">
        <v>25730</v>
      </c>
      <c r="E2206">
        <v>7.57</v>
      </c>
      <c r="G2206">
        <v>7.84</v>
      </c>
      <c r="H2206">
        <v>7.89</v>
      </c>
      <c r="I2206">
        <v>7.88</v>
      </c>
      <c r="J2206">
        <v>7.92</v>
      </c>
    </row>
    <row r="2207" spans="1:10" x14ac:dyDescent="0.2">
      <c r="A2207" s="4">
        <v>25731</v>
      </c>
      <c r="E2207">
        <v>7.6</v>
      </c>
      <c r="G2207">
        <v>7.94</v>
      </c>
      <c r="H2207">
        <v>7.98</v>
      </c>
      <c r="I2207">
        <v>7.96</v>
      </c>
      <c r="J2207">
        <v>7.98</v>
      </c>
    </row>
    <row r="2208" spans="1:10" x14ac:dyDescent="0.2">
      <c r="A2208" s="4">
        <v>25734</v>
      </c>
      <c r="E2208">
        <v>7.62</v>
      </c>
      <c r="G2208">
        <v>7.94</v>
      </c>
      <c r="H2208">
        <v>7.98</v>
      </c>
      <c r="I2208">
        <v>7.96</v>
      </c>
      <c r="J2208">
        <v>7.98</v>
      </c>
    </row>
    <row r="2209" spans="1:10" x14ac:dyDescent="0.2">
      <c r="A2209" s="4">
        <v>25735</v>
      </c>
      <c r="E2209">
        <v>7.6</v>
      </c>
      <c r="G2209">
        <v>7.87</v>
      </c>
      <c r="H2209">
        <v>7.9</v>
      </c>
      <c r="I2209">
        <v>7.88</v>
      </c>
      <c r="J2209">
        <v>7.87</v>
      </c>
    </row>
    <row r="2210" spans="1:10" x14ac:dyDescent="0.2">
      <c r="A2210" s="4">
        <v>25736</v>
      </c>
      <c r="E2210">
        <v>7.6</v>
      </c>
      <c r="G2210">
        <v>7.93</v>
      </c>
      <c r="H2210">
        <v>7.96</v>
      </c>
      <c r="I2210">
        <v>7.94</v>
      </c>
      <c r="J2210">
        <v>7.9</v>
      </c>
    </row>
    <row r="2211" spans="1:10" x14ac:dyDescent="0.2">
      <c r="A2211" s="4">
        <v>25737</v>
      </c>
      <c r="E2211">
        <v>7.59</v>
      </c>
      <c r="G2211">
        <v>7.94</v>
      </c>
      <c r="H2211">
        <v>7.96</v>
      </c>
      <c r="I2211">
        <v>7.93</v>
      </c>
      <c r="J2211">
        <v>7.9</v>
      </c>
    </row>
    <row r="2212" spans="1:10" x14ac:dyDescent="0.2">
      <c r="A2212" s="4">
        <v>25738</v>
      </c>
      <c r="E2212">
        <v>7.6</v>
      </c>
      <c r="G2212">
        <v>7.94</v>
      </c>
      <c r="H2212">
        <v>7.94</v>
      </c>
      <c r="I2212">
        <v>7.92</v>
      </c>
      <c r="J2212">
        <v>7.9</v>
      </c>
    </row>
    <row r="2213" spans="1:10" x14ac:dyDescent="0.2">
      <c r="A2213" s="4">
        <v>25741</v>
      </c>
      <c r="E2213">
        <v>7.55</v>
      </c>
      <c r="G2213">
        <v>7.9</v>
      </c>
      <c r="H2213">
        <v>7.88</v>
      </c>
      <c r="I2213">
        <v>7.87</v>
      </c>
      <c r="J2213">
        <v>7.86</v>
      </c>
    </row>
    <row r="2214" spans="1:10" x14ac:dyDescent="0.2">
      <c r="A2214" s="4">
        <v>25742</v>
      </c>
      <c r="E2214">
        <v>7.49</v>
      </c>
      <c r="G2214">
        <v>7.85</v>
      </c>
      <c r="H2214">
        <v>7.84</v>
      </c>
      <c r="I2214">
        <v>7.83</v>
      </c>
      <c r="J2214">
        <v>7.79</v>
      </c>
    </row>
    <row r="2215" spans="1:10" x14ac:dyDescent="0.2">
      <c r="A2215" s="4">
        <v>25743</v>
      </c>
      <c r="E2215">
        <v>7.52</v>
      </c>
      <c r="G2215">
        <v>7.86</v>
      </c>
      <c r="H2215">
        <v>7.84</v>
      </c>
      <c r="I2215">
        <v>7.81</v>
      </c>
      <c r="J2215">
        <v>7.74</v>
      </c>
    </row>
    <row r="2216" spans="1:10" x14ac:dyDescent="0.2">
      <c r="A2216" s="4">
        <v>25744</v>
      </c>
      <c r="E2216">
        <v>7.48</v>
      </c>
      <c r="G2216">
        <v>7.83</v>
      </c>
      <c r="H2216">
        <v>7.83</v>
      </c>
      <c r="I2216">
        <v>7.79</v>
      </c>
      <c r="J2216">
        <v>7.76</v>
      </c>
    </row>
    <row r="2217" spans="1:10" x14ac:dyDescent="0.2">
      <c r="A2217" s="4">
        <v>25745</v>
      </c>
      <c r="E2217">
        <v>7.44</v>
      </c>
      <c r="G2217">
        <v>7.84</v>
      </c>
      <c r="H2217">
        <v>7.84</v>
      </c>
      <c r="I2217">
        <v>7.81</v>
      </c>
      <c r="J2217">
        <v>7.78</v>
      </c>
    </row>
    <row r="2218" spans="1:10" x14ac:dyDescent="0.2">
      <c r="A2218" s="4">
        <v>25748</v>
      </c>
      <c r="E2218">
        <v>7.42</v>
      </c>
      <c r="G2218">
        <v>7.82</v>
      </c>
      <c r="H2218">
        <v>7.8</v>
      </c>
      <c r="I2218">
        <v>7.78</v>
      </c>
      <c r="J2218">
        <v>7.76</v>
      </c>
    </row>
    <row r="2219" spans="1:10" x14ac:dyDescent="0.2">
      <c r="A2219" s="4">
        <v>25749</v>
      </c>
      <c r="E2219">
        <v>7.4</v>
      </c>
      <c r="G2219">
        <v>7.77</v>
      </c>
      <c r="H2219">
        <v>7.77</v>
      </c>
      <c r="I2219">
        <v>7.76</v>
      </c>
      <c r="J2219">
        <v>7.68</v>
      </c>
    </row>
    <row r="2220" spans="1:10" x14ac:dyDescent="0.2">
      <c r="A2220" s="4">
        <v>25750</v>
      </c>
      <c r="E2220">
        <v>7.35</v>
      </c>
      <c r="G2220">
        <v>7.69</v>
      </c>
      <c r="H2220">
        <v>7.69</v>
      </c>
      <c r="I2220">
        <v>7.72</v>
      </c>
      <c r="J2220">
        <v>7.64</v>
      </c>
    </row>
    <row r="2221" spans="1:10" x14ac:dyDescent="0.2">
      <c r="A2221" s="4">
        <v>25751</v>
      </c>
      <c r="E2221">
        <v>7.26</v>
      </c>
      <c r="G2221">
        <v>7.58</v>
      </c>
      <c r="H2221">
        <v>7.62</v>
      </c>
      <c r="I2221">
        <v>7.66</v>
      </c>
      <c r="J2221">
        <v>7.55</v>
      </c>
    </row>
    <row r="2222" spans="1:10" x14ac:dyDescent="0.2">
      <c r="A2222" s="4">
        <v>25752</v>
      </c>
      <c r="E2222" t="s">
        <v>13</v>
      </c>
      <c r="G2222" t="s">
        <v>13</v>
      </c>
      <c r="H2222" t="s">
        <v>13</v>
      </c>
      <c r="I2222" t="s">
        <v>13</v>
      </c>
      <c r="J2222" t="s">
        <v>13</v>
      </c>
    </row>
    <row r="2223" spans="1:10" x14ac:dyDescent="0.2">
      <c r="A2223" s="4">
        <v>25755</v>
      </c>
      <c r="E2223">
        <v>7.26</v>
      </c>
      <c r="G2223">
        <v>7.58</v>
      </c>
      <c r="H2223">
        <v>7.62</v>
      </c>
      <c r="I2223">
        <v>7.64</v>
      </c>
      <c r="J2223">
        <v>7.49</v>
      </c>
    </row>
    <row r="2224" spans="1:10" x14ac:dyDescent="0.2">
      <c r="A2224" s="4">
        <v>25756</v>
      </c>
      <c r="E2224">
        <v>7.26</v>
      </c>
      <c r="G2224">
        <v>7.56</v>
      </c>
      <c r="H2224">
        <v>7.63</v>
      </c>
      <c r="I2224">
        <v>7.63</v>
      </c>
      <c r="J2224">
        <v>7.46</v>
      </c>
    </row>
    <row r="2225" spans="1:10" x14ac:dyDescent="0.2">
      <c r="A2225" s="4">
        <v>25757</v>
      </c>
      <c r="E2225">
        <v>7.27</v>
      </c>
      <c r="G2225">
        <v>7.59</v>
      </c>
      <c r="H2225">
        <v>7.65</v>
      </c>
      <c r="I2225">
        <v>7.65</v>
      </c>
      <c r="J2225">
        <v>7.49</v>
      </c>
    </row>
    <row r="2226" spans="1:10" x14ac:dyDescent="0.2">
      <c r="A2226" s="4">
        <v>25758</v>
      </c>
      <c r="E2226">
        <v>7.2</v>
      </c>
      <c r="G2226">
        <v>7.6</v>
      </c>
      <c r="H2226">
        <v>7.64</v>
      </c>
      <c r="I2226">
        <v>7.65</v>
      </c>
      <c r="J2226">
        <v>7.49</v>
      </c>
    </row>
    <row r="2227" spans="1:10" x14ac:dyDescent="0.2">
      <c r="A2227" s="4">
        <v>25759</v>
      </c>
      <c r="E2227">
        <v>7.14</v>
      </c>
      <c r="G2227">
        <v>7.6</v>
      </c>
      <c r="H2227">
        <v>7.64</v>
      </c>
      <c r="I2227">
        <v>7.68</v>
      </c>
      <c r="J2227">
        <v>7.54</v>
      </c>
    </row>
    <row r="2228" spans="1:10" x14ac:dyDescent="0.2">
      <c r="A2228" s="4">
        <v>25762</v>
      </c>
      <c r="E2228">
        <v>7.12</v>
      </c>
      <c r="G2228">
        <v>7.59</v>
      </c>
      <c r="H2228">
        <v>7.62</v>
      </c>
      <c r="I2228">
        <v>7.67</v>
      </c>
      <c r="J2228">
        <v>7.55</v>
      </c>
    </row>
    <row r="2229" spans="1:10" x14ac:dyDescent="0.2">
      <c r="A2229" s="4">
        <v>25763</v>
      </c>
      <c r="E2229">
        <v>7.06</v>
      </c>
      <c r="G2229">
        <v>7.57</v>
      </c>
      <c r="H2229">
        <v>7.59</v>
      </c>
      <c r="I2229">
        <v>7.65</v>
      </c>
      <c r="J2229">
        <v>7.53</v>
      </c>
    </row>
    <row r="2230" spans="1:10" x14ac:dyDescent="0.2">
      <c r="A2230" s="4">
        <v>25764</v>
      </c>
      <c r="E2230">
        <v>7.04</v>
      </c>
      <c r="G2230">
        <v>7.53</v>
      </c>
      <c r="H2230">
        <v>7.54</v>
      </c>
      <c r="I2230">
        <v>7.6</v>
      </c>
      <c r="J2230">
        <v>7.49</v>
      </c>
    </row>
    <row r="2231" spans="1:10" x14ac:dyDescent="0.2">
      <c r="A2231" s="4">
        <v>25765</v>
      </c>
      <c r="E2231">
        <v>7.02</v>
      </c>
      <c r="G2231">
        <v>7.49</v>
      </c>
      <c r="H2231">
        <v>7.48</v>
      </c>
      <c r="I2231">
        <v>7.57</v>
      </c>
      <c r="J2231">
        <v>7.46</v>
      </c>
    </row>
    <row r="2232" spans="1:10" x14ac:dyDescent="0.2">
      <c r="A2232" s="4">
        <v>25766</v>
      </c>
      <c r="E2232">
        <v>7.04</v>
      </c>
      <c r="G2232">
        <v>7.54</v>
      </c>
      <c r="H2232">
        <v>7.52</v>
      </c>
      <c r="I2232">
        <v>7.59</v>
      </c>
      <c r="J2232">
        <v>7.45</v>
      </c>
    </row>
    <row r="2233" spans="1:10" x14ac:dyDescent="0.2">
      <c r="A2233" s="4">
        <v>25769</v>
      </c>
      <c r="E2233">
        <v>7.07</v>
      </c>
      <c r="G2233">
        <v>7.6</v>
      </c>
      <c r="H2233">
        <v>7.59</v>
      </c>
      <c r="I2233">
        <v>7.62</v>
      </c>
      <c r="J2233">
        <v>7.46</v>
      </c>
    </row>
    <row r="2234" spans="1:10" x14ac:dyDescent="0.2">
      <c r="A2234" s="4">
        <v>25770</v>
      </c>
      <c r="E2234">
        <v>7.05</v>
      </c>
      <c r="G2234">
        <v>7.58</v>
      </c>
      <c r="H2234">
        <v>7.58</v>
      </c>
      <c r="I2234">
        <v>7.61</v>
      </c>
      <c r="J2234">
        <v>7.45</v>
      </c>
    </row>
    <row r="2235" spans="1:10" x14ac:dyDescent="0.2">
      <c r="A2235" s="4">
        <v>25771</v>
      </c>
      <c r="E2235">
        <v>7.03</v>
      </c>
      <c r="G2235">
        <v>7.55</v>
      </c>
      <c r="H2235">
        <v>7.56</v>
      </c>
      <c r="I2235">
        <v>7.59</v>
      </c>
      <c r="J2235">
        <v>7.43</v>
      </c>
    </row>
    <row r="2236" spans="1:10" x14ac:dyDescent="0.2">
      <c r="A2236" s="4">
        <v>25772</v>
      </c>
      <c r="E2236">
        <v>6.96</v>
      </c>
      <c r="G2236">
        <v>7.45</v>
      </c>
      <c r="H2236">
        <v>7.47</v>
      </c>
      <c r="I2236">
        <v>7.48</v>
      </c>
      <c r="J2236">
        <v>7.32</v>
      </c>
    </row>
    <row r="2237" spans="1:10" x14ac:dyDescent="0.2">
      <c r="A2237" s="4">
        <v>25773</v>
      </c>
      <c r="E2237">
        <v>6.99</v>
      </c>
      <c r="G2237">
        <v>7.49</v>
      </c>
      <c r="H2237">
        <v>7.54</v>
      </c>
      <c r="I2237">
        <v>7.53</v>
      </c>
      <c r="J2237">
        <v>7.34</v>
      </c>
    </row>
    <row r="2238" spans="1:10" x14ac:dyDescent="0.2">
      <c r="A2238" s="4">
        <v>25776</v>
      </c>
      <c r="E2238">
        <v>7.03</v>
      </c>
      <c r="G2238">
        <v>7.53</v>
      </c>
      <c r="H2238">
        <v>7.59</v>
      </c>
      <c r="I2238">
        <v>7.57</v>
      </c>
      <c r="J2238">
        <v>7.36</v>
      </c>
    </row>
    <row r="2239" spans="1:10" x14ac:dyDescent="0.2">
      <c r="A2239" s="4">
        <v>25777</v>
      </c>
      <c r="E2239">
        <v>7.04</v>
      </c>
      <c r="G2239">
        <v>7.56</v>
      </c>
      <c r="H2239">
        <v>7.62</v>
      </c>
      <c r="I2239">
        <v>7.61</v>
      </c>
      <c r="J2239">
        <v>7.41</v>
      </c>
    </row>
    <row r="2240" spans="1:10" x14ac:dyDescent="0.2">
      <c r="A2240" s="4">
        <v>25778</v>
      </c>
      <c r="E2240">
        <v>7.04</v>
      </c>
      <c r="G2240">
        <v>7.55</v>
      </c>
      <c r="H2240">
        <v>7.61</v>
      </c>
      <c r="I2240">
        <v>7.6</v>
      </c>
      <c r="J2240">
        <v>7.39</v>
      </c>
    </row>
    <row r="2241" spans="1:10" x14ac:dyDescent="0.2">
      <c r="A2241" s="4">
        <v>25779</v>
      </c>
      <c r="E2241">
        <v>7.02</v>
      </c>
      <c r="G2241">
        <v>7.55</v>
      </c>
      <c r="H2241">
        <v>7.59</v>
      </c>
      <c r="I2241">
        <v>7.57</v>
      </c>
      <c r="J2241">
        <v>7.38</v>
      </c>
    </row>
    <row r="2242" spans="1:10" x14ac:dyDescent="0.2">
      <c r="A2242" s="4">
        <v>25780</v>
      </c>
      <c r="E2242">
        <v>7</v>
      </c>
      <c r="G2242">
        <v>7.51</v>
      </c>
      <c r="H2242">
        <v>7.58</v>
      </c>
      <c r="I2242">
        <v>7.57</v>
      </c>
      <c r="J2242">
        <v>7.38</v>
      </c>
    </row>
    <row r="2243" spans="1:10" x14ac:dyDescent="0.2">
      <c r="A2243" s="4">
        <v>25783</v>
      </c>
      <c r="E2243">
        <v>7.01</v>
      </c>
      <c r="G2243">
        <v>7.52</v>
      </c>
      <c r="H2243">
        <v>7.6</v>
      </c>
      <c r="I2243">
        <v>7.58</v>
      </c>
      <c r="J2243">
        <v>7.39</v>
      </c>
    </row>
    <row r="2244" spans="1:10" x14ac:dyDescent="0.2">
      <c r="A2244" s="4">
        <v>25784</v>
      </c>
      <c r="E2244">
        <v>7.04</v>
      </c>
      <c r="G2244">
        <v>7.54</v>
      </c>
      <c r="H2244">
        <v>7.62</v>
      </c>
      <c r="I2244">
        <v>7.59</v>
      </c>
      <c r="J2244">
        <v>7.4</v>
      </c>
    </row>
    <row r="2245" spans="1:10" x14ac:dyDescent="0.2">
      <c r="A2245" s="4">
        <v>25785</v>
      </c>
      <c r="E2245">
        <v>7.08</v>
      </c>
      <c r="G2245">
        <v>7.55</v>
      </c>
      <c r="H2245">
        <v>7.62</v>
      </c>
      <c r="I2245">
        <v>7.6</v>
      </c>
      <c r="J2245">
        <v>7.42</v>
      </c>
    </row>
    <row r="2246" spans="1:10" x14ac:dyDescent="0.2">
      <c r="A2246" s="4">
        <v>25786</v>
      </c>
      <c r="E2246">
        <v>7.1</v>
      </c>
      <c r="G2246">
        <v>7.54</v>
      </c>
      <c r="H2246">
        <v>7.62</v>
      </c>
      <c r="I2246">
        <v>7.61</v>
      </c>
      <c r="J2246">
        <v>7.43</v>
      </c>
    </row>
    <row r="2247" spans="1:10" x14ac:dyDescent="0.2">
      <c r="A2247" s="4">
        <v>25787</v>
      </c>
      <c r="E2247">
        <v>7.13</v>
      </c>
      <c r="G2247">
        <v>7.55</v>
      </c>
      <c r="H2247">
        <v>7.63</v>
      </c>
      <c r="I2247">
        <v>7.62</v>
      </c>
      <c r="J2247">
        <v>7.45</v>
      </c>
    </row>
    <row r="2248" spans="1:10" x14ac:dyDescent="0.2">
      <c r="A2248" s="4">
        <v>25790</v>
      </c>
      <c r="E2248">
        <v>7.19</v>
      </c>
      <c r="G2248">
        <v>7.59</v>
      </c>
      <c r="H2248">
        <v>7.69</v>
      </c>
      <c r="I2248">
        <v>7.66</v>
      </c>
      <c r="J2248">
        <v>7.5</v>
      </c>
    </row>
    <row r="2249" spans="1:10" x14ac:dyDescent="0.2">
      <c r="A2249" s="4">
        <v>25791</v>
      </c>
      <c r="E2249">
        <v>7.17</v>
      </c>
      <c r="G2249">
        <v>7.58</v>
      </c>
      <c r="H2249">
        <v>7.67</v>
      </c>
      <c r="I2249">
        <v>7.65</v>
      </c>
      <c r="J2249">
        <v>7.54</v>
      </c>
    </row>
    <row r="2250" spans="1:10" x14ac:dyDescent="0.2">
      <c r="A2250" s="4">
        <v>25792</v>
      </c>
      <c r="E2250">
        <v>7.17</v>
      </c>
      <c r="G2250">
        <v>7.56</v>
      </c>
      <c r="H2250">
        <v>7.64</v>
      </c>
      <c r="I2250">
        <v>7.65</v>
      </c>
      <c r="J2250">
        <v>7.56</v>
      </c>
    </row>
    <row r="2251" spans="1:10" x14ac:dyDescent="0.2">
      <c r="A2251" s="4">
        <v>25793</v>
      </c>
      <c r="E2251">
        <v>7.15</v>
      </c>
      <c r="G2251">
        <v>7.54</v>
      </c>
      <c r="H2251">
        <v>7.62</v>
      </c>
      <c r="I2251">
        <v>7.65</v>
      </c>
      <c r="J2251">
        <v>7.58</v>
      </c>
    </row>
    <row r="2252" spans="1:10" x14ac:dyDescent="0.2">
      <c r="A2252" s="4">
        <v>25794</v>
      </c>
      <c r="E2252">
        <v>7.15</v>
      </c>
      <c r="G2252">
        <v>7.56</v>
      </c>
      <c r="H2252">
        <v>7.66</v>
      </c>
      <c r="I2252">
        <v>7.69</v>
      </c>
      <c r="J2252">
        <v>7.67</v>
      </c>
    </row>
    <row r="2253" spans="1:10" x14ac:dyDescent="0.2">
      <c r="A2253" s="4">
        <v>25797</v>
      </c>
      <c r="E2253">
        <v>7.16</v>
      </c>
      <c r="G2253">
        <v>7.56</v>
      </c>
      <c r="H2253">
        <v>7.68</v>
      </c>
      <c r="I2253">
        <v>7.71</v>
      </c>
      <c r="J2253">
        <v>7.71</v>
      </c>
    </row>
    <row r="2254" spans="1:10" x14ac:dyDescent="0.2">
      <c r="A2254" s="4">
        <v>25798</v>
      </c>
      <c r="E2254">
        <v>7.1</v>
      </c>
      <c r="G2254">
        <v>7.52</v>
      </c>
      <c r="H2254">
        <v>7.65</v>
      </c>
      <c r="I2254">
        <v>7.68</v>
      </c>
      <c r="J2254">
        <v>7.68</v>
      </c>
    </row>
    <row r="2255" spans="1:10" x14ac:dyDescent="0.2">
      <c r="A2255" s="4">
        <v>25799</v>
      </c>
      <c r="E2255">
        <v>7.02</v>
      </c>
      <c r="G2255">
        <v>7.46</v>
      </c>
      <c r="H2255">
        <v>7.59</v>
      </c>
      <c r="I2255">
        <v>7.64</v>
      </c>
      <c r="J2255">
        <v>7.65</v>
      </c>
    </row>
    <row r="2256" spans="1:10" x14ac:dyDescent="0.2">
      <c r="A2256" s="4">
        <v>25800</v>
      </c>
      <c r="E2256">
        <v>6.98</v>
      </c>
      <c r="G2256">
        <v>7.44</v>
      </c>
      <c r="H2256">
        <v>7.57</v>
      </c>
      <c r="I2256">
        <v>7.62</v>
      </c>
      <c r="J2256">
        <v>7.64</v>
      </c>
    </row>
    <row r="2257" spans="1:10" x14ac:dyDescent="0.2">
      <c r="A2257" s="4">
        <v>25801</v>
      </c>
      <c r="E2257">
        <v>6.86</v>
      </c>
      <c r="G2257">
        <v>7.39</v>
      </c>
      <c r="H2257">
        <v>7.53</v>
      </c>
      <c r="I2257">
        <v>7.58</v>
      </c>
      <c r="J2257">
        <v>7.6</v>
      </c>
    </row>
    <row r="2258" spans="1:10" x14ac:dyDescent="0.2">
      <c r="A2258" s="4">
        <v>25804</v>
      </c>
      <c r="E2258">
        <v>6.64</v>
      </c>
      <c r="G2258">
        <v>7.27</v>
      </c>
      <c r="H2258">
        <v>7.44</v>
      </c>
      <c r="I2258">
        <v>7.48</v>
      </c>
      <c r="J2258">
        <v>7.48</v>
      </c>
    </row>
    <row r="2259" spans="1:10" x14ac:dyDescent="0.2">
      <c r="A2259" s="4">
        <v>25805</v>
      </c>
      <c r="E2259">
        <v>6.66</v>
      </c>
      <c r="G2259">
        <v>7.27</v>
      </c>
      <c r="H2259">
        <v>7.42</v>
      </c>
      <c r="I2259">
        <v>7.47</v>
      </c>
      <c r="J2259">
        <v>7.46</v>
      </c>
    </row>
    <row r="2260" spans="1:10" x14ac:dyDescent="0.2">
      <c r="A2260" s="4">
        <v>25806</v>
      </c>
      <c r="E2260">
        <v>6.67</v>
      </c>
      <c r="G2260">
        <v>7.28</v>
      </c>
      <c r="H2260">
        <v>7.42</v>
      </c>
      <c r="I2260">
        <v>7.46</v>
      </c>
      <c r="J2260">
        <v>7.45</v>
      </c>
    </row>
    <row r="2261" spans="1:10" x14ac:dyDescent="0.2">
      <c r="A2261" s="4">
        <v>25807</v>
      </c>
      <c r="E2261">
        <v>6.75</v>
      </c>
      <c r="G2261">
        <v>7.33</v>
      </c>
      <c r="H2261">
        <v>7.45</v>
      </c>
      <c r="I2261">
        <v>7.5</v>
      </c>
      <c r="J2261">
        <v>7.48</v>
      </c>
    </row>
    <row r="2262" spans="1:10" x14ac:dyDescent="0.2">
      <c r="A2262" s="4">
        <v>25808</v>
      </c>
      <c r="E2262">
        <v>6.81</v>
      </c>
      <c r="G2262">
        <v>7.34</v>
      </c>
      <c r="H2262">
        <v>7.45</v>
      </c>
      <c r="I2262">
        <v>7.51</v>
      </c>
      <c r="J2262">
        <v>7.49</v>
      </c>
    </row>
    <row r="2263" spans="1:10" x14ac:dyDescent="0.2">
      <c r="A2263" s="4">
        <v>25811</v>
      </c>
      <c r="E2263">
        <v>6.84</v>
      </c>
      <c r="G2263">
        <v>7.36</v>
      </c>
      <c r="H2263">
        <v>7.45</v>
      </c>
      <c r="I2263">
        <v>7.51</v>
      </c>
      <c r="J2263">
        <v>7.49</v>
      </c>
    </row>
    <row r="2264" spans="1:10" x14ac:dyDescent="0.2">
      <c r="A2264" s="4">
        <v>25812</v>
      </c>
      <c r="E2264">
        <v>6.84</v>
      </c>
      <c r="G2264">
        <v>7.36</v>
      </c>
      <c r="H2264">
        <v>7.43</v>
      </c>
      <c r="I2264">
        <v>7.5</v>
      </c>
      <c r="J2264">
        <v>7.47</v>
      </c>
    </row>
    <row r="2265" spans="1:10" x14ac:dyDescent="0.2">
      <c r="A2265" s="4">
        <v>25813</v>
      </c>
      <c r="E2265">
        <v>6.82</v>
      </c>
      <c r="G2265">
        <v>7.34</v>
      </c>
      <c r="H2265">
        <v>7.43</v>
      </c>
      <c r="I2265">
        <v>7.5</v>
      </c>
      <c r="J2265">
        <v>7.48</v>
      </c>
    </row>
    <row r="2266" spans="1:10" x14ac:dyDescent="0.2">
      <c r="A2266" s="4">
        <v>25814</v>
      </c>
      <c r="E2266">
        <v>6.84</v>
      </c>
      <c r="G2266">
        <v>7.33</v>
      </c>
      <c r="H2266">
        <v>7.42</v>
      </c>
      <c r="I2266">
        <v>7.5</v>
      </c>
      <c r="J2266">
        <v>7.48</v>
      </c>
    </row>
    <row r="2267" spans="1:10" x14ac:dyDescent="0.2">
      <c r="A2267" s="4">
        <v>25815</v>
      </c>
      <c r="E2267">
        <v>6.8</v>
      </c>
      <c r="G2267">
        <v>7.26</v>
      </c>
      <c r="H2267">
        <v>7.37</v>
      </c>
      <c r="I2267">
        <v>7.47</v>
      </c>
      <c r="J2267">
        <v>7.47</v>
      </c>
    </row>
    <row r="2268" spans="1:10" x14ac:dyDescent="0.2">
      <c r="A2268" s="4">
        <v>25818</v>
      </c>
      <c r="E2268" t="s">
        <v>13</v>
      </c>
      <c r="G2268" t="s">
        <v>13</v>
      </c>
      <c r="H2268" t="s">
        <v>13</v>
      </c>
      <c r="I2268" t="s">
        <v>13</v>
      </c>
      <c r="J2268" t="s">
        <v>13</v>
      </c>
    </row>
    <row r="2269" spans="1:10" x14ac:dyDescent="0.2">
      <c r="A2269" s="4">
        <v>25819</v>
      </c>
      <c r="E2269">
        <v>6.84</v>
      </c>
      <c r="G2269">
        <v>7.29</v>
      </c>
      <c r="H2269">
        <v>7.4</v>
      </c>
      <c r="I2269">
        <v>7.5</v>
      </c>
      <c r="J2269">
        <v>7.5</v>
      </c>
    </row>
    <row r="2270" spans="1:10" x14ac:dyDescent="0.2">
      <c r="A2270" s="4">
        <v>25820</v>
      </c>
      <c r="E2270">
        <v>6.86</v>
      </c>
      <c r="G2270">
        <v>7.32</v>
      </c>
      <c r="H2270">
        <v>7.44</v>
      </c>
      <c r="I2270">
        <v>7.55</v>
      </c>
      <c r="J2270">
        <v>7.54</v>
      </c>
    </row>
    <row r="2271" spans="1:10" x14ac:dyDescent="0.2">
      <c r="A2271" s="4">
        <v>25821</v>
      </c>
      <c r="E2271">
        <v>6.89</v>
      </c>
      <c r="G2271">
        <v>7.29</v>
      </c>
      <c r="H2271">
        <v>7.43</v>
      </c>
      <c r="I2271">
        <v>7.53</v>
      </c>
      <c r="J2271">
        <v>7.52</v>
      </c>
    </row>
    <row r="2272" spans="1:10" x14ac:dyDescent="0.2">
      <c r="A2272" s="4">
        <v>25822</v>
      </c>
      <c r="E2272">
        <v>6.86</v>
      </c>
      <c r="G2272">
        <v>7.25</v>
      </c>
      <c r="H2272">
        <v>7.4</v>
      </c>
      <c r="I2272">
        <v>7.51</v>
      </c>
      <c r="J2272">
        <v>7.5</v>
      </c>
    </row>
    <row r="2273" spans="1:10" x14ac:dyDescent="0.2">
      <c r="A2273" s="4">
        <v>25825</v>
      </c>
      <c r="E2273">
        <v>6.85</v>
      </c>
      <c r="G2273">
        <v>7.22</v>
      </c>
      <c r="H2273">
        <v>7.38</v>
      </c>
      <c r="I2273">
        <v>7.49</v>
      </c>
      <c r="J2273">
        <v>7.48</v>
      </c>
    </row>
    <row r="2274" spans="1:10" x14ac:dyDescent="0.2">
      <c r="A2274" s="4">
        <v>25826</v>
      </c>
      <c r="E2274">
        <v>6.83</v>
      </c>
      <c r="G2274">
        <v>7.2</v>
      </c>
      <c r="H2274">
        <v>7.37</v>
      </c>
      <c r="I2274">
        <v>7.47</v>
      </c>
      <c r="J2274">
        <v>7.46</v>
      </c>
    </row>
    <row r="2275" spans="1:10" x14ac:dyDescent="0.2">
      <c r="A2275" s="4">
        <v>25827</v>
      </c>
      <c r="E2275">
        <v>6.79</v>
      </c>
      <c r="G2275">
        <v>7.12</v>
      </c>
      <c r="H2275">
        <v>7.31</v>
      </c>
      <c r="I2275">
        <v>7.41</v>
      </c>
      <c r="J2275">
        <v>7.4</v>
      </c>
    </row>
    <row r="2276" spans="1:10" x14ac:dyDescent="0.2">
      <c r="A2276" s="4">
        <v>25828</v>
      </c>
      <c r="E2276">
        <v>6.72</v>
      </c>
      <c r="G2276">
        <v>7.01</v>
      </c>
      <c r="H2276">
        <v>7.24</v>
      </c>
      <c r="I2276">
        <v>7.34</v>
      </c>
      <c r="J2276">
        <v>7.32</v>
      </c>
    </row>
    <row r="2277" spans="1:10" x14ac:dyDescent="0.2">
      <c r="A2277" s="4">
        <v>25829</v>
      </c>
      <c r="E2277">
        <v>6.72</v>
      </c>
      <c r="G2277">
        <v>7.01</v>
      </c>
      <c r="H2277">
        <v>7.24</v>
      </c>
      <c r="I2277">
        <v>7.34</v>
      </c>
      <c r="J2277">
        <v>7.31</v>
      </c>
    </row>
    <row r="2278" spans="1:10" x14ac:dyDescent="0.2">
      <c r="A2278" s="4">
        <v>25832</v>
      </c>
      <c r="E2278">
        <v>6.67</v>
      </c>
      <c r="G2278">
        <v>6.96</v>
      </c>
      <c r="H2278">
        <v>7.22</v>
      </c>
      <c r="I2278">
        <v>7.32</v>
      </c>
      <c r="J2278">
        <v>7.29</v>
      </c>
    </row>
    <row r="2279" spans="1:10" x14ac:dyDescent="0.2">
      <c r="A2279" s="4">
        <v>25833</v>
      </c>
      <c r="E2279">
        <v>6.59</v>
      </c>
      <c r="G2279">
        <v>6.92</v>
      </c>
      <c r="H2279">
        <v>7.19</v>
      </c>
      <c r="I2279">
        <v>7.3</v>
      </c>
      <c r="J2279">
        <v>7.28</v>
      </c>
    </row>
    <row r="2280" spans="1:10" x14ac:dyDescent="0.2">
      <c r="A2280" s="4">
        <v>25834</v>
      </c>
      <c r="E2280">
        <v>6.44</v>
      </c>
      <c r="G2280">
        <v>6.81</v>
      </c>
      <c r="H2280">
        <v>7.1</v>
      </c>
      <c r="I2280">
        <v>7.24</v>
      </c>
      <c r="J2280">
        <v>7.24</v>
      </c>
    </row>
    <row r="2281" spans="1:10" x14ac:dyDescent="0.2">
      <c r="A2281" s="4">
        <v>25835</v>
      </c>
      <c r="E2281">
        <v>6.5</v>
      </c>
      <c r="G2281">
        <v>6.88</v>
      </c>
      <c r="H2281">
        <v>7.13</v>
      </c>
      <c r="I2281">
        <v>7.27</v>
      </c>
      <c r="J2281">
        <v>7.26</v>
      </c>
    </row>
    <row r="2282" spans="1:10" x14ac:dyDescent="0.2">
      <c r="A2282" s="4">
        <v>25836</v>
      </c>
      <c r="E2282">
        <v>6.55</v>
      </c>
      <c r="G2282">
        <v>6.91</v>
      </c>
      <c r="H2282">
        <v>7.14</v>
      </c>
      <c r="I2282">
        <v>7.29</v>
      </c>
      <c r="J2282">
        <v>7.28</v>
      </c>
    </row>
    <row r="2283" spans="1:10" x14ac:dyDescent="0.2">
      <c r="A2283" s="4">
        <v>25839</v>
      </c>
      <c r="E2283">
        <v>6.65</v>
      </c>
      <c r="G2283">
        <v>6.99</v>
      </c>
      <c r="H2283">
        <v>7.19</v>
      </c>
      <c r="I2283">
        <v>7.32</v>
      </c>
      <c r="J2283">
        <v>7.31</v>
      </c>
    </row>
    <row r="2284" spans="1:10" x14ac:dyDescent="0.2">
      <c r="A2284" s="4">
        <v>25840</v>
      </c>
      <c r="E2284">
        <v>6.63</v>
      </c>
      <c r="G2284">
        <v>6.97</v>
      </c>
      <c r="H2284">
        <v>7.18</v>
      </c>
      <c r="I2284">
        <v>7.32</v>
      </c>
      <c r="J2284">
        <v>7.3</v>
      </c>
    </row>
    <row r="2285" spans="1:10" x14ac:dyDescent="0.2">
      <c r="A2285" s="4">
        <v>25841</v>
      </c>
      <c r="E2285">
        <v>6.58</v>
      </c>
      <c r="G2285">
        <v>6.97</v>
      </c>
      <c r="H2285">
        <v>7.18</v>
      </c>
      <c r="I2285">
        <v>7.32</v>
      </c>
      <c r="J2285">
        <v>7.29</v>
      </c>
    </row>
    <row r="2286" spans="1:10" x14ac:dyDescent="0.2">
      <c r="A2286" s="4">
        <v>25842</v>
      </c>
      <c r="E2286">
        <v>6.58</v>
      </c>
      <c r="G2286">
        <v>6.97</v>
      </c>
      <c r="H2286">
        <v>7.19</v>
      </c>
      <c r="I2286">
        <v>7.32</v>
      </c>
      <c r="J2286">
        <v>7.29</v>
      </c>
    </row>
    <row r="2287" spans="1:10" x14ac:dyDescent="0.2">
      <c r="A2287" s="4">
        <v>25843</v>
      </c>
      <c r="E2287">
        <v>6.58</v>
      </c>
      <c r="G2287">
        <v>6.96</v>
      </c>
      <c r="H2287">
        <v>7.17</v>
      </c>
      <c r="I2287">
        <v>7.3</v>
      </c>
      <c r="J2287">
        <v>7.26</v>
      </c>
    </row>
    <row r="2288" spans="1:10" x14ac:dyDescent="0.2">
      <c r="A2288" s="4">
        <v>25846</v>
      </c>
      <c r="E2288">
        <v>6.54</v>
      </c>
      <c r="G2288">
        <v>6.98</v>
      </c>
      <c r="H2288">
        <v>7.15</v>
      </c>
      <c r="I2288">
        <v>7.3</v>
      </c>
      <c r="J2288">
        <v>7.26</v>
      </c>
    </row>
    <row r="2289" spans="1:10" x14ac:dyDescent="0.2">
      <c r="A2289" s="4">
        <v>25847</v>
      </c>
      <c r="E2289">
        <v>6.5</v>
      </c>
      <c r="G2289">
        <v>6.93</v>
      </c>
      <c r="H2289">
        <v>7.09</v>
      </c>
      <c r="I2289">
        <v>7.28</v>
      </c>
      <c r="J2289">
        <v>7.24</v>
      </c>
    </row>
    <row r="2290" spans="1:10" x14ac:dyDescent="0.2">
      <c r="A2290" s="4">
        <v>25848</v>
      </c>
      <c r="E2290">
        <v>6.53</v>
      </c>
      <c r="G2290">
        <v>6.91</v>
      </c>
      <c r="H2290">
        <v>7.07</v>
      </c>
      <c r="I2290">
        <v>7.26</v>
      </c>
      <c r="J2290">
        <v>7.23</v>
      </c>
    </row>
    <row r="2291" spans="1:10" x14ac:dyDescent="0.2">
      <c r="A2291" s="4">
        <v>25849</v>
      </c>
      <c r="E2291">
        <v>6.55</v>
      </c>
      <c r="G2291">
        <v>6.95</v>
      </c>
      <c r="H2291">
        <v>7.1</v>
      </c>
      <c r="I2291">
        <v>7.28</v>
      </c>
      <c r="J2291">
        <v>7.25</v>
      </c>
    </row>
    <row r="2292" spans="1:10" x14ac:dyDescent="0.2">
      <c r="A2292" s="4">
        <v>25850</v>
      </c>
      <c r="E2292">
        <v>6.5</v>
      </c>
      <c r="G2292">
        <v>6.92</v>
      </c>
      <c r="H2292">
        <v>7.07</v>
      </c>
      <c r="I2292">
        <v>7.28</v>
      </c>
      <c r="J2292">
        <v>7.25</v>
      </c>
    </row>
    <row r="2293" spans="1:10" x14ac:dyDescent="0.2">
      <c r="A2293" s="4">
        <v>25853</v>
      </c>
      <c r="E2293" t="s">
        <v>13</v>
      </c>
      <c r="G2293" t="s">
        <v>13</v>
      </c>
      <c r="H2293" t="s">
        <v>13</v>
      </c>
      <c r="I2293" t="s">
        <v>13</v>
      </c>
      <c r="J2293" t="s">
        <v>13</v>
      </c>
    </row>
    <row r="2294" spans="1:10" x14ac:dyDescent="0.2">
      <c r="A2294" s="4">
        <v>25854</v>
      </c>
      <c r="E2294">
        <v>6.48</v>
      </c>
      <c r="G2294">
        <v>6.91</v>
      </c>
      <c r="H2294">
        <v>7.07</v>
      </c>
      <c r="I2294">
        <v>7.28</v>
      </c>
      <c r="J2294">
        <v>7.25</v>
      </c>
    </row>
    <row r="2295" spans="1:10" x14ac:dyDescent="0.2">
      <c r="A2295" s="4">
        <v>25855</v>
      </c>
      <c r="E2295">
        <v>6.42</v>
      </c>
      <c r="G2295">
        <v>6.92</v>
      </c>
      <c r="H2295">
        <v>7.08</v>
      </c>
      <c r="I2295">
        <v>7.32</v>
      </c>
      <c r="J2295">
        <v>7.3</v>
      </c>
    </row>
    <row r="2296" spans="1:10" x14ac:dyDescent="0.2">
      <c r="A2296" s="4">
        <v>25856</v>
      </c>
      <c r="E2296">
        <v>6.4</v>
      </c>
      <c r="G2296">
        <v>6.95</v>
      </c>
      <c r="H2296">
        <v>7.1</v>
      </c>
      <c r="I2296">
        <v>7.33</v>
      </c>
      <c r="J2296">
        <v>7.3</v>
      </c>
    </row>
    <row r="2297" spans="1:10" x14ac:dyDescent="0.2">
      <c r="A2297" s="4">
        <v>25857</v>
      </c>
      <c r="E2297">
        <v>6.43</v>
      </c>
      <c r="G2297">
        <v>6.96</v>
      </c>
      <c r="H2297">
        <v>7.11</v>
      </c>
      <c r="I2297">
        <v>7.35</v>
      </c>
      <c r="J2297">
        <v>7.31</v>
      </c>
    </row>
    <row r="2298" spans="1:10" x14ac:dyDescent="0.2">
      <c r="A2298" s="4">
        <v>25860</v>
      </c>
      <c r="E2298">
        <v>6.46</v>
      </c>
      <c r="G2298">
        <v>7.04</v>
      </c>
      <c r="H2298">
        <v>7.16</v>
      </c>
      <c r="I2298">
        <v>7.38</v>
      </c>
      <c r="J2298">
        <v>7.35</v>
      </c>
    </row>
    <row r="2299" spans="1:10" x14ac:dyDescent="0.2">
      <c r="A2299" s="4">
        <v>25861</v>
      </c>
      <c r="E2299">
        <v>6.42</v>
      </c>
      <c r="G2299">
        <v>7.02</v>
      </c>
      <c r="H2299">
        <v>7.14</v>
      </c>
      <c r="I2299">
        <v>7.38</v>
      </c>
      <c r="J2299">
        <v>7.37</v>
      </c>
    </row>
    <row r="2300" spans="1:10" x14ac:dyDescent="0.2">
      <c r="A2300" s="4">
        <v>25862</v>
      </c>
      <c r="E2300">
        <v>6.42</v>
      </c>
      <c r="G2300">
        <v>7.02</v>
      </c>
      <c r="H2300">
        <v>7.15</v>
      </c>
      <c r="I2300">
        <v>7.42</v>
      </c>
      <c r="J2300">
        <v>7.42</v>
      </c>
    </row>
    <row r="2301" spans="1:10" x14ac:dyDescent="0.2">
      <c r="A2301" s="4">
        <v>25863</v>
      </c>
      <c r="E2301">
        <v>6.37</v>
      </c>
      <c r="G2301">
        <v>7.04</v>
      </c>
      <c r="H2301">
        <v>7.18</v>
      </c>
      <c r="I2301">
        <v>7.43</v>
      </c>
      <c r="J2301">
        <v>7.46</v>
      </c>
    </row>
    <row r="2302" spans="1:10" x14ac:dyDescent="0.2">
      <c r="A2302" s="4">
        <v>25864</v>
      </c>
      <c r="E2302">
        <v>6.27</v>
      </c>
      <c r="G2302">
        <v>7.02</v>
      </c>
      <c r="H2302">
        <v>7.17</v>
      </c>
      <c r="I2302">
        <v>7.4</v>
      </c>
      <c r="J2302">
        <v>7.44</v>
      </c>
    </row>
    <row r="2303" spans="1:10" x14ac:dyDescent="0.2">
      <c r="A2303" s="4">
        <v>25867</v>
      </c>
      <c r="E2303">
        <v>6.31</v>
      </c>
      <c r="G2303">
        <v>7.01</v>
      </c>
      <c r="H2303">
        <v>7.17</v>
      </c>
      <c r="I2303">
        <v>7.38</v>
      </c>
      <c r="J2303">
        <v>7.44</v>
      </c>
    </row>
    <row r="2304" spans="1:10" x14ac:dyDescent="0.2">
      <c r="A2304" s="4">
        <v>25868</v>
      </c>
      <c r="E2304">
        <v>6.32</v>
      </c>
      <c r="G2304">
        <v>6.95</v>
      </c>
      <c r="H2304">
        <v>7.11</v>
      </c>
      <c r="I2304">
        <v>7.34</v>
      </c>
      <c r="J2304">
        <v>7.42</v>
      </c>
    </row>
    <row r="2305" spans="1:10" x14ac:dyDescent="0.2">
      <c r="A2305" s="4">
        <v>25869</v>
      </c>
      <c r="E2305">
        <v>6.29</v>
      </c>
      <c r="G2305">
        <v>6.92</v>
      </c>
      <c r="H2305">
        <v>7.07</v>
      </c>
      <c r="I2305">
        <v>7.3</v>
      </c>
      <c r="J2305">
        <v>7.38</v>
      </c>
    </row>
    <row r="2306" spans="1:10" x14ac:dyDescent="0.2">
      <c r="A2306" s="4">
        <v>25870</v>
      </c>
      <c r="E2306">
        <v>6.29</v>
      </c>
      <c r="G2306">
        <v>6.85</v>
      </c>
      <c r="H2306">
        <v>7.03</v>
      </c>
      <c r="I2306">
        <v>7.21</v>
      </c>
      <c r="J2306">
        <v>7.31</v>
      </c>
    </row>
    <row r="2307" spans="1:10" x14ac:dyDescent="0.2">
      <c r="A2307" s="4">
        <v>25871</v>
      </c>
      <c r="E2307">
        <v>6.29</v>
      </c>
      <c r="G2307">
        <v>6.85</v>
      </c>
      <c r="H2307">
        <v>7.04</v>
      </c>
      <c r="I2307">
        <v>7.22</v>
      </c>
      <c r="J2307">
        <v>7.33</v>
      </c>
    </row>
    <row r="2308" spans="1:10" x14ac:dyDescent="0.2">
      <c r="A2308" s="4">
        <v>25874</v>
      </c>
      <c r="E2308">
        <v>6.18</v>
      </c>
      <c r="G2308">
        <v>6.77</v>
      </c>
      <c r="H2308">
        <v>6.95</v>
      </c>
      <c r="I2308">
        <v>7.14</v>
      </c>
      <c r="J2308">
        <v>7.24</v>
      </c>
    </row>
    <row r="2309" spans="1:10" x14ac:dyDescent="0.2">
      <c r="A2309" s="4">
        <v>25875</v>
      </c>
      <c r="E2309" t="s">
        <v>13</v>
      </c>
      <c r="G2309" t="s">
        <v>13</v>
      </c>
      <c r="H2309" t="s">
        <v>13</v>
      </c>
      <c r="I2309" t="s">
        <v>13</v>
      </c>
      <c r="J2309" t="s">
        <v>13</v>
      </c>
    </row>
    <row r="2310" spans="1:10" x14ac:dyDescent="0.2">
      <c r="A2310" s="4">
        <v>25876</v>
      </c>
      <c r="E2310">
        <v>6.17</v>
      </c>
      <c r="G2310">
        <v>6.77</v>
      </c>
      <c r="H2310">
        <v>6.96</v>
      </c>
      <c r="I2310">
        <v>7.15</v>
      </c>
      <c r="J2310">
        <v>7.23</v>
      </c>
    </row>
    <row r="2311" spans="1:10" x14ac:dyDescent="0.2">
      <c r="A2311" s="4">
        <v>25877</v>
      </c>
      <c r="E2311">
        <v>6.07</v>
      </c>
      <c r="G2311">
        <v>6.67</v>
      </c>
      <c r="H2311">
        <v>6.89</v>
      </c>
      <c r="I2311">
        <v>7.12</v>
      </c>
      <c r="J2311">
        <v>7.2</v>
      </c>
    </row>
    <row r="2312" spans="1:10" x14ac:dyDescent="0.2">
      <c r="A2312" s="4">
        <v>25878</v>
      </c>
      <c r="E2312">
        <v>6</v>
      </c>
      <c r="G2312">
        <v>6.64</v>
      </c>
      <c r="H2312">
        <v>6.86</v>
      </c>
      <c r="I2312">
        <v>7.07</v>
      </c>
      <c r="J2312">
        <v>7.15</v>
      </c>
    </row>
    <row r="2313" spans="1:10" x14ac:dyDescent="0.2">
      <c r="A2313" s="4">
        <v>25881</v>
      </c>
      <c r="E2313">
        <v>5.92</v>
      </c>
      <c r="G2313">
        <v>6.55</v>
      </c>
      <c r="H2313">
        <v>6.73</v>
      </c>
      <c r="I2313">
        <v>6.99</v>
      </c>
      <c r="J2313">
        <v>7.06</v>
      </c>
    </row>
    <row r="2314" spans="1:10" x14ac:dyDescent="0.2">
      <c r="A2314" s="4">
        <v>25882</v>
      </c>
      <c r="E2314">
        <v>5.93</v>
      </c>
      <c r="G2314">
        <v>6.61</v>
      </c>
      <c r="H2314">
        <v>6.76</v>
      </c>
      <c r="I2314">
        <v>7.02</v>
      </c>
      <c r="J2314">
        <v>7.06</v>
      </c>
    </row>
    <row r="2315" spans="1:10" x14ac:dyDescent="0.2">
      <c r="A2315" s="4">
        <v>25883</v>
      </c>
      <c r="E2315" t="s">
        <v>13</v>
      </c>
      <c r="G2315" t="s">
        <v>13</v>
      </c>
      <c r="H2315" t="s">
        <v>13</v>
      </c>
      <c r="I2315" t="s">
        <v>13</v>
      </c>
      <c r="J2315" t="s">
        <v>13</v>
      </c>
    </row>
    <row r="2316" spans="1:10" x14ac:dyDescent="0.2">
      <c r="A2316" s="4">
        <v>25884</v>
      </c>
      <c r="E2316">
        <v>5.87</v>
      </c>
      <c r="G2316">
        <v>6.61</v>
      </c>
      <c r="H2316">
        <v>6.75</v>
      </c>
      <c r="I2316">
        <v>6.99</v>
      </c>
      <c r="J2316">
        <v>7.03</v>
      </c>
    </row>
    <row r="2317" spans="1:10" x14ac:dyDescent="0.2">
      <c r="A2317" s="4">
        <v>25885</v>
      </c>
      <c r="E2317">
        <v>5.74</v>
      </c>
      <c r="G2317">
        <v>6.5</v>
      </c>
      <c r="H2317">
        <v>6.69</v>
      </c>
      <c r="I2317">
        <v>6.96</v>
      </c>
      <c r="J2317">
        <v>7</v>
      </c>
    </row>
    <row r="2318" spans="1:10" x14ac:dyDescent="0.2">
      <c r="A2318" s="4">
        <v>25888</v>
      </c>
      <c r="E2318">
        <v>5.54</v>
      </c>
      <c r="G2318">
        <v>6.41</v>
      </c>
      <c r="H2318">
        <v>6.63</v>
      </c>
      <c r="I2318">
        <v>6.89</v>
      </c>
      <c r="J2318">
        <v>6.96</v>
      </c>
    </row>
    <row r="2319" spans="1:10" x14ac:dyDescent="0.2">
      <c r="A2319" s="4">
        <v>25889</v>
      </c>
      <c r="E2319">
        <v>5.42</v>
      </c>
      <c r="G2319">
        <v>6.31</v>
      </c>
      <c r="H2319">
        <v>6.58</v>
      </c>
      <c r="I2319">
        <v>6.84</v>
      </c>
      <c r="J2319">
        <v>6.93</v>
      </c>
    </row>
    <row r="2320" spans="1:10" x14ac:dyDescent="0.2">
      <c r="A2320" s="4">
        <v>25890</v>
      </c>
      <c r="E2320">
        <v>5.2</v>
      </c>
      <c r="G2320">
        <v>6.16</v>
      </c>
      <c r="H2320">
        <v>6.43</v>
      </c>
      <c r="I2320">
        <v>6.76</v>
      </c>
      <c r="J2320">
        <v>6.86</v>
      </c>
    </row>
    <row r="2321" spans="1:10" x14ac:dyDescent="0.2">
      <c r="A2321" s="4">
        <v>25891</v>
      </c>
      <c r="E2321">
        <v>5.12</v>
      </c>
      <c r="G2321">
        <v>6</v>
      </c>
      <c r="H2321">
        <v>6.29</v>
      </c>
      <c r="I2321">
        <v>6.62</v>
      </c>
      <c r="J2321">
        <v>6.72</v>
      </c>
    </row>
    <row r="2322" spans="1:10" x14ac:dyDescent="0.2">
      <c r="A2322" s="4">
        <v>25892</v>
      </c>
      <c r="E2322">
        <v>5.01</v>
      </c>
      <c r="G2322">
        <v>5.8</v>
      </c>
      <c r="H2322">
        <v>6.01</v>
      </c>
      <c r="I2322">
        <v>6.38</v>
      </c>
      <c r="J2322">
        <v>6.48</v>
      </c>
    </row>
    <row r="2323" spans="1:10" x14ac:dyDescent="0.2">
      <c r="A2323" s="4">
        <v>25895</v>
      </c>
      <c r="E2323">
        <v>4.93</v>
      </c>
      <c r="G2323">
        <v>5.68</v>
      </c>
      <c r="H2323">
        <v>5.91</v>
      </c>
      <c r="I2323">
        <v>6.24</v>
      </c>
      <c r="J2323">
        <v>6.32</v>
      </c>
    </row>
    <row r="2324" spans="1:10" x14ac:dyDescent="0.2">
      <c r="A2324" s="4">
        <v>25896</v>
      </c>
      <c r="E2324">
        <v>5.01</v>
      </c>
      <c r="G2324">
        <v>5.8</v>
      </c>
      <c r="H2324">
        <v>6.06</v>
      </c>
      <c r="I2324">
        <v>6.37</v>
      </c>
      <c r="J2324">
        <v>6.45</v>
      </c>
    </row>
    <row r="2325" spans="1:10" x14ac:dyDescent="0.2">
      <c r="A2325" s="4">
        <v>25897</v>
      </c>
      <c r="E2325">
        <v>5.01</v>
      </c>
      <c r="G2325">
        <v>5.73</v>
      </c>
      <c r="H2325">
        <v>5.97</v>
      </c>
      <c r="I2325">
        <v>6.36</v>
      </c>
      <c r="J2325">
        <v>6.48</v>
      </c>
    </row>
    <row r="2326" spans="1:10" x14ac:dyDescent="0.2">
      <c r="A2326" s="4">
        <v>25898</v>
      </c>
      <c r="E2326" t="s">
        <v>13</v>
      </c>
      <c r="G2326" t="s">
        <v>13</v>
      </c>
      <c r="H2326" t="s">
        <v>13</v>
      </c>
      <c r="I2326" t="s">
        <v>13</v>
      </c>
      <c r="J2326" t="s">
        <v>13</v>
      </c>
    </row>
    <row r="2327" spans="1:10" x14ac:dyDescent="0.2">
      <c r="A2327" s="4">
        <v>25899</v>
      </c>
      <c r="E2327">
        <v>5.03</v>
      </c>
      <c r="G2327">
        <v>5.72</v>
      </c>
      <c r="H2327">
        <v>5.97</v>
      </c>
      <c r="I2327">
        <v>6.37</v>
      </c>
      <c r="J2327">
        <v>6.48</v>
      </c>
    </row>
    <row r="2328" spans="1:10" x14ac:dyDescent="0.2">
      <c r="A2328" s="4">
        <v>25902</v>
      </c>
      <c r="E2328">
        <v>5.0599999999999996</v>
      </c>
      <c r="G2328">
        <v>5.72</v>
      </c>
      <c r="H2328">
        <v>5.99</v>
      </c>
      <c r="I2328">
        <v>6.38</v>
      </c>
      <c r="J2328">
        <v>6.49</v>
      </c>
    </row>
    <row r="2329" spans="1:10" x14ac:dyDescent="0.2">
      <c r="A2329" s="4">
        <v>25903</v>
      </c>
      <c r="E2329">
        <v>5.07</v>
      </c>
      <c r="G2329">
        <v>5.72</v>
      </c>
      <c r="H2329">
        <v>6</v>
      </c>
      <c r="I2329">
        <v>6.37</v>
      </c>
      <c r="J2329">
        <v>6.48</v>
      </c>
    </row>
    <row r="2330" spans="1:10" x14ac:dyDescent="0.2">
      <c r="A2330" s="4">
        <v>25904</v>
      </c>
      <c r="E2330">
        <v>5.05</v>
      </c>
      <c r="G2330">
        <v>5.7</v>
      </c>
      <c r="H2330">
        <v>5.95</v>
      </c>
      <c r="I2330">
        <v>6.3</v>
      </c>
      <c r="J2330">
        <v>6.41</v>
      </c>
    </row>
    <row r="2331" spans="1:10" x14ac:dyDescent="0.2">
      <c r="A2331" s="4">
        <v>25905</v>
      </c>
      <c r="E2331">
        <v>5.0199999999999996</v>
      </c>
      <c r="G2331">
        <v>5.61</v>
      </c>
      <c r="H2331">
        <v>5.88</v>
      </c>
      <c r="I2331">
        <v>6.19</v>
      </c>
      <c r="J2331">
        <v>6.31</v>
      </c>
    </row>
    <row r="2332" spans="1:10" x14ac:dyDescent="0.2">
      <c r="A2332" s="4">
        <v>25906</v>
      </c>
      <c r="E2332">
        <v>5.01</v>
      </c>
      <c r="G2332">
        <v>5.6</v>
      </c>
      <c r="H2332">
        <v>5.85</v>
      </c>
      <c r="I2332">
        <v>6.1</v>
      </c>
      <c r="J2332">
        <v>6.21</v>
      </c>
    </row>
    <row r="2333" spans="1:10" x14ac:dyDescent="0.2">
      <c r="A2333" s="4">
        <v>25909</v>
      </c>
      <c r="E2333">
        <v>5.05</v>
      </c>
      <c r="G2333">
        <v>5.63</v>
      </c>
      <c r="H2333">
        <v>5.89</v>
      </c>
      <c r="I2333">
        <v>6.15</v>
      </c>
      <c r="J2333">
        <v>6.27</v>
      </c>
    </row>
    <row r="2334" spans="1:10" x14ac:dyDescent="0.2">
      <c r="A2334" s="4">
        <v>25910</v>
      </c>
      <c r="E2334">
        <v>5.0999999999999996</v>
      </c>
      <c r="G2334">
        <v>5.67</v>
      </c>
      <c r="H2334">
        <v>5.92</v>
      </c>
      <c r="I2334">
        <v>6.17</v>
      </c>
      <c r="J2334">
        <v>6.29</v>
      </c>
    </row>
    <row r="2335" spans="1:10" x14ac:dyDescent="0.2">
      <c r="A2335" s="4">
        <v>25911</v>
      </c>
      <c r="E2335">
        <v>5.14</v>
      </c>
      <c r="G2335">
        <v>5.72</v>
      </c>
      <c r="H2335">
        <v>5.97</v>
      </c>
      <c r="I2335">
        <v>6.21</v>
      </c>
      <c r="J2335">
        <v>6.34</v>
      </c>
    </row>
    <row r="2336" spans="1:10" x14ac:dyDescent="0.2">
      <c r="A2336" s="4">
        <v>25912</v>
      </c>
      <c r="E2336">
        <v>5.12</v>
      </c>
      <c r="G2336">
        <v>5.73</v>
      </c>
      <c r="H2336">
        <v>5.95</v>
      </c>
      <c r="I2336">
        <v>6.2</v>
      </c>
      <c r="J2336">
        <v>6.34</v>
      </c>
    </row>
    <row r="2337" spans="1:10" x14ac:dyDescent="0.2">
      <c r="A2337" s="4">
        <v>25913</v>
      </c>
      <c r="E2337">
        <v>5.0599999999999996</v>
      </c>
      <c r="G2337">
        <v>5.7</v>
      </c>
      <c r="H2337">
        <v>5.89</v>
      </c>
      <c r="I2337">
        <v>6.16</v>
      </c>
      <c r="J2337">
        <v>6.31</v>
      </c>
    </row>
    <row r="2338" spans="1:10" x14ac:dyDescent="0.2">
      <c r="A2338" s="4">
        <v>25916</v>
      </c>
      <c r="E2338">
        <v>4.9800000000000004</v>
      </c>
      <c r="G2338">
        <v>5.69</v>
      </c>
      <c r="H2338">
        <v>5.87</v>
      </c>
      <c r="I2338">
        <v>6.13</v>
      </c>
      <c r="J2338">
        <v>6.26</v>
      </c>
    </row>
    <row r="2339" spans="1:10" x14ac:dyDescent="0.2">
      <c r="A2339" s="4">
        <v>25917</v>
      </c>
      <c r="E2339">
        <v>4.96</v>
      </c>
      <c r="G2339">
        <v>5.74</v>
      </c>
      <c r="H2339">
        <v>5.9</v>
      </c>
      <c r="I2339">
        <v>6.17</v>
      </c>
      <c r="J2339">
        <v>6.29</v>
      </c>
    </row>
    <row r="2340" spans="1:10" x14ac:dyDescent="0.2">
      <c r="A2340" s="4">
        <v>25918</v>
      </c>
      <c r="E2340">
        <v>4.97</v>
      </c>
      <c r="G2340">
        <v>5.73</v>
      </c>
      <c r="H2340">
        <v>5.9</v>
      </c>
      <c r="I2340">
        <v>6.16</v>
      </c>
      <c r="J2340">
        <v>6.29</v>
      </c>
    </row>
    <row r="2341" spans="1:10" x14ac:dyDescent="0.2">
      <c r="A2341" s="4">
        <v>25919</v>
      </c>
      <c r="E2341">
        <v>4.92</v>
      </c>
      <c r="G2341">
        <v>5.72</v>
      </c>
      <c r="H2341">
        <v>5.9</v>
      </c>
      <c r="I2341">
        <v>6.17</v>
      </c>
      <c r="J2341">
        <v>6.3</v>
      </c>
    </row>
    <row r="2342" spans="1:10" x14ac:dyDescent="0.2">
      <c r="A2342" s="4">
        <v>25920</v>
      </c>
      <c r="E2342">
        <v>4.8600000000000003</v>
      </c>
      <c r="G2342">
        <v>5.76</v>
      </c>
      <c r="H2342">
        <v>5.94</v>
      </c>
      <c r="I2342">
        <v>6.21</v>
      </c>
      <c r="J2342">
        <v>6.33</v>
      </c>
    </row>
    <row r="2343" spans="1:10" x14ac:dyDescent="0.2">
      <c r="A2343" s="4">
        <v>25923</v>
      </c>
      <c r="E2343">
        <v>4.92</v>
      </c>
      <c r="G2343">
        <v>5.85</v>
      </c>
      <c r="H2343">
        <v>6.02</v>
      </c>
      <c r="I2343">
        <v>6.3</v>
      </c>
      <c r="J2343">
        <v>6.45</v>
      </c>
    </row>
    <row r="2344" spans="1:10" x14ac:dyDescent="0.2">
      <c r="A2344" s="4">
        <v>25924</v>
      </c>
      <c r="E2344">
        <v>4.9800000000000004</v>
      </c>
      <c r="G2344">
        <v>5.89</v>
      </c>
      <c r="H2344">
        <v>6.07</v>
      </c>
      <c r="I2344">
        <v>6.35</v>
      </c>
      <c r="J2344">
        <v>6.52</v>
      </c>
    </row>
    <row r="2345" spans="1:10" x14ac:dyDescent="0.2">
      <c r="A2345" s="4">
        <v>25925</v>
      </c>
      <c r="E2345">
        <v>4.97</v>
      </c>
      <c r="G2345">
        <v>5.89</v>
      </c>
      <c r="H2345">
        <v>6.05</v>
      </c>
      <c r="I2345">
        <v>6.35</v>
      </c>
      <c r="J2345">
        <v>6.57</v>
      </c>
    </row>
    <row r="2346" spans="1:10" x14ac:dyDescent="0.2">
      <c r="A2346" s="4">
        <v>25926</v>
      </c>
      <c r="E2346">
        <v>4.9400000000000004</v>
      </c>
      <c r="G2346">
        <v>5.8</v>
      </c>
      <c r="H2346">
        <v>5.98</v>
      </c>
      <c r="I2346">
        <v>6.27</v>
      </c>
      <c r="J2346">
        <v>6.53</v>
      </c>
    </row>
    <row r="2347" spans="1:10" x14ac:dyDescent="0.2">
      <c r="A2347" s="4">
        <v>25927</v>
      </c>
      <c r="E2347" t="s">
        <v>13</v>
      </c>
      <c r="G2347" t="s">
        <v>13</v>
      </c>
      <c r="H2347" t="s">
        <v>13</v>
      </c>
      <c r="I2347" t="s">
        <v>13</v>
      </c>
      <c r="J2347" t="s">
        <v>13</v>
      </c>
    </row>
    <row r="2348" spans="1:10" x14ac:dyDescent="0.2">
      <c r="A2348" s="4">
        <v>25930</v>
      </c>
      <c r="E2348">
        <v>4.9400000000000004</v>
      </c>
      <c r="G2348">
        <v>5.8</v>
      </c>
      <c r="H2348">
        <v>6</v>
      </c>
      <c r="I2348">
        <v>6.28</v>
      </c>
      <c r="J2348">
        <v>6.54</v>
      </c>
    </row>
    <row r="2349" spans="1:10" x14ac:dyDescent="0.2">
      <c r="A2349" s="4">
        <v>25931</v>
      </c>
      <c r="E2349">
        <v>4.97</v>
      </c>
      <c r="G2349">
        <v>5.85</v>
      </c>
      <c r="H2349">
        <v>6.03</v>
      </c>
      <c r="I2349">
        <v>6.3</v>
      </c>
      <c r="J2349">
        <v>6.56</v>
      </c>
    </row>
    <row r="2350" spans="1:10" x14ac:dyDescent="0.2">
      <c r="A2350" s="4">
        <v>25932</v>
      </c>
      <c r="E2350">
        <v>4.9800000000000004</v>
      </c>
      <c r="G2350">
        <v>5.83</v>
      </c>
      <c r="H2350">
        <v>5.98</v>
      </c>
      <c r="I2350">
        <v>6.26</v>
      </c>
      <c r="J2350">
        <v>6.51</v>
      </c>
    </row>
    <row r="2351" spans="1:10" x14ac:dyDescent="0.2">
      <c r="A2351" s="4">
        <v>25933</v>
      </c>
      <c r="E2351">
        <v>4.9400000000000004</v>
      </c>
      <c r="G2351">
        <v>5.84</v>
      </c>
      <c r="H2351">
        <v>5.98</v>
      </c>
      <c r="I2351">
        <v>6.25</v>
      </c>
      <c r="J2351">
        <v>6.5</v>
      </c>
    </row>
    <row r="2352" spans="1:10" x14ac:dyDescent="0.2">
      <c r="A2352" s="4">
        <v>25934</v>
      </c>
      <c r="E2352" t="s">
        <v>13</v>
      </c>
      <c r="G2352" t="s">
        <v>13</v>
      </c>
      <c r="H2352" t="s">
        <v>13</v>
      </c>
      <c r="I2352" t="s">
        <v>13</v>
      </c>
      <c r="J2352" t="s">
        <v>13</v>
      </c>
    </row>
    <row r="2353" spans="1:10" x14ac:dyDescent="0.2">
      <c r="A2353" s="4">
        <v>25937</v>
      </c>
      <c r="E2353">
        <v>4.92</v>
      </c>
      <c r="G2353">
        <v>5.86</v>
      </c>
      <c r="H2353">
        <v>5.98</v>
      </c>
      <c r="I2353">
        <v>6.27</v>
      </c>
      <c r="J2353">
        <v>6.46</v>
      </c>
    </row>
    <row r="2354" spans="1:10" x14ac:dyDescent="0.2">
      <c r="A2354" s="4">
        <v>25938</v>
      </c>
      <c r="E2354">
        <v>4.95</v>
      </c>
      <c r="G2354">
        <v>5.93</v>
      </c>
      <c r="H2354">
        <v>6.04</v>
      </c>
      <c r="I2354">
        <v>6.33</v>
      </c>
      <c r="J2354">
        <v>6.47</v>
      </c>
    </row>
    <row r="2355" spans="1:10" x14ac:dyDescent="0.2">
      <c r="A2355" s="4">
        <v>25939</v>
      </c>
      <c r="E2355">
        <v>5.03</v>
      </c>
      <c r="G2355">
        <v>5.95</v>
      </c>
      <c r="H2355">
        <v>6.06</v>
      </c>
      <c r="I2355">
        <v>6.33</v>
      </c>
      <c r="J2355">
        <v>6.47</v>
      </c>
    </row>
    <row r="2356" spans="1:10" x14ac:dyDescent="0.2">
      <c r="A2356" s="4">
        <v>25940</v>
      </c>
      <c r="E2356">
        <v>5</v>
      </c>
      <c r="G2356">
        <v>5.94</v>
      </c>
      <c r="H2356">
        <v>6.06</v>
      </c>
      <c r="I2356">
        <v>6.33</v>
      </c>
      <c r="J2356">
        <v>6.45</v>
      </c>
    </row>
    <row r="2357" spans="1:10" x14ac:dyDescent="0.2">
      <c r="A2357" s="4">
        <v>25941</v>
      </c>
      <c r="E2357">
        <v>4.9800000000000004</v>
      </c>
      <c r="G2357">
        <v>5.92</v>
      </c>
      <c r="H2357">
        <v>6.06</v>
      </c>
      <c r="I2357">
        <v>6.33</v>
      </c>
      <c r="J2357">
        <v>6.44</v>
      </c>
    </row>
    <row r="2358" spans="1:10" x14ac:dyDescent="0.2">
      <c r="A2358" s="4">
        <v>25944</v>
      </c>
      <c r="E2358">
        <v>4.84</v>
      </c>
      <c r="G2358">
        <v>5.84</v>
      </c>
      <c r="H2358">
        <v>6.01</v>
      </c>
      <c r="I2358">
        <v>6.28</v>
      </c>
      <c r="J2358">
        <v>6.39</v>
      </c>
    </row>
    <row r="2359" spans="1:10" x14ac:dyDescent="0.2">
      <c r="A2359" s="4">
        <v>25945</v>
      </c>
      <c r="E2359">
        <v>4.76</v>
      </c>
      <c r="G2359">
        <v>5.79</v>
      </c>
      <c r="H2359">
        <v>5.98</v>
      </c>
      <c r="I2359">
        <v>6.24</v>
      </c>
      <c r="J2359">
        <v>6.35</v>
      </c>
    </row>
    <row r="2360" spans="1:10" x14ac:dyDescent="0.2">
      <c r="A2360" s="4">
        <v>25946</v>
      </c>
      <c r="E2360">
        <v>4.7</v>
      </c>
      <c r="G2360">
        <v>5.71</v>
      </c>
      <c r="H2360">
        <v>5.91</v>
      </c>
      <c r="I2360">
        <v>6.19</v>
      </c>
      <c r="J2360">
        <v>6.29</v>
      </c>
    </row>
    <row r="2361" spans="1:10" x14ac:dyDescent="0.2">
      <c r="A2361" s="4">
        <v>25947</v>
      </c>
      <c r="E2361">
        <v>4.5599999999999996</v>
      </c>
      <c r="G2361">
        <v>5.59</v>
      </c>
      <c r="H2361">
        <v>5.85</v>
      </c>
      <c r="I2361">
        <v>6.13</v>
      </c>
      <c r="J2361">
        <v>6.22</v>
      </c>
    </row>
    <row r="2362" spans="1:10" x14ac:dyDescent="0.2">
      <c r="A2362" s="4">
        <v>25948</v>
      </c>
      <c r="E2362">
        <v>4.54</v>
      </c>
      <c r="G2362">
        <v>5.59</v>
      </c>
      <c r="H2362">
        <v>5.84</v>
      </c>
      <c r="I2362">
        <v>6.14</v>
      </c>
      <c r="J2362">
        <v>6.22</v>
      </c>
    </row>
    <row r="2363" spans="1:10" x14ac:dyDescent="0.2">
      <c r="A2363" s="4">
        <v>25951</v>
      </c>
      <c r="E2363">
        <v>4.5</v>
      </c>
      <c r="G2363">
        <v>5.55</v>
      </c>
      <c r="H2363">
        <v>5.86</v>
      </c>
      <c r="I2363">
        <v>6.1</v>
      </c>
      <c r="J2363">
        <v>6.16</v>
      </c>
    </row>
    <row r="2364" spans="1:10" x14ac:dyDescent="0.2">
      <c r="A2364" s="4">
        <v>25952</v>
      </c>
      <c r="E2364">
        <v>4.42</v>
      </c>
      <c r="G2364">
        <v>5.54</v>
      </c>
      <c r="H2364">
        <v>5.86</v>
      </c>
      <c r="I2364">
        <v>6.11</v>
      </c>
      <c r="J2364">
        <v>6.17</v>
      </c>
    </row>
    <row r="2365" spans="1:10" x14ac:dyDescent="0.2">
      <c r="A2365" s="4">
        <v>25953</v>
      </c>
      <c r="E2365">
        <v>4.32</v>
      </c>
      <c r="G2365">
        <v>5.49</v>
      </c>
      <c r="H2365">
        <v>5.82</v>
      </c>
      <c r="I2365">
        <v>6.1</v>
      </c>
      <c r="J2365">
        <v>6.15</v>
      </c>
    </row>
    <row r="2366" spans="1:10" x14ac:dyDescent="0.2">
      <c r="A2366" s="4">
        <v>25954</v>
      </c>
      <c r="E2366">
        <v>4.26</v>
      </c>
      <c r="G2366">
        <v>5.33</v>
      </c>
      <c r="H2366">
        <v>5.75</v>
      </c>
      <c r="I2366">
        <v>6.03</v>
      </c>
      <c r="J2366">
        <v>6.09</v>
      </c>
    </row>
    <row r="2367" spans="1:10" x14ac:dyDescent="0.2">
      <c r="A2367" s="4">
        <v>25955</v>
      </c>
      <c r="E2367">
        <v>4.25</v>
      </c>
      <c r="G2367">
        <v>5.32</v>
      </c>
      <c r="H2367">
        <v>5.77</v>
      </c>
      <c r="I2367">
        <v>6.03</v>
      </c>
      <c r="J2367">
        <v>6.06</v>
      </c>
    </row>
    <row r="2368" spans="1:10" x14ac:dyDescent="0.2">
      <c r="A2368" s="4">
        <v>25958</v>
      </c>
      <c r="E2368">
        <v>4.25</v>
      </c>
      <c r="G2368">
        <v>5.34</v>
      </c>
      <c r="H2368">
        <v>5.76</v>
      </c>
      <c r="I2368">
        <v>6.03</v>
      </c>
      <c r="J2368">
        <v>6.05</v>
      </c>
    </row>
    <row r="2369" spans="1:10" x14ac:dyDescent="0.2">
      <c r="A2369" s="4">
        <v>25959</v>
      </c>
      <c r="E2369">
        <v>4.28</v>
      </c>
      <c r="G2369">
        <v>5.36</v>
      </c>
      <c r="H2369">
        <v>5.8</v>
      </c>
      <c r="I2369">
        <v>6.06</v>
      </c>
      <c r="J2369">
        <v>6.07</v>
      </c>
    </row>
    <row r="2370" spans="1:10" x14ac:dyDescent="0.2">
      <c r="A2370" s="4">
        <v>25960</v>
      </c>
      <c r="E2370">
        <v>4.3</v>
      </c>
      <c r="G2370">
        <v>5.38</v>
      </c>
      <c r="H2370">
        <v>5.79</v>
      </c>
      <c r="I2370">
        <v>6.07</v>
      </c>
      <c r="J2370">
        <v>6.09</v>
      </c>
    </row>
    <row r="2371" spans="1:10" x14ac:dyDescent="0.2">
      <c r="A2371" s="4">
        <v>25961</v>
      </c>
      <c r="E2371">
        <v>4.26</v>
      </c>
      <c r="G2371">
        <v>5.34</v>
      </c>
      <c r="H2371">
        <v>5.78</v>
      </c>
      <c r="I2371">
        <v>6.06</v>
      </c>
      <c r="J2371">
        <v>6.08</v>
      </c>
    </row>
    <row r="2372" spans="1:10" x14ac:dyDescent="0.2">
      <c r="A2372" s="4">
        <v>25962</v>
      </c>
      <c r="E2372">
        <v>4.2300000000000004</v>
      </c>
      <c r="G2372">
        <v>5.34</v>
      </c>
      <c r="H2372">
        <v>5.78</v>
      </c>
      <c r="I2372">
        <v>6.07</v>
      </c>
      <c r="J2372">
        <v>6.09</v>
      </c>
    </row>
    <row r="2373" spans="1:10" x14ac:dyDescent="0.2">
      <c r="A2373" s="4">
        <v>25965</v>
      </c>
      <c r="E2373">
        <v>4.22</v>
      </c>
      <c r="G2373">
        <v>5.35</v>
      </c>
      <c r="H2373">
        <v>5.79</v>
      </c>
      <c r="I2373">
        <v>6.08</v>
      </c>
      <c r="J2373">
        <v>6.09</v>
      </c>
    </row>
    <row r="2374" spans="1:10" x14ac:dyDescent="0.2">
      <c r="A2374" s="4">
        <v>25966</v>
      </c>
      <c r="E2374">
        <v>4.2</v>
      </c>
      <c r="G2374">
        <v>5.34</v>
      </c>
      <c r="H2374">
        <v>5.77</v>
      </c>
      <c r="I2374">
        <v>6.08</v>
      </c>
      <c r="J2374">
        <v>6.11</v>
      </c>
    </row>
    <row r="2375" spans="1:10" x14ac:dyDescent="0.2">
      <c r="A2375" s="4">
        <v>25967</v>
      </c>
      <c r="E2375">
        <v>4.1900000000000004</v>
      </c>
      <c r="G2375">
        <v>5.34</v>
      </c>
      <c r="H2375">
        <v>5.78</v>
      </c>
      <c r="I2375">
        <v>6.08</v>
      </c>
      <c r="J2375">
        <v>6.11</v>
      </c>
    </row>
    <row r="2376" spans="1:10" x14ac:dyDescent="0.2">
      <c r="A2376" s="4">
        <v>25968</v>
      </c>
      <c r="E2376">
        <v>4.1399999999999997</v>
      </c>
      <c r="G2376">
        <v>5.28</v>
      </c>
      <c r="H2376">
        <v>5.74</v>
      </c>
      <c r="I2376">
        <v>6.08</v>
      </c>
      <c r="J2376">
        <v>6.1</v>
      </c>
    </row>
    <row r="2377" spans="1:10" x14ac:dyDescent="0.2">
      <c r="A2377" s="4">
        <v>25969</v>
      </c>
      <c r="E2377">
        <v>4.09</v>
      </c>
      <c r="G2377">
        <v>5.25</v>
      </c>
      <c r="H2377">
        <v>5.72</v>
      </c>
      <c r="I2377">
        <v>6.07</v>
      </c>
      <c r="J2377">
        <v>6.1</v>
      </c>
    </row>
    <row r="2378" spans="1:10" x14ac:dyDescent="0.2">
      <c r="A2378" s="4">
        <v>25972</v>
      </c>
      <c r="E2378">
        <v>4.0599999999999996</v>
      </c>
      <c r="G2378">
        <v>5.22</v>
      </c>
      <c r="H2378">
        <v>5.69</v>
      </c>
      <c r="I2378">
        <v>6.05</v>
      </c>
      <c r="J2378">
        <v>6.09</v>
      </c>
    </row>
    <row r="2379" spans="1:10" x14ac:dyDescent="0.2">
      <c r="A2379" s="4">
        <v>25973</v>
      </c>
      <c r="E2379">
        <v>3.97</v>
      </c>
      <c r="G2379">
        <v>5.14</v>
      </c>
      <c r="H2379">
        <v>5.62</v>
      </c>
      <c r="I2379">
        <v>6.02</v>
      </c>
      <c r="J2379">
        <v>6.07</v>
      </c>
    </row>
    <row r="2380" spans="1:10" x14ac:dyDescent="0.2">
      <c r="A2380" s="4">
        <v>25974</v>
      </c>
      <c r="E2380">
        <v>3.95</v>
      </c>
      <c r="G2380">
        <v>5.15</v>
      </c>
      <c r="H2380">
        <v>5.64</v>
      </c>
      <c r="I2380">
        <v>6.02</v>
      </c>
      <c r="J2380">
        <v>6.08</v>
      </c>
    </row>
    <row r="2381" spans="1:10" x14ac:dyDescent="0.2">
      <c r="A2381" s="4">
        <v>25975</v>
      </c>
      <c r="E2381">
        <v>3.87</v>
      </c>
      <c r="G2381">
        <v>5.1100000000000003</v>
      </c>
      <c r="H2381">
        <v>5.61</v>
      </c>
      <c r="I2381">
        <v>6</v>
      </c>
      <c r="J2381">
        <v>6.08</v>
      </c>
    </row>
    <row r="2382" spans="1:10" x14ac:dyDescent="0.2">
      <c r="A2382" s="4">
        <v>25976</v>
      </c>
      <c r="E2382" t="s">
        <v>13</v>
      </c>
      <c r="G2382" t="s">
        <v>13</v>
      </c>
      <c r="H2382" t="s">
        <v>13</v>
      </c>
      <c r="I2382" t="s">
        <v>13</v>
      </c>
      <c r="J2382" t="s">
        <v>13</v>
      </c>
    </row>
    <row r="2383" spans="1:10" x14ac:dyDescent="0.2">
      <c r="A2383" s="4">
        <v>25979</v>
      </c>
      <c r="E2383" t="s">
        <v>13</v>
      </c>
      <c r="G2383" t="s">
        <v>13</v>
      </c>
      <c r="H2383" t="s">
        <v>13</v>
      </c>
      <c r="I2383" t="s">
        <v>13</v>
      </c>
      <c r="J2383" t="s">
        <v>13</v>
      </c>
    </row>
    <row r="2384" spans="1:10" x14ac:dyDescent="0.2">
      <c r="A2384" s="4">
        <v>25980</v>
      </c>
      <c r="E2384">
        <v>3.85</v>
      </c>
      <c r="G2384">
        <v>5.08</v>
      </c>
      <c r="H2384">
        <v>5.59</v>
      </c>
      <c r="I2384">
        <v>5.97</v>
      </c>
      <c r="J2384">
        <v>6.11</v>
      </c>
    </row>
    <row r="2385" spans="1:10" x14ac:dyDescent="0.2">
      <c r="A2385" s="4">
        <v>25981</v>
      </c>
      <c r="E2385">
        <v>3.77</v>
      </c>
      <c r="G2385">
        <v>4.99</v>
      </c>
      <c r="H2385">
        <v>5.51</v>
      </c>
      <c r="I2385">
        <v>5.9</v>
      </c>
      <c r="J2385">
        <v>6.11</v>
      </c>
    </row>
    <row r="2386" spans="1:10" x14ac:dyDescent="0.2">
      <c r="A2386" s="4">
        <v>25982</v>
      </c>
      <c r="E2386">
        <v>3.63</v>
      </c>
      <c r="G2386">
        <v>4.88</v>
      </c>
      <c r="H2386">
        <v>5.42</v>
      </c>
      <c r="I2386">
        <v>5.81</v>
      </c>
      <c r="J2386">
        <v>6.11</v>
      </c>
    </row>
    <row r="2387" spans="1:10" x14ac:dyDescent="0.2">
      <c r="A2387" s="4">
        <v>25983</v>
      </c>
      <c r="E2387">
        <v>3.6</v>
      </c>
      <c r="G2387">
        <v>4.8600000000000003</v>
      </c>
      <c r="H2387">
        <v>5.36</v>
      </c>
      <c r="I2387">
        <v>5.76</v>
      </c>
      <c r="J2387">
        <v>6.12</v>
      </c>
    </row>
    <row r="2388" spans="1:10" x14ac:dyDescent="0.2">
      <c r="A2388" s="4">
        <v>25986</v>
      </c>
      <c r="E2388">
        <v>3.66</v>
      </c>
      <c r="G2388">
        <v>4.87</v>
      </c>
      <c r="H2388">
        <v>5.39</v>
      </c>
      <c r="I2388">
        <v>5.79</v>
      </c>
      <c r="J2388">
        <v>6.15</v>
      </c>
    </row>
    <row r="2389" spans="1:10" x14ac:dyDescent="0.2">
      <c r="A2389" s="4">
        <v>25987</v>
      </c>
      <c r="E2389">
        <v>3.68</v>
      </c>
      <c r="G2389">
        <v>4.9000000000000004</v>
      </c>
      <c r="H2389">
        <v>5.41</v>
      </c>
      <c r="I2389">
        <v>5.81</v>
      </c>
      <c r="J2389">
        <v>6.18</v>
      </c>
    </row>
    <row r="2390" spans="1:10" x14ac:dyDescent="0.2">
      <c r="A2390" s="4">
        <v>25988</v>
      </c>
      <c r="E2390">
        <v>3.69</v>
      </c>
      <c r="G2390">
        <v>4.8600000000000003</v>
      </c>
      <c r="H2390">
        <v>5.38</v>
      </c>
      <c r="I2390">
        <v>5.78</v>
      </c>
      <c r="J2390">
        <v>6.16</v>
      </c>
    </row>
    <row r="2391" spans="1:10" x14ac:dyDescent="0.2">
      <c r="A2391" s="4">
        <v>25989</v>
      </c>
      <c r="E2391">
        <v>3.67</v>
      </c>
      <c r="G2391">
        <v>4.8099999999999996</v>
      </c>
      <c r="H2391">
        <v>5.34</v>
      </c>
      <c r="I2391">
        <v>5.75</v>
      </c>
      <c r="J2391">
        <v>6.11</v>
      </c>
    </row>
    <row r="2392" spans="1:10" x14ac:dyDescent="0.2">
      <c r="A2392" s="4">
        <v>25990</v>
      </c>
      <c r="E2392">
        <v>3.69</v>
      </c>
      <c r="G2392">
        <v>4.84</v>
      </c>
      <c r="H2392">
        <v>5.36</v>
      </c>
      <c r="I2392">
        <v>5.78</v>
      </c>
      <c r="J2392">
        <v>6.14</v>
      </c>
    </row>
    <row r="2393" spans="1:10" x14ac:dyDescent="0.2">
      <c r="A2393" s="4">
        <v>25993</v>
      </c>
      <c r="E2393">
        <v>3.7</v>
      </c>
      <c r="G2393">
        <v>4.84</v>
      </c>
      <c r="H2393">
        <v>5.35</v>
      </c>
      <c r="I2393">
        <v>5.77</v>
      </c>
      <c r="J2393">
        <v>6.12</v>
      </c>
    </row>
    <row r="2394" spans="1:10" x14ac:dyDescent="0.2">
      <c r="A2394" s="4">
        <v>25994</v>
      </c>
      <c r="E2394">
        <v>3.71</v>
      </c>
      <c r="G2394">
        <v>4.8099999999999996</v>
      </c>
      <c r="H2394">
        <v>5.35</v>
      </c>
      <c r="I2394">
        <v>5.76</v>
      </c>
      <c r="J2394">
        <v>6.09</v>
      </c>
    </row>
    <row r="2395" spans="1:10" x14ac:dyDescent="0.2">
      <c r="A2395" s="4">
        <v>25995</v>
      </c>
      <c r="E2395">
        <v>3.73</v>
      </c>
      <c r="G2395">
        <v>4.78</v>
      </c>
      <c r="H2395">
        <v>5.31</v>
      </c>
      <c r="I2395">
        <v>5.73</v>
      </c>
      <c r="J2395">
        <v>6.05</v>
      </c>
    </row>
    <row r="2396" spans="1:10" x14ac:dyDescent="0.2">
      <c r="A2396" s="4">
        <v>25996</v>
      </c>
      <c r="E2396">
        <v>3.73</v>
      </c>
      <c r="G2396">
        <v>4.75</v>
      </c>
      <c r="H2396">
        <v>5.25</v>
      </c>
      <c r="I2396">
        <v>5.72</v>
      </c>
      <c r="J2396">
        <v>6.05</v>
      </c>
    </row>
    <row r="2397" spans="1:10" x14ac:dyDescent="0.2">
      <c r="A2397" s="4">
        <v>25997</v>
      </c>
      <c r="E2397">
        <v>3.72</v>
      </c>
      <c r="G2397">
        <v>4.71</v>
      </c>
      <c r="H2397">
        <v>5.22</v>
      </c>
      <c r="I2397">
        <v>5.7</v>
      </c>
      <c r="J2397">
        <v>6.03</v>
      </c>
    </row>
    <row r="2398" spans="1:10" x14ac:dyDescent="0.2">
      <c r="A2398" s="4">
        <v>26000</v>
      </c>
      <c r="E2398">
        <v>3.68</v>
      </c>
      <c r="G2398">
        <v>4.6399999999999997</v>
      </c>
      <c r="H2398">
        <v>5.16</v>
      </c>
      <c r="I2398">
        <v>5.65</v>
      </c>
      <c r="J2398">
        <v>5.99</v>
      </c>
    </row>
    <row r="2399" spans="1:10" x14ac:dyDescent="0.2">
      <c r="A2399" s="4">
        <v>26001</v>
      </c>
      <c r="E2399">
        <v>3.6</v>
      </c>
      <c r="G2399">
        <v>4.5199999999999996</v>
      </c>
      <c r="H2399">
        <v>5.04</v>
      </c>
      <c r="I2399">
        <v>5.55</v>
      </c>
      <c r="J2399">
        <v>5.9</v>
      </c>
    </row>
    <row r="2400" spans="1:10" x14ac:dyDescent="0.2">
      <c r="A2400" s="4">
        <v>26002</v>
      </c>
      <c r="E2400">
        <v>3.58</v>
      </c>
      <c r="G2400">
        <v>4.4800000000000004</v>
      </c>
      <c r="H2400">
        <v>4.99</v>
      </c>
      <c r="I2400">
        <v>5.48</v>
      </c>
      <c r="J2400">
        <v>5.8</v>
      </c>
    </row>
    <row r="2401" spans="1:10" x14ac:dyDescent="0.2">
      <c r="A2401" s="4">
        <v>26003</v>
      </c>
      <c r="E2401">
        <v>3.48</v>
      </c>
      <c r="G2401">
        <v>4.33</v>
      </c>
      <c r="H2401">
        <v>4.88</v>
      </c>
      <c r="I2401">
        <v>5.36</v>
      </c>
      <c r="J2401">
        <v>5.69</v>
      </c>
    </row>
    <row r="2402" spans="1:10" x14ac:dyDescent="0.2">
      <c r="A2402" s="4">
        <v>26004</v>
      </c>
      <c r="E2402">
        <v>3.55</v>
      </c>
      <c r="G2402">
        <v>4.42</v>
      </c>
      <c r="H2402">
        <v>4.97</v>
      </c>
      <c r="I2402">
        <v>5.42</v>
      </c>
      <c r="J2402">
        <v>5.72</v>
      </c>
    </row>
    <row r="2403" spans="1:10" x14ac:dyDescent="0.2">
      <c r="A2403" s="4">
        <v>26007</v>
      </c>
      <c r="E2403">
        <v>3.58</v>
      </c>
      <c r="G2403">
        <v>4.4000000000000004</v>
      </c>
      <c r="H2403">
        <v>4.93</v>
      </c>
      <c r="I2403">
        <v>5.38</v>
      </c>
      <c r="J2403">
        <v>5.7</v>
      </c>
    </row>
    <row r="2404" spans="1:10" x14ac:dyDescent="0.2">
      <c r="A2404" s="4">
        <v>26008</v>
      </c>
      <c r="E2404">
        <v>3.57</v>
      </c>
      <c r="G2404">
        <v>4.37</v>
      </c>
      <c r="H2404">
        <v>4.9000000000000004</v>
      </c>
      <c r="I2404">
        <v>5.35</v>
      </c>
      <c r="J2404">
        <v>5.68</v>
      </c>
    </row>
    <row r="2405" spans="1:10" x14ac:dyDescent="0.2">
      <c r="A2405" s="4">
        <v>26009</v>
      </c>
      <c r="E2405">
        <v>3.6</v>
      </c>
      <c r="G2405">
        <v>4.33</v>
      </c>
      <c r="H2405">
        <v>4.83</v>
      </c>
      <c r="I2405">
        <v>5.3</v>
      </c>
      <c r="J2405">
        <v>5.61</v>
      </c>
    </row>
    <row r="2406" spans="1:10" x14ac:dyDescent="0.2">
      <c r="A2406" s="4">
        <v>26010</v>
      </c>
      <c r="E2406">
        <v>3.62</v>
      </c>
      <c r="G2406">
        <v>4.28</v>
      </c>
      <c r="H2406">
        <v>4.78</v>
      </c>
      <c r="I2406">
        <v>5.23</v>
      </c>
      <c r="J2406">
        <v>5.55</v>
      </c>
    </row>
    <row r="2407" spans="1:10" x14ac:dyDescent="0.2">
      <c r="A2407" s="4">
        <v>26011</v>
      </c>
      <c r="E2407">
        <v>3.62</v>
      </c>
      <c r="G2407">
        <v>4.29</v>
      </c>
      <c r="H2407">
        <v>4.79</v>
      </c>
      <c r="I2407">
        <v>5.23</v>
      </c>
      <c r="J2407">
        <v>5.51</v>
      </c>
    </row>
    <row r="2408" spans="1:10" x14ac:dyDescent="0.2">
      <c r="A2408" s="4">
        <v>26014</v>
      </c>
      <c r="E2408">
        <v>3.63</v>
      </c>
      <c r="G2408">
        <v>4.2699999999999996</v>
      </c>
      <c r="H2408">
        <v>4.74</v>
      </c>
      <c r="I2408">
        <v>5.15</v>
      </c>
      <c r="J2408">
        <v>5.42</v>
      </c>
    </row>
    <row r="2409" spans="1:10" x14ac:dyDescent="0.2">
      <c r="A2409" s="4">
        <v>26015</v>
      </c>
      <c r="E2409">
        <v>3.69</v>
      </c>
      <c r="G2409">
        <v>4.3099999999999996</v>
      </c>
      <c r="H2409">
        <v>4.7699999999999996</v>
      </c>
      <c r="I2409">
        <v>5.15</v>
      </c>
      <c r="J2409">
        <v>5.38</v>
      </c>
    </row>
    <row r="2410" spans="1:10" x14ac:dyDescent="0.2">
      <c r="A2410" s="4">
        <v>26016</v>
      </c>
      <c r="E2410">
        <v>3.7</v>
      </c>
      <c r="G2410">
        <v>4.38</v>
      </c>
      <c r="H2410">
        <v>4.82</v>
      </c>
      <c r="I2410">
        <v>5.18</v>
      </c>
      <c r="J2410">
        <v>5.41</v>
      </c>
    </row>
    <row r="2411" spans="1:10" x14ac:dyDescent="0.2">
      <c r="A2411" s="4">
        <v>26017</v>
      </c>
      <c r="E2411">
        <v>3.74</v>
      </c>
      <c r="G2411">
        <v>4.45</v>
      </c>
      <c r="H2411">
        <v>4.8600000000000003</v>
      </c>
      <c r="I2411">
        <v>5.22</v>
      </c>
      <c r="J2411">
        <v>5.43</v>
      </c>
    </row>
    <row r="2412" spans="1:10" x14ac:dyDescent="0.2">
      <c r="A2412" s="4">
        <v>26018</v>
      </c>
      <c r="E2412">
        <v>3.81</v>
      </c>
      <c r="G2412">
        <v>4.53</v>
      </c>
      <c r="H2412">
        <v>4.9800000000000004</v>
      </c>
      <c r="I2412">
        <v>5.3</v>
      </c>
      <c r="J2412">
        <v>5.48</v>
      </c>
    </row>
    <row r="2413" spans="1:10" x14ac:dyDescent="0.2">
      <c r="A2413" s="4">
        <v>26021</v>
      </c>
      <c r="E2413">
        <v>3.91</v>
      </c>
      <c r="G2413">
        <v>4.58</v>
      </c>
      <c r="H2413">
        <v>5.07</v>
      </c>
      <c r="I2413">
        <v>5.38</v>
      </c>
      <c r="J2413">
        <v>5.54</v>
      </c>
    </row>
    <row r="2414" spans="1:10" x14ac:dyDescent="0.2">
      <c r="A2414" s="4">
        <v>26022</v>
      </c>
      <c r="E2414">
        <v>3.94</v>
      </c>
      <c r="G2414">
        <v>4.5599999999999996</v>
      </c>
      <c r="H2414">
        <v>5.04</v>
      </c>
      <c r="I2414">
        <v>5.34</v>
      </c>
      <c r="J2414">
        <v>5.5</v>
      </c>
    </row>
    <row r="2415" spans="1:10" x14ac:dyDescent="0.2">
      <c r="A2415" s="4">
        <v>26023</v>
      </c>
      <c r="E2415">
        <v>3.92</v>
      </c>
      <c r="G2415">
        <v>4.5599999999999996</v>
      </c>
      <c r="H2415">
        <v>5.0599999999999996</v>
      </c>
      <c r="I2415">
        <v>5.36</v>
      </c>
      <c r="J2415">
        <v>5.53</v>
      </c>
    </row>
    <row r="2416" spans="1:10" x14ac:dyDescent="0.2">
      <c r="A2416" s="4">
        <v>26024</v>
      </c>
      <c r="E2416">
        <v>3.96</v>
      </c>
      <c r="G2416">
        <v>4.62</v>
      </c>
      <c r="H2416">
        <v>5.16</v>
      </c>
      <c r="I2416">
        <v>5.46</v>
      </c>
      <c r="J2416">
        <v>5.58</v>
      </c>
    </row>
    <row r="2417" spans="1:10" x14ac:dyDescent="0.2">
      <c r="A2417" s="4">
        <v>26025</v>
      </c>
      <c r="E2417">
        <v>4.0199999999999996</v>
      </c>
      <c r="G2417">
        <v>4.68</v>
      </c>
      <c r="H2417">
        <v>5.22</v>
      </c>
      <c r="I2417">
        <v>5.53</v>
      </c>
      <c r="J2417">
        <v>5.6</v>
      </c>
    </row>
    <row r="2418" spans="1:10" x14ac:dyDescent="0.2">
      <c r="A2418" s="4">
        <v>26028</v>
      </c>
      <c r="E2418">
        <v>4.07</v>
      </c>
      <c r="G2418">
        <v>4.75</v>
      </c>
      <c r="H2418">
        <v>5.3</v>
      </c>
      <c r="I2418">
        <v>5.61</v>
      </c>
      <c r="J2418">
        <v>5.63</v>
      </c>
    </row>
    <row r="2419" spans="1:10" x14ac:dyDescent="0.2">
      <c r="A2419" s="4">
        <v>26029</v>
      </c>
      <c r="E2419">
        <v>4.05</v>
      </c>
      <c r="G2419">
        <v>4.75</v>
      </c>
      <c r="H2419">
        <v>5.27</v>
      </c>
      <c r="I2419">
        <v>5.57</v>
      </c>
      <c r="J2419">
        <v>5.6</v>
      </c>
    </row>
    <row r="2420" spans="1:10" x14ac:dyDescent="0.2">
      <c r="A2420" s="4">
        <v>26030</v>
      </c>
      <c r="E2420">
        <v>4.05</v>
      </c>
      <c r="G2420">
        <v>4.78</v>
      </c>
      <c r="H2420">
        <v>5.29</v>
      </c>
      <c r="I2420">
        <v>5.58</v>
      </c>
      <c r="J2420">
        <v>5.58</v>
      </c>
    </row>
    <row r="2421" spans="1:10" x14ac:dyDescent="0.2">
      <c r="A2421" s="4">
        <v>26031</v>
      </c>
      <c r="E2421">
        <v>4.12</v>
      </c>
      <c r="G2421">
        <v>4.9000000000000004</v>
      </c>
      <c r="H2421">
        <v>5.42</v>
      </c>
      <c r="I2421">
        <v>5.7</v>
      </c>
      <c r="J2421">
        <v>5.62</v>
      </c>
    </row>
    <row r="2422" spans="1:10" x14ac:dyDescent="0.2">
      <c r="A2422" s="4">
        <v>26032</v>
      </c>
      <c r="E2422" t="s">
        <v>13</v>
      </c>
      <c r="G2422" t="s">
        <v>13</v>
      </c>
      <c r="H2422" t="s">
        <v>13</v>
      </c>
      <c r="I2422" t="s">
        <v>13</v>
      </c>
      <c r="J2422" t="s">
        <v>13</v>
      </c>
    </row>
    <row r="2423" spans="1:10" x14ac:dyDescent="0.2">
      <c r="A2423" s="4">
        <v>26035</v>
      </c>
      <c r="E2423">
        <v>4.3499999999999996</v>
      </c>
      <c r="G2423">
        <v>5.09</v>
      </c>
      <c r="H2423">
        <v>5.63</v>
      </c>
      <c r="I2423">
        <v>5.84</v>
      </c>
      <c r="J2423">
        <v>5.73</v>
      </c>
    </row>
    <row r="2424" spans="1:10" x14ac:dyDescent="0.2">
      <c r="A2424" s="4">
        <v>26036</v>
      </c>
      <c r="E2424">
        <v>4.29</v>
      </c>
      <c r="G2424">
        <v>5.08</v>
      </c>
      <c r="H2424">
        <v>5.54</v>
      </c>
      <c r="I2424">
        <v>5.78</v>
      </c>
      <c r="J2424">
        <v>5.72</v>
      </c>
    </row>
    <row r="2425" spans="1:10" x14ac:dyDescent="0.2">
      <c r="A2425" s="4">
        <v>26037</v>
      </c>
      <c r="E2425">
        <v>4.22</v>
      </c>
      <c r="G2425">
        <v>5.15</v>
      </c>
      <c r="H2425">
        <v>5.58</v>
      </c>
      <c r="I2425">
        <v>5.84</v>
      </c>
      <c r="J2425">
        <v>5.77</v>
      </c>
    </row>
    <row r="2426" spans="1:10" x14ac:dyDescent="0.2">
      <c r="A2426" s="4">
        <v>26038</v>
      </c>
      <c r="E2426">
        <v>4.22</v>
      </c>
      <c r="G2426">
        <v>5.2</v>
      </c>
      <c r="H2426">
        <v>5.58</v>
      </c>
      <c r="I2426">
        <v>5.86</v>
      </c>
      <c r="J2426">
        <v>5.8</v>
      </c>
    </row>
    <row r="2427" spans="1:10" x14ac:dyDescent="0.2">
      <c r="A2427" s="4">
        <v>26039</v>
      </c>
      <c r="E2427">
        <v>4.2300000000000004</v>
      </c>
      <c r="G2427">
        <v>5.24</v>
      </c>
      <c r="H2427">
        <v>5.61</v>
      </c>
      <c r="I2427">
        <v>5.88</v>
      </c>
      <c r="J2427">
        <v>5.82</v>
      </c>
    </row>
    <row r="2428" spans="1:10" x14ac:dyDescent="0.2">
      <c r="A2428" s="4">
        <v>26042</v>
      </c>
      <c r="E2428">
        <v>4.24</v>
      </c>
      <c r="G2428">
        <v>5.28</v>
      </c>
      <c r="H2428">
        <v>5.66</v>
      </c>
      <c r="I2428">
        <v>5.94</v>
      </c>
      <c r="J2428">
        <v>5.88</v>
      </c>
    </row>
    <row r="2429" spans="1:10" x14ac:dyDescent="0.2">
      <c r="A2429" s="4">
        <v>26043</v>
      </c>
      <c r="E2429">
        <v>4.26</v>
      </c>
      <c r="G2429">
        <v>5.41</v>
      </c>
      <c r="H2429">
        <v>5.78</v>
      </c>
      <c r="I2429">
        <v>6.03</v>
      </c>
      <c r="J2429">
        <v>5.97</v>
      </c>
    </row>
    <row r="2430" spans="1:10" x14ac:dyDescent="0.2">
      <c r="A2430" s="4">
        <v>26044</v>
      </c>
      <c r="E2430">
        <v>4.33</v>
      </c>
      <c r="G2430">
        <v>5.49</v>
      </c>
      <c r="H2430">
        <v>5.88</v>
      </c>
      <c r="I2430">
        <v>6.08</v>
      </c>
      <c r="J2430">
        <v>6.04</v>
      </c>
    </row>
    <row r="2431" spans="1:10" x14ac:dyDescent="0.2">
      <c r="A2431" s="4">
        <v>26045</v>
      </c>
      <c r="E2431">
        <v>4.33</v>
      </c>
      <c r="G2431">
        <v>5.46</v>
      </c>
      <c r="H2431">
        <v>5.85</v>
      </c>
      <c r="I2431">
        <v>6.03</v>
      </c>
      <c r="J2431">
        <v>6.02</v>
      </c>
    </row>
    <row r="2432" spans="1:10" x14ac:dyDescent="0.2">
      <c r="A2432" s="4">
        <v>26046</v>
      </c>
      <c r="E2432">
        <v>4.4000000000000004</v>
      </c>
      <c r="G2432">
        <v>5.47</v>
      </c>
      <c r="H2432">
        <v>5.86</v>
      </c>
      <c r="I2432">
        <v>6.02</v>
      </c>
      <c r="J2432">
        <v>6.01</v>
      </c>
    </row>
    <row r="2433" spans="1:10" x14ac:dyDescent="0.2">
      <c r="A2433" s="4">
        <v>26049</v>
      </c>
      <c r="E2433">
        <v>4.4800000000000004</v>
      </c>
      <c r="G2433">
        <v>5.52</v>
      </c>
      <c r="H2433">
        <v>5.89</v>
      </c>
      <c r="I2433">
        <v>6.03</v>
      </c>
      <c r="J2433">
        <v>6</v>
      </c>
    </row>
    <row r="2434" spans="1:10" x14ac:dyDescent="0.2">
      <c r="A2434" s="4">
        <v>26050</v>
      </c>
      <c r="E2434">
        <v>4.58</v>
      </c>
      <c r="G2434">
        <v>5.59</v>
      </c>
      <c r="H2434">
        <v>5.97</v>
      </c>
      <c r="I2434">
        <v>6.05</v>
      </c>
      <c r="J2434">
        <v>6</v>
      </c>
    </row>
    <row r="2435" spans="1:10" x14ac:dyDescent="0.2">
      <c r="A2435" s="4">
        <v>26051</v>
      </c>
      <c r="E2435">
        <v>4.67</v>
      </c>
      <c r="G2435">
        <v>5.59</v>
      </c>
      <c r="H2435">
        <v>5.99</v>
      </c>
      <c r="I2435">
        <v>6.03</v>
      </c>
      <c r="J2435">
        <v>5.99</v>
      </c>
    </row>
    <row r="2436" spans="1:10" x14ac:dyDescent="0.2">
      <c r="A2436" s="4">
        <v>26052</v>
      </c>
      <c r="E2436">
        <v>4.76</v>
      </c>
      <c r="G2436">
        <v>5.76</v>
      </c>
      <c r="H2436">
        <v>6.14</v>
      </c>
      <c r="I2436">
        <v>6.17</v>
      </c>
      <c r="J2436">
        <v>6.07</v>
      </c>
    </row>
    <row r="2437" spans="1:10" x14ac:dyDescent="0.2">
      <c r="A2437" s="4">
        <v>26053</v>
      </c>
      <c r="E2437">
        <v>4.7699999999999996</v>
      </c>
      <c r="G2437">
        <v>5.76</v>
      </c>
      <c r="H2437">
        <v>6.08</v>
      </c>
      <c r="I2437">
        <v>6.17</v>
      </c>
      <c r="J2437">
        <v>6.08</v>
      </c>
    </row>
    <row r="2438" spans="1:10" x14ac:dyDescent="0.2">
      <c r="A2438" s="4">
        <v>26056</v>
      </c>
      <c r="E2438">
        <v>4.79</v>
      </c>
      <c r="G2438">
        <v>5.81</v>
      </c>
      <c r="H2438">
        <v>6.09</v>
      </c>
      <c r="I2438">
        <v>6.2</v>
      </c>
      <c r="J2438">
        <v>6.15</v>
      </c>
    </row>
    <row r="2439" spans="1:10" x14ac:dyDescent="0.2">
      <c r="A2439" s="4">
        <v>26057</v>
      </c>
      <c r="E2439">
        <v>4.8499999999999996</v>
      </c>
      <c r="G2439">
        <v>5.85</v>
      </c>
      <c r="H2439">
        <v>6.14</v>
      </c>
      <c r="I2439">
        <v>6.26</v>
      </c>
      <c r="J2439">
        <v>6.25</v>
      </c>
    </row>
    <row r="2440" spans="1:10" x14ac:dyDescent="0.2">
      <c r="A2440" s="4">
        <v>26058</v>
      </c>
      <c r="E2440">
        <v>4.91</v>
      </c>
      <c r="G2440">
        <v>5.91</v>
      </c>
      <c r="H2440">
        <v>6.2</v>
      </c>
      <c r="I2440">
        <v>6.32</v>
      </c>
      <c r="J2440">
        <v>6.26</v>
      </c>
    </row>
    <row r="2441" spans="1:10" x14ac:dyDescent="0.2">
      <c r="A2441" s="4">
        <v>26059</v>
      </c>
      <c r="E2441">
        <v>4.91</v>
      </c>
      <c r="G2441">
        <v>5.92</v>
      </c>
      <c r="H2441">
        <v>6.2</v>
      </c>
      <c r="I2441">
        <v>6.32</v>
      </c>
      <c r="J2441">
        <v>6.28</v>
      </c>
    </row>
    <row r="2442" spans="1:10" x14ac:dyDescent="0.2">
      <c r="A2442" s="4">
        <v>26060</v>
      </c>
      <c r="E2442">
        <v>4.8600000000000003</v>
      </c>
      <c r="G2442">
        <v>5.89</v>
      </c>
      <c r="H2442">
        <v>6.18</v>
      </c>
      <c r="I2442">
        <v>6.29</v>
      </c>
      <c r="J2442">
        <v>6.25</v>
      </c>
    </row>
    <row r="2443" spans="1:10" x14ac:dyDescent="0.2">
      <c r="A2443" s="4">
        <v>26063</v>
      </c>
      <c r="E2443">
        <v>4.8499999999999996</v>
      </c>
      <c r="G2443">
        <v>5.82</v>
      </c>
      <c r="H2443">
        <v>6.13</v>
      </c>
      <c r="I2443">
        <v>6.24</v>
      </c>
      <c r="J2443">
        <v>6.22</v>
      </c>
    </row>
    <row r="2444" spans="1:10" x14ac:dyDescent="0.2">
      <c r="A2444" s="4">
        <v>26064</v>
      </c>
      <c r="E2444">
        <v>4.84</v>
      </c>
      <c r="G2444">
        <v>5.84</v>
      </c>
      <c r="H2444">
        <v>6.17</v>
      </c>
      <c r="I2444">
        <v>6.29</v>
      </c>
      <c r="J2444">
        <v>6.26</v>
      </c>
    </row>
    <row r="2445" spans="1:10" x14ac:dyDescent="0.2">
      <c r="A2445" s="4">
        <v>26065</v>
      </c>
      <c r="E2445">
        <v>4.92</v>
      </c>
      <c r="G2445">
        <v>5.92</v>
      </c>
      <c r="H2445">
        <v>6.25</v>
      </c>
      <c r="I2445">
        <v>6.38</v>
      </c>
      <c r="J2445">
        <v>6.35</v>
      </c>
    </row>
    <row r="2446" spans="1:10" x14ac:dyDescent="0.2">
      <c r="A2446" s="4">
        <v>26066</v>
      </c>
      <c r="E2446">
        <v>5.08</v>
      </c>
      <c r="G2446">
        <v>6.05</v>
      </c>
      <c r="H2446">
        <v>6.33</v>
      </c>
      <c r="I2446">
        <v>6.48</v>
      </c>
      <c r="J2446">
        <v>6.47</v>
      </c>
    </row>
    <row r="2447" spans="1:10" x14ac:dyDescent="0.2">
      <c r="A2447" s="4">
        <v>26067</v>
      </c>
      <c r="E2447">
        <v>5.13</v>
      </c>
      <c r="G2447">
        <v>6.09</v>
      </c>
      <c r="H2447">
        <v>6.38</v>
      </c>
      <c r="I2447">
        <v>6.5</v>
      </c>
      <c r="J2447">
        <v>6.49</v>
      </c>
    </row>
    <row r="2448" spans="1:10" x14ac:dyDescent="0.2">
      <c r="A2448" s="4">
        <v>26070</v>
      </c>
      <c r="E2448">
        <v>5.26</v>
      </c>
      <c r="G2448">
        <v>6.2</v>
      </c>
      <c r="H2448">
        <v>6.5</v>
      </c>
      <c r="I2448">
        <v>6.62</v>
      </c>
      <c r="J2448">
        <v>6.57</v>
      </c>
    </row>
    <row r="2449" spans="1:10" x14ac:dyDescent="0.2">
      <c r="A2449" s="4">
        <v>26071</v>
      </c>
      <c r="E2449">
        <v>5.33</v>
      </c>
      <c r="G2449">
        <v>6.28</v>
      </c>
      <c r="H2449">
        <v>6.6</v>
      </c>
      <c r="I2449">
        <v>6.71</v>
      </c>
      <c r="J2449">
        <v>6.65</v>
      </c>
    </row>
    <row r="2450" spans="1:10" x14ac:dyDescent="0.2">
      <c r="A2450" s="4">
        <v>26072</v>
      </c>
      <c r="E2450">
        <v>5.17</v>
      </c>
      <c r="G2450">
        <v>6.14</v>
      </c>
      <c r="H2450">
        <v>6.49</v>
      </c>
      <c r="I2450">
        <v>6.63</v>
      </c>
      <c r="J2450">
        <v>6.6</v>
      </c>
    </row>
    <row r="2451" spans="1:10" x14ac:dyDescent="0.2">
      <c r="A2451" s="4">
        <v>26073</v>
      </c>
      <c r="E2451">
        <v>5.04</v>
      </c>
      <c r="G2451">
        <v>5.96</v>
      </c>
      <c r="H2451">
        <v>6.32</v>
      </c>
      <c r="I2451">
        <v>6.48</v>
      </c>
      <c r="J2451">
        <v>6.49</v>
      </c>
    </row>
    <row r="2452" spans="1:10" x14ac:dyDescent="0.2">
      <c r="A2452" s="4">
        <v>26074</v>
      </c>
      <c r="E2452">
        <v>5.18</v>
      </c>
      <c r="G2452">
        <v>6.05</v>
      </c>
      <c r="H2452">
        <v>6.41</v>
      </c>
      <c r="I2452">
        <v>6.57</v>
      </c>
      <c r="J2452">
        <v>6.53</v>
      </c>
    </row>
    <row r="2453" spans="1:10" x14ac:dyDescent="0.2">
      <c r="A2453" s="4">
        <v>26077</v>
      </c>
      <c r="E2453">
        <v>5.22</v>
      </c>
      <c r="G2453">
        <v>6.04</v>
      </c>
      <c r="H2453">
        <v>6.37</v>
      </c>
      <c r="I2453">
        <v>6.54</v>
      </c>
      <c r="J2453">
        <v>6.49</v>
      </c>
    </row>
    <row r="2454" spans="1:10" x14ac:dyDescent="0.2">
      <c r="A2454" s="4">
        <v>26078</v>
      </c>
      <c r="E2454">
        <v>5.16</v>
      </c>
      <c r="G2454">
        <v>5.96</v>
      </c>
      <c r="H2454">
        <v>6.3</v>
      </c>
      <c r="I2454">
        <v>6.47</v>
      </c>
      <c r="J2454">
        <v>6.44</v>
      </c>
    </row>
    <row r="2455" spans="1:10" x14ac:dyDescent="0.2">
      <c r="A2455" s="4">
        <v>26079</v>
      </c>
      <c r="E2455">
        <v>5.05</v>
      </c>
      <c r="G2455">
        <v>5.84</v>
      </c>
      <c r="H2455">
        <v>6.18</v>
      </c>
      <c r="I2455">
        <v>6.37</v>
      </c>
      <c r="J2455">
        <v>6.37</v>
      </c>
    </row>
    <row r="2456" spans="1:10" x14ac:dyDescent="0.2">
      <c r="A2456" s="4">
        <v>26080</v>
      </c>
      <c r="E2456">
        <v>5.04</v>
      </c>
      <c r="G2456">
        <v>5.84</v>
      </c>
      <c r="H2456">
        <v>6.16</v>
      </c>
      <c r="I2456">
        <v>6.34</v>
      </c>
      <c r="J2456">
        <v>6.35</v>
      </c>
    </row>
    <row r="2457" spans="1:10" x14ac:dyDescent="0.2">
      <c r="A2457" s="4">
        <v>26081</v>
      </c>
      <c r="E2457">
        <v>5.13</v>
      </c>
      <c r="G2457">
        <v>5.91</v>
      </c>
      <c r="H2457">
        <v>6.24</v>
      </c>
      <c r="I2457">
        <v>6.4</v>
      </c>
      <c r="J2457">
        <v>6.38</v>
      </c>
    </row>
    <row r="2458" spans="1:10" x14ac:dyDescent="0.2">
      <c r="A2458" s="4">
        <v>26084</v>
      </c>
      <c r="E2458" t="s">
        <v>13</v>
      </c>
      <c r="G2458" t="s">
        <v>13</v>
      </c>
      <c r="H2458" t="s">
        <v>13</v>
      </c>
      <c r="I2458" t="s">
        <v>13</v>
      </c>
      <c r="J2458" t="s">
        <v>13</v>
      </c>
    </row>
    <row r="2459" spans="1:10" x14ac:dyDescent="0.2">
      <c r="A2459" s="4">
        <v>26085</v>
      </c>
      <c r="E2459">
        <v>5.15</v>
      </c>
      <c r="G2459">
        <v>5.9</v>
      </c>
      <c r="H2459">
        <v>6.27</v>
      </c>
      <c r="I2459">
        <v>6.42</v>
      </c>
      <c r="J2459">
        <v>6.36</v>
      </c>
    </row>
    <row r="2460" spans="1:10" x14ac:dyDescent="0.2">
      <c r="A2460" s="4">
        <v>26086</v>
      </c>
      <c r="E2460">
        <v>5.01</v>
      </c>
      <c r="G2460">
        <v>5.76</v>
      </c>
      <c r="H2460">
        <v>6.13</v>
      </c>
      <c r="I2460">
        <v>6.3</v>
      </c>
      <c r="J2460">
        <v>6.24</v>
      </c>
    </row>
    <row r="2461" spans="1:10" x14ac:dyDescent="0.2">
      <c r="A2461" s="4">
        <v>26087</v>
      </c>
      <c r="E2461">
        <v>4.9800000000000004</v>
      </c>
      <c r="G2461">
        <v>5.78</v>
      </c>
      <c r="H2461">
        <v>6.13</v>
      </c>
      <c r="I2461">
        <v>6.29</v>
      </c>
      <c r="J2461">
        <v>6.19</v>
      </c>
    </row>
    <row r="2462" spans="1:10" x14ac:dyDescent="0.2">
      <c r="A2462" s="4">
        <v>26088</v>
      </c>
      <c r="E2462">
        <v>5.07</v>
      </c>
      <c r="G2462">
        <v>5.87</v>
      </c>
      <c r="H2462">
        <v>6.22</v>
      </c>
      <c r="I2462">
        <v>6.36</v>
      </c>
      <c r="J2462">
        <v>6.26</v>
      </c>
    </row>
    <row r="2463" spans="1:10" x14ac:dyDescent="0.2">
      <c r="A2463" s="4">
        <v>26091</v>
      </c>
      <c r="E2463">
        <v>5.29</v>
      </c>
      <c r="G2463">
        <v>6.04</v>
      </c>
      <c r="H2463">
        <v>6.36</v>
      </c>
      <c r="I2463">
        <v>6.48</v>
      </c>
      <c r="J2463">
        <v>6.34</v>
      </c>
    </row>
    <row r="2464" spans="1:10" x14ac:dyDescent="0.2">
      <c r="A2464" s="4">
        <v>26092</v>
      </c>
      <c r="E2464">
        <v>5.32</v>
      </c>
      <c r="G2464">
        <v>6.1</v>
      </c>
      <c r="H2464">
        <v>6.37</v>
      </c>
      <c r="I2464">
        <v>6.5</v>
      </c>
      <c r="J2464">
        <v>6.38</v>
      </c>
    </row>
    <row r="2465" spans="1:10" x14ac:dyDescent="0.2">
      <c r="A2465" s="4">
        <v>26093</v>
      </c>
      <c r="E2465">
        <v>5.39</v>
      </c>
      <c r="G2465">
        <v>6.15</v>
      </c>
      <c r="H2465">
        <v>6.45</v>
      </c>
      <c r="I2465">
        <v>6.58</v>
      </c>
      <c r="J2465">
        <v>6.44</v>
      </c>
    </row>
    <row r="2466" spans="1:10" x14ac:dyDescent="0.2">
      <c r="A2466" s="4">
        <v>26094</v>
      </c>
      <c r="E2466">
        <v>5.44</v>
      </c>
      <c r="G2466">
        <v>6.2</v>
      </c>
      <c r="H2466">
        <v>6.48</v>
      </c>
      <c r="I2466">
        <v>6.6</v>
      </c>
      <c r="J2466">
        <v>6.48</v>
      </c>
    </row>
    <row r="2467" spans="1:10" x14ac:dyDescent="0.2">
      <c r="A2467" s="4">
        <v>26095</v>
      </c>
      <c r="E2467">
        <v>5.56</v>
      </c>
      <c r="G2467">
        <v>6.25</v>
      </c>
      <c r="H2467">
        <v>6.5</v>
      </c>
      <c r="I2467">
        <v>6.63</v>
      </c>
      <c r="J2467">
        <v>6.5</v>
      </c>
    </row>
    <row r="2468" spans="1:10" x14ac:dyDescent="0.2">
      <c r="A2468" s="4">
        <v>26098</v>
      </c>
      <c r="E2468">
        <v>5.75</v>
      </c>
      <c r="G2468">
        <v>6.41</v>
      </c>
      <c r="H2468">
        <v>6.66</v>
      </c>
      <c r="I2468">
        <v>6.77</v>
      </c>
      <c r="J2468">
        <v>6.63</v>
      </c>
    </row>
    <row r="2469" spans="1:10" x14ac:dyDescent="0.2">
      <c r="A2469" s="4">
        <v>26099</v>
      </c>
      <c r="E2469">
        <v>5.88</v>
      </c>
      <c r="G2469">
        <v>6.61</v>
      </c>
      <c r="H2469">
        <v>6.76</v>
      </c>
      <c r="I2469">
        <v>6.86</v>
      </c>
      <c r="J2469">
        <v>6.73</v>
      </c>
    </row>
    <row r="2470" spans="1:10" x14ac:dyDescent="0.2">
      <c r="A2470" s="4">
        <v>26100</v>
      </c>
      <c r="E2470">
        <v>5.86</v>
      </c>
      <c r="G2470">
        <v>6.55</v>
      </c>
      <c r="H2470">
        <v>6.66</v>
      </c>
      <c r="I2470">
        <v>6.78</v>
      </c>
      <c r="J2470">
        <v>6.68</v>
      </c>
    </row>
    <row r="2471" spans="1:10" x14ac:dyDescent="0.2">
      <c r="A2471" s="4">
        <v>26101</v>
      </c>
      <c r="E2471">
        <v>5.8</v>
      </c>
      <c r="G2471">
        <v>6.56</v>
      </c>
      <c r="H2471">
        <v>6.67</v>
      </c>
      <c r="I2471">
        <v>6.73</v>
      </c>
      <c r="J2471">
        <v>6.68</v>
      </c>
    </row>
    <row r="2472" spans="1:10" x14ac:dyDescent="0.2">
      <c r="A2472" s="4">
        <v>26102</v>
      </c>
      <c r="E2472">
        <v>5.74</v>
      </c>
      <c r="G2472">
        <v>6.49</v>
      </c>
      <c r="H2472">
        <v>6.61</v>
      </c>
      <c r="I2472">
        <v>6.72</v>
      </c>
      <c r="J2472">
        <v>6.58</v>
      </c>
    </row>
    <row r="2473" spans="1:10" x14ac:dyDescent="0.2">
      <c r="A2473" s="4">
        <v>26105</v>
      </c>
      <c r="E2473">
        <v>5.7</v>
      </c>
      <c r="G2473">
        <v>6.4</v>
      </c>
      <c r="H2473">
        <v>6.51</v>
      </c>
      <c r="I2473">
        <v>6.64</v>
      </c>
      <c r="J2473">
        <v>6.53</v>
      </c>
    </row>
    <row r="2474" spans="1:10" x14ac:dyDescent="0.2">
      <c r="A2474" s="4">
        <v>26106</v>
      </c>
      <c r="E2474">
        <v>5.84</v>
      </c>
      <c r="G2474">
        <v>6.46</v>
      </c>
      <c r="H2474">
        <v>6.61</v>
      </c>
      <c r="I2474">
        <v>6.74</v>
      </c>
      <c r="J2474">
        <v>6.62</v>
      </c>
    </row>
    <row r="2475" spans="1:10" x14ac:dyDescent="0.2">
      <c r="A2475" s="4">
        <v>26107</v>
      </c>
      <c r="E2475">
        <v>5.9</v>
      </c>
      <c r="G2475">
        <v>6.45</v>
      </c>
      <c r="H2475">
        <v>6.58</v>
      </c>
      <c r="I2475">
        <v>6.71</v>
      </c>
      <c r="J2475">
        <v>6.61</v>
      </c>
    </row>
    <row r="2476" spans="1:10" x14ac:dyDescent="0.2">
      <c r="A2476" s="4">
        <v>26108</v>
      </c>
      <c r="E2476">
        <v>5.89</v>
      </c>
      <c r="G2476">
        <v>6.44</v>
      </c>
      <c r="H2476">
        <v>6.61</v>
      </c>
      <c r="I2476">
        <v>6.73</v>
      </c>
      <c r="J2476">
        <v>6.61</v>
      </c>
    </row>
    <row r="2477" spans="1:10" x14ac:dyDescent="0.2">
      <c r="A2477" s="4">
        <v>26109</v>
      </c>
      <c r="E2477">
        <v>5.98</v>
      </c>
      <c r="G2477">
        <v>6.52</v>
      </c>
      <c r="H2477">
        <v>6.66</v>
      </c>
      <c r="I2477">
        <v>6.77</v>
      </c>
      <c r="J2477">
        <v>6.62</v>
      </c>
    </row>
    <row r="2478" spans="1:10" x14ac:dyDescent="0.2">
      <c r="A2478" s="4">
        <v>26112</v>
      </c>
      <c r="E2478">
        <v>6.13</v>
      </c>
      <c r="G2478">
        <v>6.63</v>
      </c>
      <c r="H2478">
        <v>6.73</v>
      </c>
      <c r="I2478">
        <v>6.82</v>
      </c>
      <c r="J2478">
        <v>6.64</v>
      </c>
    </row>
    <row r="2479" spans="1:10" x14ac:dyDescent="0.2">
      <c r="A2479" s="4">
        <v>26113</v>
      </c>
      <c r="E2479">
        <v>6.22</v>
      </c>
      <c r="G2479">
        <v>6.76</v>
      </c>
      <c r="H2479">
        <v>6.82</v>
      </c>
      <c r="I2479">
        <v>6.89</v>
      </c>
      <c r="J2479">
        <v>6.67</v>
      </c>
    </row>
    <row r="2480" spans="1:10" x14ac:dyDescent="0.2">
      <c r="A2480" s="4">
        <v>26114</v>
      </c>
      <c r="E2480">
        <v>6.24</v>
      </c>
      <c r="G2480">
        <v>6.77</v>
      </c>
      <c r="H2480">
        <v>6.86</v>
      </c>
      <c r="I2480">
        <v>6.93</v>
      </c>
      <c r="J2480">
        <v>6.7</v>
      </c>
    </row>
    <row r="2481" spans="1:10" x14ac:dyDescent="0.2">
      <c r="A2481" s="4">
        <v>26115</v>
      </c>
      <c r="E2481">
        <v>6.18</v>
      </c>
      <c r="G2481">
        <v>6.74</v>
      </c>
      <c r="H2481">
        <v>6.83</v>
      </c>
      <c r="I2481">
        <v>6.91</v>
      </c>
      <c r="J2481">
        <v>6.69</v>
      </c>
    </row>
    <row r="2482" spans="1:10" x14ac:dyDescent="0.2">
      <c r="A2482" s="4">
        <v>26116</v>
      </c>
      <c r="E2482">
        <v>6.14</v>
      </c>
      <c r="G2482">
        <v>6.73</v>
      </c>
      <c r="H2482">
        <v>6.81</v>
      </c>
      <c r="I2482">
        <v>6.9</v>
      </c>
      <c r="J2482">
        <v>6.69</v>
      </c>
    </row>
    <row r="2483" spans="1:10" x14ac:dyDescent="0.2">
      <c r="A2483" s="4">
        <v>26119</v>
      </c>
      <c r="E2483" t="s">
        <v>13</v>
      </c>
      <c r="G2483" t="s">
        <v>13</v>
      </c>
      <c r="H2483" t="s">
        <v>13</v>
      </c>
      <c r="I2483" t="s">
        <v>13</v>
      </c>
      <c r="J2483" t="s">
        <v>13</v>
      </c>
    </row>
    <row r="2484" spans="1:10" x14ac:dyDescent="0.2">
      <c r="A2484" s="4">
        <v>26120</v>
      </c>
      <c r="E2484">
        <v>6.14</v>
      </c>
      <c r="G2484">
        <v>6.72</v>
      </c>
      <c r="H2484">
        <v>6.8</v>
      </c>
      <c r="I2484">
        <v>6.89</v>
      </c>
      <c r="J2484">
        <v>6.68</v>
      </c>
    </row>
    <row r="2485" spans="1:10" x14ac:dyDescent="0.2">
      <c r="A2485" s="4">
        <v>26121</v>
      </c>
      <c r="E2485">
        <v>6.03</v>
      </c>
      <c r="G2485">
        <v>6.67</v>
      </c>
      <c r="H2485">
        <v>6.76</v>
      </c>
      <c r="I2485">
        <v>6.86</v>
      </c>
      <c r="J2485">
        <v>6.66</v>
      </c>
    </row>
    <row r="2486" spans="1:10" x14ac:dyDescent="0.2">
      <c r="A2486" s="4">
        <v>26122</v>
      </c>
      <c r="E2486">
        <v>6.04</v>
      </c>
      <c r="G2486">
        <v>6.67</v>
      </c>
      <c r="H2486">
        <v>6.77</v>
      </c>
      <c r="I2486">
        <v>6.87</v>
      </c>
      <c r="J2486">
        <v>6.67</v>
      </c>
    </row>
    <row r="2487" spans="1:10" x14ac:dyDescent="0.2">
      <c r="A2487" s="4">
        <v>26123</v>
      </c>
      <c r="E2487">
        <v>6.03</v>
      </c>
      <c r="G2487">
        <v>6.69</v>
      </c>
      <c r="H2487">
        <v>6.8</v>
      </c>
      <c r="I2487">
        <v>6.88</v>
      </c>
      <c r="J2487">
        <v>6.68</v>
      </c>
    </row>
    <row r="2488" spans="1:10" x14ac:dyDescent="0.2">
      <c r="A2488" s="4">
        <v>26126</v>
      </c>
      <c r="E2488">
        <v>5.85</v>
      </c>
      <c r="G2488">
        <v>6.58</v>
      </c>
      <c r="H2488">
        <v>6.68</v>
      </c>
      <c r="I2488">
        <v>6.78</v>
      </c>
      <c r="J2488">
        <v>6.6</v>
      </c>
    </row>
    <row r="2489" spans="1:10" x14ac:dyDescent="0.2">
      <c r="A2489" s="4">
        <v>26127</v>
      </c>
      <c r="E2489">
        <v>5.82</v>
      </c>
      <c r="G2489">
        <v>6.6</v>
      </c>
      <c r="H2489">
        <v>6.7</v>
      </c>
      <c r="I2489">
        <v>6.8</v>
      </c>
      <c r="J2489">
        <v>6.61</v>
      </c>
    </row>
    <row r="2490" spans="1:10" x14ac:dyDescent="0.2">
      <c r="A2490" s="4">
        <v>26128</v>
      </c>
      <c r="E2490">
        <v>5.81</v>
      </c>
      <c r="G2490">
        <v>6.61</v>
      </c>
      <c r="H2490">
        <v>6.71</v>
      </c>
      <c r="I2490">
        <v>6.8</v>
      </c>
      <c r="J2490">
        <v>6.6</v>
      </c>
    </row>
    <row r="2491" spans="1:10" x14ac:dyDescent="0.2">
      <c r="A2491" s="4">
        <v>26129</v>
      </c>
      <c r="E2491">
        <v>5.77</v>
      </c>
      <c r="G2491">
        <v>6.61</v>
      </c>
      <c r="H2491">
        <v>6.71</v>
      </c>
      <c r="I2491">
        <v>6.79</v>
      </c>
      <c r="J2491">
        <v>6.59</v>
      </c>
    </row>
    <row r="2492" spans="1:10" x14ac:dyDescent="0.2">
      <c r="A2492" s="4">
        <v>26130</v>
      </c>
      <c r="E2492">
        <v>5.9</v>
      </c>
      <c r="G2492">
        <v>6.68</v>
      </c>
      <c r="H2492">
        <v>6.79</v>
      </c>
      <c r="I2492">
        <v>6.87</v>
      </c>
      <c r="J2492">
        <v>6.66</v>
      </c>
    </row>
    <row r="2493" spans="1:10" x14ac:dyDescent="0.2">
      <c r="A2493" s="4">
        <v>26133</v>
      </c>
      <c r="E2493">
        <v>6.02</v>
      </c>
      <c r="G2493">
        <v>6.78</v>
      </c>
      <c r="H2493">
        <v>6.88</v>
      </c>
      <c r="I2493">
        <v>6.93</v>
      </c>
      <c r="J2493">
        <v>6.71</v>
      </c>
    </row>
    <row r="2494" spans="1:10" x14ac:dyDescent="0.2">
      <c r="A2494" s="4">
        <v>26134</v>
      </c>
      <c r="E2494">
        <v>6.01</v>
      </c>
      <c r="G2494">
        <v>6.75</v>
      </c>
      <c r="H2494">
        <v>6.85</v>
      </c>
      <c r="I2494">
        <v>6.9</v>
      </c>
      <c r="J2494">
        <v>6.7</v>
      </c>
    </row>
    <row r="2495" spans="1:10" x14ac:dyDescent="0.2">
      <c r="A2495" s="4">
        <v>26135</v>
      </c>
      <c r="E2495">
        <v>5.97</v>
      </c>
      <c r="G2495">
        <v>6.73</v>
      </c>
      <c r="H2495">
        <v>6.85</v>
      </c>
      <c r="I2495">
        <v>6.9</v>
      </c>
      <c r="J2495">
        <v>6.7</v>
      </c>
    </row>
    <row r="2496" spans="1:10" x14ac:dyDescent="0.2">
      <c r="A2496" s="4">
        <v>26136</v>
      </c>
      <c r="E2496">
        <v>6.04</v>
      </c>
      <c r="G2496">
        <v>6.81</v>
      </c>
      <c r="H2496">
        <v>6.93</v>
      </c>
      <c r="I2496">
        <v>6.96</v>
      </c>
      <c r="J2496">
        <v>6.79</v>
      </c>
    </row>
    <row r="2497" spans="1:10" x14ac:dyDescent="0.2">
      <c r="A2497" s="4">
        <v>26137</v>
      </c>
      <c r="E2497">
        <v>6.13</v>
      </c>
      <c r="G2497">
        <v>6.86</v>
      </c>
      <c r="H2497">
        <v>6.97</v>
      </c>
      <c r="I2497">
        <v>7</v>
      </c>
      <c r="J2497">
        <v>6.84</v>
      </c>
    </row>
    <row r="2498" spans="1:10" x14ac:dyDescent="0.2">
      <c r="A2498" s="4">
        <v>26140</v>
      </c>
      <c r="E2498">
        <v>6.18</v>
      </c>
      <c r="G2498">
        <v>6.88</v>
      </c>
      <c r="H2498">
        <v>7</v>
      </c>
      <c r="I2498">
        <v>7.04</v>
      </c>
      <c r="J2498">
        <v>6.86</v>
      </c>
    </row>
    <row r="2499" spans="1:10" x14ac:dyDescent="0.2">
      <c r="A2499" s="4">
        <v>26141</v>
      </c>
      <c r="E2499">
        <v>6.2</v>
      </c>
      <c r="G2499">
        <v>6.89</v>
      </c>
      <c r="H2499">
        <v>7.02</v>
      </c>
      <c r="I2499">
        <v>7.07</v>
      </c>
      <c r="J2499">
        <v>6.91</v>
      </c>
    </row>
    <row r="2500" spans="1:10" x14ac:dyDescent="0.2">
      <c r="A2500" s="4">
        <v>26142</v>
      </c>
      <c r="E2500">
        <v>6.22</v>
      </c>
      <c r="G2500">
        <v>6.91</v>
      </c>
      <c r="H2500">
        <v>7.03</v>
      </c>
      <c r="I2500">
        <v>7.1</v>
      </c>
      <c r="J2500">
        <v>6.95</v>
      </c>
    </row>
    <row r="2501" spans="1:10" x14ac:dyDescent="0.2">
      <c r="A2501" s="4">
        <v>26143</v>
      </c>
      <c r="E2501">
        <v>6.21</v>
      </c>
      <c r="G2501">
        <v>6.88</v>
      </c>
      <c r="H2501">
        <v>7</v>
      </c>
      <c r="I2501">
        <v>7.03</v>
      </c>
      <c r="J2501">
        <v>6.88</v>
      </c>
    </row>
    <row r="2502" spans="1:10" x14ac:dyDescent="0.2">
      <c r="A2502" s="4">
        <v>26144</v>
      </c>
      <c r="E2502">
        <v>6.18</v>
      </c>
      <c r="G2502">
        <v>6.83</v>
      </c>
      <c r="H2502">
        <v>6.96</v>
      </c>
      <c r="I2502">
        <v>6.99</v>
      </c>
      <c r="J2502">
        <v>6.85</v>
      </c>
    </row>
    <row r="2503" spans="1:10" x14ac:dyDescent="0.2">
      <c r="A2503" s="4">
        <v>26147</v>
      </c>
      <c r="E2503">
        <v>6.15</v>
      </c>
      <c r="G2503">
        <v>6.8</v>
      </c>
      <c r="H2503">
        <v>6.94</v>
      </c>
      <c r="I2503">
        <v>7</v>
      </c>
      <c r="J2503">
        <v>6.86</v>
      </c>
    </row>
    <row r="2504" spans="1:10" x14ac:dyDescent="0.2">
      <c r="A2504" s="4">
        <v>26148</v>
      </c>
      <c r="E2504">
        <v>6.23</v>
      </c>
      <c r="G2504">
        <v>6.86</v>
      </c>
      <c r="H2504">
        <v>7.02</v>
      </c>
      <c r="I2504">
        <v>7.08</v>
      </c>
      <c r="J2504">
        <v>6.91</v>
      </c>
    </row>
    <row r="2505" spans="1:10" x14ac:dyDescent="0.2">
      <c r="A2505" s="4">
        <v>26149</v>
      </c>
      <c r="E2505">
        <v>6.22</v>
      </c>
      <c r="G2505">
        <v>6.85</v>
      </c>
      <c r="H2505">
        <v>7.01</v>
      </c>
      <c r="I2505">
        <v>7.08</v>
      </c>
      <c r="J2505">
        <v>6.89</v>
      </c>
    </row>
    <row r="2506" spans="1:10" x14ac:dyDescent="0.2">
      <c r="A2506" s="4">
        <v>26150</v>
      </c>
      <c r="E2506">
        <v>6.21</v>
      </c>
      <c r="G2506">
        <v>6.83</v>
      </c>
      <c r="H2506">
        <v>6.98</v>
      </c>
      <c r="I2506">
        <v>7.06</v>
      </c>
      <c r="J2506">
        <v>6.86</v>
      </c>
    </row>
    <row r="2507" spans="1:10" x14ac:dyDescent="0.2">
      <c r="A2507" s="4">
        <v>26151</v>
      </c>
      <c r="E2507">
        <v>6.22</v>
      </c>
      <c r="G2507">
        <v>6.83</v>
      </c>
      <c r="H2507">
        <v>6.98</v>
      </c>
      <c r="I2507">
        <v>7.06</v>
      </c>
      <c r="J2507">
        <v>6.86</v>
      </c>
    </row>
    <row r="2508" spans="1:10" x14ac:dyDescent="0.2">
      <c r="A2508" s="4">
        <v>26154</v>
      </c>
      <c r="E2508">
        <v>6.26</v>
      </c>
      <c r="G2508">
        <v>6.88</v>
      </c>
      <c r="H2508">
        <v>7.01</v>
      </c>
      <c r="I2508">
        <v>7.09</v>
      </c>
      <c r="J2508">
        <v>6.88</v>
      </c>
    </row>
    <row r="2509" spans="1:10" x14ac:dyDescent="0.2">
      <c r="A2509" s="4">
        <v>26155</v>
      </c>
      <c r="E2509">
        <v>6.28</v>
      </c>
      <c r="G2509">
        <v>6.9</v>
      </c>
      <c r="H2509">
        <v>7.03</v>
      </c>
      <c r="I2509">
        <v>7.11</v>
      </c>
      <c r="J2509">
        <v>6.89</v>
      </c>
    </row>
    <row r="2510" spans="1:10" x14ac:dyDescent="0.2">
      <c r="A2510" s="4">
        <v>26156</v>
      </c>
      <c r="E2510">
        <v>6.26</v>
      </c>
      <c r="G2510">
        <v>6.87</v>
      </c>
      <c r="H2510">
        <v>7</v>
      </c>
      <c r="I2510">
        <v>7.07</v>
      </c>
      <c r="J2510">
        <v>6.86</v>
      </c>
    </row>
    <row r="2511" spans="1:10" x14ac:dyDescent="0.2">
      <c r="A2511" s="4">
        <v>26157</v>
      </c>
      <c r="E2511">
        <v>6.21</v>
      </c>
      <c r="G2511">
        <v>6.78</v>
      </c>
      <c r="H2511">
        <v>6.9</v>
      </c>
      <c r="I2511">
        <v>7</v>
      </c>
      <c r="J2511">
        <v>6.8</v>
      </c>
    </row>
    <row r="2512" spans="1:10" x14ac:dyDescent="0.2">
      <c r="A2512" s="4">
        <v>26158</v>
      </c>
      <c r="E2512">
        <v>6.09</v>
      </c>
      <c r="G2512">
        <v>6.6</v>
      </c>
      <c r="H2512">
        <v>6.78</v>
      </c>
      <c r="I2512">
        <v>6.86</v>
      </c>
      <c r="J2512">
        <v>6.68</v>
      </c>
    </row>
    <row r="2513" spans="1:10" x14ac:dyDescent="0.2">
      <c r="A2513" s="4">
        <v>26161</v>
      </c>
      <c r="E2513">
        <v>5.76</v>
      </c>
      <c r="G2513">
        <v>6.14</v>
      </c>
      <c r="H2513">
        <v>6.39</v>
      </c>
      <c r="I2513">
        <v>6.51</v>
      </c>
      <c r="J2513">
        <v>6.41</v>
      </c>
    </row>
    <row r="2514" spans="1:10" x14ac:dyDescent="0.2">
      <c r="A2514" s="4">
        <v>26162</v>
      </c>
      <c r="E2514">
        <v>5.53</v>
      </c>
      <c r="G2514">
        <v>5.88</v>
      </c>
      <c r="H2514">
        <v>6.17</v>
      </c>
      <c r="I2514">
        <v>6.33</v>
      </c>
      <c r="J2514">
        <v>6.3</v>
      </c>
    </row>
    <row r="2515" spans="1:10" x14ac:dyDescent="0.2">
      <c r="A2515" s="4">
        <v>26163</v>
      </c>
      <c r="E2515">
        <v>5.48</v>
      </c>
      <c r="G2515">
        <v>5.94</v>
      </c>
      <c r="H2515">
        <v>6.22</v>
      </c>
      <c r="I2515">
        <v>6.35</v>
      </c>
      <c r="J2515">
        <v>6.35</v>
      </c>
    </row>
    <row r="2516" spans="1:10" x14ac:dyDescent="0.2">
      <c r="A2516" s="4">
        <v>26164</v>
      </c>
      <c r="E2516">
        <v>5.35</v>
      </c>
      <c r="G2516">
        <v>5.86</v>
      </c>
      <c r="H2516">
        <v>6.15</v>
      </c>
      <c r="I2516">
        <v>6.3</v>
      </c>
      <c r="J2516">
        <v>6.34</v>
      </c>
    </row>
    <row r="2517" spans="1:10" x14ac:dyDescent="0.2">
      <c r="A2517" s="4">
        <v>26165</v>
      </c>
      <c r="E2517">
        <v>5.42</v>
      </c>
      <c r="G2517">
        <v>5.96</v>
      </c>
      <c r="H2517">
        <v>6.19</v>
      </c>
      <c r="I2517">
        <v>6.34</v>
      </c>
      <c r="J2517">
        <v>6.37</v>
      </c>
    </row>
    <row r="2518" spans="1:10" x14ac:dyDescent="0.2">
      <c r="A2518" s="4">
        <v>26168</v>
      </c>
      <c r="E2518">
        <v>5.59</v>
      </c>
      <c r="G2518">
        <v>6.17</v>
      </c>
      <c r="H2518">
        <v>6.33</v>
      </c>
      <c r="I2518">
        <v>6.48</v>
      </c>
      <c r="J2518">
        <v>6.48</v>
      </c>
    </row>
    <row r="2519" spans="1:10" x14ac:dyDescent="0.2">
      <c r="A2519" s="4">
        <v>26169</v>
      </c>
      <c r="E2519">
        <v>5.48</v>
      </c>
      <c r="G2519">
        <v>6.01</v>
      </c>
      <c r="H2519">
        <v>6.19</v>
      </c>
      <c r="I2519">
        <v>6.36</v>
      </c>
      <c r="J2519">
        <v>6.38</v>
      </c>
    </row>
    <row r="2520" spans="1:10" x14ac:dyDescent="0.2">
      <c r="A2520" s="4">
        <v>26170</v>
      </c>
      <c r="E2520">
        <v>5.45</v>
      </c>
      <c r="G2520">
        <v>6.01</v>
      </c>
      <c r="H2520">
        <v>6.22</v>
      </c>
      <c r="I2520">
        <v>6.38</v>
      </c>
      <c r="J2520">
        <v>6.4</v>
      </c>
    </row>
    <row r="2521" spans="1:10" x14ac:dyDescent="0.2">
      <c r="A2521" s="4">
        <v>26171</v>
      </c>
      <c r="E2521">
        <v>5.43</v>
      </c>
      <c r="G2521">
        <v>5.95</v>
      </c>
      <c r="H2521">
        <v>6.2</v>
      </c>
      <c r="I2521">
        <v>6.35</v>
      </c>
      <c r="J2521">
        <v>6.37</v>
      </c>
    </row>
    <row r="2522" spans="1:10" x14ac:dyDescent="0.2">
      <c r="A2522" s="4">
        <v>26172</v>
      </c>
      <c r="E2522">
        <v>5.42</v>
      </c>
      <c r="G2522">
        <v>5.91</v>
      </c>
      <c r="H2522">
        <v>6.16</v>
      </c>
      <c r="I2522">
        <v>6.31</v>
      </c>
      <c r="J2522">
        <v>6.33</v>
      </c>
    </row>
    <row r="2523" spans="1:10" x14ac:dyDescent="0.2">
      <c r="A2523" s="4">
        <v>26175</v>
      </c>
      <c r="E2523">
        <v>5.37</v>
      </c>
      <c r="G2523">
        <v>5.87</v>
      </c>
      <c r="H2523">
        <v>6.15</v>
      </c>
      <c r="I2523">
        <v>6.29</v>
      </c>
      <c r="J2523">
        <v>6.32</v>
      </c>
    </row>
    <row r="2524" spans="1:10" x14ac:dyDescent="0.2">
      <c r="A2524" s="4">
        <v>26176</v>
      </c>
      <c r="E2524">
        <v>5.28</v>
      </c>
      <c r="G2524">
        <v>5.81</v>
      </c>
      <c r="H2524">
        <v>6.07</v>
      </c>
      <c r="I2524">
        <v>6.22</v>
      </c>
      <c r="J2524">
        <v>6.28</v>
      </c>
    </row>
    <row r="2525" spans="1:10" x14ac:dyDescent="0.2">
      <c r="A2525" s="4">
        <v>26177</v>
      </c>
      <c r="E2525">
        <v>5.35</v>
      </c>
      <c r="G2525">
        <v>5.86</v>
      </c>
      <c r="H2525">
        <v>6.09</v>
      </c>
      <c r="I2525">
        <v>6.21</v>
      </c>
      <c r="J2525">
        <v>6.22</v>
      </c>
    </row>
    <row r="2526" spans="1:10" x14ac:dyDescent="0.2">
      <c r="A2526" s="4">
        <v>26178</v>
      </c>
      <c r="E2526">
        <v>5.38</v>
      </c>
      <c r="G2526">
        <v>5.83</v>
      </c>
      <c r="H2526">
        <v>6.05</v>
      </c>
      <c r="I2526">
        <v>6.16</v>
      </c>
      <c r="J2526">
        <v>6.17</v>
      </c>
    </row>
    <row r="2527" spans="1:10" x14ac:dyDescent="0.2">
      <c r="A2527" s="4">
        <v>26179</v>
      </c>
      <c r="E2527">
        <v>5.32</v>
      </c>
      <c r="G2527">
        <v>5.8</v>
      </c>
      <c r="H2527">
        <v>6.02</v>
      </c>
      <c r="I2527">
        <v>6.12</v>
      </c>
      <c r="J2527">
        <v>6.12</v>
      </c>
    </row>
    <row r="2528" spans="1:10" x14ac:dyDescent="0.2">
      <c r="A2528" s="4">
        <v>26182</v>
      </c>
      <c r="E2528" t="s">
        <v>13</v>
      </c>
      <c r="G2528" t="s">
        <v>13</v>
      </c>
      <c r="H2528" t="s">
        <v>13</v>
      </c>
      <c r="I2528" t="s">
        <v>13</v>
      </c>
      <c r="J2528" t="s">
        <v>13</v>
      </c>
    </row>
    <row r="2529" spans="1:10" x14ac:dyDescent="0.2">
      <c r="A2529" s="4">
        <v>26183</v>
      </c>
      <c r="E2529">
        <v>5.3</v>
      </c>
      <c r="G2529">
        <v>5.77</v>
      </c>
      <c r="H2529">
        <v>6</v>
      </c>
      <c r="I2529">
        <v>6.08</v>
      </c>
      <c r="J2529">
        <v>6.07</v>
      </c>
    </row>
    <row r="2530" spans="1:10" x14ac:dyDescent="0.2">
      <c r="A2530" s="4">
        <v>26184</v>
      </c>
      <c r="E2530">
        <v>5.36</v>
      </c>
      <c r="G2530">
        <v>5.84</v>
      </c>
      <c r="H2530">
        <v>6.05</v>
      </c>
      <c r="I2530">
        <v>6.13</v>
      </c>
      <c r="J2530">
        <v>6.08</v>
      </c>
    </row>
    <row r="2531" spans="1:10" x14ac:dyDescent="0.2">
      <c r="A2531" s="4">
        <v>26185</v>
      </c>
      <c r="E2531">
        <v>5.44</v>
      </c>
      <c r="G2531">
        <v>5.91</v>
      </c>
      <c r="H2531">
        <v>6.15</v>
      </c>
      <c r="I2531">
        <v>6.21</v>
      </c>
      <c r="J2531">
        <v>6.13</v>
      </c>
    </row>
    <row r="2532" spans="1:10" x14ac:dyDescent="0.2">
      <c r="A2532" s="4">
        <v>26186</v>
      </c>
      <c r="E2532">
        <v>5.46</v>
      </c>
      <c r="G2532">
        <v>5.94</v>
      </c>
      <c r="H2532">
        <v>6.17</v>
      </c>
      <c r="I2532">
        <v>6.21</v>
      </c>
      <c r="J2532">
        <v>6.12</v>
      </c>
    </row>
    <row r="2533" spans="1:10" x14ac:dyDescent="0.2">
      <c r="A2533" s="4">
        <v>26189</v>
      </c>
      <c r="E2533">
        <v>5.56</v>
      </c>
      <c r="G2533">
        <v>6.04</v>
      </c>
      <c r="H2533">
        <v>6.24</v>
      </c>
      <c r="I2533">
        <v>6.28</v>
      </c>
      <c r="J2533">
        <v>6.2</v>
      </c>
    </row>
    <row r="2534" spans="1:10" x14ac:dyDescent="0.2">
      <c r="A2534" s="4">
        <v>26190</v>
      </c>
      <c r="E2534">
        <v>5.53</v>
      </c>
      <c r="G2534">
        <v>5.98</v>
      </c>
      <c r="H2534">
        <v>6.21</v>
      </c>
      <c r="I2534">
        <v>6.25</v>
      </c>
      <c r="J2534">
        <v>6.18</v>
      </c>
    </row>
    <row r="2535" spans="1:10" x14ac:dyDescent="0.2">
      <c r="A2535" s="4">
        <v>26191</v>
      </c>
      <c r="E2535">
        <v>5.44</v>
      </c>
      <c r="G2535">
        <v>5.91</v>
      </c>
      <c r="H2535">
        <v>6.16</v>
      </c>
      <c r="I2535">
        <v>6.23</v>
      </c>
      <c r="J2535">
        <v>6.17</v>
      </c>
    </row>
    <row r="2536" spans="1:10" x14ac:dyDescent="0.2">
      <c r="A2536" s="4">
        <v>26192</v>
      </c>
      <c r="E2536">
        <v>5.4</v>
      </c>
      <c r="G2536">
        <v>5.88</v>
      </c>
      <c r="H2536">
        <v>6.13</v>
      </c>
      <c r="I2536">
        <v>6.2</v>
      </c>
      <c r="J2536">
        <v>6.14</v>
      </c>
    </row>
    <row r="2537" spans="1:10" x14ac:dyDescent="0.2">
      <c r="A2537" s="4">
        <v>26193</v>
      </c>
      <c r="E2537">
        <v>5.4</v>
      </c>
      <c r="G2537">
        <v>5.85</v>
      </c>
      <c r="H2537">
        <v>6.09</v>
      </c>
      <c r="I2537">
        <v>6.18</v>
      </c>
      <c r="J2537">
        <v>6.13</v>
      </c>
    </row>
    <row r="2538" spans="1:10" x14ac:dyDescent="0.2">
      <c r="A2538" s="4">
        <v>26196</v>
      </c>
      <c r="E2538">
        <v>5.42</v>
      </c>
      <c r="G2538">
        <v>5.92</v>
      </c>
      <c r="H2538">
        <v>6.16</v>
      </c>
      <c r="I2538">
        <v>6.24</v>
      </c>
      <c r="J2538">
        <v>6.15</v>
      </c>
    </row>
    <row r="2539" spans="1:10" x14ac:dyDescent="0.2">
      <c r="A2539" s="4">
        <v>26197</v>
      </c>
      <c r="E2539">
        <v>5.44</v>
      </c>
      <c r="G2539">
        <v>5.94</v>
      </c>
      <c r="H2539">
        <v>6.19</v>
      </c>
      <c r="I2539">
        <v>6.26</v>
      </c>
      <c r="J2539">
        <v>6.17</v>
      </c>
    </row>
    <row r="2540" spans="1:10" x14ac:dyDescent="0.2">
      <c r="A2540" s="4">
        <v>26198</v>
      </c>
      <c r="E2540">
        <v>5.48</v>
      </c>
      <c r="G2540">
        <v>5.97</v>
      </c>
      <c r="H2540">
        <v>6.22</v>
      </c>
      <c r="I2540">
        <v>6.28</v>
      </c>
      <c r="J2540">
        <v>6.19</v>
      </c>
    </row>
    <row r="2541" spans="1:10" x14ac:dyDescent="0.2">
      <c r="A2541" s="4">
        <v>26199</v>
      </c>
      <c r="E2541">
        <v>5.44</v>
      </c>
      <c r="G2541">
        <v>5.96</v>
      </c>
      <c r="H2541">
        <v>6.21</v>
      </c>
      <c r="I2541">
        <v>6.28</v>
      </c>
      <c r="J2541">
        <v>6.2</v>
      </c>
    </row>
    <row r="2542" spans="1:10" x14ac:dyDescent="0.2">
      <c r="A2542" s="4">
        <v>26200</v>
      </c>
      <c r="E2542">
        <v>5.42</v>
      </c>
      <c r="G2542">
        <v>5.91</v>
      </c>
      <c r="H2542">
        <v>6.19</v>
      </c>
      <c r="I2542">
        <v>6.24</v>
      </c>
      <c r="J2542">
        <v>6.16</v>
      </c>
    </row>
    <row r="2543" spans="1:10" x14ac:dyDescent="0.2">
      <c r="A2543" s="4">
        <v>26203</v>
      </c>
      <c r="E2543">
        <v>5.39</v>
      </c>
      <c r="G2543">
        <v>5.88</v>
      </c>
      <c r="H2543">
        <v>6.17</v>
      </c>
      <c r="I2543">
        <v>6.21</v>
      </c>
      <c r="J2543">
        <v>6.13</v>
      </c>
    </row>
    <row r="2544" spans="1:10" x14ac:dyDescent="0.2">
      <c r="A2544" s="4">
        <v>26204</v>
      </c>
      <c r="E2544">
        <v>5.41</v>
      </c>
      <c r="G2544">
        <v>5.89</v>
      </c>
      <c r="H2544">
        <v>6.18</v>
      </c>
      <c r="I2544">
        <v>6.21</v>
      </c>
      <c r="J2544">
        <v>6.12</v>
      </c>
    </row>
    <row r="2545" spans="1:10" x14ac:dyDescent="0.2">
      <c r="A2545" s="4">
        <v>26205</v>
      </c>
      <c r="E2545">
        <v>5.36</v>
      </c>
      <c r="G2545">
        <v>5.86</v>
      </c>
      <c r="H2545">
        <v>6.14</v>
      </c>
      <c r="I2545">
        <v>6.17</v>
      </c>
      <c r="J2545">
        <v>6.08</v>
      </c>
    </row>
    <row r="2546" spans="1:10" x14ac:dyDescent="0.2">
      <c r="A2546" s="4">
        <v>26206</v>
      </c>
      <c r="E2546">
        <v>5.27</v>
      </c>
      <c r="G2546">
        <v>5.77</v>
      </c>
      <c r="H2546">
        <v>6.06</v>
      </c>
      <c r="I2546">
        <v>6.1</v>
      </c>
      <c r="J2546">
        <v>6</v>
      </c>
    </row>
    <row r="2547" spans="1:10" x14ac:dyDescent="0.2">
      <c r="A2547" s="4">
        <v>26207</v>
      </c>
      <c r="E2547">
        <v>5.24</v>
      </c>
      <c r="G2547">
        <v>5.75</v>
      </c>
      <c r="H2547">
        <v>6.04</v>
      </c>
      <c r="I2547">
        <v>6.09</v>
      </c>
      <c r="J2547">
        <v>6</v>
      </c>
    </row>
    <row r="2548" spans="1:10" x14ac:dyDescent="0.2">
      <c r="A2548" s="4">
        <v>26210</v>
      </c>
      <c r="E2548">
        <v>5.14</v>
      </c>
      <c r="G2548">
        <v>5.75</v>
      </c>
      <c r="H2548">
        <v>6.04</v>
      </c>
      <c r="I2548">
        <v>6.07</v>
      </c>
      <c r="J2548">
        <v>5.98</v>
      </c>
    </row>
    <row r="2549" spans="1:10" x14ac:dyDescent="0.2">
      <c r="A2549" s="4">
        <v>26211</v>
      </c>
      <c r="E2549">
        <v>5.14</v>
      </c>
      <c r="G2549">
        <v>5.78</v>
      </c>
      <c r="H2549">
        <v>6.1</v>
      </c>
      <c r="I2549">
        <v>6.12</v>
      </c>
      <c r="J2549">
        <v>6.01</v>
      </c>
    </row>
    <row r="2550" spans="1:10" x14ac:dyDescent="0.2">
      <c r="A2550" s="4">
        <v>26212</v>
      </c>
      <c r="E2550">
        <v>5.13</v>
      </c>
      <c r="G2550">
        <v>5.74</v>
      </c>
      <c r="H2550">
        <v>6.06</v>
      </c>
      <c r="I2550">
        <v>6.09</v>
      </c>
      <c r="J2550">
        <v>5.98</v>
      </c>
    </row>
    <row r="2551" spans="1:10" x14ac:dyDescent="0.2">
      <c r="A2551" s="4">
        <v>26213</v>
      </c>
      <c r="E2551">
        <v>5.12</v>
      </c>
      <c r="G2551">
        <v>5.76</v>
      </c>
      <c r="H2551">
        <v>6.07</v>
      </c>
      <c r="I2551">
        <v>6.08</v>
      </c>
      <c r="J2551">
        <v>5.97</v>
      </c>
    </row>
    <row r="2552" spans="1:10" x14ac:dyDescent="0.2">
      <c r="A2552" s="4">
        <v>26214</v>
      </c>
      <c r="E2552">
        <v>5.0599999999999996</v>
      </c>
      <c r="G2552">
        <v>5.71</v>
      </c>
      <c r="H2552">
        <v>6.03</v>
      </c>
      <c r="I2552">
        <v>6.04</v>
      </c>
      <c r="J2552">
        <v>5.94</v>
      </c>
    </row>
    <row r="2553" spans="1:10" x14ac:dyDescent="0.2">
      <c r="A2553" s="4">
        <v>26217</v>
      </c>
      <c r="E2553" t="s">
        <v>13</v>
      </c>
      <c r="G2553" t="s">
        <v>13</v>
      </c>
      <c r="H2553" t="s">
        <v>13</v>
      </c>
      <c r="I2553" t="s">
        <v>13</v>
      </c>
      <c r="J2553" t="s">
        <v>13</v>
      </c>
    </row>
    <row r="2554" spans="1:10" x14ac:dyDescent="0.2">
      <c r="A2554" s="4">
        <v>26218</v>
      </c>
      <c r="E2554">
        <v>4.95</v>
      </c>
      <c r="G2554">
        <v>5.61</v>
      </c>
      <c r="H2554">
        <v>5.95</v>
      </c>
      <c r="I2554">
        <v>5.96</v>
      </c>
      <c r="J2554">
        <v>5.88</v>
      </c>
    </row>
    <row r="2555" spans="1:10" x14ac:dyDescent="0.2">
      <c r="A2555" s="4">
        <v>26219</v>
      </c>
      <c r="E2555">
        <v>4.88</v>
      </c>
      <c r="G2555">
        <v>5.53</v>
      </c>
      <c r="H2555">
        <v>5.88</v>
      </c>
      <c r="I2555">
        <v>5.91</v>
      </c>
      <c r="J2555">
        <v>5.86</v>
      </c>
    </row>
    <row r="2556" spans="1:10" x14ac:dyDescent="0.2">
      <c r="A2556" s="4">
        <v>26220</v>
      </c>
      <c r="E2556">
        <v>4.87</v>
      </c>
      <c r="G2556">
        <v>5.49</v>
      </c>
      <c r="H2556">
        <v>5.87</v>
      </c>
      <c r="I2556">
        <v>5.91</v>
      </c>
      <c r="J2556">
        <v>5.88</v>
      </c>
    </row>
    <row r="2557" spans="1:10" x14ac:dyDescent="0.2">
      <c r="A2557" s="4">
        <v>26221</v>
      </c>
      <c r="E2557">
        <v>4.9000000000000004</v>
      </c>
      <c r="G2557">
        <v>5.52</v>
      </c>
      <c r="H2557">
        <v>5.88</v>
      </c>
      <c r="I2557">
        <v>5.92</v>
      </c>
      <c r="J2557">
        <v>5.9</v>
      </c>
    </row>
    <row r="2558" spans="1:10" x14ac:dyDescent="0.2">
      <c r="A2558" s="4">
        <v>26224</v>
      </c>
      <c r="E2558">
        <v>4.97</v>
      </c>
      <c r="G2558">
        <v>5.55</v>
      </c>
      <c r="H2558">
        <v>5.92</v>
      </c>
      <c r="I2558">
        <v>5.97</v>
      </c>
      <c r="J2558">
        <v>5.95</v>
      </c>
    </row>
    <row r="2559" spans="1:10" x14ac:dyDescent="0.2">
      <c r="A2559" s="4">
        <v>26225</v>
      </c>
      <c r="E2559">
        <v>4.95</v>
      </c>
      <c r="G2559">
        <v>5.54</v>
      </c>
      <c r="H2559">
        <v>5.92</v>
      </c>
      <c r="I2559">
        <v>5.98</v>
      </c>
      <c r="J2559">
        <v>5.96</v>
      </c>
    </row>
    <row r="2560" spans="1:10" x14ac:dyDescent="0.2">
      <c r="A2560" s="4">
        <v>26226</v>
      </c>
      <c r="E2560">
        <v>4.84</v>
      </c>
      <c r="G2560">
        <v>5.46</v>
      </c>
      <c r="H2560">
        <v>5.84</v>
      </c>
      <c r="I2560">
        <v>5.92</v>
      </c>
      <c r="J2560">
        <v>5.92</v>
      </c>
    </row>
    <row r="2561" spans="1:10" x14ac:dyDescent="0.2">
      <c r="A2561" s="4">
        <v>26227</v>
      </c>
      <c r="E2561">
        <v>4.78</v>
      </c>
      <c r="G2561">
        <v>5.46</v>
      </c>
      <c r="H2561">
        <v>5.84</v>
      </c>
      <c r="I2561">
        <v>5.9</v>
      </c>
      <c r="J2561">
        <v>5.88</v>
      </c>
    </row>
    <row r="2562" spans="1:10" x14ac:dyDescent="0.2">
      <c r="A2562" s="4">
        <v>26228</v>
      </c>
      <c r="E2562">
        <v>4.72</v>
      </c>
      <c r="G2562">
        <v>5.44</v>
      </c>
      <c r="H2562">
        <v>5.84</v>
      </c>
      <c r="I2562">
        <v>5.91</v>
      </c>
      <c r="J2562">
        <v>5.9</v>
      </c>
    </row>
    <row r="2563" spans="1:10" x14ac:dyDescent="0.2">
      <c r="A2563" s="4">
        <v>26231</v>
      </c>
      <c r="E2563" t="s">
        <v>13</v>
      </c>
      <c r="G2563" t="s">
        <v>13</v>
      </c>
      <c r="H2563" t="s">
        <v>13</v>
      </c>
      <c r="I2563" t="s">
        <v>13</v>
      </c>
      <c r="J2563" t="s">
        <v>13</v>
      </c>
    </row>
    <row r="2564" spans="1:10" x14ac:dyDescent="0.2">
      <c r="A2564" s="4">
        <v>26232</v>
      </c>
      <c r="E2564">
        <v>4.66</v>
      </c>
      <c r="G2564">
        <v>5.43</v>
      </c>
      <c r="H2564">
        <v>5.84</v>
      </c>
      <c r="I2564">
        <v>5.92</v>
      </c>
      <c r="J2564">
        <v>5.89</v>
      </c>
    </row>
    <row r="2565" spans="1:10" x14ac:dyDescent="0.2">
      <c r="A2565" s="4">
        <v>26233</v>
      </c>
      <c r="E2565">
        <v>4.6500000000000004</v>
      </c>
      <c r="G2565">
        <v>5.42</v>
      </c>
      <c r="H2565">
        <v>5.86</v>
      </c>
      <c r="I2565">
        <v>5.95</v>
      </c>
      <c r="J2565">
        <v>5.92</v>
      </c>
    </row>
    <row r="2566" spans="1:10" x14ac:dyDescent="0.2">
      <c r="A2566" s="4">
        <v>26234</v>
      </c>
      <c r="E2566">
        <v>4.7</v>
      </c>
      <c r="G2566">
        <v>5.39</v>
      </c>
      <c r="H2566">
        <v>5.83</v>
      </c>
      <c r="I2566">
        <v>5.92</v>
      </c>
      <c r="J2566">
        <v>5.9</v>
      </c>
    </row>
    <row r="2567" spans="1:10" x14ac:dyDescent="0.2">
      <c r="A2567" s="4">
        <v>26235</v>
      </c>
      <c r="E2567">
        <v>4.6399999999999997</v>
      </c>
      <c r="G2567">
        <v>5.3</v>
      </c>
      <c r="H2567">
        <v>5.78</v>
      </c>
      <c r="I2567">
        <v>5.88</v>
      </c>
      <c r="J2567">
        <v>5.87</v>
      </c>
    </row>
    <row r="2568" spans="1:10" x14ac:dyDescent="0.2">
      <c r="A2568" s="4">
        <v>26238</v>
      </c>
      <c r="E2568">
        <v>4.5999999999999996</v>
      </c>
      <c r="G2568">
        <v>5.28</v>
      </c>
      <c r="H2568">
        <v>5.75</v>
      </c>
      <c r="I2568">
        <v>5.85</v>
      </c>
      <c r="J2568">
        <v>5.8</v>
      </c>
    </row>
    <row r="2569" spans="1:10" x14ac:dyDescent="0.2">
      <c r="A2569" s="4">
        <v>26239</v>
      </c>
      <c r="E2569" t="s">
        <v>13</v>
      </c>
      <c r="G2569" t="s">
        <v>13</v>
      </c>
      <c r="H2569" t="s">
        <v>13</v>
      </c>
      <c r="I2569" t="s">
        <v>13</v>
      </c>
      <c r="J2569" t="s">
        <v>13</v>
      </c>
    </row>
    <row r="2570" spans="1:10" x14ac:dyDescent="0.2">
      <c r="A2570" s="4">
        <v>26240</v>
      </c>
      <c r="E2570">
        <v>4.53</v>
      </c>
      <c r="G2570">
        <v>5.25</v>
      </c>
      <c r="H2570">
        <v>5.72</v>
      </c>
      <c r="I2570">
        <v>5.81</v>
      </c>
      <c r="J2570">
        <v>5.72</v>
      </c>
    </row>
    <row r="2571" spans="1:10" x14ac:dyDescent="0.2">
      <c r="A2571" s="4">
        <v>26241</v>
      </c>
      <c r="E2571">
        <v>4.55</v>
      </c>
      <c r="G2571">
        <v>5.3</v>
      </c>
      <c r="H2571">
        <v>5.74</v>
      </c>
      <c r="I2571">
        <v>5.84</v>
      </c>
      <c r="J2571">
        <v>5.72</v>
      </c>
    </row>
    <row r="2572" spans="1:10" x14ac:dyDescent="0.2">
      <c r="A2572" s="4">
        <v>26242</v>
      </c>
      <c r="E2572">
        <v>4.5999999999999996</v>
      </c>
      <c r="G2572">
        <v>5.29</v>
      </c>
      <c r="H2572">
        <v>5.72</v>
      </c>
      <c r="I2572">
        <v>5.84</v>
      </c>
      <c r="J2572">
        <v>5.72</v>
      </c>
    </row>
    <row r="2573" spans="1:10" x14ac:dyDescent="0.2">
      <c r="A2573" s="4">
        <v>26245</v>
      </c>
      <c r="E2573">
        <v>4.67</v>
      </c>
      <c r="G2573">
        <v>5.34</v>
      </c>
      <c r="H2573">
        <v>5.77</v>
      </c>
      <c r="I2573">
        <v>5.89</v>
      </c>
      <c r="J2573">
        <v>5.77</v>
      </c>
    </row>
    <row r="2574" spans="1:10" x14ac:dyDescent="0.2">
      <c r="A2574" s="4">
        <v>26246</v>
      </c>
      <c r="E2574">
        <v>4.67</v>
      </c>
      <c r="G2574">
        <v>5.34</v>
      </c>
      <c r="H2574">
        <v>5.77</v>
      </c>
      <c r="I2574">
        <v>5.9</v>
      </c>
      <c r="J2574">
        <v>5.77</v>
      </c>
    </row>
    <row r="2575" spans="1:10" x14ac:dyDescent="0.2">
      <c r="A2575" s="4">
        <v>26247</v>
      </c>
      <c r="E2575">
        <v>4.7300000000000004</v>
      </c>
      <c r="G2575">
        <v>5.4</v>
      </c>
      <c r="H2575">
        <v>5.83</v>
      </c>
      <c r="I2575">
        <v>5.95</v>
      </c>
      <c r="J2575">
        <v>5.82</v>
      </c>
    </row>
    <row r="2576" spans="1:10" x14ac:dyDescent="0.2">
      <c r="A2576" s="4">
        <v>26248</v>
      </c>
      <c r="E2576">
        <v>4.7</v>
      </c>
      <c r="G2576">
        <v>5.36</v>
      </c>
      <c r="H2576">
        <v>5.8</v>
      </c>
      <c r="I2576">
        <v>5.92</v>
      </c>
      <c r="J2576">
        <v>5.79</v>
      </c>
    </row>
    <row r="2577" spans="1:10" x14ac:dyDescent="0.2">
      <c r="A2577" s="4">
        <v>26249</v>
      </c>
      <c r="E2577">
        <v>4.66</v>
      </c>
      <c r="G2577">
        <v>5.29</v>
      </c>
      <c r="H2577">
        <v>5.73</v>
      </c>
      <c r="I2577">
        <v>5.88</v>
      </c>
      <c r="J2577">
        <v>5.77</v>
      </c>
    </row>
    <row r="2578" spans="1:10" x14ac:dyDescent="0.2">
      <c r="A2578" s="4">
        <v>26252</v>
      </c>
      <c r="E2578">
        <v>4.6500000000000004</v>
      </c>
      <c r="G2578">
        <v>5.28</v>
      </c>
      <c r="H2578">
        <v>5.71</v>
      </c>
      <c r="I2578">
        <v>5.87</v>
      </c>
      <c r="J2578">
        <v>5.77</v>
      </c>
    </row>
    <row r="2579" spans="1:10" x14ac:dyDescent="0.2">
      <c r="A2579" s="4">
        <v>26253</v>
      </c>
      <c r="E2579">
        <v>4.58</v>
      </c>
      <c r="G2579">
        <v>5.29</v>
      </c>
      <c r="H2579">
        <v>5.71</v>
      </c>
      <c r="I2579">
        <v>5.88</v>
      </c>
      <c r="J2579">
        <v>5.76</v>
      </c>
    </row>
    <row r="2580" spans="1:10" x14ac:dyDescent="0.2">
      <c r="A2580" s="4">
        <v>26254</v>
      </c>
      <c r="E2580">
        <v>4.58</v>
      </c>
      <c r="G2580">
        <v>5.28</v>
      </c>
      <c r="H2580">
        <v>5.71</v>
      </c>
      <c r="I2580">
        <v>5.88</v>
      </c>
      <c r="J2580">
        <v>5.75</v>
      </c>
    </row>
    <row r="2581" spans="1:10" x14ac:dyDescent="0.2">
      <c r="A2581" s="4">
        <v>26255</v>
      </c>
      <c r="E2581">
        <v>4.59</v>
      </c>
      <c r="G2581">
        <v>5.28</v>
      </c>
      <c r="H2581">
        <v>5.71</v>
      </c>
      <c r="I2581">
        <v>5.9</v>
      </c>
      <c r="J2581">
        <v>5.77</v>
      </c>
    </row>
    <row r="2582" spans="1:10" x14ac:dyDescent="0.2">
      <c r="A2582" s="4">
        <v>26256</v>
      </c>
      <c r="E2582">
        <v>4.62</v>
      </c>
      <c r="G2582">
        <v>5.34</v>
      </c>
      <c r="H2582">
        <v>5.76</v>
      </c>
      <c r="I2582">
        <v>5.94</v>
      </c>
      <c r="J2582">
        <v>5.79</v>
      </c>
    </row>
    <row r="2583" spans="1:10" x14ac:dyDescent="0.2">
      <c r="A2583" s="4">
        <v>26259</v>
      </c>
      <c r="E2583">
        <v>4.68</v>
      </c>
      <c r="G2583">
        <v>5.37</v>
      </c>
      <c r="H2583">
        <v>5.81</v>
      </c>
      <c r="I2583">
        <v>5.98</v>
      </c>
      <c r="J2583">
        <v>5.82</v>
      </c>
    </row>
    <row r="2584" spans="1:10" x14ac:dyDescent="0.2">
      <c r="A2584" s="4">
        <v>26260</v>
      </c>
      <c r="E2584">
        <v>4.78</v>
      </c>
      <c r="G2584">
        <v>5.49</v>
      </c>
      <c r="H2584">
        <v>5.9</v>
      </c>
      <c r="I2584">
        <v>6.06</v>
      </c>
      <c r="J2584">
        <v>5.89</v>
      </c>
    </row>
    <row r="2585" spans="1:10" x14ac:dyDescent="0.2">
      <c r="A2585" s="4">
        <v>26261</v>
      </c>
      <c r="E2585">
        <v>4.74</v>
      </c>
      <c r="G2585">
        <v>5.53</v>
      </c>
      <c r="H2585">
        <v>5.93</v>
      </c>
      <c r="I2585">
        <v>6.12</v>
      </c>
      <c r="J2585">
        <v>5.95</v>
      </c>
    </row>
    <row r="2586" spans="1:10" x14ac:dyDescent="0.2">
      <c r="A2586" s="4">
        <v>26262</v>
      </c>
      <c r="E2586" t="s">
        <v>13</v>
      </c>
      <c r="G2586" t="s">
        <v>13</v>
      </c>
      <c r="H2586" t="s">
        <v>13</v>
      </c>
      <c r="I2586" t="s">
        <v>13</v>
      </c>
      <c r="J2586" t="s">
        <v>13</v>
      </c>
    </row>
    <row r="2587" spans="1:10" x14ac:dyDescent="0.2">
      <c r="A2587" s="4">
        <v>26263</v>
      </c>
      <c r="E2587">
        <v>4.84</v>
      </c>
      <c r="G2587">
        <v>5.49</v>
      </c>
      <c r="H2587">
        <v>5.85</v>
      </c>
      <c r="I2587">
        <v>6.06</v>
      </c>
      <c r="J2587">
        <v>5.94</v>
      </c>
    </row>
    <row r="2588" spans="1:10" x14ac:dyDescent="0.2">
      <c r="A2588" s="4">
        <v>26266</v>
      </c>
      <c r="E2588">
        <v>4.8</v>
      </c>
      <c r="G2588">
        <v>5.47</v>
      </c>
      <c r="H2588">
        <v>5.86</v>
      </c>
      <c r="I2588">
        <v>6.08</v>
      </c>
      <c r="J2588">
        <v>5.95</v>
      </c>
    </row>
    <row r="2589" spans="1:10" x14ac:dyDescent="0.2">
      <c r="A2589" s="4">
        <v>26267</v>
      </c>
      <c r="E2589">
        <v>4.76</v>
      </c>
      <c r="G2589">
        <v>5.39</v>
      </c>
      <c r="H2589">
        <v>5.84</v>
      </c>
      <c r="I2589">
        <v>6.05</v>
      </c>
      <c r="J2589">
        <v>5.93</v>
      </c>
    </row>
    <row r="2590" spans="1:10" x14ac:dyDescent="0.2">
      <c r="A2590" s="4">
        <v>26268</v>
      </c>
      <c r="E2590">
        <v>4.7</v>
      </c>
      <c r="G2590">
        <v>5.36</v>
      </c>
      <c r="H2590">
        <v>5.8</v>
      </c>
      <c r="I2590">
        <v>6.04</v>
      </c>
      <c r="J2590">
        <v>5.92</v>
      </c>
    </row>
    <row r="2591" spans="1:10" x14ac:dyDescent="0.2">
      <c r="A2591" s="4">
        <v>26269</v>
      </c>
      <c r="E2591">
        <v>4.6900000000000004</v>
      </c>
      <c r="G2591">
        <v>5.33</v>
      </c>
      <c r="H2591">
        <v>5.76</v>
      </c>
      <c r="I2591">
        <v>6</v>
      </c>
      <c r="J2591">
        <v>5.9</v>
      </c>
    </row>
    <row r="2592" spans="1:10" x14ac:dyDescent="0.2">
      <c r="A2592" s="4">
        <v>26270</v>
      </c>
      <c r="E2592">
        <v>4.66</v>
      </c>
      <c r="G2592">
        <v>5.28</v>
      </c>
      <c r="H2592">
        <v>5.72</v>
      </c>
      <c r="I2592">
        <v>5.96</v>
      </c>
      <c r="J2592">
        <v>5.88</v>
      </c>
    </row>
    <row r="2593" spans="1:10" x14ac:dyDescent="0.2">
      <c r="A2593" s="4">
        <v>26273</v>
      </c>
      <c r="E2593">
        <v>4.66</v>
      </c>
      <c r="G2593">
        <v>5.29</v>
      </c>
      <c r="H2593">
        <v>5.74</v>
      </c>
      <c r="I2593">
        <v>5.97</v>
      </c>
      <c r="J2593">
        <v>5.88</v>
      </c>
    </row>
    <row r="2594" spans="1:10" x14ac:dyDescent="0.2">
      <c r="A2594" s="4">
        <v>26274</v>
      </c>
      <c r="E2594">
        <v>4.7</v>
      </c>
      <c r="G2594">
        <v>5.31</v>
      </c>
      <c r="H2594">
        <v>5.78</v>
      </c>
      <c r="I2594">
        <v>6.02</v>
      </c>
      <c r="J2594">
        <v>5.92</v>
      </c>
    </row>
    <row r="2595" spans="1:10" x14ac:dyDescent="0.2">
      <c r="A2595" s="4">
        <v>26275</v>
      </c>
      <c r="E2595">
        <v>4.6500000000000004</v>
      </c>
      <c r="G2595">
        <v>5.29</v>
      </c>
      <c r="H2595">
        <v>5.75</v>
      </c>
      <c r="I2595">
        <v>6.01</v>
      </c>
      <c r="J2595">
        <v>5.92</v>
      </c>
    </row>
    <row r="2596" spans="1:10" x14ac:dyDescent="0.2">
      <c r="A2596" s="4">
        <v>26276</v>
      </c>
      <c r="E2596">
        <v>4.68</v>
      </c>
      <c r="G2596">
        <v>5.34</v>
      </c>
      <c r="H2596">
        <v>5.79</v>
      </c>
      <c r="I2596">
        <v>6.04</v>
      </c>
      <c r="J2596">
        <v>5.94</v>
      </c>
    </row>
    <row r="2597" spans="1:10" x14ac:dyDescent="0.2">
      <c r="A2597" s="4">
        <v>26277</v>
      </c>
      <c r="E2597">
        <v>4.67</v>
      </c>
      <c r="G2597">
        <v>5.32</v>
      </c>
      <c r="H2597">
        <v>5.77</v>
      </c>
      <c r="I2597">
        <v>6.03</v>
      </c>
      <c r="J2597">
        <v>5.93</v>
      </c>
    </row>
    <row r="2598" spans="1:10" x14ac:dyDescent="0.2">
      <c r="A2598" s="4">
        <v>26280</v>
      </c>
      <c r="E2598">
        <v>4.59</v>
      </c>
      <c r="G2598">
        <v>5.28</v>
      </c>
      <c r="H2598">
        <v>5.71</v>
      </c>
      <c r="I2598">
        <v>5.98</v>
      </c>
      <c r="J2598">
        <v>5.9</v>
      </c>
    </row>
    <row r="2599" spans="1:10" x14ac:dyDescent="0.2">
      <c r="A2599" s="4">
        <v>26281</v>
      </c>
      <c r="E2599">
        <v>4.67</v>
      </c>
      <c r="G2599">
        <v>5.31</v>
      </c>
      <c r="H2599">
        <v>5.75</v>
      </c>
      <c r="I2599">
        <v>6.02</v>
      </c>
      <c r="J2599">
        <v>5.94</v>
      </c>
    </row>
    <row r="2600" spans="1:10" x14ac:dyDescent="0.2">
      <c r="A2600" s="4">
        <v>26282</v>
      </c>
      <c r="E2600">
        <v>4.67</v>
      </c>
      <c r="G2600">
        <v>5.34</v>
      </c>
      <c r="H2600">
        <v>5.76</v>
      </c>
      <c r="I2600">
        <v>6.04</v>
      </c>
      <c r="J2600">
        <v>5.96</v>
      </c>
    </row>
    <row r="2601" spans="1:10" x14ac:dyDescent="0.2">
      <c r="A2601" s="4">
        <v>26283</v>
      </c>
      <c r="E2601">
        <v>4.66</v>
      </c>
      <c r="G2601">
        <v>5.31</v>
      </c>
      <c r="H2601">
        <v>5.73</v>
      </c>
      <c r="I2601">
        <v>6.01</v>
      </c>
      <c r="J2601">
        <v>5.95</v>
      </c>
    </row>
    <row r="2602" spans="1:10" x14ac:dyDescent="0.2">
      <c r="A2602" s="4">
        <v>26284</v>
      </c>
      <c r="E2602">
        <v>4.6100000000000003</v>
      </c>
      <c r="G2602">
        <v>5.26</v>
      </c>
      <c r="H2602">
        <v>5.7</v>
      </c>
      <c r="I2602">
        <v>5.98</v>
      </c>
      <c r="J2602">
        <v>5.93</v>
      </c>
    </row>
    <row r="2603" spans="1:10" x14ac:dyDescent="0.2">
      <c r="A2603" s="4">
        <v>26287</v>
      </c>
      <c r="E2603">
        <v>4.6399999999999997</v>
      </c>
      <c r="G2603">
        <v>5.3</v>
      </c>
      <c r="H2603">
        <v>5.73</v>
      </c>
      <c r="I2603">
        <v>6</v>
      </c>
      <c r="J2603">
        <v>5.97</v>
      </c>
    </row>
    <row r="2604" spans="1:10" x14ac:dyDescent="0.2">
      <c r="A2604" s="4">
        <v>26288</v>
      </c>
      <c r="E2604">
        <v>4.66</v>
      </c>
      <c r="G2604">
        <v>5.32</v>
      </c>
      <c r="H2604">
        <v>5.73</v>
      </c>
      <c r="I2604">
        <v>6.02</v>
      </c>
      <c r="J2604">
        <v>6</v>
      </c>
    </row>
    <row r="2605" spans="1:10" x14ac:dyDescent="0.2">
      <c r="A2605" s="4">
        <v>26289</v>
      </c>
      <c r="E2605">
        <v>4.62</v>
      </c>
      <c r="G2605">
        <v>5.32</v>
      </c>
      <c r="H2605">
        <v>5.71</v>
      </c>
      <c r="I2605">
        <v>6</v>
      </c>
      <c r="J2605">
        <v>6.01</v>
      </c>
    </row>
    <row r="2606" spans="1:10" x14ac:dyDescent="0.2">
      <c r="A2606" s="4">
        <v>26290</v>
      </c>
      <c r="E2606">
        <v>4.5</v>
      </c>
      <c r="G2606">
        <v>5.24</v>
      </c>
      <c r="H2606">
        <v>5.64</v>
      </c>
      <c r="I2606">
        <v>5.94</v>
      </c>
      <c r="J2606">
        <v>5.97</v>
      </c>
    </row>
    <row r="2607" spans="1:10" x14ac:dyDescent="0.2">
      <c r="A2607" s="4">
        <v>26291</v>
      </c>
      <c r="E2607" t="s">
        <v>13</v>
      </c>
      <c r="G2607" t="s">
        <v>13</v>
      </c>
      <c r="H2607" t="s">
        <v>13</v>
      </c>
      <c r="I2607" t="s">
        <v>13</v>
      </c>
      <c r="J2607" t="s">
        <v>13</v>
      </c>
    </row>
    <row r="2608" spans="1:10" x14ac:dyDescent="0.2">
      <c r="A2608" s="4">
        <v>26294</v>
      </c>
      <c r="E2608">
        <v>4.42</v>
      </c>
      <c r="G2608">
        <v>5.16</v>
      </c>
      <c r="H2608">
        <v>5.55</v>
      </c>
      <c r="I2608">
        <v>5.88</v>
      </c>
      <c r="J2608">
        <v>5.91</v>
      </c>
    </row>
    <row r="2609" spans="1:10" x14ac:dyDescent="0.2">
      <c r="A2609" s="4">
        <v>26295</v>
      </c>
      <c r="E2609">
        <v>4.42</v>
      </c>
      <c r="G2609">
        <v>5.12</v>
      </c>
      <c r="H2609">
        <v>5.49</v>
      </c>
      <c r="I2609">
        <v>5.83</v>
      </c>
      <c r="J2609">
        <v>5.86</v>
      </c>
    </row>
    <row r="2610" spans="1:10" x14ac:dyDescent="0.2">
      <c r="A2610" s="4">
        <v>26296</v>
      </c>
      <c r="E2610">
        <v>4.49</v>
      </c>
      <c r="G2610">
        <v>5.17</v>
      </c>
      <c r="H2610">
        <v>5.54</v>
      </c>
      <c r="I2610">
        <v>5.88</v>
      </c>
      <c r="J2610">
        <v>5.9</v>
      </c>
    </row>
    <row r="2611" spans="1:10" x14ac:dyDescent="0.2">
      <c r="A2611" s="4">
        <v>26297</v>
      </c>
      <c r="E2611">
        <v>4.4800000000000004</v>
      </c>
      <c r="G2611">
        <v>5.17</v>
      </c>
      <c r="H2611">
        <v>5.52</v>
      </c>
      <c r="I2611">
        <v>5.88</v>
      </c>
      <c r="J2611">
        <v>5.9</v>
      </c>
    </row>
    <row r="2612" spans="1:10" x14ac:dyDescent="0.2">
      <c r="A2612" s="4">
        <v>26298</v>
      </c>
      <c r="E2612">
        <v>4.46</v>
      </c>
      <c r="G2612">
        <v>5.15</v>
      </c>
      <c r="H2612">
        <v>5.5</v>
      </c>
      <c r="I2612">
        <v>5.85</v>
      </c>
      <c r="J2612">
        <v>5.89</v>
      </c>
    </row>
    <row r="2613" spans="1:10" x14ac:dyDescent="0.2">
      <c r="A2613" s="4">
        <v>26301</v>
      </c>
      <c r="E2613">
        <v>4.49</v>
      </c>
      <c r="G2613">
        <v>5.21</v>
      </c>
      <c r="H2613">
        <v>5.55</v>
      </c>
      <c r="I2613">
        <v>5.9</v>
      </c>
      <c r="J2613">
        <v>5.94</v>
      </c>
    </row>
    <row r="2614" spans="1:10" x14ac:dyDescent="0.2">
      <c r="A2614" s="4">
        <v>26302</v>
      </c>
      <c r="E2614">
        <v>4.47</v>
      </c>
      <c r="G2614">
        <v>5.19</v>
      </c>
      <c r="H2614">
        <v>5.55</v>
      </c>
      <c r="I2614">
        <v>5.9</v>
      </c>
      <c r="J2614">
        <v>5.93</v>
      </c>
    </row>
    <row r="2615" spans="1:10" x14ac:dyDescent="0.2">
      <c r="A2615" s="4">
        <v>26303</v>
      </c>
      <c r="E2615">
        <v>4.42</v>
      </c>
      <c r="G2615">
        <v>5.18</v>
      </c>
      <c r="H2615">
        <v>5.56</v>
      </c>
      <c r="I2615">
        <v>5.89</v>
      </c>
      <c r="J2615">
        <v>5.91</v>
      </c>
    </row>
    <row r="2616" spans="1:10" x14ac:dyDescent="0.2">
      <c r="A2616" s="4">
        <v>26304</v>
      </c>
      <c r="E2616">
        <v>4.3499999999999996</v>
      </c>
      <c r="G2616">
        <v>5.15</v>
      </c>
      <c r="H2616">
        <v>5.53</v>
      </c>
      <c r="I2616">
        <v>5.87</v>
      </c>
      <c r="J2616">
        <v>5.9</v>
      </c>
    </row>
    <row r="2617" spans="1:10" x14ac:dyDescent="0.2">
      <c r="A2617" s="4">
        <v>26305</v>
      </c>
      <c r="E2617">
        <v>4.3</v>
      </c>
      <c r="G2617">
        <v>5.12</v>
      </c>
      <c r="H2617">
        <v>5.51</v>
      </c>
      <c r="I2617">
        <v>5.84</v>
      </c>
      <c r="J2617">
        <v>5.88</v>
      </c>
    </row>
    <row r="2618" spans="1:10" x14ac:dyDescent="0.2">
      <c r="A2618" s="4">
        <v>26308</v>
      </c>
      <c r="E2618">
        <v>4.17</v>
      </c>
      <c r="G2618">
        <v>5.0599999999999996</v>
      </c>
      <c r="H2618">
        <v>5.48</v>
      </c>
      <c r="I2618">
        <v>5.8</v>
      </c>
      <c r="J2618">
        <v>5.86</v>
      </c>
    </row>
    <row r="2619" spans="1:10" x14ac:dyDescent="0.2">
      <c r="A2619" s="4">
        <v>26309</v>
      </c>
      <c r="E2619">
        <v>4.18</v>
      </c>
      <c r="G2619">
        <v>5.0599999999999996</v>
      </c>
      <c r="H2619">
        <v>5.5</v>
      </c>
      <c r="I2619">
        <v>5.82</v>
      </c>
      <c r="J2619">
        <v>5.88</v>
      </c>
    </row>
    <row r="2620" spans="1:10" x14ac:dyDescent="0.2">
      <c r="A2620" s="4">
        <v>26310</v>
      </c>
      <c r="E2620">
        <v>4.16</v>
      </c>
      <c r="G2620">
        <v>5.03</v>
      </c>
      <c r="H2620">
        <v>5.5</v>
      </c>
      <c r="I2620">
        <v>5.81</v>
      </c>
      <c r="J2620">
        <v>5.88</v>
      </c>
    </row>
    <row r="2621" spans="1:10" x14ac:dyDescent="0.2">
      <c r="A2621" s="4">
        <v>26311</v>
      </c>
      <c r="E2621">
        <v>4.1100000000000003</v>
      </c>
      <c r="G2621">
        <v>4.96</v>
      </c>
      <c r="H2621">
        <v>5.47</v>
      </c>
      <c r="I2621">
        <v>5.78</v>
      </c>
      <c r="J2621">
        <v>5.86</v>
      </c>
    </row>
    <row r="2622" spans="1:10" x14ac:dyDescent="0.2">
      <c r="A2622" s="4">
        <v>26312</v>
      </c>
      <c r="E2622">
        <v>4.08</v>
      </c>
      <c r="G2622">
        <v>4.95</v>
      </c>
      <c r="H2622">
        <v>5.48</v>
      </c>
      <c r="I2622">
        <v>5.78</v>
      </c>
      <c r="J2622">
        <v>5.85</v>
      </c>
    </row>
    <row r="2623" spans="1:10" x14ac:dyDescent="0.2">
      <c r="A2623" s="4">
        <v>26315</v>
      </c>
      <c r="E2623">
        <v>4.1399999999999997</v>
      </c>
      <c r="G2623">
        <v>5</v>
      </c>
      <c r="H2623">
        <v>5.52</v>
      </c>
      <c r="I2623">
        <v>5.83</v>
      </c>
      <c r="J2623">
        <v>5.89</v>
      </c>
    </row>
    <row r="2624" spans="1:10" x14ac:dyDescent="0.2">
      <c r="A2624" s="4">
        <v>26316</v>
      </c>
      <c r="E2624">
        <v>4.16</v>
      </c>
      <c r="G2624">
        <v>5.04</v>
      </c>
      <c r="H2624">
        <v>5.56</v>
      </c>
      <c r="I2624">
        <v>5.87</v>
      </c>
      <c r="J2624">
        <v>5.92</v>
      </c>
    </row>
    <row r="2625" spans="1:10" x14ac:dyDescent="0.2">
      <c r="A2625" s="4">
        <v>26317</v>
      </c>
      <c r="E2625">
        <v>4.2699999999999996</v>
      </c>
      <c r="G2625">
        <v>5.15</v>
      </c>
      <c r="H2625">
        <v>5.64</v>
      </c>
      <c r="I2625">
        <v>5.95</v>
      </c>
      <c r="J2625">
        <v>5.96</v>
      </c>
    </row>
    <row r="2626" spans="1:10" x14ac:dyDescent="0.2">
      <c r="A2626" s="4">
        <v>26318</v>
      </c>
      <c r="E2626">
        <v>4.24</v>
      </c>
      <c r="G2626">
        <v>5.15</v>
      </c>
      <c r="H2626">
        <v>5.66</v>
      </c>
      <c r="I2626">
        <v>5.96</v>
      </c>
      <c r="J2626">
        <v>5.98</v>
      </c>
    </row>
    <row r="2627" spans="1:10" x14ac:dyDescent="0.2">
      <c r="A2627" s="4">
        <v>26319</v>
      </c>
      <c r="E2627">
        <v>4.29</v>
      </c>
      <c r="G2627">
        <v>5.18</v>
      </c>
      <c r="H2627">
        <v>5.68</v>
      </c>
      <c r="I2627">
        <v>5.97</v>
      </c>
      <c r="J2627">
        <v>5.99</v>
      </c>
    </row>
    <row r="2628" spans="1:10" x14ac:dyDescent="0.2">
      <c r="A2628" s="4">
        <v>26322</v>
      </c>
      <c r="E2628">
        <v>4.37</v>
      </c>
      <c r="G2628">
        <v>5.25</v>
      </c>
      <c r="H2628">
        <v>5.72</v>
      </c>
      <c r="I2628">
        <v>6</v>
      </c>
      <c r="J2628">
        <v>6.02</v>
      </c>
    </row>
    <row r="2629" spans="1:10" x14ac:dyDescent="0.2">
      <c r="A2629" s="4">
        <v>26323</v>
      </c>
      <c r="E2629">
        <v>4.3499999999999996</v>
      </c>
      <c r="G2629">
        <v>5.22</v>
      </c>
      <c r="H2629">
        <v>5.68</v>
      </c>
      <c r="I2629">
        <v>5.98</v>
      </c>
      <c r="J2629">
        <v>6.02</v>
      </c>
    </row>
    <row r="2630" spans="1:10" x14ac:dyDescent="0.2">
      <c r="A2630" s="4">
        <v>26324</v>
      </c>
      <c r="E2630">
        <v>4.32</v>
      </c>
      <c r="G2630">
        <v>5.2</v>
      </c>
      <c r="H2630">
        <v>5.66</v>
      </c>
      <c r="I2630">
        <v>5.97</v>
      </c>
      <c r="J2630">
        <v>6.01</v>
      </c>
    </row>
    <row r="2631" spans="1:10" x14ac:dyDescent="0.2">
      <c r="A2631" s="4">
        <v>26325</v>
      </c>
      <c r="E2631">
        <v>4.28</v>
      </c>
      <c r="G2631">
        <v>5.24</v>
      </c>
      <c r="H2631">
        <v>5.72</v>
      </c>
      <c r="I2631">
        <v>6.03</v>
      </c>
      <c r="J2631">
        <v>6.05</v>
      </c>
    </row>
    <row r="2632" spans="1:10" x14ac:dyDescent="0.2">
      <c r="A2632" s="4">
        <v>26326</v>
      </c>
      <c r="E2632">
        <v>4.33</v>
      </c>
      <c r="G2632">
        <v>5.29</v>
      </c>
      <c r="H2632">
        <v>5.74</v>
      </c>
      <c r="I2632">
        <v>6.05</v>
      </c>
      <c r="J2632">
        <v>6.08</v>
      </c>
    </row>
    <row r="2633" spans="1:10" x14ac:dyDescent="0.2">
      <c r="A2633" s="4">
        <v>26329</v>
      </c>
      <c r="E2633">
        <v>4.3600000000000003</v>
      </c>
      <c r="G2633">
        <v>5.32</v>
      </c>
      <c r="H2633">
        <v>5.75</v>
      </c>
      <c r="I2633">
        <v>6.05</v>
      </c>
      <c r="J2633">
        <v>6.09</v>
      </c>
    </row>
    <row r="2634" spans="1:10" x14ac:dyDescent="0.2">
      <c r="A2634" s="4">
        <v>26330</v>
      </c>
      <c r="E2634">
        <v>4.4400000000000004</v>
      </c>
      <c r="G2634">
        <v>5.38</v>
      </c>
      <c r="H2634">
        <v>5.78</v>
      </c>
      <c r="I2634">
        <v>6.05</v>
      </c>
      <c r="J2634">
        <v>6.09</v>
      </c>
    </row>
    <row r="2635" spans="1:10" x14ac:dyDescent="0.2">
      <c r="A2635" s="4">
        <v>26331</v>
      </c>
      <c r="E2635">
        <v>4.4000000000000004</v>
      </c>
      <c r="G2635">
        <v>5.29</v>
      </c>
      <c r="H2635">
        <v>5.75</v>
      </c>
      <c r="I2635">
        <v>6.03</v>
      </c>
      <c r="J2635">
        <v>6.08</v>
      </c>
    </row>
    <row r="2636" spans="1:10" x14ac:dyDescent="0.2">
      <c r="A2636" s="4">
        <v>26332</v>
      </c>
      <c r="E2636">
        <v>4.43</v>
      </c>
      <c r="G2636">
        <v>5.34</v>
      </c>
      <c r="H2636">
        <v>5.77</v>
      </c>
      <c r="I2636">
        <v>6.05</v>
      </c>
      <c r="J2636">
        <v>6.08</v>
      </c>
    </row>
    <row r="2637" spans="1:10" x14ac:dyDescent="0.2">
      <c r="A2637" s="4">
        <v>26333</v>
      </c>
      <c r="E2637">
        <v>4.3600000000000003</v>
      </c>
      <c r="G2637">
        <v>5.29</v>
      </c>
      <c r="H2637">
        <v>5.72</v>
      </c>
      <c r="I2637">
        <v>6.03</v>
      </c>
      <c r="J2637">
        <v>6.08</v>
      </c>
    </row>
    <row r="2638" spans="1:10" x14ac:dyDescent="0.2">
      <c r="A2638" s="4">
        <v>26336</v>
      </c>
      <c r="E2638">
        <v>4.3</v>
      </c>
      <c r="G2638">
        <v>5.3</v>
      </c>
      <c r="H2638">
        <v>5.73</v>
      </c>
      <c r="I2638">
        <v>6.04</v>
      </c>
      <c r="J2638">
        <v>6.09</v>
      </c>
    </row>
    <row r="2639" spans="1:10" x14ac:dyDescent="0.2">
      <c r="A2639" s="4">
        <v>26337</v>
      </c>
      <c r="E2639">
        <v>4.32</v>
      </c>
      <c r="G2639">
        <v>5.32</v>
      </c>
      <c r="H2639">
        <v>5.74</v>
      </c>
      <c r="I2639">
        <v>6.06</v>
      </c>
      <c r="J2639">
        <v>6.11</v>
      </c>
    </row>
    <row r="2640" spans="1:10" x14ac:dyDescent="0.2">
      <c r="A2640" s="4">
        <v>26338</v>
      </c>
      <c r="E2640">
        <v>4.28</v>
      </c>
      <c r="G2640">
        <v>5.29</v>
      </c>
      <c r="H2640">
        <v>5.73</v>
      </c>
      <c r="I2640">
        <v>6.04</v>
      </c>
      <c r="J2640">
        <v>6.12</v>
      </c>
    </row>
    <row r="2641" spans="1:10" x14ac:dyDescent="0.2">
      <c r="A2641" s="4">
        <v>26339</v>
      </c>
      <c r="E2641">
        <v>4.24</v>
      </c>
      <c r="G2641">
        <v>5.26</v>
      </c>
      <c r="H2641">
        <v>5.69</v>
      </c>
      <c r="I2641">
        <v>6.01</v>
      </c>
      <c r="J2641">
        <v>6.11</v>
      </c>
    </row>
    <row r="2642" spans="1:10" x14ac:dyDescent="0.2">
      <c r="A2642" s="4">
        <v>26340</v>
      </c>
      <c r="E2642">
        <v>4.2</v>
      </c>
      <c r="G2642">
        <v>5.25</v>
      </c>
      <c r="H2642">
        <v>5.7</v>
      </c>
      <c r="I2642">
        <v>6.01</v>
      </c>
      <c r="J2642">
        <v>6.12</v>
      </c>
    </row>
    <row r="2643" spans="1:10" x14ac:dyDescent="0.2">
      <c r="A2643" s="4">
        <v>26343</v>
      </c>
      <c r="E2643">
        <v>4.1900000000000004</v>
      </c>
      <c r="G2643">
        <v>5.23</v>
      </c>
      <c r="H2643">
        <v>5.68</v>
      </c>
      <c r="I2643">
        <v>5.98</v>
      </c>
      <c r="J2643">
        <v>6.1</v>
      </c>
    </row>
    <row r="2644" spans="1:10" x14ac:dyDescent="0.2">
      <c r="A2644" s="4">
        <v>26344</v>
      </c>
      <c r="E2644">
        <v>4.17</v>
      </c>
      <c r="G2644">
        <v>5.23</v>
      </c>
      <c r="H2644">
        <v>5.67</v>
      </c>
      <c r="I2644">
        <v>5.97</v>
      </c>
      <c r="J2644">
        <v>6.1</v>
      </c>
    </row>
    <row r="2645" spans="1:10" x14ac:dyDescent="0.2">
      <c r="A2645" s="4">
        <v>26345</v>
      </c>
      <c r="E2645">
        <v>4.12</v>
      </c>
      <c r="G2645">
        <v>5.15</v>
      </c>
      <c r="H2645">
        <v>5.63</v>
      </c>
      <c r="I2645">
        <v>5.94</v>
      </c>
      <c r="J2645">
        <v>6.08</v>
      </c>
    </row>
    <row r="2646" spans="1:10" x14ac:dyDescent="0.2">
      <c r="A2646" s="4">
        <v>26346</v>
      </c>
      <c r="E2646">
        <v>4.1399999999999997</v>
      </c>
      <c r="G2646">
        <v>5.15</v>
      </c>
      <c r="H2646">
        <v>5.63</v>
      </c>
      <c r="I2646">
        <v>5.93</v>
      </c>
      <c r="J2646">
        <v>6.06</v>
      </c>
    </row>
    <row r="2647" spans="1:10" x14ac:dyDescent="0.2">
      <c r="A2647" s="4">
        <v>26347</v>
      </c>
      <c r="E2647">
        <v>4.18</v>
      </c>
      <c r="G2647">
        <v>5.18</v>
      </c>
      <c r="H2647">
        <v>5.64</v>
      </c>
      <c r="I2647">
        <v>5.94</v>
      </c>
      <c r="J2647">
        <v>6.06</v>
      </c>
    </row>
    <row r="2648" spans="1:10" x14ac:dyDescent="0.2">
      <c r="A2648" s="4">
        <v>26350</v>
      </c>
      <c r="E2648" t="s">
        <v>13</v>
      </c>
      <c r="G2648" t="s">
        <v>13</v>
      </c>
      <c r="H2648" t="s">
        <v>13</v>
      </c>
      <c r="I2648" t="s">
        <v>13</v>
      </c>
      <c r="J2648" t="s">
        <v>13</v>
      </c>
    </row>
    <row r="2649" spans="1:10" x14ac:dyDescent="0.2">
      <c r="A2649" s="4">
        <v>26351</v>
      </c>
      <c r="E2649">
        <v>4.2</v>
      </c>
      <c r="G2649">
        <v>5.17</v>
      </c>
      <c r="H2649">
        <v>5.64</v>
      </c>
      <c r="I2649">
        <v>5.94</v>
      </c>
      <c r="J2649">
        <v>6.06</v>
      </c>
    </row>
    <row r="2650" spans="1:10" x14ac:dyDescent="0.2">
      <c r="A2650" s="4">
        <v>26352</v>
      </c>
      <c r="E2650">
        <v>4.29</v>
      </c>
      <c r="G2650">
        <v>5.23</v>
      </c>
      <c r="H2650">
        <v>5.68</v>
      </c>
      <c r="I2650">
        <v>5.96</v>
      </c>
      <c r="J2650">
        <v>6.07</v>
      </c>
    </row>
    <row r="2651" spans="1:10" x14ac:dyDescent="0.2">
      <c r="A2651" s="4">
        <v>26353</v>
      </c>
      <c r="E2651">
        <v>4.26</v>
      </c>
      <c r="G2651">
        <v>5.23</v>
      </c>
      <c r="H2651">
        <v>5.66</v>
      </c>
      <c r="I2651">
        <v>5.95</v>
      </c>
      <c r="J2651">
        <v>6.07</v>
      </c>
    </row>
    <row r="2652" spans="1:10" x14ac:dyDescent="0.2">
      <c r="A2652" s="4">
        <v>26354</v>
      </c>
      <c r="E2652">
        <v>4.28</v>
      </c>
      <c r="G2652">
        <v>5.22</v>
      </c>
      <c r="H2652">
        <v>5.65</v>
      </c>
      <c r="I2652">
        <v>5.95</v>
      </c>
      <c r="J2652">
        <v>6.06</v>
      </c>
    </row>
    <row r="2653" spans="1:10" x14ac:dyDescent="0.2">
      <c r="A2653" s="4">
        <v>26357</v>
      </c>
      <c r="E2653">
        <v>4.3</v>
      </c>
      <c r="G2653">
        <v>5.25</v>
      </c>
      <c r="H2653">
        <v>5.66</v>
      </c>
      <c r="I2653">
        <v>5.95</v>
      </c>
      <c r="J2653">
        <v>6.04</v>
      </c>
    </row>
    <row r="2654" spans="1:10" x14ac:dyDescent="0.2">
      <c r="A2654" s="4">
        <v>26358</v>
      </c>
      <c r="E2654">
        <v>4.34</v>
      </c>
      <c r="G2654">
        <v>5.27</v>
      </c>
      <c r="H2654">
        <v>5.68</v>
      </c>
      <c r="I2654">
        <v>5.95</v>
      </c>
      <c r="J2654">
        <v>6.04</v>
      </c>
    </row>
    <row r="2655" spans="1:10" x14ac:dyDescent="0.2">
      <c r="A2655" s="4">
        <v>26359</v>
      </c>
      <c r="E2655">
        <v>4.28</v>
      </c>
      <c r="G2655">
        <v>5.25</v>
      </c>
      <c r="H2655">
        <v>5.66</v>
      </c>
      <c r="I2655">
        <v>5.94</v>
      </c>
      <c r="J2655">
        <v>6.04</v>
      </c>
    </row>
    <row r="2656" spans="1:10" x14ac:dyDescent="0.2">
      <c r="A2656" s="4">
        <v>26360</v>
      </c>
      <c r="E2656">
        <v>4.2300000000000004</v>
      </c>
      <c r="G2656">
        <v>5.22</v>
      </c>
      <c r="H2656">
        <v>5.62</v>
      </c>
      <c r="I2656">
        <v>5.93</v>
      </c>
      <c r="J2656">
        <v>6.03</v>
      </c>
    </row>
    <row r="2657" spans="1:10" x14ac:dyDescent="0.2">
      <c r="A2657" s="4">
        <v>26361</v>
      </c>
      <c r="E2657">
        <v>4.2699999999999996</v>
      </c>
      <c r="G2657">
        <v>5.22</v>
      </c>
      <c r="H2657">
        <v>5.64</v>
      </c>
      <c r="I2657">
        <v>5.93</v>
      </c>
      <c r="J2657">
        <v>6.02</v>
      </c>
    </row>
    <row r="2658" spans="1:10" x14ac:dyDescent="0.2">
      <c r="A2658" s="4">
        <v>26364</v>
      </c>
      <c r="E2658">
        <v>4.2699999999999996</v>
      </c>
      <c r="G2658">
        <v>5.24</v>
      </c>
      <c r="H2658">
        <v>5.66</v>
      </c>
      <c r="I2658">
        <v>5.94</v>
      </c>
      <c r="J2658">
        <v>6.01</v>
      </c>
    </row>
    <row r="2659" spans="1:10" x14ac:dyDescent="0.2">
      <c r="A2659" s="4">
        <v>26365</v>
      </c>
      <c r="E2659">
        <v>4.29</v>
      </c>
      <c r="G2659">
        <v>5.27</v>
      </c>
      <c r="H2659">
        <v>5.68</v>
      </c>
      <c r="I2659">
        <v>5.96</v>
      </c>
      <c r="J2659">
        <v>6.02</v>
      </c>
    </row>
    <row r="2660" spans="1:10" x14ac:dyDescent="0.2">
      <c r="A2660" s="4">
        <v>26366</v>
      </c>
      <c r="E2660">
        <v>4.29</v>
      </c>
      <c r="G2660">
        <v>5.29</v>
      </c>
      <c r="H2660">
        <v>5.7</v>
      </c>
      <c r="I2660">
        <v>5.97</v>
      </c>
      <c r="J2660">
        <v>6.02</v>
      </c>
    </row>
    <row r="2661" spans="1:10" x14ac:dyDescent="0.2">
      <c r="A2661" s="4">
        <v>26367</v>
      </c>
      <c r="E2661">
        <v>4.3600000000000003</v>
      </c>
      <c r="G2661">
        <v>5.33</v>
      </c>
      <c r="H2661">
        <v>5.74</v>
      </c>
      <c r="I2661">
        <v>5.99</v>
      </c>
      <c r="J2661">
        <v>6.02</v>
      </c>
    </row>
    <row r="2662" spans="1:10" x14ac:dyDescent="0.2">
      <c r="A2662" s="4">
        <v>26368</v>
      </c>
      <c r="E2662">
        <v>4.5199999999999996</v>
      </c>
      <c r="G2662">
        <v>5.45</v>
      </c>
      <c r="H2662">
        <v>5.81</v>
      </c>
      <c r="I2662">
        <v>6.02</v>
      </c>
      <c r="J2662">
        <v>6.03</v>
      </c>
    </row>
    <row r="2663" spans="1:10" x14ac:dyDescent="0.2">
      <c r="A2663" s="4">
        <v>26371</v>
      </c>
      <c r="E2663">
        <v>4.6399999999999997</v>
      </c>
      <c r="G2663">
        <v>5.59</v>
      </c>
      <c r="H2663">
        <v>5.9</v>
      </c>
      <c r="I2663">
        <v>6.08</v>
      </c>
      <c r="J2663">
        <v>6.07</v>
      </c>
    </row>
    <row r="2664" spans="1:10" x14ac:dyDescent="0.2">
      <c r="A2664" s="4">
        <v>26372</v>
      </c>
      <c r="E2664">
        <v>4.74</v>
      </c>
      <c r="G2664">
        <v>5.63</v>
      </c>
      <c r="H2664">
        <v>5.91</v>
      </c>
      <c r="I2664">
        <v>6.07</v>
      </c>
      <c r="J2664">
        <v>6.06</v>
      </c>
    </row>
    <row r="2665" spans="1:10" x14ac:dyDescent="0.2">
      <c r="A2665" s="4">
        <v>26373</v>
      </c>
      <c r="E2665">
        <v>4.88</v>
      </c>
      <c r="G2665">
        <v>5.76</v>
      </c>
      <c r="H2665">
        <v>5.98</v>
      </c>
      <c r="I2665">
        <v>6.12</v>
      </c>
      <c r="J2665">
        <v>6.11</v>
      </c>
    </row>
    <row r="2666" spans="1:10" x14ac:dyDescent="0.2">
      <c r="A2666" s="4">
        <v>26374</v>
      </c>
      <c r="E2666">
        <v>4.84</v>
      </c>
      <c r="G2666">
        <v>5.7</v>
      </c>
      <c r="H2666">
        <v>5.94</v>
      </c>
      <c r="I2666">
        <v>6.06</v>
      </c>
      <c r="J2666">
        <v>6.08</v>
      </c>
    </row>
    <row r="2667" spans="1:10" x14ac:dyDescent="0.2">
      <c r="A2667" s="4">
        <v>26375</v>
      </c>
      <c r="E2667">
        <v>4.88</v>
      </c>
      <c r="G2667">
        <v>5.78</v>
      </c>
      <c r="H2667">
        <v>5.98</v>
      </c>
      <c r="I2667">
        <v>6.12</v>
      </c>
      <c r="J2667">
        <v>6.08</v>
      </c>
    </row>
    <row r="2668" spans="1:10" x14ac:dyDescent="0.2">
      <c r="A2668" s="4">
        <v>26378</v>
      </c>
      <c r="E2668">
        <v>4.8899999999999997</v>
      </c>
      <c r="G2668">
        <v>5.74</v>
      </c>
      <c r="H2668">
        <v>5.97</v>
      </c>
      <c r="I2668">
        <v>6.11</v>
      </c>
      <c r="J2668">
        <v>6.09</v>
      </c>
    </row>
    <row r="2669" spans="1:10" x14ac:dyDescent="0.2">
      <c r="A2669" s="4">
        <v>26379</v>
      </c>
      <c r="E2669">
        <v>4.82</v>
      </c>
      <c r="G2669">
        <v>5.65</v>
      </c>
      <c r="H2669">
        <v>5.92</v>
      </c>
      <c r="I2669">
        <v>6.09</v>
      </c>
      <c r="J2669">
        <v>6.08</v>
      </c>
    </row>
    <row r="2670" spans="1:10" x14ac:dyDescent="0.2">
      <c r="A2670" s="4">
        <v>26380</v>
      </c>
      <c r="E2670">
        <v>4.71</v>
      </c>
      <c r="G2670">
        <v>5.6</v>
      </c>
      <c r="H2670">
        <v>5.88</v>
      </c>
      <c r="I2670">
        <v>6.08</v>
      </c>
      <c r="J2670">
        <v>6.08</v>
      </c>
    </row>
    <row r="2671" spans="1:10" x14ac:dyDescent="0.2">
      <c r="A2671" s="4">
        <v>26381</v>
      </c>
      <c r="E2671">
        <v>4.83</v>
      </c>
      <c r="G2671">
        <v>5.68</v>
      </c>
      <c r="H2671">
        <v>5.95</v>
      </c>
      <c r="I2671">
        <v>6.11</v>
      </c>
      <c r="J2671">
        <v>6.1</v>
      </c>
    </row>
    <row r="2672" spans="1:10" x14ac:dyDescent="0.2">
      <c r="A2672" s="4">
        <v>26382</v>
      </c>
      <c r="E2672">
        <v>4.93</v>
      </c>
      <c r="G2672">
        <v>5.72</v>
      </c>
      <c r="H2672">
        <v>6</v>
      </c>
      <c r="I2672">
        <v>6.13</v>
      </c>
      <c r="J2672">
        <v>6.12</v>
      </c>
    </row>
    <row r="2673" spans="1:10" x14ac:dyDescent="0.2">
      <c r="A2673" s="4">
        <v>26385</v>
      </c>
      <c r="E2673">
        <v>4.9400000000000004</v>
      </c>
      <c r="G2673">
        <v>5.71</v>
      </c>
      <c r="H2673">
        <v>5.99</v>
      </c>
      <c r="I2673">
        <v>6.1</v>
      </c>
      <c r="J2673">
        <v>6.1</v>
      </c>
    </row>
    <row r="2674" spans="1:10" x14ac:dyDescent="0.2">
      <c r="A2674" s="4">
        <v>26386</v>
      </c>
      <c r="E2674">
        <v>4.96</v>
      </c>
      <c r="G2674">
        <v>5.76</v>
      </c>
      <c r="H2674">
        <v>6.03</v>
      </c>
      <c r="I2674">
        <v>6.13</v>
      </c>
      <c r="J2674">
        <v>6.11</v>
      </c>
    </row>
    <row r="2675" spans="1:10" x14ac:dyDescent="0.2">
      <c r="A2675" s="4">
        <v>26387</v>
      </c>
      <c r="E2675">
        <v>5.0599999999999996</v>
      </c>
      <c r="G2675">
        <v>5.83</v>
      </c>
      <c r="H2675">
        <v>6.09</v>
      </c>
      <c r="I2675">
        <v>6.15</v>
      </c>
      <c r="J2675">
        <v>6.12</v>
      </c>
    </row>
    <row r="2676" spans="1:10" x14ac:dyDescent="0.2">
      <c r="A2676" s="4">
        <v>26388</v>
      </c>
      <c r="E2676">
        <v>5.1100000000000003</v>
      </c>
      <c r="G2676">
        <v>5.86</v>
      </c>
      <c r="H2676">
        <v>6.1</v>
      </c>
      <c r="I2676">
        <v>6.16</v>
      </c>
      <c r="J2676">
        <v>6.12</v>
      </c>
    </row>
    <row r="2677" spans="1:10" x14ac:dyDescent="0.2">
      <c r="A2677" s="4">
        <v>26389</v>
      </c>
      <c r="E2677" t="s">
        <v>13</v>
      </c>
      <c r="G2677" t="s">
        <v>13</v>
      </c>
      <c r="H2677" t="s">
        <v>13</v>
      </c>
      <c r="I2677" t="s">
        <v>13</v>
      </c>
      <c r="J2677" t="s">
        <v>13</v>
      </c>
    </row>
    <row r="2678" spans="1:10" x14ac:dyDescent="0.2">
      <c r="A2678" s="4">
        <v>26392</v>
      </c>
      <c r="E2678">
        <v>5.12</v>
      </c>
      <c r="G2678">
        <v>5.89</v>
      </c>
      <c r="H2678">
        <v>6.15</v>
      </c>
      <c r="I2678">
        <v>6.18</v>
      </c>
      <c r="J2678">
        <v>6.14</v>
      </c>
    </row>
    <row r="2679" spans="1:10" x14ac:dyDescent="0.2">
      <c r="A2679" s="4">
        <v>26393</v>
      </c>
      <c r="E2679">
        <v>5.23</v>
      </c>
      <c r="G2679">
        <v>6.01</v>
      </c>
      <c r="H2679">
        <v>6.24</v>
      </c>
      <c r="I2679">
        <v>6.25</v>
      </c>
      <c r="J2679">
        <v>6.18</v>
      </c>
    </row>
    <row r="2680" spans="1:10" x14ac:dyDescent="0.2">
      <c r="A2680" s="4">
        <v>26394</v>
      </c>
      <c r="E2680">
        <v>5.19</v>
      </c>
      <c r="G2680">
        <v>5.96</v>
      </c>
      <c r="H2680">
        <v>6.21</v>
      </c>
      <c r="I2680">
        <v>6.23</v>
      </c>
      <c r="J2680">
        <v>6.18</v>
      </c>
    </row>
    <row r="2681" spans="1:10" x14ac:dyDescent="0.2">
      <c r="A2681" s="4">
        <v>26395</v>
      </c>
      <c r="E2681">
        <v>5.16</v>
      </c>
      <c r="G2681">
        <v>5.97</v>
      </c>
      <c r="H2681">
        <v>6.22</v>
      </c>
      <c r="I2681">
        <v>6.24</v>
      </c>
      <c r="J2681">
        <v>6.18</v>
      </c>
    </row>
    <row r="2682" spans="1:10" x14ac:dyDescent="0.2">
      <c r="A2682" s="4">
        <v>26396</v>
      </c>
      <c r="E2682">
        <v>5.16</v>
      </c>
      <c r="G2682">
        <v>5.96</v>
      </c>
      <c r="H2682">
        <v>6.22</v>
      </c>
      <c r="I2682">
        <v>6.24</v>
      </c>
      <c r="J2682">
        <v>6.18</v>
      </c>
    </row>
    <row r="2683" spans="1:10" x14ac:dyDescent="0.2">
      <c r="A2683" s="4">
        <v>26399</v>
      </c>
      <c r="E2683">
        <v>5.08</v>
      </c>
      <c r="G2683">
        <v>5.88</v>
      </c>
      <c r="H2683">
        <v>6.18</v>
      </c>
      <c r="I2683">
        <v>6.22</v>
      </c>
      <c r="J2683">
        <v>6.17</v>
      </c>
    </row>
    <row r="2684" spans="1:10" x14ac:dyDescent="0.2">
      <c r="A2684" s="4">
        <v>26400</v>
      </c>
      <c r="E2684">
        <v>5.12</v>
      </c>
      <c r="G2684">
        <v>5.95</v>
      </c>
      <c r="H2684">
        <v>6.23</v>
      </c>
      <c r="I2684">
        <v>6.25</v>
      </c>
      <c r="J2684">
        <v>6.18</v>
      </c>
    </row>
    <row r="2685" spans="1:10" x14ac:dyDescent="0.2">
      <c r="A2685" s="4">
        <v>26401</v>
      </c>
      <c r="E2685">
        <v>5.15</v>
      </c>
      <c r="G2685">
        <v>6</v>
      </c>
      <c r="H2685">
        <v>6.28</v>
      </c>
      <c r="I2685">
        <v>6.28</v>
      </c>
      <c r="J2685">
        <v>6.21</v>
      </c>
    </row>
    <row r="2686" spans="1:10" x14ac:dyDescent="0.2">
      <c r="A2686" s="4">
        <v>26402</v>
      </c>
      <c r="E2686">
        <v>5.15</v>
      </c>
      <c r="G2686">
        <v>6</v>
      </c>
      <c r="H2686">
        <v>6.28</v>
      </c>
      <c r="I2686">
        <v>6.3</v>
      </c>
      <c r="J2686">
        <v>6.25</v>
      </c>
    </row>
    <row r="2687" spans="1:10" x14ac:dyDescent="0.2">
      <c r="A2687" s="4">
        <v>26403</v>
      </c>
      <c r="E2687">
        <v>5.09</v>
      </c>
      <c r="G2687">
        <v>5.93</v>
      </c>
      <c r="H2687">
        <v>6.23</v>
      </c>
      <c r="I2687">
        <v>6.29</v>
      </c>
      <c r="J2687">
        <v>6.25</v>
      </c>
    </row>
    <row r="2688" spans="1:10" x14ac:dyDescent="0.2">
      <c r="A2688" s="4">
        <v>26406</v>
      </c>
      <c r="E2688">
        <v>5.01</v>
      </c>
      <c r="G2688">
        <v>5.89</v>
      </c>
      <c r="H2688">
        <v>6.21</v>
      </c>
      <c r="I2688">
        <v>6.26</v>
      </c>
      <c r="J2688">
        <v>6.24</v>
      </c>
    </row>
    <row r="2689" spans="1:10" x14ac:dyDescent="0.2">
      <c r="A2689" s="4">
        <v>26407</v>
      </c>
      <c r="E2689">
        <v>4.97</v>
      </c>
      <c r="G2689">
        <v>5.89</v>
      </c>
      <c r="H2689">
        <v>6.2</v>
      </c>
      <c r="I2689">
        <v>6.26</v>
      </c>
      <c r="J2689">
        <v>6.24</v>
      </c>
    </row>
    <row r="2690" spans="1:10" x14ac:dyDescent="0.2">
      <c r="A2690" s="4">
        <v>26408</v>
      </c>
      <c r="E2690">
        <v>4.96</v>
      </c>
      <c r="G2690">
        <v>5.9</v>
      </c>
      <c r="H2690">
        <v>6.2</v>
      </c>
      <c r="I2690">
        <v>6.23</v>
      </c>
      <c r="J2690">
        <v>6.22</v>
      </c>
    </row>
    <row r="2691" spans="1:10" x14ac:dyDescent="0.2">
      <c r="A2691" s="4">
        <v>26409</v>
      </c>
      <c r="E2691">
        <v>4.88</v>
      </c>
      <c r="G2691">
        <v>5.88</v>
      </c>
      <c r="H2691">
        <v>6.18</v>
      </c>
      <c r="I2691">
        <v>6.22</v>
      </c>
      <c r="J2691">
        <v>6.21</v>
      </c>
    </row>
    <row r="2692" spans="1:10" x14ac:dyDescent="0.2">
      <c r="A2692" s="4">
        <v>26410</v>
      </c>
      <c r="E2692">
        <v>4.82</v>
      </c>
      <c r="G2692">
        <v>5.88</v>
      </c>
      <c r="H2692">
        <v>6.18</v>
      </c>
      <c r="I2692">
        <v>6.21</v>
      </c>
      <c r="J2692">
        <v>6.2</v>
      </c>
    </row>
    <row r="2693" spans="1:10" x14ac:dyDescent="0.2">
      <c r="A2693" s="4">
        <v>26413</v>
      </c>
      <c r="E2693">
        <v>4.78</v>
      </c>
      <c r="G2693">
        <v>5.85</v>
      </c>
      <c r="H2693">
        <v>6.17</v>
      </c>
      <c r="I2693">
        <v>6.21</v>
      </c>
      <c r="J2693">
        <v>6.21</v>
      </c>
    </row>
    <row r="2694" spans="1:10" x14ac:dyDescent="0.2">
      <c r="A2694" s="4">
        <v>26414</v>
      </c>
      <c r="E2694">
        <v>4.6900000000000004</v>
      </c>
      <c r="G2694">
        <v>5.8</v>
      </c>
      <c r="H2694">
        <v>6.14</v>
      </c>
      <c r="I2694">
        <v>6.2</v>
      </c>
      <c r="J2694">
        <v>6.21</v>
      </c>
    </row>
    <row r="2695" spans="1:10" x14ac:dyDescent="0.2">
      <c r="A2695" s="4">
        <v>26415</v>
      </c>
      <c r="E2695">
        <v>4.63</v>
      </c>
      <c r="G2695">
        <v>5.78</v>
      </c>
      <c r="H2695">
        <v>6.1</v>
      </c>
      <c r="I2695">
        <v>6.18</v>
      </c>
      <c r="J2695">
        <v>6.19</v>
      </c>
    </row>
    <row r="2696" spans="1:10" x14ac:dyDescent="0.2">
      <c r="A2696" s="4">
        <v>26416</v>
      </c>
      <c r="E2696">
        <v>4.49</v>
      </c>
      <c r="G2696">
        <v>5.56</v>
      </c>
      <c r="H2696">
        <v>5.9</v>
      </c>
      <c r="I2696">
        <v>6.05</v>
      </c>
      <c r="J2696">
        <v>6.11</v>
      </c>
    </row>
    <row r="2697" spans="1:10" x14ac:dyDescent="0.2">
      <c r="A2697" s="4">
        <v>26417</v>
      </c>
      <c r="E2697">
        <v>4.6100000000000003</v>
      </c>
      <c r="G2697">
        <v>5.58</v>
      </c>
      <c r="H2697">
        <v>5.89</v>
      </c>
      <c r="I2697">
        <v>6.08</v>
      </c>
      <c r="J2697">
        <v>6.14</v>
      </c>
    </row>
    <row r="2698" spans="1:10" x14ac:dyDescent="0.2">
      <c r="A2698" s="4">
        <v>26420</v>
      </c>
      <c r="E2698">
        <v>4.57</v>
      </c>
      <c r="G2698">
        <v>5.55</v>
      </c>
      <c r="H2698">
        <v>5.85</v>
      </c>
      <c r="I2698">
        <v>6.07</v>
      </c>
      <c r="J2698">
        <v>6.14</v>
      </c>
    </row>
    <row r="2699" spans="1:10" x14ac:dyDescent="0.2">
      <c r="A2699" s="4">
        <v>26421</v>
      </c>
      <c r="E2699">
        <v>4.5999999999999996</v>
      </c>
      <c r="G2699">
        <v>5.58</v>
      </c>
      <c r="H2699">
        <v>5.88</v>
      </c>
      <c r="I2699">
        <v>6.1</v>
      </c>
      <c r="J2699">
        <v>6.16</v>
      </c>
    </row>
    <row r="2700" spans="1:10" x14ac:dyDescent="0.2">
      <c r="A2700" s="4">
        <v>26422</v>
      </c>
      <c r="E2700">
        <v>4.6100000000000003</v>
      </c>
      <c r="G2700">
        <v>5.61</v>
      </c>
      <c r="H2700">
        <v>5.91</v>
      </c>
      <c r="I2700">
        <v>6.11</v>
      </c>
      <c r="J2700">
        <v>6.17</v>
      </c>
    </row>
    <row r="2701" spans="1:10" x14ac:dyDescent="0.2">
      <c r="A2701" s="4">
        <v>26423</v>
      </c>
      <c r="E2701">
        <v>4.63</v>
      </c>
      <c r="G2701">
        <v>5.63</v>
      </c>
      <c r="H2701">
        <v>5.92</v>
      </c>
      <c r="I2701">
        <v>6.12</v>
      </c>
      <c r="J2701">
        <v>6.17</v>
      </c>
    </row>
    <row r="2702" spans="1:10" x14ac:dyDescent="0.2">
      <c r="A2702" s="4">
        <v>26424</v>
      </c>
      <c r="E2702">
        <v>4.6100000000000003</v>
      </c>
      <c r="G2702">
        <v>5.62</v>
      </c>
      <c r="H2702">
        <v>5.91</v>
      </c>
      <c r="I2702">
        <v>6.12</v>
      </c>
      <c r="J2702">
        <v>6.17</v>
      </c>
    </row>
    <row r="2703" spans="1:10" x14ac:dyDescent="0.2">
      <c r="A2703" s="4">
        <v>26427</v>
      </c>
      <c r="E2703">
        <v>4.62</v>
      </c>
      <c r="G2703">
        <v>5.63</v>
      </c>
      <c r="H2703">
        <v>5.92</v>
      </c>
      <c r="I2703">
        <v>6.12</v>
      </c>
      <c r="J2703">
        <v>6.17</v>
      </c>
    </row>
    <row r="2704" spans="1:10" x14ac:dyDescent="0.2">
      <c r="A2704" s="4">
        <v>26428</v>
      </c>
      <c r="E2704">
        <v>4.7300000000000004</v>
      </c>
      <c r="G2704">
        <v>5.67</v>
      </c>
      <c r="H2704">
        <v>5.95</v>
      </c>
      <c r="I2704">
        <v>6.15</v>
      </c>
      <c r="J2704">
        <v>6.2</v>
      </c>
    </row>
    <row r="2705" spans="1:10" x14ac:dyDescent="0.2">
      <c r="A2705" s="4">
        <v>26429</v>
      </c>
      <c r="E2705">
        <v>4.6900000000000004</v>
      </c>
      <c r="G2705">
        <v>5.62</v>
      </c>
      <c r="H2705">
        <v>5.92</v>
      </c>
      <c r="I2705">
        <v>6.13</v>
      </c>
      <c r="J2705">
        <v>6.19</v>
      </c>
    </row>
    <row r="2706" spans="1:10" x14ac:dyDescent="0.2">
      <c r="A2706" s="4">
        <v>26430</v>
      </c>
      <c r="E2706">
        <v>4.6500000000000004</v>
      </c>
      <c r="G2706">
        <v>5.59</v>
      </c>
      <c r="H2706">
        <v>5.9</v>
      </c>
      <c r="I2706">
        <v>6.11</v>
      </c>
      <c r="J2706">
        <v>6.19</v>
      </c>
    </row>
    <row r="2707" spans="1:10" x14ac:dyDescent="0.2">
      <c r="A2707" s="4">
        <v>26431</v>
      </c>
      <c r="E2707">
        <v>4.63</v>
      </c>
      <c r="G2707">
        <v>5.53</v>
      </c>
      <c r="H2707">
        <v>5.85</v>
      </c>
      <c r="I2707">
        <v>6.09</v>
      </c>
      <c r="J2707">
        <v>6.16</v>
      </c>
    </row>
    <row r="2708" spans="1:10" x14ac:dyDescent="0.2">
      <c r="A2708" s="4">
        <v>26434</v>
      </c>
      <c r="E2708">
        <v>4.6399999999999997</v>
      </c>
      <c r="G2708">
        <v>5.53</v>
      </c>
      <c r="H2708">
        <v>5.84</v>
      </c>
      <c r="I2708">
        <v>6.08</v>
      </c>
      <c r="J2708">
        <v>6.16</v>
      </c>
    </row>
    <row r="2709" spans="1:10" x14ac:dyDescent="0.2">
      <c r="A2709" s="4">
        <v>26435</v>
      </c>
      <c r="E2709">
        <v>4.7</v>
      </c>
      <c r="G2709">
        <v>5.56</v>
      </c>
      <c r="H2709">
        <v>5.86</v>
      </c>
      <c r="I2709">
        <v>6.09</v>
      </c>
      <c r="J2709">
        <v>6.16</v>
      </c>
    </row>
    <row r="2710" spans="1:10" x14ac:dyDescent="0.2">
      <c r="A2710" s="4">
        <v>26436</v>
      </c>
      <c r="E2710">
        <v>4.72</v>
      </c>
      <c r="G2710">
        <v>5.59</v>
      </c>
      <c r="H2710">
        <v>5.88</v>
      </c>
      <c r="I2710">
        <v>6.1</v>
      </c>
      <c r="J2710">
        <v>6.15</v>
      </c>
    </row>
    <row r="2711" spans="1:10" x14ac:dyDescent="0.2">
      <c r="A2711" s="4">
        <v>26437</v>
      </c>
      <c r="E2711">
        <v>4.7</v>
      </c>
      <c r="G2711">
        <v>5.57</v>
      </c>
      <c r="H2711">
        <v>5.86</v>
      </c>
      <c r="I2711">
        <v>6.08</v>
      </c>
      <c r="J2711">
        <v>6.13</v>
      </c>
    </row>
    <row r="2712" spans="1:10" x14ac:dyDescent="0.2">
      <c r="A2712" s="4">
        <v>26438</v>
      </c>
      <c r="E2712">
        <v>4.71</v>
      </c>
      <c r="G2712">
        <v>5.54</v>
      </c>
      <c r="H2712">
        <v>5.84</v>
      </c>
      <c r="I2712">
        <v>6.06</v>
      </c>
      <c r="J2712">
        <v>6.1</v>
      </c>
    </row>
    <row r="2713" spans="1:10" x14ac:dyDescent="0.2">
      <c r="A2713" s="4">
        <v>26441</v>
      </c>
      <c r="E2713">
        <v>4.6500000000000004</v>
      </c>
      <c r="G2713">
        <v>5.49</v>
      </c>
      <c r="H2713">
        <v>5.81</v>
      </c>
      <c r="I2713">
        <v>6.03</v>
      </c>
      <c r="J2713">
        <v>6.07</v>
      </c>
    </row>
    <row r="2714" spans="1:10" x14ac:dyDescent="0.2">
      <c r="A2714" s="4">
        <v>26442</v>
      </c>
      <c r="E2714">
        <v>4.5999999999999996</v>
      </c>
      <c r="G2714">
        <v>5.48</v>
      </c>
      <c r="H2714">
        <v>5.78</v>
      </c>
      <c r="I2714">
        <v>6.01</v>
      </c>
      <c r="J2714">
        <v>6.05</v>
      </c>
    </row>
    <row r="2715" spans="1:10" x14ac:dyDescent="0.2">
      <c r="A2715" s="4">
        <v>26443</v>
      </c>
      <c r="E2715">
        <v>4.63</v>
      </c>
      <c r="G2715">
        <v>5.48</v>
      </c>
      <c r="H2715">
        <v>5.8</v>
      </c>
      <c r="I2715">
        <v>6.02</v>
      </c>
      <c r="J2715">
        <v>6.06</v>
      </c>
    </row>
    <row r="2716" spans="1:10" x14ac:dyDescent="0.2">
      <c r="A2716" s="4">
        <v>26444</v>
      </c>
      <c r="E2716">
        <v>4.58</v>
      </c>
      <c r="G2716">
        <v>5.43</v>
      </c>
      <c r="H2716">
        <v>5.77</v>
      </c>
      <c r="I2716">
        <v>6.01</v>
      </c>
      <c r="J2716">
        <v>6.04</v>
      </c>
    </row>
    <row r="2717" spans="1:10" x14ac:dyDescent="0.2">
      <c r="A2717" s="4">
        <v>26445</v>
      </c>
      <c r="E2717">
        <v>4.59</v>
      </c>
      <c r="G2717">
        <v>5.43</v>
      </c>
      <c r="H2717">
        <v>5.77</v>
      </c>
      <c r="I2717">
        <v>6.01</v>
      </c>
      <c r="J2717">
        <v>6.04</v>
      </c>
    </row>
    <row r="2718" spans="1:10" x14ac:dyDescent="0.2">
      <c r="A2718" s="4">
        <v>26448</v>
      </c>
      <c r="E2718" t="s">
        <v>13</v>
      </c>
      <c r="G2718" t="s">
        <v>13</v>
      </c>
      <c r="H2718" t="s">
        <v>13</v>
      </c>
      <c r="I2718" t="s">
        <v>13</v>
      </c>
      <c r="J2718" t="s">
        <v>13</v>
      </c>
    </row>
    <row r="2719" spans="1:10" x14ac:dyDescent="0.2">
      <c r="A2719" s="4">
        <v>26449</v>
      </c>
      <c r="E2719">
        <v>4.5999999999999996</v>
      </c>
      <c r="G2719">
        <v>5.42</v>
      </c>
      <c r="H2719">
        <v>5.75</v>
      </c>
      <c r="I2719">
        <v>6</v>
      </c>
      <c r="J2719">
        <v>6.05</v>
      </c>
    </row>
    <row r="2720" spans="1:10" x14ac:dyDescent="0.2">
      <c r="A2720" s="4">
        <v>26450</v>
      </c>
      <c r="E2720">
        <v>4.6399999999999997</v>
      </c>
      <c r="G2720">
        <v>5.46</v>
      </c>
      <c r="H2720">
        <v>5.79</v>
      </c>
      <c r="I2720">
        <v>6</v>
      </c>
      <c r="J2720">
        <v>6.05</v>
      </c>
    </row>
    <row r="2721" spans="1:10" x14ac:dyDescent="0.2">
      <c r="A2721" s="4">
        <v>26451</v>
      </c>
      <c r="E2721">
        <v>4.72</v>
      </c>
      <c r="G2721">
        <v>5.5</v>
      </c>
      <c r="H2721">
        <v>5.82</v>
      </c>
      <c r="I2721">
        <v>6.02</v>
      </c>
      <c r="J2721">
        <v>6.07</v>
      </c>
    </row>
    <row r="2722" spans="1:10" x14ac:dyDescent="0.2">
      <c r="A2722" s="4">
        <v>26452</v>
      </c>
      <c r="E2722">
        <v>4.79</v>
      </c>
      <c r="G2722">
        <v>5.53</v>
      </c>
      <c r="H2722">
        <v>5.84</v>
      </c>
      <c r="I2722">
        <v>6.03</v>
      </c>
      <c r="J2722">
        <v>6.09</v>
      </c>
    </row>
    <row r="2723" spans="1:10" x14ac:dyDescent="0.2">
      <c r="A2723" s="4">
        <v>26455</v>
      </c>
      <c r="E2723">
        <v>4.84</v>
      </c>
      <c r="G2723">
        <v>5.55</v>
      </c>
      <c r="H2723">
        <v>5.86</v>
      </c>
      <c r="I2723">
        <v>6.05</v>
      </c>
      <c r="J2723">
        <v>6.1</v>
      </c>
    </row>
    <row r="2724" spans="1:10" x14ac:dyDescent="0.2">
      <c r="A2724" s="4">
        <v>26456</v>
      </c>
      <c r="E2724">
        <v>4.8499999999999996</v>
      </c>
      <c r="G2724">
        <v>5.59</v>
      </c>
      <c r="H2724">
        <v>5.88</v>
      </c>
      <c r="I2724">
        <v>6.07</v>
      </c>
      <c r="J2724">
        <v>6.13</v>
      </c>
    </row>
    <row r="2725" spans="1:10" x14ac:dyDescent="0.2">
      <c r="A2725" s="4">
        <v>26457</v>
      </c>
      <c r="E2725">
        <v>4.8600000000000003</v>
      </c>
      <c r="G2725">
        <v>5.54</v>
      </c>
      <c r="H2725">
        <v>5.86</v>
      </c>
      <c r="I2725">
        <v>6.05</v>
      </c>
      <c r="J2725">
        <v>6.12</v>
      </c>
    </row>
    <row r="2726" spans="1:10" x14ac:dyDescent="0.2">
      <c r="A2726" s="4">
        <v>26458</v>
      </c>
      <c r="E2726">
        <v>4.8499999999999996</v>
      </c>
      <c r="G2726">
        <v>5.54</v>
      </c>
      <c r="H2726">
        <v>5.87</v>
      </c>
      <c r="I2726">
        <v>6.05</v>
      </c>
      <c r="J2726">
        <v>6.12</v>
      </c>
    </row>
    <row r="2727" spans="1:10" x14ac:dyDescent="0.2">
      <c r="A2727" s="4">
        <v>26459</v>
      </c>
      <c r="E2727">
        <v>4.84</v>
      </c>
      <c r="G2727">
        <v>5.54</v>
      </c>
      <c r="H2727">
        <v>5.86</v>
      </c>
      <c r="I2727">
        <v>6.05</v>
      </c>
      <c r="J2727">
        <v>6.11</v>
      </c>
    </row>
    <row r="2728" spans="1:10" x14ac:dyDescent="0.2">
      <c r="A2728" s="4">
        <v>26462</v>
      </c>
      <c r="E2728">
        <v>4.84</v>
      </c>
      <c r="G2728">
        <v>5.56</v>
      </c>
      <c r="H2728">
        <v>5.86</v>
      </c>
      <c r="I2728">
        <v>6.04</v>
      </c>
      <c r="J2728">
        <v>6.1</v>
      </c>
    </row>
    <row r="2729" spans="1:10" x14ac:dyDescent="0.2">
      <c r="A2729" s="4">
        <v>26463</v>
      </c>
      <c r="E2729">
        <v>4.8600000000000003</v>
      </c>
      <c r="G2729">
        <v>5.58</v>
      </c>
      <c r="H2729">
        <v>5.87</v>
      </c>
      <c r="I2729">
        <v>6.05</v>
      </c>
      <c r="J2729">
        <v>6.1</v>
      </c>
    </row>
    <row r="2730" spans="1:10" x14ac:dyDescent="0.2">
      <c r="A2730" s="4">
        <v>26464</v>
      </c>
      <c r="E2730">
        <v>4.8499999999999996</v>
      </c>
      <c r="G2730">
        <v>5.58</v>
      </c>
      <c r="H2730">
        <v>5.86</v>
      </c>
      <c r="I2730">
        <v>6.03</v>
      </c>
      <c r="J2730">
        <v>6.1</v>
      </c>
    </row>
    <row r="2731" spans="1:10" x14ac:dyDescent="0.2">
      <c r="A2731" s="4">
        <v>26465</v>
      </c>
      <c r="E2731">
        <v>4.87</v>
      </c>
      <c r="G2731">
        <v>5.61</v>
      </c>
      <c r="H2731">
        <v>5.86</v>
      </c>
      <c r="I2731">
        <v>6.03</v>
      </c>
      <c r="J2731">
        <v>6.1</v>
      </c>
    </row>
    <row r="2732" spans="1:10" x14ac:dyDescent="0.2">
      <c r="A2732" s="4">
        <v>26466</v>
      </c>
      <c r="E2732">
        <v>4.9000000000000004</v>
      </c>
      <c r="G2732">
        <v>5.63</v>
      </c>
      <c r="H2732">
        <v>5.89</v>
      </c>
      <c r="I2732">
        <v>6.04</v>
      </c>
      <c r="J2732">
        <v>6.1</v>
      </c>
    </row>
    <row r="2733" spans="1:10" x14ac:dyDescent="0.2">
      <c r="A2733" s="4">
        <v>26469</v>
      </c>
      <c r="E2733">
        <v>4.9000000000000004</v>
      </c>
      <c r="G2733">
        <v>5.62</v>
      </c>
      <c r="H2733">
        <v>5.88</v>
      </c>
      <c r="I2733">
        <v>6.02</v>
      </c>
      <c r="J2733">
        <v>6.08</v>
      </c>
    </row>
    <row r="2734" spans="1:10" x14ac:dyDescent="0.2">
      <c r="A2734" s="4">
        <v>26470</v>
      </c>
      <c r="E2734">
        <v>4.92</v>
      </c>
      <c r="G2734">
        <v>5.65</v>
      </c>
      <c r="H2734">
        <v>5.9</v>
      </c>
      <c r="I2734">
        <v>6.03</v>
      </c>
      <c r="J2734">
        <v>6.08</v>
      </c>
    </row>
    <row r="2735" spans="1:10" x14ac:dyDescent="0.2">
      <c r="A2735" s="4">
        <v>26471</v>
      </c>
      <c r="E2735">
        <v>4.96</v>
      </c>
      <c r="G2735">
        <v>5.69</v>
      </c>
      <c r="H2735">
        <v>5.94</v>
      </c>
      <c r="I2735">
        <v>6.04</v>
      </c>
      <c r="J2735">
        <v>6.09</v>
      </c>
    </row>
    <row r="2736" spans="1:10" x14ac:dyDescent="0.2">
      <c r="A2736" s="4">
        <v>26472</v>
      </c>
      <c r="E2736">
        <v>5</v>
      </c>
      <c r="G2736">
        <v>5.74</v>
      </c>
      <c r="H2736">
        <v>5.98</v>
      </c>
      <c r="I2736">
        <v>6.07</v>
      </c>
      <c r="J2736">
        <v>6.11</v>
      </c>
    </row>
    <row r="2737" spans="1:10" x14ac:dyDescent="0.2">
      <c r="A2737" s="4">
        <v>26473</v>
      </c>
      <c r="E2737">
        <v>5.04</v>
      </c>
      <c r="G2737">
        <v>5.76</v>
      </c>
      <c r="H2737">
        <v>5.98</v>
      </c>
      <c r="I2737">
        <v>6.07</v>
      </c>
      <c r="J2737">
        <v>6.1</v>
      </c>
    </row>
    <row r="2738" spans="1:10" x14ac:dyDescent="0.2">
      <c r="A2738" s="4">
        <v>26476</v>
      </c>
      <c r="E2738">
        <v>5.0999999999999996</v>
      </c>
      <c r="G2738">
        <v>5.8</v>
      </c>
      <c r="H2738">
        <v>6</v>
      </c>
      <c r="I2738">
        <v>6.09</v>
      </c>
      <c r="J2738">
        <v>6.12</v>
      </c>
    </row>
    <row r="2739" spans="1:10" x14ac:dyDescent="0.2">
      <c r="A2739" s="4">
        <v>26477</v>
      </c>
      <c r="E2739">
        <v>5.08</v>
      </c>
      <c r="G2739">
        <v>5.75</v>
      </c>
      <c r="H2739">
        <v>5.98</v>
      </c>
      <c r="I2739">
        <v>6.08</v>
      </c>
      <c r="J2739">
        <v>6.12</v>
      </c>
    </row>
    <row r="2740" spans="1:10" x14ac:dyDescent="0.2">
      <c r="A2740" s="4">
        <v>26478</v>
      </c>
      <c r="E2740">
        <v>5.09</v>
      </c>
      <c r="G2740">
        <v>5.74</v>
      </c>
      <c r="H2740">
        <v>5.96</v>
      </c>
      <c r="I2740">
        <v>6.08</v>
      </c>
      <c r="J2740">
        <v>6.12</v>
      </c>
    </row>
    <row r="2741" spans="1:10" x14ac:dyDescent="0.2">
      <c r="A2741" s="4">
        <v>26479</v>
      </c>
      <c r="E2741">
        <v>5.12</v>
      </c>
      <c r="G2741">
        <v>5.79</v>
      </c>
      <c r="H2741">
        <v>6</v>
      </c>
      <c r="I2741">
        <v>6.12</v>
      </c>
      <c r="J2741">
        <v>6.14</v>
      </c>
    </row>
    <row r="2742" spans="1:10" x14ac:dyDescent="0.2">
      <c r="A2742" s="4">
        <v>26480</v>
      </c>
      <c r="E2742">
        <v>5.15</v>
      </c>
      <c r="G2742">
        <v>5.8</v>
      </c>
      <c r="H2742">
        <v>6</v>
      </c>
      <c r="I2742">
        <v>6.13</v>
      </c>
      <c r="J2742">
        <v>6.15</v>
      </c>
    </row>
    <row r="2743" spans="1:10" x14ac:dyDescent="0.2">
      <c r="A2743" s="4">
        <v>26483</v>
      </c>
      <c r="E2743">
        <v>5.13</v>
      </c>
      <c r="G2743">
        <v>5.8</v>
      </c>
      <c r="H2743">
        <v>6</v>
      </c>
      <c r="I2743">
        <v>6.13</v>
      </c>
      <c r="J2743">
        <v>6.14</v>
      </c>
    </row>
    <row r="2744" spans="1:10" x14ac:dyDescent="0.2">
      <c r="A2744" s="4">
        <v>26484</v>
      </c>
      <c r="E2744" t="s">
        <v>13</v>
      </c>
      <c r="G2744" t="s">
        <v>13</v>
      </c>
      <c r="H2744" t="s">
        <v>13</v>
      </c>
      <c r="I2744" t="s">
        <v>13</v>
      </c>
      <c r="J2744" t="s">
        <v>13</v>
      </c>
    </row>
    <row r="2745" spans="1:10" x14ac:dyDescent="0.2">
      <c r="A2745" s="4">
        <v>26485</v>
      </c>
      <c r="E2745">
        <v>5.09</v>
      </c>
      <c r="G2745">
        <v>5.78</v>
      </c>
      <c r="H2745">
        <v>5.96</v>
      </c>
      <c r="I2745">
        <v>6.09</v>
      </c>
      <c r="J2745">
        <v>6.13</v>
      </c>
    </row>
    <row r="2746" spans="1:10" x14ac:dyDescent="0.2">
      <c r="A2746" s="4">
        <v>26486</v>
      </c>
      <c r="E2746">
        <v>5.04</v>
      </c>
      <c r="G2746">
        <v>5.75</v>
      </c>
      <c r="H2746">
        <v>5.93</v>
      </c>
      <c r="I2746">
        <v>6.07</v>
      </c>
      <c r="J2746">
        <v>6.13</v>
      </c>
    </row>
    <row r="2747" spans="1:10" x14ac:dyDescent="0.2">
      <c r="A2747" s="4">
        <v>26487</v>
      </c>
      <c r="E2747">
        <v>5.0599999999999996</v>
      </c>
      <c r="G2747">
        <v>5.79</v>
      </c>
      <c r="H2747">
        <v>5.98</v>
      </c>
      <c r="I2747">
        <v>6.1</v>
      </c>
      <c r="J2747">
        <v>6.13</v>
      </c>
    </row>
    <row r="2748" spans="1:10" x14ac:dyDescent="0.2">
      <c r="A2748" s="4">
        <v>26490</v>
      </c>
      <c r="E2748">
        <v>5.08</v>
      </c>
      <c r="G2748">
        <v>5.81</v>
      </c>
      <c r="H2748">
        <v>5.98</v>
      </c>
      <c r="I2748">
        <v>6.1</v>
      </c>
      <c r="J2748">
        <v>6.13</v>
      </c>
    </row>
    <row r="2749" spans="1:10" x14ac:dyDescent="0.2">
      <c r="A2749" s="4">
        <v>26491</v>
      </c>
      <c r="E2749">
        <v>5.08</v>
      </c>
      <c r="G2749">
        <v>5.8</v>
      </c>
      <c r="H2749">
        <v>5.98</v>
      </c>
      <c r="I2749">
        <v>6.1</v>
      </c>
      <c r="J2749">
        <v>6.13</v>
      </c>
    </row>
    <row r="2750" spans="1:10" x14ac:dyDescent="0.2">
      <c r="A2750" s="4">
        <v>26492</v>
      </c>
      <c r="E2750">
        <v>5.07</v>
      </c>
      <c r="G2750">
        <v>5.8</v>
      </c>
      <c r="H2750">
        <v>5.97</v>
      </c>
      <c r="I2750">
        <v>6.1</v>
      </c>
      <c r="J2750">
        <v>6.12</v>
      </c>
    </row>
    <row r="2751" spans="1:10" x14ac:dyDescent="0.2">
      <c r="A2751" s="4">
        <v>26493</v>
      </c>
      <c r="E2751">
        <v>5.0199999999999996</v>
      </c>
      <c r="G2751">
        <v>5.78</v>
      </c>
      <c r="H2751">
        <v>5.96</v>
      </c>
      <c r="I2751">
        <v>6.08</v>
      </c>
      <c r="J2751">
        <v>6.11</v>
      </c>
    </row>
    <row r="2752" spans="1:10" x14ac:dyDescent="0.2">
      <c r="A2752" s="4">
        <v>26494</v>
      </c>
      <c r="E2752">
        <v>4.97</v>
      </c>
      <c r="G2752">
        <v>5.76</v>
      </c>
      <c r="H2752">
        <v>5.93</v>
      </c>
      <c r="I2752">
        <v>6.05</v>
      </c>
      <c r="J2752">
        <v>6.1</v>
      </c>
    </row>
    <row r="2753" spans="1:10" x14ac:dyDescent="0.2">
      <c r="A2753" s="4">
        <v>26497</v>
      </c>
      <c r="E2753">
        <v>4.9400000000000004</v>
      </c>
      <c r="G2753">
        <v>5.78</v>
      </c>
      <c r="H2753">
        <v>5.94</v>
      </c>
      <c r="I2753">
        <v>6.07</v>
      </c>
      <c r="J2753">
        <v>6.11</v>
      </c>
    </row>
    <row r="2754" spans="1:10" x14ac:dyDescent="0.2">
      <c r="A2754" s="4">
        <v>26498</v>
      </c>
      <c r="E2754">
        <v>4.9400000000000004</v>
      </c>
      <c r="G2754">
        <v>5.78</v>
      </c>
      <c r="H2754">
        <v>5.96</v>
      </c>
      <c r="I2754">
        <v>6.08</v>
      </c>
      <c r="J2754">
        <v>6.11</v>
      </c>
    </row>
    <row r="2755" spans="1:10" x14ac:dyDescent="0.2">
      <c r="A2755" s="4">
        <v>26499</v>
      </c>
      <c r="E2755">
        <v>4.9000000000000004</v>
      </c>
      <c r="G2755">
        <v>5.76</v>
      </c>
      <c r="H2755">
        <v>5.94</v>
      </c>
      <c r="I2755">
        <v>6.07</v>
      </c>
      <c r="J2755">
        <v>6.09</v>
      </c>
    </row>
    <row r="2756" spans="1:10" x14ac:dyDescent="0.2">
      <c r="A2756" s="4">
        <v>26500</v>
      </c>
      <c r="E2756">
        <v>4.8899999999999997</v>
      </c>
      <c r="G2756">
        <v>5.78</v>
      </c>
      <c r="H2756">
        <v>5.97</v>
      </c>
      <c r="I2756">
        <v>6.09</v>
      </c>
      <c r="J2756">
        <v>6.09</v>
      </c>
    </row>
    <row r="2757" spans="1:10" x14ac:dyDescent="0.2">
      <c r="A2757" s="4">
        <v>26501</v>
      </c>
      <c r="E2757">
        <v>4.9000000000000004</v>
      </c>
      <c r="G2757">
        <v>5.79</v>
      </c>
      <c r="H2757">
        <v>5.99</v>
      </c>
      <c r="I2757">
        <v>6.1</v>
      </c>
      <c r="J2757">
        <v>6.1</v>
      </c>
    </row>
    <row r="2758" spans="1:10" x14ac:dyDescent="0.2">
      <c r="A2758" s="4">
        <v>26504</v>
      </c>
      <c r="E2758">
        <v>4.91</v>
      </c>
      <c r="G2758">
        <v>5.78</v>
      </c>
      <c r="H2758">
        <v>5.99</v>
      </c>
      <c r="I2758">
        <v>6.1</v>
      </c>
      <c r="J2758">
        <v>6.1</v>
      </c>
    </row>
    <row r="2759" spans="1:10" x14ac:dyDescent="0.2">
      <c r="A2759" s="4">
        <v>26505</v>
      </c>
      <c r="E2759">
        <v>4.9000000000000004</v>
      </c>
      <c r="G2759">
        <v>5.77</v>
      </c>
      <c r="H2759">
        <v>5.98</v>
      </c>
      <c r="I2759">
        <v>6.1</v>
      </c>
      <c r="J2759">
        <v>6.09</v>
      </c>
    </row>
    <row r="2760" spans="1:10" x14ac:dyDescent="0.2">
      <c r="A2760" s="4">
        <v>26506</v>
      </c>
      <c r="E2760">
        <v>4.87</v>
      </c>
      <c r="G2760">
        <v>5.74</v>
      </c>
      <c r="H2760">
        <v>5.98</v>
      </c>
      <c r="I2760">
        <v>6.09</v>
      </c>
      <c r="J2760">
        <v>6.08</v>
      </c>
    </row>
    <row r="2761" spans="1:10" x14ac:dyDescent="0.2">
      <c r="A2761" s="4">
        <v>26507</v>
      </c>
      <c r="E2761">
        <v>4.83</v>
      </c>
      <c r="G2761">
        <v>5.8</v>
      </c>
      <c r="H2761">
        <v>6.02</v>
      </c>
      <c r="I2761">
        <v>6.14</v>
      </c>
      <c r="J2761">
        <v>6.13</v>
      </c>
    </row>
    <row r="2762" spans="1:10" x14ac:dyDescent="0.2">
      <c r="A2762" s="4">
        <v>26508</v>
      </c>
      <c r="E2762">
        <v>4.8499999999999996</v>
      </c>
      <c r="G2762">
        <v>5.76</v>
      </c>
      <c r="H2762">
        <v>6</v>
      </c>
      <c r="I2762">
        <v>6.12</v>
      </c>
      <c r="J2762">
        <v>6.12</v>
      </c>
    </row>
    <row r="2763" spans="1:10" x14ac:dyDescent="0.2">
      <c r="A2763" s="4">
        <v>26511</v>
      </c>
      <c r="E2763">
        <v>4.82</v>
      </c>
      <c r="G2763">
        <v>5.75</v>
      </c>
      <c r="H2763">
        <v>5.98</v>
      </c>
      <c r="I2763">
        <v>6.11</v>
      </c>
      <c r="J2763">
        <v>6.12</v>
      </c>
    </row>
    <row r="2764" spans="1:10" x14ac:dyDescent="0.2">
      <c r="A2764" s="4">
        <v>26512</v>
      </c>
      <c r="E2764">
        <v>4.83</v>
      </c>
      <c r="G2764">
        <v>5.75</v>
      </c>
      <c r="H2764">
        <v>5.98</v>
      </c>
      <c r="I2764">
        <v>6.12</v>
      </c>
      <c r="J2764">
        <v>6.14</v>
      </c>
    </row>
    <row r="2765" spans="1:10" x14ac:dyDescent="0.2">
      <c r="A2765" s="4">
        <v>26513</v>
      </c>
      <c r="E2765">
        <v>4.8099999999999996</v>
      </c>
      <c r="G2765">
        <v>5.69</v>
      </c>
      <c r="H2765">
        <v>5.95</v>
      </c>
      <c r="I2765">
        <v>6.1</v>
      </c>
      <c r="J2765">
        <v>6.14</v>
      </c>
    </row>
    <row r="2766" spans="1:10" x14ac:dyDescent="0.2">
      <c r="A2766" s="4">
        <v>26514</v>
      </c>
      <c r="E2766">
        <v>4.82</v>
      </c>
      <c r="G2766">
        <v>5.71</v>
      </c>
      <c r="H2766">
        <v>5.96</v>
      </c>
      <c r="I2766">
        <v>6.12</v>
      </c>
      <c r="J2766">
        <v>6.15</v>
      </c>
    </row>
    <row r="2767" spans="1:10" x14ac:dyDescent="0.2">
      <c r="A2767" s="4">
        <v>26515</v>
      </c>
      <c r="E2767">
        <v>4.82</v>
      </c>
      <c r="G2767">
        <v>5.74</v>
      </c>
      <c r="H2767">
        <v>5.98</v>
      </c>
      <c r="I2767">
        <v>6.14</v>
      </c>
      <c r="J2767">
        <v>6.16</v>
      </c>
    </row>
    <row r="2768" spans="1:10" x14ac:dyDescent="0.2">
      <c r="A2768" s="4">
        <v>26518</v>
      </c>
      <c r="E2768">
        <v>4.84</v>
      </c>
      <c r="G2768">
        <v>5.75</v>
      </c>
      <c r="H2768">
        <v>5.98</v>
      </c>
      <c r="I2768">
        <v>6.15</v>
      </c>
      <c r="J2768">
        <v>6.16</v>
      </c>
    </row>
    <row r="2769" spans="1:10" x14ac:dyDescent="0.2">
      <c r="A2769" s="4">
        <v>26519</v>
      </c>
      <c r="E2769">
        <v>4.84</v>
      </c>
      <c r="G2769">
        <v>5.74</v>
      </c>
      <c r="H2769">
        <v>5.97</v>
      </c>
      <c r="I2769">
        <v>6.14</v>
      </c>
      <c r="J2769">
        <v>6.15</v>
      </c>
    </row>
    <row r="2770" spans="1:10" x14ac:dyDescent="0.2">
      <c r="A2770" s="4">
        <v>26520</v>
      </c>
      <c r="E2770">
        <v>4.82</v>
      </c>
      <c r="G2770">
        <v>5.72</v>
      </c>
      <c r="H2770">
        <v>5.94</v>
      </c>
      <c r="I2770">
        <v>6.13</v>
      </c>
      <c r="J2770">
        <v>6.14</v>
      </c>
    </row>
    <row r="2771" spans="1:10" x14ac:dyDescent="0.2">
      <c r="A2771" s="4">
        <v>26521</v>
      </c>
      <c r="E2771">
        <v>4.82</v>
      </c>
      <c r="G2771">
        <v>5.72</v>
      </c>
      <c r="H2771">
        <v>5.95</v>
      </c>
      <c r="I2771">
        <v>6.14</v>
      </c>
      <c r="J2771">
        <v>6.14</v>
      </c>
    </row>
    <row r="2772" spans="1:10" x14ac:dyDescent="0.2">
      <c r="A2772" s="4">
        <v>26522</v>
      </c>
      <c r="E2772">
        <v>4.8099999999999996</v>
      </c>
      <c r="G2772">
        <v>5.72</v>
      </c>
      <c r="H2772">
        <v>5.95</v>
      </c>
      <c r="I2772">
        <v>6.14</v>
      </c>
      <c r="J2772">
        <v>6.14</v>
      </c>
    </row>
    <row r="2773" spans="1:10" x14ac:dyDescent="0.2">
      <c r="A2773" s="4">
        <v>26525</v>
      </c>
      <c r="E2773">
        <v>4.84</v>
      </c>
      <c r="G2773">
        <v>5.73</v>
      </c>
      <c r="H2773">
        <v>5.96</v>
      </c>
      <c r="I2773">
        <v>6.16</v>
      </c>
      <c r="J2773">
        <v>6.16</v>
      </c>
    </row>
    <row r="2774" spans="1:10" x14ac:dyDescent="0.2">
      <c r="A2774" s="4">
        <v>26526</v>
      </c>
      <c r="E2774">
        <v>4.83</v>
      </c>
      <c r="G2774">
        <v>5.74</v>
      </c>
      <c r="H2774">
        <v>5.96</v>
      </c>
      <c r="I2774">
        <v>6.16</v>
      </c>
      <c r="J2774">
        <v>6.17</v>
      </c>
    </row>
    <row r="2775" spans="1:10" x14ac:dyDescent="0.2">
      <c r="A2775" s="4">
        <v>26527</v>
      </c>
      <c r="E2775">
        <v>4.83</v>
      </c>
      <c r="G2775">
        <v>5.74</v>
      </c>
      <c r="H2775">
        <v>5.96</v>
      </c>
      <c r="I2775">
        <v>6.15</v>
      </c>
      <c r="J2775">
        <v>6.18</v>
      </c>
    </row>
    <row r="2776" spans="1:10" x14ac:dyDescent="0.2">
      <c r="A2776" s="4">
        <v>26528</v>
      </c>
      <c r="E2776">
        <v>4.82</v>
      </c>
      <c r="G2776">
        <v>5.75</v>
      </c>
      <c r="H2776">
        <v>5.96</v>
      </c>
      <c r="I2776">
        <v>6.17</v>
      </c>
      <c r="J2776">
        <v>6.2</v>
      </c>
    </row>
    <row r="2777" spans="1:10" x14ac:dyDescent="0.2">
      <c r="A2777" s="4">
        <v>26529</v>
      </c>
      <c r="E2777">
        <v>4.8899999999999997</v>
      </c>
      <c r="G2777">
        <v>5.76</v>
      </c>
      <c r="H2777">
        <v>5.98</v>
      </c>
      <c r="I2777">
        <v>6.18</v>
      </c>
      <c r="J2777">
        <v>6.21</v>
      </c>
    </row>
    <row r="2778" spans="1:10" x14ac:dyDescent="0.2">
      <c r="A2778" s="4">
        <v>26532</v>
      </c>
      <c r="E2778">
        <v>4.95</v>
      </c>
      <c r="G2778">
        <v>5.76</v>
      </c>
      <c r="H2778">
        <v>5.98</v>
      </c>
      <c r="I2778">
        <v>6.18</v>
      </c>
      <c r="J2778">
        <v>6.21</v>
      </c>
    </row>
    <row r="2779" spans="1:10" x14ac:dyDescent="0.2">
      <c r="A2779" s="4">
        <v>26533</v>
      </c>
      <c r="E2779">
        <v>4.99</v>
      </c>
      <c r="G2779">
        <v>5.77</v>
      </c>
      <c r="H2779">
        <v>5.99</v>
      </c>
      <c r="I2779">
        <v>6.18</v>
      </c>
      <c r="J2779">
        <v>6.2</v>
      </c>
    </row>
    <row r="2780" spans="1:10" x14ac:dyDescent="0.2">
      <c r="A2780" s="4">
        <v>26534</v>
      </c>
      <c r="E2780">
        <v>5.1100000000000003</v>
      </c>
      <c r="G2780">
        <v>5.81</v>
      </c>
      <c r="H2780">
        <v>6.02</v>
      </c>
      <c r="I2780">
        <v>6.2</v>
      </c>
      <c r="J2780">
        <v>6.22</v>
      </c>
    </row>
    <row r="2781" spans="1:10" x14ac:dyDescent="0.2">
      <c r="A2781" s="4">
        <v>26535</v>
      </c>
      <c r="E2781">
        <v>5.13</v>
      </c>
      <c r="G2781">
        <v>5.81</v>
      </c>
      <c r="H2781">
        <v>6.04</v>
      </c>
      <c r="I2781">
        <v>6.22</v>
      </c>
      <c r="J2781">
        <v>6.23</v>
      </c>
    </row>
    <row r="2782" spans="1:10" x14ac:dyDescent="0.2">
      <c r="A2782" s="4">
        <v>26536</v>
      </c>
      <c r="E2782">
        <v>5.26</v>
      </c>
      <c r="G2782">
        <v>5.9</v>
      </c>
      <c r="H2782">
        <v>6.13</v>
      </c>
      <c r="I2782">
        <v>6.28</v>
      </c>
      <c r="J2782">
        <v>6.26</v>
      </c>
    </row>
    <row r="2783" spans="1:10" x14ac:dyDescent="0.2">
      <c r="A2783" s="4">
        <v>26539</v>
      </c>
      <c r="E2783">
        <v>5.34</v>
      </c>
      <c r="G2783">
        <v>5.95</v>
      </c>
      <c r="H2783">
        <v>6.17</v>
      </c>
      <c r="I2783">
        <v>6.32</v>
      </c>
      <c r="J2783">
        <v>6.3</v>
      </c>
    </row>
    <row r="2784" spans="1:10" x14ac:dyDescent="0.2">
      <c r="A2784" s="4">
        <v>26540</v>
      </c>
      <c r="E2784">
        <v>5.38</v>
      </c>
      <c r="G2784">
        <v>5.96</v>
      </c>
      <c r="H2784">
        <v>6.19</v>
      </c>
      <c r="I2784">
        <v>6.35</v>
      </c>
      <c r="J2784">
        <v>6.34</v>
      </c>
    </row>
    <row r="2785" spans="1:10" x14ac:dyDescent="0.2">
      <c r="A2785" s="4">
        <v>26541</v>
      </c>
      <c r="E2785">
        <v>5.43</v>
      </c>
      <c r="G2785">
        <v>6</v>
      </c>
      <c r="H2785">
        <v>6.22</v>
      </c>
      <c r="I2785">
        <v>6.38</v>
      </c>
      <c r="J2785">
        <v>6.42</v>
      </c>
    </row>
    <row r="2786" spans="1:10" x14ac:dyDescent="0.2">
      <c r="A2786" s="4">
        <v>26542</v>
      </c>
      <c r="E2786">
        <v>5.4</v>
      </c>
      <c r="G2786">
        <v>6</v>
      </c>
      <c r="H2786">
        <v>6.21</v>
      </c>
      <c r="I2786">
        <v>6.36</v>
      </c>
      <c r="J2786">
        <v>6.42</v>
      </c>
    </row>
    <row r="2787" spans="1:10" x14ac:dyDescent="0.2">
      <c r="A2787" s="4">
        <v>26543</v>
      </c>
      <c r="E2787">
        <v>5.41</v>
      </c>
      <c r="G2787">
        <v>5.97</v>
      </c>
      <c r="H2787">
        <v>6.2</v>
      </c>
      <c r="I2787">
        <v>6.36</v>
      </c>
      <c r="J2787">
        <v>6.43</v>
      </c>
    </row>
    <row r="2788" spans="1:10" x14ac:dyDescent="0.2">
      <c r="A2788" s="4">
        <v>26546</v>
      </c>
      <c r="E2788" t="s">
        <v>13</v>
      </c>
      <c r="G2788" t="s">
        <v>13</v>
      </c>
      <c r="H2788" t="s">
        <v>13</v>
      </c>
      <c r="I2788" t="s">
        <v>13</v>
      </c>
      <c r="J2788" t="s">
        <v>13</v>
      </c>
    </row>
    <row r="2789" spans="1:10" x14ac:dyDescent="0.2">
      <c r="A2789" s="4">
        <v>26547</v>
      </c>
      <c r="E2789">
        <v>5.42</v>
      </c>
      <c r="G2789">
        <v>6.06</v>
      </c>
      <c r="H2789">
        <v>6.24</v>
      </c>
      <c r="I2789">
        <v>6.4</v>
      </c>
      <c r="J2789">
        <v>6.46</v>
      </c>
    </row>
    <row r="2790" spans="1:10" x14ac:dyDescent="0.2">
      <c r="A2790" s="4">
        <v>26548</v>
      </c>
      <c r="E2790">
        <v>5.46</v>
      </c>
      <c r="G2790">
        <v>6.07</v>
      </c>
      <c r="H2790">
        <v>6.26</v>
      </c>
      <c r="I2790">
        <v>6.42</v>
      </c>
      <c r="J2790">
        <v>6.49</v>
      </c>
    </row>
    <row r="2791" spans="1:10" x14ac:dyDescent="0.2">
      <c r="A2791" s="4">
        <v>26549</v>
      </c>
      <c r="E2791">
        <v>5.46</v>
      </c>
      <c r="G2791">
        <v>6.07</v>
      </c>
      <c r="H2791">
        <v>6.28</v>
      </c>
      <c r="I2791">
        <v>6.45</v>
      </c>
      <c r="J2791">
        <v>6.52</v>
      </c>
    </row>
    <row r="2792" spans="1:10" x14ac:dyDescent="0.2">
      <c r="A2792" s="4">
        <v>26550</v>
      </c>
      <c r="E2792">
        <v>5.49</v>
      </c>
      <c r="G2792">
        <v>6.11</v>
      </c>
      <c r="H2792">
        <v>6.3</v>
      </c>
      <c r="I2792">
        <v>6.5</v>
      </c>
      <c r="J2792">
        <v>6.56</v>
      </c>
    </row>
    <row r="2793" spans="1:10" x14ac:dyDescent="0.2">
      <c r="A2793" s="4">
        <v>26553</v>
      </c>
      <c r="E2793">
        <v>5.45</v>
      </c>
      <c r="G2793">
        <v>6.07</v>
      </c>
      <c r="H2793">
        <v>6.28</v>
      </c>
      <c r="I2793">
        <v>6.48</v>
      </c>
      <c r="J2793">
        <v>6.54</v>
      </c>
    </row>
    <row r="2794" spans="1:10" x14ac:dyDescent="0.2">
      <c r="A2794" s="4">
        <v>26554</v>
      </c>
      <c r="E2794">
        <v>5.46</v>
      </c>
      <c r="G2794">
        <v>6.07</v>
      </c>
      <c r="H2794">
        <v>6.28</v>
      </c>
      <c r="I2794">
        <v>6.47</v>
      </c>
      <c r="J2794">
        <v>6.54</v>
      </c>
    </row>
    <row r="2795" spans="1:10" x14ac:dyDescent="0.2">
      <c r="A2795" s="4">
        <v>26555</v>
      </c>
      <c r="E2795">
        <v>5.5</v>
      </c>
      <c r="G2795">
        <v>6.09</v>
      </c>
      <c r="H2795">
        <v>6.31</v>
      </c>
      <c r="I2795">
        <v>6.49</v>
      </c>
      <c r="J2795">
        <v>6.54</v>
      </c>
    </row>
    <row r="2796" spans="1:10" x14ac:dyDescent="0.2">
      <c r="A2796" s="4">
        <v>26556</v>
      </c>
      <c r="E2796">
        <v>5.57</v>
      </c>
      <c r="G2796">
        <v>6.11</v>
      </c>
      <c r="H2796">
        <v>6.32</v>
      </c>
      <c r="I2796">
        <v>6.5</v>
      </c>
      <c r="J2796">
        <v>6.57</v>
      </c>
    </row>
    <row r="2797" spans="1:10" x14ac:dyDescent="0.2">
      <c r="A2797" s="4">
        <v>26557</v>
      </c>
      <c r="E2797">
        <v>5.56</v>
      </c>
      <c r="G2797">
        <v>6.07</v>
      </c>
      <c r="H2797">
        <v>6.27</v>
      </c>
      <c r="I2797">
        <v>6.46</v>
      </c>
      <c r="J2797">
        <v>6.56</v>
      </c>
    </row>
    <row r="2798" spans="1:10" x14ac:dyDescent="0.2">
      <c r="A2798" s="4">
        <v>26560</v>
      </c>
      <c r="E2798">
        <v>5.52</v>
      </c>
      <c r="G2798">
        <v>6.02</v>
      </c>
      <c r="H2798">
        <v>6.22</v>
      </c>
      <c r="I2798">
        <v>6.41</v>
      </c>
      <c r="J2798">
        <v>6.55</v>
      </c>
    </row>
    <row r="2799" spans="1:10" x14ac:dyDescent="0.2">
      <c r="A2799" s="4">
        <v>26561</v>
      </c>
      <c r="E2799">
        <v>5.51</v>
      </c>
      <c r="G2799">
        <v>6.01</v>
      </c>
      <c r="H2799">
        <v>6.22</v>
      </c>
      <c r="I2799">
        <v>6.4</v>
      </c>
      <c r="J2799">
        <v>6.55</v>
      </c>
    </row>
    <row r="2800" spans="1:10" x14ac:dyDescent="0.2">
      <c r="A2800" s="4">
        <v>26562</v>
      </c>
      <c r="E2800">
        <v>5.52</v>
      </c>
      <c r="G2800">
        <v>6.03</v>
      </c>
      <c r="H2800">
        <v>6.23</v>
      </c>
      <c r="I2800">
        <v>6.42</v>
      </c>
      <c r="J2800">
        <v>6.56</v>
      </c>
    </row>
    <row r="2801" spans="1:10" x14ac:dyDescent="0.2">
      <c r="A2801" s="4">
        <v>26563</v>
      </c>
      <c r="E2801">
        <v>5.55</v>
      </c>
      <c r="G2801">
        <v>6.05</v>
      </c>
      <c r="H2801">
        <v>6.25</v>
      </c>
      <c r="I2801">
        <v>6.43</v>
      </c>
      <c r="J2801">
        <v>6.59</v>
      </c>
    </row>
    <row r="2802" spans="1:10" x14ac:dyDescent="0.2">
      <c r="A2802" s="4">
        <v>26564</v>
      </c>
      <c r="E2802">
        <v>5.59</v>
      </c>
      <c r="G2802">
        <v>6.1</v>
      </c>
      <c r="H2802">
        <v>6.28</v>
      </c>
      <c r="I2802">
        <v>6.45</v>
      </c>
      <c r="J2802">
        <v>6.62</v>
      </c>
    </row>
    <row r="2803" spans="1:10" x14ac:dyDescent="0.2">
      <c r="A2803" s="4">
        <v>26567</v>
      </c>
      <c r="E2803">
        <v>5.6</v>
      </c>
      <c r="G2803">
        <v>6.09</v>
      </c>
      <c r="H2803">
        <v>6.27</v>
      </c>
      <c r="I2803">
        <v>6.45</v>
      </c>
      <c r="J2803">
        <v>6.62</v>
      </c>
    </row>
    <row r="2804" spans="1:10" x14ac:dyDescent="0.2">
      <c r="A2804" s="4">
        <v>26568</v>
      </c>
      <c r="E2804">
        <v>5.58</v>
      </c>
      <c r="G2804">
        <v>6.05</v>
      </c>
      <c r="H2804">
        <v>6.22</v>
      </c>
      <c r="I2804">
        <v>6.4</v>
      </c>
      <c r="J2804">
        <v>6.6</v>
      </c>
    </row>
    <row r="2805" spans="1:10" x14ac:dyDescent="0.2">
      <c r="A2805" s="4">
        <v>26569</v>
      </c>
      <c r="E2805">
        <v>5.62</v>
      </c>
      <c r="G2805">
        <v>6.05</v>
      </c>
      <c r="H2805">
        <v>6.21</v>
      </c>
      <c r="I2805">
        <v>6.4</v>
      </c>
      <c r="J2805">
        <v>6.59</v>
      </c>
    </row>
    <row r="2806" spans="1:10" x14ac:dyDescent="0.2">
      <c r="A2806" s="4">
        <v>26570</v>
      </c>
      <c r="E2806">
        <v>5.6</v>
      </c>
      <c r="G2806">
        <v>6.04</v>
      </c>
      <c r="H2806">
        <v>6.19</v>
      </c>
      <c r="I2806">
        <v>6.36</v>
      </c>
      <c r="J2806">
        <v>6.56</v>
      </c>
    </row>
    <row r="2807" spans="1:10" x14ac:dyDescent="0.2">
      <c r="A2807" s="4">
        <v>26571</v>
      </c>
      <c r="E2807">
        <v>5.61</v>
      </c>
      <c r="G2807">
        <v>6.04</v>
      </c>
      <c r="H2807">
        <v>6.18</v>
      </c>
      <c r="I2807">
        <v>6.34</v>
      </c>
      <c r="J2807">
        <v>6.54</v>
      </c>
    </row>
    <row r="2808" spans="1:10" x14ac:dyDescent="0.2">
      <c r="A2808" s="4">
        <v>26574</v>
      </c>
      <c r="E2808">
        <v>5.56</v>
      </c>
      <c r="G2808">
        <v>6.02</v>
      </c>
      <c r="H2808">
        <v>6.17</v>
      </c>
      <c r="I2808">
        <v>6.34</v>
      </c>
      <c r="J2808">
        <v>6.54</v>
      </c>
    </row>
    <row r="2809" spans="1:10" x14ac:dyDescent="0.2">
      <c r="A2809" s="4">
        <v>26575</v>
      </c>
      <c r="E2809">
        <v>5.61</v>
      </c>
      <c r="G2809">
        <v>6.06</v>
      </c>
      <c r="H2809">
        <v>6.23</v>
      </c>
      <c r="I2809">
        <v>6.39</v>
      </c>
      <c r="J2809">
        <v>6.54</v>
      </c>
    </row>
    <row r="2810" spans="1:10" x14ac:dyDescent="0.2">
      <c r="A2810" s="4">
        <v>26576</v>
      </c>
      <c r="E2810">
        <v>5.6</v>
      </c>
      <c r="G2810">
        <v>6.02</v>
      </c>
      <c r="H2810">
        <v>6.2</v>
      </c>
      <c r="I2810">
        <v>6.38</v>
      </c>
      <c r="J2810">
        <v>6.53</v>
      </c>
    </row>
    <row r="2811" spans="1:10" x14ac:dyDescent="0.2">
      <c r="A2811" s="4">
        <v>26577</v>
      </c>
      <c r="E2811">
        <v>5.61</v>
      </c>
      <c r="G2811">
        <v>6.04</v>
      </c>
      <c r="H2811">
        <v>6.19</v>
      </c>
      <c r="I2811">
        <v>6.38</v>
      </c>
      <c r="J2811">
        <v>6.53</v>
      </c>
    </row>
    <row r="2812" spans="1:10" x14ac:dyDescent="0.2">
      <c r="A2812" s="4">
        <v>26578</v>
      </c>
      <c r="E2812">
        <v>5.6</v>
      </c>
      <c r="G2812">
        <v>6.02</v>
      </c>
      <c r="H2812">
        <v>6.18</v>
      </c>
      <c r="I2812">
        <v>6.36</v>
      </c>
      <c r="J2812">
        <v>6.52</v>
      </c>
    </row>
    <row r="2813" spans="1:10" x14ac:dyDescent="0.2">
      <c r="A2813" s="4">
        <v>26581</v>
      </c>
      <c r="E2813" t="s">
        <v>13</v>
      </c>
      <c r="G2813" t="s">
        <v>13</v>
      </c>
      <c r="H2813" t="s">
        <v>13</v>
      </c>
      <c r="I2813" t="s">
        <v>13</v>
      </c>
      <c r="J2813" t="s">
        <v>13</v>
      </c>
    </row>
    <row r="2814" spans="1:10" x14ac:dyDescent="0.2">
      <c r="A2814" s="4">
        <v>26582</v>
      </c>
      <c r="E2814">
        <v>5.56</v>
      </c>
      <c r="G2814">
        <v>5.99</v>
      </c>
      <c r="H2814">
        <v>6.15</v>
      </c>
      <c r="I2814">
        <v>6.33</v>
      </c>
      <c r="J2814">
        <v>6.48</v>
      </c>
    </row>
    <row r="2815" spans="1:10" x14ac:dyDescent="0.2">
      <c r="A2815" s="4">
        <v>26583</v>
      </c>
      <c r="E2815">
        <v>5.49</v>
      </c>
      <c r="G2815">
        <v>6.02</v>
      </c>
      <c r="H2815">
        <v>6.16</v>
      </c>
      <c r="I2815">
        <v>6.34</v>
      </c>
      <c r="J2815">
        <v>6.47</v>
      </c>
    </row>
    <row r="2816" spans="1:10" x14ac:dyDescent="0.2">
      <c r="A2816" s="4">
        <v>26584</v>
      </c>
      <c r="E2816">
        <v>5.54</v>
      </c>
      <c r="G2816">
        <v>6.06</v>
      </c>
      <c r="H2816">
        <v>6.19</v>
      </c>
      <c r="I2816">
        <v>6.38</v>
      </c>
      <c r="J2816">
        <v>6.5</v>
      </c>
    </row>
    <row r="2817" spans="1:10" x14ac:dyDescent="0.2">
      <c r="A2817" s="4">
        <v>26585</v>
      </c>
      <c r="E2817">
        <v>5.54</v>
      </c>
      <c r="G2817">
        <v>6.07</v>
      </c>
      <c r="H2817">
        <v>6.19</v>
      </c>
      <c r="I2817">
        <v>6.38</v>
      </c>
      <c r="J2817">
        <v>6.5</v>
      </c>
    </row>
    <row r="2818" spans="1:10" x14ac:dyDescent="0.2">
      <c r="A2818" s="4">
        <v>26588</v>
      </c>
      <c r="E2818">
        <v>5.53</v>
      </c>
      <c r="G2818">
        <v>6.07</v>
      </c>
      <c r="H2818">
        <v>6.17</v>
      </c>
      <c r="I2818">
        <v>6.36</v>
      </c>
      <c r="J2818">
        <v>6.49</v>
      </c>
    </row>
    <row r="2819" spans="1:10" x14ac:dyDescent="0.2">
      <c r="A2819" s="4">
        <v>26589</v>
      </c>
      <c r="E2819">
        <v>5.53</v>
      </c>
      <c r="G2819">
        <v>6.07</v>
      </c>
      <c r="H2819">
        <v>6.17</v>
      </c>
      <c r="I2819">
        <v>6.36</v>
      </c>
      <c r="J2819">
        <v>6.49</v>
      </c>
    </row>
    <row r="2820" spans="1:10" x14ac:dyDescent="0.2">
      <c r="A2820" s="4">
        <v>26590</v>
      </c>
      <c r="E2820">
        <v>5.53</v>
      </c>
      <c r="G2820">
        <v>6.09</v>
      </c>
      <c r="H2820">
        <v>6.19</v>
      </c>
      <c r="I2820">
        <v>6.38</v>
      </c>
      <c r="J2820">
        <v>6.49</v>
      </c>
    </row>
    <row r="2821" spans="1:10" x14ac:dyDescent="0.2">
      <c r="A2821" s="4">
        <v>26591</v>
      </c>
      <c r="E2821">
        <v>5.55</v>
      </c>
      <c r="G2821">
        <v>6.1</v>
      </c>
      <c r="H2821">
        <v>6.19</v>
      </c>
      <c r="I2821">
        <v>6.37</v>
      </c>
      <c r="J2821">
        <v>6.48</v>
      </c>
    </row>
    <row r="2822" spans="1:10" x14ac:dyDescent="0.2">
      <c r="A2822" s="4">
        <v>26592</v>
      </c>
      <c r="E2822">
        <v>5.52</v>
      </c>
      <c r="G2822">
        <v>6.08</v>
      </c>
      <c r="H2822">
        <v>6.19</v>
      </c>
      <c r="I2822">
        <v>6.36</v>
      </c>
      <c r="J2822">
        <v>6.47</v>
      </c>
    </row>
    <row r="2823" spans="1:10" x14ac:dyDescent="0.2">
      <c r="A2823" s="4">
        <v>26595</v>
      </c>
      <c r="E2823" t="s">
        <v>13</v>
      </c>
      <c r="G2823" t="s">
        <v>13</v>
      </c>
      <c r="H2823" t="s">
        <v>13</v>
      </c>
      <c r="I2823" t="s">
        <v>13</v>
      </c>
      <c r="J2823" t="s">
        <v>13</v>
      </c>
    </row>
    <row r="2824" spans="1:10" x14ac:dyDescent="0.2">
      <c r="A2824" s="4">
        <v>26596</v>
      </c>
      <c r="E2824">
        <v>5.46</v>
      </c>
      <c r="G2824">
        <v>6.04</v>
      </c>
      <c r="H2824">
        <v>6.16</v>
      </c>
      <c r="I2824">
        <v>6.32</v>
      </c>
      <c r="J2824">
        <v>6.45</v>
      </c>
    </row>
    <row r="2825" spans="1:10" x14ac:dyDescent="0.2">
      <c r="A2825" s="4">
        <v>26597</v>
      </c>
      <c r="E2825">
        <v>5.46</v>
      </c>
      <c r="G2825">
        <v>6.04</v>
      </c>
      <c r="H2825">
        <v>6.17</v>
      </c>
      <c r="I2825">
        <v>6.31</v>
      </c>
      <c r="J2825">
        <v>6.44</v>
      </c>
    </row>
    <row r="2826" spans="1:10" x14ac:dyDescent="0.2">
      <c r="A2826" s="4">
        <v>26598</v>
      </c>
      <c r="E2826">
        <v>5.42</v>
      </c>
      <c r="G2826">
        <v>6.04</v>
      </c>
      <c r="H2826">
        <v>6.16</v>
      </c>
      <c r="I2826">
        <v>6.3</v>
      </c>
      <c r="J2826">
        <v>6.42</v>
      </c>
    </row>
    <row r="2827" spans="1:10" x14ac:dyDescent="0.2">
      <c r="A2827" s="4">
        <v>26599</v>
      </c>
      <c r="E2827">
        <v>5.43</v>
      </c>
      <c r="G2827">
        <v>6.05</v>
      </c>
      <c r="H2827">
        <v>6.18</v>
      </c>
      <c r="I2827">
        <v>6.31</v>
      </c>
      <c r="J2827">
        <v>6.42</v>
      </c>
    </row>
    <row r="2828" spans="1:10" x14ac:dyDescent="0.2">
      <c r="A2828" s="4">
        <v>26602</v>
      </c>
      <c r="E2828">
        <v>5.45</v>
      </c>
      <c r="G2828">
        <v>6.07</v>
      </c>
      <c r="H2828">
        <v>6.2</v>
      </c>
      <c r="I2828">
        <v>6.33</v>
      </c>
      <c r="J2828">
        <v>6.42</v>
      </c>
    </row>
    <row r="2829" spans="1:10" x14ac:dyDescent="0.2">
      <c r="A2829" s="4">
        <v>26603</v>
      </c>
      <c r="E2829">
        <v>5.44</v>
      </c>
      <c r="G2829">
        <v>6.05</v>
      </c>
      <c r="H2829">
        <v>6.2</v>
      </c>
      <c r="I2829">
        <v>6.32</v>
      </c>
      <c r="J2829">
        <v>6.41</v>
      </c>
    </row>
    <row r="2830" spans="1:10" x14ac:dyDescent="0.2">
      <c r="A2830" s="4">
        <v>26604</v>
      </c>
      <c r="E2830">
        <v>5.42</v>
      </c>
      <c r="G2830">
        <v>6.04</v>
      </c>
      <c r="H2830">
        <v>6.2</v>
      </c>
      <c r="I2830">
        <v>6.31</v>
      </c>
      <c r="J2830">
        <v>6.39</v>
      </c>
    </row>
    <row r="2831" spans="1:10" x14ac:dyDescent="0.2">
      <c r="A2831" s="4">
        <v>26605</v>
      </c>
      <c r="E2831">
        <v>5.33</v>
      </c>
      <c r="G2831">
        <v>5.96</v>
      </c>
      <c r="H2831">
        <v>6.15</v>
      </c>
      <c r="I2831">
        <v>6.25</v>
      </c>
      <c r="J2831">
        <v>6.34</v>
      </c>
    </row>
    <row r="2832" spans="1:10" x14ac:dyDescent="0.2">
      <c r="A2832" s="4">
        <v>26606</v>
      </c>
      <c r="E2832">
        <v>5.26</v>
      </c>
      <c r="G2832">
        <v>5.94</v>
      </c>
      <c r="H2832">
        <v>6.13</v>
      </c>
      <c r="I2832">
        <v>6.22</v>
      </c>
      <c r="J2832">
        <v>6.3</v>
      </c>
    </row>
    <row r="2833" spans="1:10" x14ac:dyDescent="0.2">
      <c r="A2833" s="4">
        <v>26609</v>
      </c>
      <c r="E2833">
        <v>5.21</v>
      </c>
      <c r="G2833">
        <v>5.93</v>
      </c>
      <c r="H2833">
        <v>6.11</v>
      </c>
      <c r="I2833">
        <v>6.18</v>
      </c>
      <c r="J2833">
        <v>6.27</v>
      </c>
    </row>
    <row r="2834" spans="1:10" x14ac:dyDescent="0.2">
      <c r="A2834" s="4">
        <v>26610</v>
      </c>
      <c r="E2834" t="s">
        <v>13</v>
      </c>
      <c r="G2834" t="s">
        <v>13</v>
      </c>
      <c r="H2834" t="s">
        <v>13</v>
      </c>
      <c r="I2834" t="s">
        <v>13</v>
      </c>
      <c r="J2834" t="s">
        <v>13</v>
      </c>
    </row>
    <row r="2835" spans="1:10" x14ac:dyDescent="0.2">
      <c r="A2835" s="4">
        <v>26611</v>
      </c>
      <c r="E2835">
        <v>5.28</v>
      </c>
      <c r="G2835">
        <v>5.97</v>
      </c>
      <c r="H2835">
        <v>6.15</v>
      </c>
      <c r="I2835">
        <v>6.21</v>
      </c>
      <c r="J2835">
        <v>6.3</v>
      </c>
    </row>
    <row r="2836" spans="1:10" x14ac:dyDescent="0.2">
      <c r="A2836" s="4">
        <v>26612</v>
      </c>
      <c r="E2836">
        <v>5.31</v>
      </c>
      <c r="G2836">
        <v>5.96</v>
      </c>
      <c r="H2836">
        <v>6.16</v>
      </c>
      <c r="I2836">
        <v>6.21</v>
      </c>
      <c r="J2836">
        <v>6.3</v>
      </c>
    </row>
    <row r="2837" spans="1:10" x14ac:dyDescent="0.2">
      <c r="A2837" s="4">
        <v>26613</v>
      </c>
      <c r="E2837">
        <v>5.29</v>
      </c>
      <c r="G2837">
        <v>5.94</v>
      </c>
      <c r="H2837">
        <v>6.15</v>
      </c>
      <c r="I2837">
        <v>6.21</v>
      </c>
      <c r="J2837">
        <v>6.3</v>
      </c>
    </row>
    <row r="2838" spans="1:10" x14ac:dyDescent="0.2">
      <c r="A2838" s="4">
        <v>26616</v>
      </c>
      <c r="E2838">
        <v>5.22</v>
      </c>
      <c r="G2838">
        <v>5.92</v>
      </c>
      <c r="H2838">
        <v>6.11</v>
      </c>
      <c r="I2838">
        <v>6.17</v>
      </c>
      <c r="J2838">
        <v>6.27</v>
      </c>
    </row>
    <row r="2839" spans="1:10" x14ac:dyDescent="0.2">
      <c r="A2839" s="4">
        <v>26617</v>
      </c>
      <c r="E2839">
        <v>5.21</v>
      </c>
      <c r="G2839">
        <v>5.92</v>
      </c>
      <c r="H2839">
        <v>6.1</v>
      </c>
      <c r="I2839">
        <v>6.16</v>
      </c>
      <c r="J2839">
        <v>6.26</v>
      </c>
    </row>
    <row r="2840" spans="1:10" x14ac:dyDescent="0.2">
      <c r="A2840" s="4">
        <v>26618</v>
      </c>
      <c r="E2840">
        <v>5.18</v>
      </c>
      <c r="G2840">
        <v>5.88</v>
      </c>
      <c r="H2840">
        <v>6.06</v>
      </c>
      <c r="I2840">
        <v>6.13</v>
      </c>
      <c r="J2840">
        <v>6.23</v>
      </c>
    </row>
    <row r="2841" spans="1:10" x14ac:dyDescent="0.2">
      <c r="A2841" s="4">
        <v>26619</v>
      </c>
      <c r="E2841">
        <v>5.16</v>
      </c>
      <c r="G2841">
        <v>5.89</v>
      </c>
      <c r="H2841">
        <v>6.08</v>
      </c>
      <c r="I2841">
        <v>6.13</v>
      </c>
      <c r="J2841">
        <v>6.24</v>
      </c>
    </row>
    <row r="2842" spans="1:10" x14ac:dyDescent="0.2">
      <c r="A2842" s="4">
        <v>26620</v>
      </c>
      <c r="E2842">
        <v>5.22</v>
      </c>
      <c r="G2842">
        <v>5.93</v>
      </c>
      <c r="H2842">
        <v>6.1</v>
      </c>
      <c r="I2842">
        <v>6.14</v>
      </c>
      <c r="J2842">
        <v>6.24</v>
      </c>
    </row>
    <row r="2843" spans="1:10" x14ac:dyDescent="0.2">
      <c r="A2843" s="4">
        <v>26623</v>
      </c>
      <c r="E2843">
        <v>5.2</v>
      </c>
      <c r="G2843">
        <v>5.92</v>
      </c>
      <c r="H2843">
        <v>6.08</v>
      </c>
      <c r="I2843">
        <v>6.13</v>
      </c>
      <c r="J2843">
        <v>6.23</v>
      </c>
    </row>
    <row r="2844" spans="1:10" x14ac:dyDescent="0.2">
      <c r="A2844" s="4">
        <v>26624</v>
      </c>
      <c r="E2844">
        <v>5.24</v>
      </c>
      <c r="G2844">
        <v>5.94</v>
      </c>
      <c r="H2844">
        <v>6.09</v>
      </c>
      <c r="I2844">
        <v>6.15</v>
      </c>
      <c r="J2844">
        <v>6.26</v>
      </c>
    </row>
    <row r="2845" spans="1:10" x14ac:dyDescent="0.2">
      <c r="A2845" s="4">
        <v>26625</v>
      </c>
      <c r="E2845">
        <v>5.28</v>
      </c>
      <c r="G2845">
        <v>5.93</v>
      </c>
      <c r="H2845">
        <v>6.09</v>
      </c>
      <c r="I2845">
        <v>6.15</v>
      </c>
      <c r="J2845">
        <v>6.27</v>
      </c>
    </row>
    <row r="2846" spans="1:10" x14ac:dyDescent="0.2">
      <c r="A2846" s="4">
        <v>26626</v>
      </c>
      <c r="E2846" t="s">
        <v>13</v>
      </c>
      <c r="G2846" t="s">
        <v>13</v>
      </c>
      <c r="H2846" t="s">
        <v>13</v>
      </c>
      <c r="I2846" t="s">
        <v>13</v>
      </c>
      <c r="J2846" t="s">
        <v>13</v>
      </c>
    </row>
    <row r="2847" spans="1:10" x14ac:dyDescent="0.2">
      <c r="A2847" s="4">
        <v>26627</v>
      </c>
      <c r="E2847">
        <v>5.28</v>
      </c>
      <c r="G2847">
        <v>5.94</v>
      </c>
      <c r="H2847">
        <v>6.1</v>
      </c>
      <c r="I2847">
        <v>6.15</v>
      </c>
      <c r="J2847">
        <v>6.27</v>
      </c>
    </row>
    <row r="2848" spans="1:10" x14ac:dyDescent="0.2">
      <c r="A2848" s="4">
        <v>26630</v>
      </c>
      <c r="E2848">
        <v>5.35</v>
      </c>
      <c r="G2848">
        <v>5.99</v>
      </c>
      <c r="H2848">
        <v>6.13</v>
      </c>
      <c r="I2848">
        <v>6.19</v>
      </c>
      <c r="J2848">
        <v>6.3</v>
      </c>
    </row>
    <row r="2849" spans="1:10" x14ac:dyDescent="0.2">
      <c r="A2849" s="4">
        <v>26631</v>
      </c>
      <c r="E2849">
        <v>5.33</v>
      </c>
      <c r="G2849">
        <v>5.97</v>
      </c>
      <c r="H2849">
        <v>6.12</v>
      </c>
      <c r="I2849">
        <v>6.18</v>
      </c>
      <c r="J2849">
        <v>6.29</v>
      </c>
    </row>
    <row r="2850" spans="1:10" x14ac:dyDescent="0.2">
      <c r="A2850" s="4">
        <v>26632</v>
      </c>
      <c r="E2850">
        <v>5.35</v>
      </c>
      <c r="G2850">
        <v>5.95</v>
      </c>
      <c r="H2850">
        <v>6.1</v>
      </c>
      <c r="I2850">
        <v>6.16</v>
      </c>
      <c r="J2850">
        <v>6.27</v>
      </c>
    </row>
    <row r="2851" spans="1:10" x14ac:dyDescent="0.2">
      <c r="A2851" s="4">
        <v>26633</v>
      </c>
      <c r="E2851">
        <v>5.35</v>
      </c>
      <c r="G2851">
        <v>5.96</v>
      </c>
      <c r="H2851">
        <v>6.12</v>
      </c>
      <c r="I2851">
        <v>6.17</v>
      </c>
      <c r="J2851">
        <v>6.28</v>
      </c>
    </row>
    <row r="2852" spans="1:10" x14ac:dyDescent="0.2">
      <c r="A2852" s="4">
        <v>26634</v>
      </c>
      <c r="E2852">
        <v>5.35</v>
      </c>
      <c r="G2852">
        <v>5.94</v>
      </c>
      <c r="H2852">
        <v>6.12</v>
      </c>
      <c r="I2852">
        <v>6.17</v>
      </c>
      <c r="J2852">
        <v>6.29</v>
      </c>
    </row>
    <row r="2853" spans="1:10" x14ac:dyDescent="0.2">
      <c r="A2853" s="4">
        <v>26637</v>
      </c>
      <c r="E2853">
        <v>5.39</v>
      </c>
      <c r="G2853">
        <v>5.96</v>
      </c>
      <c r="H2853">
        <v>6.13</v>
      </c>
      <c r="I2853">
        <v>6.17</v>
      </c>
      <c r="J2853">
        <v>6.3</v>
      </c>
    </row>
    <row r="2854" spans="1:10" x14ac:dyDescent="0.2">
      <c r="A2854" s="4">
        <v>26638</v>
      </c>
      <c r="E2854">
        <v>5.43</v>
      </c>
      <c r="G2854">
        <v>5.97</v>
      </c>
      <c r="H2854">
        <v>6.14</v>
      </c>
      <c r="I2854">
        <v>6.19</v>
      </c>
      <c r="J2854">
        <v>6.31</v>
      </c>
    </row>
    <row r="2855" spans="1:10" x14ac:dyDescent="0.2">
      <c r="A2855" s="4">
        <v>26639</v>
      </c>
      <c r="E2855">
        <v>5.46</v>
      </c>
      <c r="G2855">
        <v>5.96</v>
      </c>
      <c r="H2855">
        <v>6.13</v>
      </c>
      <c r="I2855">
        <v>6.17</v>
      </c>
      <c r="J2855">
        <v>6.31</v>
      </c>
    </row>
    <row r="2856" spans="1:10" x14ac:dyDescent="0.2">
      <c r="A2856" s="4">
        <v>26640</v>
      </c>
      <c r="E2856">
        <v>5.45</v>
      </c>
      <c r="G2856">
        <v>5.96</v>
      </c>
      <c r="H2856">
        <v>6.12</v>
      </c>
      <c r="I2856">
        <v>6.17</v>
      </c>
      <c r="J2856">
        <v>6.31</v>
      </c>
    </row>
    <row r="2857" spans="1:10" x14ac:dyDescent="0.2">
      <c r="A2857" s="4">
        <v>26641</v>
      </c>
      <c r="E2857">
        <v>5.48</v>
      </c>
      <c r="G2857">
        <v>5.97</v>
      </c>
      <c r="H2857">
        <v>6.14</v>
      </c>
      <c r="I2857">
        <v>6.18</v>
      </c>
      <c r="J2857">
        <v>6.32</v>
      </c>
    </row>
    <row r="2858" spans="1:10" x14ac:dyDescent="0.2">
      <c r="A2858" s="4">
        <v>26644</v>
      </c>
      <c r="E2858">
        <v>5.51</v>
      </c>
      <c r="G2858">
        <v>5.98</v>
      </c>
      <c r="H2858">
        <v>6.15</v>
      </c>
      <c r="I2858">
        <v>6.19</v>
      </c>
      <c r="J2858">
        <v>6.34</v>
      </c>
    </row>
    <row r="2859" spans="1:10" x14ac:dyDescent="0.2">
      <c r="A2859" s="4">
        <v>26645</v>
      </c>
      <c r="E2859">
        <v>5.49</v>
      </c>
      <c r="G2859">
        <v>5.96</v>
      </c>
      <c r="H2859">
        <v>6.13</v>
      </c>
      <c r="I2859">
        <v>6.18</v>
      </c>
      <c r="J2859">
        <v>6.35</v>
      </c>
    </row>
    <row r="2860" spans="1:10" x14ac:dyDescent="0.2">
      <c r="A2860" s="4">
        <v>26646</v>
      </c>
      <c r="E2860">
        <v>5.46</v>
      </c>
      <c r="G2860">
        <v>5.97</v>
      </c>
      <c r="H2860">
        <v>6.12</v>
      </c>
      <c r="I2860">
        <v>6.18</v>
      </c>
      <c r="J2860">
        <v>6.35</v>
      </c>
    </row>
    <row r="2861" spans="1:10" x14ac:dyDescent="0.2">
      <c r="A2861" s="4">
        <v>26647</v>
      </c>
      <c r="E2861">
        <v>5.46</v>
      </c>
      <c r="G2861">
        <v>5.96</v>
      </c>
      <c r="H2861">
        <v>6.11</v>
      </c>
      <c r="I2861">
        <v>6.18</v>
      </c>
      <c r="J2861">
        <v>6.35</v>
      </c>
    </row>
    <row r="2862" spans="1:10" x14ac:dyDescent="0.2">
      <c r="A2862" s="4">
        <v>26648</v>
      </c>
      <c r="E2862">
        <v>5.48</v>
      </c>
      <c r="G2862">
        <v>5.97</v>
      </c>
      <c r="H2862">
        <v>6.11</v>
      </c>
      <c r="I2862">
        <v>6.17</v>
      </c>
      <c r="J2862">
        <v>6.35</v>
      </c>
    </row>
    <row r="2863" spans="1:10" x14ac:dyDescent="0.2">
      <c r="A2863" s="4">
        <v>26651</v>
      </c>
      <c r="E2863">
        <v>5.56</v>
      </c>
      <c r="G2863">
        <v>6.03</v>
      </c>
      <c r="H2863">
        <v>6.18</v>
      </c>
      <c r="I2863">
        <v>6.21</v>
      </c>
      <c r="J2863">
        <v>6.38</v>
      </c>
    </row>
    <row r="2864" spans="1:10" x14ac:dyDescent="0.2">
      <c r="A2864" s="4">
        <v>26652</v>
      </c>
      <c r="E2864">
        <v>5.57</v>
      </c>
      <c r="G2864">
        <v>6.03</v>
      </c>
      <c r="H2864">
        <v>6.18</v>
      </c>
      <c r="I2864">
        <v>6.22</v>
      </c>
      <c r="J2864">
        <v>6.4</v>
      </c>
    </row>
    <row r="2865" spans="1:10" x14ac:dyDescent="0.2">
      <c r="A2865" s="4">
        <v>26653</v>
      </c>
      <c r="E2865">
        <v>5.57</v>
      </c>
      <c r="G2865">
        <v>6.04</v>
      </c>
      <c r="H2865">
        <v>6.18</v>
      </c>
      <c r="I2865">
        <v>6.23</v>
      </c>
      <c r="J2865">
        <v>6.4</v>
      </c>
    </row>
    <row r="2866" spans="1:10" x14ac:dyDescent="0.2">
      <c r="A2866" s="4">
        <v>26654</v>
      </c>
      <c r="E2866">
        <v>5.58</v>
      </c>
      <c r="G2866">
        <v>6.03</v>
      </c>
      <c r="H2866">
        <v>6.17</v>
      </c>
      <c r="I2866">
        <v>6.22</v>
      </c>
      <c r="J2866">
        <v>6.4</v>
      </c>
    </row>
    <row r="2867" spans="1:10" x14ac:dyDescent="0.2">
      <c r="A2867" s="4">
        <v>26655</v>
      </c>
      <c r="E2867">
        <v>5.59</v>
      </c>
      <c r="G2867">
        <v>6.06</v>
      </c>
      <c r="H2867">
        <v>6.19</v>
      </c>
      <c r="I2867">
        <v>6.23</v>
      </c>
      <c r="J2867">
        <v>6.4</v>
      </c>
    </row>
    <row r="2868" spans="1:10" x14ac:dyDescent="0.2">
      <c r="A2868" s="4">
        <v>26658</v>
      </c>
      <c r="E2868" t="s">
        <v>13</v>
      </c>
      <c r="G2868" t="s">
        <v>13</v>
      </c>
      <c r="H2868" t="s">
        <v>13</v>
      </c>
      <c r="I2868" t="s">
        <v>13</v>
      </c>
      <c r="J2868" t="s">
        <v>13</v>
      </c>
    </row>
    <row r="2869" spans="1:10" x14ac:dyDescent="0.2">
      <c r="A2869" s="4">
        <v>26659</v>
      </c>
      <c r="E2869">
        <v>5.59</v>
      </c>
      <c r="G2869">
        <v>6.05</v>
      </c>
      <c r="H2869">
        <v>6.19</v>
      </c>
      <c r="I2869">
        <v>6.23</v>
      </c>
      <c r="J2869">
        <v>6.39</v>
      </c>
    </row>
    <row r="2870" spans="1:10" x14ac:dyDescent="0.2">
      <c r="A2870" s="4">
        <v>26660</v>
      </c>
      <c r="E2870">
        <v>5.63</v>
      </c>
      <c r="G2870">
        <v>6.09</v>
      </c>
      <c r="H2870">
        <v>6.2</v>
      </c>
      <c r="I2870">
        <v>6.24</v>
      </c>
      <c r="J2870">
        <v>6.4</v>
      </c>
    </row>
    <row r="2871" spans="1:10" x14ac:dyDescent="0.2">
      <c r="A2871" s="4">
        <v>26661</v>
      </c>
      <c r="E2871">
        <v>5.64</v>
      </c>
      <c r="G2871">
        <v>6.11</v>
      </c>
      <c r="H2871">
        <v>6.22</v>
      </c>
      <c r="I2871">
        <v>6.27</v>
      </c>
      <c r="J2871">
        <v>6.41</v>
      </c>
    </row>
    <row r="2872" spans="1:10" x14ac:dyDescent="0.2">
      <c r="A2872" s="4">
        <v>26662</v>
      </c>
      <c r="E2872">
        <v>5.68</v>
      </c>
      <c r="G2872">
        <v>6.14</v>
      </c>
      <c r="H2872">
        <v>6.26</v>
      </c>
      <c r="I2872">
        <v>6.29</v>
      </c>
      <c r="J2872">
        <v>6.41</v>
      </c>
    </row>
    <row r="2873" spans="1:10" x14ac:dyDescent="0.2">
      <c r="A2873" s="4">
        <v>26665</v>
      </c>
      <c r="E2873" t="s">
        <v>13</v>
      </c>
      <c r="G2873" t="s">
        <v>13</v>
      </c>
      <c r="H2873" t="s">
        <v>13</v>
      </c>
      <c r="I2873" t="s">
        <v>13</v>
      </c>
      <c r="J2873" t="s">
        <v>13</v>
      </c>
    </row>
    <row r="2874" spans="1:10" x14ac:dyDescent="0.2">
      <c r="A2874" s="4">
        <v>26666</v>
      </c>
      <c r="E2874">
        <v>5.72</v>
      </c>
      <c r="G2874">
        <v>6.16</v>
      </c>
      <c r="H2874">
        <v>6.29</v>
      </c>
      <c r="I2874">
        <v>6.31</v>
      </c>
      <c r="J2874">
        <v>6.43</v>
      </c>
    </row>
    <row r="2875" spans="1:10" x14ac:dyDescent="0.2">
      <c r="A2875" s="4">
        <v>26667</v>
      </c>
      <c r="E2875">
        <v>5.69</v>
      </c>
      <c r="G2875">
        <v>6.16</v>
      </c>
      <c r="H2875">
        <v>6.26</v>
      </c>
      <c r="I2875">
        <v>6.3</v>
      </c>
      <c r="J2875">
        <v>6.42</v>
      </c>
    </row>
    <row r="2876" spans="1:10" x14ac:dyDescent="0.2">
      <c r="A2876" s="4">
        <v>26668</v>
      </c>
      <c r="E2876">
        <v>5.67</v>
      </c>
      <c r="G2876">
        <v>6.11</v>
      </c>
      <c r="H2876">
        <v>6.23</v>
      </c>
      <c r="I2876">
        <v>6.27</v>
      </c>
      <c r="J2876">
        <v>6.4</v>
      </c>
    </row>
    <row r="2877" spans="1:10" x14ac:dyDescent="0.2">
      <c r="A2877" s="4">
        <v>26669</v>
      </c>
      <c r="E2877">
        <v>5.7</v>
      </c>
      <c r="G2877">
        <v>6.15</v>
      </c>
      <c r="H2877">
        <v>6.27</v>
      </c>
      <c r="I2877">
        <v>6.31</v>
      </c>
      <c r="J2877">
        <v>6.42</v>
      </c>
    </row>
    <row r="2878" spans="1:10" x14ac:dyDescent="0.2">
      <c r="A2878" s="4">
        <v>26672</v>
      </c>
      <c r="E2878">
        <v>5.74</v>
      </c>
      <c r="G2878">
        <v>6.18</v>
      </c>
      <c r="H2878">
        <v>6.3</v>
      </c>
      <c r="I2878">
        <v>6.34</v>
      </c>
      <c r="J2878">
        <v>6.43</v>
      </c>
    </row>
    <row r="2879" spans="1:10" x14ac:dyDescent="0.2">
      <c r="A2879" s="4">
        <v>26673</v>
      </c>
      <c r="E2879">
        <v>5.74</v>
      </c>
      <c r="G2879">
        <v>6.17</v>
      </c>
      <c r="H2879">
        <v>6.3</v>
      </c>
      <c r="I2879">
        <v>6.33</v>
      </c>
      <c r="J2879">
        <v>6.42</v>
      </c>
    </row>
    <row r="2880" spans="1:10" x14ac:dyDescent="0.2">
      <c r="A2880" s="4">
        <v>26674</v>
      </c>
      <c r="E2880">
        <v>5.76</v>
      </c>
      <c r="G2880">
        <v>6.18</v>
      </c>
      <c r="H2880">
        <v>6.31</v>
      </c>
      <c r="I2880">
        <v>6.34</v>
      </c>
      <c r="J2880">
        <v>6.43</v>
      </c>
    </row>
    <row r="2881" spans="1:10" x14ac:dyDescent="0.2">
      <c r="A2881" s="4">
        <v>26675</v>
      </c>
      <c r="E2881">
        <v>5.79</v>
      </c>
      <c r="G2881">
        <v>6.2</v>
      </c>
      <c r="H2881">
        <v>6.31</v>
      </c>
      <c r="I2881">
        <v>6.34</v>
      </c>
      <c r="J2881">
        <v>6.43</v>
      </c>
    </row>
    <row r="2882" spans="1:10" x14ac:dyDescent="0.2">
      <c r="A2882" s="4">
        <v>26676</v>
      </c>
      <c r="E2882">
        <v>5.87</v>
      </c>
      <c r="G2882">
        <v>6.24</v>
      </c>
      <c r="H2882">
        <v>6.33</v>
      </c>
      <c r="I2882">
        <v>6.35</v>
      </c>
      <c r="J2882">
        <v>6.44</v>
      </c>
    </row>
    <row r="2883" spans="1:10" x14ac:dyDescent="0.2">
      <c r="A2883" s="4">
        <v>26679</v>
      </c>
      <c r="E2883">
        <v>5.87</v>
      </c>
      <c r="G2883">
        <v>6.23</v>
      </c>
      <c r="H2883">
        <v>6.31</v>
      </c>
      <c r="I2883">
        <v>6.34</v>
      </c>
      <c r="J2883">
        <v>6.44</v>
      </c>
    </row>
    <row r="2884" spans="1:10" x14ac:dyDescent="0.2">
      <c r="A2884" s="4">
        <v>26680</v>
      </c>
      <c r="E2884">
        <v>5.89</v>
      </c>
      <c r="G2884">
        <v>6.24</v>
      </c>
      <c r="H2884">
        <v>6.32</v>
      </c>
      <c r="I2884">
        <v>6.35</v>
      </c>
      <c r="J2884">
        <v>6.44</v>
      </c>
    </row>
    <row r="2885" spans="1:10" x14ac:dyDescent="0.2">
      <c r="A2885" s="4">
        <v>26681</v>
      </c>
      <c r="E2885">
        <v>5.88</v>
      </c>
      <c r="G2885">
        <v>6.23</v>
      </c>
      <c r="H2885">
        <v>6.3</v>
      </c>
      <c r="I2885">
        <v>6.33</v>
      </c>
      <c r="J2885">
        <v>6.45</v>
      </c>
    </row>
    <row r="2886" spans="1:10" x14ac:dyDescent="0.2">
      <c r="A2886" s="4">
        <v>26682</v>
      </c>
      <c r="E2886">
        <v>5.89</v>
      </c>
      <c r="G2886">
        <v>6.24</v>
      </c>
      <c r="H2886">
        <v>6.32</v>
      </c>
      <c r="I2886">
        <v>6.35</v>
      </c>
      <c r="J2886">
        <v>6.46</v>
      </c>
    </row>
    <row r="2887" spans="1:10" x14ac:dyDescent="0.2">
      <c r="A2887" s="4">
        <v>26683</v>
      </c>
      <c r="E2887">
        <v>5.93</v>
      </c>
      <c r="G2887">
        <v>6.29</v>
      </c>
      <c r="H2887">
        <v>6.36</v>
      </c>
      <c r="I2887">
        <v>6.38</v>
      </c>
      <c r="J2887">
        <v>6.49</v>
      </c>
    </row>
    <row r="2888" spans="1:10" x14ac:dyDescent="0.2">
      <c r="A2888" s="4">
        <v>26686</v>
      </c>
      <c r="E2888">
        <v>5.94</v>
      </c>
      <c r="G2888">
        <v>6.32</v>
      </c>
      <c r="H2888">
        <v>6.38</v>
      </c>
      <c r="I2888">
        <v>6.4</v>
      </c>
      <c r="J2888">
        <v>6.5</v>
      </c>
    </row>
    <row r="2889" spans="1:10" x14ac:dyDescent="0.2">
      <c r="A2889" s="4">
        <v>26687</v>
      </c>
      <c r="E2889">
        <v>5.95</v>
      </c>
      <c r="G2889">
        <v>6.3</v>
      </c>
      <c r="H2889">
        <v>6.35</v>
      </c>
      <c r="I2889">
        <v>6.37</v>
      </c>
      <c r="J2889">
        <v>6.48</v>
      </c>
    </row>
    <row r="2890" spans="1:10" x14ac:dyDescent="0.2">
      <c r="A2890" s="4">
        <v>26688</v>
      </c>
      <c r="E2890">
        <v>6.02</v>
      </c>
      <c r="G2890">
        <v>6.35</v>
      </c>
      <c r="H2890">
        <v>6.39</v>
      </c>
      <c r="I2890">
        <v>6.4</v>
      </c>
      <c r="J2890">
        <v>6.49</v>
      </c>
    </row>
    <row r="2891" spans="1:10" x14ac:dyDescent="0.2">
      <c r="A2891" s="4">
        <v>26689</v>
      </c>
      <c r="E2891">
        <v>6.04</v>
      </c>
      <c r="G2891">
        <v>6.36</v>
      </c>
      <c r="H2891">
        <v>6.41</v>
      </c>
      <c r="I2891">
        <v>6.43</v>
      </c>
      <c r="J2891">
        <v>6.51</v>
      </c>
    </row>
    <row r="2892" spans="1:10" x14ac:dyDescent="0.2">
      <c r="A2892" s="4">
        <v>26690</v>
      </c>
      <c r="E2892">
        <v>6.19</v>
      </c>
      <c r="G2892">
        <v>6.42</v>
      </c>
      <c r="H2892">
        <v>6.44</v>
      </c>
      <c r="I2892">
        <v>6.43</v>
      </c>
      <c r="J2892">
        <v>6.53</v>
      </c>
    </row>
    <row r="2893" spans="1:10" x14ac:dyDescent="0.2">
      <c r="A2893" s="4">
        <v>26693</v>
      </c>
      <c r="E2893">
        <v>6.16</v>
      </c>
      <c r="G2893">
        <v>6.44</v>
      </c>
      <c r="H2893">
        <v>6.44</v>
      </c>
      <c r="I2893">
        <v>6.45</v>
      </c>
      <c r="J2893">
        <v>6.55</v>
      </c>
    </row>
    <row r="2894" spans="1:10" x14ac:dyDescent="0.2">
      <c r="A2894" s="4">
        <v>26694</v>
      </c>
      <c r="E2894">
        <v>6.08</v>
      </c>
      <c r="G2894">
        <v>6.44</v>
      </c>
      <c r="H2894">
        <v>6.44</v>
      </c>
      <c r="I2894">
        <v>6.42</v>
      </c>
      <c r="J2894">
        <v>6.52</v>
      </c>
    </row>
    <row r="2895" spans="1:10" x14ac:dyDescent="0.2">
      <c r="A2895" s="4">
        <v>26695</v>
      </c>
      <c r="E2895">
        <v>6.09</v>
      </c>
      <c r="G2895">
        <v>6.44</v>
      </c>
      <c r="H2895">
        <v>6.45</v>
      </c>
      <c r="I2895">
        <v>6.43</v>
      </c>
      <c r="J2895">
        <v>6.54</v>
      </c>
    </row>
    <row r="2896" spans="1:10" x14ac:dyDescent="0.2">
      <c r="A2896" s="4">
        <v>26696</v>
      </c>
      <c r="E2896">
        <v>6.2</v>
      </c>
      <c r="G2896">
        <v>6.54</v>
      </c>
      <c r="H2896">
        <v>6.56</v>
      </c>
      <c r="I2896">
        <v>6.52</v>
      </c>
      <c r="J2896">
        <v>6.6</v>
      </c>
    </row>
    <row r="2897" spans="1:10" x14ac:dyDescent="0.2">
      <c r="A2897" s="4">
        <v>26697</v>
      </c>
      <c r="E2897">
        <v>6.23</v>
      </c>
      <c r="G2897">
        <v>6.56</v>
      </c>
      <c r="H2897">
        <v>6.58</v>
      </c>
      <c r="I2897">
        <v>6.57</v>
      </c>
      <c r="J2897">
        <v>6.64</v>
      </c>
    </row>
    <row r="2898" spans="1:10" x14ac:dyDescent="0.2">
      <c r="A2898" s="4">
        <v>26700</v>
      </c>
      <c r="E2898">
        <v>6.22</v>
      </c>
      <c r="G2898">
        <v>6.54</v>
      </c>
      <c r="H2898">
        <v>6.58</v>
      </c>
      <c r="I2898">
        <v>6.59</v>
      </c>
      <c r="J2898">
        <v>6.64</v>
      </c>
    </row>
    <row r="2899" spans="1:10" x14ac:dyDescent="0.2">
      <c r="A2899" s="4">
        <v>26701</v>
      </c>
      <c r="E2899">
        <v>6.23</v>
      </c>
      <c r="G2899">
        <v>6.54</v>
      </c>
      <c r="H2899">
        <v>6.58</v>
      </c>
      <c r="I2899">
        <v>6.6</v>
      </c>
      <c r="J2899">
        <v>6.64</v>
      </c>
    </row>
    <row r="2900" spans="1:10" x14ac:dyDescent="0.2">
      <c r="A2900" s="4">
        <v>26702</v>
      </c>
      <c r="E2900">
        <v>6.18</v>
      </c>
      <c r="G2900">
        <v>6.53</v>
      </c>
      <c r="H2900">
        <v>6.57</v>
      </c>
      <c r="I2900">
        <v>6.61</v>
      </c>
      <c r="J2900">
        <v>6.64</v>
      </c>
    </row>
    <row r="2901" spans="1:10" x14ac:dyDescent="0.2">
      <c r="A2901" s="4">
        <v>26703</v>
      </c>
      <c r="E2901">
        <v>6.12</v>
      </c>
      <c r="G2901">
        <v>6.53</v>
      </c>
      <c r="H2901">
        <v>6.55</v>
      </c>
      <c r="I2901">
        <v>6.6</v>
      </c>
      <c r="J2901">
        <v>6.66</v>
      </c>
    </row>
    <row r="2902" spans="1:10" x14ac:dyDescent="0.2">
      <c r="A2902" s="4">
        <v>26704</v>
      </c>
      <c r="E2902">
        <v>6.06</v>
      </c>
      <c r="G2902">
        <v>6.48</v>
      </c>
      <c r="H2902">
        <v>6.51</v>
      </c>
      <c r="I2902">
        <v>6.55</v>
      </c>
      <c r="J2902">
        <v>6.63</v>
      </c>
    </row>
    <row r="2903" spans="1:10" x14ac:dyDescent="0.2">
      <c r="A2903" s="4">
        <v>26707</v>
      </c>
      <c r="E2903" t="s">
        <v>13</v>
      </c>
      <c r="G2903" t="s">
        <v>13</v>
      </c>
      <c r="H2903" t="s">
        <v>13</v>
      </c>
      <c r="I2903" t="s">
        <v>13</v>
      </c>
      <c r="J2903" t="s">
        <v>13</v>
      </c>
    </row>
    <row r="2904" spans="1:10" x14ac:dyDescent="0.2">
      <c r="A2904" s="4">
        <v>26708</v>
      </c>
      <c r="E2904">
        <v>6.08</v>
      </c>
      <c r="G2904">
        <v>6.49</v>
      </c>
      <c r="H2904">
        <v>6.54</v>
      </c>
      <c r="I2904">
        <v>6.56</v>
      </c>
      <c r="J2904">
        <v>6.61</v>
      </c>
    </row>
    <row r="2905" spans="1:10" x14ac:dyDescent="0.2">
      <c r="A2905" s="4">
        <v>26709</v>
      </c>
      <c r="E2905">
        <v>6.05</v>
      </c>
      <c r="G2905">
        <v>6.49</v>
      </c>
      <c r="H2905">
        <v>6.54</v>
      </c>
      <c r="I2905">
        <v>6.56</v>
      </c>
      <c r="J2905">
        <v>6.62</v>
      </c>
    </row>
    <row r="2906" spans="1:10" x14ac:dyDescent="0.2">
      <c r="A2906" s="4">
        <v>26710</v>
      </c>
      <c r="E2906">
        <v>6</v>
      </c>
      <c r="G2906">
        <v>6.48</v>
      </c>
      <c r="H2906">
        <v>6.53</v>
      </c>
      <c r="I2906">
        <v>6.54</v>
      </c>
      <c r="J2906">
        <v>6.62</v>
      </c>
    </row>
    <row r="2907" spans="1:10" x14ac:dyDescent="0.2">
      <c r="A2907" s="4">
        <v>26711</v>
      </c>
      <c r="E2907">
        <v>6.01</v>
      </c>
      <c r="G2907">
        <v>6.51</v>
      </c>
      <c r="H2907">
        <v>6.55</v>
      </c>
      <c r="I2907">
        <v>6.57</v>
      </c>
      <c r="J2907">
        <v>6.63</v>
      </c>
    </row>
    <row r="2908" spans="1:10" x14ac:dyDescent="0.2">
      <c r="A2908" s="4">
        <v>26714</v>
      </c>
      <c r="E2908" t="s">
        <v>13</v>
      </c>
      <c r="G2908" t="s">
        <v>13</v>
      </c>
      <c r="H2908" t="s">
        <v>13</v>
      </c>
      <c r="I2908" t="s">
        <v>13</v>
      </c>
      <c r="J2908" t="s">
        <v>13</v>
      </c>
    </row>
    <row r="2909" spans="1:10" x14ac:dyDescent="0.2">
      <c r="A2909" s="4">
        <v>26715</v>
      </c>
      <c r="E2909">
        <v>6.13</v>
      </c>
      <c r="G2909">
        <v>6.63</v>
      </c>
      <c r="H2909">
        <v>6.65</v>
      </c>
      <c r="I2909">
        <v>6.64</v>
      </c>
      <c r="J2909">
        <v>6.66</v>
      </c>
    </row>
    <row r="2910" spans="1:10" x14ac:dyDescent="0.2">
      <c r="A2910" s="4">
        <v>26716</v>
      </c>
      <c r="E2910">
        <v>6.21</v>
      </c>
      <c r="G2910">
        <v>6.68</v>
      </c>
      <c r="H2910">
        <v>6.65</v>
      </c>
      <c r="I2910">
        <v>6.64</v>
      </c>
      <c r="J2910">
        <v>6.66</v>
      </c>
    </row>
    <row r="2911" spans="1:10" x14ac:dyDescent="0.2">
      <c r="A2911" s="4">
        <v>26717</v>
      </c>
      <c r="E2911">
        <v>6.21</v>
      </c>
      <c r="G2911">
        <v>6.66</v>
      </c>
      <c r="H2911">
        <v>6.64</v>
      </c>
      <c r="I2911">
        <v>6.63</v>
      </c>
      <c r="J2911">
        <v>6.65</v>
      </c>
    </row>
    <row r="2912" spans="1:10" x14ac:dyDescent="0.2">
      <c r="A2912" s="4">
        <v>26718</v>
      </c>
      <c r="E2912">
        <v>6.23</v>
      </c>
      <c r="G2912">
        <v>6.64</v>
      </c>
      <c r="H2912">
        <v>6.6</v>
      </c>
      <c r="I2912">
        <v>6.6</v>
      </c>
      <c r="J2912">
        <v>6.61</v>
      </c>
    </row>
    <row r="2913" spans="1:10" x14ac:dyDescent="0.2">
      <c r="A2913" s="4">
        <v>26721</v>
      </c>
      <c r="E2913">
        <v>6.38</v>
      </c>
      <c r="G2913">
        <v>6.73</v>
      </c>
      <c r="H2913">
        <v>6.72</v>
      </c>
      <c r="I2913">
        <v>6.67</v>
      </c>
      <c r="J2913">
        <v>6.65</v>
      </c>
    </row>
    <row r="2914" spans="1:10" x14ac:dyDescent="0.2">
      <c r="A2914" s="4">
        <v>26722</v>
      </c>
      <c r="E2914">
        <v>6.43</v>
      </c>
      <c r="G2914">
        <v>6.73</v>
      </c>
      <c r="H2914">
        <v>6.72</v>
      </c>
      <c r="I2914">
        <v>6.67</v>
      </c>
      <c r="J2914">
        <v>6.64</v>
      </c>
    </row>
    <row r="2915" spans="1:10" x14ac:dyDescent="0.2">
      <c r="A2915" s="4">
        <v>26723</v>
      </c>
      <c r="E2915">
        <v>6.43</v>
      </c>
      <c r="G2915">
        <v>6.74</v>
      </c>
      <c r="H2915">
        <v>6.73</v>
      </c>
      <c r="I2915">
        <v>6.68</v>
      </c>
      <c r="J2915">
        <v>6.64</v>
      </c>
    </row>
    <row r="2916" spans="1:10" x14ac:dyDescent="0.2">
      <c r="A2916" s="4">
        <v>26724</v>
      </c>
      <c r="E2916">
        <v>6.43</v>
      </c>
      <c r="G2916">
        <v>6.73</v>
      </c>
      <c r="H2916">
        <v>6.72</v>
      </c>
      <c r="I2916">
        <v>6.66</v>
      </c>
      <c r="J2916">
        <v>6.65</v>
      </c>
    </row>
    <row r="2917" spans="1:10" x14ac:dyDescent="0.2">
      <c r="A2917" s="4">
        <v>26725</v>
      </c>
      <c r="E2917">
        <v>6.47</v>
      </c>
      <c r="G2917">
        <v>6.78</v>
      </c>
      <c r="H2917">
        <v>6.77</v>
      </c>
      <c r="I2917">
        <v>6.7</v>
      </c>
      <c r="J2917">
        <v>6.67</v>
      </c>
    </row>
    <row r="2918" spans="1:10" x14ac:dyDescent="0.2">
      <c r="A2918" s="4">
        <v>26728</v>
      </c>
      <c r="E2918">
        <v>6.52</v>
      </c>
      <c r="G2918">
        <v>6.81</v>
      </c>
      <c r="H2918">
        <v>6.79</v>
      </c>
      <c r="I2918">
        <v>6.72</v>
      </c>
      <c r="J2918">
        <v>6.68</v>
      </c>
    </row>
    <row r="2919" spans="1:10" x14ac:dyDescent="0.2">
      <c r="A2919" s="4">
        <v>26729</v>
      </c>
      <c r="E2919">
        <v>6.63</v>
      </c>
      <c r="G2919">
        <v>6.84</v>
      </c>
      <c r="H2919">
        <v>6.83</v>
      </c>
      <c r="I2919">
        <v>6.74</v>
      </c>
      <c r="J2919">
        <v>6.68</v>
      </c>
    </row>
    <row r="2920" spans="1:10" x14ac:dyDescent="0.2">
      <c r="A2920" s="4">
        <v>26730</v>
      </c>
      <c r="E2920">
        <v>6.63</v>
      </c>
      <c r="G2920">
        <v>6.82</v>
      </c>
      <c r="H2920">
        <v>6.8</v>
      </c>
      <c r="I2920">
        <v>6.73</v>
      </c>
      <c r="J2920">
        <v>6.66</v>
      </c>
    </row>
    <row r="2921" spans="1:10" x14ac:dyDescent="0.2">
      <c r="A2921" s="4">
        <v>26731</v>
      </c>
      <c r="E2921">
        <v>6.66</v>
      </c>
      <c r="G2921">
        <v>6.83</v>
      </c>
      <c r="H2921">
        <v>6.83</v>
      </c>
      <c r="I2921">
        <v>6.75</v>
      </c>
      <c r="J2921">
        <v>6.67</v>
      </c>
    </row>
    <row r="2922" spans="1:10" x14ac:dyDescent="0.2">
      <c r="A2922" s="4">
        <v>26732</v>
      </c>
      <c r="E2922">
        <v>6.74</v>
      </c>
      <c r="G2922">
        <v>6.84</v>
      </c>
      <c r="H2922">
        <v>6.83</v>
      </c>
      <c r="I2922">
        <v>6.76</v>
      </c>
      <c r="J2922">
        <v>6.68</v>
      </c>
    </row>
    <row r="2923" spans="1:10" x14ac:dyDescent="0.2">
      <c r="A2923" s="4">
        <v>26735</v>
      </c>
      <c r="E2923">
        <v>6.77</v>
      </c>
      <c r="G2923">
        <v>6.86</v>
      </c>
      <c r="H2923">
        <v>6.84</v>
      </c>
      <c r="I2923">
        <v>6.77</v>
      </c>
      <c r="J2923">
        <v>6.68</v>
      </c>
    </row>
    <row r="2924" spans="1:10" x14ac:dyDescent="0.2">
      <c r="A2924" s="4">
        <v>26736</v>
      </c>
      <c r="E2924">
        <v>6.8</v>
      </c>
      <c r="G2924">
        <v>6.85</v>
      </c>
      <c r="H2924">
        <v>6.81</v>
      </c>
      <c r="I2924">
        <v>6.77</v>
      </c>
      <c r="J2924">
        <v>6.7</v>
      </c>
    </row>
    <row r="2925" spans="1:10" x14ac:dyDescent="0.2">
      <c r="A2925" s="4">
        <v>26737</v>
      </c>
      <c r="E2925">
        <v>6.85</v>
      </c>
      <c r="G2925">
        <v>6.86</v>
      </c>
      <c r="H2925">
        <v>6.82</v>
      </c>
      <c r="I2925">
        <v>6.79</v>
      </c>
      <c r="J2925">
        <v>6.71</v>
      </c>
    </row>
    <row r="2926" spans="1:10" x14ac:dyDescent="0.2">
      <c r="A2926" s="4">
        <v>26738</v>
      </c>
      <c r="E2926">
        <v>6.93</v>
      </c>
      <c r="G2926">
        <v>6.92</v>
      </c>
      <c r="H2926">
        <v>6.85</v>
      </c>
      <c r="I2926">
        <v>6.8</v>
      </c>
      <c r="J2926">
        <v>6.73</v>
      </c>
    </row>
    <row r="2927" spans="1:10" x14ac:dyDescent="0.2">
      <c r="A2927" s="4">
        <v>26739</v>
      </c>
      <c r="E2927">
        <v>7.13</v>
      </c>
      <c r="G2927">
        <v>7.02</v>
      </c>
      <c r="H2927">
        <v>6.92</v>
      </c>
      <c r="I2927">
        <v>6.86</v>
      </c>
      <c r="J2927">
        <v>6.77</v>
      </c>
    </row>
    <row r="2928" spans="1:10" x14ac:dyDescent="0.2">
      <c r="A2928" s="4">
        <v>26742</v>
      </c>
      <c r="E2928">
        <v>7.06</v>
      </c>
      <c r="G2928">
        <v>7.02</v>
      </c>
      <c r="H2928">
        <v>6.85</v>
      </c>
      <c r="I2928">
        <v>6.83</v>
      </c>
      <c r="J2928">
        <v>6.75</v>
      </c>
    </row>
    <row r="2929" spans="1:10" x14ac:dyDescent="0.2">
      <c r="A2929" s="4">
        <v>26743</v>
      </c>
      <c r="E2929">
        <v>7.02</v>
      </c>
      <c r="G2929">
        <v>6.96</v>
      </c>
      <c r="H2929">
        <v>6.85</v>
      </c>
      <c r="I2929">
        <v>6.82</v>
      </c>
      <c r="J2929">
        <v>6.76</v>
      </c>
    </row>
    <row r="2930" spans="1:10" x14ac:dyDescent="0.2">
      <c r="A2930" s="4">
        <v>26744</v>
      </c>
      <c r="E2930">
        <v>7.02</v>
      </c>
      <c r="G2930">
        <v>6.91</v>
      </c>
      <c r="H2930">
        <v>6.83</v>
      </c>
      <c r="I2930">
        <v>6.82</v>
      </c>
      <c r="J2930">
        <v>6.76</v>
      </c>
    </row>
    <row r="2931" spans="1:10" x14ac:dyDescent="0.2">
      <c r="A2931" s="4">
        <v>26745</v>
      </c>
      <c r="E2931">
        <v>7.03</v>
      </c>
      <c r="G2931">
        <v>6.92</v>
      </c>
      <c r="H2931">
        <v>6.84</v>
      </c>
      <c r="I2931">
        <v>6.81</v>
      </c>
      <c r="J2931">
        <v>6.76</v>
      </c>
    </row>
    <row r="2932" spans="1:10" x14ac:dyDescent="0.2">
      <c r="A2932" s="4">
        <v>26746</v>
      </c>
      <c r="E2932">
        <v>7.01</v>
      </c>
      <c r="G2932">
        <v>6.91</v>
      </c>
      <c r="H2932">
        <v>6.84</v>
      </c>
      <c r="I2932">
        <v>6.8</v>
      </c>
      <c r="J2932">
        <v>6.76</v>
      </c>
    </row>
    <row r="2933" spans="1:10" x14ac:dyDescent="0.2">
      <c r="A2933" s="4">
        <v>26749</v>
      </c>
      <c r="E2933">
        <v>6.98</v>
      </c>
      <c r="G2933">
        <v>6.82</v>
      </c>
      <c r="H2933">
        <v>6.76</v>
      </c>
      <c r="I2933">
        <v>6.74</v>
      </c>
      <c r="J2933">
        <v>6.73</v>
      </c>
    </row>
    <row r="2934" spans="1:10" x14ac:dyDescent="0.2">
      <c r="A2934" s="4">
        <v>26750</v>
      </c>
      <c r="E2934">
        <v>6.96</v>
      </c>
      <c r="G2934">
        <v>6.81</v>
      </c>
      <c r="H2934">
        <v>6.74</v>
      </c>
      <c r="I2934">
        <v>6.72</v>
      </c>
      <c r="J2934">
        <v>6.72</v>
      </c>
    </row>
    <row r="2935" spans="1:10" x14ac:dyDescent="0.2">
      <c r="A2935" s="4">
        <v>26751</v>
      </c>
      <c r="E2935">
        <v>6.98</v>
      </c>
      <c r="G2935">
        <v>6.77</v>
      </c>
      <c r="H2935">
        <v>6.69</v>
      </c>
      <c r="I2935">
        <v>6.68</v>
      </c>
      <c r="J2935">
        <v>6.67</v>
      </c>
    </row>
    <row r="2936" spans="1:10" x14ac:dyDescent="0.2">
      <c r="A2936" s="4">
        <v>26752</v>
      </c>
      <c r="E2936">
        <v>6.99</v>
      </c>
      <c r="G2936">
        <v>6.75</v>
      </c>
      <c r="H2936">
        <v>6.68</v>
      </c>
      <c r="I2936">
        <v>6.67</v>
      </c>
      <c r="J2936">
        <v>6.68</v>
      </c>
    </row>
    <row r="2937" spans="1:10" x14ac:dyDescent="0.2">
      <c r="A2937" s="4">
        <v>26753</v>
      </c>
      <c r="E2937">
        <v>7.09</v>
      </c>
      <c r="G2937">
        <v>6.89</v>
      </c>
      <c r="H2937">
        <v>6.81</v>
      </c>
      <c r="I2937">
        <v>6.76</v>
      </c>
      <c r="J2937">
        <v>6.73</v>
      </c>
    </row>
    <row r="2938" spans="1:10" x14ac:dyDescent="0.2">
      <c r="A2938" s="4">
        <v>26756</v>
      </c>
      <c r="E2938">
        <v>7.09</v>
      </c>
      <c r="G2938">
        <v>6.89</v>
      </c>
      <c r="H2938">
        <v>6.81</v>
      </c>
      <c r="I2938">
        <v>6.77</v>
      </c>
      <c r="J2938">
        <v>6.74</v>
      </c>
    </row>
    <row r="2939" spans="1:10" x14ac:dyDescent="0.2">
      <c r="A2939" s="4">
        <v>26757</v>
      </c>
      <c r="E2939">
        <v>7.07</v>
      </c>
      <c r="G2939">
        <v>6.87</v>
      </c>
      <c r="H2939">
        <v>6.77</v>
      </c>
      <c r="I2939">
        <v>6.73</v>
      </c>
      <c r="J2939">
        <v>6.73</v>
      </c>
    </row>
    <row r="2940" spans="1:10" x14ac:dyDescent="0.2">
      <c r="A2940" s="4">
        <v>26758</v>
      </c>
      <c r="E2940">
        <v>7.03</v>
      </c>
      <c r="G2940">
        <v>6.81</v>
      </c>
      <c r="H2940">
        <v>6.71</v>
      </c>
      <c r="I2940">
        <v>6.69</v>
      </c>
      <c r="J2940">
        <v>6.7</v>
      </c>
    </row>
    <row r="2941" spans="1:10" x14ac:dyDescent="0.2">
      <c r="A2941" s="4">
        <v>26759</v>
      </c>
      <c r="E2941">
        <v>7</v>
      </c>
      <c r="G2941">
        <v>6.78</v>
      </c>
      <c r="H2941">
        <v>6.7</v>
      </c>
      <c r="I2941">
        <v>6.68</v>
      </c>
      <c r="J2941">
        <v>6.68</v>
      </c>
    </row>
    <row r="2942" spans="1:10" x14ac:dyDescent="0.2">
      <c r="A2942" s="4">
        <v>26760</v>
      </c>
      <c r="E2942">
        <v>6.87</v>
      </c>
      <c r="G2942">
        <v>6.69</v>
      </c>
      <c r="H2942">
        <v>6.59</v>
      </c>
      <c r="I2942">
        <v>6.61</v>
      </c>
      <c r="J2942">
        <v>6.64</v>
      </c>
    </row>
    <row r="2943" spans="1:10" x14ac:dyDescent="0.2">
      <c r="A2943" s="4">
        <v>26763</v>
      </c>
      <c r="E2943">
        <v>6.77</v>
      </c>
      <c r="G2943">
        <v>6.63</v>
      </c>
      <c r="H2943">
        <v>6.55</v>
      </c>
      <c r="I2943">
        <v>6.57</v>
      </c>
      <c r="J2943">
        <v>6.62</v>
      </c>
    </row>
    <row r="2944" spans="1:10" x14ac:dyDescent="0.2">
      <c r="A2944" s="4">
        <v>26764</v>
      </c>
      <c r="E2944">
        <v>6.79</v>
      </c>
      <c r="G2944">
        <v>6.66</v>
      </c>
      <c r="H2944">
        <v>6.58</v>
      </c>
      <c r="I2944">
        <v>6.59</v>
      </c>
      <c r="J2944">
        <v>6.64</v>
      </c>
    </row>
    <row r="2945" spans="1:10" x14ac:dyDescent="0.2">
      <c r="A2945" s="4">
        <v>26765</v>
      </c>
      <c r="E2945">
        <v>6.85</v>
      </c>
      <c r="G2945">
        <v>6.74</v>
      </c>
      <c r="H2945">
        <v>6.63</v>
      </c>
      <c r="I2945">
        <v>6.62</v>
      </c>
      <c r="J2945">
        <v>6.65</v>
      </c>
    </row>
    <row r="2946" spans="1:10" x14ac:dyDescent="0.2">
      <c r="A2946" s="4">
        <v>26766</v>
      </c>
      <c r="E2946">
        <v>6.86</v>
      </c>
      <c r="G2946">
        <v>6.76</v>
      </c>
      <c r="H2946">
        <v>6.64</v>
      </c>
      <c r="I2946">
        <v>6.64</v>
      </c>
      <c r="J2946">
        <v>6.66</v>
      </c>
    </row>
    <row r="2947" spans="1:10" x14ac:dyDescent="0.2">
      <c r="A2947" s="4">
        <v>26767</v>
      </c>
      <c r="E2947">
        <v>6.81</v>
      </c>
      <c r="G2947">
        <v>6.7</v>
      </c>
      <c r="H2947">
        <v>6.55</v>
      </c>
      <c r="I2947">
        <v>6.57</v>
      </c>
      <c r="J2947">
        <v>6.63</v>
      </c>
    </row>
    <row r="2948" spans="1:10" x14ac:dyDescent="0.2">
      <c r="A2948" s="4">
        <v>26770</v>
      </c>
      <c r="E2948">
        <v>6.77</v>
      </c>
      <c r="G2948">
        <v>6.7</v>
      </c>
      <c r="H2948">
        <v>6.57</v>
      </c>
      <c r="I2948">
        <v>6.58</v>
      </c>
      <c r="J2948">
        <v>6.62</v>
      </c>
    </row>
    <row r="2949" spans="1:10" x14ac:dyDescent="0.2">
      <c r="A2949" s="4">
        <v>26771</v>
      </c>
      <c r="E2949">
        <v>6.77</v>
      </c>
      <c r="G2949">
        <v>6.8</v>
      </c>
      <c r="H2949">
        <v>6.66</v>
      </c>
      <c r="I2949">
        <v>6.63</v>
      </c>
      <c r="J2949">
        <v>6.64</v>
      </c>
    </row>
    <row r="2950" spans="1:10" x14ac:dyDescent="0.2">
      <c r="A2950" s="4">
        <v>26772</v>
      </c>
      <c r="E2950">
        <v>6.74</v>
      </c>
      <c r="G2950">
        <v>6.76</v>
      </c>
      <c r="H2950">
        <v>6.67</v>
      </c>
      <c r="I2950">
        <v>6.65</v>
      </c>
      <c r="J2950">
        <v>6.64</v>
      </c>
    </row>
    <row r="2951" spans="1:10" x14ac:dyDescent="0.2">
      <c r="A2951" s="4">
        <v>26773</v>
      </c>
      <c r="E2951">
        <v>6.77</v>
      </c>
      <c r="G2951">
        <v>6.82</v>
      </c>
      <c r="H2951">
        <v>6.71</v>
      </c>
      <c r="I2951">
        <v>6.68</v>
      </c>
      <c r="J2951">
        <v>6.66</v>
      </c>
    </row>
    <row r="2952" spans="1:10" x14ac:dyDescent="0.2">
      <c r="A2952" s="4">
        <v>26774</v>
      </c>
      <c r="E2952" t="s">
        <v>13</v>
      </c>
      <c r="G2952" t="s">
        <v>13</v>
      </c>
      <c r="H2952" t="s">
        <v>13</v>
      </c>
      <c r="I2952" t="s">
        <v>13</v>
      </c>
      <c r="J2952" t="s">
        <v>13</v>
      </c>
    </row>
    <row r="2953" spans="1:10" x14ac:dyDescent="0.2">
      <c r="A2953" s="4">
        <v>26777</v>
      </c>
      <c r="E2953">
        <v>6.82</v>
      </c>
      <c r="G2953">
        <v>6.88</v>
      </c>
      <c r="H2953">
        <v>6.76</v>
      </c>
      <c r="I2953">
        <v>6.72</v>
      </c>
      <c r="J2953">
        <v>6.73</v>
      </c>
    </row>
    <row r="2954" spans="1:10" x14ac:dyDescent="0.2">
      <c r="A2954" s="4">
        <v>26778</v>
      </c>
      <c r="E2954">
        <v>6.79</v>
      </c>
      <c r="G2954">
        <v>6.86</v>
      </c>
      <c r="H2954">
        <v>6.73</v>
      </c>
      <c r="I2954">
        <v>6.7</v>
      </c>
      <c r="J2954">
        <v>6.66</v>
      </c>
    </row>
    <row r="2955" spans="1:10" x14ac:dyDescent="0.2">
      <c r="A2955" s="4">
        <v>26779</v>
      </c>
      <c r="E2955">
        <v>6.8</v>
      </c>
      <c r="G2955">
        <v>6.83</v>
      </c>
      <c r="H2955">
        <v>6.72</v>
      </c>
      <c r="I2955">
        <v>6.7</v>
      </c>
      <c r="J2955">
        <v>6.66</v>
      </c>
    </row>
    <row r="2956" spans="1:10" x14ac:dyDescent="0.2">
      <c r="A2956" s="4">
        <v>26780</v>
      </c>
      <c r="E2956">
        <v>6.76</v>
      </c>
      <c r="G2956">
        <v>6.75</v>
      </c>
      <c r="H2956">
        <v>6.67</v>
      </c>
      <c r="I2956">
        <v>6.7</v>
      </c>
      <c r="J2956">
        <v>6.68</v>
      </c>
    </row>
    <row r="2957" spans="1:10" x14ac:dyDescent="0.2">
      <c r="A2957" s="4">
        <v>26781</v>
      </c>
      <c r="E2957">
        <v>6.77</v>
      </c>
      <c r="G2957">
        <v>6.78</v>
      </c>
      <c r="H2957">
        <v>6.7</v>
      </c>
      <c r="I2957">
        <v>6.72</v>
      </c>
      <c r="J2957">
        <v>6.69</v>
      </c>
    </row>
    <row r="2958" spans="1:10" x14ac:dyDescent="0.2">
      <c r="A2958" s="4">
        <v>26784</v>
      </c>
      <c r="E2958">
        <v>6.8</v>
      </c>
      <c r="G2958">
        <v>6.81</v>
      </c>
      <c r="H2958">
        <v>6.73</v>
      </c>
      <c r="I2958">
        <v>6.75</v>
      </c>
      <c r="J2958">
        <v>6.7</v>
      </c>
    </row>
    <row r="2959" spans="1:10" x14ac:dyDescent="0.2">
      <c r="A2959" s="4">
        <v>26785</v>
      </c>
      <c r="E2959">
        <v>6.83</v>
      </c>
      <c r="G2959">
        <v>6.84</v>
      </c>
      <c r="H2959">
        <v>6.77</v>
      </c>
      <c r="I2959">
        <v>6.78</v>
      </c>
      <c r="J2959">
        <v>6.72</v>
      </c>
    </row>
    <row r="2960" spans="1:10" x14ac:dyDescent="0.2">
      <c r="A2960" s="4">
        <v>26786</v>
      </c>
      <c r="E2960">
        <v>6.83</v>
      </c>
      <c r="G2960">
        <v>6.82</v>
      </c>
      <c r="H2960">
        <v>6.78</v>
      </c>
      <c r="I2960">
        <v>6.79</v>
      </c>
      <c r="J2960">
        <v>6.76</v>
      </c>
    </row>
    <row r="2961" spans="1:10" x14ac:dyDescent="0.2">
      <c r="A2961" s="4">
        <v>26787</v>
      </c>
      <c r="E2961">
        <v>6.84</v>
      </c>
      <c r="G2961">
        <v>6.84</v>
      </c>
      <c r="H2961">
        <v>6.8</v>
      </c>
      <c r="I2961">
        <v>6.8</v>
      </c>
      <c r="J2961">
        <v>6.77</v>
      </c>
    </row>
    <row r="2962" spans="1:10" x14ac:dyDescent="0.2">
      <c r="A2962" s="4">
        <v>26788</v>
      </c>
      <c r="E2962">
        <v>6.83</v>
      </c>
      <c r="G2962">
        <v>6.87</v>
      </c>
      <c r="H2962">
        <v>6.83</v>
      </c>
      <c r="I2962">
        <v>6.82</v>
      </c>
      <c r="J2962">
        <v>6.79</v>
      </c>
    </row>
    <row r="2963" spans="1:10" x14ac:dyDescent="0.2">
      <c r="A2963" s="4">
        <v>26791</v>
      </c>
      <c r="E2963">
        <v>6.83</v>
      </c>
      <c r="G2963">
        <v>6.87</v>
      </c>
      <c r="H2963">
        <v>6.83</v>
      </c>
      <c r="I2963">
        <v>6.82</v>
      </c>
      <c r="J2963">
        <v>6.81</v>
      </c>
    </row>
    <row r="2964" spans="1:10" x14ac:dyDescent="0.2">
      <c r="A2964" s="4">
        <v>26792</v>
      </c>
      <c r="E2964">
        <v>6.81</v>
      </c>
      <c r="G2964">
        <v>6.81</v>
      </c>
      <c r="H2964">
        <v>6.8</v>
      </c>
      <c r="I2964">
        <v>6.79</v>
      </c>
      <c r="J2964">
        <v>6.8</v>
      </c>
    </row>
    <row r="2965" spans="1:10" x14ac:dyDescent="0.2">
      <c r="A2965" s="4">
        <v>26793</v>
      </c>
      <c r="E2965">
        <v>6.74</v>
      </c>
      <c r="G2965">
        <v>6.78</v>
      </c>
      <c r="H2965">
        <v>6.78</v>
      </c>
      <c r="I2965">
        <v>6.78</v>
      </c>
      <c r="J2965">
        <v>6.8</v>
      </c>
    </row>
    <row r="2966" spans="1:10" x14ac:dyDescent="0.2">
      <c r="A2966" s="4">
        <v>26794</v>
      </c>
      <c r="E2966">
        <v>6.72</v>
      </c>
      <c r="G2966">
        <v>6.77</v>
      </c>
      <c r="H2966">
        <v>6.77</v>
      </c>
      <c r="I2966">
        <v>6.78</v>
      </c>
      <c r="J2966">
        <v>6.81</v>
      </c>
    </row>
    <row r="2967" spans="1:10" x14ac:dyDescent="0.2">
      <c r="A2967" s="4">
        <v>26795</v>
      </c>
      <c r="E2967">
        <v>6.76</v>
      </c>
      <c r="G2967">
        <v>6.8</v>
      </c>
      <c r="H2967">
        <v>6.81</v>
      </c>
      <c r="I2967">
        <v>6.8</v>
      </c>
      <c r="J2967">
        <v>6.82</v>
      </c>
    </row>
    <row r="2968" spans="1:10" x14ac:dyDescent="0.2">
      <c r="A2968" s="4">
        <v>26798</v>
      </c>
      <c r="E2968">
        <v>6.75</v>
      </c>
      <c r="G2968">
        <v>6.81</v>
      </c>
      <c r="H2968">
        <v>6.8</v>
      </c>
      <c r="I2968">
        <v>6.8</v>
      </c>
      <c r="J2968">
        <v>6.83</v>
      </c>
    </row>
    <row r="2969" spans="1:10" x14ac:dyDescent="0.2">
      <c r="A2969" s="4">
        <v>26799</v>
      </c>
      <c r="E2969">
        <v>6.71</v>
      </c>
      <c r="G2969">
        <v>6.77</v>
      </c>
      <c r="H2969">
        <v>6.78</v>
      </c>
      <c r="I2969">
        <v>6.78</v>
      </c>
      <c r="J2969">
        <v>6.86</v>
      </c>
    </row>
    <row r="2970" spans="1:10" x14ac:dyDescent="0.2">
      <c r="A2970" s="4">
        <v>26800</v>
      </c>
      <c r="E2970">
        <v>6.7</v>
      </c>
      <c r="G2970">
        <v>6.77</v>
      </c>
      <c r="H2970">
        <v>6.76</v>
      </c>
      <c r="I2970">
        <v>6.78</v>
      </c>
      <c r="J2970">
        <v>6.84</v>
      </c>
    </row>
    <row r="2971" spans="1:10" x14ac:dyDescent="0.2">
      <c r="A2971" s="4">
        <v>26801</v>
      </c>
      <c r="E2971">
        <v>6.85</v>
      </c>
      <c r="G2971">
        <v>6.82</v>
      </c>
      <c r="H2971">
        <v>6.81</v>
      </c>
      <c r="I2971">
        <v>6.81</v>
      </c>
      <c r="J2971">
        <v>6.85</v>
      </c>
    </row>
    <row r="2972" spans="1:10" x14ac:dyDescent="0.2">
      <c r="A2972" s="4">
        <v>26802</v>
      </c>
      <c r="E2972">
        <v>6.91</v>
      </c>
      <c r="G2972">
        <v>6.86</v>
      </c>
      <c r="H2972">
        <v>6.83</v>
      </c>
      <c r="I2972">
        <v>6.84</v>
      </c>
      <c r="J2972">
        <v>6.86</v>
      </c>
    </row>
    <row r="2973" spans="1:10" x14ac:dyDescent="0.2">
      <c r="A2973" s="4">
        <v>26805</v>
      </c>
      <c r="E2973">
        <v>6.97</v>
      </c>
      <c r="G2973">
        <v>6.88</v>
      </c>
      <c r="H2973">
        <v>6.86</v>
      </c>
      <c r="I2973">
        <v>6.88</v>
      </c>
      <c r="J2973">
        <v>6.89</v>
      </c>
    </row>
    <row r="2974" spans="1:10" x14ac:dyDescent="0.2">
      <c r="A2974" s="4">
        <v>26806</v>
      </c>
      <c r="E2974">
        <v>7</v>
      </c>
      <c r="G2974">
        <v>6.88</v>
      </c>
      <c r="H2974">
        <v>6.86</v>
      </c>
      <c r="I2974">
        <v>6.88</v>
      </c>
      <c r="J2974">
        <v>6.9</v>
      </c>
    </row>
    <row r="2975" spans="1:10" x14ac:dyDescent="0.2">
      <c r="A2975" s="4">
        <v>26807</v>
      </c>
      <c r="E2975">
        <v>7.08</v>
      </c>
      <c r="G2975">
        <v>6.88</v>
      </c>
      <c r="H2975">
        <v>6.84</v>
      </c>
      <c r="I2975">
        <v>6.89</v>
      </c>
      <c r="J2975">
        <v>6.92</v>
      </c>
    </row>
    <row r="2976" spans="1:10" x14ac:dyDescent="0.2">
      <c r="A2976" s="4">
        <v>26808</v>
      </c>
      <c r="E2976">
        <v>7.04</v>
      </c>
      <c r="G2976">
        <v>6.84</v>
      </c>
      <c r="H2976">
        <v>6.8</v>
      </c>
      <c r="I2976">
        <v>6.86</v>
      </c>
      <c r="J2976">
        <v>6.91</v>
      </c>
    </row>
    <row r="2977" spans="1:10" x14ac:dyDescent="0.2">
      <c r="A2977" s="4">
        <v>26809</v>
      </c>
      <c r="E2977">
        <v>7.04</v>
      </c>
      <c r="G2977">
        <v>6.83</v>
      </c>
      <c r="H2977">
        <v>6.78</v>
      </c>
      <c r="I2977">
        <v>6.87</v>
      </c>
      <c r="J2977">
        <v>6.91</v>
      </c>
    </row>
    <row r="2978" spans="1:10" x14ac:dyDescent="0.2">
      <c r="A2978" s="4">
        <v>26812</v>
      </c>
      <c r="E2978" t="s">
        <v>13</v>
      </c>
      <c r="G2978" t="s">
        <v>13</v>
      </c>
      <c r="H2978" t="s">
        <v>13</v>
      </c>
      <c r="I2978" t="s">
        <v>13</v>
      </c>
      <c r="J2978" t="s">
        <v>13</v>
      </c>
    </row>
    <row r="2979" spans="1:10" x14ac:dyDescent="0.2">
      <c r="A2979" s="4">
        <v>26813</v>
      </c>
      <c r="E2979">
        <v>7.1</v>
      </c>
      <c r="G2979">
        <v>6.85</v>
      </c>
      <c r="H2979">
        <v>6.8</v>
      </c>
      <c r="I2979">
        <v>6.89</v>
      </c>
      <c r="J2979">
        <v>6.93</v>
      </c>
    </row>
    <row r="2980" spans="1:10" x14ac:dyDescent="0.2">
      <c r="A2980" s="4">
        <v>26814</v>
      </c>
      <c r="E2980">
        <v>7.16</v>
      </c>
      <c r="G2980">
        <v>6.84</v>
      </c>
      <c r="H2980">
        <v>6.8</v>
      </c>
      <c r="I2980">
        <v>6.87</v>
      </c>
      <c r="J2980">
        <v>6.93</v>
      </c>
    </row>
    <row r="2981" spans="1:10" x14ac:dyDescent="0.2">
      <c r="A2981" s="4">
        <v>26815</v>
      </c>
      <c r="E2981">
        <v>7.16</v>
      </c>
      <c r="G2981">
        <v>6.85</v>
      </c>
      <c r="H2981">
        <v>6.78</v>
      </c>
      <c r="I2981">
        <v>6.86</v>
      </c>
      <c r="J2981">
        <v>6.93</v>
      </c>
    </row>
    <row r="2982" spans="1:10" x14ac:dyDescent="0.2">
      <c r="A2982" s="4">
        <v>26816</v>
      </c>
      <c r="E2982">
        <v>7.22</v>
      </c>
      <c r="G2982">
        <v>6.87</v>
      </c>
      <c r="H2982">
        <v>6.78</v>
      </c>
      <c r="I2982">
        <v>6.88</v>
      </c>
      <c r="J2982">
        <v>6.96</v>
      </c>
    </row>
    <row r="2983" spans="1:10" x14ac:dyDescent="0.2">
      <c r="A2983" s="4">
        <v>26819</v>
      </c>
      <c r="E2983">
        <v>7.28</v>
      </c>
      <c r="G2983">
        <v>6.89</v>
      </c>
      <c r="H2983">
        <v>6.8</v>
      </c>
      <c r="I2983">
        <v>6.89</v>
      </c>
      <c r="J2983">
        <v>6.98</v>
      </c>
    </row>
    <row r="2984" spans="1:10" x14ac:dyDescent="0.2">
      <c r="A2984" s="4">
        <v>26820</v>
      </c>
      <c r="E2984">
        <v>7.23</v>
      </c>
      <c r="G2984">
        <v>6.84</v>
      </c>
      <c r="H2984">
        <v>6.7</v>
      </c>
      <c r="I2984">
        <v>6.81</v>
      </c>
      <c r="J2984">
        <v>6.95</v>
      </c>
    </row>
    <row r="2985" spans="1:10" x14ac:dyDescent="0.2">
      <c r="A2985" s="4">
        <v>26821</v>
      </c>
      <c r="E2985">
        <v>7.21</v>
      </c>
      <c r="G2985">
        <v>6.71</v>
      </c>
      <c r="H2985">
        <v>6.57</v>
      </c>
      <c r="I2985">
        <v>6.76</v>
      </c>
      <c r="J2985">
        <v>6.89</v>
      </c>
    </row>
    <row r="2986" spans="1:10" x14ac:dyDescent="0.2">
      <c r="A2986" s="4">
        <v>26822</v>
      </c>
      <c r="E2986">
        <v>7.2</v>
      </c>
      <c r="G2986">
        <v>6.77</v>
      </c>
      <c r="H2986">
        <v>6.61</v>
      </c>
      <c r="I2986">
        <v>6.77</v>
      </c>
      <c r="J2986">
        <v>6.89</v>
      </c>
    </row>
    <row r="2987" spans="1:10" x14ac:dyDescent="0.2">
      <c r="A2987" s="4">
        <v>26823</v>
      </c>
      <c r="E2987">
        <v>7.2</v>
      </c>
      <c r="G2987">
        <v>6.76</v>
      </c>
      <c r="H2987">
        <v>6.59</v>
      </c>
      <c r="I2987">
        <v>6.75</v>
      </c>
      <c r="J2987">
        <v>6.87</v>
      </c>
    </row>
    <row r="2988" spans="1:10" x14ac:dyDescent="0.2">
      <c r="A2988" s="4">
        <v>26826</v>
      </c>
      <c r="E2988">
        <v>7.23</v>
      </c>
      <c r="G2988">
        <v>6.79</v>
      </c>
      <c r="H2988">
        <v>6.62</v>
      </c>
      <c r="I2988">
        <v>6.77</v>
      </c>
      <c r="J2988">
        <v>6.87</v>
      </c>
    </row>
    <row r="2989" spans="1:10" x14ac:dyDescent="0.2">
      <c r="A2989" s="4">
        <v>26827</v>
      </c>
      <c r="E2989">
        <v>7.2</v>
      </c>
      <c r="G2989">
        <v>6.77</v>
      </c>
      <c r="H2989">
        <v>6.61</v>
      </c>
      <c r="I2989">
        <v>6.75</v>
      </c>
      <c r="J2989">
        <v>6.86</v>
      </c>
    </row>
    <row r="2990" spans="1:10" x14ac:dyDescent="0.2">
      <c r="A2990" s="4">
        <v>26828</v>
      </c>
      <c r="E2990">
        <v>7.19</v>
      </c>
      <c r="G2990">
        <v>6.75</v>
      </c>
      <c r="H2990">
        <v>6.62</v>
      </c>
      <c r="I2990">
        <v>6.74</v>
      </c>
      <c r="J2990">
        <v>6.85</v>
      </c>
    </row>
    <row r="2991" spans="1:10" x14ac:dyDescent="0.2">
      <c r="A2991" s="4">
        <v>26829</v>
      </c>
      <c r="E2991">
        <v>7.2</v>
      </c>
      <c r="G2991">
        <v>6.76</v>
      </c>
      <c r="H2991">
        <v>6.62</v>
      </c>
      <c r="I2991">
        <v>6.76</v>
      </c>
      <c r="J2991">
        <v>6.85</v>
      </c>
    </row>
    <row r="2992" spans="1:10" x14ac:dyDescent="0.2">
      <c r="A2992" s="4">
        <v>26830</v>
      </c>
      <c r="E2992">
        <v>7.19</v>
      </c>
      <c r="G2992">
        <v>6.77</v>
      </c>
      <c r="H2992">
        <v>6.63</v>
      </c>
      <c r="I2992">
        <v>6.76</v>
      </c>
      <c r="J2992">
        <v>6.86</v>
      </c>
    </row>
    <row r="2993" spans="1:10" x14ac:dyDescent="0.2">
      <c r="A2993" s="4">
        <v>26833</v>
      </c>
      <c r="E2993">
        <v>7.25</v>
      </c>
      <c r="G2993">
        <v>6.78</v>
      </c>
      <c r="H2993">
        <v>6.65</v>
      </c>
      <c r="I2993">
        <v>6.77</v>
      </c>
      <c r="J2993">
        <v>6.87</v>
      </c>
    </row>
    <row r="2994" spans="1:10" x14ac:dyDescent="0.2">
      <c r="A2994" s="4">
        <v>26834</v>
      </c>
      <c r="E2994">
        <v>7.29</v>
      </c>
      <c r="G2994">
        <v>6.8</v>
      </c>
      <c r="H2994">
        <v>6.66</v>
      </c>
      <c r="I2994">
        <v>6.78</v>
      </c>
      <c r="J2994">
        <v>6.87</v>
      </c>
    </row>
    <row r="2995" spans="1:10" x14ac:dyDescent="0.2">
      <c r="A2995" s="4">
        <v>26835</v>
      </c>
      <c r="E2995">
        <v>7.29</v>
      </c>
      <c r="G2995">
        <v>6.8</v>
      </c>
      <c r="H2995">
        <v>6.66</v>
      </c>
      <c r="I2995">
        <v>6.79</v>
      </c>
      <c r="J2995">
        <v>6.89</v>
      </c>
    </row>
    <row r="2996" spans="1:10" x14ac:dyDescent="0.2">
      <c r="A2996" s="4">
        <v>26836</v>
      </c>
      <c r="E2996">
        <v>7.29</v>
      </c>
      <c r="G2996">
        <v>6.8</v>
      </c>
      <c r="H2996">
        <v>6.67</v>
      </c>
      <c r="I2996">
        <v>6.79</v>
      </c>
      <c r="J2996">
        <v>6.89</v>
      </c>
    </row>
    <row r="2997" spans="1:10" x14ac:dyDescent="0.2">
      <c r="A2997" s="4">
        <v>26837</v>
      </c>
      <c r="E2997">
        <v>7.34</v>
      </c>
      <c r="G2997">
        <v>6.85</v>
      </c>
      <c r="H2997">
        <v>6.7</v>
      </c>
      <c r="I2997">
        <v>6.82</v>
      </c>
      <c r="J2997">
        <v>6.91</v>
      </c>
    </row>
    <row r="2998" spans="1:10" x14ac:dyDescent="0.2">
      <c r="A2998" s="4">
        <v>26840</v>
      </c>
      <c r="E2998">
        <v>7.39</v>
      </c>
      <c r="G2998">
        <v>6.9</v>
      </c>
      <c r="H2998">
        <v>6.74</v>
      </c>
      <c r="I2998">
        <v>6.84</v>
      </c>
      <c r="J2998">
        <v>6.93</v>
      </c>
    </row>
    <row r="2999" spans="1:10" x14ac:dyDescent="0.2">
      <c r="A2999" s="4">
        <v>26841</v>
      </c>
      <c r="E2999">
        <v>7.41</v>
      </c>
      <c r="G2999">
        <v>6.93</v>
      </c>
      <c r="H2999">
        <v>6.76</v>
      </c>
      <c r="I2999">
        <v>6.86</v>
      </c>
      <c r="J2999">
        <v>6.93</v>
      </c>
    </row>
    <row r="3000" spans="1:10" x14ac:dyDescent="0.2">
      <c r="A3000" s="4">
        <v>26842</v>
      </c>
      <c r="E3000">
        <v>7.53</v>
      </c>
      <c r="G3000">
        <v>6.95</v>
      </c>
      <c r="H3000">
        <v>6.78</v>
      </c>
      <c r="I3000">
        <v>6.86</v>
      </c>
      <c r="J3000">
        <v>6.92</v>
      </c>
    </row>
    <row r="3001" spans="1:10" x14ac:dyDescent="0.2">
      <c r="A3001" s="4">
        <v>26843</v>
      </c>
      <c r="E3001">
        <v>7.58</v>
      </c>
      <c r="G3001">
        <v>7.01</v>
      </c>
      <c r="H3001">
        <v>6.82</v>
      </c>
      <c r="I3001">
        <v>6.88</v>
      </c>
      <c r="J3001">
        <v>6.92</v>
      </c>
    </row>
    <row r="3002" spans="1:10" x14ac:dyDescent="0.2">
      <c r="A3002" s="4">
        <v>26844</v>
      </c>
      <c r="E3002">
        <v>7.74</v>
      </c>
      <c r="G3002">
        <v>7.07</v>
      </c>
      <c r="H3002">
        <v>6.9</v>
      </c>
      <c r="I3002">
        <v>6.92</v>
      </c>
      <c r="J3002">
        <v>6.94</v>
      </c>
    </row>
    <row r="3003" spans="1:10" x14ac:dyDescent="0.2">
      <c r="A3003" s="4">
        <v>26847</v>
      </c>
      <c r="E3003">
        <v>7.98</v>
      </c>
      <c r="G3003">
        <v>7.19</v>
      </c>
      <c r="H3003">
        <v>7</v>
      </c>
      <c r="I3003">
        <v>6.99</v>
      </c>
      <c r="J3003">
        <v>7.01</v>
      </c>
    </row>
    <row r="3004" spans="1:10" x14ac:dyDescent="0.2">
      <c r="A3004" s="4">
        <v>26848</v>
      </c>
      <c r="E3004">
        <v>8.0299999999999994</v>
      </c>
      <c r="G3004">
        <v>7.2</v>
      </c>
      <c r="H3004">
        <v>7.03</v>
      </c>
      <c r="I3004">
        <v>7.01</v>
      </c>
      <c r="J3004">
        <v>7.01</v>
      </c>
    </row>
    <row r="3005" spans="1:10" x14ac:dyDescent="0.2">
      <c r="A3005" s="4">
        <v>26849</v>
      </c>
      <c r="E3005" t="s">
        <v>13</v>
      </c>
      <c r="G3005" t="s">
        <v>13</v>
      </c>
      <c r="H3005" t="s">
        <v>13</v>
      </c>
      <c r="I3005" t="s">
        <v>13</v>
      </c>
      <c r="J3005" t="s">
        <v>13</v>
      </c>
    </row>
    <row r="3006" spans="1:10" x14ac:dyDescent="0.2">
      <c r="A3006" s="4">
        <v>26850</v>
      </c>
      <c r="E3006">
        <v>8.06</v>
      </c>
      <c r="G3006">
        <v>7.2</v>
      </c>
      <c r="H3006">
        <v>7.02</v>
      </c>
      <c r="I3006">
        <v>7.01</v>
      </c>
      <c r="J3006">
        <v>7.01</v>
      </c>
    </row>
    <row r="3007" spans="1:10" x14ac:dyDescent="0.2">
      <c r="A3007" s="4">
        <v>26851</v>
      </c>
      <c r="E3007">
        <v>8.11</v>
      </c>
      <c r="G3007">
        <v>7.24</v>
      </c>
      <c r="H3007">
        <v>7.07</v>
      </c>
      <c r="I3007">
        <v>7.04</v>
      </c>
      <c r="J3007">
        <v>7.03</v>
      </c>
    </row>
    <row r="3008" spans="1:10" x14ac:dyDescent="0.2">
      <c r="A3008" s="4">
        <v>26854</v>
      </c>
      <c r="E3008">
        <v>8.19</v>
      </c>
      <c r="G3008">
        <v>7.35</v>
      </c>
      <c r="H3008">
        <v>7.18</v>
      </c>
      <c r="I3008">
        <v>7.11</v>
      </c>
      <c r="J3008">
        <v>7.05</v>
      </c>
    </row>
    <row r="3009" spans="1:10" x14ac:dyDescent="0.2">
      <c r="A3009" s="4">
        <v>26855</v>
      </c>
      <c r="E3009">
        <v>8.1199999999999992</v>
      </c>
      <c r="G3009">
        <v>7.31</v>
      </c>
      <c r="H3009">
        <v>7.11</v>
      </c>
      <c r="I3009">
        <v>7.05</v>
      </c>
      <c r="J3009">
        <v>7.05</v>
      </c>
    </row>
    <row r="3010" spans="1:10" x14ac:dyDescent="0.2">
      <c r="A3010" s="4">
        <v>26856</v>
      </c>
      <c r="E3010">
        <v>8.02</v>
      </c>
      <c r="G3010">
        <v>7.28</v>
      </c>
      <c r="H3010">
        <v>7.11</v>
      </c>
      <c r="I3010">
        <v>7.04</v>
      </c>
      <c r="J3010">
        <v>7.05</v>
      </c>
    </row>
    <row r="3011" spans="1:10" x14ac:dyDescent="0.2">
      <c r="A3011" s="4">
        <v>26857</v>
      </c>
      <c r="E3011">
        <v>8.08</v>
      </c>
      <c r="G3011">
        <v>7.31</v>
      </c>
      <c r="H3011">
        <v>7.12</v>
      </c>
      <c r="I3011">
        <v>7.05</v>
      </c>
      <c r="J3011">
        <v>7.04</v>
      </c>
    </row>
    <row r="3012" spans="1:10" x14ac:dyDescent="0.2">
      <c r="A3012" s="4">
        <v>26858</v>
      </c>
      <c r="E3012">
        <v>8.19</v>
      </c>
      <c r="G3012">
        <v>7.37</v>
      </c>
      <c r="H3012">
        <v>7.17</v>
      </c>
      <c r="I3012">
        <v>7.09</v>
      </c>
      <c r="J3012">
        <v>7.05</v>
      </c>
    </row>
    <row r="3013" spans="1:10" x14ac:dyDescent="0.2">
      <c r="A3013" s="4">
        <v>26861</v>
      </c>
      <c r="E3013">
        <v>8.24</v>
      </c>
      <c r="G3013">
        <v>7.39</v>
      </c>
      <c r="H3013">
        <v>7.21</v>
      </c>
      <c r="I3013">
        <v>7.12</v>
      </c>
      <c r="J3013">
        <v>7.06</v>
      </c>
    </row>
    <row r="3014" spans="1:10" x14ac:dyDescent="0.2">
      <c r="A3014" s="4">
        <v>26862</v>
      </c>
      <c r="E3014">
        <v>8.26</v>
      </c>
      <c r="G3014">
        <v>7.43</v>
      </c>
      <c r="H3014">
        <v>7.22</v>
      </c>
      <c r="I3014">
        <v>7.14</v>
      </c>
      <c r="J3014">
        <v>7.06</v>
      </c>
    </row>
    <row r="3015" spans="1:10" x14ac:dyDescent="0.2">
      <c r="A3015" s="4">
        <v>26863</v>
      </c>
      <c r="E3015">
        <v>8.3800000000000008</v>
      </c>
      <c r="G3015">
        <v>7.48</v>
      </c>
      <c r="H3015">
        <v>7.26</v>
      </c>
      <c r="I3015">
        <v>7.18</v>
      </c>
      <c r="J3015">
        <v>7.07</v>
      </c>
    </row>
    <row r="3016" spans="1:10" x14ac:dyDescent="0.2">
      <c r="A3016" s="4">
        <v>26864</v>
      </c>
      <c r="E3016">
        <v>8.5399999999999991</v>
      </c>
      <c r="G3016">
        <v>7.63</v>
      </c>
      <c r="H3016">
        <v>7.39</v>
      </c>
      <c r="I3016">
        <v>7.27</v>
      </c>
      <c r="J3016">
        <v>7.11</v>
      </c>
    </row>
    <row r="3017" spans="1:10" x14ac:dyDescent="0.2">
      <c r="A3017" s="4">
        <v>26865</v>
      </c>
      <c r="E3017">
        <v>8.61</v>
      </c>
      <c r="G3017">
        <v>7.71</v>
      </c>
      <c r="H3017">
        <v>7.48</v>
      </c>
      <c r="I3017">
        <v>7.35</v>
      </c>
      <c r="J3017">
        <v>7.17</v>
      </c>
    </row>
    <row r="3018" spans="1:10" x14ac:dyDescent="0.2">
      <c r="A3018" s="4">
        <v>26868</v>
      </c>
      <c r="E3018">
        <v>8.61</v>
      </c>
      <c r="G3018">
        <v>7.71</v>
      </c>
      <c r="H3018">
        <v>7.45</v>
      </c>
      <c r="I3018">
        <v>7.34</v>
      </c>
      <c r="J3018">
        <v>7.17</v>
      </c>
    </row>
    <row r="3019" spans="1:10" x14ac:dyDescent="0.2">
      <c r="A3019" s="4">
        <v>26869</v>
      </c>
      <c r="E3019">
        <v>8.67</v>
      </c>
      <c r="G3019">
        <v>7.77</v>
      </c>
      <c r="H3019">
        <v>7.5</v>
      </c>
      <c r="I3019">
        <v>7.37</v>
      </c>
      <c r="J3019">
        <v>7.19</v>
      </c>
    </row>
    <row r="3020" spans="1:10" x14ac:dyDescent="0.2">
      <c r="A3020" s="4">
        <v>26870</v>
      </c>
      <c r="E3020">
        <v>8.7100000000000009</v>
      </c>
      <c r="G3020">
        <v>7.79</v>
      </c>
      <c r="H3020">
        <v>7.56</v>
      </c>
      <c r="I3020">
        <v>7.39</v>
      </c>
      <c r="J3020">
        <v>7.19</v>
      </c>
    </row>
    <row r="3021" spans="1:10" x14ac:dyDescent="0.2">
      <c r="A3021" s="4">
        <v>26871</v>
      </c>
      <c r="E3021">
        <v>8.75</v>
      </c>
      <c r="G3021">
        <v>7.91</v>
      </c>
      <c r="H3021">
        <v>7.7</v>
      </c>
      <c r="I3021">
        <v>7.52</v>
      </c>
      <c r="J3021">
        <v>7.28</v>
      </c>
    </row>
    <row r="3022" spans="1:10" x14ac:dyDescent="0.2">
      <c r="A3022" s="4">
        <v>26872</v>
      </c>
      <c r="E3022">
        <v>8.86</v>
      </c>
      <c r="G3022">
        <v>7.98</v>
      </c>
      <c r="H3022">
        <v>7.78</v>
      </c>
      <c r="I3022">
        <v>7.59</v>
      </c>
      <c r="J3022">
        <v>7.35</v>
      </c>
    </row>
    <row r="3023" spans="1:10" x14ac:dyDescent="0.2">
      <c r="A3023" s="4">
        <v>26875</v>
      </c>
      <c r="E3023">
        <v>8.89</v>
      </c>
      <c r="G3023">
        <v>7.98</v>
      </c>
      <c r="H3023">
        <v>7.8</v>
      </c>
      <c r="I3023">
        <v>7.61</v>
      </c>
      <c r="J3023">
        <v>7.37</v>
      </c>
    </row>
    <row r="3024" spans="1:10" x14ac:dyDescent="0.2">
      <c r="A3024" s="4">
        <v>26876</v>
      </c>
      <c r="E3024">
        <v>8.8699999999999992</v>
      </c>
      <c r="G3024">
        <v>8.02</v>
      </c>
      <c r="H3024">
        <v>7.87</v>
      </c>
      <c r="I3024">
        <v>7.65</v>
      </c>
      <c r="J3024">
        <v>7.43</v>
      </c>
    </row>
    <row r="3025" spans="1:10" x14ac:dyDescent="0.2">
      <c r="A3025" s="4">
        <v>26877</v>
      </c>
      <c r="E3025">
        <v>8.91</v>
      </c>
      <c r="G3025">
        <v>8.11</v>
      </c>
      <c r="H3025">
        <v>7.94</v>
      </c>
      <c r="I3025">
        <v>7.71</v>
      </c>
      <c r="J3025">
        <v>7.55</v>
      </c>
    </row>
    <row r="3026" spans="1:10" x14ac:dyDescent="0.2">
      <c r="A3026" s="4">
        <v>26878</v>
      </c>
      <c r="E3026">
        <v>8.91</v>
      </c>
      <c r="G3026">
        <v>8.1</v>
      </c>
      <c r="H3026">
        <v>7.86</v>
      </c>
      <c r="I3026">
        <v>7.65</v>
      </c>
      <c r="J3026">
        <v>7.52</v>
      </c>
    </row>
    <row r="3027" spans="1:10" x14ac:dyDescent="0.2">
      <c r="A3027" s="4">
        <v>26879</v>
      </c>
      <c r="E3027">
        <v>8.94</v>
      </c>
      <c r="G3027">
        <v>8.15</v>
      </c>
      <c r="H3027">
        <v>7.98</v>
      </c>
      <c r="I3027">
        <v>7.71</v>
      </c>
      <c r="J3027">
        <v>7.53</v>
      </c>
    </row>
    <row r="3028" spans="1:10" x14ac:dyDescent="0.2">
      <c r="A3028" s="4">
        <v>26882</v>
      </c>
      <c r="E3028">
        <v>9.08</v>
      </c>
      <c r="G3028">
        <v>8.23</v>
      </c>
      <c r="H3028">
        <v>8.06</v>
      </c>
      <c r="I3028">
        <v>7.77</v>
      </c>
      <c r="J3028">
        <v>7.54</v>
      </c>
    </row>
    <row r="3029" spans="1:10" x14ac:dyDescent="0.2">
      <c r="A3029" s="4">
        <v>26883</v>
      </c>
      <c r="E3029">
        <v>9.23</v>
      </c>
      <c r="G3029">
        <v>8.34</v>
      </c>
      <c r="H3029">
        <v>8.1300000000000008</v>
      </c>
      <c r="I3029">
        <v>7.82</v>
      </c>
      <c r="J3029">
        <v>7.58</v>
      </c>
    </row>
    <row r="3030" spans="1:10" x14ac:dyDescent="0.2">
      <c r="A3030" s="4">
        <v>26884</v>
      </c>
      <c r="E3030">
        <v>9.1999999999999993</v>
      </c>
      <c r="G3030">
        <v>8.2899999999999991</v>
      </c>
      <c r="H3030">
        <v>7.97</v>
      </c>
      <c r="I3030">
        <v>7.75</v>
      </c>
      <c r="J3030">
        <v>7.52</v>
      </c>
    </row>
    <row r="3031" spans="1:10" x14ac:dyDescent="0.2">
      <c r="A3031" s="4">
        <v>26885</v>
      </c>
      <c r="E3031">
        <v>9.18</v>
      </c>
      <c r="G3031">
        <v>8.2799999999999994</v>
      </c>
      <c r="H3031">
        <v>8.01</v>
      </c>
      <c r="I3031">
        <v>7.79</v>
      </c>
      <c r="J3031">
        <v>7.54</v>
      </c>
    </row>
    <row r="3032" spans="1:10" x14ac:dyDescent="0.2">
      <c r="A3032" s="4">
        <v>26886</v>
      </c>
      <c r="E3032">
        <v>9.2200000000000006</v>
      </c>
      <c r="G3032">
        <v>8.26</v>
      </c>
      <c r="H3032">
        <v>7.96</v>
      </c>
      <c r="I3032">
        <v>7.78</v>
      </c>
      <c r="J3032">
        <v>7.52</v>
      </c>
    </row>
    <row r="3033" spans="1:10" x14ac:dyDescent="0.2">
      <c r="A3033" s="4">
        <v>26889</v>
      </c>
      <c r="E3033">
        <v>9.15</v>
      </c>
      <c r="G3033">
        <v>8.18</v>
      </c>
      <c r="H3033">
        <v>7.84</v>
      </c>
      <c r="I3033">
        <v>7.71</v>
      </c>
      <c r="J3033">
        <v>7.47</v>
      </c>
    </row>
    <row r="3034" spans="1:10" x14ac:dyDescent="0.2">
      <c r="A3034" s="4">
        <v>26890</v>
      </c>
      <c r="E3034">
        <v>9.01</v>
      </c>
      <c r="G3034">
        <v>8.1199999999999992</v>
      </c>
      <c r="H3034">
        <v>7.81</v>
      </c>
      <c r="I3034">
        <v>7.66</v>
      </c>
      <c r="J3034">
        <v>7.46</v>
      </c>
    </row>
    <row r="3035" spans="1:10" x14ac:dyDescent="0.2">
      <c r="A3035" s="4">
        <v>26891</v>
      </c>
      <c r="E3035">
        <v>8.9700000000000006</v>
      </c>
      <c r="G3035">
        <v>8.0500000000000007</v>
      </c>
      <c r="H3035">
        <v>7.71</v>
      </c>
      <c r="I3035">
        <v>7.6</v>
      </c>
      <c r="J3035">
        <v>7.45</v>
      </c>
    </row>
    <row r="3036" spans="1:10" x14ac:dyDescent="0.2">
      <c r="A3036" s="4">
        <v>26892</v>
      </c>
      <c r="E3036">
        <v>8.76</v>
      </c>
      <c r="G3036">
        <v>7.79</v>
      </c>
      <c r="H3036">
        <v>7.54</v>
      </c>
      <c r="I3036">
        <v>7.43</v>
      </c>
      <c r="J3036">
        <v>7.37</v>
      </c>
    </row>
    <row r="3037" spans="1:10" x14ac:dyDescent="0.2">
      <c r="A3037" s="4">
        <v>26893</v>
      </c>
      <c r="E3037">
        <v>8.58</v>
      </c>
      <c r="G3037">
        <v>7.67</v>
      </c>
      <c r="H3037">
        <v>7.41</v>
      </c>
      <c r="I3037">
        <v>7.36</v>
      </c>
      <c r="J3037">
        <v>7.28</v>
      </c>
    </row>
    <row r="3038" spans="1:10" x14ac:dyDescent="0.2">
      <c r="A3038" s="4">
        <v>26896</v>
      </c>
      <c r="E3038">
        <v>8.77</v>
      </c>
      <c r="G3038">
        <v>7.85</v>
      </c>
      <c r="H3038">
        <v>7.5</v>
      </c>
      <c r="I3038">
        <v>7.44</v>
      </c>
      <c r="J3038">
        <v>7.38</v>
      </c>
    </row>
    <row r="3039" spans="1:10" x14ac:dyDescent="0.2">
      <c r="A3039" s="4">
        <v>26897</v>
      </c>
      <c r="E3039">
        <v>8.76</v>
      </c>
      <c r="G3039">
        <v>7.81</v>
      </c>
      <c r="H3039">
        <v>7.47</v>
      </c>
      <c r="I3039">
        <v>7.47</v>
      </c>
      <c r="J3039">
        <v>7.36</v>
      </c>
    </row>
    <row r="3040" spans="1:10" x14ac:dyDescent="0.2">
      <c r="A3040" s="4">
        <v>26898</v>
      </c>
      <c r="E3040">
        <v>8.75</v>
      </c>
      <c r="G3040">
        <v>7.8</v>
      </c>
      <c r="H3040">
        <v>7.51</v>
      </c>
      <c r="I3040">
        <v>7.49</v>
      </c>
      <c r="J3040">
        <v>7.39</v>
      </c>
    </row>
    <row r="3041" spans="1:10" x14ac:dyDescent="0.2">
      <c r="A3041" s="4">
        <v>26899</v>
      </c>
      <c r="E3041">
        <v>8.5500000000000007</v>
      </c>
      <c r="G3041">
        <v>7.64</v>
      </c>
      <c r="H3041">
        <v>7.31</v>
      </c>
      <c r="I3041">
        <v>7.35</v>
      </c>
      <c r="J3041">
        <v>7.31</v>
      </c>
    </row>
    <row r="3042" spans="1:10" x14ac:dyDescent="0.2">
      <c r="A3042" s="4">
        <v>26900</v>
      </c>
      <c r="E3042">
        <v>8.4499999999999993</v>
      </c>
      <c r="G3042">
        <v>7.46</v>
      </c>
      <c r="H3042">
        <v>7.15</v>
      </c>
      <c r="I3042">
        <v>7.21</v>
      </c>
      <c r="J3042">
        <v>7.23</v>
      </c>
    </row>
    <row r="3043" spans="1:10" x14ac:dyDescent="0.2">
      <c r="A3043" s="4">
        <v>26903</v>
      </c>
      <c r="E3043">
        <v>8.51</v>
      </c>
      <c r="G3043">
        <v>7.51</v>
      </c>
      <c r="H3043">
        <v>7.23</v>
      </c>
      <c r="I3043">
        <v>7.28</v>
      </c>
      <c r="J3043">
        <v>7.26</v>
      </c>
    </row>
    <row r="3044" spans="1:10" x14ac:dyDescent="0.2">
      <c r="A3044" s="4">
        <v>26904</v>
      </c>
      <c r="E3044">
        <v>8.5399999999999991</v>
      </c>
      <c r="G3044">
        <v>7.53</v>
      </c>
      <c r="H3044">
        <v>7.31</v>
      </c>
      <c r="I3044">
        <v>7.29</v>
      </c>
      <c r="J3044">
        <v>7.29</v>
      </c>
    </row>
    <row r="3045" spans="1:10" x14ac:dyDescent="0.2">
      <c r="A3045" s="4">
        <v>26905</v>
      </c>
      <c r="E3045">
        <v>8.51</v>
      </c>
      <c r="G3045">
        <v>7.44</v>
      </c>
      <c r="H3045">
        <v>7.22</v>
      </c>
      <c r="I3045">
        <v>7.2</v>
      </c>
      <c r="J3045">
        <v>7.26</v>
      </c>
    </row>
    <row r="3046" spans="1:10" x14ac:dyDescent="0.2">
      <c r="A3046" s="4">
        <v>26906</v>
      </c>
      <c r="E3046">
        <v>8.4700000000000006</v>
      </c>
      <c r="G3046">
        <v>7.46</v>
      </c>
      <c r="H3046">
        <v>7.26</v>
      </c>
      <c r="I3046">
        <v>7.21</v>
      </c>
      <c r="J3046">
        <v>7.25</v>
      </c>
    </row>
    <row r="3047" spans="1:10" x14ac:dyDescent="0.2">
      <c r="A3047" s="4">
        <v>26907</v>
      </c>
      <c r="E3047">
        <v>8.4700000000000006</v>
      </c>
      <c r="G3047">
        <v>7.46</v>
      </c>
      <c r="H3047">
        <v>7.28</v>
      </c>
      <c r="I3047">
        <v>7.22</v>
      </c>
      <c r="J3047">
        <v>7.25</v>
      </c>
    </row>
    <row r="3048" spans="1:10" x14ac:dyDescent="0.2">
      <c r="A3048" s="4">
        <v>26910</v>
      </c>
      <c r="E3048" t="s">
        <v>13</v>
      </c>
      <c r="G3048" t="s">
        <v>13</v>
      </c>
      <c r="H3048" t="s">
        <v>13</v>
      </c>
      <c r="I3048" t="s">
        <v>13</v>
      </c>
      <c r="J3048" t="s">
        <v>13</v>
      </c>
    </row>
    <row r="3049" spans="1:10" x14ac:dyDescent="0.2">
      <c r="A3049" s="4">
        <v>26911</v>
      </c>
      <c r="E3049">
        <v>8.4600000000000009</v>
      </c>
      <c r="G3049">
        <v>7.45</v>
      </c>
      <c r="H3049">
        <v>7.22</v>
      </c>
      <c r="I3049">
        <v>7.2</v>
      </c>
      <c r="J3049">
        <v>7.21</v>
      </c>
    </row>
    <row r="3050" spans="1:10" x14ac:dyDescent="0.2">
      <c r="A3050" s="4">
        <v>26912</v>
      </c>
      <c r="E3050">
        <v>8.36</v>
      </c>
      <c r="G3050">
        <v>7.36</v>
      </c>
      <c r="H3050">
        <v>7.12</v>
      </c>
      <c r="I3050">
        <v>7.13</v>
      </c>
      <c r="J3050">
        <v>7.11</v>
      </c>
    </row>
    <row r="3051" spans="1:10" x14ac:dyDescent="0.2">
      <c r="A3051" s="4">
        <v>26913</v>
      </c>
      <c r="E3051">
        <v>8.3800000000000008</v>
      </c>
      <c r="G3051">
        <v>7.39</v>
      </c>
      <c r="H3051">
        <v>7.12</v>
      </c>
      <c r="I3051">
        <v>7.13</v>
      </c>
      <c r="J3051">
        <v>7.1</v>
      </c>
    </row>
    <row r="3052" spans="1:10" x14ac:dyDescent="0.2">
      <c r="A3052" s="4">
        <v>26914</v>
      </c>
      <c r="E3052">
        <v>8.35</v>
      </c>
      <c r="G3052">
        <v>7.34</v>
      </c>
      <c r="H3052">
        <v>7.1</v>
      </c>
      <c r="I3052">
        <v>7.13</v>
      </c>
      <c r="J3052">
        <v>7.11</v>
      </c>
    </row>
    <row r="3053" spans="1:10" x14ac:dyDescent="0.2">
      <c r="A3053" s="4">
        <v>26917</v>
      </c>
      <c r="E3053">
        <v>8.44</v>
      </c>
      <c r="G3053">
        <v>7.46</v>
      </c>
      <c r="H3053">
        <v>7.23</v>
      </c>
      <c r="I3053">
        <v>7.2</v>
      </c>
      <c r="J3053">
        <v>7.16</v>
      </c>
    </row>
    <row r="3054" spans="1:10" x14ac:dyDescent="0.2">
      <c r="A3054" s="4">
        <v>26918</v>
      </c>
      <c r="E3054">
        <v>8.51</v>
      </c>
      <c r="G3054">
        <v>7.54</v>
      </c>
      <c r="H3054">
        <v>7.33</v>
      </c>
      <c r="I3054">
        <v>7.27</v>
      </c>
      <c r="J3054">
        <v>7.19</v>
      </c>
    </row>
    <row r="3055" spans="1:10" x14ac:dyDescent="0.2">
      <c r="A3055" s="4">
        <v>26919</v>
      </c>
      <c r="E3055">
        <v>8.6300000000000008</v>
      </c>
      <c r="G3055">
        <v>7.55</v>
      </c>
      <c r="H3055">
        <v>7.33</v>
      </c>
      <c r="I3055">
        <v>7.27</v>
      </c>
      <c r="J3055">
        <v>7.2</v>
      </c>
    </row>
    <row r="3056" spans="1:10" x14ac:dyDescent="0.2">
      <c r="A3056" s="4">
        <v>26920</v>
      </c>
      <c r="E3056">
        <v>8.7100000000000009</v>
      </c>
      <c r="G3056">
        <v>7.53</v>
      </c>
      <c r="H3056">
        <v>7.36</v>
      </c>
      <c r="I3056">
        <v>7.27</v>
      </c>
      <c r="J3056">
        <v>7.21</v>
      </c>
    </row>
    <row r="3057" spans="1:10" x14ac:dyDescent="0.2">
      <c r="A3057" s="4">
        <v>26921</v>
      </c>
      <c r="E3057">
        <v>8.66</v>
      </c>
      <c r="G3057">
        <v>7.48</v>
      </c>
      <c r="H3057">
        <v>7.29</v>
      </c>
      <c r="I3057">
        <v>7.23</v>
      </c>
      <c r="J3057">
        <v>7.21</v>
      </c>
    </row>
    <row r="3058" spans="1:10" x14ac:dyDescent="0.2">
      <c r="A3058" s="4">
        <v>26924</v>
      </c>
      <c r="E3058">
        <v>8.56</v>
      </c>
      <c r="G3058">
        <v>7.33</v>
      </c>
      <c r="H3058">
        <v>7.11</v>
      </c>
      <c r="I3058">
        <v>7.15</v>
      </c>
      <c r="J3058">
        <v>7.16</v>
      </c>
    </row>
    <row r="3059" spans="1:10" x14ac:dyDescent="0.2">
      <c r="A3059" s="4">
        <v>26925</v>
      </c>
      <c r="E3059">
        <v>8.4</v>
      </c>
      <c r="G3059">
        <v>7.23</v>
      </c>
      <c r="H3059">
        <v>6.99</v>
      </c>
      <c r="I3059">
        <v>7.1</v>
      </c>
      <c r="J3059">
        <v>7.08</v>
      </c>
    </row>
    <row r="3060" spans="1:10" x14ac:dyDescent="0.2">
      <c r="A3060" s="4">
        <v>26926</v>
      </c>
      <c r="E3060">
        <v>8.41</v>
      </c>
      <c r="G3060">
        <v>7.24</v>
      </c>
      <c r="H3060">
        <v>7.02</v>
      </c>
      <c r="I3060">
        <v>7.1</v>
      </c>
      <c r="J3060">
        <v>7.1</v>
      </c>
    </row>
    <row r="3061" spans="1:10" x14ac:dyDescent="0.2">
      <c r="A3061" s="4">
        <v>26927</v>
      </c>
      <c r="E3061">
        <v>8.3699999999999992</v>
      </c>
      <c r="G3061">
        <v>7.18</v>
      </c>
      <c r="H3061">
        <v>6.95</v>
      </c>
      <c r="I3061">
        <v>7.04</v>
      </c>
      <c r="J3061">
        <v>7.09</v>
      </c>
    </row>
    <row r="3062" spans="1:10" x14ac:dyDescent="0.2">
      <c r="A3062" s="4">
        <v>26928</v>
      </c>
      <c r="E3062">
        <v>8.25</v>
      </c>
      <c r="G3062">
        <v>7.06</v>
      </c>
      <c r="H3062">
        <v>6.91</v>
      </c>
      <c r="I3062">
        <v>6.95</v>
      </c>
      <c r="J3062">
        <v>7.02</v>
      </c>
    </row>
    <row r="3063" spans="1:10" x14ac:dyDescent="0.2">
      <c r="A3063" s="4">
        <v>26931</v>
      </c>
      <c r="E3063">
        <v>8.16</v>
      </c>
      <c r="G3063">
        <v>6.96</v>
      </c>
      <c r="H3063">
        <v>6.81</v>
      </c>
      <c r="I3063">
        <v>6.91</v>
      </c>
      <c r="J3063">
        <v>7</v>
      </c>
    </row>
    <row r="3064" spans="1:10" x14ac:dyDescent="0.2">
      <c r="A3064" s="4">
        <v>26932</v>
      </c>
      <c r="E3064">
        <v>8.08</v>
      </c>
      <c r="G3064">
        <v>6.95</v>
      </c>
      <c r="H3064">
        <v>6.79</v>
      </c>
      <c r="I3064">
        <v>6.89</v>
      </c>
      <c r="J3064">
        <v>6.96</v>
      </c>
    </row>
    <row r="3065" spans="1:10" x14ac:dyDescent="0.2">
      <c r="A3065" s="4">
        <v>26933</v>
      </c>
      <c r="E3065">
        <v>7.95</v>
      </c>
      <c r="G3065">
        <v>6.96</v>
      </c>
      <c r="H3065">
        <v>6.82</v>
      </c>
      <c r="I3065">
        <v>6.88</v>
      </c>
      <c r="J3065">
        <v>6.97</v>
      </c>
    </row>
    <row r="3066" spans="1:10" x14ac:dyDescent="0.2">
      <c r="A3066" s="4">
        <v>26934</v>
      </c>
      <c r="E3066">
        <v>7.64</v>
      </c>
      <c r="G3066">
        <v>6.93</v>
      </c>
      <c r="H3066">
        <v>6.8</v>
      </c>
      <c r="I3066">
        <v>6.83</v>
      </c>
      <c r="J3066">
        <v>6.94</v>
      </c>
    </row>
    <row r="3067" spans="1:10" x14ac:dyDescent="0.2">
      <c r="A3067" s="4">
        <v>26935</v>
      </c>
      <c r="E3067">
        <v>7.5</v>
      </c>
      <c r="G3067">
        <v>6.79</v>
      </c>
      <c r="H3067">
        <v>6.72</v>
      </c>
      <c r="I3067">
        <v>6.79</v>
      </c>
      <c r="J3067">
        <v>6.9</v>
      </c>
    </row>
    <row r="3068" spans="1:10" x14ac:dyDescent="0.2">
      <c r="A3068" s="4">
        <v>26938</v>
      </c>
      <c r="E3068">
        <v>7.55</v>
      </c>
      <c r="G3068">
        <v>6.83</v>
      </c>
      <c r="H3068">
        <v>6.75</v>
      </c>
      <c r="I3068">
        <v>6.8</v>
      </c>
      <c r="J3068">
        <v>6.91</v>
      </c>
    </row>
    <row r="3069" spans="1:10" x14ac:dyDescent="0.2">
      <c r="A3069" s="4">
        <v>26939</v>
      </c>
      <c r="E3069">
        <v>7.77</v>
      </c>
      <c r="G3069">
        <v>6.97</v>
      </c>
      <c r="H3069">
        <v>6.88</v>
      </c>
      <c r="I3069">
        <v>6.87</v>
      </c>
      <c r="J3069">
        <v>6.89</v>
      </c>
    </row>
    <row r="3070" spans="1:10" x14ac:dyDescent="0.2">
      <c r="A3070" s="4">
        <v>26940</v>
      </c>
      <c r="E3070">
        <v>7.74</v>
      </c>
      <c r="G3070">
        <v>6.94</v>
      </c>
      <c r="H3070">
        <v>6.82</v>
      </c>
      <c r="I3070">
        <v>6.86</v>
      </c>
      <c r="J3070">
        <v>6.9</v>
      </c>
    </row>
    <row r="3071" spans="1:10" x14ac:dyDescent="0.2">
      <c r="A3071" s="4">
        <v>26941</v>
      </c>
      <c r="E3071">
        <v>7.76</v>
      </c>
      <c r="G3071">
        <v>6.96</v>
      </c>
      <c r="H3071">
        <v>6.88</v>
      </c>
      <c r="I3071">
        <v>6.85</v>
      </c>
      <c r="J3071">
        <v>6.88</v>
      </c>
    </row>
    <row r="3072" spans="1:10" x14ac:dyDescent="0.2">
      <c r="A3072" s="4">
        <v>26942</v>
      </c>
      <c r="E3072">
        <v>7.52</v>
      </c>
      <c r="G3072">
        <v>6.8</v>
      </c>
      <c r="H3072">
        <v>6.72</v>
      </c>
      <c r="I3072">
        <v>6.75</v>
      </c>
      <c r="J3072">
        <v>6.86</v>
      </c>
    </row>
    <row r="3073" spans="1:10" x14ac:dyDescent="0.2">
      <c r="A3073" s="4">
        <v>26945</v>
      </c>
      <c r="E3073" t="s">
        <v>13</v>
      </c>
      <c r="G3073" t="s">
        <v>13</v>
      </c>
      <c r="H3073" t="s">
        <v>13</v>
      </c>
      <c r="I3073" t="s">
        <v>13</v>
      </c>
      <c r="J3073" t="s">
        <v>13</v>
      </c>
    </row>
    <row r="3074" spans="1:10" x14ac:dyDescent="0.2">
      <c r="A3074" s="4">
        <v>26946</v>
      </c>
      <c r="E3074">
        <v>7.42</v>
      </c>
      <c r="G3074">
        <v>6.74</v>
      </c>
      <c r="H3074">
        <v>6.68</v>
      </c>
      <c r="I3074">
        <v>6.69</v>
      </c>
      <c r="J3074">
        <v>6.78</v>
      </c>
    </row>
    <row r="3075" spans="1:10" x14ac:dyDescent="0.2">
      <c r="A3075" s="4">
        <v>26947</v>
      </c>
      <c r="E3075">
        <v>7.47</v>
      </c>
      <c r="G3075">
        <v>6.8</v>
      </c>
      <c r="H3075">
        <v>6.74</v>
      </c>
      <c r="I3075">
        <v>6.74</v>
      </c>
      <c r="J3075">
        <v>6.77</v>
      </c>
    </row>
    <row r="3076" spans="1:10" x14ac:dyDescent="0.2">
      <c r="A3076" s="4">
        <v>26948</v>
      </c>
      <c r="E3076">
        <v>7.46</v>
      </c>
      <c r="G3076">
        <v>6.79</v>
      </c>
      <c r="H3076">
        <v>6.74</v>
      </c>
      <c r="I3076">
        <v>6.75</v>
      </c>
      <c r="J3076">
        <v>6.78</v>
      </c>
    </row>
    <row r="3077" spans="1:10" x14ac:dyDescent="0.2">
      <c r="A3077" s="4">
        <v>26949</v>
      </c>
      <c r="E3077">
        <v>7.37</v>
      </c>
      <c r="G3077">
        <v>6.73</v>
      </c>
      <c r="H3077">
        <v>6.68</v>
      </c>
      <c r="I3077">
        <v>6.71</v>
      </c>
      <c r="J3077">
        <v>6.75</v>
      </c>
    </row>
    <row r="3078" spans="1:10" x14ac:dyDescent="0.2">
      <c r="A3078" s="4">
        <v>26952</v>
      </c>
      <c r="E3078">
        <v>7.39</v>
      </c>
      <c r="G3078">
        <v>6.77</v>
      </c>
      <c r="H3078">
        <v>6.75</v>
      </c>
      <c r="I3078">
        <v>6.75</v>
      </c>
      <c r="J3078">
        <v>6.77</v>
      </c>
    </row>
    <row r="3079" spans="1:10" x14ac:dyDescent="0.2">
      <c r="A3079" s="4">
        <v>26953</v>
      </c>
      <c r="E3079">
        <v>7.43</v>
      </c>
      <c r="G3079">
        <v>6.81</v>
      </c>
      <c r="H3079">
        <v>6.8</v>
      </c>
      <c r="I3079">
        <v>6.79</v>
      </c>
      <c r="J3079">
        <v>6.81</v>
      </c>
    </row>
    <row r="3080" spans="1:10" x14ac:dyDescent="0.2">
      <c r="A3080" s="4">
        <v>26954</v>
      </c>
      <c r="E3080">
        <v>7.4</v>
      </c>
      <c r="G3080">
        <v>6.79</v>
      </c>
      <c r="H3080">
        <v>6.79</v>
      </c>
      <c r="I3080">
        <v>6.79</v>
      </c>
      <c r="J3080">
        <v>6.82</v>
      </c>
    </row>
    <row r="3081" spans="1:10" x14ac:dyDescent="0.2">
      <c r="A3081" s="4">
        <v>26955</v>
      </c>
      <c r="E3081">
        <v>7.39</v>
      </c>
      <c r="G3081">
        <v>6.76</v>
      </c>
      <c r="H3081">
        <v>6.77</v>
      </c>
      <c r="I3081">
        <v>6.78</v>
      </c>
      <c r="J3081">
        <v>6.81</v>
      </c>
    </row>
    <row r="3082" spans="1:10" x14ac:dyDescent="0.2">
      <c r="A3082" s="4">
        <v>26956</v>
      </c>
      <c r="E3082">
        <v>7.31</v>
      </c>
      <c r="G3082">
        <v>6.74</v>
      </c>
      <c r="H3082">
        <v>6.75</v>
      </c>
      <c r="I3082">
        <v>6.77</v>
      </c>
      <c r="J3082">
        <v>6.8</v>
      </c>
    </row>
    <row r="3083" spans="1:10" x14ac:dyDescent="0.2">
      <c r="A3083" s="4">
        <v>26959</v>
      </c>
      <c r="E3083" t="s">
        <v>13</v>
      </c>
      <c r="G3083" t="s">
        <v>13</v>
      </c>
      <c r="H3083" t="s">
        <v>13</v>
      </c>
      <c r="I3083" t="s">
        <v>13</v>
      </c>
      <c r="J3083" t="s">
        <v>13</v>
      </c>
    </row>
    <row r="3084" spans="1:10" x14ac:dyDescent="0.2">
      <c r="A3084" s="4">
        <v>26960</v>
      </c>
      <c r="E3084">
        <v>7.29</v>
      </c>
      <c r="G3084">
        <v>6.78</v>
      </c>
      <c r="H3084">
        <v>6.8</v>
      </c>
      <c r="I3084">
        <v>6.81</v>
      </c>
      <c r="J3084">
        <v>6.8</v>
      </c>
    </row>
    <row r="3085" spans="1:10" x14ac:dyDescent="0.2">
      <c r="A3085" s="4">
        <v>26961</v>
      </c>
      <c r="E3085">
        <v>7.19</v>
      </c>
      <c r="G3085">
        <v>6.78</v>
      </c>
      <c r="H3085">
        <v>6.81</v>
      </c>
      <c r="I3085">
        <v>6.8</v>
      </c>
      <c r="J3085">
        <v>6.75</v>
      </c>
    </row>
    <row r="3086" spans="1:10" x14ac:dyDescent="0.2">
      <c r="A3086" s="4">
        <v>26962</v>
      </c>
      <c r="E3086">
        <v>7.18</v>
      </c>
      <c r="G3086">
        <v>6.78</v>
      </c>
      <c r="H3086">
        <v>6.76</v>
      </c>
      <c r="I3086">
        <v>6.77</v>
      </c>
      <c r="J3086">
        <v>6.73</v>
      </c>
    </row>
    <row r="3087" spans="1:10" x14ac:dyDescent="0.2">
      <c r="A3087" s="4">
        <v>26963</v>
      </c>
      <c r="E3087">
        <v>7.17</v>
      </c>
      <c r="G3087">
        <v>6.79</v>
      </c>
      <c r="H3087">
        <v>6.76</v>
      </c>
      <c r="I3087">
        <v>6.77</v>
      </c>
      <c r="J3087">
        <v>6.72</v>
      </c>
    </row>
    <row r="3088" spans="1:10" x14ac:dyDescent="0.2">
      <c r="A3088" s="4">
        <v>26966</v>
      </c>
      <c r="E3088">
        <v>7.16</v>
      </c>
      <c r="G3088">
        <v>6.79</v>
      </c>
      <c r="H3088">
        <v>6.77</v>
      </c>
      <c r="I3088">
        <v>6.8</v>
      </c>
      <c r="J3088">
        <v>6.72</v>
      </c>
    </row>
    <row r="3089" spans="1:10" x14ac:dyDescent="0.2">
      <c r="A3089" s="4">
        <v>26967</v>
      </c>
      <c r="E3089">
        <v>7.14</v>
      </c>
      <c r="G3089">
        <v>6.78</v>
      </c>
      <c r="H3089">
        <v>6.75</v>
      </c>
      <c r="I3089">
        <v>6.79</v>
      </c>
      <c r="J3089">
        <v>6.72</v>
      </c>
    </row>
    <row r="3090" spans="1:10" x14ac:dyDescent="0.2">
      <c r="A3090" s="4">
        <v>26968</v>
      </c>
      <c r="E3090">
        <v>7.21</v>
      </c>
      <c r="G3090">
        <v>6.82</v>
      </c>
      <c r="H3090">
        <v>6.8</v>
      </c>
      <c r="I3090">
        <v>6.83</v>
      </c>
      <c r="J3090">
        <v>6.71</v>
      </c>
    </row>
    <row r="3091" spans="1:10" x14ac:dyDescent="0.2">
      <c r="A3091" s="4">
        <v>26969</v>
      </c>
      <c r="E3091">
        <v>7.33</v>
      </c>
      <c r="G3091">
        <v>6.89</v>
      </c>
      <c r="H3091">
        <v>6.83</v>
      </c>
      <c r="I3091">
        <v>6.84</v>
      </c>
      <c r="J3091">
        <v>6.71</v>
      </c>
    </row>
    <row r="3092" spans="1:10" x14ac:dyDescent="0.2">
      <c r="A3092" s="4">
        <v>26970</v>
      </c>
      <c r="E3092">
        <v>7.44</v>
      </c>
      <c r="G3092">
        <v>6.91</v>
      </c>
      <c r="H3092">
        <v>6.85</v>
      </c>
      <c r="I3092">
        <v>6.88</v>
      </c>
      <c r="J3092">
        <v>6.72</v>
      </c>
    </row>
    <row r="3093" spans="1:10" x14ac:dyDescent="0.2">
      <c r="A3093" s="4">
        <v>26973</v>
      </c>
      <c r="E3093">
        <v>7.64</v>
      </c>
      <c r="G3093">
        <v>7.12</v>
      </c>
      <c r="H3093">
        <v>7</v>
      </c>
      <c r="I3093">
        <v>6.95</v>
      </c>
      <c r="J3093">
        <v>6.74</v>
      </c>
    </row>
    <row r="3094" spans="1:10" x14ac:dyDescent="0.2">
      <c r="A3094" s="4">
        <v>26974</v>
      </c>
      <c r="E3094" t="s">
        <v>13</v>
      </c>
      <c r="G3094" t="s">
        <v>13</v>
      </c>
      <c r="H3094" t="s">
        <v>13</v>
      </c>
      <c r="I3094" t="s">
        <v>13</v>
      </c>
      <c r="J3094" t="s">
        <v>13</v>
      </c>
    </row>
    <row r="3095" spans="1:10" x14ac:dyDescent="0.2">
      <c r="A3095" s="4">
        <v>26975</v>
      </c>
      <c r="E3095">
        <v>7.8</v>
      </c>
      <c r="G3095">
        <v>7.15</v>
      </c>
      <c r="H3095">
        <v>6.98</v>
      </c>
      <c r="I3095">
        <v>6.95</v>
      </c>
      <c r="J3095">
        <v>6.76</v>
      </c>
    </row>
    <row r="3096" spans="1:10" x14ac:dyDescent="0.2">
      <c r="A3096" s="4">
        <v>26976</v>
      </c>
      <c r="E3096">
        <v>7.71</v>
      </c>
      <c r="G3096">
        <v>7.08</v>
      </c>
      <c r="H3096">
        <v>6.91</v>
      </c>
      <c r="I3096">
        <v>6.91</v>
      </c>
      <c r="J3096">
        <v>6.77</v>
      </c>
    </row>
    <row r="3097" spans="1:10" x14ac:dyDescent="0.2">
      <c r="A3097" s="4">
        <v>26977</v>
      </c>
      <c r="E3097">
        <v>7.78</v>
      </c>
      <c r="G3097">
        <v>7.09</v>
      </c>
      <c r="H3097">
        <v>6.93</v>
      </c>
      <c r="I3097">
        <v>6.92</v>
      </c>
      <c r="J3097">
        <v>6.76</v>
      </c>
    </row>
    <row r="3098" spans="1:10" x14ac:dyDescent="0.2">
      <c r="A3098" s="4">
        <v>26980</v>
      </c>
      <c r="E3098">
        <v>7.9</v>
      </c>
      <c r="G3098">
        <v>7.16</v>
      </c>
      <c r="H3098">
        <v>7.03</v>
      </c>
      <c r="I3098">
        <v>6.96</v>
      </c>
      <c r="J3098">
        <v>6.76</v>
      </c>
    </row>
    <row r="3099" spans="1:10" x14ac:dyDescent="0.2">
      <c r="A3099" s="4">
        <v>26981</v>
      </c>
      <c r="E3099">
        <v>8</v>
      </c>
      <c r="G3099">
        <v>7.26</v>
      </c>
      <c r="H3099">
        <v>7.16</v>
      </c>
      <c r="I3099">
        <v>7.02</v>
      </c>
      <c r="J3099">
        <v>6.76</v>
      </c>
    </row>
    <row r="3100" spans="1:10" x14ac:dyDescent="0.2">
      <c r="A3100" s="4">
        <v>26982</v>
      </c>
      <c r="E3100">
        <v>8.02</v>
      </c>
      <c r="G3100">
        <v>7.25</v>
      </c>
      <c r="H3100">
        <v>7.19</v>
      </c>
      <c r="I3100">
        <v>7.04</v>
      </c>
      <c r="J3100">
        <v>6.79</v>
      </c>
    </row>
    <row r="3101" spans="1:10" x14ac:dyDescent="0.2">
      <c r="A3101" s="4">
        <v>26983</v>
      </c>
      <c r="E3101">
        <v>7.82</v>
      </c>
      <c r="G3101">
        <v>7.16</v>
      </c>
      <c r="H3101">
        <v>7.1</v>
      </c>
      <c r="I3101">
        <v>6.99</v>
      </c>
      <c r="J3101">
        <v>6.76</v>
      </c>
    </row>
    <row r="3102" spans="1:10" x14ac:dyDescent="0.2">
      <c r="A3102" s="4">
        <v>26984</v>
      </c>
      <c r="E3102">
        <v>7.73</v>
      </c>
      <c r="G3102">
        <v>7.11</v>
      </c>
      <c r="H3102">
        <v>7.05</v>
      </c>
      <c r="I3102">
        <v>6.96</v>
      </c>
      <c r="J3102">
        <v>6.72</v>
      </c>
    </row>
    <row r="3103" spans="1:10" x14ac:dyDescent="0.2">
      <c r="A3103" s="4">
        <v>26987</v>
      </c>
      <c r="E3103">
        <v>7.54</v>
      </c>
      <c r="G3103">
        <v>7.02</v>
      </c>
      <c r="H3103">
        <v>6.91</v>
      </c>
      <c r="I3103">
        <v>6.9</v>
      </c>
      <c r="J3103">
        <v>6.71</v>
      </c>
    </row>
    <row r="3104" spans="1:10" x14ac:dyDescent="0.2">
      <c r="A3104" s="4">
        <v>26988</v>
      </c>
      <c r="E3104">
        <v>7.49</v>
      </c>
      <c r="G3104">
        <v>6.98</v>
      </c>
      <c r="H3104">
        <v>6.9</v>
      </c>
      <c r="I3104">
        <v>6.87</v>
      </c>
      <c r="J3104">
        <v>6.72</v>
      </c>
    </row>
    <row r="3105" spans="1:10" x14ac:dyDescent="0.2">
      <c r="A3105" s="4">
        <v>26989</v>
      </c>
      <c r="E3105">
        <v>7.45</v>
      </c>
      <c r="G3105">
        <v>6.89</v>
      </c>
      <c r="H3105">
        <v>6.8</v>
      </c>
      <c r="I3105">
        <v>6.83</v>
      </c>
      <c r="J3105">
        <v>6.71</v>
      </c>
    </row>
    <row r="3106" spans="1:10" x14ac:dyDescent="0.2">
      <c r="A3106" s="4">
        <v>26990</v>
      </c>
      <c r="E3106" t="s">
        <v>13</v>
      </c>
      <c r="G3106" t="s">
        <v>13</v>
      </c>
      <c r="H3106" t="s">
        <v>13</v>
      </c>
      <c r="I3106" t="s">
        <v>13</v>
      </c>
      <c r="J3106" t="s">
        <v>13</v>
      </c>
    </row>
    <row r="3107" spans="1:10" x14ac:dyDescent="0.2">
      <c r="A3107" s="4">
        <v>26991</v>
      </c>
      <c r="E3107">
        <v>7.43</v>
      </c>
      <c r="G3107">
        <v>6.9</v>
      </c>
      <c r="H3107">
        <v>6.81</v>
      </c>
      <c r="I3107">
        <v>6.83</v>
      </c>
      <c r="J3107">
        <v>6.7</v>
      </c>
    </row>
    <row r="3108" spans="1:10" x14ac:dyDescent="0.2">
      <c r="A3108" s="4">
        <v>26994</v>
      </c>
      <c r="E3108">
        <v>7.22</v>
      </c>
      <c r="G3108">
        <v>6.77</v>
      </c>
      <c r="H3108">
        <v>6.76</v>
      </c>
      <c r="I3108">
        <v>6.77</v>
      </c>
      <c r="J3108">
        <v>6.69</v>
      </c>
    </row>
    <row r="3109" spans="1:10" x14ac:dyDescent="0.2">
      <c r="A3109" s="4">
        <v>26995</v>
      </c>
      <c r="E3109">
        <v>7.25</v>
      </c>
      <c r="G3109">
        <v>6.83</v>
      </c>
      <c r="H3109">
        <v>6.77</v>
      </c>
      <c r="I3109">
        <v>6.8</v>
      </c>
      <c r="J3109">
        <v>6.7</v>
      </c>
    </row>
    <row r="3110" spans="1:10" x14ac:dyDescent="0.2">
      <c r="A3110" s="4">
        <v>26996</v>
      </c>
      <c r="E3110">
        <v>7.25</v>
      </c>
      <c r="G3110">
        <v>6.85</v>
      </c>
      <c r="H3110">
        <v>6.8</v>
      </c>
      <c r="I3110">
        <v>6.8</v>
      </c>
      <c r="J3110">
        <v>6.7</v>
      </c>
    </row>
    <row r="3111" spans="1:10" x14ac:dyDescent="0.2">
      <c r="A3111" s="4">
        <v>26997</v>
      </c>
      <c r="E3111">
        <v>7.3</v>
      </c>
      <c r="G3111">
        <v>6.83</v>
      </c>
      <c r="H3111">
        <v>6.8</v>
      </c>
      <c r="I3111">
        <v>6.79</v>
      </c>
      <c r="J3111">
        <v>6.7</v>
      </c>
    </row>
    <row r="3112" spans="1:10" x14ac:dyDescent="0.2">
      <c r="A3112" s="4">
        <v>26998</v>
      </c>
      <c r="E3112">
        <v>7.28</v>
      </c>
      <c r="G3112">
        <v>6.79</v>
      </c>
      <c r="H3112">
        <v>6.77</v>
      </c>
      <c r="I3112">
        <v>6.77</v>
      </c>
      <c r="J3112">
        <v>6.69</v>
      </c>
    </row>
    <row r="3113" spans="1:10" x14ac:dyDescent="0.2">
      <c r="A3113" s="4">
        <v>27001</v>
      </c>
      <c r="E3113">
        <v>7.32</v>
      </c>
      <c r="G3113">
        <v>6.84</v>
      </c>
      <c r="H3113">
        <v>6.84</v>
      </c>
      <c r="I3113">
        <v>6.81</v>
      </c>
      <c r="J3113">
        <v>6.69</v>
      </c>
    </row>
    <row r="3114" spans="1:10" x14ac:dyDescent="0.2">
      <c r="A3114" s="4">
        <v>27002</v>
      </c>
      <c r="E3114">
        <v>7.36</v>
      </c>
      <c r="G3114">
        <v>6.87</v>
      </c>
      <c r="H3114">
        <v>6.85</v>
      </c>
      <c r="I3114">
        <v>6.81</v>
      </c>
      <c r="J3114">
        <v>6.69</v>
      </c>
    </row>
    <row r="3115" spans="1:10" x14ac:dyDescent="0.2">
      <c r="A3115" s="4">
        <v>27003</v>
      </c>
      <c r="E3115">
        <v>7.48</v>
      </c>
      <c r="G3115">
        <v>6.96</v>
      </c>
      <c r="H3115">
        <v>6.9</v>
      </c>
      <c r="I3115">
        <v>6.85</v>
      </c>
      <c r="J3115">
        <v>6.72</v>
      </c>
    </row>
    <row r="3116" spans="1:10" x14ac:dyDescent="0.2">
      <c r="A3116" s="4">
        <v>27004</v>
      </c>
      <c r="E3116">
        <v>7.56</v>
      </c>
      <c r="G3116">
        <v>6.96</v>
      </c>
      <c r="H3116">
        <v>6.91</v>
      </c>
      <c r="I3116">
        <v>6.86</v>
      </c>
      <c r="J3116">
        <v>6.75</v>
      </c>
    </row>
    <row r="3117" spans="1:10" x14ac:dyDescent="0.2">
      <c r="A3117" s="4">
        <v>27005</v>
      </c>
      <c r="E3117">
        <v>7.52</v>
      </c>
      <c r="G3117">
        <v>6.94</v>
      </c>
      <c r="H3117">
        <v>6.88</v>
      </c>
      <c r="I3117">
        <v>6.85</v>
      </c>
      <c r="J3117">
        <v>6.74</v>
      </c>
    </row>
    <row r="3118" spans="1:10" x14ac:dyDescent="0.2">
      <c r="A3118" s="4">
        <v>27008</v>
      </c>
      <c r="E3118">
        <v>7.32</v>
      </c>
      <c r="G3118">
        <v>6.78</v>
      </c>
      <c r="H3118">
        <v>6.72</v>
      </c>
      <c r="I3118">
        <v>6.75</v>
      </c>
      <c r="J3118">
        <v>6.71</v>
      </c>
    </row>
    <row r="3119" spans="1:10" x14ac:dyDescent="0.2">
      <c r="A3119" s="4">
        <v>27009</v>
      </c>
      <c r="E3119">
        <v>7.31</v>
      </c>
      <c r="G3119">
        <v>6.8</v>
      </c>
      <c r="H3119">
        <v>6.77</v>
      </c>
      <c r="I3119">
        <v>6.75</v>
      </c>
      <c r="J3119">
        <v>6.69</v>
      </c>
    </row>
    <row r="3120" spans="1:10" x14ac:dyDescent="0.2">
      <c r="A3120" s="4">
        <v>27010</v>
      </c>
      <c r="E3120">
        <v>7.21</v>
      </c>
      <c r="G3120">
        <v>6.75</v>
      </c>
      <c r="H3120">
        <v>6.73</v>
      </c>
      <c r="I3120">
        <v>6.74</v>
      </c>
      <c r="J3120">
        <v>6.69</v>
      </c>
    </row>
    <row r="3121" spans="1:10" x14ac:dyDescent="0.2">
      <c r="A3121" s="4">
        <v>27011</v>
      </c>
      <c r="E3121">
        <v>7.25</v>
      </c>
      <c r="G3121">
        <v>6.78</v>
      </c>
      <c r="H3121">
        <v>6.76</v>
      </c>
      <c r="I3121">
        <v>6.75</v>
      </c>
      <c r="J3121">
        <v>6.68</v>
      </c>
    </row>
    <row r="3122" spans="1:10" x14ac:dyDescent="0.2">
      <c r="A3122" s="4">
        <v>27012</v>
      </c>
      <c r="E3122">
        <v>7.16</v>
      </c>
      <c r="G3122">
        <v>6.74</v>
      </c>
      <c r="H3122">
        <v>6.74</v>
      </c>
      <c r="I3122">
        <v>6.73</v>
      </c>
      <c r="J3122">
        <v>6.68</v>
      </c>
    </row>
    <row r="3123" spans="1:10" x14ac:dyDescent="0.2">
      <c r="A3123" s="4">
        <v>27015</v>
      </c>
      <c r="E3123">
        <v>7.01</v>
      </c>
      <c r="G3123">
        <v>6.7</v>
      </c>
      <c r="H3123">
        <v>6.71</v>
      </c>
      <c r="I3123">
        <v>6.71</v>
      </c>
      <c r="J3123">
        <v>6.67</v>
      </c>
    </row>
    <row r="3124" spans="1:10" x14ac:dyDescent="0.2">
      <c r="A3124" s="4">
        <v>27016</v>
      </c>
      <c r="E3124">
        <v>7.05</v>
      </c>
      <c r="G3124">
        <v>6.74</v>
      </c>
      <c r="H3124">
        <v>6.75</v>
      </c>
      <c r="I3124">
        <v>6.72</v>
      </c>
      <c r="J3124">
        <v>6.68</v>
      </c>
    </row>
    <row r="3125" spans="1:10" x14ac:dyDescent="0.2">
      <c r="A3125" s="4">
        <v>27017</v>
      </c>
      <c r="E3125">
        <v>7.1</v>
      </c>
      <c r="G3125">
        <v>6.74</v>
      </c>
      <c r="H3125">
        <v>6.75</v>
      </c>
      <c r="I3125">
        <v>6.74</v>
      </c>
      <c r="J3125">
        <v>6.71</v>
      </c>
    </row>
    <row r="3126" spans="1:10" x14ac:dyDescent="0.2">
      <c r="A3126" s="4">
        <v>27018</v>
      </c>
      <c r="E3126">
        <v>7.09</v>
      </c>
      <c r="G3126">
        <v>6.73</v>
      </c>
      <c r="H3126">
        <v>6.73</v>
      </c>
      <c r="I3126">
        <v>6.72</v>
      </c>
      <c r="J3126">
        <v>6.73</v>
      </c>
    </row>
    <row r="3127" spans="1:10" x14ac:dyDescent="0.2">
      <c r="A3127" s="4">
        <v>27019</v>
      </c>
      <c r="E3127">
        <v>7.15</v>
      </c>
      <c r="G3127">
        <v>6.75</v>
      </c>
      <c r="H3127">
        <v>6.75</v>
      </c>
      <c r="I3127">
        <v>6.74</v>
      </c>
      <c r="J3127">
        <v>6.78</v>
      </c>
    </row>
    <row r="3128" spans="1:10" x14ac:dyDescent="0.2">
      <c r="A3128" s="4">
        <v>27022</v>
      </c>
      <c r="E3128" t="s">
        <v>13</v>
      </c>
      <c r="G3128" t="s">
        <v>13</v>
      </c>
      <c r="H3128" t="s">
        <v>13</v>
      </c>
      <c r="I3128" t="s">
        <v>13</v>
      </c>
      <c r="J3128" t="s">
        <v>13</v>
      </c>
    </row>
    <row r="3129" spans="1:10" x14ac:dyDescent="0.2">
      <c r="A3129" s="4">
        <v>27023</v>
      </c>
      <c r="E3129" t="s">
        <v>13</v>
      </c>
      <c r="G3129" t="s">
        <v>13</v>
      </c>
      <c r="H3129" t="s">
        <v>13</v>
      </c>
      <c r="I3129" t="s">
        <v>13</v>
      </c>
      <c r="J3129" t="s">
        <v>13</v>
      </c>
    </row>
    <row r="3130" spans="1:10" x14ac:dyDescent="0.2">
      <c r="A3130" s="4">
        <v>27024</v>
      </c>
      <c r="E3130">
        <v>7.36</v>
      </c>
      <c r="G3130">
        <v>6.86</v>
      </c>
      <c r="H3130">
        <v>6.87</v>
      </c>
      <c r="I3130">
        <v>6.79</v>
      </c>
      <c r="J3130">
        <v>6.83</v>
      </c>
    </row>
    <row r="3131" spans="1:10" x14ac:dyDescent="0.2">
      <c r="A3131" s="4">
        <v>27025</v>
      </c>
      <c r="E3131">
        <v>7.32</v>
      </c>
      <c r="G3131">
        <v>6.82</v>
      </c>
      <c r="H3131">
        <v>6.84</v>
      </c>
      <c r="I3131">
        <v>6.76</v>
      </c>
      <c r="J3131">
        <v>6.88</v>
      </c>
    </row>
    <row r="3132" spans="1:10" x14ac:dyDescent="0.2">
      <c r="A3132" s="4">
        <v>27026</v>
      </c>
      <c r="E3132">
        <v>7.27</v>
      </c>
      <c r="G3132">
        <v>6.81</v>
      </c>
      <c r="H3132">
        <v>6.81</v>
      </c>
      <c r="I3132">
        <v>6.75</v>
      </c>
      <c r="J3132">
        <v>6.91</v>
      </c>
    </row>
    <row r="3133" spans="1:10" x14ac:dyDescent="0.2">
      <c r="A3133" s="4">
        <v>27029</v>
      </c>
      <c r="E3133">
        <v>7.3</v>
      </c>
      <c r="G3133">
        <v>6.83</v>
      </c>
      <c r="H3133">
        <v>6.83</v>
      </c>
      <c r="I3133">
        <v>6.76</v>
      </c>
      <c r="J3133">
        <v>6.9</v>
      </c>
    </row>
    <row r="3134" spans="1:10" x14ac:dyDescent="0.2">
      <c r="A3134" s="4">
        <v>27030</v>
      </c>
      <c r="E3134" t="s">
        <v>13</v>
      </c>
      <c r="G3134" t="s">
        <v>13</v>
      </c>
      <c r="H3134" t="s">
        <v>13</v>
      </c>
      <c r="I3134" t="s">
        <v>13</v>
      </c>
      <c r="J3134" t="s">
        <v>13</v>
      </c>
    </row>
    <row r="3135" spans="1:10" x14ac:dyDescent="0.2">
      <c r="A3135" s="4">
        <v>27031</v>
      </c>
      <c r="E3135">
        <v>7.38</v>
      </c>
      <c r="G3135">
        <v>6.88</v>
      </c>
      <c r="H3135">
        <v>6.86</v>
      </c>
      <c r="I3135">
        <v>6.76</v>
      </c>
      <c r="J3135">
        <v>6.94</v>
      </c>
    </row>
    <row r="3136" spans="1:10" x14ac:dyDescent="0.2">
      <c r="A3136" s="4">
        <v>27032</v>
      </c>
      <c r="E3136">
        <v>7.32</v>
      </c>
      <c r="G3136">
        <v>6.86</v>
      </c>
      <c r="H3136">
        <v>6.83</v>
      </c>
      <c r="I3136">
        <v>6.75</v>
      </c>
      <c r="J3136">
        <v>6.96</v>
      </c>
    </row>
    <row r="3137" spans="1:10" x14ac:dyDescent="0.2">
      <c r="A3137" s="4">
        <v>27033</v>
      </c>
      <c r="E3137">
        <v>7.27</v>
      </c>
      <c r="G3137">
        <v>6.84</v>
      </c>
      <c r="H3137">
        <v>6.83</v>
      </c>
      <c r="I3137">
        <v>6.75</v>
      </c>
      <c r="J3137">
        <v>6.94</v>
      </c>
    </row>
    <row r="3138" spans="1:10" x14ac:dyDescent="0.2">
      <c r="A3138" s="4">
        <v>27036</v>
      </c>
      <c r="E3138">
        <v>7.33</v>
      </c>
      <c r="G3138">
        <v>6.88</v>
      </c>
      <c r="H3138">
        <v>6.86</v>
      </c>
      <c r="I3138">
        <v>6.78</v>
      </c>
      <c r="J3138">
        <v>6.96</v>
      </c>
    </row>
    <row r="3139" spans="1:10" x14ac:dyDescent="0.2">
      <c r="A3139" s="4">
        <v>27037</v>
      </c>
      <c r="E3139">
        <v>7.34</v>
      </c>
      <c r="G3139">
        <v>6.88</v>
      </c>
      <c r="H3139">
        <v>6.87</v>
      </c>
      <c r="I3139">
        <v>6.78</v>
      </c>
      <c r="J3139">
        <v>6.96</v>
      </c>
    </row>
    <row r="3140" spans="1:10" x14ac:dyDescent="0.2">
      <c r="A3140" s="4">
        <v>27038</v>
      </c>
      <c r="E3140">
        <v>7.34</v>
      </c>
      <c r="G3140">
        <v>6.87</v>
      </c>
      <c r="H3140">
        <v>6.87</v>
      </c>
      <c r="I3140">
        <v>6.78</v>
      </c>
      <c r="J3140">
        <v>6.96</v>
      </c>
    </row>
    <row r="3141" spans="1:10" x14ac:dyDescent="0.2">
      <c r="A3141" s="4">
        <v>27039</v>
      </c>
      <c r="E3141">
        <v>7.45</v>
      </c>
      <c r="G3141">
        <v>6.92</v>
      </c>
      <c r="H3141">
        <v>6.91</v>
      </c>
      <c r="I3141">
        <v>6.84</v>
      </c>
      <c r="J3141">
        <v>7</v>
      </c>
    </row>
    <row r="3142" spans="1:10" x14ac:dyDescent="0.2">
      <c r="A3142" s="4">
        <v>27040</v>
      </c>
      <c r="E3142">
        <v>7.47</v>
      </c>
      <c r="G3142">
        <v>6.98</v>
      </c>
      <c r="H3142">
        <v>6.96</v>
      </c>
      <c r="I3142">
        <v>6.85</v>
      </c>
      <c r="J3142">
        <v>7.01</v>
      </c>
    </row>
    <row r="3143" spans="1:10" x14ac:dyDescent="0.2">
      <c r="A3143" s="4">
        <v>27043</v>
      </c>
      <c r="E3143">
        <v>7.52</v>
      </c>
      <c r="G3143">
        <v>7</v>
      </c>
      <c r="H3143">
        <v>6.98</v>
      </c>
      <c r="I3143">
        <v>6.88</v>
      </c>
      <c r="J3143">
        <v>7.01</v>
      </c>
    </row>
    <row r="3144" spans="1:10" x14ac:dyDescent="0.2">
      <c r="A3144" s="4">
        <v>27044</v>
      </c>
      <c r="E3144">
        <v>7.48</v>
      </c>
      <c r="G3144">
        <v>6.96</v>
      </c>
      <c r="H3144">
        <v>6.94</v>
      </c>
      <c r="I3144">
        <v>6.88</v>
      </c>
      <c r="J3144">
        <v>6.99</v>
      </c>
    </row>
    <row r="3145" spans="1:10" x14ac:dyDescent="0.2">
      <c r="A3145" s="4">
        <v>27045</v>
      </c>
      <c r="E3145">
        <v>7.49</v>
      </c>
      <c r="G3145">
        <v>6.96</v>
      </c>
      <c r="H3145">
        <v>6.96</v>
      </c>
      <c r="I3145">
        <v>6.89</v>
      </c>
      <c r="J3145">
        <v>6.99</v>
      </c>
    </row>
    <row r="3146" spans="1:10" x14ac:dyDescent="0.2">
      <c r="A3146" s="4">
        <v>27046</v>
      </c>
      <c r="E3146">
        <v>7.47</v>
      </c>
      <c r="G3146">
        <v>6.93</v>
      </c>
      <c r="H3146">
        <v>6.93</v>
      </c>
      <c r="I3146">
        <v>6.87</v>
      </c>
      <c r="J3146">
        <v>6.97</v>
      </c>
    </row>
    <row r="3147" spans="1:10" x14ac:dyDescent="0.2">
      <c r="A3147" s="4">
        <v>27047</v>
      </c>
      <c r="E3147">
        <v>7.48</v>
      </c>
      <c r="G3147">
        <v>6.96</v>
      </c>
      <c r="H3147">
        <v>6.94</v>
      </c>
      <c r="I3147">
        <v>6.88</v>
      </c>
      <c r="J3147">
        <v>6.98</v>
      </c>
    </row>
    <row r="3148" spans="1:10" x14ac:dyDescent="0.2">
      <c r="A3148" s="4">
        <v>27050</v>
      </c>
      <c r="E3148">
        <v>7.52</v>
      </c>
      <c r="G3148">
        <v>7.01</v>
      </c>
      <c r="H3148">
        <v>6.99</v>
      </c>
      <c r="I3148">
        <v>6.93</v>
      </c>
      <c r="J3148">
        <v>6.99</v>
      </c>
    </row>
    <row r="3149" spans="1:10" x14ac:dyDescent="0.2">
      <c r="A3149" s="4">
        <v>27051</v>
      </c>
      <c r="E3149">
        <v>7.54</v>
      </c>
      <c r="G3149">
        <v>7.08</v>
      </c>
      <c r="H3149">
        <v>7.05</v>
      </c>
      <c r="I3149">
        <v>6.95</v>
      </c>
      <c r="J3149">
        <v>7</v>
      </c>
    </row>
    <row r="3150" spans="1:10" x14ac:dyDescent="0.2">
      <c r="A3150" s="4">
        <v>27052</v>
      </c>
      <c r="E3150">
        <v>7.56</v>
      </c>
      <c r="G3150">
        <v>7.11</v>
      </c>
      <c r="H3150">
        <v>7.08</v>
      </c>
      <c r="I3150">
        <v>6.97</v>
      </c>
      <c r="J3150">
        <v>7.01</v>
      </c>
    </row>
    <row r="3151" spans="1:10" x14ac:dyDescent="0.2">
      <c r="A3151" s="4">
        <v>27053</v>
      </c>
      <c r="E3151">
        <v>7.53</v>
      </c>
      <c r="G3151">
        <v>7.1</v>
      </c>
      <c r="H3151">
        <v>7.06</v>
      </c>
      <c r="I3151">
        <v>6.97</v>
      </c>
      <c r="J3151">
        <v>7.02</v>
      </c>
    </row>
    <row r="3152" spans="1:10" x14ac:dyDescent="0.2">
      <c r="A3152" s="4">
        <v>27054</v>
      </c>
      <c r="E3152">
        <v>7.53</v>
      </c>
      <c r="G3152">
        <v>7.09</v>
      </c>
      <c r="H3152">
        <v>7.06</v>
      </c>
      <c r="I3152">
        <v>6.98</v>
      </c>
      <c r="J3152">
        <v>7.02</v>
      </c>
    </row>
    <row r="3153" spans="1:10" x14ac:dyDescent="0.2">
      <c r="A3153" s="4">
        <v>27057</v>
      </c>
      <c r="E3153">
        <v>7.44</v>
      </c>
      <c r="G3153">
        <v>7.02</v>
      </c>
      <c r="H3153">
        <v>7.01</v>
      </c>
      <c r="I3153">
        <v>6.97</v>
      </c>
      <c r="J3153">
        <v>7.01</v>
      </c>
    </row>
    <row r="3154" spans="1:10" x14ac:dyDescent="0.2">
      <c r="A3154" s="4">
        <v>27058</v>
      </c>
      <c r="E3154">
        <v>7.41</v>
      </c>
      <c r="G3154">
        <v>7.03</v>
      </c>
      <c r="H3154">
        <v>7</v>
      </c>
      <c r="I3154">
        <v>6.98</v>
      </c>
      <c r="J3154">
        <v>7.02</v>
      </c>
    </row>
    <row r="3155" spans="1:10" x14ac:dyDescent="0.2">
      <c r="A3155" s="4">
        <v>27059</v>
      </c>
      <c r="E3155">
        <v>7.27</v>
      </c>
      <c r="G3155">
        <v>6.97</v>
      </c>
      <c r="H3155">
        <v>6.97</v>
      </c>
      <c r="I3155">
        <v>6.97</v>
      </c>
      <c r="J3155">
        <v>7.01</v>
      </c>
    </row>
    <row r="3156" spans="1:10" x14ac:dyDescent="0.2">
      <c r="A3156" s="4">
        <v>27060</v>
      </c>
      <c r="E3156">
        <v>7.12</v>
      </c>
      <c r="G3156">
        <v>6.88</v>
      </c>
      <c r="H3156">
        <v>6.91</v>
      </c>
      <c r="I3156">
        <v>6.96</v>
      </c>
      <c r="J3156">
        <v>7</v>
      </c>
    </row>
    <row r="3157" spans="1:10" x14ac:dyDescent="0.2">
      <c r="A3157" s="4">
        <v>27061</v>
      </c>
      <c r="E3157">
        <v>6.92</v>
      </c>
      <c r="G3157">
        <v>6.8</v>
      </c>
      <c r="H3157">
        <v>6.85</v>
      </c>
      <c r="I3157">
        <v>6.91</v>
      </c>
      <c r="J3157">
        <v>7</v>
      </c>
    </row>
    <row r="3158" spans="1:10" x14ac:dyDescent="0.2">
      <c r="A3158" s="4">
        <v>27064</v>
      </c>
      <c r="E3158">
        <v>6.74</v>
      </c>
      <c r="G3158">
        <v>6.72</v>
      </c>
      <c r="H3158">
        <v>6.8</v>
      </c>
      <c r="I3158">
        <v>6.89</v>
      </c>
      <c r="J3158">
        <v>6.98</v>
      </c>
    </row>
    <row r="3159" spans="1:10" x14ac:dyDescent="0.2">
      <c r="A3159" s="4">
        <v>27065</v>
      </c>
      <c r="E3159">
        <v>6.76</v>
      </c>
      <c r="G3159">
        <v>6.71</v>
      </c>
      <c r="H3159">
        <v>6.8</v>
      </c>
      <c r="I3159">
        <v>6.88</v>
      </c>
      <c r="J3159">
        <v>6.95</v>
      </c>
    </row>
    <row r="3160" spans="1:10" x14ac:dyDescent="0.2">
      <c r="A3160" s="4">
        <v>27066</v>
      </c>
      <c r="E3160">
        <v>6.74</v>
      </c>
      <c r="G3160">
        <v>6.67</v>
      </c>
      <c r="H3160">
        <v>6.77</v>
      </c>
      <c r="I3160">
        <v>6.87</v>
      </c>
      <c r="J3160">
        <v>6.93</v>
      </c>
    </row>
    <row r="3161" spans="1:10" x14ac:dyDescent="0.2">
      <c r="A3161" s="4">
        <v>27067</v>
      </c>
      <c r="E3161">
        <v>6.92</v>
      </c>
      <c r="G3161">
        <v>6.76</v>
      </c>
      <c r="H3161">
        <v>6.82</v>
      </c>
      <c r="I3161">
        <v>6.9</v>
      </c>
      <c r="J3161">
        <v>6.93</v>
      </c>
    </row>
    <row r="3162" spans="1:10" x14ac:dyDescent="0.2">
      <c r="A3162" s="4">
        <v>27068</v>
      </c>
      <c r="E3162">
        <v>6.86</v>
      </c>
      <c r="G3162">
        <v>6.73</v>
      </c>
      <c r="H3162">
        <v>6.79</v>
      </c>
      <c r="I3162">
        <v>6.89</v>
      </c>
      <c r="J3162">
        <v>6.93</v>
      </c>
    </row>
    <row r="3163" spans="1:10" x14ac:dyDescent="0.2">
      <c r="A3163" s="4">
        <v>27071</v>
      </c>
      <c r="E3163">
        <v>6.87</v>
      </c>
      <c r="G3163">
        <v>6.72</v>
      </c>
      <c r="H3163">
        <v>6.78</v>
      </c>
      <c r="I3163">
        <v>6.89</v>
      </c>
      <c r="J3163">
        <v>6.93</v>
      </c>
    </row>
    <row r="3164" spans="1:10" x14ac:dyDescent="0.2">
      <c r="A3164" s="4">
        <v>27072</v>
      </c>
      <c r="E3164" t="s">
        <v>13</v>
      </c>
      <c r="G3164" t="s">
        <v>13</v>
      </c>
      <c r="H3164" t="s">
        <v>13</v>
      </c>
      <c r="I3164" t="s">
        <v>13</v>
      </c>
      <c r="J3164" t="s">
        <v>13</v>
      </c>
    </row>
    <row r="3165" spans="1:10" x14ac:dyDescent="0.2">
      <c r="A3165" s="4">
        <v>27073</v>
      </c>
      <c r="E3165">
        <v>6.84</v>
      </c>
      <c r="G3165">
        <v>6.69</v>
      </c>
      <c r="H3165">
        <v>6.76</v>
      </c>
      <c r="I3165">
        <v>6.88</v>
      </c>
      <c r="J3165">
        <v>6.93</v>
      </c>
    </row>
    <row r="3166" spans="1:10" x14ac:dyDescent="0.2">
      <c r="A3166" s="4">
        <v>27074</v>
      </c>
      <c r="E3166">
        <v>6.75</v>
      </c>
      <c r="G3166">
        <v>6.67</v>
      </c>
      <c r="H3166">
        <v>6.72</v>
      </c>
      <c r="I3166">
        <v>6.88</v>
      </c>
      <c r="J3166">
        <v>6.93</v>
      </c>
    </row>
    <row r="3167" spans="1:10" x14ac:dyDescent="0.2">
      <c r="A3167" s="4">
        <v>27075</v>
      </c>
      <c r="E3167">
        <v>6.78</v>
      </c>
      <c r="G3167">
        <v>6.69</v>
      </c>
      <c r="H3167">
        <v>6.74</v>
      </c>
      <c r="I3167">
        <v>6.88</v>
      </c>
      <c r="J3167">
        <v>6.93</v>
      </c>
    </row>
    <row r="3168" spans="1:10" x14ac:dyDescent="0.2">
      <c r="A3168" s="4">
        <v>27078</v>
      </c>
      <c r="E3168" t="s">
        <v>13</v>
      </c>
      <c r="G3168" t="s">
        <v>13</v>
      </c>
      <c r="H3168" t="s">
        <v>13</v>
      </c>
      <c r="I3168" t="s">
        <v>13</v>
      </c>
      <c r="J3168" t="s">
        <v>13</v>
      </c>
    </row>
    <row r="3169" spans="1:10" x14ac:dyDescent="0.2">
      <c r="A3169" s="4">
        <v>27079</v>
      </c>
      <c r="E3169">
        <v>6.8</v>
      </c>
      <c r="G3169">
        <v>6.73</v>
      </c>
      <c r="H3169">
        <v>6.76</v>
      </c>
      <c r="I3169">
        <v>6.89</v>
      </c>
      <c r="J3169">
        <v>6.93</v>
      </c>
    </row>
    <row r="3170" spans="1:10" x14ac:dyDescent="0.2">
      <c r="A3170" s="4">
        <v>27080</v>
      </c>
      <c r="E3170">
        <v>6.83</v>
      </c>
      <c r="G3170">
        <v>6.74</v>
      </c>
      <c r="H3170">
        <v>6.77</v>
      </c>
      <c r="I3170">
        <v>6.9</v>
      </c>
      <c r="J3170">
        <v>6.96</v>
      </c>
    </row>
    <row r="3171" spans="1:10" x14ac:dyDescent="0.2">
      <c r="A3171" s="4">
        <v>27081</v>
      </c>
      <c r="E3171">
        <v>6.84</v>
      </c>
      <c r="G3171">
        <v>6.75</v>
      </c>
      <c r="H3171">
        <v>6.81</v>
      </c>
      <c r="I3171">
        <v>6.91</v>
      </c>
      <c r="J3171">
        <v>6.98</v>
      </c>
    </row>
    <row r="3172" spans="1:10" x14ac:dyDescent="0.2">
      <c r="A3172" s="4">
        <v>27082</v>
      </c>
      <c r="E3172">
        <v>6.91</v>
      </c>
      <c r="G3172">
        <v>6.76</v>
      </c>
      <c r="H3172">
        <v>6.82</v>
      </c>
      <c r="I3172">
        <v>6.92</v>
      </c>
      <c r="J3172">
        <v>6.97</v>
      </c>
    </row>
    <row r="3173" spans="1:10" x14ac:dyDescent="0.2">
      <c r="A3173" s="4">
        <v>27085</v>
      </c>
      <c r="E3173">
        <v>6.93</v>
      </c>
      <c r="G3173">
        <v>6.78</v>
      </c>
      <c r="H3173">
        <v>6.83</v>
      </c>
      <c r="I3173">
        <v>6.94</v>
      </c>
      <c r="J3173">
        <v>6.96</v>
      </c>
    </row>
    <row r="3174" spans="1:10" x14ac:dyDescent="0.2">
      <c r="A3174" s="4">
        <v>27086</v>
      </c>
      <c r="E3174">
        <v>7.11</v>
      </c>
      <c r="G3174">
        <v>6.9</v>
      </c>
      <c r="H3174">
        <v>6.94</v>
      </c>
      <c r="I3174">
        <v>6.99</v>
      </c>
      <c r="J3174">
        <v>6.98</v>
      </c>
    </row>
    <row r="3175" spans="1:10" x14ac:dyDescent="0.2">
      <c r="A3175" s="4">
        <v>27087</v>
      </c>
      <c r="E3175">
        <v>7.14</v>
      </c>
      <c r="G3175">
        <v>6.93</v>
      </c>
      <c r="H3175">
        <v>6.96</v>
      </c>
      <c r="I3175">
        <v>7.02</v>
      </c>
      <c r="J3175">
        <v>7</v>
      </c>
    </row>
    <row r="3176" spans="1:10" x14ac:dyDescent="0.2">
      <c r="A3176" s="4">
        <v>27088</v>
      </c>
      <c r="E3176">
        <v>7.16</v>
      </c>
      <c r="G3176">
        <v>6.94</v>
      </c>
      <c r="H3176">
        <v>6.98</v>
      </c>
      <c r="I3176">
        <v>7.03</v>
      </c>
      <c r="J3176">
        <v>7.01</v>
      </c>
    </row>
    <row r="3177" spans="1:10" x14ac:dyDescent="0.2">
      <c r="A3177" s="4">
        <v>27089</v>
      </c>
      <c r="E3177">
        <v>7.23</v>
      </c>
      <c r="G3177">
        <v>7.06</v>
      </c>
      <c r="H3177">
        <v>7.06</v>
      </c>
      <c r="I3177">
        <v>7.1</v>
      </c>
      <c r="J3177">
        <v>7.08</v>
      </c>
    </row>
    <row r="3178" spans="1:10" x14ac:dyDescent="0.2">
      <c r="A3178" s="4">
        <v>27092</v>
      </c>
      <c r="E3178">
        <v>7.28</v>
      </c>
      <c r="G3178">
        <v>7.1</v>
      </c>
      <c r="H3178">
        <v>7.08</v>
      </c>
      <c r="I3178">
        <v>7.12</v>
      </c>
      <c r="J3178">
        <v>7.09</v>
      </c>
    </row>
    <row r="3179" spans="1:10" x14ac:dyDescent="0.2">
      <c r="A3179" s="4">
        <v>27093</v>
      </c>
      <c r="E3179">
        <v>7.31</v>
      </c>
      <c r="G3179">
        <v>7.08</v>
      </c>
      <c r="H3179">
        <v>7.08</v>
      </c>
      <c r="I3179">
        <v>7.12</v>
      </c>
      <c r="J3179">
        <v>7.1</v>
      </c>
    </row>
    <row r="3180" spans="1:10" x14ac:dyDescent="0.2">
      <c r="A3180" s="4">
        <v>27094</v>
      </c>
      <c r="E3180">
        <v>7.26</v>
      </c>
      <c r="G3180">
        <v>7.02</v>
      </c>
      <c r="H3180">
        <v>7.02</v>
      </c>
      <c r="I3180">
        <v>7.1</v>
      </c>
      <c r="J3180">
        <v>7.09</v>
      </c>
    </row>
    <row r="3181" spans="1:10" x14ac:dyDescent="0.2">
      <c r="A3181" s="4">
        <v>27095</v>
      </c>
      <c r="E3181">
        <v>7.25</v>
      </c>
      <c r="G3181">
        <v>7.01</v>
      </c>
      <c r="H3181">
        <v>7.01</v>
      </c>
      <c r="I3181">
        <v>7.07</v>
      </c>
      <c r="J3181">
        <v>7.06</v>
      </c>
    </row>
    <row r="3182" spans="1:10" x14ac:dyDescent="0.2">
      <c r="A3182" s="4">
        <v>27096</v>
      </c>
      <c r="E3182">
        <v>7.4</v>
      </c>
      <c r="G3182">
        <v>7.09</v>
      </c>
      <c r="H3182">
        <v>7.09</v>
      </c>
      <c r="I3182">
        <v>7.13</v>
      </c>
      <c r="J3182">
        <v>7.06</v>
      </c>
    </row>
    <row r="3183" spans="1:10" x14ac:dyDescent="0.2">
      <c r="A3183" s="4">
        <v>27099</v>
      </c>
      <c r="E3183">
        <v>7.3</v>
      </c>
      <c r="G3183">
        <v>7.12</v>
      </c>
      <c r="H3183">
        <v>7.12</v>
      </c>
      <c r="I3183">
        <v>7.17</v>
      </c>
      <c r="J3183">
        <v>7.08</v>
      </c>
    </row>
    <row r="3184" spans="1:10" x14ac:dyDescent="0.2">
      <c r="A3184" s="4">
        <v>27100</v>
      </c>
      <c r="E3184">
        <v>7.36</v>
      </c>
      <c r="G3184">
        <v>7.12</v>
      </c>
      <c r="H3184">
        <v>7.12</v>
      </c>
      <c r="I3184">
        <v>7.18</v>
      </c>
      <c r="J3184">
        <v>7.09</v>
      </c>
    </row>
    <row r="3185" spans="1:10" x14ac:dyDescent="0.2">
      <c r="A3185" s="4">
        <v>27101</v>
      </c>
      <c r="E3185">
        <v>7.48</v>
      </c>
      <c r="G3185">
        <v>7.16</v>
      </c>
      <c r="H3185">
        <v>7.16</v>
      </c>
      <c r="I3185">
        <v>7.21</v>
      </c>
      <c r="J3185">
        <v>7.13</v>
      </c>
    </row>
    <row r="3186" spans="1:10" x14ac:dyDescent="0.2">
      <c r="A3186" s="4">
        <v>27102</v>
      </c>
      <c r="E3186">
        <v>7.45</v>
      </c>
      <c r="G3186">
        <v>7.13</v>
      </c>
      <c r="H3186">
        <v>7.14</v>
      </c>
      <c r="I3186">
        <v>7.2</v>
      </c>
      <c r="J3186">
        <v>7.13</v>
      </c>
    </row>
    <row r="3187" spans="1:10" x14ac:dyDescent="0.2">
      <c r="A3187" s="4">
        <v>27103</v>
      </c>
      <c r="E3187">
        <v>7.54</v>
      </c>
      <c r="G3187">
        <v>7.2</v>
      </c>
      <c r="H3187">
        <v>7.22</v>
      </c>
      <c r="I3187">
        <v>7.27</v>
      </c>
      <c r="J3187">
        <v>7.18</v>
      </c>
    </row>
    <row r="3188" spans="1:10" x14ac:dyDescent="0.2">
      <c r="A3188" s="4">
        <v>27106</v>
      </c>
      <c r="E3188">
        <v>7.71</v>
      </c>
      <c r="G3188">
        <v>7.34</v>
      </c>
      <c r="H3188">
        <v>7.32</v>
      </c>
      <c r="I3188">
        <v>7.4</v>
      </c>
      <c r="J3188">
        <v>7.23</v>
      </c>
    </row>
    <row r="3189" spans="1:10" x14ac:dyDescent="0.2">
      <c r="A3189" s="4">
        <v>27107</v>
      </c>
      <c r="E3189">
        <v>7.77</v>
      </c>
      <c r="G3189">
        <v>7.35</v>
      </c>
      <c r="H3189">
        <v>7.33</v>
      </c>
      <c r="I3189">
        <v>7.4</v>
      </c>
      <c r="J3189">
        <v>7.24</v>
      </c>
    </row>
    <row r="3190" spans="1:10" x14ac:dyDescent="0.2">
      <c r="A3190" s="4">
        <v>27108</v>
      </c>
      <c r="E3190">
        <v>7.98</v>
      </c>
      <c r="G3190">
        <v>7.45</v>
      </c>
      <c r="H3190">
        <v>7.4</v>
      </c>
      <c r="I3190">
        <v>7.43</v>
      </c>
      <c r="J3190">
        <v>7.27</v>
      </c>
    </row>
    <row r="3191" spans="1:10" x14ac:dyDescent="0.2">
      <c r="A3191" s="4">
        <v>27109</v>
      </c>
      <c r="E3191">
        <v>8.39</v>
      </c>
      <c r="G3191">
        <v>7.66</v>
      </c>
      <c r="H3191">
        <v>7.56</v>
      </c>
      <c r="I3191">
        <v>7.53</v>
      </c>
      <c r="J3191">
        <v>7.3</v>
      </c>
    </row>
    <row r="3192" spans="1:10" x14ac:dyDescent="0.2">
      <c r="A3192" s="4">
        <v>27110</v>
      </c>
      <c r="E3192">
        <v>8.4700000000000006</v>
      </c>
      <c r="G3192">
        <v>7.76</v>
      </c>
      <c r="H3192">
        <v>7.65</v>
      </c>
      <c r="I3192">
        <v>7.63</v>
      </c>
      <c r="J3192">
        <v>7.35</v>
      </c>
    </row>
    <row r="3193" spans="1:10" x14ac:dyDescent="0.2">
      <c r="A3193" s="4">
        <v>27113</v>
      </c>
      <c r="E3193">
        <v>8.48</v>
      </c>
      <c r="G3193">
        <v>7.75</v>
      </c>
      <c r="H3193">
        <v>7.68</v>
      </c>
      <c r="I3193">
        <v>7.66</v>
      </c>
      <c r="J3193">
        <v>7.39</v>
      </c>
    </row>
    <row r="3194" spans="1:10" x14ac:dyDescent="0.2">
      <c r="A3194" s="4">
        <v>27114</v>
      </c>
      <c r="E3194">
        <v>8.3000000000000007</v>
      </c>
      <c r="G3194">
        <v>7.68</v>
      </c>
      <c r="H3194">
        <v>7.62</v>
      </c>
      <c r="I3194">
        <v>7.59</v>
      </c>
      <c r="J3194">
        <v>7.38</v>
      </c>
    </row>
    <row r="3195" spans="1:10" x14ac:dyDescent="0.2">
      <c r="A3195" s="4">
        <v>27115</v>
      </c>
      <c r="E3195">
        <v>8.17</v>
      </c>
      <c r="G3195">
        <v>7.65</v>
      </c>
      <c r="H3195">
        <v>7.59</v>
      </c>
      <c r="I3195">
        <v>7.56</v>
      </c>
      <c r="J3195">
        <v>7.35</v>
      </c>
    </row>
    <row r="3196" spans="1:10" x14ac:dyDescent="0.2">
      <c r="A3196" s="4">
        <v>27116</v>
      </c>
      <c r="E3196">
        <v>8.4600000000000009</v>
      </c>
      <c r="G3196">
        <v>7.83</v>
      </c>
      <c r="H3196">
        <v>7.67</v>
      </c>
      <c r="I3196">
        <v>7.63</v>
      </c>
      <c r="J3196">
        <v>7.38</v>
      </c>
    </row>
    <row r="3197" spans="1:10" x14ac:dyDescent="0.2">
      <c r="A3197" s="4">
        <v>27117</v>
      </c>
      <c r="E3197">
        <v>8.36</v>
      </c>
      <c r="G3197">
        <v>7.81</v>
      </c>
      <c r="H3197">
        <v>7.65</v>
      </c>
      <c r="I3197">
        <v>7.59</v>
      </c>
      <c r="J3197">
        <v>7.41</v>
      </c>
    </row>
    <row r="3198" spans="1:10" x14ac:dyDescent="0.2">
      <c r="A3198" s="4">
        <v>27120</v>
      </c>
      <c r="E3198">
        <v>8.34</v>
      </c>
      <c r="G3198">
        <v>7.84</v>
      </c>
      <c r="H3198">
        <v>7.67</v>
      </c>
      <c r="I3198">
        <v>7.61</v>
      </c>
      <c r="J3198">
        <v>7.42</v>
      </c>
    </row>
    <row r="3199" spans="1:10" x14ac:dyDescent="0.2">
      <c r="A3199" s="4">
        <v>27121</v>
      </c>
      <c r="E3199">
        <v>8.41</v>
      </c>
      <c r="G3199">
        <v>7.9</v>
      </c>
      <c r="H3199">
        <v>7.71</v>
      </c>
      <c r="I3199">
        <v>7.65</v>
      </c>
      <c r="J3199">
        <v>7.43</v>
      </c>
    </row>
    <row r="3200" spans="1:10" x14ac:dyDescent="0.2">
      <c r="A3200" s="4">
        <v>27122</v>
      </c>
      <c r="E3200">
        <v>8.43</v>
      </c>
      <c r="G3200">
        <v>7.95</v>
      </c>
      <c r="H3200">
        <v>7.75</v>
      </c>
      <c r="I3200">
        <v>7.68</v>
      </c>
      <c r="J3200">
        <v>7.43</v>
      </c>
    </row>
    <row r="3201" spans="1:10" x14ac:dyDescent="0.2">
      <c r="A3201" s="4">
        <v>27123</v>
      </c>
      <c r="E3201">
        <v>8.5299999999999994</v>
      </c>
      <c r="G3201">
        <v>8.1199999999999992</v>
      </c>
      <c r="H3201">
        <v>7.88</v>
      </c>
      <c r="I3201">
        <v>7.78</v>
      </c>
      <c r="J3201">
        <v>7.51</v>
      </c>
    </row>
    <row r="3202" spans="1:10" x14ac:dyDescent="0.2">
      <c r="A3202" s="4">
        <v>27124</v>
      </c>
      <c r="E3202">
        <v>8.65</v>
      </c>
      <c r="G3202">
        <v>8.16</v>
      </c>
      <c r="H3202">
        <v>7.97</v>
      </c>
      <c r="I3202">
        <v>7.82</v>
      </c>
      <c r="J3202">
        <v>7.54</v>
      </c>
    </row>
    <row r="3203" spans="1:10" x14ac:dyDescent="0.2">
      <c r="A3203" s="4">
        <v>27127</v>
      </c>
      <c r="E3203">
        <v>8.6199999999999992</v>
      </c>
      <c r="G3203">
        <v>8.1</v>
      </c>
      <c r="H3203">
        <v>7.92</v>
      </c>
      <c r="I3203">
        <v>7.77</v>
      </c>
      <c r="J3203">
        <v>7.5</v>
      </c>
    </row>
    <row r="3204" spans="1:10" x14ac:dyDescent="0.2">
      <c r="A3204" s="4">
        <v>27128</v>
      </c>
      <c r="E3204">
        <v>8.6300000000000008</v>
      </c>
      <c r="G3204">
        <v>8.09</v>
      </c>
      <c r="H3204">
        <v>7.92</v>
      </c>
      <c r="I3204">
        <v>7.77</v>
      </c>
      <c r="J3204">
        <v>7.49</v>
      </c>
    </row>
    <row r="3205" spans="1:10" x14ac:dyDescent="0.2">
      <c r="A3205" s="4">
        <v>27129</v>
      </c>
      <c r="E3205">
        <v>8.5399999999999991</v>
      </c>
      <c r="G3205">
        <v>8.01</v>
      </c>
      <c r="H3205">
        <v>7.84</v>
      </c>
      <c r="I3205">
        <v>7.68</v>
      </c>
      <c r="J3205">
        <v>7.46</v>
      </c>
    </row>
    <row r="3206" spans="1:10" x14ac:dyDescent="0.2">
      <c r="A3206" s="4">
        <v>27130</v>
      </c>
      <c r="E3206">
        <v>8.51</v>
      </c>
      <c r="G3206">
        <v>7.97</v>
      </c>
      <c r="H3206">
        <v>7.83</v>
      </c>
      <c r="I3206">
        <v>7.67</v>
      </c>
      <c r="J3206">
        <v>7.45</v>
      </c>
    </row>
    <row r="3207" spans="1:10" x14ac:dyDescent="0.2">
      <c r="A3207" s="4">
        <v>27131</v>
      </c>
      <c r="E3207" t="s">
        <v>13</v>
      </c>
      <c r="G3207" t="s">
        <v>13</v>
      </c>
      <c r="H3207" t="s">
        <v>13</v>
      </c>
      <c r="I3207" t="s">
        <v>13</v>
      </c>
      <c r="J3207" t="s">
        <v>13</v>
      </c>
    </row>
    <row r="3208" spans="1:10" x14ac:dyDescent="0.2">
      <c r="A3208" s="4">
        <v>27134</v>
      </c>
      <c r="E3208">
        <v>8.39</v>
      </c>
      <c r="G3208">
        <v>7.87</v>
      </c>
      <c r="H3208">
        <v>7.75</v>
      </c>
      <c r="I3208">
        <v>7.63</v>
      </c>
      <c r="J3208">
        <v>7.42</v>
      </c>
    </row>
    <row r="3209" spans="1:10" x14ac:dyDescent="0.2">
      <c r="A3209" s="4">
        <v>27135</v>
      </c>
      <c r="E3209">
        <v>8.52</v>
      </c>
      <c r="G3209">
        <v>8</v>
      </c>
      <c r="H3209">
        <v>7.88</v>
      </c>
      <c r="I3209">
        <v>7.7</v>
      </c>
      <c r="J3209">
        <v>7.43</v>
      </c>
    </row>
    <row r="3210" spans="1:10" x14ac:dyDescent="0.2">
      <c r="A3210" s="4">
        <v>27136</v>
      </c>
      <c r="E3210">
        <v>8.6300000000000008</v>
      </c>
      <c r="G3210">
        <v>8.01</v>
      </c>
      <c r="H3210">
        <v>7.88</v>
      </c>
      <c r="I3210">
        <v>7.7</v>
      </c>
      <c r="J3210">
        <v>7.45</v>
      </c>
    </row>
    <row r="3211" spans="1:10" x14ac:dyDescent="0.2">
      <c r="A3211" s="4">
        <v>27137</v>
      </c>
      <c r="E3211">
        <v>8.7200000000000006</v>
      </c>
      <c r="G3211">
        <v>8.07</v>
      </c>
      <c r="H3211">
        <v>7.97</v>
      </c>
      <c r="I3211">
        <v>7.75</v>
      </c>
      <c r="J3211">
        <v>7.5</v>
      </c>
    </row>
    <row r="3212" spans="1:10" x14ac:dyDescent="0.2">
      <c r="A3212" s="4">
        <v>27138</v>
      </c>
      <c r="E3212">
        <v>8.6300000000000008</v>
      </c>
      <c r="G3212">
        <v>8.01</v>
      </c>
      <c r="H3212">
        <v>7.93</v>
      </c>
      <c r="I3212">
        <v>7.74</v>
      </c>
      <c r="J3212">
        <v>7.51</v>
      </c>
    </row>
    <row r="3213" spans="1:10" x14ac:dyDescent="0.2">
      <c r="A3213" s="4">
        <v>27141</v>
      </c>
      <c r="E3213">
        <v>8.6300000000000008</v>
      </c>
      <c r="G3213">
        <v>8.0399999999999991</v>
      </c>
      <c r="H3213">
        <v>7.95</v>
      </c>
      <c r="I3213">
        <v>7.77</v>
      </c>
      <c r="J3213">
        <v>7.52</v>
      </c>
    </row>
    <row r="3214" spans="1:10" x14ac:dyDescent="0.2">
      <c r="A3214" s="4">
        <v>27142</v>
      </c>
      <c r="E3214">
        <v>8.67</v>
      </c>
      <c r="G3214">
        <v>8.0399999999999991</v>
      </c>
      <c r="H3214">
        <v>7.96</v>
      </c>
      <c r="I3214">
        <v>7.79</v>
      </c>
      <c r="J3214">
        <v>7.54</v>
      </c>
    </row>
    <row r="3215" spans="1:10" x14ac:dyDescent="0.2">
      <c r="A3215" s="4">
        <v>27143</v>
      </c>
      <c r="E3215">
        <v>8.6300000000000008</v>
      </c>
      <c r="G3215">
        <v>8.01</v>
      </c>
      <c r="H3215">
        <v>7.95</v>
      </c>
      <c r="I3215">
        <v>7.79</v>
      </c>
      <c r="J3215">
        <v>7.58</v>
      </c>
    </row>
    <row r="3216" spans="1:10" x14ac:dyDescent="0.2">
      <c r="A3216" s="4">
        <v>27144</v>
      </c>
      <c r="E3216">
        <v>8.8000000000000007</v>
      </c>
      <c r="G3216">
        <v>8.1199999999999992</v>
      </c>
      <c r="H3216">
        <v>8.0399999999999991</v>
      </c>
      <c r="I3216">
        <v>7.87</v>
      </c>
      <c r="J3216">
        <v>7.63</v>
      </c>
    </row>
    <row r="3217" spans="1:10" x14ac:dyDescent="0.2">
      <c r="A3217" s="4">
        <v>27145</v>
      </c>
      <c r="E3217">
        <v>8.83</v>
      </c>
      <c r="G3217">
        <v>8.18</v>
      </c>
      <c r="H3217">
        <v>8.11</v>
      </c>
      <c r="I3217">
        <v>7.94</v>
      </c>
      <c r="J3217">
        <v>7.64</v>
      </c>
    </row>
    <row r="3218" spans="1:10" x14ac:dyDescent="0.2">
      <c r="A3218" s="4">
        <v>27148</v>
      </c>
      <c r="E3218">
        <v>8.9600000000000009</v>
      </c>
      <c r="G3218">
        <v>8.27</v>
      </c>
      <c r="H3218">
        <v>8.1999999999999993</v>
      </c>
      <c r="I3218">
        <v>7.99</v>
      </c>
      <c r="J3218">
        <v>7.65</v>
      </c>
    </row>
    <row r="3219" spans="1:10" x14ac:dyDescent="0.2">
      <c r="A3219" s="4">
        <v>27149</v>
      </c>
      <c r="E3219">
        <v>8.99</v>
      </c>
      <c r="G3219">
        <v>8.31</v>
      </c>
      <c r="H3219">
        <v>8.2100000000000009</v>
      </c>
      <c r="I3219">
        <v>7.97</v>
      </c>
      <c r="J3219">
        <v>7.66</v>
      </c>
    </row>
    <row r="3220" spans="1:10" x14ac:dyDescent="0.2">
      <c r="A3220" s="4">
        <v>27150</v>
      </c>
      <c r="E3220">
        <v>8.94</v>
      </c>
      <c r="G3220">
        <v>8.27</v>
      </c>
      <c r="H3220">
        <v>8.16</v>
      </c>
      <c r="I3220">
        <v>7.93</v>
      </c>
      <c r="J3220">
        <v>7.62</v>
      </c>
    </row>
    <row r="3221" spans="1:10" x14ac:dyDescent="0.2">
      <c r="A3221" s="4">
        <v>27151</v>
      </c>
      <c r="E3221">
        <v>8.92</v>
      </c>
      <c r="G3221">
        <v>8.32</v>
      </c>
      <c r="H3221">
        <v>8.1999999999999993</v>
      </c>
      <c r="I3221">
        <v>7.93</v>
      </c>
      <c r="J3221">
        <v>7.58</v>
      </c>
    </row>
    <row r="3222" spans="1:10" x14ac:dyDescent="0.2">
      <c r="A3222" s="4">
        <v>27152</v>
      </c>
      <c r="E3222">
        <v>9.17</v>
      </c>
      <c r="G3222">
        <v>8.48</v>
      </c>
      <c r="H3222">
        <v>8.35</v>
      </c>
      <c r="I3222">
        <v>8.0299999999999994</v>
      </c>
      <c r="J3222">
        <v>7.65</v>
      </c>
    </row>
    <row r="3223" spans="1:10" x14ac:dyDescent="0.2">
      <c r="A3223" s="4">
        <v>27155</v>
      </c>
      <c r="E3223">
        <v>9.23</v>
      </c>
      <c r="G3223">
        <v>8.58</v>
      </c>
      <c r="H3223">
        <v>8.42</v>
      </c>
      <c r="I3223">
        <v>8.06</v>
      </c>
      <c r="J3223">
        <v>7.65</v>
      </c>
    </row>
    <row r="3224" spans="1:10" x14ac:dyDescent="0.2">
      <c r="A3224" s="4">
        <v>27156</v>
      </c>
      <c r="E3224">
        <v>9.24</v>
      </c>
      <c r="G3224">
        <v>8.64</v>
      </c>
      <c r="H3224">
        <v>8.56</v>
      </c>
      <c r="I3224">
        <v>8.09</v>
      </c>
      <c r="J3224">
        <v>7.65</v>
      </c>
    </row>
    <row r="3225" spans="1:10" x14ac:dyDescent="0.2">
      <c r="A3225" s="4">
        <v>27157</v>
      </c>
      <c r="E3225">
        <v>9.2200000000000006</v>
      </c>
      <c r="G3225">
        <v>8.5500000000000007</v>
      </c>
      <c r="H3225">
        <v>8.4600000000000009</v>
      </c>
      <c r="I3225">
        <v>8.0299999999999994</v>
      </c>
      <c r="J3225">
        <v>7.65</v>
      </c>
    </row>
    <row r="3226" spans="1:10" x14ac:dyDescent="0.2">
      <c r="A3226" s="4">
        <v>27158</v>
      </c>
      <c r="E3226">
        <v>9.24</v>
      </c>
      <c r="G3226">
        <v>8.61</v>
      </c>
      <c r="H3226">
        <v>8.4700000000000006</v>
      </c>
      <c r="I3226">
        <v>8.0500000000000007</v>
      </c>
      <c r="J3226">
        <v>7.7</v>
      </c>
    </row>
    <row r="3227" spans="1:10" x14ac:dyDescent="0.2">
      <c r="A3227" s="4">
        <v>27159</v>
      </c>
      <c r="E3227">
        <v>9.02</v>
      </c>
      <c r="G3227">
        <v>8.36</v>
      </c>
      <c r="H3227">
        <v>8.19</v>
      </c>
      <c r="I3227">
        <v>7.87</v>
      </c>
      <c r="J3227">
        <v>7.63</v>
      </c>
    </row>
    <row r="3228" spans="1:10" x14ac:dyDescent="0.2">
      <c r="A3228" s="4">
        <v>27162</v>
      </c>
      <c r="E3228">
        <v>8.83</v>
      </c>
      <c r="G3228">
        <v>8.2200000000000006</v>
      </c>
      <c r="H3228">
        <v>8.06</v>
      </c>
      <c r="I3228">
        <v>7.81</v>
      </c>
      <c r="J3228">
        <v>7.54</v>
      </c>
    </row>
    <row r="3229" spans="1:10" x14ac:dyDescent="0.2">
      <c r="A3229" s="4">
        <v>27163</v>
      </c>
      <c r="E3229">
        <v>8.92</v>
      </c>
      <c r="G3229">
        <v>8.2899999999999991</v>
      </c>
      <c r="H3229">
        <v>8.1300000000000008</v>
      </c>
      <c r="I3229">
        <v>7.86</v>
      </c>
      <c r="J3229">
        <v>7.57</v>
      </c>
    </row>
    <row r="3230" spans="1:10" x14ac:dyDescent="0.2">
      <c r="A3230" s="4">
        <v>27164</v>
      </c>
      <c r="E3230">
        <v>8.67</v>
      </c>
      <c r="G3230">
        <v>8.2200000000000006</v>
      </c>
      <c r="H3230">
        <v>8.1</v>
      </c>
      <c r="I3230">
        <v>7.84</v>
      </c>
      <c r="J3230">
        <v>7.55</v>
      </c>
    </row>
    <row r="3231" spans="1:10" x14ac:dyDescent="0.2">
      <c r="A3231" s="4">
        <v>27165</v>
      </c>
      <c r="E3231">
        <v>8.65</v>
      </c>
      <c r="G3231">
        <v>8.26</v>
      </c>
      <c r="H3231">
        <v>8.1199999999999992</v>
      </c>
      <c r="I3231">
        <v>7.88</v>
      </c>
      <c r="J3231">
        <v>7.54</v>
      </c>
    </row>
    <row r="3232" spans="1:10" x14ac:dyDescent="0.2">
      <c r="A3232" s="4">
        <v>27166</v>
      </c>
      <c r="E3232">
        <v>8.73</v>
      </c>
      <c r="G3232">
        <v>8.33</v>
      </c>
      <c r="H3232">
        <v>8.2100000000000009</v>
      </c>
      <c r="I3232">
        <v>7.96</v>
      </c>
      <c r="J3232">
        <v>7.57</v>
      </c>
    </row>
    <row r="3233" spans="1:10" x14ac:dyDescent="0.2">
      <c r="A3233" s="4">
        <v>27169</v>
      </c>
      <c r="E3233">
        <v>8.7100000000000009</v>
      </c>
      <c r="G3233">
        <v>8.2899999999999991</v>
      </c>
      <c r="H3233">
        <v>8.2100000000000009</v>
      </c>
      <c r="I3233">
        <v>7.97</v>
      </c>
      <c r="J3233">
        <v>7.58</v>
      </c>
    </row>
    <row r="3234" spans="1:10" x14ac:dyDescent="0.2">
      <c r="A3234" s="4">
        <v>27170</v>
      </c>
      <c r="E3234">
        <v>8.56</v>
      </c>
      <c r="G3234">
        <v>8.18</v>
      </c>
      <c r="H3234">
        <v>8.1300000000000008</v>
      </c>
      <c r="I3234">
        <v>7.94</v>
      </c>
      <c r="J3234">
        <v>7.57</v>
      </c>
    </row>
    <row r="3235" spans="1:10" x14ac:dyDescent="0.2">
      <c r="A3235" s="4">
        <v>27171</v>
      </c>
      <c r="E3235">
        <v>8.39</v>
      </c>
      <c r="G3235">
        <v>8.09</v>
      </c>
      <c r="H3235">
        <v>8.07</v>
      </c>
      <c r="I3235">
        <v>7.9</v>
      </c>
      <c r="J3235">
        <v>7.56</v>
      </c>
    </row>
    <row r="3236" spans="1:10" x14ac:dyDescent="0.2">
      <c r="A3236" s="4">
        <v>27172</v>
      </c>
      <c r="E3236">
        <v>8.35</v>
      </c>
      <c r="G3236">
        <v>7.95</v>
      </c>
      <c r="H3236">
        <v>7.98</v>
      </c>
      <c r="I3236">
        <v>7.85</v>
      </c>
      <c r="J3236">
        <v>7.52</v>
      </c>
    </row>
    <row r="3237" spans="1:10" x14ac:dyDescent="0.2">
      <c r="A3237" s="4">
        <v>27173</v>
      </c>
      <c r="E3237">
        <v>8.27</v>
      </c>
      <c r="G3237">
        <v>7.93</v>
      </c>
      <c r="H3237">
        <v>7.94</v>
      </c>
      <c r="I3237">
        <v>7.83</v>
      </c>
      <c r="J3237">
        <v>7.49</v>
      </c>
    </row>
    <row r="3238" spans="1:10" x14ac:dyDescent="0.2">
      <c r="A3238" s="4">
        <v>27176</v>
      </c>
      <c r="E3238" t="s">
        <v>13</v>
      </c>
      <c r="G3238" t="s">
        <v>13</v>
      </c>
      <c r="H3238" t="s">
        <v>13</v>
      </c>
      <c r="I3238" t="s">
        <v>13</v>
      </c>
      <c r="J3238" t="s">
        <v>13</v>
      </c>
    </row>
    <row r="3239" spans="1:10" x14ac:dyDescent="0.2">
      <c r="A3239" s="4">
        <v>27177</v>
      </c>
      <c r="E3239">
        <v>8.42</v>
      </c>
      <c r="G3239">
        <v>8.08</v>
      </c>
      <c r="H3239">
        <v>8.0500000000000007</v>
      </c>
      <c r="I3239">
        <v>7.91</v>
      </c>
      <c r="J3239">
        <v>7.5</v>
      </c>
    </row>
    <row r="3240" spans="1:10" x14ac:dyDescent="0.2">
      <c r="A3240" s="4">
        <v>27178</v>
      </c>
      <c r="E3240">
        <v>8.52</v>
      </c>
      <c r="G3240">
        <v>8.09</v>
      </c>
      <c r="H3240">
        <v>8.06</v>
      </c>
      <c r="I3240">
        <v>7.92</v>
      </c>
      <c r="J3240">
        <v>7.52</v>
      </c>
    </row>
    <row r="3241" spans="1:10" x14ac:dyDescent="0.2">
      <c r="A3241" s="4">
        <v>27179</v>
      </c>
      <c r="E3241">
        <v>8.5</v>
      </c>
      <c r="G3241">
        <v>8.01</v>
      </c>
      <c r="H3241">
        <v>8.02</v>
      </c>
      <c r="I3241">
        <v>7.89</v>
      </c>
      <c r="J3241">
        <v>7.51</v>
      </c>
    </row>
    <row r="3242" spans="1:10" x14ac:dyDescent="0.2">
      <c r="A3242" s="4">
        <v>27180</v>
      </c>
      <c r="E3242">
        <v>8.7100000000000009</v>
      </c>
      <c r="G3242">
        <v>8.1199999999999992</v>
      </c>
      <c r="H3242">
        <v>8.06</v>
      </c>
      <c r="I3242">
        <v>7.92</v>
      </c>
      <c r="J3242">
        <v>7.52</v>
      </c>
    </row>
    <row r="3243" spans="1:10" x14ac:dyDescent="0.2">
      <c r="A3243" s="4">
        <v>27183</v>
      </c>
      <c r="E3243">
        <v>8.81</v>
      </c>
      <c r="G3243">
        <v>8.2100000000000009</v>
      </c>
      <c r="H3243">
        <v>8.11</v>
      </c>
      <c r="I3243">
        <v>7.94</v>
      </c>
      <c r="J3243">
        <v>7.53</v>
      </c>
    </row>
    <row r="3244" spans="1:10" x14ac:dyDescent="0.2">
      <c r="A3244" s="4">
        <v>27184</v>
      </c>
      <c r="E3244">
        <v>8.61</v>
      </c>
      <c r="G3244">
        <v>8.1199999999999992</v>
      </c>
      <c r="H3244">
        <v>8.02</v>
      </c>
      <c r="I3244">
        <v>7.9</v>
      </c>
      <c r="J3244">
        <v>7.52</v>
      </c>
    </row>
    <row r="3245" spans="1:10" x14ac:dyDescent="0.2">
      <c r="A3245" s="4">
        <v>27185</v>
      </c>
      <c r="E3245">
        <v>8.65</v>
      </c>
      <c r="G3245">
        <v>8.1300000000000008</v>
      </c>
      <c r="H3245">
        <v>8.0399999999999991</v>
      </c>
      <c r="I3245">
        <v>7.89</v>
      </c>
      <c r="J3245">
        <v>7.52</v>
      </c>
    </row>
    <row r="3246" spans="1:10" x14ac:dyDescent="0.2">
      <c r="A3246" s="4">
        <v>27186</v>
      </c>
      <c r="E3246">
        <v>8.57</v>
      </c>
      <c r="G3246">
        <v>8.0500000000000007</v>
      </c>
      <c r="H3246">
        <v>8</v>
      </c>
      <c r="I3246">
        <v>7.86</v>
      </c>
      <c r="J3246">
        <v>7.5</v>
      </c>
    </row>
    <row r="3247" spans="1:10" x14ac:dyDescent="0.2">
      <c r="A3247" s="4">
        <v>27187</v>
      </c>
      <c r="E3247">
        <v>8.51</v>
      </c>
      <c r="G3247">
        <v>7.99</v>
      </c>
      <c r="H3247">
        <v>7.93</v>
      </c>
      <c r="I3247">
        <v>7.8</v>
      </c>
      <c r="J3247">
        <v>7.46</v>
      </c>
    </row>
    <row r="3248" spans="1:10" x14ac:dyDescent="0.2">
      <c r="A3248" s="4">
        <v>27190</v>
      </c>
      <c r="E3248">
        <v>8.48</v>
      </c>
      <c r="G3248">
        <v>7.98</v>
      </c>
      <c r="H3248">
        <v>7.93</v>
      </c>
      <c r="I3248">
        <v>7.78</v>
      </c>
      <c r="J3248">
        <v>7.47</v>
      </c>
    </row>
    <row r="3249" spans="1:10" x14ac:dyDescent="0.2">
      <c r="A3249" s="4">
        <v>27191</v>
      </c>
      <c r="E3249">
        <v>8.52</v>
      </c>
      <c r="G3249">
        <v>8.0399999999999991</v>
      </c>
      <c r="H3249">
        <v>7.95</v>
      </c>
      <c r="I3249">
        <v>7.79</v>
      </c>
      <c r="J3249">
        <v>7.48</v>
      </c>
    </row>
    <row r="3250" spans="1:10" x14ac:dyDescent="0.2">
      <c r="A3250" s="4">
        <v>27192</v>
      </c>
      <c r="E3250">
        <v>8.6199999999999992</v>
      </c>
      <c r="G3250">
        <v>8.1199999999999992</v>
      </c>
      <c r="H3250">
        <v>8.0299999999999994</v>
      </c>
      <c r="I3250">
        <v>7.84</v>
      </c>
      <c r="J3250">
        <v>7.5</v>
      </c>
    </row>
    <row r="3251" spans="1:10" x14ac:dyDescent="0.2">
      <c r="A3251" s="4">
        <v>27193</v>
      </c>
      <c r="E3251">
        <v>8.77</v>
      </c>
      <c r="G3251">
        <v>8.2200000000000006</v>
      </c>
      <c r="H3251">
        <v>8.1</v>
      </c>
      <c r="I3251">
        <v>7.87</v>
      </c>
      <c r="J3251">
        <v>7.5</v>
      </c>
    </row>
    <row r="3252" spans="1:10" x14ac:dyDescent="0.2">
      <c r="A3252" s="4">
        <v>27194</v>
      </c>
      <c r="E3252">
        <v>8.74</v>
      </c>
      <c r="G3252">
        <v>8.14</v>
      </c>
      <c r="H3252">
        <v>8.06</v>
      </c>
      <c r="I3252">
        <v>7.86</v>
      </c>
      <c r="J3252">
        <v>7.5</v>
      </c>
    </row>
    <row r="3253" spans="1:10" x14ac:dyDescent="0.2">
      <c r="A3253" s="4">
        <v>27197</v>
      </c>
      <c r="E3253">
        <v>8.57</v>
      </c>
      <c r="G3253">
        <v>8.06</v>
      </c>
      <c r="H3253">
        <v>8.01</v>
      </c>
      <c r="I3253">
        <v>7.85</v>
      </c>
      <c r="J3253">
        <v>7.49</v>
      </c>
    </row>
    <row r="3254" spans="1:10" x14ac:dyDescent="0.2">
      <c r="A3254" s="4">
        <v>27198</v>
      </c>
      <c r="E3254">
        <v>8.66</v>
      </c>
      <c r="G3254">
        <v>8.1199999999999992</v>
      </c>
      <c r="H3254">
        <v>8.06</v>
      </c>
      <c r="I3254">
        <v>7.87</v>
      </c>
      <c r="J3254">
        <v>7.52</v>
      </c>
    </row>
    <row r="3255" spans="1:10" x14ac:dyDescent="0.2">
      <c r="A3255" s="4">
        <v>27199</v>
      </c>
      <c r="E3255">
        <v>8.59</v>
      </c>
      <c r="G3255">
        <v>8.08</v>
      </c>
      <c r="H3255">
        <v>8.06</v>
      </c>
      <c r="I3255">
        <v>7.85</v>
      </c>
      <c r="J3255">
        <v>7.52</v>
      </c>
    </row>
    <row r="3256" spans="1:10" x14ac:dyDescent="0.2">
      <c r="A3256" s="4">
        <v>27200</v>
      </c>
      <c r="E3256">
        <v>8.58</v>
      </c>
      <c r="G3256">
        <v>8.11</v>
      </c>
      <c r="H3256">
        <v>8.07</v>
      </c>
      <c r="I3256">
        <v>7.86</v>
      </c>
      <c r="J3256">
        <v>7.55</v>
      </c>
    </row>
    <row r="3257" spans="1:10" x14ac:dyDescent="0.2">
      <c r="A3257" s="4">
        <v>27201</v>
      </c>
      <c r="E3257">
        <v>8.61</v>
      </c>
      <c r="G3257">
        <v>8.1300000000000008</v>
      </c>
      <c r="H3257">
        <v>8.1</v>
      </c>
      <c r="I3257">
        <v>7.88</v>
      </c>
      <c r="J3257">
        <v>7.55</v>
      </c>
    </row>
    <row r="3258" spans="1:10" x14ac:dyDescent="0.2">
      <c r="A3258" s="4">
        <v>27204</v>
      </c>
      <c r="E3258">
        <v>8.7200000000000006</v>
      </c>
      <c r="G3258">
        <v>8.24</v>
      </c>
      <c r="H3258">
        <v>8.2200000000000006</v>
      </c>
      <c r="I3258">
        <v>7.98</v>
      </c>
      <c r="J3258">
        <v>7.58</v>
      </c>
    </row>
    <row r="3259" spans="1:10" x14ac:dyDescent="0.2">
      <c r="A3259" s="4">
        <v>27205</v>
      </c>
      <c r="E3259">
        <v>8.83</v>
      </c>
      <c r="G3259">
        <v>8.2799999999999994</v>
      </c>
      <c r="H3259">
        <v>8.2899999999999991</v>
      </c>
      <c r="I3259">
        <v>8.01</v>
      </c>
      <c r="J3259">
        <v>7.62</v>
      </c>
    </row>
    <row r="3260" spans="1:10" x14ac:dyDescent="0.2">
      <c r="A3260" s="4">
        <v>27206</v>
      </c>
      <c r="E3260">
        <v>8.7799999999999994</v>
      </c>
      <c r="G3260">
        <v>8.23</v>
      </c>
      <c r="H3260">
        <v>8.25</v>
      </c>
      <c r="I3260">
        <v>8.01</v>
      </c>
      <c r="J3260">
        <v>7.62</v>
      </c>
    </row>
    <row r="3261" spans="1:10" x14ac:dyDescent="0.2">
      <c r="A3261" s="4">
        <v>27207</v>
      </c>
      <c r="E3261">
        <v>8.9</v>
      </c>
      <c r="G3261">
        <v>8.35</v>
      </c>
      <c r="H3261">
        <v>8.36</v>
      </c>
      <c r="I3261">
        <v>8.07</v>
      </c>
      <c r="J3261">
        <v>7.64</v>
      </c>
    </row>
    <row r="3262" spans="1:10" x14ac:dyDescent="0.2">
      <c r="A3262" s="4">
        <v>27208</v>
      </c>
      <c r="E3262">
        <v>8.8699999999999992</v>
      </c>
      <c r="G3262">
        <v>8.34</v>
      </c>
      <c r="H3262">
        <v>8.33</v>
      </c>
      <c r="I3262">
        <v>8.09</v>
      </c>
      <c r="J3262">
        <v>7.64</v>
      </c>
    </row>
    <row r="3263" spans="1:10" x14ac:dyDescent="0.2">
      <c r="A3263" s="4">
        <v>27211</v>
      </c>
      <c r="E3263">
        <v>9</v>
      </c>
      <c r="G3263">
        <v>8.42</v>
      </c>
      <c r="H3263">
        <v>8.3800000000000008</v>
      </c>
      <c r="I3263">
        <v>8.1</v>
      </c>
      <c r="J3263">
        <v>7.65</v>
      </c>
    </row>
    <row r="3264" spans="1:10" x14ac:dyDescent="0.2">
      <c r="A3264" s="4">
        <v>27212</v>
      </c>
      <c r="E3264">
        <v>9</v>
      </c>
      <c r="G3264">
        <v>8.3800000000000008</v>
      </c>
      <c r="H3264">
        <v>8.35</v>
      </c>
      <c r="I3264">
        <v>8.11</v>
      </c>
      <c r="J3264">
        <v>7.65</v>
      </c>
    </row>
    <row r="3265" spans="1:10" x14ac:dyDescent="0.2">
      <c r="A3265" s="4">
        <v>27213</v>
      </c>
      <c r="E3265">
        <v>9.07</v>
      </c>
      <c r="G3265">
        <v>8.4700000000000006</v>
      </c>
      <c r="H3265">
        <v>8.43</v>
      </c>
      <c r="I3265">
        <v>8.15</v>
      </c>
      <c r="J3265">
        <v>7.7</v>
      </c>
    </row>
    <row r="3266" spans="1:10" x14ac:dyDescent="0.2">
      <c r="A3266" s="4">
        <v>27214</v>
      </c>
      <c r="E3266" t="s">
        <v>13</v>
      </c>
      <c r="G3266" t="s">
        <v>13</v>
      </c>
      <c r="H3266" t="s">
        <v>13</v>
      </c>
      <c r="I3266" t="s">
        <v>13</v>
      </c>
      <c r="J3266" t="s">
        <v>13</v>
      </c>
    </row>
    <row r="3267" spans="1:10" x14ac:dyDescent="0.2">
      <c r="A3267" s="4">
        <v>27215</v>
      </c>
      <c r="E3267">
        <v>9.1</v>
      </c>
      <c r="G3267">
        <v>8.56</v>
      </c>
      <c r="H3267">
        <v>8.51</v>
      </c>
      <c r="I3267">
        <v>8.19</v>
      </c>
      <c r="J3267">
        <v>7.71</v>
      </c>
    </row>
    <row r="3268" spans="1:10" x14ac:dyDescent="0.2">
      <c r="A3268" s="4">
        <v>27218</v>
      </c>
      <c r="E3268">
        <v>9.1999999999999993</v>
      </c>
      <c r="G3268">
        <v>8.74</v>
      </c>
      <c r="H3268">
        <v>8.6300000000000008</v>
      </c>
      <c r="I3268">
        <v>8.2899999999999991</v>
      </c>
      <c r="J3268">
        <v>7.77</v>
      </c>
    </row>
    <row r="3269" spans="1:10" x14ac:dyDescent="0.2">
      <c r="A3269" s="4">
        <v>27219</v>
      </c>
      <c r="E3269">
        <v>9.1300000000000008</v>
      </c>
      <c r="G3269">
        <v>8.74</v>
      </c>
      <c r="H3269">
        <v>8.6300000000000008</v>
      </c>
      <c r="I3269">
        <v>8.31</v>
      </c>
      <c r="J3269">
        <v>7.81</v>
      </c>
    </row>
    <row r="3270" spans="1:10" x14ac:dyDescent="0.2">
      <c r="A3270" s="4">
        <v>27220</v>
      </c>
      <c r="E3270">
        <v>9.0500000000000007</v>
      </c>
      <c r="G3270">
        <v>8.67</v>
      </c>
      <c r="H3270">
        <v>8.58</v>
      </c>
      <c r="I3270">
        <v>8.2799999999999994</v>
      </c>
      <c r="J3270">
        <v>7.82</v>
      </c>
    </row>
    <row r="3271" spans="1:10" x14ac:dyDescent="0.2">
      <c r="A3271" s="4">
        <v>27221</v>
      </c>
      <c r="E3271">
        <v>8.98</v>
      </c>
      <c r="G3271">
        <v>8.66</v>
      </c>
      <c r="H3271">
        <v>8.5399999999999991</v>
      </c>
      <c r="I3271">
        <v>8.2899999999999991</v>
      </c>
      <c r="J3271">
        <v>7.84</v>
      </c>
    </row>
    <row r="3272" spans="1:10" x14ac:dyDescent="0.2">
      <c r="A3272" s="4">
        <v>27222</v>
      </c>
      <c r="E3272">
        <v>8.65</v>
      </c>
      <c r="G3272">
        <v>8.48</v>
      </c>
      <c r="H3272">
        <v>8.41</v>
      </c>
      <c r="I3272">
        <v>8.25</v>
      </c>
      <c r="J3272">
        <v>7.85</v>
      </c>
    </row>
    <row r="3273" spans="1:10" x14ac:dyDescent="0.2">
      <c r="A3273" s="4">
        <v>27225</v>
      </c>
      <c r="E3273">
        <v>8.56</v>
      </c>
      <c r="G3273">
        <v>8.42</v>
      </c>
      <c r="H3273">
        <v>8.42</v>
      </c>
      <c r="I3273">
        <v>8.23</v>
      </c>
      <c r="J3273">
        <v>7.86</v>
      </c>
    </row>
    <row r="3274" spans="1:10" x14ac:dyDescent="0.2">
      <c r="A3274" s="4">
        <v>27226</v>
      </c>
      <c r="E3274">
        <v>8.65</v>
      </c>
      <c r="G3274">
        <v>8.43</v>
      </c>
      <c r="H3274">
        <v>8.42</v>
      </c>
      <c r="I3274">
        <v>8.26</v>
      </c>
      <c r="J3274">
        <v>7.88</v>
      </c>
    </row>
    <row r="3275" spans="1:10" x14ac:dyDescent="0.2">
      <c r="A3275" s="4">
        <v>27227</v>
      </c>
      <c r="E3275">
        <v>8.6199999999999992</v>
      </c>
      <c r="G3275">
        <v>8.3699999999999992</v>
      </c>
      <c r="H3275">
        <v>8.3800000000000008</v>
      </c>
      <c r="I3275">
        <v>8.24</v>
      </c>
      <c r="J3275">
        <v>7.91</v>
      </c>
    </row>
    <row r="3276" spans="1:10" x14ac:dyDescent="0.2">
      <c r="A3276" s="4">
        <v>27228</v>
      </c>
      <c r="E3276">
        <v>8.6300000000000008</v>
      </c>
      <c r="G3276">
        <v>8.3800000000000008</v>
      </c>
      <c r="H3276">
        <v>8.3800000000000008</v>
      </c>
      <c r="I3276">
        <v>8.2200000000000006</v>
      </c>
      <c r="J3276">
        <v>7.9</v>
      </c>
    </row>
    <row r="3277" spans="1:10" x14ac:dyDescent="0.2">
      <c r="A3277" s="4">
        <v>27229</v>
      </c>
      <c r="E3277">
        <v>8.6</v>
      </c>
      <c r="G3277">
        <v>8.26</v>
      </c>
      <c r="H3277">
        <v>8.2899999999999991</v>
      </c>
      <c r="I3277">
        <v>8.16</v>
      </c>
      <c r="J3277">
        <v>7.87</v>
      </c>
    </row>
    <row r="3278" spans="1:10" x14ac:dyDescent="0.2">
      <c r="A3278" s="4">
        <v>27232</v>
      </c>
      <c r="E3278">
        <v>8.5</v>
      </c>
      <c r="G3278">
        <v>8.15</v>
      </c>
      <c r="H3278">
        <v>8.18</v>
      </c>
      <c r="I3278">
        <v>8.09</v>
      </c>
      <c r="J3278">
        <v>7.77</v>
      </c>
    </row>
    <row r="3279" spans="1:10" x14ac:dyDescent="0.2">
      <c r="A3279" s="4">
        <v>27233</v>
      </c>
      <c r="E3279">
        <v>8.4700000000000006</v>
      </c>
      <c r="G3279">
        <v>8.1199999999999992</v>
      </c>
      <c r="H3279">
        <v>8.15</v>
      </c>
      <c r="I3279">
        <v>8.07</v>
      </c>
      <c r="J3279">
        <v>7.79</v>
      </c>
    </row>
    <row r="3280" spans="1:10" x14ac:dyDescent="0.2">
      <c r="A3280" s="4">
        <v>27234</v>
      </c>
      <c r="E3280">
        <v>8.34</v>
      </c>
      <c r="G3280">
        <v>8</v>
      </c>
      <c r="H3280">
        <v>8.06</v>
      </c>
      <c r="I3280">
        <v>8.02</v>
      </c>
      <c r="J3280">
        <v>7.76</v>
      </c>
    </row>
    <row r="3281" spans="1:10" x14ac:dyDescent="0.2">
      <c r="A3281" s="4">
        <v>27235</v>
      </c>
      <c r="E3281">
        <v>8.44</v>
      </c>
      <c r="G3281">
        <v>7.99</v>
      </c>
      <c r="H3281">
        <v>8.0399999999999991</v>
      </c>
      <c r="I3281">
        <v>8.01</v>
      </c>
      <c r="J3281">
        <v>7.75</v>
      </c>
    </row>
    <row r="3282" spans="1:10" x14ac:dyDescent="0.2">
      <c r="A3282" s="4">
        <v>27236</v>
      </c>
      <c r="E3282">
        <v>8.6999999999999993</v>
      </c>
      <c r="G3282">
        <v>8.2899999999999991</v>
      </c>
      <c r="H3282">
        <v>8.24</v>
      </c>
      <c r="I3282">
        <v>8.11</v>
      </c>
      <c r="J3282">
        <v>7.79</v>
      </c>
    </row>
    <row r="3283" spans="1:10" x14ac:dyDescent="0.2">
      <c r="A3283" s="4">
        <v>27239</v>
      </c>
      <c r="E3283">
        <v>8.77</v>
      </c>
      <c r="G3283">
        <v>8.3800000000000008</v>
      </c>
      <c r="H3283">
        <v>8.32</v>
      </c>
      <c r="I3283">
        <v>8.19</v>
      </c>
      <c r="J3283">
        <v>7.85</v>
      </c>
    </row>
    <row r="3284" spans="1:10" x14ac:dyDescent="0.2">
      <c r="A3284" s="4">
        <v>27240</v>
      </c>
      <c r="E3284">
        <v>9.0299999999999994</v>
      </c>
      <c r="G3284">
        <v>8.6199999999999992</v>
      </c>
      <c r="H3284">
        <v>8.4700000000000006</v>
      </c>
      <c r="I3284">
        <v>8.27</v>
      </c>
      <c r="J3284">
        <v>7.89</v>
      </c>
    </row>
    <row r="3285" spans="1:10" x14ac:dyDescent="0.2">
      <c r="A3285" s="4">
        <v>27241</v>
      </c>
      <c r="E3285">
        <v>9</v>
      </c>
      <c r="G3285">
        <v>8.57</v>
      </c>
      <c r="H3285">
        <v>8.4600000000000009</v>
      </c>
      <c r="I3285">
        <v>8.26</v>
      </c>
      <c r="J3285">
        <v>7.89</v>
      </c>
    </row>
    <row r="3286" spans="1:10" x14ac:dyDescent="0.2">
      <c r="A3286" s="4">
        <v>27242</v>
      </c>
      <c r="E3286">
        <v>9.1300000000000008</v>
      </c>
      <c r="G3286">
        <v>8.66</v>
      </c>
      <c r="H3286">
        <v>8.57</v>
      </c>
      <c r="I3286">
        <v>8.31</v>
      </c>
      <c r="J3286">
        <v>7.92</v>
      </c>
    </row>
    <row r="3287" spans="1:10" x14ac:dyDescent="0.2">
      <c r="A3287" s="4">
        <v>27243</v>
      </c>
      <c r="E3287">
        <v>9.2100000000000009</v>
      </c>
      <c r="G3287">
        <v>8.73</v>
      </c>
      <c r="H3287">
        <v>8.68</v>
      </c>
      <c r="I3287">
        <v>8.41</v>
      </c>
      <c r="J3287">
        <v>7.96</v>
      </c>
    </row>
    <row r="3288" spans="1:10" x14ac:dyDescent="0.2">
      <c r="A3288" s="4">
        <v>27246</v>
      </c>
      <c r="E3288">
        <v>9.09</v>
      </c>
      <c r="G3288">
        <v>8.6</v>
      </c>
      <c r="H3288">
        <v>8.61</v>
      </c>
      <c r="I3288">
        <v>8.3800000000000008</v>
      </c>
      <c r="J3288">
        <v>7.99</v>
      </c>
    </row>
    <row r="3289" spans="1:10" x14ac:dyDescent="0.2">
      <c r="A3289" s="4">
        <v>27247</v>
      </c>
      <c r="E3289">
        <v>8.99</v>
      </c>
      <c r="G3289">
        <v>8.49</v>
      </c>
      <c r="H3289">
        <v>8.5299999999999994</v>
      </c>
      <c r="I3289">
        <v>8.32</v>
      </c>
      <c r="J3289">
        <v>7.97</v>
      </c>
    </row>
    <row r="3290" spans="1:10" x14ac:dyDescent="0.2">
      <c r="A3290" s="4">
        <v>27248</v>
      </c>
      <c r="E3290">
        <v>9.09</v>
      </c>
      <c r="G3290">
        <v>8.58</v>
      </c>
      <c r="H3290">
        <v>8.6199999999999992</v>
      </c>
      <c r="I3290">
        <v>8.35</v>
      </c>
      <c r="J3290">
        <v>7.97</v>
      </c>
    </row>
    <row r="3291" spans="1:10" x14ac:dyDescent="0.2">
      <c r="A3291" s="4">
        <v>27249</v>
      </c>
      <c r="E3291">
        <v>9.09</v>
      </c>
      <c r="G3291">
        <v>8.59</v>
      </c>
      <c r="H3291">
        <v>8.59</v>
      </c>
      <c r="I3291">
        <v>8.35</v>
      </c>
      <c r="J3291">
        <v>7.97</v>
      </c>
    </row>
    <row r="3292" spans="1:10" x14ac:dyDescent="0.2">
      <c r="A3292" s="4">
        <v>27250</v>
      </c>
      <c r="E3292">
        <v>9.16</v>
      </c>
      <c r="G3292">
        <v>8.6199999999999992</v>
      </c>
      <c r="H3292">
        <v>8.6199999999999992</v>
      </c>
      <c r="I3292">
        <v>8.39</v>
      </c>
      <c r="J3292">
        <v>8.0299999999999994</v>
      </c>
    </row>
    <row r="3293" spans="1:10" x14ac:dyDescent="0.2">
      <c r="A3293" s="4">
        <v>27253</v>
      </c>
      <c r="E3293">
        <v>9.1300000000000008</v>
      </c>
      <c r="G3293">
        <v>8.57</v>
      </c>
      <c r="H3293">
        <v>8.58</v>
      </c>
      <c r="I3293">
        <v>8.3699999999999992</v>
      </c>
      <c r="J3293">
        <v>8.0500000000000007</v>
      </c>
    </row>
    <row r="3294" spans="1:10" x14ac:dyDescent="0.2">
      <c r="A3294" s="4">
        <v>27254</v>
      </c>
      <c r="E3294">
        <v>9.15</v>
      </c>
      <c r="G3294">
        <v>8.6</v>
      </c>
      <c r="H3294">
        <v>8.6</v>
      </c>
      <c r="I3294">
        <v>8.3800000000000008</v>
      </c>
      <c r="J3294">
        <v>8.06</v>
      </c>
    </row>
    <row r="3295" spans="1:10" x14ac:dyDescent="0.2">
      <c r="A3295" s="4">
        <v>27255</v>
      </c>
      <c r="E3295">
        <v>9.1300000000000008</v>
      </c>
      <c r="G3295">
        <v>8.56</v>
      </c>
      <c r="H3295">
        <v>8.58</v>
      </c>
      <c r="I3295">
        <v>8.39</v>
      </c>
      <c r="J3295">
        <v>8.0500000000000007</v>
      </c>
    </row>
    <row r="3296" spans="1:10" x14ac:dyDescent="0.2">
      <c r="A3296" s="4">
        <v>27256</v>
      </c>
      <c r="E3296">
        <v>9.02</v>
      </c>
      <c r="G3296">
        <v>8.5299999999999994</v>
      </c>
      <c r="H3296">
        <v>8.57</v>
      </c>
      <c r="I3296">
        <v>8.36</v>
      </c>
      <c r="J3296">
        <v>8.02</v>
      </c>
    </row>
    <row r="3297" spans="1:10" x14ac:dyDescent="0.2">
      <c r="A3297" s="4">
        <v>27257</v>
      </c>
      <c r="E3297">
        <v>9.01</v>
      </c>
      <c r="G3297">
        <v>8.5399999999999991</v>
      </c>
      <c r="H3297">
        <v>8.5299999999999994</v>
      </c>
      <c r="I3297">
        <v>8.39</v>
      </c>
      <c r="J3297">
        <v>8</v>
      </c>
    </row>
    <row r="3298" spans="1:10" x14ac:dyDescent="0.2">
      <c r="A3298" s="4">
        <v>27260</v>
      </c>
      <c r="E3298">
        <v>9.0500000000000007</v>
      </c>
      <c r="G3298">
        <v>8.5399999999999991</v>
      </c>
      <c r="H3298">
        <v>8.5299999999999994</v>
      </c>
      <c r="I3298">
        <v>8.36</v>
      </c>
      <c r="J3298">
        <v>7.98</v>
      </c>
    </row>
    <row r="3299" spans="1:10" x14ac:dyDescent="0.2">
      <c r="A3299" s="4">
        <v>27261</v>
      </c>
      <c r="E3299">
        <v>9.2100000000000009</v>
      </c>
      <c r="G3299">
        <v>8.59</v>
      </c>
      <c r="H3299">
        <v>8.56</v>
      </c>
      <c r="I3299">
        <v>8.39</v>
      </c>
      <c r="J3299">
        <v>7.99</v>
      </c>
    </row>
    <row r="3300" spans="1:10" x14ac:dyDescent="0.2">
      <c r="A3300" s="4">
        <v>27262</v>
      </c>
      <c r="E3300">
        <v>9.42</v>
      </c>
      <c r="G3300">
        <v>8.6999999999999993</v>
      </c>
      <c r="H3300">
        <v>8.65</v>
      </c>
      <c r="I3300">
        <v>8.4499999999999993</v>
      </c>
      <c r="J3300">
        <v>8.0500000000000007</v>
      </c>
    </row>
    <row r="3301" spans="1:10" x14ac:dyDescent="0.2">
      <c r="A3301" s="4">
        <v>27263</v>
      </c>
      <c r="E3301">
        <v>9.93</v>
      </c>
      <c r="G3301">
        <v>8.82</v>
      </c>
      <c r="H3301">
        <v>8.74</v>
      </c>
      <c r="I3301">
        <v>8.49</v>
      </c>
      <c r="J3301">
        <v>8.09</v>
      </c>
    </row>
    <row r="3302" spans="1:10" x14ac:dyDescent="0.2">
      <c r="A3302" s="4">
        <v>27264</v>
      </c>
      <c r="E3302">
        <v>10.029999999999999</v>
      </c>
      <c r="G3302">
        <v>8.93</v>
      </c>
      <c r="H3302">
        <v>8.7899999999999991</v>
      </c>
      <c r="I3302">
        <v>8.56</v>
      </c>
      <c r="J3302">
        <v>8.15</v>
      </c>
    </row>
    <row r="3303" spans="1:10" x14ac:dyDescent="0.2">
      <c r="A3303" s="4">
        <v>27267</v>
      </c>
      <c r="E3303">
        <v>10</v>
      </c>
      <c r="G3303">
        <v>8.8699999999999992</v>
      </c>
      <c r="H3303">
        <v>8.77</v>
      </c>
      <c r="I3303">
        <v>8.5399999999999991</v>
      </c>
      <c r="J3303">
        <v>8.16</v>
      </c>
    </row>
    <row r="3304" spans="1:10" x14ac:dyDescent="0.2">
      <c r="A3304" s="4">
        <v>27268</v>
      </c>
      <c r="E3304">
        <v>9.82</v>
      </c>
      <c r="G3304">
        <v>8.7899999999999991</v>
      </c>
      <c r="H3304">
        <v>8.7200000000000006</v>
      </c>
      <c r="I3304">
        <v>8.5</v>
      </c>
      <c r="J3304">
        <v>8.15</v>
      </c>
    </row>
    <row r="3305" spans="1:10" x14ac:dyDescent="0.2">
      <c r="A3305" s="4">
        <v>27269</v>
      </c>
      <c r="E3305">
        <v>9.82</v>
      </c>
      <c r="G3305">
        <v>8.7799999999999994</v>
      </c>
      <c r="H3305">
        <v>8.7100000000000009</v>
      </c>
      <c r="I3305">
        <v>8.49</v>
      </c>
      <c r="J3305">
        <v>8.15</v>
      </c>
    </row>
    <row r="3306" spans="1:10" x14ac:dyDescent="0.2">
      <c r="A3306" s="4">
        <v>27270</v>
      </c>
      <c r="E3306">
        <v>9.77</v>
      </c>
      <c r="G3306">
        <v>8.73</v>
      </c>
      <c r="H3306">
        <v>8.68</v>
      </c>
      <c r="I3306">
        <v>8.48</v>
      </c>
      <c r="J3306">
        <v>8.15</v>
      </c>
    </row>
    <row r="3307" spans="1:10" x14ac:dyDescent="0.2">
      <c r="A3307" s="4">
        <v>27271</v>
      </c>
      <c r="E3307">
        <v>9.73</v>
      </c>
      <c r="G3307">
        <v>8.67</v>
      </c>
      <c r="H3307">
        <v>8.6300000000000008</v>
      </c>
      <c r="I3307">
        <v>8.44</v>
      </c>
      <c r="J3307">
        <v>8.11</v>
      </c>
    </row>
    <row r="3308" spans="1:10" x14ac:dyDescent="0.2">
      <c r="A3308" s="4">
        <v>27274</v>
      </c>
      <c r="E3308" t="s">
        <v>13</v>
      </c>
      <c r="G3308" t="s">
        <v>13</v>
      </c>
      <c r="H3308" t="s">
        <v>13</v>
      </c>
      <c r="I3308" t="s">
        <v>13</v>
      </c>
      <c r="J3308" t="s">
        <v>13</v>
      </c>
    </row>
    <row r="3309" spans="1:10" x14ac:dyDescent="0.2">
      <c r="A3309" s="4">
        <v>27275</v>
      </c>
      <c r="E3309">
        <v>9.73</v>
      </c>
      <c r="G3309">
        <v>8.69</v>
      </c>
      <c r="H3309">
        <v>8.65</v>
      </c>
      <c r="I3309">
        <v>8.4499999999999993</v>
      </c>
      <c r="J3309">
        <v>8.11</v>
      </c>
    </row>
    <row r="3310" spans="1:10" x14ac:dyDescent="0.2">
      <c r="A3310" s="4">
        <v>27276</v>
      </c>
      <c r="E3310">
        <v>9.7100000000000009</v>
      </c>
      <c r="G3310">
        <v>8.6999999999999993</v>
      </c>
      <c r="H3310">
        <v>8.6300000000000008</v>
      </c>
      <c r="I3310">
        <v>8.4600000000000009</v>
      </c>
      <c r="J3310">
        <v>8.1199999999999992</v>
      </c>
    </row>
    <row r="3311" spans="1:10" x14ac:dyDescent="0.2">
      <c r="A3311" s="4">
        <v>27277</v>
      </c>
      <c r="E3311">
        <v>9.5399999999999991</v>
      </c>
      <c r="G3311">
        <v>8.6300000000000008</v>
      </c>
      <c r="H3311">
        <v>8.59</v>
      </c>
      <c r="I3311">
        <v>8.42</v>
      </c>
      <c r="J3311">
        <v>8.1</v>
      </c>
    </row>
    <row r="3312" spans="1:10" x14ac:dyDescent="0.2">
      <c r="A3312" s="4">
        <v>27278</v>
      </c>
      <c r="E3312">
        <v>9.3699999999999992</v>
      </c>
      <c r="G3312">
        <v>8.59</v>
      </c>
      <c r="H3312">
        <v>8.57</v>
      </c>
      <c r="I3312">
        <v>8.41</v>
      </c>
      <c r="J3312">
        <v>8.09</v>
      </c>
    </row>
    <row r="3313" spans="1:10" x14ac:dyDescent="0.2">
      <c r="A3313" s="4">
        <v>27281</v>
      </c>
      <c r="E3313">
        <v>9.0399999999999991</v>
      </c>
      <c r="G3313">
        <v>8.4700000000000006</v>
      </c>
      <c r="H3313">
        <v>8.49</v>
      </c>
      <c r="I3313">
        <v>8.3699999999999992</v>
      </c>
      <c r="J3313">
        <v>8.02</v>
      </c>
    </row>
    <row r="3314" spans="1:10" x14ac:dyDescent="0.2">
      <c r="A3314" s="4">
        <v>27282</v>
      </c>
      <c r="E3314">
        <v>9.1300000000000008</v>
      </c>
      <c r="G3314">
        <v>8.5</v>
      </c>
      <c r="H3314">
        <v>8.5</v>
      </c>
      <c r="I3314">
        <v>8.4</v>
      </c>
      <c r="J3314">
        <v>8.0399999999999991</v>
      </c>
    </row>
    <row r="3315" spans="1:10" x14ac:dyDescent="0.2">
      <c r="A3315" s="4">
        <v>27283</v>
      </c>
      <c r="E3315">
        <v>8.98</v>
      </c>
      <c r="G3315">
        <v>8.48</v>
      </c>
      <c r="H3315">
        <v>8.49</v>
      </c>
      <c r="I3315">
        <v>8.33</v>
      </c>
      <c r="J3315">
        <v>8.0500000000000007</v>
      </c>
    </row>
    <row r="3316" spans="1:10" x14ac:dyDescent="0.2">
      <c r="A3316" s="4">
        <v>27284</v>
      </c>
      <c r="E3316">
        <v>9.2100000000000009</v>
      </c>
      <c r="G3316">
        <v>8.61</v>
      </c>
      <c r="H3316">
        <v>8.57</v>
      </c>
      <c r="I3316">
        <v>8.3800000000000008</v>
      </c>
      <c r="J3316">
        <v>8.1300000000000008</v>
      </c>
    </row>
    <row r="3317" spans="1:10" x14ac:dyDescent="0.2">
      <c r="A3317" s="4">
        <v>27285</v>
      </c>
      <c r="E3317">
        <v>9.09</v>
      </c>
      <c r="G3317">
        <v>8.56</v>
      </c>
      <c r="H3317">
        <v>8.5299999999999994</v>
      </c>
      <c r="I3317">
        <v>8.35</v>
      </c>
      <c r="J3317">
        <v>8.1300000000000008</v>
      </c>
    </row>
    <row r="3318" spans="1:10" x14ac:dyDescent="0.2">
      <c r="A3318" s="4">
        <v>27288</v>
      </c>
      <c r="E3318">
        <v>8.66</v>
      </c>
      <c r="G3318">
        <v>8.44</v>
      </c>
      <c r="H3318">
        <v>8.4499999999999993</v>
      </c>
      <c r="I3318">
        <v>8.3000000000000007</v>
      </c>
      <c r="J3318">
        <v>8.1</v>
      </c>
    </row>
    <row r="3319" spans="1:10" x14ac:dyDescent="0.2">
      <c r="A3319" s="4">
        <v>27289</v>
      </c>
      <c r="E3319">
        <v>8.77</v>
      </c>
      <c r="G3319">
        <v>8.4499999999999993</v>
      </c>
      <c r="H3319">
        <v>8.41</v>
      </c>
      <c r="I3319">
        <v>8.2899999999999991</v>
      </c>
      <c r="J3319">
        <v>8.09</v>
      </c>
    </row>
    <row r="3320" spans="1:10" x14ac:dyDescent="0.2">
      <c r="A3320" s="4">
        <v>27290</v>
      </c>
      <c r="E3320">
        <v>8.7799999999999994</v>
      </c>
      <c r="G3320">
        <v>8.39</v>
      </c>
      <c r="H3320">
        <v>8.35</v>
      </c>
      <c r="I3320">
        <v>8.25</v>
      </c>
      <c r="J3320">
        <v>8.08</v>
      </c>
    </row>
    <row r="3321" spans="1:10" x14ac:dyDescent="0.2">
      <c r="A3321" s="4">
        <v>27291</v>
      </c>
      <c r="E3321">
        <v>8.6999999999999993</v>
      </c>
      <c r="G3321">
        <v>8.36</v>
      </c>
      <c r="H3321">
        <v>8.3000000000000007</v>
      </c>
      <c r="I3321">
        <v>8.2200000000000006</v>
      </c>
      <c r="J3321">
        <v>8.0399999999999991</v>
      </c>
    </row>
    <row r="3322" spans="1:10" x14ac:dyDescent="0.2">
      <c r="A3322" s="4">
        <v>27292</v>
      </c>
      <c r="E3322">
        <v>8.51</v>
      </c>
      <c r="G3322">
        <v>8.2799999999999994</v>
      </c>
      <c r="H3322">
        <v>8.26</v>
      </c>
      <c r="I3322">
        <v>8.17</v>
      </c>
      <c r="J3322">
        <v>8.02</v>
      </c>
    </row>
    <row r="3323" spans="1:10" x14ac:dyDescent="0.2">
      <c r="A3323" s="4">
        <v>27295</v>
      </c>
      <c r="E3323">
        <v>8.48</v>
      </c>
      <c r="G3323">
        <v>8.2100000000000009</v>
      </c>
      <c r="H3323">
        <v>8.15</v>
      </c>
      <c r="I3323">
        <v>8.0299999999999994</v>
      </c>
      <c r="J3323">
        <v>7.91</v>
      </c>
    </row>
    <row r="3324" spans="1:10" x14ac:dyDescent="0.2">
      <c r="A3324" s="4">
        <v>27296</v>
      </c>
      <c r="E3324">
        <v>8.49</v>
      </c>
      <c r="G3324">
        <v>8.24</v>
      </c>
      <c r="H3324">
        <v>8.16</v>
      </c>
      <c r="I3324">
        <v>8.0500000000000007</v>
      </c>
      <c r="J3324">
        <v>7.94</v>
      </c>
    </row>
    <row r="3325" spans="1:10" x14ac:dyDescent="0.2">
      <c r="A3325" s="4">
        <v>27297</v>
      </c>
      <c r="E3325">
        <v>8.4700000000000006</v>
      </c>
      <c r="G3325">
        <v>8.23</v>
      </c>
      <c r="H3325">
        <v>8.16</v>
      </c>
      <c r="I3325">
        <v>8.0500000000000007</v>
      </c>
      <c r="J3325">
        <v>7.94</v>
      </c>
    </row>
    <row r="3326" spans="1:10" x14ac:dyDescent="0.2">
      <c r="A3326" s="4">
        <v>27298</v>
      </c>
      <c r="E3326">
        <v>8.4</v>
      </c>
      <c r="G3326">
        <v>8.18</v>
      </c>
      <c r="H3326">
        <v>8.11</v>
      </c>
      <c r="I3326">
        <v>8.02</v>
      </c>
      <c r="J3326">
        <v>7.96</v>
      </c>
    </row>
    <row r="3327" spans="1:10" x14ac:dyDescent="0.2">
      <c r="A3327" s="4">
        <v>27299</v>
      </c>
      <c r="E3327">
        <v>8.2200000000000006</v>
      </c>
      <c r="G3327">
        <v>8.06</v>
      </c>
      <c r="H3327">
        <v>8.07</v>
      </c>
      <c r="I3327">
        <v>7.99</v>
      </c>
      <c r="J3327">
        <v>7.94</v>
      </c>
    </row>
    <row r="3328" spans="1:10" x14ac:dyDescent="0.2">
      <c r="A3328" s="4">
        <v>27302</v>
      </c>
      <c r="E3328">
        <v>8.2100000000000009</v>
      </c>
      <c r="G3328">
        <v>8.07</v>
      </c>
      <c r="H3328">
        <v>8.0500000000000007</v>
      </c>
      <c r="I3328">
        <v>8.02</v>
      </c>
      <c r="J3328">
        <v>7.94</v>
      </c>
    </row>
    <row r="3329" spans="1:10" x14ac:dyDescent="0.2">
      <c r="A3329" s="4">
        <v>27303</v>
      </c>
      <c r="E3329">
        <v>8.32</v>
      </c>
      <c r="G3329">
        <v>8.15</v>
      </c>
      <c r="H3329">
        <v>8.11</v>
      </c>
      <c r="I3329">
        <v>8.06</v>
      </c>
      <c r="J3329">
        <v>7.97</v>
      </c>
    </row>
    <row r="3330" spans="1:10" x14ac:dyDescent="0.2">
      <c r="A3330" s="4">
        <v>27304</v>
      </c>
      <c r="E3330">
        <v>8.39</v>
      </c>
      <c r="G3330">
        <v>8.23</v>
      </c>
      <c r="H3330">
        <v>8.1300000000000008</v>
      </c>
      <c r="I3330">
        <v>8.07</v>
      </c>
      <c r="J3330">
        <v>7.98</v>
      </c>
    </row>
    <row r="3331" spans="1:10" x14ac:dyDescent="0.2">
      <c r="A3331" s="4">
        <v>27305</v>
      </c>
      <c r="E3331">
        <v>8.42</v>
      </c>
      <c r="G3331">
        <v>8.23</v>
      </c>
      <c r="H3331">
        <v>8.14</v>
      </c>
      <c r="I3331">
        <v>8.08</v>
      </c>
      <c r="J3331">
        <v>8.0399999999999991</v>
      </c>
    </row>
    <row r="3332" spans="1:10" x14ac:dyDescent="0.2">
      <c r="A3332" s="4">
        <v>27306</v>
      </c>
      <c r="E3332">
        <v>8.2100000000000009</v>
      </c>
      <c r="G3332">
        <v>8.09</v>
      </c>
      <c r="H3332">
        <v>8.0500000000000007</v>
      </c>
      <c r="I3332">
        <v>8.02</v>
      </c>
      <c r="J3332">
        <v>8.02</v>
      </c>
    </row>
    <row r="3333" spans="1:10" x14ac:dyDescent="0.2">
      <c r="A3333" s="4">
        <v>27309</v>
      </c>
      <c r="E3333">
        <v>7.79</v>
      </c>
      <c r="G3333">
        <v>7.93</v>
      </c>
      <c r="H3333">
        <v>7.98</v>
      </c>
      <c r="I3333">
        <v>7.99</v>
      </c>
      <c r="J3333">
        <v>8.01</v>
      </c>
    </row>
    <row r="3334" spans="1:10" x14ac:dyDescent="0.2">
      <c r="A3334" s="4">
        <v>27310</v>
      </c>
      <c r="E3334">
        <v>7.81</v>
      </c>
      <c r="G3334">
        <v>7.93</v>
      </c>
      <c r="H3334">
        <v>7.97</v>
      </c>
      <c r="I3334">
        <v>7.97</v>
      </c>
      <c r="J3334">
        <v>7.95</v>
      </c>
    </row>
    <row r="3335" spans="1:10" x14ac:dyDescent="0.2">
      <c r="A3335" s="4">
        <v>27311</v>
      </c>
      <c r="E3335">
        <v>8.01</v>
      </c>
      <c r="G3335">
        <v>8.0299999999999994</v>
      </c>
      <c r="H3335">
        <v>8.02</v>
      </c>
      <c r="I3335">
        <v>7.97</v>
      </c>
      <c r="J3335">
        <v>7.95</v>
      </c>
    </row>
    <row r="3336" spans="1:10" x14ac:dyDescent="0.2">
      <c r="A3336" s="4">
        <v>27312</v>
      </c>
      <c r="E3336">
        <v>8.1300000000000008</v>
      </c>
      <c r="G3336">
        <v>8.0500000000000007</v>
      </c>
      <c r="H3336">
        <v>7.99</v>
      </c>
      <c r="I3336">
        <v>7.94</v>
      </c>
      <c r="J3336">
        <v>7.93</v>
      </c>
    </row>
    <row r="3337" spans="1:10" x14ac:dyDescent="0.2">
      <c r="A3337" s="4">
        <v>27313</v>
      </c>
      <c r="E3337">
        <v>8.09</v>
      </c>
      <c r="G3337">
        <v>8</v>
      </c>
      <c r="H3337">
        <v>7.93</v>
      </c>
      <c r="I3337">
        <v>7.9</v>
      </c>
      <c r="J3337">
        <v>7.88</v>
      </c>
    </row>
    <row r="3338" spans="1:10" x14ac:dyDescent="0.2">
      <c r="A3338" s="4">
        <v>27316</v>
      </c>
      <c r="E3338" t="s">
        <v>13</v>
      </c>
      <c r="G3338" t="s">
        <v>13</v>
      </c>
      <c r="H3338" t="s">
        <v>13</v>
      </c>
      <c r="I3338" t="s">
        <v>13</v>
      </c>
      <c r="J3338" t="s">
        <v>13</v>
      </c>
    </row>
    <row r="3339" spans="1:10" x14ac:dyDescent="0.2">
      <c r="A3339" s="4">
        <v>27317</v>
      </c>
      <c r="E3339">
        <v>8.08</v>
      </c>
      <c r="G3339">
        <v>7.98</v>
      </c>
      <c r="H3339">
        <v>7.92</v>
      </c>
      <c r="I3339">
        <v>7.88</v>
      </c>
      <c r="J3339">
        <v>7.87</v>
      </c>
    </row>
    <row r="3340" spans="1:10" x14ac:dyDescent="0.2">
      <c r="A3340" s="4">
        <v>27318</v>
      </c>
      <c r="E3340">
        <v>8.19</v>
      </c>
      <c r="G3340">
        <v>8.01</v>
      </c>
      <c r="H3340">
        <v>7.96</v>
      </c>
      <c r="I3340">
        <v>7.91</v>
      </c>
      <c r="J3340">
        <v>7.87</v>
      </c>
    </row>
    <row r="3341" spans="1:10" x14ac:dyDescent="0.2">
      <c r="A3341" s="4">
        <v>27319</v>
      </c>
      <c r="E3341">
        <v>8.16</v>
      </c>
      <c r="G3341">
        <v>8.02</v>
      </c>
      <c r="H3341">
        <v>7.98</v>
      </c>
      <c r="I3341">
        <v>7.92</v>
      </c>
      <c r="J3341">
        <v>7.88</v>
      </c>
    </row>
    <row r="3342" spans="1:10" x14ac:dyDescent="0.2">
      <c r="A3342" s="4">
        <v>27320</v>
      </c>
      <c r="E3342">
        <v>7.93</v>
      </c>
      <c r="G3342">
        <v>7.91</v>
      </c>
      <c r="H3342">
        <v>7.88</v>
      </c>
      <c r="I3342">
        <v>7.86</v>
      </c>
      <c r="J3342">
        <v>7.86</v>
      </c>
    </row>
    <row r="3343" spans="1:10" x14ac:dyDescent="0.2">
      <c r="A3343" s="4">
        <v>27323</v>
      </c>
      <c r="E3343">
        <v>7.83</v>
      </c>
      <c r="G3343">
        <v>7.87</v>
      </c>
      <c r="H3343">
        <v>7.85</v>
      </c>
      <c r="I3343">
        <v>7.82</v>
      </c>
      <c r="J3343">
        <v>7.81</v>
      </c>
    </row>
    <row r="3344" spans="1:10" x14ac:dyDescent="0.2">
      <c r="A3344" s="4">
        <v>27324</v>
      </c>
      <c r="E3344">
        <v>7.84</v>
      </c>
      <c r="G3344">
        <v>7.88</v>
      </c>
      <c r="H3344">
        <v>7.86</v>
      </c>
      <c r="I3344">
        <v>7.81</v>
      </c>
      <c r="J3344">
        <v>7.81</v>
      </c>
    </row>
    <row r="3345" spans="1:10" x14ac:dyDescent="0.2">
      <c r="A3345" s="4">
        <v>27325</v>
      </c>
      <c r="E3345">
        <v>7.88</v>
      </c>
      <c r="G3345">
        <v>7.9</v>
      </c>
      <c r="H3345">
        <v>7.88</v>
      </c>
      <c r="I3345">
        <v>7.82</v>
      </c>
      <c r="J3345">
        <v>7.85</v>
      </c>
    </row>
    <row r="3346" spans="1:10" x14ac:dyDescent="0.2">
      <c r="A3346" s="4">
        <v>27326</v>
      </c>
      <c r="E3346">
        <v>7.93</v>
      </c>
      <c r="G3346">
        <v>7.92</v>
      </c>
      <c r="H3346">
        <v>7.9</v>
      </c>
      <c r="I3346">
        <v>7.84</v>
      </c>
      <c r="J3346">
        <v>7.87</v>
      </c>
    </row>
    <row r="3347" spans="1:10" x14ac:dyDescent="0.2">
      <c r="A3347" s="4">
        <v>27327</v>
      </c>
      <c r="E3347">
        <v>7.96</v>
      </c>
      <c r="G3347">
        <v>7.96</v>
      </c>
      <c r="H3347">
        <v>7.92</v>
      </c>
      <c r="I3347">
        <v>7.85</v>
      </c>
      <c r="J3347">
        <v>7.86</v>
      </c>
    </row>
    <row r="3348" spans="1:10" x14ac:dyDescent="0.2">
      <c r="A3348" s="4">
        <v>27330</v>
      </c>
      <c r="E3348">
        <v>8.11</v>
      </c>
      <c r="G3348">
        <v>8.0299999999999994</v>
      </c>
      <c r="H3348">
        <v>7.98</v>
      </c>
      <c r="I3348">
        <v>7.89</v>
      </c>
      <c r="J3348">
        <v>7.88</v>
      </c>
    </row>
    <row r="3349" spans="1:10" x14ac:dyDescent="0.2">
      <c r="A3349" s="4">
        <v>27331</v>
      </c>
      <c r="E3349">
        <v>8.01</v>
      </c>
      <c r="G3349">
        <v>7.96</v>
      </c>
      <c r="H3349">
        <v>7.95</v>
      </c>
      <c r="I3349">
        <v>7.86</v>
      </c>
      <c r="J3349">
        <v>7.84</v>
      </c>
    </row>
    <row r="3350" spans="1:10" x14ac:dyDescent="0.2">
      <c r="A3350" s="4">
        <v>27332</v>
      </c>
      <c r="E3350">
        <v>7.99</v>
      </c>
      <c r="G3350">
        <v>7.97</v>
      </c>
      <c r="H3350">
        <v>7.95</v>
      </c>
      <c r="I3350">
        <v>7.85</v>
      </c>
      <c r="J3350">
        <v>7.81</v>
      </c>
    </row>
    <row r="3351" spans="1:10" x14ac:dyDescent="0.2">
      <c r="A3351" s="4">
        <v>27333</v>
      </c>
      <c r="E3351">
        <v>7.93</v>
      </c>
      <c r="G3351">
        <v>7.96</v>
      </c>
      <c r="H3351">
        <v>7.94</v>
      </c>
      <c r="I3351">
        <v>7.84</v>
      </c>
      <c r="J3351">
        <v>7.79</v>
      </c>
    </row>
    <row r="3352" spans="1:10" x14ac:dyDescent="0.2">
      <c r="A3352" s="4">
        <v>27334</v>
      </c>
      <c r="E3352">
        <v>7.96</v>
      </c>
      <c r="G3352">
        <v>7.98</v>
      </c>
      <c r="H3352">
        <v>7.95</v>
      </c>
      <c r="I3352">
        <v>7.86</v>
      </c>
      <c r="J3352">
        <v>7.8</v>
      </c>
    </row>
    <row r="3353" spans="1:10" x14ac:dyDescent="0.2">
      <c r="A3353" s="4">
        <v>27337</v>
      </c>
      <c r="E3353">
        <v>7.93</v>
      </c>
      <c r="G3353">
        <v>7.92</v>
      </c>
      <c r="H3353">
        <v>7.91</v>
      </c>
      <c r="I3353">
        <v>7.84</v>
      </c>
      <c r="J3353">
        <v>7.8</v>
      </c>
    </row>
    <row r="3354" spans="1:10" x14ac:dyDescent="0.2">
      <c r="A3354" s="4">
        <v>27338</v>
      </c>
      <c r="E3354" t="s">
        <v>13</v>
      </c>
      <c r="G3354" t="s">
        <v>13</v>
      </c>
      <c r="H3354" t="s">
        <v>13</v>
      </c>
      <c r="I3354" t="s">
        <v>13</v>
      </c>
      <c r="J3354" t="s">
        <v>13</v>
      </c>
    </row>
    <row r="3355" spans="1:10" x14ac:dyDescent="0.2">
      <c r="A3355" s="4">
        <v>27339</v>
      </c>
      <c r="E3355">
        <v>7.78</v>
      </c>
      <c r="G3355">
        <v>7.83</v>
      </c>
      <c r="H3355">
        <v>7.87</v>
      </c>
      <c r="I3355">
        <v>7.8</v>
      </c>
      <c r="J3355">
        <v>7.76</v>
      </c>
    </row>
    <row r="3356" spans="1:10" x14ac:dyDescent="0.2">
      <c r="A3356" s="4">
        <v>27340</v>
      </c>
      <c r="E3356">
        <v>7.74</v>
      </c>
      <c r="G3356">
        <v>7.76</v>
      </c>
      <c r="H3356">
        <v>7.81</v>
      </c>
      <c r="I3356">
        <v>7.76</v>
      </c>
      <c r="J3356">
        <v>7.74</v>
      </c>
    </row>
    <row r="3357" spans="1:10" x14ac:dyDescent="0.2">
      <c r="A3357" s="4">
        <v>27341</v>
      </c>
      <c r="E3357">
        <v>7.75</v>
      </c>
      <c r="G3357">
        <v>7.73</v>
      </c>
      <c r="H3357">
        <v>7.79</v>
      </c>
      <c r="I3357">
        <v>7.75</v>
      </c>
      <c r="J3357">
        <v>7.72</v>
      </c>
    </row>
    <row r="3358" spans="1:10" x14ac:dyDescent="0.2">
      <c r="A3358" s="4">
        <v>27344</v>
      </c>
      <c r="E3358" t="s">
        <v>13</v>
      </c>
      <c r="G3358" t="s">
        <v>13</v>
      </c>
      <c r="H3358" t="s">
        <v>13</v>
      </c>
      <c r="I3358" t="s">
        <v>13</v>
      </c>
      <c r="J3358" t="s">
        <v>13</v>
      </c>
    </row>
    <row r="3359" spans="1:10" x14ac:dyDescent="0.2">
      <c r="A3359" s="4">
        <v>27345</v>
      </c>
      <c r="E3359">
        <v>7.69</v>
      </c>
      <c r="G3359">
        <v>7.7</v>
      </c>
      <c r="H3359">
        <v>7.76</v>
      </c>
      <c r="I3359">
        <v>7.76</v>
      </c>
      <c r="J3359">
        <v>7.78</v>
      </c>
    </row>
    <row r="3360" spans="1:10" x14ac:dyDescent="0.2">
      <c r="A3360" s="4">
        <v>27346</v>
      </c>
      <c r="E3360">
        <v>7.66</v>
      </c>
      <c r="G3360">
        <v>7.69</v>
      </c>
      <c r="H3360">
        <v>7.76</v>
      </c>
      <c r="I3360">
        <v>7.75</v>
      </c>
      <c r="J3360">
        <v>7.75</v>
      </c>
    </row>
    <row r="3361" spans="1:10" x14ac:dyDescent="0.2">
      <c r="A3361" s="4">
        <v>27347</v>
      </c>
      <c r="E3361">
        <v>7.51</v>
      </c>
      <c r="G3361">
        <v>7.6</v>
      </c>
      <c r="H3361">
        <v>7.7</v>
      </c>
      <c r="I3361">
        <v>7.7</v>
      </c>
      <c r="J3361">
        <v>7.72</v>
      </c>
    </row>
    <row r="3362" spans="1:10" x14ac:dyDescent="0.2">
      <c r="A3362" s="4">
        <v>27348</v>
      </c>
      <c r="E3362">
        <v>7.48</v>
      </c>
      <c r="G3362">
        <v>7.49</v>
      </c>
      <c r="H3362">
        <v>7.6</v>
      </c>
      <c r="I3362">
        <v>7.61</v>
      </c>
      <c r="J3362">
        <v>7.61</v>
      </c>
    </row>
    <row r="3363" spans="1:10" x14ac:dyDescent="0.2">
      <c r="A3363" s="4">
        <v>27351</v>
      </c>
      <c r="E3363">
        <v>7.56</v>
      </c>
      <c r="G3363">
        <v>7.53</v>
      </c>
      <c r="H3363">
        <v>7.61</v>
      </c>
      <c r="I3363">
        <v>7.63</v>
      </c>
      <c r="J3363">
        <v>7.63</v>
      </c>
    </row>
    <row r="3364" spans="1:10" x14ac:dyDescent="0.2">
      <c r="A3364" s="4">
        <v>27352</v>
      </c>
      <c r="E3364">
        <v>7.57</v>
      </c>
      <c r="G3364">
        <v>7.52</v>
      </c>
      <c r="H3364">
        <v>7.6</v>
      </c>
      <c r="I3364">
        <v>7.61</v>
      </c>
      <c r="J3364">
        <v>7.63</v>
      </c>
    </row>
    <row r="3365" spans="1:10" x14ac:dyDescent="0.2">
      <c r="A3365" s="4">
        <v>27353</v>
      </c>
      <c r="E3365">
        <v>7.53</v>
      </c>
      <c r="G3365">
        <v>7.46</v>
      </c>
      <c r="H3365">
        <v>7.55</v>
      </c>
      <c r="I3365">
        <v>7.57</v>
      </c>
      <c r="J3365">
        <v>7.59</v>
      </c>
    </row>
    <row r="3366" spans="1:10" x14ac:dyDescent="0.2">
      <c r="A3366" s="4">
        <v>27354</v>
      </c>
      <c r="E3366">
        <v>7.57</v>
      </c>
      <c r="G3366">
        <v>7.48</v>
      </c>
      <c r="H3366">
        <v>7.55</v>
      </c>
      <c r="I3366">
        <v>7.58</v>
      </c>
      <c r="J3366">
        <v>7.6</v>
      </c>
    </row>
    <row r="3367" spans="1:10" x14ac:dyDescent="0.2">
      <c r="A3367" s="4">
        <v>27355</v>
      </c>
      <c r="E3367">
        <v>7.54</v>
      </c>
      <c r="G3367">
        <v>7.44</v>
      </c>
      <c r="H3367">
        <v>7.54</v>
      </c>
      <c r="I3367">
        <v>7.57</v>
      </c>
      <c r="J3367">
        <v>7.6</v>
      </c>
    </row>
    <row r="3368" spans="1:10" x14ac:dyDescent="0.2">
      <c r="A3368" s="4">
        <v>27358</v>
      </c>
      <c r="E3368">
        <v>7.56</v>
      </c>
      <c r="G3368">
        <v>7.43</v>
      </c>
      <c r="H3368">
        <v>7.53</v>
      </c>
      <c r="I3368">
        <v>7.57</v>
      </c>
      <c r="J3368">
        <v>7.62</v>
      </c>
    </row>
    <row r="3369" spans="1:10" x14ac:dyDescent="0.2">
      <c r="A3369" s="4">
        <v>27359</v>
      </c>
      <c r="E3369">
        <v>7.63</v>
      </c>
      <c r="G3369">
        <v>7.48</v>
      </c>
      <c r="H3369">
        <v>7.56</v>
      </c>
      <c r="I3369">
        <v>7.6</v>
      </c>
      <c r="J3369">
        <v>7.63</v>
      </c>
    </row>
    <row r="3370" spans="1:10" x14ac:dyDescent="0.2">
      <c r="A3370" s="4">
        <v>27360</v>
      </c>
      <c r="E3370">
        <v>7.68</v>
      </c>
      <c r="G3370">
        <v>7.5</v>
      </c>
      <c r="H3370">
        <v>7.56</v>
      </c>
      <c r="I3370">
        <v>7.6</v>
      </c>
      <c r="J3370">
        <v>7.64</v>
      </c>
    </row>
    <row r="3371" spans="1:10" x14ac:dyDescent="0.2">
      <c r="A3371" s="4">
        <v>27361</v>
      </c>
      <c r="E3371" t="s">
        <v>13</v>
      </c>
      <c r="G3371" t="s">
        <v>13</v>
      </c>
      <c r="H3371" t="s">
        <v>13</v>
      </c>
      <c r="I3371" t="s">
        <v>13</v>
      </c>
      <c r="J3371" t="s">
        <v>13</v>
      </c>
    </row>
    <row r="3372" spans="1:10" x14ac:dyDescent="0.2">
      <c r="A3372" s="4">
        <v>27362</v>
      </c>
      <c r="E3372">
        <v>7.66</v>
      </c>
      <c r="G3372">
        <v>7.49</v>
      </c>
      <c r="H3372">
        <v>7.56</v>
      </c>
      <c r="I3372">
        <v>7.6</v>
      </c>
      <c r="J3372">
        <v>7.64</v>
      </c>
    </row>
    <row r="3373" spans="1:10" x14ac:dyDescent="0.2">
      <c r="A3373" s="4">
        <v>27365</v>
      </c>
      <c r="E3373">
        <v>7.74</v>
      </c>
      <c r="G3373">
        <v>7.5</v>
      </c>
      <c r="H3373">
        <v>7.6</v>
      </c>
      <c r="I3373">
        <v>7.73</v>
      </c>
      <c r="J3373">
        <v>7.71</v>
      </c>
    </row>
    <row r="3374" spans="1:10" x14ac:dyDescent="0.2">
      <c r="A3374" s="4">
        <v>27366</v>
      </c>
      <c r="E3374">
        <v>7.62</v>
      </c>
      <c r="G3374">
        <v>7.5</v>
      </c>
      <c r="H3374">
        <v>7.64</v>
      </c>
      <c r="I3374">
        <v>7.74</v>
      </c>
      <c r="J3374">
        <v>7.74</v>
      </c>
    </row>
    <row r="3375" spans="1:10" x14ac:dyDescent="0.2">
      <c r="A3375" s="4">
        <v>27367</v>
      </c>
      <c r="E3375">
        <v>7.49</v>
      </c>
      <c r="G3375">
        <v>7.46</v>
      </c>
      <c r="H3375">
        <v>7.57</v>
      </c>
      <c r="I3375">
        <v>7.66</v>
      </c>
      <c r="J3375">
        <v>7.68</v>
      </c>
    </row>
    <row r="3376" spans="1:10" x14ac:dyDescent="0.2">
      <c r="A3376" s="4">
        <v>27368</v>
      </c>
      <c r="E3376">
        <v>7.49</v>
      </c>
      <c r="G3376">
        <v>7.36</v>
      </c>
      <c r="H3376">
        <v>7.52</v>
      </c>
      <c r="I3376">
        <v>7.63</v>
      </c>
      <c r="J3376">
        <v>7.64</v>
      </c>
    </row>
    <row r="3377" spans="1:10" x14ac:dyDescent="0.2">
      <c r="A3377" s="4">
        <v>27369</v>
      </c>
      <c r="E3377">
        <v>7.41</v>
      </c>
      <c r="G3377">
        <v>7.34</v>
      </c>
      <c r="H3377">
        <v>7.47</v>
      </c>
      <c r="I3377">
        <v>7.57</v>
      </c>
      <c r="J3377">
        <v>7.59</v>
      </c>
    </row>
    <row r="3378" spans="1:10" x14ac:dyDescent="0.2">
      <c r="A3378" s="4">
        <v>27372</v>
      </c>
      <c r="E3378">
        <v>7.24</v>
      </c>
      <c r="G3378">
        <v>7.13</v>
      </c>
      <c r="H3378">
        <v>7.25</v>
      </c>
      <c r="I3378">
        <v>7.36</v>
      </c>
      <c r="J3378">
        <v>7.4</v>
      </c>
    </row>
    <row r="3379" spans="1:10" x14ac:dyDescent="0.2">
      <c r="A3379" s="4">
        <v>27373</v>
      </c>
      <c r="E3379">
        <v>7.31</v>
      </c>
      <c r="G3379">
        <v>7.34</v>
      </c>
      <c r="H3379">
        <v>7.27</v>
      </c>
      <c r="I3379">
        <v>7.39</v>
      </c>
      <c r="J3379">
        <v>7.42</v>
      </c>
    </row>
    <row r="3380" spans="1:10" x14ac:dyDescent="0.2">
      <c r="A3380" s="4">
        <v>27374</v>
      </c>
      <c r="E3380">
        <v>7.21</v>
      </c>
      <c r="G3380">
        <v>7.11</v>
      </c>
      <c r="H3380">
        <v>7.22</v>
      </c>
      <c r="I3380">
        <v>7.33</v>
      </c>
      <c r="J3380">
        <v>7.38</v>
      </c>
    </row>
    <row r="3381" spans="1:10" x14ac:dyDescent="0.2">
      <c r="A3381" s="4">
        <v>27375</v>
      </c>
      <c r="E3381">
        <v>7.24</v>
      </c>
      <c r="G3381">
        <v>7.12</v>
      </c>
      <c r="H3381">
        <v>7.26</v>
      </c>
      <c r="I3381">
        <v>7.36</v>
      </c>
      <c r="J3381">
        <v>7.39</v>
      </c>
    </row>
    <row r="3382" spans="1:10" x14ac:dyDescent="0.2">
      <c r="A3382" s="4">
        <v>27376</v>
      </c>
      <c r="E3382">
        <v>7.18</v>
      </c>
      <c r="G3382">
        <v>7.09</v>
      </c>
      <c r="H3382">
        <v>7.2</v>
      </c>
      <c r="I3382">
        <v>7.32</v>
      </c>
      <c r="J3382">
        <v>7.38</v>
      </c>
    </row>
    <row r="3383" spans="1:10" x14ac:dyDescent="0.2">
      <c r="A3383" s="4">
        <v>27379</v>
      </c>
      <c r="E3383">
        <v>7.08</v>
      </c>
      <c r="G3383">
        <v>7.09</v>
      </c>
      <c r="H3383">
        <v>7.21</v>
      </c>
      <c r="I3383">
        <v>7.28</v>
      </c>
      <c r="J3383">
        <v>7.34</v>
      </c>
    </row>
    <row r="3384" spans="1:10" x14ac:dyDescent="0.2">
      <c r="A3384" s="4">
        <v>27380</v>
      </c>
      <c r="E3384">
        <v>7.02</v>
      </c>
      <c r="G3384">
        <v>7.08</v>
      </c>
      <c r="H3384">
        <v>7.13</v>
      </c>
      <c r="I3384">
        <v>7.21</v>
      </c>
      <c r="J3384">
        <v>7.28</v>
      </c>
    </row>
    <row r="3385" spans="1:10" x14ac:dyDescent="0.2">
      <c r="A3385" s="4">
        <v>27381</v>
      </c>
      <c r="E3385">
        <v>7.09</v>
      </c>
      <c r="G3385">
        <v>7.06</v>
      </c>
      <c r="H3385">
        <v>7.09</v>
      </c>
      <c r="I3385">
        <v>7.16</v>
      </c>
      <c r="J3385">
        <v>7.25</v>
      </c>
    </row>
    <row r="3386" spans="1:10" x14ac:dyDescent="0.2">
      <c r="A3386" s="4">
        <v>27382</v>
      </c>
      <c r="E3386">
        <v>7.14</v>
      </c>
      <c r="G3386">
        <v>7.04</v>
      </c>
      <c r="H3386">
        <v>7.1</v>
      </c>
      <c r="I3386">
        <v>7.18</v>
      </c>
      <c r="J3386">
        <v>7.25</v>
      </c>
    </row>
    <row r="3387" spans="1:10" x14ac:dyDescent="0.2">
      <c r="A3387" s="4">
        <v>27383</v>
      </c>
      <c r="E3387">
        <v>7.15</v>
      </c>
      <c r="G3387">
        <v>7.08</v>
      </c>
      <c r="H3387">
        <v>7.1</v>
      </c>
      <c r="I3387">
        <v>7.2</v>
      </c>
      <c r="J3387">
        <v>7.27</v>
      </c>
    </row>
    <row r="3388" spans="1:10" x14ac:dyDescent="0.2">
      <c r="A3388" s="4">
        <v>27386</v>
      </c>
      <c r="E3388">
        <v>7.31</v>
      </c>
      <c r="G3388">
        <v>7.24</v>
      </c>
      <c r="H3388">
        <v>7.29</v>
      </c>
      <c r="I3388">
        <v>7.35</v>
      </c>
      <c r="J3388">
        <v>7.41</v>
      </c>
    </row>
    <row r="3389" spans="1:10" x14ac:dyDescent="0.2">
      <c r="A3389" s="4">
        <v>27387</v>
      </c>
      <c r="E3389">
        <v>7.36</v>
      </c>
      <c r="G3389">
        <v>7.25</v>
      </c>
      <c r="H3389">
        <v>7.33</v>
      </c>
      <c r="I3389">
        <v>7.35</v>
      </c>
      <c r="J3389">
        <v>7.43</v>
      </c>
    </row>
    <row r="3390" spans="1:10" x14ac:dyDescent="0.2">
      <c r="A3390" s="4">
        <v>27388</v>
      </c>
      <c r="E3390" t="s">
        <v>13</v>
      </c>
      <c r="G3390" t="s">
        <v>13</v>
      </c>
      <c r="H3390" t="s">
        <v>13</v>
      </c>
      <c r="I3390" t="s">
        <v>13</v>
      </c>
      <c r="J3390" t="s">
        <v>13</v>
      </c>
    </row>
    <row r="3391" spans="1:10" x14ac:dyDescent="0.2">
      <c r="A3391" s="4">
        <v>27389</v>
      </c>
      <c r="E3391">
        <v>7.31</v>
      </c>
      <c r="G3391">
        <v>7.22</v>
      </c>
      <c r="H3391">
        <v>7.27</v>
      </c>
      <c r="I3391">
        <v>7.29</v>
      </c>
      <c r="J3391">
        <v>7.37</v>
      </c>
    </row>
    <row r="3392" spans="1:10" x14ac:dyDescent="0.2">
      <c r="A3392" s="4">
        <v>27390</v>
      </c>
      <c r="E3392">
        <v>7.34</v>
      </c>
      <c r="G3392">
        <v>7.27</v>
      </c>
      <c r="H3392">
        <v>7.27</v>
      </c>
      <c r="I3392">
        <v>7.29</v>
      </c>
      <c r="J3392">
        <v>7.39</v>
      </c>
    </row>
    <row r="3393" spans="1:10" x14ac:dyDescent="0.2">
      <c r="A3393" s="4">
        <v>27393</v>
      </c>
      <c r="E3393">
        <v>7.35</v>
      </c>
      <c r="G3393">
        <v>7.32</v>
      </c>
      <c r="H3393">
        <v>7.34</v>
      </c>
      <c r="I3393">
        <v>7.32</v>
      </c>
      <c r="J3393">
        <v>7.39</v>
      </c>
    </row>
    <row r="3394" spans="1:10" x14ac:dyDescent="0.2">
      <c r="A3394" s="4">
        <v>27394</v>
      </c>
      <c r="E3394">
        <v>7.35</v>
      </c>
      <c r="G3394">
        <v>7.34</v>
      </c>
      <c r="H3394">
        <v>7.36</v>
      </c>
      <c r="I3394">
        <v>7.34</v>
      </c>
      <c r="J3394">
        <v>7.4</v>
      </c>
    </row>
    <row r="3395" spans="1:10" x14ac:dyDescent="0.2">
      <c r="A3395" s="4">
        <v>27395</v>
      </c>
      <c r="E3395" t="s">
        <v>13</v>
      </c>
      <c r="G3395" t="s">
        <v>13</v>
      </c>
      <c r="H3395" t="s">
        <v>13</v>
      </c>
      <c r="I3395" t="s">
        <v>13</v>
      </c>
      <c r="J3395" t="s">
        <v>13</v>
      </c>
    </row>
    <row r="3396" spans="1:10" x14ac:dyDescent="0.2">
      <c r="A3396" s="4">
        <v>27396</v>
      </c>
      <c r="E3396">
        <v>7.27</v>
      </c>
      <c r="G3396">
        <v>7.34</v>
      </c>
      <c r="H3396">
        <v>7.34</v>
      </c>
      <c r="I3396">
        <v>7.34</v>
      </c>
      <c r="J3396">
        <v>7.42</v>
      </c>
    </row>
    <row r="3397" spans="1:10" x14ac:dyDescent="0.2">
      <c r="A3397" s="4">
        <v>27397</v>
      </c>
      <c r="E3397">
        <v>7.19</v>
      </c>
      <c r="G3397">
        <v>7.33</v>
      </c>
      <c r="H3397">
        <v>7.36</v>
      </c>
      <c r="I3397">
        <v>7.36</v>
      </c>
      <c r="J3397">
        <v>7.43</v>
      </c>
    </row>
    <row r="3398" spans="1:10" x14ac:dyDescent="0.2">
      <c r="A3398" s="4">
        <v>27400</v>
      </c>
      <c r="E3398">
        <v>7.1</v>
      </c>
      <c r="G3398">
        <v>7.29</v>
      </c>
      <c r="H3398">
        <v>7.34</v>
      </c>
      <c r="I3398">
        <v>7.33</v>
      </c>
      <c r="J3398">
        <v>7.39</v>
      </c>
    </row>
    <row r="3399" spans="1:10" x14ac:dyDescent="0.2">
      <c r="A3399" s="4">
        <v>27401</v>
      </c>
      <c r="E3399">
        <v>7</v>
      </c>
      <c r="G3399">
        <v>7.26</v>
      </c>
      <c r="H3399">
        <v>7.35</v>
      </c>
      <c r="I3399">
        <v>7.34</v>
      </c>
      <c r="J3399">
        <v>7.38</v>
      </c>
    </row>
    <row r="3400" spans="1:10" x14ac:dyDescent="0.2">
      <c r="A3400" s="4">
        <v>27402</v>
      </c>
      <c r="E3400">
        <v>6.95</v>
      </c>
      <c r="G3400">
        <v>7.23</v>
      </c>
      <c r="H3400">
        <v>7.32</v>
      </c>
      <c r="I3400">
        <v>7.33</v>
      </c>
      <c r="J3400">
        <v>7.39</v>
      </c>
    </row>
    <row r="3401" spans="1:10" x14ac:dyDescent="0.2">
      <c r="A3401" s="4">
        <v>27403</v>
      </c>
      <c r="E3401">
        <v>6.97</v>
      </c>
      <c r="G3401">
        <v>7.18</v>
      </c>
      <c r="H3401">
        <v>7.29</v>
      </c>
      <c r="I3401">
        <v>7.32</v>
      </c>
      <c r="J3401">
        <v>7.35</v>
      </c>
    </row>
    <row r="3402" spans="1:10" x14ac:dyDescent="0.2">
      <c r="A3402" s="4">
        <v>27404</v>
      </c>
      <c r="E3402">
        <v>7.01</v>
      </c>
      <c r="G3402">
        <v>7.23</v>
      </c>
      <c r="H3402">
        <v>7.34</v>
      </c>
      <c r="I3402">
        <v>7.35</v>
      </c>
      <c r="J3402">
        <v>7.37</v>
      </c>
    </row>
    <row r="3403" spans="1:10" x14ac:dyDescent="0.2">
      <c r="A3403" s="4">
        <v>27407</v>
      </c>
      <c r="E3403">
        <v>7.07</v>
      </c>
      <c r="G3403">
        <v>7.3</v>
      </c>
      <c r="H3403">
        <v>7.4</v>
      </c>
      <c r="I3403">
        <v>7.42</v>
      </c>
      <c r="J3403">
        <v>7.46</v>
      </c>
    </row>
    <row r="3404" spans="1:10" x14ac:dyDescent="0.2">
      <c r="A3404" s="4">
        <v>27408</v>
      </c>
      <c r="E3404">
        <v>6.99</v>
      </c>
      <c r="G3404">
        <v>7.27</v>
      </c>
      <c r="H3404">
        <v>7.41</v>
      </c>
      <c r="I3404">
        <v>7.46</v>
      </c>
      <c r="J3404">
        <v>7.49</v>
      </c>
    </row>
    <row r="3405" spans="1:10" x14ac:dyDescent="0.2">
      <c r="A3405" s="4">
        <v>27409</v>
      </c>
      <c r="E3405">
        <v>7.08</v>
      </c>
      <c r="G3405">
        <v>7.33</v>
      </c>
      <c r="H3405">
        <v>7.49</v>
      </c>
      <c r="I3405">
        <v>7.51</v>
      </c>
      <c r="J3405">
        <v>7.54</v>
      </c>
    </row>
    <row r="3406" spans="1:10" x14ac:dyDescent="0.2">
      <c r="A3406" s="4">
        <v>27410</v>
      </c>
      <c r="E3406">
        <v>7.01</v>
      </c>
      <c r="G3406">
        <v>7.28</v>
      </c>
      <c r="H3406">
        <v>7.48</v>
      </c>
      <c r="I3406">
        <v>7.52</v>
      </c>
      <c r="J3406">
        <v>7.54</v>
      </c>
    </row>
    <row r="3407" spans="1:10" x14ac:dyDescent="0.2">
      <c r="A3407" s="4">
        <v>27411</v>
      </c>
      <c r="E3407">
        <v>6.97</v>
      </c>
      <c r="G3407">
        <v>7.25</v>
      </c>
      <c r="H3407">
        <v>7.45</v>
      </c>
      <c r="I3407">
        <v>7.49</v>
      </c>
      <c r="J3407">
        <v>7.53</v>
      </c>
    </row>
    <row r="3408" spans="1:10" x14ac:dyDescent="0.2">
      <c r="A3408" s="4">
        <v>27414</v>
      </c>
      <c r="E3408">
        <v>6.99</v>
      </c>
      <c r="G3408">
        <v>7.33</v>
      </c>
      <c r="H3408">
        <v>7.54</v>
      </c>
      <c r="I3408">
        <v>7.56</v>
      </c>
      <c r="J3408">
        <v>7.59</v>
      </c>
    </row>
    <row r="3409" spans="1:10" x14ac:dyDescent="0.2">
      <c r="A3409" s="4">
        <v>27415</v>
      </c>
      <c r="E3409">
        <v>6.81</v>
      </c>
      <c r="G3409">
        <v>7.27</v>
      </c>
      <c r="H3409">
        <v>7.48</v>
      </c>
      <c r="I3409">
        <v>7.51</v>
      </c>
      <c r="J3409">
        <v>7.55</v>
      </c>
    </row>
    <row r="3410" spans="1:10" x14ac:dyDescent="0.2">
      <c r="A3410" s="4">
        <v>27416</v>
      </c>
      <c r="E3410">
        <v>6.69</v>
      </c>
      <c r="G3410">
        <v>7.24</v>
      </c>
      <c r="H3410">
        <v>7.45</v>
      </c>
      <c r="I3410">
        <v>7.48</v>
      </c>
      <c r="J3410">
        <v>7.51</v>
      </c>
    </row>
    <row r="3411" spans="1:10" x14ac:dyDescent="0.2">
      <c r="A3411" s="4">
        <v>27417</v>
      </c>
      <c r="E3411">
        <v>6.53</v>
      </c>
      <c r="G3411">
        <v>7.25</v>
      </c>
      <c r="H3411">
        <v>7.5</v>
      </c>
      <c r="I3411">
        <v>7.54</v>
      </c>
      <c r="J3411">
        <v>7.57</v>
      </c>
    </row>
    <row r="3412" spans="1:10" x14ac:dyDescent="0.2">
      <c r="A3412" s="4">
        <v>27418</v>
      </c>
      <c r="E3412">
        <v>6.5</v>
      </c>
      <c r="G3412">
        <v>7.21</v>
      </c>
      <c r="H3412">
        <v>7.45</v>
      </c>
      <c r="I3412">
        <v>7.54</v>
      </c>
      <c r="J3412">
        <v>7.64</v>
      </c>
    </row>
    <row r="3413" spans="1:10" x14ac:dyDescent="0.2">
      <c r="A3413" s="4">
        <v>27421</v>
      </c>
      <c r="E3413">
        <v>6.47</v>
      </c>
      <c r="G3413">
        <v>7.19</v>
      </c>
      <c r="H3413">
        <v>7.44</v>
      </c>
      <c r="I3413">
        <v>7.52</v>
      </c>
      <c r="J3413">
        <v>7.61</v>
      </c>
    </row>
    <row r="3414" spans="1:10" x14ac:dyDescent="0.2">
      <c r="A3414" s="4">
        <v>27422</v>
      </c>
      <c r="E3414">
        <v>6.45</v>
      </c>
      <c r="G3414">
        <v>7.16</v>
      </c>
      <c r="H3414">
        <v>7.42</v>
      </c>
      <c r="I3414">
        <v>7.52</v>
      </c>
      <c r="J3414">
        <v>7.61</v>
      </c>
    </row>
    <row r="3415" spans="1:10" x14ac:dyDescent="0.2">
      <c r="A3415" s="4">
        <v>27423</v>
      </c>
      <c r="E3415">
        <v>6.45</v>
      </c>
      <c r="G3415">
        <v>7.07</v>
      </c>
      <c r="H3415">
        <v>7.38</v>
      </c>
      <c r="I3415">
        <v>7.5</v>
      </c>
      <c r="J3415">
        <v>7.59</v>
      </c>
    </row>
    <row r="3416" spans="1:10" x14ac:dyDescent="0.2">
      <c r="A3416" s="4">
        <v>27424</v>
      </c>
      <c r="E3416">
        <v>6.45</v>
      </c>
      <c r="G3416">
        <v>7</v>
      </c>
      <c r="H3416">
        <v>7.35</v>
      </c>
      <c r="I3416">
        <v>7.45</v>
      </c>
      <c r="J3416">
        <v>7.54</v>
      </c>
    </row>
    <row r="3417" spans="1:10" x14ac:dyDescent="0.2">
      <c r="A3417" s="4">
        <v>27425</v>
      </c>
      <c r="E3417">
        <v>6.36</v>
      </c>
      <c r="G3417">
        <v>6.98</v>
      </c>
      <c r="H3417">
        <v>7.34</v>
      </c>
      <c r="I3417">
        <v>7.44</v>
      </c>
      <c r="J3417">
        <v>7.53</v>
      </c>
    </row>
    <row r="3418" spans="1:10" x14ac:dyDescent="0.2">
      <c r="A3418" s="4">
        <v>27428</v>
      </c>
      <c r="E3418">
        <v>6.08</v>
      </c>
      <c r="G3418">
        <v>6.87</v>
      </c>
      <c r="H3418">
        <v>7.25</v>
      </c>
      <c r="I3418">
        <v>7.39</v>
      </c>
      <c r="J3418">
        <v>7.49</v>
      </c>
    </row>
    <row r="3419" spans="1:10" x14ac:dyDescent="0.2">
      <c r="A3419" s="4">
        <v>27429</v>
      </c>
      <c r="E3419">
        <v>6.02</v>
      </c>
      <c r="G3419">
        <v>6.92</v>
      </c>
      <c r="H3419">
        <v>7.19</v>
      </c>
      <c r="I3419">
        <v>7.37</v>
      </c>
      <c r="J3419">
        <v>7.47</v>
      </c>
    </row>
    <row r="3420" spans="1:10" x14ac:dyDescent="0.2">
      <c r="A3420" s="4">
        <v>27430</v>
      </c>
      <c r="E3420">
        <v>5.64</v>
      </c>
      <c r="G3420">
        <v>6.65</v>
      </c>
      <c r="H3420">
        <v>7.08</v>
      </c>
      <c r="I3420">
        <v>7.24</v>
      </c>
      <c r="J3420">
        <v>7.35</v>
      </c>
    </row>
    <row r="3421" spans="1:10" x14ac:dyDescent="0.2">
      <c r="A3421" s="4">
        <v>27431</v>
      </c>
      <c r="E3421">
        <v>5.9</v>
      </c>
      <c r="G3421">
        <v>6.67</v>
      </c>
      <c r="H3421">
        <v>7.11</v>
      </c>
      <c r="I3421">
        <v>7.26</v>
      </c>
      <c r="J3421">
        <v>7.43</v>
      </c>
    </row>
    <row r="3422" spans="1:10" x14ac:dyDescent="0.2">
      <c r="A3422" s="4">
        <v>27432</v>
      </c>
      <c r="E3422">
        <v>5.99</v>
      </c>
      <c r="G3422">
        <v>6.71</v>
      </c>
      <c r="H3422">
        <v>7.11</v>
      </c>
      <c r="I3422">
        <v>7.28</v>
      </c>
      <c r="J3422">
        <v>7.38</v>
      </c>
    </row>
    <row r="3423" spans="1:10" x14ac:dyDescent="0.2">
      <c r="A3423" s="4">
        <v>27435</v>
      </c>
      <c r="E3423">
        <v>6.17</v>
      </c>
      <c r="G3423">
        <v>6.83</v>
      </c>
      <c r="H3423">
        <v>7.22</v>
      </c>
      <c r="I3423">
        <v>7.36</v>
      </c>
      <c r="J3423">
        <v>7.45</v>
      </c>
    </row>
    <row r="3424" spans="1:10" x14ac:dyDescent="0.2">
      <c r="A3424" s="4">
        <v>27436</v>
      </c>
      <c r="E3424">
        <v>6.1</v>
      </c>
      <c r="G3424">
        <v>6.77</v>
      </c>
      <c r="H3424">
        <v>7.19</v>
      </c>
      <c r="I3424">
        <v>7.33</v>
      </c>
      <c r="J3424">
        <v>7.42</v>
      </c>
    </row>
    <row r="3425" spans="1:10" x14ac:dyDescent="0.2">
      <c r="A3425" s="4">
        <v>27437</v>
      </c>
      <c r="E3425" t="s">
        <v>13</v>
      </c>
      <c r="G3425" t="s">
        <v>13</v>
      </c>
      <c r="H3425" t="s">
        <v>13</v>
      </c>
      <c r="I3425" t="s">
        <v>13</v>
      </c>
      <c r="J3425" t="s">
        <v>13</v>
      </c>
    </row>
    <row r="3426" spans="1:10" x14ac:dyDescent="0.2">
      <c r="A3426" s="4">
        <v>27438</v>
      </c>
      <c r="E3426">
        <v>6.07</v>
      </c>
      <c r="G3426">
        <v>6.73</v>
      </c>
      <c r="H3426">
        <v>7.19</v>
      </c>
      <c r="I3426">
        <v>7.36</v>
      </c>
      <c r="J3426">
        <v>7.44</v>
      </c>
    </row>
    <row r="3427" spans="1:10" x14ac:dyDescent="0.2">
      <c r="A3427" s="4">
        <v>27439</v>
      </c>
      <c r="E3427">
        <v>5.94</v>
      </c>
      <c r="G3427">
        <v>6.66</v>
      </c>
      <c r="H3427">
        <v>7.07</v>
      </c>
      <c r="I3427">
        <v>7.25</v>
      </c>
      <c r="J3427">
        <v>7.35</v>
      </c>
    </row>
    <row r="3428" spans="1:10" x14ac:dyDescent="0.2">
      <c r="A3428" s="4">
        <v>27442</v>
      </c>
      <c r="E3428" t="s">
        <v>13</v>
      </c>
      <c r="G3428" t="s">
        <v>13</v>
      </c>
      <c r="H3428" t="s">
        <v>13</v>
      </c>
      <c r="I3428" t="s">
        <v>13</v>
      </c>
      <c r="J3428" t="s">
        <v>13</v>
      </c>
    </row>
    <row r="3429" spans="1:10" x14ac:dyDescent="0.2">
      <c r="A3429" s="4">
        <v>27443</v>
      </c>
      <c r="E3429">
        <v>5.82</v>
      </c>
      <c r="G3429">
        <v>6.54</v>
      </c>
      <c r="H3429">
        <v>7</v>
      </c>
      <c r="I3429">
        <v>7.17</v>
      </c>
      <c r="J3429">
        <v>7.28</v>
      </c>
    </row>
    <row r="3430" spans="1:10" x14ac:dyDescent="0.2">
      <c r="A3430" s="4">
        <v>27444</v>
      </c>
      <c r="E3430">
        <v>5.81</v>
      </c>
      <c r="G3430">
        <v>6.4</v>
      </c>
      <c r="H3430">
        <v>6.93</v>
      </c>
      <c r="I3430">
        <v>7.16</v>
      </c>
      <c r="J3430">
        <v>7.26</v>
      </c>
    </row>
    <row r="3431" spans="1:10" x14ac:dyDescent="0.2">
      <c r="A3431" s="4">
        <v>27445</v>
      </c>
      <c r="E3431">
        <v>5.88</v>
      </c>
      <c r="G3431">
        <v>6.45</v>
      </c>
      <c r="H3431">
        <v>7</v>
      </c>
      <c r="I3431">
        <v>7.2</v>
      </c>
      <c r="J3431">
        <v>7.3</v>
      </c>
    </row>
    <row r="3432" spans="1:10" x14ac:dyDescent="0.2">
      <c r="A3432" s="4">
        <v>27446</v>
      </c>
      <c r="E3432">
        <v>5.92</v>
      </c>
      <c r="G3432">
        <v>6.43</v>
      </c>
      <c r="H3432">
        <v>7.03</v>
      </c>
      <c r="I3432">
        <v>7.18</v>
      </c>
      <c r="J3432">
        <v>7.22</v>
      </c>
    </row>
    <row r="3433" spans="1:10" x14ac:dyDescent="0.2">
      <c r="A3433" s="4">
        <v>27449</v>
      </c>
      <c r="E3433">
        <v>5.99</v>
      </c>
      <c r="G3433">
        <v>6.52</v>
      </c>
      <c r="H3433">
        <v>7.03</v>
      </c>
      <c r="I3433">
        <v>7.26</v>
      </c>
      <c r="J3433">
        <v>7.36</v>
      </c>
    </row>
    <row r="3434" spans="1:10" x14ac:dyDescent="0.2">
      <c r="A3434" s="4">
        <v>27450</v>
      </c>
      <c r="E3434">
        <v>6.11</v>
      </c>
      <c r="G3434">
        <v>6.65</v>
      </c>
      <c r="H3434">
        <v>7.13</v>
      </c>
      <c r="I3434">
        <v>7.35</v>
      </c>
      <c r="J3434">
        <v>7.43</v>
      </c>
    </row>
    <row r="3435" spans="1:10" x14ac:dyDescent="0.2">
      <c r="A3435" s="4">
        <v>27451</v>
      </c>
      <c r="E3435">
        <v>6.16</v>
      </c>
      <c r="G3435">
        <v>6.61</v>
      </c>
      <c r="H3435">
        <v>7.2</v>
      </c>
      <c r="I3435">
        <v>7.42</v>
      </c>
      <c r="J3435">
        <v>7.5</v>
      </c>
    </row>
    <row r="3436" spans="1:10" x14ac:dyDescent="0.2">
      <c r="A3436" s="4">
        <v>27452</v>
      </c>
      <c r="E3436">
        <v>6.11</v>
      </c>
      <c r="G3436">
        <v>6.69</v>
      </c>
      <c r="H3436">
        <v>7.17</v>
      </c>
      <c r="I3436">
        <v>7.4</v>
      </c>
      <c r="J3436">
        <v>7.47</v>
      </c>
    </row>
    <row r="3437" spans="1:10" x14ac:dyDescent="0.2">
      <c r="A3437" s="4">
        <v>27453</v>
      </c>
      <c r="E3437">
        <v>6.01</v>
      </c>
      <c r="G3437">
        <v>6.64</v>
      </c>
      <c r="H3437">
        <v>7.13</v>
      </c>
      <c r="I3437">
        <v>7.38</v>
      </c>
      <c r="J3437">
        <v>7.46</v>
      </c>
    </row>
    <row r="3438" spans="1:10" x14ac:dyDescent="0.2">
      <c r="A3438" s="4">
        <v>27456</v>
      </c>
      <c r="E3438">
        <v>6.09</v>
      </c>
      <c r="G3438">
        <v>6.68</v>
      </c>
      <c r="H3438">
        <v>7.2</v>
      </c>
      <c r="I3438">
        <v>7.42</v>
      </c>
      <c r="J3438">
        <v>7.5</v>
      </c>
    </row>
    <row r="3439" spans="1:10" x14ac:dyDescent="0.2">
      <c r="A3439" s="4">
        <v>27457</v>
      </c>
      <c r="E3439">
        <v>6.1</v>
      </c>
      <c r="G3439">
        <v>6.7</v>
      </c>
      <c r="H3439">
        <v>7.22</v>
      </c>
      <c r="I3439">
        <v>7.45</v>
      </c>
      <c r="J3439">
        <v>7.53</v>
      </c>
    </row>
    <row r="3440" spans="1:10" x14ac:dyDescent="0.2">
      <c r="A3440" s="4">
        <v>27458</v>
      </c>
      <c r="E3440">
        <v>6.02</v>
      </c>
      <c r="G3440">
        <v>6.59</v>
      </c>
      <c r="H3440">
        <v>7.14</v>
      </c>
      <c r="I3440">
        <v>7.4</v>
      </c>
      <c r="J3440">
        <v>7.48</v>
      </c>
    </row>
    <row r="3441" spans="1:10" x14ac:dyDescent="0.2">
      <c r="A3441" s="4">
        <v>27459</v>
      </c>
      <c r="E3441">
        <v>5.99</v>
      </c>
      <c r="G3441">
        <v>6.61</v>
      </c>
      <c r="H3441">
        <v>7.16</v>
      </c>
      <c r="I3441">
        <v>7.42</v>
      </c>
      <c r="J3441">
        <v>7.49</v>
      </c>
    </row>
    <row r="3442" spans="1:10" x14ac:dyDescent="0.2">
      <c r="A3442" s="4">
        <v>27460</v>
      </c>
      <c r="E3442">
        <v>6.11</v>
      </c>
      <c r="G3442">
        <v>6.69</v>
      </c>
      <c r="H3442">
        <v>7.21</v>
      </c>
      <c r="I3442">
        <v>7.45</v>
      </c>
      <c r="J3442">
        <v>7.52</v>
      </c>
    </row>
    <row r="3443" spans="1:10" x14ac:dyDescent="0.2">
      <c r="A3443" s="4">
        <v>27463</v>
      </c>
      <c r="E3443">
        <v>6.06</v>
      </c>
      <c r="G3443">
        <v>6.72</v>
      </c>
      <c r="H3443">
        <v>7.25</v>
      </c>
      <c r="I3443">
        <v>7.49</v>
      </c>
      <c r="J3443">
        <v>7.56</v>
      </c>
    </row>
    <row r="3444" spans="1:10" x14ac:dyDescent="0.2">
      <c r="A3444" s="4">
        <v>27464</v>
      </c>
      <c r="E3444">
        <v>6</v>
      </c>
      <c r="G3444">
        <v>6.66</v>
      </c>
      <c r="H3444">
        <v>7.2</v>
      </c>
      <c r="I3444">
        <v>7.52</v>
      </c>
      <c r="J3444">
        <v>7.58</v>
      </c>
    </row>
    <row r="3445" spans="1:10" x14ac:dyDescent="0.2">
      <c r="A3445" s="4">
        <v>27465</v>
      </c>
      <c r="E3445">
        <v>5.99</v>
      </c>
      <c r="G3445">
        <v>6.64</v>
      </c>
      <c r="H3445">
        <v>7.2</v>
      </c>
      <c r="I3445">
        <v>7.5</v>
      </c>
      <c r="J3445">
        <v>7.58</v>
      </c>
    </row>
    <row r="3446" spans="1:10" x14ac:dyDescent="0.2">
      <c r="A3446" s="4">
        <v>27466</v>
      </c>
      <c r="E3446">
        <v>5.97</v>
      </c>
      <c r="G3446">
        <v>6.63</v>
      </c>
      <c r="H3446">
        <v>7.19</v>
      </c>
      <c r="I3446">
        <v>7.48</v>
      </c>
      <c r="J3446">
        <v>7.56</v>
      </c>
    </row>
    <row r="3447" spans="1:10" x14ac:dyDescent="0.2">
      <c r="A3447" s="4">
        <v>27467</v>
      </c>
      <c r="E3447">
        <v>5.97</v>
      </c>
      <c r="G3447">
        <v>6.69</v>
      </c>
      <c r="H3447">
        <v>7.21</v>
      </c>
      <c r="I3447">
        <v>7.5</v>
      </c>
      <c r="J3447">
        <v>7.58</v>
      </c>
    </row>
    <row r="3448" spans="1:10" x14ac:dyDescent="0.2">
      <c r="A3448" s="4">
        <v>27470</v>
      </c>
      <c r="E3448">
        <v>6.03</v>
      </c>
      <c r="G3448">
        <v>6.84</v>
      </c>
      <c r="H3448">
        <v>7.32</v>
      </c>
      <c r="I3448">
        <v>7.62</v>
      </c>
      <c r="J3448">
        <v>7.7</v>
      </c>
    </row>
    <row r="3449" spans="1:10" x14ac:dyDescent="0.2">
      <c r="A3449" s="4">
        <v>27471</v>
      </c>
      <c r="E3449">
        <v>6.04</v>
      </c>
      <c r="G3449">
        <v>6.82</v>
      </c>
      <c r="H3449">
        <v>7.31</v>
      </c>
      <c r="I3449">
        <v>7.62</v>
      </c>
      <c r="J3449">
        <v>7.7</v>
      </c>
    </row>
    <row r="3450" spans="1:10" x14ac:dyDescent="0.2">
      <c r="A3450" s="4">
        <v>27472</v>
      </c>
      <c r="E3450">
        <v>6.11</v>
      </c>
      <c r="G3450">
        <v>6.95</v>
      </c>
      <c r="H3450">
        <v>7.39</v>
      </c>
      <c r="I3450">
        <v>7.72</v>
      </c>
      <c r="J3450">
        <v>7.8</v>
      </c>
    </row>
    <row r="3451" spans="1:10" x14ac:dyDescent="0.2">
      <c r="A3451" s="4">
        <v>27473</v>
      </c>
      <c r="E3451">
        <v>6.1</v>
      </c>
      <c r="G3451">
        <v>6.87</v>
      </c>
      <c r="H3451">
        <v>7.37</v>
      </c>
      <c r="I3451">
        <v>7.68</v>
      </c>
      <c r="J3451">
        <v>7.95</v>
      </c>
    </row>
    <row r="3452" spans="1:10" x14ac:dyDescent="0.2">
      <c r="A3452" s="4">
        <v>27474</v>
      </c>
      <c r="E3452">
        <v>6.19</v>
      </c>
      <c r="G3452">
        <v>6.89</v>
      </c>
      <c r="H3452">
        <v>7.4</v>
      </c>
      <c r="I3452">
        <v>7.7</v>
      </c>
      <c r="J3452">
        <v>7.84</v>
      </c>
    </row>
    <row r="3453" spans="1:10" x14ac:dyDescent="0.2">
      <c r="A3453" s="4">
        <v>27477</v>
      </c>
      <c r="E3453">
        <v>6.22</v>
      </c>
      <c r="G3453">
        <v>7</v>
      </c>
      <c r="H3453">
        <v>7.45</v>
      </c>
      <c r="I3453">
        <v>7.78</v>
      </c>
      <c r="J3453">
        <v>8.0500000000000007</v>
      </c>
    </row>
    <row r="3454" spans="1:10" x14ac:dyDescent="0.2">
      <c r="A3454" s="4">
        <v>27478</v>
      </c>
      <c r="E3454">
        <v>6.22</v>
      </c>
      <c r="G3454">
        <v>6.99</v>
      </c>
      <c r="H3454">
        <v>7.43</v>
      </c>
      <c r="I3454">
        <v>7.75</v>
      </c>
      <c r="J3454">
        <v>8.0299999999999994</v>
      </c>
    </row>
    <row r="3455" spans="1:10" x14ac:dyDescent="0.2">
      <c r="A3455" s="4">
        <v>27479</v>
      </c>
      <c r="E3455">
        <v>6.28</v>
      </c>
      <c r="G3455">
        <v>7.04</v>
      </c>
      <c r="H3455">
        <v>7.46</v>
      </c>
      <c r="I3455">
        <v>7.57</v>
      </c>
      <c r="J3455">
        <v>8.02</v>
      </c>
    </row>
    <row r="3456" spans="1:10" x14ac:dyDescent="0.2">
      <c r="A3456" s="4">
        <v>27480</v>
      </c>
      <c r="E3456">
        <v>6.25</v>
      </c>
      <c r="G3456">
        <v>7.04</v>
      </c>
      <c r="H3456">
        <v>7.46</v>
      </c>
      <c r="I3456">
        <v>7.75</v>
      </c>
      <c r="J3456">
        <v>8.08</v>
      </c>
    </row>
    <row r="3457" spans="1:10" x14ac:dyDescent="0.2">
      <c r="A3457" s="4">
        <v>27481</v>
      </c>
      <c r="E3457" t="s">
        <v>13</v>
      </c>
      <c r="G3457" t="s">
        <v>13</v>
      </c>
      <c r="H3457" t="s">
        <v>13</v>
      </c>
      <c r="I3457" t="s">
        <v>13</v>
      </c>
      <c r="J3457" t="s">
        <v>13</v>
      </c>
    </row>
    <row r="3458" spans="1:10" x14ac:dyDescent="0.2">
      <c r="A3458" s="4">
        <v>27484</v>
      </c>
      <c r="E3458">
        <v>6.36</v>
      </c>
      <c r="G3458">
        <v>7.09</v>
      </c>
      <c r="H3458">
        <v>7.5</v>
      </c>
      <c r="I3458">
        <v>7.77</v>
      </c>
      <c r="J3458">
        <v>8.01</v>
      </c>
    </row>
    <row r="3459" spans="1:10" x14ac:dyDescent="0.2">
      <c r="A3459" s="4">
        <v>27485</v>
      </c>
      <c r="E3459">
        <v>6.53</v>
      </c>
      <c r="G3459">
        <v>7.32</v>
      </c>
      <c r="H3459">
        <v>7.65</v>
      </c>
      <c r="I3459">
        <v>7.88</v>
      </c>
      <c r="J3459">
        <v>8.08</v>
      </c>
    </row>
    <row r="3460" spans="1:10" x14ac:dyDescent="0.2">
      <c r="A3460" s="4">
        <v>27486</v>
      </c>
      <c r="E3460">
        <v>6.79</v>
      </c>
      <c r="G3460">
        <v>7.66</v>
      </c>
      <c r="H3460">
        <v>7.82</v>
      </c>
      <c r="I3460">
        <v>8.0299999999999994</v>
      </c>
      <c r="J3460">
        <v>8.2200000000000006</v>
      </c>
    </row>
    <row r="3461" spans="1:10" x14ac:dyDescent="0.2">
      <c r="A3461" s="4">
        <v>27487</v>
      </c>
      <c r="E3461">
        <v>6.73</v>
      </c>
      <c r="G3461">
        <v>7.61</v>
      </c>
      <c r="H3461">
        <v>7.83</v>
      </c>
      <c r="I3461">
        <v>7.97</v>
      </c>
      <c r="J3461">
        <v>8.1300000000000008</v>
      </c>
    </row>
    <row r="3462" spans="1:10" x14ac:dyDescent="0.2">
      <c r="A3462" s="4">
        <v>27488</v>
      </c>
      <c r="E3462">
        <v>6.86</v>
      </c>
      <c r="G3462">
        <v>7.62</v>
      </c>
      <c r="H3462">
        <v>7.84</v>
      </c>
      <c r="I3462">
        <v>7.98</v>
      </c>
      <c r="J3462">
        <v>8.15</v>
      </c>
    </row>
    <row r="3463" spans="1:10" x14ac:dyDescent="0.2">
      <c r="A3463" s="4">
        <v>27491</v>
      </c>
      <c r="E3463">
        <v>7.15</v>
      </c>
      <c r="G3463">
        <v>7.85</v>
      </c>
      <c r="H3463">
        <v>8.06</v>
      </c>
      <c r="I3463">
        <v>8.15</v>
      </c>
      <c r="J3463">
        <v>8.26</v>
      </c>
    </row>
    <row r="3464" spans="1:10" x14ac:dyDescent="0.2">
      <c r="A3464" s="4">
        <v>27492</v>
      </c>
      <c r="E3464">
        <v>7.01</v>
      </c>
      <c r="G3464">
        <v>7.73</v>
      </c>
      <c r="H3464">
        <v>7.97</v>
      </c>
      <c r="I3464">
        <v>8.09</v>
      </c>
      <c r="J3464">
        <v>8.2100000000000009</v>
      </c>
    </row>
    <row r="3465" spans="1:10" x14ac:dyDescent="0.2">
      <c r="A3465" s="4">
        <v>27493</v>
      </c>
      <c r="E3465">
        <v>6.89</v>
      </c>
      <c r="G3465">
        <v>7.67</v>
      </c>
      <c r="H3465">
        <v>7.93</v>
      </c>
      <c r="I3465">
        <v>8.0399999999999991</v>
      </c>
      <c r="J3465">
        <v>8.17</v>
      </c>
    </row>
    <row r="3466" spans="1:10" x14ac:dyDescent="0.2">
      <c r="A3466" s="4">
        <v>27494</v>
      </c>
      <c r="E3466">
        <v>6.89</v>
      </c>
      <c r="G3466">
        <v>7.73</v>
      </c>
      <c r="H3466">
        <v>7.97</v>
      </c>
      <c r="I3466">
        <v>8.08</v>
      </c>
      <c r="J3466">
        <v>8.19</v>
      </c>
    </row>
    <row r="3467" spans="1:10" x14ac:dyDescent="0.2">
      <c r="A3467" s="4">
        <v>27495</v>
      </c>
      <c r="E3467">
        <v>6.9</v>
      </c>
      <c r="G3467">
        <v>7.72</v>
      </c>
      <c r="H3467">
        <v>7.96</v>
      </c>
      <c r="I3467">
        <v>8.1</v>
      </c>
      <c r="J3467">
        <v>8.2200000000000006</v>
      </c>
    </row>
    <row r="3468" spans="1:10" x14ac:dyDescent="0.2">
      <c r="A3468" s="4">
        <v>27498</v>
      </c>
      <c r="E3468">
        <v>6.89</v>
      </c>
      <c r="G3468">
        <v>7.66</v>
      </c>
      <c r="H3468">
        <v>7.9</v>
      </c>
      <c r="I3468">
        <v>8.02</v>
      </c>
      <c r="J3468">
        <v>8.16</v>
      </c>
    </row>
    <row r="3469" spans="1:10" x14ac:dyDescent="0.2">
      <c r="A3469" s="4">
        <v>27499</v>
      </c>
      <c r="E3469">
        <v>6.82</v>
      </c>
      <c r="G3469">
        <v>7.65</v>
      </c>
      <c r="H3469">
        <v>7.9</v>
      </c>
      <c r="I3469">
        <v>8.02</v>
      </c>
      <c r="J3469">
        <v>8.16</v>
      </c>
    </row>
    <row r="3470" spans="1:10" x14ac:dyDescent="0.2">
      <c r="A3470" s="4">
        <v>27500</v>
      </c>
      <c r="E3470">
        <v>6.71</v>
      </c>
      <c r="G3470">
        <v>7.64</v>
      </c>
      <c r="H3470">
        <v>7.9</v>
      </c>
      <c r="I3470">
        <v>8.02</v>
      </c>
      <c r="J3470">
        <v>8.15</v>
      </c>
    </row>
    <row r="3471" spans="1:10" x14ac:dyDescent="0.2">
      <c r="A3471" s="4">
        <v>27501</v>
      </c>
      <c r="E3471">
        <v>6.84</v>
      </c>
      <c r="G3471">
        <v>7.73</v>
      </c>
      <c r="H3471">
        <v>7.99</v>
      </c>
      <c r="I3471">
        <v>8.1</v>
      </c>
      <c r="J3471">
        <v>8.2100000000000009</v>
      </c>
    </row>
    <row r="3472" spans="1:10" x14ac:dyDescent="0.2">
      <c r="A3472" s="4">
        <v>27502</v>
      </c>
      <c r="E3472">
        <v>6.9</v>
      </c>
      <c r="G3472">
        <v>7.84</v>
      </c>
      <c r="H3472">
        <v>8.0500000000000007</v>
      </c>
      <c r="I3472">
        <v>8.16</v>
      </c>
      <c r="J3472">
        <v>8.27</v>
      </c>
    </row>
    <row r="3473" spans="1:10" x14ac:dyDescent="0.2">
      <c r="A3473" s="4">
        <v>27505</v>
      </c>
      <c r="E3473">
        <v>7.04</v>
      </c>
      <c r="G3473">
        <v>7.96</v>
      </c>
      <c r="H3473">
        <v>8.16</v>
      </c>
      <c r="I3473">
        <v>8.23</v>
      </c>
      <c r="J3473">
        <v>8.32</v>
      </c>
    </row>
    <row r="3474" spans="1:10" x14ac:dyDescent="0.2">
      <c r="A3474" s="4">
        <v>27506</v>
      </c>
      <c r="E3474">
        <v>7.09</v>
      </c>
      <c r="G3474">
        <v>7.94</v>
      </c>
      <c r="H3474">
        <v>8.1300000000000008</v>
      </c>
      <c r="I3474">
        <v>8.2200000000000006</v>
      </c>
      <c r="J3474">
        <v>8.32</v>
      </c>
    </row>
    <row r="3475" spans="1:10" x14ac:dyDescent="0.2">
      <c r="A3475" s="4">
        <v>27507</v>
      </c>
      <c r="E3475">
        <v>7.02</v>
      </c>
      <c r="G3475">
        <v>7.88</v>
      </c>
      <c r="H3475">
        <v>8.09</v>
      </c>
      <c r="I3475">
        <v>8.18</v>
      </c>
      <c r="J3475">
        <v>8.27</v>
      </c>
    </row>
    <row r="3476" spans="1:10" x14ac:dyDescent="0.2">
      <c r="A3476" s="4">
        <v>27508</v>
      </c>
      <c r="E3476">
        <v>6.99</v>
      </c>
      <c r="G3476">
        <v>7.85</v>
      </c>
      <c r="H3476">
        <v>8.07</v>
      </c>
      <c r="I3476">
        <v>8.16</v>
      </c>
      <c r="J3476">
        <v>8.25</v>
      </c>
    </row>
    <row r="3477" spans="1:10" x14ac:dyDescent="0.2">
      <c r="A3477" s="4">
        <v>27509</v>
      </c>
      <c r="E3477">
        <v>6.97</v>
      </c>
      <c r="G3477">
        <v>7.87</v>
      </c>
      <c r="H3477">
        <v>8.07</v>
      </c>
      <c r="I3477">
        <v>8.16</v>
      </c>
      <c r="J3477">
        <v>8.25</v>
      </c>
    </row>
    <row r="3478" spans="1:10" x14ac:dyDescent="0.2">
      <c r="A3478" s="4">
        <v>27512</v>
      </c>
      <c r="E3478">
        <v>7.07</v>
      </c>
      <c r="G3478">
        <v>7.97</v>
      </c>
      <c r="H3478">
        <v>8.17</v>
      </c>
      <c r="I3478">
        <v>8.25</v>
      </c>
      <c r="J3478">
        <v>8.35</v>
      </c>
    </row>
    <row r="3479" spans="1:10" x14ac:dyDescent="0.2">
      <c r="A3479" s="4">
        <v>27513</v>
      </c>
      <c r="E3479">
        <v>6.92</v>
      </c>
      <c r="G3479">
        <v>7.88</v>
      </c>
      <c r="H3479">
        <v>8.1199999999999992</v>
      </c>
      <c r="I3479">
        <v>8.24</v>
      </c>
      <c r="J3479">
        <v>8.34</v>
      </c>
    </row>
    <row r="3480" spans="1:10" x14ac:dyDescent="0.2">
      <c r="A3480" s="4">
        <v>27514</v>
      </c>
      <c r="E3480">
        <v>6.88</v>
      </c>
      <c r="G3480">
        <v>7.88</v>
      </c>
      <c r="H3480">
        <v>8.1199999999999992</v>
      </c>
      <c r="I3480">
        <v>8.2200000000000006</v>
      </c>
      <c r="J3480">
        <v>8.31</v>
      </c>
    </row>
    <row r="3481" spans="1:10" x14ac:dyDescent="0.2">
      <c r="A3481" s="4">
        <v>27515</v>
      </c>
      <c r="E3481">
        <v>6.93</v>
      </c>
      <c r="G3481">
        <v>7.91</v>
      </c>
      <c r="H3481">
        <v>8.1300000000000008</v>
      </c>
      <c r="I3481">
        <v>8.2200000000000006</v>
      </c>
      <c r="J3481">
        <v>8.31</v>
      </c>
    </row>
    <row r="3482" spans="1:10" x14ac:dyDescent="0.2">
      <c r="A3482" s="4">
        <v>27516</v>
      </c>
      <c r="E3482">
        <v>6.64</v>
      </c>
      <c r="G3482">
        <v>7.64</v>
      </c>
      <c r="H3482">
        <v>7.86</v>
      </c>
      <c r="I3482">
        <v>7.97</v>
      </c>
      <c r="J3482">
        <v>8.11</v>
      </c>
    </row>
    <row r="3483" spans="1:10" x14ac:dyDescent="0.2">
      <c r="A3483" s="4">
        <v>27519</v>
      </c>
      <c r="E3483">
        <v>6.62</v>
      </c>
      <c r="G3483">
        <v>7.61</v>
      </c>
      <c r="H3483">
        <v>7.83</v>
      </c>
      <c r="I3483">
        <v>7.95</v>
      </c>
      <c r="J3483">
        <v>8.08</v>
      </c>
    </row>
    <row r="3484" spans="1:10" x14ac:dyDescent="0.2">
      <c r="A3484" s="4">
        <v>27520</v>
      </c>
      <c r="E3484">
        <v>6.68</v>
      </c>
      <c r="G3484">
        <v>7.66</v>
      </c>
      <c r="H3484">
        <v>7.89</v>
      </c>
      <c r="I3484">
        <v>8</v>
      </c>
      <c r="J3484">
        <v>8.11</v>
      </c>
    </row>
    <row r="3485" spans="1:10" x14ac:dyDescent="0.2">
      <c r="A3485" s="4">
        <v>27521</v>
      </c>
      <c r="E3485">
        <v>6.65</v>
      </c>
      <c r="G3485">
        <v>7.61</v>
      </c>
      <c r="H3485">
        <v>7.82</v>
      </c>
      <c r="I3485">
        <v>7.93</v>
      </c>
      <c r="J3485">
        <v>8.07</v>
      </c>
    </row>
    <row r="3486" spans="1:10" x14ac:dyDescent="0.2">
      <c r="A3486" s="4">
        <v>27522</v>
      </c>
      <c r="E3486">
        <v>6.6</v>
      </c>
      <c r="G3486">
        <v>7.56</v>
      </c>
      <c r="H3486">
        <v>7.78</v>
      </c>
      <c r="I3486">
        <v>7.95</v>
      </c>
      <c r="J3486">
        <v>8.09</v>
      </c>
    </row>
    <row r="3487" spans="1:10" x14ac:dyDescent="0.2">
      <c r="A3487" s="4">
        <v>27523</v>
      </c>
      <c r="E3487">
        <v>6.52</v>
      </c>
      <c r="G3487">
        <v>7.53</v>
      </c>
      <c r="H3487">
        <v>7.79</v>
      </c>
      <c r="I3487">
        <v>7.95</v>
      </c>
      <c r="J3487">
        <v>8.08</v>
      </c>
    </row>
    <row r="3488" spans="1:10" x14ac:dyDescent="0.2">
      <c r="A3488" s="4">
        <v>27526</v>
      </c>
      <c r="E3488">
        <v>6.35</v>
      </c>
      <c r="G3488">
        <v>7.4</v>
      </c>
      <c r="H3488">
        <v>7.74</v>
      </c>
      <c r="I3488">
        <v>7.93</v>
      </c>
      <c r="J3488">
        <v>8.07</v>
      </c>
    </row>
    <row r="3489" spans="1:10" x14ac:dyDescent="0.2">
      <c r="A3489" s="4">
        <v>27527</v>
      </c>
      <c r="E3489">
        <v>6.28</v>
      </c>
      <c r="G3489">
        <v>7.33</v>
      </c>
      <c r="H3489">
        <v>7.7</v>
      </c>
      <c r="I3489">
        <v>7.9</v>
      </c>
      <c r="J3489">
        <v>8.06</v>
      </c>
    </row>
    <row r="3490" spans="1:10" x14ac:dyDescent="0.2">
      <c r="A3490" s="4">
        <v>27528</v>
      </c>
      <c r="E3490">
        <v>6.26</v>
      </c>
      <c r="G3490">
        <v>7.26</v>
      </c>
      <c r="H3490">
        <v>7.64</v>
      </c>
      <c r="I3490">
        <v>7.86</v>
      </c>
      <c r="J3490">
        <v>8.02</v>
      </c>
    </row>
    <row r="3491" spans="1:10" x14ac:dyDescent="0.2">
      <c r="A3491" s="4">
        <v>27529</v>
      </c>
      <c r="E3491">
        <v>6.33</v>
      </c>
      <c r="G3491">
        <v>7.32</v>
      </c>
      <c r="H3491">
        <v>7.68</v>
      </c>
      <c r="I3491">
        <v>7.9</v>
      </c>
      <c r="J3491">
        <v>8.02</v>
      </c>
    </row>
    <row r="3492" spans="1:10" x14ac:dyDescent="0.2">
      <c r="A3492" s="4">
        <v>27530</v>
      </c>
      <c r="E3492">
        <v>6.27</v>
      </c>
      <c r="G3492">
        <v>7.25</v>
      </c>
      <c r="H3492">
        <v>7.64</v>
      </c>
      <c r="I3492">
        <v>7.85</v>
      </c>
      <c r="J3492">
        <v>8.01</v>
      </c>
    </row>
    <row r="3493" spans="1:10" x14ac:dyDescent="0.2">
      <c r="A3493" s="4">
        <v>27533</v>
      </c>
      <c r="E3493">
        <v>6.2</v>
      </c>
      <c r="G3493">
        <v>7.23</v>
      </c>
      <c r="H3493">
        <v>7.62</v>
      </c>
      <c r="I3493">
        <v>7.85</v>
      </c>
      <c r="J3493">
        <v>8</v>
      </c>
    </row>
    <row r="3494" spans="1:10" x14ac:dyDescent="0.2">
      <c r="A3494" s="4">
        <v>27534</v>
      </c>
      <c r="E3494">
        <v>6.17</v>
      </c>
      <c r="G3494">
        <v>7.19</v>
      </c>
      <c r="H3494">
        <v>7.59</v>
      </c>
      <c r="I3494">
        <v>7.81</v>
      </c>
      <c r="J3494">
        <v>7.98</v>
      </c>
    </row>
    <row r="3495" spans="1:10" x14ac:dyDescent="0.2">
      <c r="A3495" s="4">
        <v>27535</v>
      </c>
      <c r="E3495">
        <v>6.17</v>
      </c>
      <c r="G3495">
        <v>7.21</v>
      </c>
      <c r="H3495">
        <v>7.6</v>
      </c>
      <c r="I3495">
        <v>7.82</v>
      </c>
      <c r="J3495">
        <v>7.98</v>
      </c>
    </row>
    <row r="3496" spans="1:10" x14ac:dyDescent="0.2">
      <c r="A3496" s="4">
        <v>27536</v>
      </c>
      <c r="E3496">
        <v>6.24</v>
      </c>
      <c r="G3496">
        <v>7.25</v>
      </c>
      <c r="H3496">
        <v>7.63</v>
      </c>
      <c r="I3496">
        <v>7.85</v>
      </c>
      <c r="J3496">
        <v>8.02</v>
      </c>
    </row>
    <row r="3497" spans="1:10" x14ac:dyDescent="0.2">
      <c r="A3497" s="4">
        <v>27537</v>
      </c>
      <c r="E3497">
        <v>6.25</v>
      </c>
      <c r="G3497">
        <v>7.23</v>
      </c>
      <c r="H3497">
        <v>7.61</v>
      </c>
      <c r="I3497">
        <v>7.79</v>
      </c>
      <c r="J3497">
        <v>8.02</v>
      </c>
    </row>
    <row r="3498" spans="1:10" x14ac:dyDescent="0.2">
      <c r="A3498" s="4">
        <v>27540</v>
      </c>
      <c r="E3498" t="s">
        <v>13</v>
      </c>
      <c r="G3498" t="s">
        <v>13</v>
      </c>
      <c r="H3498" t="s">
        <v>13</v>
      </c>
      <c r="I3498" t="s">
        <v>13</v>
      </c>
      <c r="J3498" t="s">
        <v>13</v>
      </c>
    </row>
    <row r="3499" spans="1:10" x14ac:dyDescent="0.2">
      <c r="A3499" s="4">
        <v>27541</v>
      </c>
      <c r="E3499">
        <v>6.26</v>
      </c>
      <c r="G3499">
        <v>7.32</v>
      </c>
      <c r="H3499">
        <v>7.6</v>
      </c>
      <c r="I3499">
        <v>7.77</v>
      </c>
      <c r="J3499">
        <v>7.98</v>
      </c>
    </row>
    <row r="3500" spans="1:10" x14ac:dyDescent="0.2">
      <c r="A3500" s="4">
        <v>27542</v>
      </c>
      <c r="E3500">
        <v>6.36</v>
      </c>
      <c r="G3500">
        <v>7.22</v>
      </c>
      <c r="H3500">
        <v>7.64</v>
      </c>
      <c r="I3500">
        <v>7.81</v>
      </c>
      <c r="J3500">
        <v>8.02</v>
      </c>
    </row>
    <row r="3501" spans="1:10" x14ac:dyDescent="0.2">
      <c r="A3501" s="4">
        <v>27543</v>
      </c>
      <c r="E3501">
        <v>6.32</v>
      </c>
      <c r="G3501">
        <v>7.32</v>
      </c>
      <c r="H3501">
        <v>7.72</v>
      </c>
      <c r="I3501">
        <v>7.96</v>
      </c>
      <c r="J3501">
        <v>8.18</v>
      </c>
    </row>
    <row r="3502" spans="1:10" x14ac:dyDescent="0.2">
      <c r="A3502" s="4">
        <v>27544</v>
      </c>
      <c r="E3502">
        <v>6.08</v>
      </c>
      <c r="G3502">
        <v>7.22</v>
      </c>
      <c r="H3502">
        <v>7.61</v>
      </c>
      <c r="I3502">
        <v>7.84</v>
      </c>
      <c r="J3502">
        <v>8.0399999999999991</v>
      </c>
    </row>
    <row r="3503" spans="1:10" x14ac:dyDescent="0.2">
      <c r="A3503" s="4">
        <v>27547</v>
      </c>
      <c r="E3503">
        <v>6.2</v>
      </c>
      <c r="G3503">
        <v>7.22</v>
      </c>
      <c r="H3503">
        <v>7.62</v>
      </c>
      <c r="I3503">
        <v>7.84</v>
      </c>
      <c r="J3503">
        <v>8.02</v>
      </c>
    </row>
    <row r="3504" spans="1:10" x14ac:dyDescent="0.2">
      <c r="A3504" s="4">
        <v>27548</v>
      </c>
      <c r="E3504">
        <v>6.22</v>
      </c>
      <c r="G3504">
        <v>7.24</v>
      </c>
      <c r="H3504">
        <v>7.62</v>
      </c>
      <c r="I3504">
        <v>7.83</v>
      </c>
      <c r="J3504">
        <v>8</v>
      </c>
    </row>
    <row r="3505" spans="1:10" x14ac:dyDescent="0.2">
      <c r="A3505" s="4">
        <v>27549</v>
      </c>
      <c r="E3505">
        <v>6.2</v>
      </c>
      <c r="G3505">
        <v>7.19</v>
      </c>
      <c r="H3505">
        <v>7.57</v>
      </c>
      <c r="I3505">
        <v>7.8</v>
      </c>
      <c r="J3505">
        <v>7.99</v>
      </c>
    </row>
    <row r="3506" spans="1:10" x14ac:dyDescent="0.2">
      <c r="A3506" s="4">
        <v>27550</v>
      </c>
      <c r="E3506">
        <v>6.22</v>
      </c>
      <c r="G3506">
        <v>7.16</v>
      </c>
      <c r="H3506">
        <v>7.52</v>
      </c>
      <c r="I3506">
        <v>7.78</v>
      </c>
      <c r="J3506">
        <v>7.97</v>
      </c>
    </row>
    <row r="3507" spans="1:10" x14ac:dyDescent="0.2">
      <c r="A3507" s="4">
        <v>27551</v>
      </c>
      <c r="E3507">
        <v>6.18</v>
      </c>
      <c r="G3507">
        <v>7.11</v>
      </c>
      <c r="H3507">
        <v>7.48</v>
      </c>
      <c r="I3507">
        <v>7.7</v>
      </c>
      <c r="J3507">
        <v>7.88</v>
      </c>
    </row>
    <row r="3508" spans="1:10" x14ac:dyDescent="0.2">
      <c r="A3508" s="4">
        <v>27554</v>
      </c>
      <c r="E3508">
        <v>6.01</v>
      </c>
      <c r="G3508">
        <v>7.01</v>
      </c>
      <c r="H3508">
        <v>7.36</v>
      </c>
      <c r="I3508">
        <v>7.59</v>
      </c>
      <c r="J3508">
        <v>7.78</v>
      </c>
    </row>
    <row r="3509" spans="1:10" x14ac:dyDescent="0.2">
      <c r="A3509" s="4">
        <v>27555</v>
      </c>
      <c r="E3509">
        <v>5.98</v>
      </c>
      <c r="G3509">
        <v>6.99</v>
      </c>
      <c r="H3509">
        <v>7.35</v>
      </c>
      <c r="I3509">
        <v>7.58</v>
      </c>
      <c r="J3509">
        <v>7.77</v>
      </c>
    </row>
    <row r="3510" spans="1:10" x14ac:dyDescent="0.2">
      <c r="A3510" s="4">
        <v>27556</v>
      </c>
      <c r="E3510">
        <v>5.81</v>
      </c>
      <c r="G3510">
        <v>6.85</v>
      </c>
      <c r="H3510">
        <v>7.23</v>
      </c>
      <c r="I3510">
        <v>7.45</v>
      </c>
      <c r="J3510">
        <v>7.65</v>
      </c>
    </row>
    <row r="3511" spans="1:10" x14ac:dyDescent="0.2">
      <c r="A3511" s="4">
        <v>27557</v>
      </c>
      <c r="E3511">
        <v>5.8</v>
      </c>
      <c r="G3511">
        <v>6.86</v>
      </c>
      <c r="H3511">
        <v>7.24</v>
      </c>
      <c r="I3511">
        <v>7.44</v>
      </c>
      <c r="J3511">
        <v>7.67</v>
      </c>
    </row>
    <row r="3512" spans="1:10" x14ac:dyDescent="0.2">
      <c r="A3512" s="4">
        <v>27558</v>
      </c>
      <c r="E3512">
        <v>5.83</v>
      </c>
      <c r="G3512">
        <v>6.86</v>
      </c>
      <c r="H3512">
        <v>7.22</v>
      </c>
      <c r="I3512">
        <v>7.45</v>
      </c>
      <c r="J3512">
        <v>7.69</v>
      </c>
    </row>
    <row r="3513" spans="1:10" x14ac:dyDescent="0.2">
      <c r="A3513" s="4">
        <v>27561</v>
      </c>
      <c r="E3513">
        <v>5.82</v>
      </c>
      <c r="G3513">
        <v>6.82</v>
      </c>
      <c r="H3513">
        <v>7.21</v>
      </c>
      <c r="I3513">
        <v>7.42</v>
      </c>
      <c r="J3513">
        <v>7.66</v>
      </c>
    </row>
    <row r="3514" spans="1:10" x14ac:dyDescent="0.2">
      <c r="A3514" s="4">
        <v>27562</v>
      </c>
      <c r="E3514">
        <v>6.03</v>
      </c>
      <c r="G3514">
        <v>6.88</v>
      </c>
      <c r="H3514">
        <v>7.3</v>
      </c>
      <c r="I3514">
        <v>7.5</v>
      </c>
      <c r="J3514">
        <v>7.72</v>
      </c>
    </row>
    <row r="3515" spans="1:10" x14ac:dyDescent="0.2">
      <c r="A3515" s="4">
        <v>27563</v>
      </c>
      <c r="E3515">
        <v>6.23</v>
      </c>
      <c r="G3515">
        <v>7.08</v>
      </c>
      <c r="H3515">
        <v>7.41</v>
      </c>
      <c r="I3515">
        <v>7.63</v>
      </c>
      <c r="J3515">
        <v>7.83</v>
      </c>
    </row>
    <row r="3516" spans="1:10" x14ac:dyDescent="0.2">
      <c r="A3516" s="4">
        <v>27564</v>
      </c>
      <c r="E3516">
        <v>6.33</v>
      </c>
      <c r="G3516">
        <v>7.15</v>
      </c>
      <c r="H3516">
        <v>7.44</v>
      </c>
      <c r="I3516">
        <v>7.61</v>
      </c>
      <c r="J3516">
        <v>7.8</v>
      </c>
    </row>
    <row r="3517" spans="1:10" x14ac:dyDescent="0.2">
      <c r="A3517" s="4">
        <v>27565</v>
      </c>
      <c r="E3517">
        <v>6.6</v>
      </c>
      <c r="G3517">
        <v>7.41</v>
      </c>
      <c r="H3517">
        <v>7.62</v>
      </c>
      <c r="I3517">
        <v>7.81</v>
      </c>
      <c r="J3517">
        <v>7.94</v>
      </c>
    </row>
    <row r="3518" spans="1:10" x14ac:dyDescent="0.2">
      <c r="A3518" s="4">
        <v>27568</v>
      </c>
      <c r="E3518">
        <v>6.58</v>
      </c>
      <c r="G3518">
        <v>7.39</v>
      </c>
      <c r="H3518">
        <v>7.64</v>
      </c>
      <c r="I3518">
        <v>7.76</v>
      </c>
      <c r="J3518">
        <v>7.9</v>
      </c>
    </row>
    <row r="3519" spans="1:10" x14ac:dyDescent="0.2">
      <c r="A3519" s="4">
        <v>27569</v>
      </c>
      <c r="E3519">
        <v>6.69</v>
      </c>
      <c r="G3519">
        <v>7.4</v>
      </c>
      <c r="H3519">
        <v>7.64</v>
      </c>
      <c r="I3519">
        <v>7.78</v>
      </c>
      <c r="J3519">
        <v>7.9</v>
      </c>
    </row>
    <row r="3520" spans="1:10" x14ac:dyDescent="0.2">
      <c r="A3520" s="4">
        <v>27570</v>
      </c>
      <c r="E3520">
        <v>6.76</v>
      </c>
      <c r="G3520">
        <v>7.54</v>
      </c>
      <c r="H3520">
        <v>7.83</v>
      </c>
      <c r="I3520">
        <v>7.95</v>
      </c>
      <c r="J3520">
        <v>8.02</v>
      </c>
    </row>
    <row r="3521" spans="1:10" x14ac:dyDescent="0.2">
      <c r="A3521" s="4">
        <v>27571</v>
      </c>
      <c r="E3521">
        <v>6.87</v>
      </c>
      <c r="G3521">
        <v>7.52</v>
      </c>
      <c r="H3521">
        <v>7.85</v>
      </c>
      <c r="I3521">
        <v>7.9</v>
      </c>
      <c r="J3521">
        <v>7.98</v>
      </c>
    </row>
    <row r="3522" spans="1:10" x14ac:dyDescent="0.2">
      <c r="A3522" s="4">
        <v>27572</v>
      </c>
      <c r="E3522">
        <v>6.82</v>
      </c>
      <c r="G3522">
        <v>7.47</v>
      </c>
      <c r="H3522">
        <v>7.78</v>
      </c>
      <c r="I3522">
        <v>7.85</v>
      </c>
      <c r="J3522">
        <v>7.95</v>
      </c>
    </row>
    <row r="3523" spans="1:10" x14ac:dyDescent="0.2">
      <c r="A3523" s="4">
        <v>27575</v>
      </c>
      <c r="E3523">
        <v>6.85</v>
      </c>
      <c r="G3523">
        <v>7.49</v>
      </c>
      <c r="H3523">
        <v>7.82</v>
      </c>
      <c r="I3523">
        <v>7.88</v>
      </c>
      <c r="J3523">
        <v>7.96</v>
      </c>
    </row>
    <row r="3524" spans="1:10" x14ac:dyDescent="0.2">
      <c r="A3524" s="4">
        <v>27576</v>
      </c>
      <c r="E3524">
        <v>6.9</v>
      </c>
      <c r="G3524">
        <v>7.52</v>
      </c>
      <c r="H3524">
        <v>7.85</v>
      </c>
      <c r="I3524">
        <v>7.9</v>
      </c>
      <c r="J3524">
        <v>7.97</v>
      </c>
    </row>
    <row r="3525" spans="1:10" x14ac:dyDescent="0.2">
      <c r="A3525" s="4">
        <v>27577</v>
      </c>
      <c r="E3525">
        <v>6.96</v>
      </c>
      <c r="G3525">
        <v>7.62</v>
      </c>
      <c r="H3525">
        <v>7.88</v>
      </c>
      <c r="I3525">
        <v>7.99</v>
      </c>
      <c r="J3525">
        <v>8.0500000000000007</v>
      </c>
    </row>
    <row r="3526" spans="1:10" x14ac:dyDescent="0.2">
      <c r="A3526" s="4">
        <v>27578</v>
      </c>
      <c r="E3526">
        <v>6.96</v>
      </c>
      <c r="G3526">
        <v>7.69</v>
      </c>
      <c r="H3526">
        <v>7.94</v>
      </c>
      <c r="I3526">
        <v>8</v>
      </c>
      <c r="J3526">
        <v>8.0500000000000007</v>
      </c>
    </row>
    <row r="3527" spans="1:10" x14ac:dyDescent="0.2">
      <c r="A3527" s="4">
        <v>27579</v>
      </c>
      <c r="E3527" t="s">
        <v>13</v>
      </c>
      <c r="G3527" t="s">
        <v>13</v>
      </c>
      <c r="H3527" t="s">
        <v>13</v>
      </c>
      <c r="I3527" t="s">
        <v>13</v>
      </c>
      <c r="J3527" t="s">
        <v>13</v>
      </c>
    </row>
    <row r="3528" spans="1:10" x14ac:dyDescent="0.2">
      <c r="A3528" s="4">
        <v>27582</v>
      </c>
      <c r="E3528">
        <v>7.01</v>
      </c>
      <c r="G3528">
        <v>7.68</v>
      </c>
      <c r="H3528">
        <v>7.93</v>
      </c>
      <c r="I3528">
        <v>8</v>
      </c>
      <c r="J3528">
        <v>8.06</v>
      </c>
    </row>
    <row r="3529" spans="1:10" x14ac:dyDescent="0.2">
      <c r="A3529" s="4">
        <v>27583</v>
      </c>
      <c r="E3529">
        <v>6.89</v>
      </c>
      <c r="G3529">
        <v>7.53</v>
      </c>
      <c r="H3529">
        <v>7.86</v>
      </c>
      <c r="I3529">
        <v>7.94</v>
      </c>
      <c r="J3529">
        <v>8.01</v>
      </c>
    </row>
    <row r="3530" spans="1:10" x14ac:dyDescent="0.2">
      <c r="A3530" s="4">
        <v>27584</v>
      </c>
      <c r="E3530">
        <v>6.97</v>
      </c>
      <c r="G3530">
        <v>7.58</v>
      </c>
      <c r="H3530">
        <v>7.88</v>
      </c>
      <c r="I3530">
        <v>7.96</v>
      </c>
      <c r="J3530">
        <v>8.02</v>
      </c>
    </row>
    <row r="3531" spans="1:10" x14ac:dyDescent="0.2">
      <c r="A3531" s="4">
        <v>27585</v>
      </c>
      <c r="E3531">
        <v>6.98</v>
      </c>
      <c r="G3531">
        <v>7.61</v>
      </c>
      <c r="H3531">
        <v>7.92</v>
      </c>
      <c r="I3531">
        <v>7.96</v>
      </c>
      <c r="J3531">
        <v>8.02</v>
      </c>
    </row>
    <row r="3532" spans="1:10" x14ac:dyDescent="0.2">
      <c r="A3532" s="4">
        <v>27586</v>
      </c>
      <c r="E3532">
        <v>6.95</v>
      </c>
      <c r="G3532">
        <v>7.54</v>
      </c>
      <c r="H3532">
        <v>7.82</v>
      </c>
      <c r="I3532">
        <v>7.9</v>
      </c>
      <c r="J3532">
        <v>7.99</v>
      </c>
    </row>
    <row r="3533" spans="1:10" x14ac:dyDescent="0.2">
      <c r="A3533" s="4">
        <v>27589</v>
      </c>
      <c r="E3533">
        <v>6.88</v>
      </c>
      <c r="G3533">
        <v>7.52</v>
      </c>
      <c r="H3533">
        <v>7.77</v>
      </c>
      <c r="I3533">
        <v>7.87</v>
      </c>
      <c r="J3533">
        <v>7.99</v>
      </c>
    </row>
    <row r="3534" spans="1:10" x14ac:dyDescent="0.2">
      <c r="A3534" s="4">
        <v>27590</v>
      </c>
      <c r="E3534">
        <v>6.92</v>
      </c>
      <c r="G3534">
        <v>7.61</v>
      </c>
      <c r="H3534">
        <v>7.82</v>
      </c>
      <c r="I3534">
        <v>7.9</v>
      </c>
      <c r="J3534">
        <v>7.98</v>
      </c>
    </row>
    <row r="3535" spans="1:10" x14ac:dyDescent="0.2">
      <c r="A3535" s="4">
        <v>27591</v>
      </c>
      <c r="E3535">
        <v>7</v>
      </c>
      <c r="G3535">
        <v>7.71</v>
      </c>
      <c r="H3535">
        <v>7.89</v>
      </c>
      <c r="I3535">
        <v>7.96</v>
      </c>
      <c r="J3535">
        <v>8.0299999999999994</v>
      </c>
    </row>
    <row r="3536" spans="1:10" x14ac:dyDescent="0.2">
      <c r="A3536" s="4">
        <v>27592</v>
      </c>
      <c r="E3536">
        <v>7.01</v>
      </c>
      <c r="G3536">
        <v>7.71</v>
      </c>
      <c r="H3536">
        <v>7.88</v>
      </c>
      <c r="I3536">
        <v>7.96</v>
      </c>
      <c r="J3536">
        <v>8.0399999999999991</v>
      </c>
    </row>
    <row r="3537" spans="1:10" x14ac:dyDescent="0.2">
      <c r="A3537" s="4">
        <v>27593</v>
      </c>
      <c r="E3537">
        <v>7.05</v>
      </c>
      <c r="G3537">
        <v>7.72</v>
      </c>
      <c r="H3537">
        <v>7.92</v>
      </c>
      <c r="I3537">
        <v>7.99</v>
      </c>
      <c r="J3537">
        <v>8.06</v>
      </c>
    </row>
    <row r="3538" spans="1:10" x14ac:dyDescent="0.2">
      <c r="A3538" s="4">
        <v>27596</v>
      </c>
      <c r="E3538">
        <v>7.19</v>
      </c>
      <c r="G3538">
        <v>7.76</v>
      </c>
      <c r="H3538">
        <v>7.97</v>
      </c>
      <c r="I3538">
        <v>8.0299999999999994</v>
      </c>
      <c r="J3538">
        <v>8.07</v>
      </c>
    </row>
    <row r="3539" spans="1:10" x14ac:dyDescent="0.2">
      <c r="A3539" s="4">
        <v>27597</v>
      </c>
      <c r="E3539">
        <v>7.3</v>
      </c>
      <c r="G3539">
        <v>7.8</v>
      </c>
      <c r="H3539">
        <v>7.98</v>
      </c>
      <c r="I3539">
        <v>8.0399999999999991</v>
      </c>
      <c r="J3539">
        <v>8.1</v>
      </c>
    </row>
    <row r="3540" spans="1:10" x14ac:dyDescent="0.2">
      <c r="A3540" s="4">
        <v>27598</v>
      </c>
      <c r="E3540">
        <v>7.31</v>
      </c>
      <c r="G3540">
        <v>7.78</v>
      </c>
      <c r="H3540">
        <v>7.96</v>
      </c>
      <c r="I3540">
        <v>8.0299999999999994</v>
      </c>
      <c r="J3540">
        <v>8.09</v>
      </c>
    </row>
    <row r="3541" spans="1:10" x14ac:dyDescent="0.2">
      <c r="A3541" s="4">
        <v>27599</v>
      </c>
      <c r="E3541">
        <v>7.33</v>
      </c>
      <c r="G3541">
        <v>7.82</v>
      </c>
      <c r="H3541">
        <v>7.96</v>
      </c>
      <c r="I3541">
        <v>8.02</v>
      </c>
      <c r="J3541">
        <v>8.09</v>
      </c>
    </row>
    <row r="3542" spans="1:10" x14ac:dyDescent="0.2">
      <c r="A3542" s="4">
        <v>27600</v>
      </c>
      <c r="E3542">
        <v>7.39</v>
      </c>
      <c r="G3542">
        <v>7.89</v>
      </c>
      <c r="H3542">
        <v>8</v>
      </c>
      <c r="I3542">
        <v>8.0500000000000007</v>
      </c>
      <c r="J3542">
        <v>8.1199999999999992</v>
      </c>
    </row>
    <row r="3543" spans="1:10" x14ac:dyDescent="0.2">
      <c r="A3543" s="4">
        <v>27603</v>
      </c>
      <c r="E3543">
        <v>7.4</v>
      </c>
      <c r="G3543">
        <v>7.9</v>
      </c>
      <c r="H3543">
        <v>7.98</v>
      </c>
      <c r="I3543">
        <v>8.0399999999999991</v>
      </c>
      <c r="J3543">
        <v>8.1199999999999992</v>
      </c>
    </row>
    <row r="3544" spans="1:10" x14ac:dyDescent="0.2">
      <c r="A3544" s="4">
        <v>27604</v>
      </c>
      <c r="E3544">
        <v>7.36</v>
      </c>
      <c r="G3544">
        <v>7.93</v>
      </c>
      <c r="H3544">
        <v>8</v>
      </c>
      <c r="I3544">
        <v>8.06</v>
      </c>
      <c r="J3544">
        <v>8.1300000000000008</v>
      </c>
    </row>
    <row r="3545" spans="1:10" x14ac:dyDescent="0.2">
      <c r="A3545" s="4">
        <v>27605</v>
      </c>
      <c r="E3545">
        <v>7.34</v>
      </c>
      <c r="G3545">
        <v>7.89</v>
      </c>
      <c r="H3545">
        <v>8.0299999999999994</v>
      </c>
      <c r="I3545">
        <v>8.1</v>
      </c>
      <c r="J3545">
        <v>8.16</v>
      </c>
    </row>
    <row r="3546" spans="1:10" x14ac:dyDescent="0.2">
      <c r="A3546" s="4">
        <v>27606</v>
      </c>
      <c r="E3546">
        <v>7.38</v>
      </c>
      <c r="G3546">
        <v>7.94</v>
      </c>
      <c r="H3546">
        <v>8.07</v>
      </c>
      <c r="I3546">
        <v>8.14</v>
      </c>
      <c r="J3546">
        <v>8.1999999999999993</v>
      </c>
    </row>
    <row r="3547" spans="1:10" x14ac:dyDescent="0.2">
      <c r="A3547" s="4">
        <v>27607</v>
      </c>
      <c r="E3547">
        <v>7.44</v>
      </c>
      <c r="G3547">
        <v>8.0399999999999991</v>
      </c>
      <c r="H3547">
        <v>8.18</v>
      </c>
      <c r="I3547">
        <v>8.2200000000000006</v>
      </c>
      <c r="J3547">
        <v>8.26</v>
      </c>
    </row>
    <row r="3548" spans="1:10" x14ac:dyDescent="0.2">
      <c r="A3548" s="4">
        <v>27610</v>
      </c>
      <c r="E3548">
        <v>7.5</v>
      </c>
      <c r="G3548">
        <v>8.08</v>
      </c>
      <c r="H3548">
        <v>8.26</v>
      </c>
      <c r="I3548">
        <v>8.33</v>
      </c>
      <c r="J3548">
        <v>8.3699999999999992</v>
      </c>
    </row>
    <row r="3549" spans="1:10" x14ac:dyDescent="0.2">
      <c r="A3549" s="4">
        <v>27611</v>
      </c>
      <c r="E3549">
        <v>7.57</v>
      </c>
      <c r="G3549">
        <v>8.08</v>
      </c>
      <c r="H3549">
        <v>8.2799999999999994</v>
      </c>
      <c r="I3549">
        <v>8.34</v>
      </c>
      <c r="J3549">
        <v>8.3699999999999992</v>
      </c>
    </row>
    <row r="3550" spans="1:10" x14ac:dyDescent="0.2">
      <c r="A3550" s="4">
        <v>27612</v>
      </c>
      <c r="E3550">
        <v>7.6</v>
      </c>
      <c r="G3550">
        <v>8.08</v>
      </c>
      <c r="H3550">
        <v>8.2899999999999991</v>
      </c>
      <c r="I3550">
        <v>8.3699999999999992</v>
      </c>
      <c r="J3550">
        <v>8.4</v>
      </c>
    </row>
    <row r="3551" spans="1:10" x14ac:dyDescent="0.2">
      <c r="A3551" s="4">
        <v>27613</v>
      </c>
      <c r="E3551">
        <v>7.78</v>
      </c>
      <c r="G3551">
        <v>8.1999999999999993</v>
      </c>
      <c r="H3551">
        <v>8.4</v>
      </c>
      <c r="I3551">
        <v>8.4600000000000009</v>
      </c>
      <c r="J3551">
        <v>8.48</v>
      </c>
    </row>
    <row r="3552" spans="1:10" x14ac:dyDescent="0.2">
      <c r="A3552" s="4">
        <v>27614</v>
      </c>
      <c r="E3552">
        <v>7.71</v>
      </c>
      <c r="G3552">
        <v>8.11</v>
      </c>
      <c r="H3552">
        <v>8.32</v>
      </c>
      <c r="I3552">
        <v>8.39</v>
      </c>
      <c r="J3552">
        <v>8.4</v>
      </c>
    </row>
    <row r="3553" spans="1:10" x14ac:dyDescent="0.2">
      <c r="A3553" s="4">
        <v>27617</v>
      </c>
      <c r="E3553">
        <v>7.59</v>
      </c>
      <c r="G3553">
        <v>8.0500000000000007</v>
      </c>
      <c r="H3553">
        <v>8.25</v>
      </c>
      <c r="I3553">
        <v>8.32</v>
      </c>
      <c r="J3553">
        <v>8.3800000000000008</v>
      </c>
    </row>
    <row r="3554" spans="1:10" x14ac:dyDescent="0.2">
      <c r="A3554" s="4">
        <v>27618</v>
      </c>
      <c r="E3554">
        <v>7.65</v>
      </c>
      <c r="G3554">
        <v>8.15</v>
      </c>
      <c r="H3554">
        <v>8.34</v>
      </c>
      <c r="I3554">
        <v>8.3800000000000008</v>
      </c>
      <c r="J3554">
        <v>8.4</v>
      </c>
    </row>
    <row r="3555" spans="1:10" x14ac:dyDescent="0.2">
      <c r="A3555" s="4">
        <v>27619</v>
      </c>
      <c r="E3555">
        <v>7.77</v>
      </c>
      <c r="G3555">
        <v>8.16</v>
      </c>
      <c r="H3555">
        <v>8.33</v>
      </c>
      <c r="I3555">
        <v>8.3699999999999992</v>
      </c>
      <c r="J3555">
        <v>8.39</v>
      </c>
    </row>
    <row r="3556" spans="1:10" x14ac:dyDescent="0.2">
      <c r="A3556" s="4">
        <v>27620</v>
      </c>
      <c r="E3556">
        <v>7.8</v>
      </c>
      <c r="G3556">
        <v>8.2799999999999994</v>
      </c>
      <c r="H3556">
        <v>8.39</v>
      </c>
      <c r="I3556">
        <v>8.43</v>
      </c>
      <c r="J3556">
        <v>8.4499999999999993</v>
      </c>
    </row>
    <row r="3557" spans="1:10" x14ac:dyDescent="0.2">
      <c r="A3557" s="4">
        <v>27621</v>
      </c>
      <c r="E3557">
        <v>7.82</v>
      </c>
      <c r="G3557">
        <v>8.32</v>
      </c>
      <c r="H3557">
        <v>8.44</v>
      </c>
      <c r="I3557">
        <v>8.4600000000000009</v>
      </c>
      <c r="J3557">
        <v>8.48</v>
      </c>
    </row>
    <row r="3558" spans="1:10" x14ac:dyDescent="0.2">
      <c r="A3558" s="4">
        <v>27624</v>
      </c>
      <c r="E3558">
        <v>7.8</v>
      </c>
      <c r="G3558">
        <v>8.2799999999999994</v>
      </c>
      <c r="H3558">
        <v>8.4</v>
      </c>
      <c r="I3558">
        <v>8.43</v>
      </c>
      <c r="J3558">
        <v>8.4600000000000009</v>
      </c>
    </row>
    <row r="3559" spans="1:10" x14ac:dyDescent="0.2">
      <c r="A3559" s="4">
        <v>27625</v>
      </c>
      <c r="E3559">
        <v>7.73</v>
      </c>
      <c r="G3559">
        <v>8.24</v>
      </c>
      <c r="H3559">
        <v>8.36</v>
      </c>
      <c r="I3559">
        <v>8.39</v>
      </c>
      <c r="J3559">
        <v>8.42</v>
      </c>
    </row>
    <row r="3560" spans="1:10" x14ac:dyDescent="0.2">
      <c r="A3560" s="4">
        <v>27626</v>
      </c>
      <c r="E3560">
        <v>7.79</v>
      </c>
      <c r="G3560">
        <v>8.26</v>
      </c>
      <c r="H3560">
        <v>8.3800000000000008</v>
      </c>
      <c r="I3560">
        <v>8.4</v>
      </c>
      <c r="J3560">
        <v>8.42</v>
      </c>
    </row>
    <row r="3561" spans="1:10" x14ac:dyDescent="0.2">
      <c r="A3561" s="4">
        <v>27627</v>
      </c>
      <c r="E3561">
        <v>7.86</v>
      </c>
      <c r="G3561">
        <v>8.32</v>
      </c>
      <c r="H3561">
        <v>8.4600000000000009</v>
      </c>
      <c r="I3561">
        <v>8.4700000000000006</v>
      </c>
      <c r="J3561">
        <v>8.48</v>
      </c>
    </row>
    <row r="3562" spans="1:10" x14ac:dyDescent="0.2">
      <c r="A3562" s="4">
        <v>27628</v>
      </c>
      <c r="E3562">
        <v>7.8</v>
      </c>
      <c r="G3562">
        <v>8.24</v>
      </c>
      <c r="H3562">
        <v>8.4</v>
      </c>
      <c r="I3562">
        <v>8.43</v>
      </c>
      <c r="J3562">
        <v>8.4600000000000009</v>
      </c>
    </row>
    <row r="3563" spans="1:10" x14ac:dyDescent="0.2">
      <c r="A3563" s="4">
        <v>27631</v>
      </c>
      <c r="E3563">
        <v>7.84</v>
      </c>
      <c r="G3563">
        <v>8.1999999999999993</v>
      </c>
      <c r="H3563">
        <v>8.42</v>
      </c>
      <c r="I3563">
        <v>8.44</v>
      </c>
      <c r="J3563">
        <v>8.4600000000000009</v>
      </c>
    </row>
    <row r="3564" spans="1:10" x14ac:dyDescent="0.2">
      <c r="A3564" s="4">
        <v>27632</v>
      </c>
      <c r="E3564">
        <v>7.77</v>
      </c>
      <c r="G3564">
        <v>8.1199999999999992</v>
      </c>
      <c r="H3564">
        <v>8.34</v>
      </c>
      <c r="I3564">
        <v>8.36</v>
      </c>
      <c r="J3564">
        <v>8.4</v>
      </c>
    </row>
    <row r="3565" spans="1:10" x14ac:dyDescent="0.2">
      <c r="A3565" s="4">
        <v>27633</v>
      </c>
      <c r="E3565">
        <v>7.7</v>
      </c>
      <c r="G3565">
        <v>8.06</v>
      </c>
      <c r="H3565">
        <v>8.27</v>
      </c>
      <c r="I3565">
        <v>8.32</v>
      </c>
      <c r="J3565">
        <v>8.3699999999999992</v>
      </c>
    </row>
    <row r="3566" spans="1:10" x14ac:dyDescent="0.2">
      <c r="A3566" s="4">
        <v>27634</v>
      </c>
      <c r="E3566">
        <v>7.66</v>
      </c>
      <c r="G3566">
        <v>8.0500000000000007</v>
      </c>
      <c r="H3566">
        <v>8.2200000000000006</v>
      </c>
      <c r="I3566">
        <v>8.24</v>
      </c>
      <c r="J3566">
        <v>8.2799999999999994</v>
      </c>
    </row>
    <row r="3567" spans="1:10" x14ac:dyDescent="0.2">
      <c r="A3567" s="4">
        <v>27635</v>
      </c>
      <c r="E3567">
        <v>7.56</v>
      </c>
      <c r="G3567">
        <v>8.01</v>
      </c>
      <c r="H3567">
        <v>8.16</v>
      </c>
      <c r="I3567">
        <v>8.17</v>
      </c>
      <c r="J3567">
        <v>8.2200000000000006</v>
      </c>
    </row>
    <row r="3568" spans="1:10" x14ac:dyDescent="0.2">
      <c r="A3568" s="4">
        <v>27638</v>
      </c>
      <c r="E3568" t="s">
        <v>13</v>
      </c>
      <c r="G3568" t="s">
        <v>13</v>
      </c>
      <c r="H3568" t="s">
        <v>13</v>
      </c>
      <c r="I3568" t="s">
        <v>13</v>
      </c>
      <c r="J3568" t="s">
        <v>13</v>
      </c>
    </row>
    <row r="3569" spans="1:10" x14ac:dyDescent="0.2">
      <c r="A3569" s="4">
        <v>27639</v>
      </c>
      <c r="E3569">
        <v>7.6</v>
      </c>
      <c r="G3569">
        <v>8.0500000000000007</v>
      </c>
      <c r="H3569">
        <v>8.1999999999999993</v>
      </c>
      <c r="I3569">
        <v>8.2200000000000006</v>
      </c>
      <c r="J3569">
        <v>8.26</v>
      </c>
    </row>
    <row r="3570" spans="1:10" x14ac:dyDescent="0.2">
      <c r="A3570" s="4">
        <v>27640</v>
      </c>
      <c r="E3570">
        <v>7.62</v>
      </c>
      <c r="G3570">
        <v>8.09</v>
      </c>
      <c r="H3570">
        <v>8.2100000000000009</v>
      </c>
      <c r="I3570">
        <v>8.24</v>
      </c>
      <c r="J3570">
        <v>8.2899999999999991</v>
      </c>
    </row>
    <row r="3571" spans="1:10" x14ac:dyDescent="0.2">
      <c r="A3571" s="4">
        <v>27641</v>
      </c>
      <c r="E3571">
        <v>7.61</v>
      </c>
      <c r="G3571">
        <v>8.07</v>
      </c>
      <c r="H3571">
        <v>8.2200000000000006</v>
      </c>
      <c r="I3571">
        <v>8.25</v>
      </c>
      <c r="J3571">
        <v>8.2899999999999991</v>
      </c>
    </row>
    <row r="3572" spans="1:10" x14ac:dyDescent="0.2">
      <c r="A3572" s="4">
        <v>27642</v>
      </c>
      <c r="E3572">
        <v>7.64</v>
      </c>
      <c r="G3572">
        <v>8.15</v>
      </c>
      <c r="H3572">
        <v>8.31</v>
      </c>
      <c r="I3572">
        <v>8.34</v>
      </c>
      <c r="J3572">
        <v>8.35</v>
      </c>
    </row>
    <row r="3573" spans="1:10" x14ac:dyDescent="0.2">
      <c r="A3573" s="4">
        <v>27645</v>
      </c>
      <c r="E3573">
        <v>7.59</v>
      </c>
      <c r="G3573">
        <v>8.16</v>
      </c>
      <c r="H3573">
        <v>8.31</v>
      </c>
      <c r="I3573">
        <v>8.34</v>
      </c>
      <c r="J3573">
        <v>8.36</v>
      </c>
    </row>
    <row r="3574" spans="1:10" x14ac:dyDescent="0.2">
      <c r="A3574" s="4">
        <v>27646</v>
      </c>
      <c r="E3574">
        <v>7.64</v>
      </c>
      <c r="G3574">
        <v>8.1999999999999993</v>
      </c>
      <c r="H3574">
        <v>8.35</v>
      </c>
      <c r="I3574">
        <v>8.3699999999999992</v>
      </c>
      <c r="J3574">
        <v>8.4</v>
      </c>
    </row>
    <row r="3575" spans="1:10" x14ac:dyDescent="0.2">
      <c r="A3575" s="4">
        <v>27647</v>
      </c>
      <c r="E3575">
        <v>7.65</v>
      </c>
      <c r="G3575">
        <v>8.2799999999999994</v>
      </c>
      <c r="H3575">
        <v>8.41</v>
      </c>
      <c r="I3575">
        <v>8.43</v>
      </c>
      <c r="J3575">
        <v>8.4600000000000009</v>
      </c>
    </row>
    <row r="3576" spans="1:10" x14ac:dyDescent="0.2">
      <c r="A3576" s="4">
        <v>27648</v>
      </c>
      <c r="E3576">
        <v>7.79</v>
      </c>
      <c r="G3576">
        <v>8.48</v>
      </c>
      <c r="H3576">
        <v>8.52</v>
      </c>
      <c r="I3576">
        <v>8.5399999999999991</v>
      </c>
      <c r="J3576">
        <v>8.5500000000000007</v>
      </c>
    </row>
    <row r="3577" spans="1:10" x14ac:dyDescent="0.2">
      <c r="A3577" s="4">
        <v>27649</v>
      </c>
      <c r="E3577">
        <v>7.81</v>
      </c>
      <c r="G3577">
        <v>8.48</v>
      </c>
      <c r="H3577">
        <v>8.5299999999999994</v>
      </c>
      <c r="I3577">
        <v>8.5500000000000007</v>
      </c>
      <c r="J3577">
        <v>8.57</v>
      </c>
    </row>
    <row r="3578" spans="1:10" x14ac:dyDescent="0.2">
      <c r="A3578" s="4">
        <v>27652</v>
      </c>
      <c r="E3578">
        <v>7.88</v>
      </c>
      <c r="G3578">
        <v>8.52</v>
      </c>
      <c r="H3578">
        <v>8.56</v>
      </c>
      <c r="I3578">
        <v>8.57</v>
      </c>
      <c r="J3578">
        <v>8.58</v>
      </c>
    </row>
    <row r="3579" spans="1:10" x14ac:dyDescent="0.2">
      <c r="A3579" s="4">
        <v>27653</v>
      </c>
      <c r="E3579">
        <v>7.96</v>
      </c>
      <c r="G3579">
        <v>8.52</v>
      </c>
      <c r="H3579">
        <v>8.56</v>
      </c>
      <c r="I3579">
        <v>8.57</v>
      </c>
      <c r="J3579">
        <v>8.59</v>
      </c>
    </row>
    <row r="3580" spans="1:10" x14ac:dyDescent="0.2">
      <c r="A3580" s="4">
        <v>27654</v>
      </c>
      <c r="E3580">
        <v>7.93</v>
      </c>
      <c r="G3580">
        <v>8.4600000000000009</v>
      </c>
      <c r="H3580">
        <v>8.48</v>
      </c>
      <c r="I3580">
        <v>8.5</v>
      </c>
      <c r="J3580">
        <v>8.5299999999999994</v>
      </c>
    </row>
    <row r="3581" spans="1:10" x14ac:dyDescent="0.2">
      <c r="A3581" s="4">
        <v>27655</v>
      </c>
      <c r="E3581">
        <v>7.86</v>
      </c>
      <c r="G3581">
        <v>8.41</v>
      </c>
      <c r="H3581">
        <v>8.4499999999999993</v>
      </c>
      <c r="I3581">
        <v>8.4700000000000006</v>
      </c>
      <c r="J3581">
        <v>8.5</v>
      </c>
    </row>
    <row r="3582" spans="1:10" x14ac:dyDescent="0.2">
      <c r="A3582" s="4">
        <v>27656</v>
      </c>
      <c r="E3582">
        <v>7.76</v>
      </c>
      <c r="G3582">
        <v>8.3000000000000007</v>
      </c>
      <c r="H3582">
        <v>8.34</v>
      </c>
      <c r="I3582">
        <v>8.3699999999999992</v>
      </c>
      <c r="J3582">
        <v>8.42</v>
      </c>
    </row>
    <row r="3583" spans="1:10" x14ac:dyDescent="0.2">
      <c r="A3583" s="4">
        <v>27659</v>
      </c>
      <c r="E3583">
        <v>7.74</v>
      </c>
      <c r="G3583">
        <v>8.18</v>
      </c>
      <c r="H3583">
        <v>8.2200000000000006</v>
      </c>
      <c r="I3583">
        <v>8.2799999999999994</v>
      </c>
      <c r="J3583">
        <v>8.3800000000000008</v>
      </c>
    </row>
    <row r="3584" spans="1:10" x14ac:dyDescent="0.2">
      <c r="A3584" s="4">
        <v>27660</v>
      </c>
      <c r="E3584">
        <v>7.73</v>
      </c>
      <c r="G3584">
        <v>8.2200000000000006</v>
      </c>
      <c r="H3584">
        <v>8.27</v>
      </c>
      <c r="I3584">
        <v>8.3000000000000007</v>
      </c>
      <c r="J3584">
        <v>8.35</v>
      </c>
    </row>
    <row r="3585" spans="1:10" x14ac:dyDescent="0.2">
      <c r="A3585" s="4">
        <v>27661</v>
      </c>
      <c r="E3585">
        <v>7.67</v>
      </c>
      <c r="G3585">
        <v>8.17</v>
      </c>
      <c r="H3585">
        <v>8.2200000000000006</v>
      </c>
      <c r="I3585">
        <v>8.26</v>
      </c>
      <c r="J3585">
        <v>8.31</v>
      </c>
    </row>
    <row r="3586" spans="1:10" x14ac:dyDescent="0.2">
      <c r="A3586" s="4">
        <v>27662</v>
      </c>
      <c r="E3586">
        <v>7.76</v>
      </c>
      <c r="G3586">
        <v>8.26</v>
      </c>
      <c r="H3586">
        <v>8.3000000000000007</v>
      </c>
      <c r="I3586">
        <v>8.34</v>
      </c>
      <c r="J3586">
        <v>8.3800000000000008</v>
      </c>
    </row>
    <row r="3587" spans="1:10" x14ac:dyDescent="0.2">
      <c r="A3587" s="4">
        <v>27663</v>
      </c>
      <c r="E3587">
        <v>7.84</v>
      </c>
      <c r="G3587">
        <v>8.34</v>
      </c>
      <c r="H3587">
        <v>8.4</v>
      </c>
      <c r="I3587">
        <v>8.42</v>
      </c>
      <c r="J3587">
        <v>8.4499999999999993</v>
      </c>
    </row>
    <row r="3588" spans="1:10" x14ac:dyDescent="0.2">
      <c r="A3588" s="4">
        <v>27666</v>
      </c>
      <c r="E3588">
        <v>7.84</v>
      </c>
      <c r="G3588">
        <v>8.35</v>
      </c>
      <c r="H3588">
        <v>8.4</v>
      </c>
      <c r="I3588">
        <v>8.43</v>
      </c>
      <c r="J3588">
        <v>8.4600000000000009</v>
      </c>
    </row>
    <row r="3589" spans="1:10" x14ac:dyDescent="0.2">
      <c r="A3589" s="4">
        <v>27667</v>
      </c>
      <c r="E3589">
        <v>7.83</v>
      </c>
      <c r="G3589">
        <v>8.36</v>
      </c>
      <c r="H3589">
        <v>8.42</v>
      </c>
      <c r="I3589">
        <v>8.4499999999999993</v>
      </c>
      <c r="J3589">
        <v>8.48</v>
      </c>
    </row>
    <row r="3590" spans="1:10" x14ac:dyDescent="0.2">
      <c r="A3590" s="4">
        <v>27668</v>
      </c>
      <c r="E3590">
        <v>7.76</v>
      </c>
      <c r="G3590">
        <v>8.33</v>
      </c>
      <c r="H3590">
        <v>8.4</v>
      </c>
      <c r="I3590">
        <v>8.44</v>
      </c>
      <c r="J3590">
        <v>8.4700000000000006</v>
      </c>
    </row>
    <row r="3591" spans="1:10" x14ac:dyDescent="0.2">
      <c r="A3591" s="4">
        <v>27669</v>
      </c>
      <c r="E3591">
        <v>7.69</v>
      </c>
      <c r="G3591">
        <v>8.27</v>
      </c>
      <c r="H3591">
        <v>8.35</v>
      </c>
      <c r="I3591">
        <v>8.39</v>
      </c>
      <c r="J3591">
        <v>8.44</v>
      </c>
    </row>
    <row r="3592" spans="1:10" x14ac:dyDescent="0.2">
      <c r="A3592" s="4">
        <v>27670</v>
      </c>
      <c r="E3592">
        <v>7.38</v>
      </c>
      <c r="G3592">
        <v>8.0299999999999994</v>
      </c>
      <c r="H3592">
        <v>8.1300000000000008</v>
      </c>
      <c r="I3592">
        <v>8.2100000000000009</v>
      </c>
      <c r="J3592">
        <v>8.33</v>
      </c>
    </row>
    <row r="3593" spans="1:10" x14ac:dyDescent="0.2">
      <c r="A3593" s="4">
        <v>27673</v>
      </c>
      <c r="E3593">
        <v>7.28</v>
      </c>
      <c r="G3593">
        <v>8</v>
      </c>
      <c r="H3593">
        <v>8.1199999999999992</v>
      </c>
      <c r="I3593">
        <v>8.2100000000000009</v>
      </c>
      <c r="J3593">
        <v>8.3000000000000007</v>
      </c>
    </row>
    <row r="3594" spans="1:10" x14ac:dyDescent="0.2">
      <c r="A3594" s="4">
        <v>27674</v>
      </c>
      <c r="E3594">
        <v>7.39</v>
      </c>
      <c r="G3594">
        <v>8.1</v>
      </c>
      <c r="H3594">
        <v>8.19</v>
      </c>
      <c r="I3594">
        <v>8.25</v>
      </c>
      <c r="J3594">
        <v>8.33</v>
      </c>
    </row>
    <row r="3595" spans="1:10" x14ac:dyDescent="0.2">
      <c r="A3595" s="4">
        <v>27675</v>
      </c>
      <c r="E3595">
        <v>7.3</v>
      </c>
      <c r="G3595">
        <v>8.08</v>
      </c>
      <c r="H3595">
        <v>8.18</v>
      </c>
      <c r="I3595">
        <v>8.24</v>
      </c>
      <c r="J3595">
        <v>8.3000000000000007</v>
      </c>
    </row>
    <row r="3596" spans="1:10" x14ac:dyDescent="0.2">
      <c r="A3596" s="4">
        <v>27676</v>
      </c>
      <c r="E3596">
        <v>7.27</v>
      </c>
      <c r="G3596">
        <v>8.06</v>
      </c>
      <c r="H3596">
        <v>8.15</v>
      </c>
      <c r="I3596">
        <v>8.18</v>
      </c>
      <c r="J3596">
        <v>8.23</v>
      </c>
    </row>
    <row r="3597" spans="1:10" x14ac:dyDescent="0.2">
      <c r="A3597" s="4">
        <v>27677</v>
      </c>
      <c r="E3597">
        <v>7.03</v>
      </c>
      <c r="G3597">
        <v>7.93</v>
      </c>
      <c r="H3597">
        <v>8.0399999999999991</v>
      </c>
      <c r="I3597">
        <v>8.08</v>
      </c>
      <c r="J3597">
        <v>8.15</v>
      </c>
    </row>
    <row r="3598" spans="1:10" x14ac:dyDescent="0.2">
      <c r="A3598" s="4">
        <v>27680</v>
      </c>
      <c r="E3598" t="s">
        <v>13</v>
      </c>
      <c r="G3598" t="s">
        <v>13</v>
      </c>
      <c r="H3598" t="s">
        <v>13</v>
      </c>
      <c r="I3598" t="s">
        <v>13</v>
      </c>
      <c r="J3598" t="s">
        <v>13</v>
      </c>
    </row>
    <row r="3599" spans="1:10" x14ac:dyDescent="0.2">
      <c r="A3599" s="4">
        <v>27681</v>
      </c>
      <c r="E3599">
        <v>7.07</v>
      </c>
      <c r="G3599">
        <v>8</v>
      </c>
      <c r="H3599">
        <v>8.1</v>
      </c>
      <c r="I3599">
        <v>8.14</v>
      </c>
      <c r="J3599">
        <v>8.19</v>
      </c>
    </row>
    <row r="3600" spans="1:10" x14ac:dyDescent="0.2">
      <c r="A3600" s="4">
        <v>27682</v>
      </c>
      <c r="E3600">
        <v>7.12</v>
      </c>
      <c r="G3600">
        <v>8.01</v>
      </c>
      <c r="H3600">
        <v>8.1</v>
      </c>
      <c r="I3600">
        <v>8.14</v>
      </c>
      <c r="J3600">
        <v>8.19</v>
      </c>
    </row>
    <row r="3601" spans="1:10" x14ac:dyDescent="0.2">
      <c r="A3601" s="4">
        <v>27683</v>
      </c>
      <c r="E3601">
        <v>6.92</v>
      </c>
      <c r="G3601">
        <v>7.84</v>
      </c>
      <c r="H3601">
        <v>7.91</v>
      </c>
      <c r="I3601">
        <v>7.97</v>
      </c>
      <c r="J3601">
        <v>8.07</v>
      </c>
    </row>
    <row r="3602" spans="1:10" x14ac:dyDescent="0.2">
      <c r="A3602" s="4">
        <v>27684</v>
      </c>
      <c r="E3602">
        <v>6.88</v>
      </c>
      <c r="G3602">
        <v>7.83</v>
      </c>
      <c r="H3602">
        <v>7.92</v>
      </c>
      <c r="I3602">
        <v>7.98</v>
      </c>
      <c r="J3602">
        <v>8.07</v>
      </c>
    </row>
    <row r="3603" spans="1:10" x14ac:dyDescent="0.2">
      <c r="A3603" s="4">
        <v>27687</v>
      </c>
      <c r="E3603">
        <v>6.85</v>
      </c>
      <c r="G3603">
        <v>7.8</v>
      </c>
      <c r="H3603">
        <v>7.92</v>
      </c>
      <c r="I3603">
        <v>7.98</v>
      </c>
      <c r="J3603">
        <v>8.07</v>
      </c>
    </row>
    <row r="3604" spans="1:10" x14ac:dyDescent="0.2">
      <c r="A3604" s="4">
        <v>27688</v>
      </c>
      <c r="E3604">
        <v>6.71</v>
      </c>
      <c r="G3604">
        <v>7.68</v>
      </c>
      <c r="H3604">
        <v>7.87</v>
      </c>
      <c r="I3604">
        <v>7.96</v>
      </c>
      <c r="J3604">
        <v>8.0500000000000007</v>
      </c>
    </row>
    <row r="3605" spans="1:10" x14ac:dyDescent="0.2">
      <c r="A3605" s="4">
        <v>27689</v>
      </c>
      <c r="E3605">
        <v>6.73</v>
      </c>
      <c r="G3605">
        <v>7.67</v>
      </c>
      <c r="H3605">
        <v>7.87</v>
      </c>
      <c r="I3605">
        <v>7.96</v>
      </c>
      <c r="J3605">
        <v>8.0500000000000007</v>
      </c>
    </row>
    <row r="3606" spans="1:10" x14ac:dyDescent="0.2">
      <c r="A3606" s="4">
        <v>27690</v>
      </c>
      <c r="E3606">
        <v>6.7</v>
      </c>
      <c r="G3606">
        <v>7.56</v>
      </c>
      <c r="H3606">
        <v>7.77</v>
      </c>
      <c r="I3606">
        <v>7.89</v>
      </c>
      <c r="J3606">
        <v>7.99</v>
      </c>
    </row>
    <row r="3607" spans="1:10" x14ac:dyDescent="0.2">
      <c r="A3607" s="4">
        <v>27691</v>
      </c>
      <c r="E3607">
        <v>6.64</v>
      </c>
      <c r="G3607">
        <v>7.56</v>
      </c>
      <c r="H3607">
        <v>7.79</v>
      </c>
      <c r="I3607">
        <v>7.89</v>
      </c>
      <c r="J3607">
        <v>8</v>
      </c>
    </row>
    <row r="3608" spans="1:10" x14ac:dyDescent="0.2">
      <c r="A3608" s="4">
        <v>27694</v>
      </c>
      <c r="E3608">
        <v>6.64</v>
      </c>
      <c r="G3608">
        <v>7.55</v>
      </c>
      <c r="H3608">
        <v>7.82</v>
      </c>
      <c r="I3608">
        <v>7.91</v>
      </c>
      <c r="J3608">
        <v>8</v>
      </c>
    </row>
    <row r="3609" spans="1:10" x14ac:dyDescent="0.2">
      <c r="A3609" s="4">
        <v>27695</v>
      </c>
      <c r="E3609">
        <v>6.63</v>
      </c>
      <c r="G3609">
        <v>7.51</v>
      </c>
      <c r="H3609">
        <v>7.8</v>
      </c>
      <c r="I3609">
        <v>7.91</v>
      </c>
      <c r="J3609">
        <v>7.99</v>
      </c>
    </row>
    <row r="3610" spans="1:10" x14ac:dyDescent="0.2">
      <c r="A3610" s="4">
        <v>27696</v>
      </c>
      <c r="E3610">
        <v>6.43</v>
      </c>
      <c r="G3610">
        <v>7.39</v>
      </c>
      <c r="H3610">
        <v>7.72</v>
      </c>
      <c r="I3610">
        <v>7.9</v>
      </c>
      <c r="J3610">
        <v>7.98</v>
      </c>
    </row>
    <row r="3611" spans="1:10" x14ac:dyDescent="0.2">
      <c r="A3611" s="4">
        <v>27697</v>
      </c>
      <c r="E3611">
        <v>6.22</v>
      </c>
      <c r="G3611">
        <v>7.26</v>
      </c>
      <c r="H3611">
        <v>7.62</v>
      </c>
      <c r="I3611">
        <v>7.81</v>
      </c>
      <c r="J3611">
        <v>7.92</v>
      </c>
    </row>
    <row r="3612" spans="1:10" x14ac:dyDescent="0.2">
      <c r="A3612" s="4">
        <v>27698</v>
      </c>
      <c r="E3612">
        <v>6.27</v>
      </c>
      <c r="G3612">
        <v>7.34</v>
      </c>
      <c r="H3612">
        <v>7.66</v>
      </c>
      <c r="I3612">
        <v>7.82</v>
      </c>
      <c r="J3612">
        <v>7.91</v>
      </c>
    </row>
    <row r="3613" spans="1:10" x14ac:dyDescent="0.2">
      <c r="A3613" s="4">
        <v>27701</v>
      </c>
      <c r="E3613">
        <v>6.34</v>
      </c>
      <c r="G3613">
        <v>7.36</v>
      </c>
      <c r="H3613">
        <v>7.75</v>
      </c>
      <c r="I3613">
        <v>7.89</v>
      </c>
      <c r="J3613">
        <v>7.97</v>
      </c>
    </row>
    <row r="3614" spans="1:10" x14ac:dyDescent="0.2">
      <c r="A3614" s="4">
        <v>27702</v>
      </c>
      <c r="E3614" t="s">
        <v>13</v>
      </c>
      <c r="G3614" t="s">
        <v>13</v>
      </c>
      <c r="H3614" t="s">
        <v>13</v>
      </c>
      <c r="I3614" t="s">
        <v>13</v>
      </c>
      <c r="J3614" t="s">
        <v>13</v>
      </c>
    </row>
    <row r="3615" spans="1:10" x14ac:dyDescent="0.2">
      <c r="A3615" s="4">
        <v>27703</v>
      </c>
      <c r="E3615">
        <v>6.3</v>
      </c>
      <c r="G3615">
        <v>7.31</v>
      </c>
      <c r="H3615">
        <v>7.65</v>
      </c>
      <c r="I3615">
        <v>7.83</v>
      </c>
      <c r="J3615">
        <v>7.91</v>
      </c>
    </row>
    <row r="3616" spans="1:10" x14ac:dyDescent="0.2">
      <c r="A3616" s="4">
        <v>27704</v>
      </c>
      <c r="E3616">
        <v>6.31</v>
      </c>
      <c r="G3616">
        <v>7.34</v>
      </c>
      <c r="H3616">
        <v>7.69</v>
      </c>
      <c r="I3616">
        <v>7.86</v>
      </c>
      <c r="J3616">
        <v>7.94</v>
      </c>
    </row>
    <row r="3617" spans="1:10" x14ac:dyDescent="0.2">
      <c r="A3617" s="4">
        <v>27705</v>
      </c>
      <c r="E3617">
        <v>6.23</v>
      </c>
      <c r="G3617">
        <v>7.19</v>
      </c>
      <c r="H3617">
        <v>7.59</v>
      </c>
      <c r="I3617">
        <v>7.8</v>
      </c>
      <c r="J3617">
        <v>7.91</v>
      </c>
    </row>
    <row r="3618" spans="1:10" x14ac:dyDescent="0.2">
      <c r="A3618" s="4">
        <v>27708</v>
      </c>
      <c r="E3618">
        <v>6.22</v>
      </c>
      <c r="G3618">
        <v>7.17</v>
      </c>
      <c r="H3618">
        <v>7.54</v>
      </c>
      <c r="I3618">
        <v>7.78</v>
      </c>
      <c r="J3618">
        <v>7.9</v>
      </c>
    </row>
    <row r="3619" spans="1:10" x14ac:dyDescent="0.2">
      <c r="A3619" s="4">
        <v>27709</v>
      </c>
      <c r="E3619" t="s">
        <v>13</v>
      </c>
      <c r="G3619" t="s">
        <v>13</v>
      </c>
      <c r="H3619" t="s">
        <v>13</v>
      </c>
      <c r="I3619" t="s">
        <v>13</v>
      </c>
      <c r="J3619" t="s">
        <v>13</v>
      </c>
    </row>
    <row r="3620" spans="1:10" x14ac:dyDescent="0.2">
      <c r="A3620" s="4">
        <v>27710</v>
      </c>
      <c r="E3620">
        <v>6.3</v>
      </c>
      <c r="G3620">
        <v>7.24</v>
      </c>
      <c r="H3620">
        <v>7.62</v>
      </c>
      <c r="I3620">
        <v>7.84</v>
      </c>
      <c r="J3620">
        <v>7.95</v>
      </c>
    </row>
    <row r="3621" spans="1:10" x14ac:dyDescent="0.2">
      <c r="A3621" s="4">
        <v>27711</v>
      </c>
      <c r="E3621">
        <v>6.4</v>
      </c>
      <c r="G3621">
        <v>7.32</v>
      </c>
      <c r="H3621">
        <v>7.68</v>
      </c>
      <c r="I3621">
        <v>7.88</v>
      </c>
      <c r="J3621">
        <v>7.97</v>
      </c>
    </row>
    <row r="3622" spans="1:10" x14ac:dyDescent="0.2">
      <c r="A3622" s="4">
        <v>27712</v>
      </c>
      <c r="E3622">
        <v>6.58</v>
      </c>
      <c r="G3622">
        <v>7.55</v>
      </c>
      <c r="H3622">
        <v>7.84</v>
      </c>
      <c r="I3622">
        <v>8.02</v>
      </c>
      <c r="J3622">
        <v>8.06</v>
      </c>
    </row>
    <row r="3623" spans="1:10" x14ac:dyDescent="0.2">
      <c r="A3623" s="4">
        <v>27715</v>
      </c>
      <c r="E3623">
        <v>6.51</v>
      </c>
      <c r="G3623">
        <v>7.56</v>
      </c>
      <c r="H3623">
        <v>7.87</v>
      </c>
      <c r="I3623">
        <v>8.0299999999999994</v>
      </c>
      <c r="J3623">
        <v>8.08</v>
      </c>
    </row>
    <row r="3624" spans="1:10" x14ac:dyDescent="0.2">
      <c r="A3624" s="4">
        <v>27716</v>
      </c>
      <c r="E3624">
        <v>6.52</v>
      </c>
      <c r="G3624">
        <v>7.56</v>
      </c>
      <c r="H3624">
        <v>7.91</v>
      </c>
      <c r="I3624">
        <v>8.06</v>
      </c>
      <c r="J3624">
        <v>8.1300000000000008</v>
      </c>
    </row>
    <row r="3625" spans="1:10" x14ac:dyDescent="0.2">
      <c r="A3625" s="4">
        <v>27717</v>
      </c>
      <c r="E3625">
        <v>6.57</v>
      </c>
      <c r="G3625">
        <v>7.59</v>
      </c>
      <c r="H3625">
        <v>7.94</v>
      </c>
      <c r="I3625">
        <v>8.08</v>
      </c>
      <c r="J3625">
        <v>8.14</v>
      </c>
    </row>
    <row r="3626" spans="1:10" x14ac:dyDescent="0.2">
      <c r="A3626" s="4">
        <v>27718</v>
      </c>
      <c r="E3626">
        <v>6.54</v>
      </c>
      <c r="G3626">
        <v>7.54</v>
      </c>
      <c r="H3626">
        <v>7.88</v>
      </c>
      <c r="I3626">
        <v>8.06</v>
      </c>
      <c r="J3626">
        <v>8.1199999999999992</v>
      </c>
    </row>
    <row r="3627" spans="1:10" x14ac:dyDescent="0.2">
      <c r="A3627" s="4">
        <v>27719</v>
      </c>
      <c r="E3627">
        <v>6.76</v>
      </c>
      <c r="G3627">
        <v>7.7</v>
      </c>
      <c r="H3627">
        <v>8.01</v>
      </c>
      <c r="I3627">
        <v>8.18</v>
      </c>
      <c r="J3627">
        <v>8.2100000000000009</v>
      </c>
    </row>
    <row r="3628" spans="1:10" x14ac:dyDescent="0.2">
      <c r="A3628" s="4">
        <v>27722</v>
      </c>
      <c r="E3628">
        <v>6.64</v>
      </c>
      <c r="G3628">
        <v>7.59</v>
      </c>
      <c r="H3628">
        <v>7.9</v>
      </c>
      <c r="I3628">
        <v>8.1199999999999992</v>
      </c>
      <c r="J3628">
        <v>8.16</v>
      </c>
    </row>
    <row r="3629" spans="1:10" x14ac:dyDescent="0.2">
      <c r="A3629" s="4">
        <v>27723</v>
      </c>
      <c r="E3629">
        <v>6.7</v>
      </c>
      <c r="G3629">
        <v>7.6</v>
      </c>
      <c r="H3629">
        <v>7.93</v>
      </c>
      <c r="I3629">
        <v>8.1199999999999992</v>
      </c>
      <c r="J3629">
        <v>8.16</v>
      </c>
    </row>
    <row r="3630" spans="1:10" x14ac:dyDescent="0.2">
      <c r="A3630" s="4">
        <v>27724</v>
      </c>
      <c r="E3630">
        <v>6.68</v>
      </c>
      <c r="G3630">
        <v>7.6</v>
      </c>
      <c r="H3630">
        <v>7.92</v>
      </c>
      <c r="I3630">
        <v>8.1</v>
      </c>
      <c r="J3630">
        <v>8.15</v>
      </c>
    </row>
    <row r="3631" spans="1:10" x14ac:dyDescent="0.2">
      <c r="A3631" s="4">
        <v>27725</v>
      </c>
      <c r="E3631" t="s">
        <v>13</v>
      </c>
      <c r="G3631" t="s">
        <v>13</v>
      </c>
      <c r="H3631" t="s">
        <v>13</v>
      </c>
      <c r="I3631" t="s">
        <v>13</v>
      </c>
      <c r="J3631" t="s">
        <v>13</v>
      </c>
    </row>
    <row r="3632" spans="1:10" x14ac:dyDescent="0.2">
      <c r="A3632" s="4">
        <v>27726</v>
      </c>
      <c r="E3632">
        <v>6.68</v>
      </c>
      <c r="G3632">
        <v>7.58</v>
      </c>
      <c r="H3632">
        <v>7.9</v>
      </c>
      <c r="I3632">
        <v>8.08</v>
      </c>
      <c r="J3632">
        <v>8.14</v>
      </c>
    </row>
    <row r="3633" spans="1:10" x14ac:dyDescent="0.2">
      <c r="A3633" s="4">
        <v>27729</v>
      </c>
      <c r="E3633">
        <v>6.66</v>
      </c>
      <c r="G3633">
        <v>7.55</v>
      </c>
      <c r="H3633">
        <v>7.87</v>
      </c>
      <c r="I3633">
        <v>8.06</v>
      </c>
      <c r="J3633">
        <v>8.1199999999999992</v>
      </c>
    </row>
    <row r="3634" spans="1:10" x14ac:dyDescent="0.2">
      <c r="A3634" s="4">
        <v>27730</v>
      </c>
      <c r="E3634">
        <v>6.67</v>
      </c>
      <c r="G3634">
        <v>7.5</v>
      </c>
      <c r="H3634">
        <v>7.86</v>
      </c>
      <c r="I3634">
        <v>8.0299999999999994</v>
      </c>
      <c r="J3634">
        <v>8.1</v>
      </c>
    </row>
    <row r="3635" spans="1:10" x14ac:dyDescent="0.2">
      <c r="A3635" s="4">
        <v>27731</v>
      </c>
      <c r="E3635">
        <v>6.69</v>
      </c>
      <c r="G3635">
        <v>7.48</v>
      </c>
      <c r="H3635">
        <v>7.84</v>
      </c>
      <c r="I3635">
        <v>8.02</v>
      </c>
      <c r="J3635">
        <v>8.1</v>
      </c>
    </row>
    <row r="3636" spans="1:10" x14ac:dyDescent="0.2">
      <c r="A3636" s="4">
        <v>27732</v>
      </c>
      <c r="E3636">
        <v>6.89</v>
      </c>
      <c r="G3636">
        <v>7.64</v>
      </c>
      <c r="H3636">
        <v>7.89</v>
      </c>
      <c r="I3636">
        <v>8.1</v>
      </c>
      <c r="J3636">
        <v>8.15</v>
      </c>
    </row>
    <row r="3637" spans="1:10" x14ac:dyDescent="0.2">
      <c r="A3637" s="4">
        <v>27733</v>
      </c>
      <c r="E3637">
        <v>6.85</v>
      </c>
      <c r="G3637">
        <v>7.58</v>
      </c>
      <c r="H3637">
        <v>7.88</v>
      </c>
      <c r="I3637">
        <v>8.07</v>
      </c>
      <c r="J3637">
        <v>8.1300000000000008</v>
      </c>
    </row>
    <row r="3638" spans="1:10" x14ac:dyDescent="0.2">
      <c r="A3638" s="4">
        <v>27736</v>
      </c>
      <c r="E3638">
        <v>6.89</v>
      </c>
      <c r="G3638">
        <v>7.64</v>
      </c>
      <c r="H3638">
        <v>7.97</v>
      </c>
      <c r="I3638">
        <v>8.15</v>
      </c>
      <c r="J3638">
        <v>8.19</v>
      </c>
    </row>
    <row r="3639" spans="1:10" x14ac:dyDescent="0.2">
      <c r="A3639" s="4">
        <v>27737</v>
      </c>
      <c r="E3639">
        <v>6.98</v>
      </c>
      <c r="G3639">
        <v>7.7</v>
      </c>
      <c r="H3639">
        <v>8</v>
      </c>
      <c r="I3639">
        <v>8.19</v>
      </c>
      <c r="J3639">
        <v>8.23</v>
      </c>
    </row>
    <row r="3640" spans="1:10" x14ac:dyDescent="0.2">
      <c r="A3640" s="4">
        <v>27738</v>
      </c>
      <c r="E3640">
        <v>6.94</v>
      </c>
      <c r="G3640">
        <v>7.67</v>
      </c>
      <c r="H3640">
        <v>8</v>
      </c>
      <c r="I3640">
        <v>8.19</v>
      </c>
      <c r="J3640">
        <v>8.23</v>
      </c>
    </row>
    <row r="3641" spans="1:10" x14ac:dyDescent="0.2">
      <c r="A3641" s="4">
        <v>27739</v>
      </c>
      <c r="E3641">
        <v>6.82</v>
      </c>
      <c r="G3641">
        <v>7.63</v>
      </c>
      <c r="H3641">
        <v>7.94</v>
      </c>
      <c r="I3641">
        <v>8.1</v>
      </c>
      <c r="J3641">
        <v>8.16</v>
      </c>
    </row>
    <row r="3642" spans="1:10" x14ac:dyDescent="0.2">
      <c r="A3642" s="4">
        <v>27740</v>
      </c>
      <c r="E3642">
        <v>6.79</v>
      </c>
      <c r="G3642">
        <v>7.6</v>
      </c>
      <c r="H3642">
        <v>7.91</v>
      </c>
      <c r="I3642">
        <v>8.06</v>
      </c>
      <c r="J3642">
        <v>8.1199999999999992</v>
      </c>
    </row>
    <row r="3643" spans="1:10" x14ac:dyDescent="0.2">
      <c r="A3643" s="4">
        <v>27743</v>
      </c>
      <c r="E3643">
        <v>6.76</v>
      </c>
      <c r="G3643">
        <v>7.55</v>
      </c>
      <c r="H3643">
        <v>7.87</v>
      </c>
      <c r="I3643">
        <v>7.98</v>
      </c>
      <c r="J3643">
        <v>8.06</v>
      </c>
    </row>
    <row r="3644" spans="1:10" x14ac:dyDescent="0.2">
      <c r="A3644" s="4">
        <v>27744</v>
      </c>
      <c r="E3644">
        <v>6.77</v>
      </c>
      <c r="G3644">
        <v>7.5</v>
      </c>
      <c r="H3644">
        <v>7.82</v>
      </c>
      <c r="I3644">
        <v>7.93</v>
      </c>
      <c r="J3644">
        <v>8</v>
      </c>
    </row>
    <row r="3645" spans="1:10" x14ac:dyDescent="0.2">
      <c r="A3645" s="4">
        <v>27745</v>
      </c>
      <c r="E3645">
        <v>6.64</v>
      </c>
      <c r="G3645">
        <v>7.42</v>
      </c>
      <c r="H3645">
        <v>7.7</v>
      </c>
      <c r="I3645">
        <v>7.87</v>
      </c>
      <c r="J3645">
        <v>7.95</v>
      </c>
    </row>
    <row r="3646" spans="1:10" x14ac:dyDescent="0.2">
      <c r="A3646" s="4">
        <v>27746</v>
      </c>
      <c r="E3646">
        <v>6.64</v>
      </c>
      <c r="G3646">
        <v>7.44</v>
      </c>
      <c r="H3646">
        <v>7.73</v>
      </c>
      <c r="I3646">
        <v>7.89</v>
      </c>
      <c r="J3646">
        <v>7.96</v>
      </c>
    </row>
    <row r="3647" spans="1:10" x14ac:dyDescent="0.2">
      <c r="A3647" s="4">
        <v>27747</v>
      </c>
      <c r="E3647">
        <v>6.44</v>
      </c>
      <c r="G3647">
        <v>7.31</v>
      </c>
      <c r="H3647">
        <v>7.61</v>
      </c>
      <c r="I3647">
        <v>7.81</v>
      </c>
      <c r="J3647">
        <v>7.88</v>
      </c>
    </row>
    <row r="3648" spans="1:10" x14ac:dyDescent="0.2">
      <c r="A3648" s="4">
        <v>27750</v>
      </c>
      <c r="E3648">
        <v>6.4</v>
      </c>
      <c r="G3648">
        <v>7.31</v>
      </c>
      <c r="H3648">
        <v>7.64</v>
      </c>
      <c r="I3648">
        <v>7.8</v>
      </c>
      <c r="J3648">
        <v>7.87</v>
      </c>
    </row>
    <row r="3649" spans="1:10" x14ac:dyDescent="0.2">
      <c r="A3649" s="4">
        <v>27751</v>
      </c>
      <c r="E3649">
        <v>6.38</v>
      </c>
      <c r="G3649">
        <v>7.31</v>
      </c>
      <c r="H3649">
        <v>7.62</v>
      </c>
      <c r="I3649">
        <v>7.8</v>
      </c>
      <c r="J3649">
        <v>7.87</v>
      </c>
    </row>
    <row r="3650" spans="1:10" x14ac:dyDescent="0.2">
      <c r="A3650" s="4">
        <v>27752</v>
      </c>
      <c r="E3650">
        <v>6.32</v>
      </c>
      <c r="G3650">
        <v>7.26</v>
      </c>
      <c r="H3650">
        <v>7.59</v>
      </c>
      <c r="I3650">
        <v>7.74</v>
      </c>
      <c r="J3650">
        <v>7.82</v>
      </c>
    </row>
    <row r="3651" spans="1:10" x14ac:dyDescent="0.2">
      <c r="A3651" s="4">
        <v>27753</v>
      </c>
      <c r="E3651" t="s">
        <v>13</v>
      </c>
      <c r="G3651" t="s">
        <v>13</v>
      </c>
      <c r="H3651" t="s">
        <v>13</v>
      </c>
      <c r="I3651" t="s">
        <v>13</v>
      </c>
      <c r="J3651" t="s">
        <v>13</v>
      </c>
    </row>
    <row r="3652" spans="1:10" x14ac:dyDescent="0.2">
      <c r="A3652" s="4">
        <v>27754</v>
      </c>
      <c r="E3652">
        <v>6.17</v>
      </c>
      <c r="G3652">
        <v>7.13</v>
      </c>
      <c r="H3652">
        <v>7.48</v>
      </c>
      <c r="I3652">
        <v>7.64</v>
      </c>
      <c r="J3652">
        <v>7.75</v>
      </c>
    </row>
    <row r="3653" spans="1:10" x14ac:dyDescent="0.2">
      <c r="A3653" s="4">
        <v>27757</v>
      </c>
      <c r="E3653">
        <v>6.23</v>
      </c>
      <c r="G3653">
        <v>7.15</v>
      </c>
      <c r="H3653">
        <v>7.51</v>
      </c>
      <c r="I3653">
        <v>7.64</v>
      </c>
      <c r="J3653">
        <v>7.75</v>
      </c>
    </row>
    <row r="3654" spans="1:10" x14ac:dyDescent="0.2">
      <c r="A3654" s="4">
        <v>27758</v>
      </c>
      <c r="E3654">
        <v>6.13</v>
      </c>
      <c r="G3654">
        <v>7.09</v>
      </c>
      <c r="H3654">
        <v>7.46</v>
      </c>
      <c r="I3654">
        <v>7.63</v>
      </c>
      <c r="J3654">
        <v>7.73</v>
      </c>
    </row>
    <row r="3655" spans="1:10" x14ac:dyDescent="0.2">
      <c r="A3655" s="4">
        <v>27759</v>
      </c>
      <c r="E3655">
        <v>6.16</v>
      </c>
      <c r="G3655">
        <v>7.1</v>
      </c>
      <c r="H3655">
        <v>7.5</v>
      </c>
      <c r="I3655">
        <v>7.68</v>
      </c>
      <c r="J3655">
        <v>7.76</v>
      </c>
    </row>
    <row r="3656" spans="1:10" x14ac:dyDescent="0.2">
      <c r="A3656" s="4">
        <v>27760</v>
      </c>
      <c r="E3656" t="s">
        <v>13</v>
      </c>
      <c r="G3656" t="s">
        <v>13</v>
      </c>
      <c r="H3656" t="s">
        <v>13</v>
      </c>
      <c r="I3656" t="s">
        <v>13</v>
      </c>
      <c r="J3656" t="s">
        <v>13</v>
      </c>
    </row>
    <row r="3657" spans="1:10" x14ac:dyDescent="0.2">
      <c r="A3657" s="4">
        <v>27761</v>
      </c>
      <c r="E3657">
        <v>6.2</v>
      </c>
      <c r="G3657">
        <v>7.12</v>
      </c>
      <c r="H3657">
        <v>7.54</v>
      </c>
      <c r="I3657">
        <v>7.68</v>
      </c>
      <c r="J3657">
        <v>7.77</v>
      </c>
    </row>
    <row r="3658" spans="1:10" x14ac:dyDescent="0.2">
      <c r="A3658" s="4">
        <v>27764</v>
      </c>
      <c r="E3658">
        <v>6.24</v>
      </c>
      <c r="G3658">
        <v>7.11</v>
      </c>
      <c r="H3658">
        <v>7.5</v>
      </c>
      <c r="I3658">
        <v>7.64</v>
      </c>
      <c r="J3658">
        <v>7.74</v>
      </c>
    </row>
    <row r="3659" spans="1:10" x14ac:dyDescent="0.2">
      <c r="A3659" s="4">
        <v>27765</v>
      </c>
      <c r="E3659">
        <v>6.03</v>
      </c>
      <c r="G3659">
        <v>7.06</v>
      </c>
      <c r="H3659">
        <v>7.41</v>
      </c>
      <c r="I3659">
        <v>7.56</v>
      </c>
      <c r="J3659">
        <v>7.64</v>
      </c>
    </row>
    <row r="3660" spans="1:10" x14ac:dyDescent="0.2">
      <c r="A3660" s="4">
        <v>27766</v>
      </c>
      <c r="E3660">
        <v>5.92</v>
      </c>
      <c r="G3660">
        <v>7</v>
      </c>
      <c r="H3660">
        <v>7.43</v>
      </c>
      <c r="I3660">
        <v>7.59</v>
      </c>
      <c r="J3660">
        <v>7.69</v>
      </c>
    </row>
    <row r="3661" spans="1:10" x14ac:dyDescent="0.2">
      <c r="A3661" s="4">
        <v>27767</v>
      </c>
      <c r="E3661">
        <v>5.91</v>
      </c>
      <c r="G3661">
        <v>7.04</v>
      </c>
      <c r="H3661">
        <v>7.47</v>
      </c>
      <c r="I3661">
        <v>7.64</v>
      </c>
      <c r="J3661">
        <v>7.74</v>
      </c>
    </row>
    <row r="3662" spans="1:10" x14ac:dyDescent="0.2">
      <c r="A3662" s="4">
        <v>27768</v>
      </c>
      <c r="E3662">
        <v>5.71</v>
      </c>
      <c r="G3662">
        <v>6.91</v>
      </c>
      <c r="H3662">
        <v>7.37</v>
      </c>
      <c r="I3662">
        <v>7.53</v>
      </c>
      <c r="J3662">
        <v>7.64</v>
      </c>
    </row>
    <row r="3663" spans="1:10" x14ac:dyDescent="0.2">
      <c r="A3663" s="4">
        <v>27771</v>
      </c>
      <c r="E3663">
        <v>5.69</v>
      </c>
      <c r="G3663">
        <v>6.86</v>
      </c>
      <c r="H3663">
        <v>7.34</v>
      </c>
      <c r="I3663">
        <v>7.53</v>
      </c>
      <c r="J3663">
        <v>7.63</v>
      </c>
    </row>
    <row r="3664" spans="1:10" x14ac:dyDescent="0.2">
      <c r="A3664" s="4">
        <v>27772</v>
      </c>
      <c r="E3664">
        <v>5.73</v>
      </c>
      <c r="G3664">
        <v>6.85</v>
      </c>
      <c r="H3664">
        <v>7.34</v>
      </c>
      <c r="I3664">
        <v>7.54</v>
      </c>
      <c r="J3664">
        <v>7.64</v>
      </c>
    </row>
    <row r="3665" spans="1:10" x14ac:dyDescent="0.2">
      <c r="A3665" s="4">
        <v>27773</v>
      </c>
      <c r="E3665">
        <v>5.77</v>
      </c>
      <c r="G3665">
        <v>6.91</v>
      </c>
      <c r="H3665">
        <v>7.41</v>
      </c>
      <c r="I3665">
        <v>7.61</v>
      </c>
      <c r="J3665">
        <v>7.71</v>
      </c>
    </row>
    <row r="3666" spans="1:10" x14ac:dyDescent="0.2">
      <c r="A3666" s="4">
        <v>27774</v>
      </c>
      <c r="E3666">
        <v>5.8</v>
      </c>
      <c r="G3666">
        <v>6.98</v>
      </c>
      <c r="H3666">
        <v>7.47</v>
      </c>
      <c r="I3666">
        <v>7.66</v>
      </c>
      <c r="J3666">
        <v>7.73</v>
      </c>
    </row>
    <row r="3667" spans="1:10" x14ac:dyDescent="0.2">
      <c r="A3667" s="4">
        <v>27775</v>
      </c>
      <c r="E3667">
        <v>5.85</v>
      </c>
      <c r="G3667">
        <v>7.08</v>
      </c>
      <c r="H3667">
        <v>7.53</v>
      </c>
      <c r="I3667">
        <v>7.74</v>
      </c>
      <c r="J3667">
        <v>7.79</v>
      </c>
    </row>
    <row r="3668" spans="1:10" x14ac:dyDescent="0.2">
      <c r="A3668" s="4">
        <v>27778</v>
      </c>
      <c r="E3668">
        <v>5.75</v>
      </c>
      <c r="G3668">
        <v>6.99</v>
      </c>
      <c r="H3668">
        <v>7.46</v>
      </c>
      <c r="I3668">
        <v>7.69</v>
      </c>
      <c r="J3668">
        <v>7.76</v>
      </c>
    </row>
    <row r="3669" spans="1:10" x14ac:dyDescent="0.2">
      <c r="A3669" s="4">
        <v>27779</v>
      </c>
      <c r="E3669">
        <v>5.77</v>
      </c>
      <c r="G3669">
        <v>7.03</v>
      </c>
      <c r="H3669">
        <v>7.52</v>
      </c>
      <c r="I3669">
        <v>7.73</v>
      </c>
      <c r="J3669">
        <v>7.71</v>
      </c>
    </row>
    <row r="3670" spans="1:10" x14ac:dyDescent="0.2">
      <c r="A3670" s="4">
        <v>27780</v>
      </c>
      <c r="E3670">
        <v>5.75</v>
      </c>
      <c r="G3670">
        <v>6.99</v>
      </c>
      <c r="H3670">
        <v>7.48</v>
      </c>
      <c r="I3670">
        <v>7.7</v>
      </c>
      <c r="J3670">
        <v>7.78</v>
      </c>
    </row>
    <row r="3671" spans="1:10" x14ac:dyDescent="0.2">
      <c r="A3671" s="4">
        <v>27781</v>
      </c>
      <c r="E3671">
        <v>5.77</v>
      </c>
      <c r="G3671">
        <v>7.02</v>
      </c>
      <c r="H3671">
        <v>7.51</v>
      </c>
      <c r="I3671">
        <v>7.74</v>
      </c>
      <c r="J3671">
        <v>7.8</v>
      </c>
    </row>
    <row r="3672" spans="1:10" x14ac:dyDescent="0.2">
      <c r="A3672" s="4">
        <v>27782</v>
      </c>
      <c r="E3672">
        <v>5.65</v>
      </c>
      <c r="G3672">
        <v>6.96</v>
      </c>
      <c r="H3672">
        <v>7.45</v>
      </c>
      <c r="I3672">
        <v>7.7</v>
      </c>
      <c r="J3672">
        <v>7.78</v>
      </c>
    </row>
    <row r="3673" spans="1:10" x14ac:dyDescent="0.2">
      <c r="A3673" s="4">
        <v>27785</v>
      </c>
      <c r="E3673">
        <v>5.7</v>
      </c>
      <c r="G3673">
        <v>6.98</v>
      </c>
      <c r="H3673">
        <v>7.47</v>
      </c>
      <c r="I3673">
        <v>7.73</v>
      </c>
      <c r="J3673">
        <v>7.79</v>
      </c>
    </row>
    <row r="3674" spans="1:10" x14ac:dyDescent="0.2">
      <c r="A3674" s="4">
        <v>27786</v>
      </c>
      <c r="E3674">
        <v>5.7</v>
      </c>
      <c r="G3674">
        <v>7.03</v>
      </c>
      <c r="H3674">
        <v>7.48</v>
      </c>
      <c r="I3674">
        <v>7.74</v>
      </c>
      <c r="J3674">
        <v>7.8</v>
      </c>
    </row>
    <row r="3675" spans="1:10" x14ac:dyDescent="0.2">
      <c r="A3675" s="4">
        <v>27787</v>
      </c>
      <c r="E3675">
        <v>5.69</v>
      </c>
      <c r="G3675">
        <v>6.98</v>
      </c>
      <c r="H3675">
        <v>7.52</v>
      </c>
      <c r="I3675">
        <v>7.79</v>
      </c>
      <c r="J3675">
        <v>7.83</v>
      </c>
    </row>
    <row r="3676" spans="1:10" x14ac:dyDescent="0.2">
      <c r="A3676" s="4">
        <v>27788</v>
      </c>
      <c r="E3676">
        <v>5.64</v>
      </c>
      <c r="G3676">
        <v>6.96</v>
      </c>
      <c r="H3676">
        <v>7.46</v>
      </c>
      <c r="I3676">
        <v>7.78</v>
      </c>
      <c r="J3676">
        <v>7.82</v>
      </c>
    </row>
    <row r="3677" spans="1:10" x14ac:dyDescent="0.2">
      <c r="A3677" s="4">
        <v>27789</v>
      </c>
      <c r="E3677">
        <v>5.65</v>
      </c>
      <c r="G3677">
        <v>6.94</v>
      </c>
      <c r="H3677">
        <v>7.43</v>
      </c>
      <c r="I3677">
        <v>7.75</v>
      </c>
      <c r="J3677">
        <v>7.8</v>
      </c>
    </row>
    <row r="3678" spans="1:10" x14ac:dyDescent="0.2">
      <c r="A3678" s="4">
        <v>27792</v>
      </c>
      <c r="E3678">
        <v>5.7</v>
      </c>
      <c r="G3678">
        <v>6.96</v>
      </c>
      <c r="H3678">
        <v>7.44</v>
      </c>
      <c r="I3678">
        <v>7.75</v>
      </c>
      <c r="J3678">
        <v>7.8</v>
      </c>
    </row>
    <row r="3679" spans="1:10" x14ac:dyDescent="0.2">
      <c r="A3679" s="4">
        <v>27793</v>
      </c>
      <c r="E3679">
        <v>5.77</v>
      </c>
      <c r="G3679">
        <v>6.95</v>
      </c>
      <c r="H3679">
        <v>7.46</v>
      </c>
      <c r="I3679">
        <v>7.77</v>
      </c>
      <c r="J3679">
        <v>7.82</v>
      </c>
    </row>
    <row r="3680" spans="1:10" x14ac:dyDescent="0.2">
      <c r="A3680" s="4">
        <v>27794</v>
      </c>
      <c r="E3680">
        <v>5.92</v>
      </c>
      <c r="G3680">
        <v>7.03</v>
      </c>
      <c r="H3680">
        <v>7.5</v>
      </c>
      <c r="I3680">
        <v>7.82</v>
      </c>
      <c r="J3680">
        <v>7.85</v>
      </c>
    </row>
    <row r="3681" spans="1:10" x14ac:dyDescent="0.2">
      <c r="A3681" s="4">
        <v>27795</v>
      </c>
      <c r="E3681">
        <v>5.85</v>
      </c>
      <c r="G3681">
        <v>6.97</v>
      </c>
      <c r="H3681">
        <v>7.47</v>
      </c>
      <c r="I3681">
        <v>7.78</v>
      </c>
      <c r="J3681">
        <v>7.83</v>
      </c>
    </row>
    <row r="3682" spans="1:10" x14ac:dyDescent="0.2">
      <c r="A3682" s="4">
        <v>27796</v>
      </c>
      <c r="E3682">
        <v>5.86</v>
      </c>
      <c r="G3682">
        <v>7.09</v>
      </c>
      <c r="H3682">
        <v>7.49</v>
      </c>
      <c r="I3682">
        <v>7.82</v>
      </c>
      <c r="J3682">
        <v>7.88</v>
      </c>
    </row>
    <row r="3683" spans="1:10" x14ac:dyDescent="0.2">
      <c r="A3683" s="4">
        <v>27799</v>
      </c>
      <c r="E3683">
        <v>5.79</v>
      </c>
      <c r="G3683">
        <v>7.11</v>
      </c>
      <c r="H3683">
        <v>7.47</v>
      </c>
      <c r="I3683">
        <v>7.81</v>
      </c>
      <c r="J3683">
        <v>7.86</v>
      </c>
    </row>
    <row r="3684" spans="1:10" x14ac:dyDescent="0.2">
      <c r="A3684" s="4">
        <v>27800</v>
      </c>
      <c r="E3684">
        <v>5.83</v>
      </c>
      <c r="G3684">
        <v>7.12</v>
      </c>
      <c r="H3684">
        <v>7.49</v>
      </c>
      <c r="I3684">
        <v>7.82</v>
      </c>
      <c r="J3684">
        <v>7.88</v>
      </c>
    </row>
    <row r="3685" spans="1:10" x14ac:dyDescent="0.2">
      <c r="A3685" s="4">
        <v>27801</v>
      </c>
      <c r="E3685">
        <v>5.82</v>
      </c>
      <c r="G3685">
        <v>7.11</v>
      </c>
      <c r="H3685">
        <v>7.5</v>
      </c>
      <c r="I3685">
        <v>7.79</v>
      </c>
      <c r="J3685">
        <v>7.85</v>
      </c>
    </row>
    <row r="3686" spans="1:10" x14ac:dyDescent="0.2">
      <c r="A3686" s="4">
        <v>27802</v>
      </c>
      <c r="E3686" t="s">
        <v>13</v>
      </c>
      <c r="G3686" t="s">
        <v>13</v>
      </c>
      <c r="H3686" t="s">
        <v>13</v>
      </c>
      <c r="I3686" t="s">
        <v>13</v>
      </c>
      <c r="J3686" t="s">
        <v>13</v>
      </c>
    </row>
    <row r="3687" spans="1:10" x14ac:dyDescent="0.2">
      <c r="A3687" s="4">
        <v>27803</v>
      </c>
      <c r="E3687">
        <v>5.85</v>
      </c>
      <c r="G3687">
        <v>7.1</v>
      </c>
      <c r="H3687">
        <v>7.5</v>
      </c>
      <c r="I3687">
        <v>7.74</v>
      </c>
      <c r="J3687">
        <v>7.82</v>
      </c>
    </row>
    <row r="3688" spans="1:10" x14ac:dyDescent="0.2">
      <c r="A3688" s="4">
        <v>27806</v>
      </c>
      <c r="E3688" t="s">
        <v>13</v>
      </c>
      <c r="G3688" t="s">
        <v>13</v>
      </c>
      <c r="H3688" t="s">
        <v>13</v>
      </c>
      <c r="I3688" t="s">
        <v>13</v>
      </c>
      <c r="J3688" t="s">
        <v>13</v>
      </c>
    </row>
    <row r="3689" spans="1:10" x14ac:dyDescent="0.2">
      <c r="A3689" s="4">
        <v>27807</v>
      </c>
      <c r="E3689">
        <v>5.9</v>
      </c>
      <c r="G3689">
        <v>7.09</v>
      </c>
      <c r="H3689">
        <v>7.44</v>
      </c>
      <c r="I3689">
        <v>7.68</v>
      </c>
      <c r="J3689">
        <v>7.78</v>
      </c>
    </row>
    <row r="3690" spans="1:10" x14ac:dyDescent="0.2">
      <c r="A3690" s="4">
        <v>27808</v>
      </c>
      <c r="E3690">
        <v>5.96</v>
      </c>
      <c r="G3690">
        <v>7.11</v>
      </c>
      <c r="H3690">
        <v>7.47</v>
      </c>
      <c r="I3690">
        <v>7.7</v>
      </c>
      <c r="J3690">
        <v>7.79</v>
      </c>
    </row>
    <row r="3691" spans="1:10" x14ac:dyDescent="0.2">
      <c r="A3691" s="4">
        <v>27809</v>
      </c>
      <c r="E3691">
        <v>6</v>
      </c>
      <c r="G3691">
        <v>7.12</v>
      </c>
      <c r="H3691">
        <v>7.45</v>
      </c>
      <c r="I3691">
        <v>7.71</v>
      </c>
      <c r="J3691">
        <v>7.8</v>
      </c>
    </row>
    <row r="3692" spans="1:10" x14ac:dyDescent="0.2">
      <c r="A3692" s="4">
        <v>27810</v>
      </c>
      <c r="E3692">
        <v>5.97</v>
      </c>
      <c r="G3692">
        <v>7.07</v>
      </c>
      <c r="H3692">
        <v>7.41</v>
      </c>
      <c r="I3692">
        <v>7.68</v>
      </c>
      <c r="J3692">
        <v>7.77</v>
      </c>
    </row>
    <row r="3693" spans="1:10" x14ac:dyDescent="0.2">
      <c r="A3693" s="4">
        <v>27813</v>
      </c>
      <c r="E3693">
        <v>5.92</v>
      </c>
      <c r="G3693">
        <v>7.03</v>
      </c>
      <c r="H3693">
        <v>7.39</v>
      </c>
      <c r="I3693">
        <v>7.63</v>
      </c>
      <c r="J3693">
        <v>7.72</v>
      </c>
    </row>
    <row r="3694" spans="1:10" x14ac:dyDescent="0.2">
      <c r="A3694" s="4">
        <v>27814</v>
      </c>
      <c r="E3694">
        <v>5.97</v>
      </c>
      <c r="G3694">
        <v>7.03</v>
      </c>
      <c r="H3694">
        <v>7.39</v>
      </c>
      <c r="I3694">
        <v>7.62</v>
      </c>
      <c r="J3694">
        <v>7.69</v>
      </c>
    </row>
    <row r="3695" spans="1:10" x14ac:dyDescent="0.2">
      <c r="A3695" s="4">
        <v>27815</v>
      </c>
      <c r="E3695">
        <v>5.98</v>
      </c>
      <c r="G3695">
        <v>7.01</v>
      </c>
      <c r="H3695">
        <v>7.37</v>
      </c>
      <c r="I3695">
        <v>7.6</v>
      </c>
      <c r="J3695">
        <v>7.68</v>
      </c>
    </row>
    <row r="3696" spans="1:10" x14ac:dyDescent="0.2">
      <c r="A3696" s="4">
        <v>27816</v>
      </c>
      <c r="E3696">
        <v>6.04</v>
      </c>
      <c r="G3696">
        <v>7.04</v>
      </c>
      <c r="H3696">
        <v>7.37</v>
      </c>
      <c r="I3696">
        <v>7.59</v>
      </c>
      <c r="J3696">
        <v>7.68</v>
      </c>
    </row>
    <row r="3697" spans="1:10" x14ac:dyDescent="0.2">
      <c r="A3697" s="4">
        <v>27817</v>
      </c>
      <c r="E3697">
        <v>6.21</v>
      </c>
      <c r="G3697">
        <v>7.15</v>
      </c>
      <c r="H3697">
        <v>7.46</v>
      </c>
      <c r="I3697">
        <v>7.68</v>
      </c>
      <c r="J3697">
        <v>7.77</v>
      </c>
    </row>
    <row r="3698" spans="1:10" x14ac:dyDescent="0.2">
      <c r="A3698" s="4">
        <v>27820</v>
      </c>
      <c r="E3698">
        <v>6.42</v>
      </c>
      <c r="G3698">
        <v>7.33</v>
      </c>
      <c r="H3698">
        <v>7.57</v>
      </c>
      <c r="I3698">
        <v>7.78</v>
      </c>
      <c r="J3698">
        <v>7.86</v>
      </c>
    </row>
    <row r="3699" spans="1:10" x14ac:dyDescent="0.2">
      <c r="A3699" s="4">
        <v>27821</v>
      </c>
      <c r="E3699">
        <v>6.39</v>
      </c>
      <c r="G3699">
        <v>7.28</v>
      </c>
      <c r="H3699">
        <v>7.53</v>
      </c>
      <c r="I3699">
        <v>7.74</v>
      </c>
      <c r="J3699">
        <v>7.82</v>
      </c>
    </row>
    <row r="3700" spans="1:10" x14ac:dyDescent="0.2">
      <c r="A3700" s="4">
        <v>27822</v>
      </c>
      <c r="E3700">
        <v>6.39</v>
      </c>
      <c r="G3700">
        <v>7.31</v>
      </c>
      <c r="H3700">
        <v>7.56</v>
      </c>
      <c r="I3700">
        <v>7.75</v>
      </c>
      <c r="J3700">
        <v>7.82</v>
      </c>
    </row>
    <row r="3701" spans="1:10" x14ac:dyDescent="0.2">
      <c r="A3701" s="4">
        <v>27823</v>
      </c>
      <c r="E3701">
        <v>6.47</v>
      </c>
      <c r="G3701">
        <v>7.35</v>
      </c>
      <c r="H3701">
        <v>7.61</v>
      </c>
      <c r="I3701">
        <v>7.78</v>
      </c>
      <c r="J3701">
        <v>7.85</v>
      </c>
    </row>
    <row r="3702" spans="1:10" x14ac:dyDescent="0.2">
      <c r="A3702" s="4">
        <v>27824</v>
      </c>
      <c r="E3702">
        <v>6.3</v>
      </c>
      <c r="G3702">
        <v>7.21</v>
      </c>
      <c r="H3702">
        <v>7.56</v>
      </c>
      <c r="I3702">
        <v>7.72</v>
      </c>
      <c r="J3702">
        <v>7.8</v>
      </c>
    </row>
    <row r="3703" spans="1:10" x14ac:dyDescent="0.2">
      <c r="A3703" s="4">
        <v>27827</v>
      </c>
      <c r="E3703">
        <v>6.23</v>
      </c>
      <c r="G3703">
        <v>7.14</v>
      </c>
      <c r="H3703">
        <v>7.54</v>
      </c>
      <c r="I3703">
        <v>7.68</v>
      </c>
      <c r="J3703">
        <v>7.76</v>
      </c>
    </row>
    <row r="3704" spans="1:10" x14ac:dyDescent="0.2">
      <c r="A3704" s="4">
        <v>27828</v>
      </c>
      <c r="E3704">
        <v>6.25</v>
      </c>
      <c r="G3704">
        <v>7.16</v>
      </c>
      <c r="H3704">
        <v>7.56</v>
      </c>
      <c r="I3704">
        <v>7.7</v>
      </c>
      <c r="J3704">
        <v>7.78</v>
      </c>
    </row>
    <row r="3705" spans="1:10" x14ac:dyDescent="0.2">
      <c r="A3705" s="4">
        <v>27829</v>
      </c>
      <c r="E3705">
        <v>6.22</v>
      </c>
      <c r="G3705">
        <v>7.16</v>
      </c>
      <c r="H3705">
        <v>7.56</v>
      </c>
      <c r="I3705">
        <v>7.68</v>
      </c>
      <c r="J3705">
        <v>7.76</v>
      </c>
    </row>
    <row r="3706" spans="1:10" x14ac:dyDescent="0.2">
      <c r="A3706" s="4">
        <v>27830</v>
      </c>
      <c r="E3706">
        <v>6.28</v>
      </c>
      <c r="G3706">
        <v>7.2</v>
      </c>
      <c r="H3706">
        <v>7.56</v>
      </c>
      <c r="I3706">
        <v>7.69</v>
      </c>
      <c r="J3706">
        <v>7.77</v>
      </c>
    </row>
    <row r="3707" spans="1:10" x14ac:dyDescent="0.2">
      <c r="A3707" s="4">
        <v>27831</v>
      </c>
      <c r="E3707">
        <v>6.18</v>
      </c>
      <c r="G3707">
        <v>7.13</v>
      </c>
      <c r="H3707">
        <v>7.5</v>
      </c>
      <c r="I3707">
        <v>7.64</v>
      </c>
      <c r="J3707">
        <v>7.71</v>
      </c>
    </row>
    <row r="3708" spans="1:10" x14ac:dyDescent="0.2">
      <c r="A3708" s="4">
        <v>27834</v>
      </c>
      <c r="E3708">
        <v>6.28</v>
      </c>
      <c r="G3708">
        <v>7.18</v>
      </c>
      <c r="H3708">
        <v>7.52</v>
      </c>
      <c r="I3708">
        <v>7.67</v>
      </c>
      <c r="J3708">
        <v>7.74</v>
      </c>
    </row>
    <row r="3709" spans="1:10" x14ac:dyDescent="0.2">
      <c r="A3709" s="4">
        <v>27835</v>
      </c>
      <c r="E3709">
        <v>6.27</v>
      </c>
      <c r="G3709">
        <v>7.17</v>
      </c>
      <c r="H3709">
        <v>7.54</v>
      </c>
      <c r="I3709">
        <v>7.68</v>
      </c>
      <c r="J3709">
        <v>7.76</v>
      </c>
    </row>
    <row r="3710" spans="1:10" x14ac:dyDescent="0.2">
      <c r="A3710" s="4">
        <v>27836</v>
      </c>
      <c r="E3710">
        <v>6.22</v>
      </c>
      <c r="G3710">
        <v>7.14</v>
      </c>
      <c r="H3710">
        <v>7.52</v>
      </c>
      <c r="I3710">
        <v>7.68</v>
      </c>
      <c r="J3710">
        <v>7.76</v>
      </c>
    </row>
    <row r="3711" spans="1:10" x14ac:dyDescent="0.2">
      <c r="A3711" s="4">
        <v>27837</v>
      </c>
      <c r="E3711">
        <v>6.19</v>
      </c>
      <c r="G3711">
        <v>7.06</v>
      </c>
      <c r="H3711">
        <v>7.48</v>
      </c>
      <c r="I3711">
        <v>7.63</v>
      </c>
      <c r="J3711">
        <v>7.73</v>
      </c>
    </row>
    <row r="3712" spans="1:10" x14ac:dyDescent="0.2">
      <c r="A3712" s="4">
        <v>27838</v>
      </c>
      <c r="E3712">
        <v>6.18</v>
      </c>
      <c r="G3712">
        <v>7.11</v>
      </c>
      <c r="H3712">
        <v>7.49</v>
      </c>
      <c r="I3712">
        <v>7.64</v>
      </c>
      <c r="J3712">
        <v>7.74</v>
      </c>
    </row>
    <row r="3713" spans="1:10" x14ac:dyDescent="0.2">
      <c r="A3713" s="4">
        <v>27841</v>
      </c>
      <c r="E3713">
        <v>6.09</v>
      </c>
      <c r="G3713">
        <v>7.02</v>
      </c>
      <c r="H3713">
        <v>7.43</v>
      </c>
      <c r="I3713">
        <v>7.59</v>
      </c>
      <c r="J3713">
        <v>7.68</v>
      </c>
    </row>
    <row r="3714" spans="1:10" x14ac:dyDescent="0.2">
      <c r="A3714" s="4">
        <v>27842</v>
      </c>
      <c r="E3714">
        <v>6.08</v>
      </c>
      <c r="G3714">
        <v>7.02</v>
      </c>
      <c r="H3714">
        <v>7.41</v>
      </c>
      <c r="I3714">
        <v>7.58</v>
      </c>
      <c r="J3714">
        <v>7.67</v>
      </c>
    </row>
    <row r="3715" spans="1:10" x14ac:dyDescent="0.2">
      <c r="A3715" s="4">
        <v>27843</v>
      </c>
      <c r="E3715">
        <v>6.05</v>
      </c>
      <c r="G3715">
        <v>6.98</v>
      </c>
      <c r="H3715">
        <v>7.4</v>
      </c>
      <c r="I3715">
        <v>7.56</v>
      </c>
      <c r="J3715">
        <v>7.65</v>
      </c>
    </row>
    <row r="3716" spans="1:10" x14ac:dyDescent="0.2">
      <c r="A3716" s="4">
        <v>27844</v>
      </c>
      <c r="E3716">
        <v>6.04</v>
      </c>
      <c r="G3716">
        <v>7</v>
      </c>
      <c r="H3716">
        <v>7.38</v>
      </c>
      <c r="I3716">
        <v>7.55</v>
      </c>
      <c r="J3716">
        <v>7.64</v>
      </c>
    </row>
    <row r="3717" spans="1:10" x14ac:dyDescent="0.2">
      <c r="A3717" s="4">
        <v>27845</v>
      </c>
      <c r="E3717">
        <v>6.05</v>
      </c>
      <c r="G3717">
        <v>7</v>
      </c>
      <c r="H3717">
        <v>7.38</v>
      </c>
      <c r="I3717">
        <v>7.56</v>
      </c>
      <c r="J3717">
        <v>7.64</v>
      </c>
    </row>
    <row r="3718" spans="1:10" x14ac:dyDescent="0.2">
      <c r="A3718" s="4">
        <v>27848</v>
      </c>
      <c r="E3718">
        <v>6.07</v>
      </c>
      <c r="G3718">
        <v>7.01</v>
      </c>
      <c r="H3718">
        <v>7.37</v>
      </c>
      <c r="I3718">
        <v>7.56</v>
      </c>
      <c r="J3718">
        <v>7.64</v>
      </c>
    </row>
    <row r="3719" spans="1:10" x14ac:dyDescent="0.2">
      <c r="A3719" s="4">
        <v>27849</v>
      </c>
      <c r="E3719">
        <v>6.1</v>
      </c>
      <c r="G3719">
        <v>7.05</v>
      </c>
      <c r="H3719">
        <v>7.4</v>
      </c>
      <c r="I3719">
        <v>7.56</v>
      </c>
      <c r="J3719">
        <v>7.65</v>
      </c>
    </row>
    <row r="3720" spans="1:10" x14ac:dyDescent="0.2">
      <c r="A3720" s="4">
        <v>27850</v>
      </c>
      <c r="E3720">
        <v>6.11</v>
      </c>
      <c r="G3720">
        <v>7.02</v>
      </c>
      <c r="H3720">
        <v>7.39</v>
      </c>
      <c r="I3720">
        <v>7.57</v>
      </c>
      <c r="J3720">
        <v>7.66</v>
      </c>
    </row>
    <row r="3721" spans="1:10" x14ac:dyDescent="0.2">
      <c r="A3721" s="4">
        <v>27851</v>
      </c>
      <c r="E3721">
        <v>6.2</v>
      </c>
      <c r="G3721">
        <v>7.11</v>
      </c>
      <c r="H3721">
        <v>7.44</v>
      </c>
      <c r="I3721">
        <v>7.6</v>
      </c>
      <c r="J3721">
        <v>7.68</v>
      </c>
    </row>
    <row r="3722" spans="1:10" x14ac:dyDescent="0.2">
      <c r="A3722" s="4">
        <v>27852</v>
      </c>
      <c r="E3722">
        <v>6.11</v>
      </c>
      <c r="G3722">
        <v>7.04</v>
      </c>
      <c r="H3722">
        <v>7.38</v>
      </c>
      <c r="I3722">
        <v>7.56</v>
      </c>
      <c r="J3722">
        <v>7.67</v>
      </c>
    </row>
    <row r="3723" spans="1:10" x14ac:dyDescent="0.2">
      <c r="A3723" s="4">
        <v>27855</v>
      </c>
      <c r="E3723">
        <v>6.01</v>
      </c>
      <c r="G3723">
        <v>6.96</v>
      </c>
      <c r="H3723">
        <v>7.34</v>
      </c>
      <c r="I3723">
        <v>7.52</v>
      </c>
      <c r="J3723">
        <v>7.62</v>
      </c>
    </row>
    <row r="3724" spans="1:10" x14ac:dyDescent="0.2">
      <c r="A3724" s="4">
        <v>27856</v>
      </c>
      <c r="E3724">
        <v>5.95</v>
      </c>
      <c r="G3724">
        <v>6.94</v>
      </c>
      <c r="H3724">
        <v>7.31</v>
      </c>
      <c r="I3724">
        <v>7.48</v>
      </c>
      <c r="J3724">
        <v>7.59</v>
      </c>
    </row>
    <row r="3725" spans="1:10" x14ac:dyDescent="0.2">
      <c r="A3725" s="4">
        <v>27857</v>
      </c>
      <c r="E3725">
        <v>6</v>
      </c>
      <c r="G3725">
        <v>6.91</v>
      </c>
      <c r="H3725">
        <v>7.29</v>
      </c>
      <c r="I3725">
        <v>7.46</v>
      </c>
      <c r="J3725">
        <v>7.56</v>
      </c>
    </row>
    <row r="3726" spans="1:10" x14ac:dyDescent="0.2">
      <c r="A3726" s="4">
        <v>27858</v>
      </c>
      <c r="E3726">
        <v>5.93</v>
      </c>
      <c r="G3726">
        <v>6.8</v>
      </c>
      <c r="H3726">
        <v>7.24</v>
      </c>
      <c r="I3726">
        <v>7.42</v>
      </c>
      <c r="J3726">
        <v>7.55</v>
      </c>
    </row>
    <row r="3727" spans="1:10" x14ac:dyDescent="0.2">
      <c r="A3727" s="4">
        <v>27859</v>
      </c>
      <c r="E3727">
        <v>5.9</v>
      </c>
      <c r="G3727">
        <v>6.79</v>
      </c>
      <c r="H3727">
        <v>7.23</v>
      </c>
      <c r="I3727">
        <v>7.4</v>
      </c>
      <c r="J3727">
        <v>7.52</v>
      </c>
    </row>
    <row r="3728" spans="1:10" x14ac:dyDescent="0.2">
      <c r="A3728" s="4">
        <v>27862</v>
      </c>
      <c r="E3728">
        <v>5.8</v>
      </c>
      <c r="G3728">
        <v>6.75</v>
      </c>
      <c r="H3728">
        <v>7.2</v>
      </c>
      <c r="I3728">
        <v>7.38</v>
      </c>
      <c r="J3728">
        <v>7.52</v>
      </c>
    </row>
    <row r="3729" spans="1:10" x14ac:dyDescent="0.2">
      <c r="A3729" s="4">
        <v>27863</v>
      </c>
      <c r="E3729">
        <v>5.7</v>
      </c>
      <c r="G3729">
        <v>6.68</v>
      </c>
      <c r="H3729">
        <v>7.16</v>
      </c>
      <c r="I3729">
        <v>7.36</v>
      </c>
      <c r="J3729">
        <v>7.5</v>
      </c>
    </row>
    <row r="3730" spans="1:10" x14ac:dyDescent="0.2">
      <c r="A3730" s="4">
        <v>27864</v>
      </c>
      <c r="E3730">
        <v>5.74</v>
      </c>
      <c r="G3730">
        <v>6.69</v>
      </c>
      <c r="H3730">
        <v>7.14</v>
      </c>
      <c r="I3730">
        <v>7.32</v>
      </c>
      <c r="J3730">
        <v>7.47</v>
      </c>
    </row>
    <row r="3731" spans="1:10" x14ac:dyDescent="0.2">
      <c r="A3731" s="4">
        <v>27865</v>
      </c>
      <c r="E3731">
        <v>5.76</v>
      </c>
      <c r="G3731">
        <v>6.66</v>
      </c>
      <c r="H3731">
        <v>7.14</v>
      </c>
      <c r="I3731">
        <v>7.33</v>
      </c>
      <c r="J3731">
        <v>7.47</v>
      </c>
    </row>
    <row r="3732" spans="1:10" x14ac:dyDescent="0.2">
      <c r="A3732" s="4">
        <v>27866</v>
      </c>
      <c r="E3732" t="s">
        <v>13</v>
      </c>
      <c r="G3732" t="s">
        <v>13</v>
      </c>
      <c r="H3732" t="s">
        <v>13</v>
      </c>
      <c r="I3732" t="s">
        <v>13</v>
      </c>
      <c r="J3732" t="s">
        <v>13</v>
      </c>
    </row>
    <row r="3733" spans="1:10" x14ac:dyDescent="0.2">
      <c r="A3733" s="4">
        <v>27869</v>
      </c>
      <c r="E3733">
        <v>5.8</v>
      </c>
      <c r="G3733">
        <v>6.71</v>
      </c>
      <c r="H3733">
        <v>7.18</v>
      </c>
      <c r="I3733">
        <v>7.36</v>
      </c>
      <c r="J3733">
        <v>7.51</v>
      </c>
    </row>
    <row r="3734" spans="1:10" x14ac:dyDescent="0.2">
      <c r="A3734" s="4">
        <v>27870</v>
      </c>
      <c r="E3734">
        <v>5.81</v>
      </c>
      <c r="G3734">
        <v>6.73</v>
      </c>
      <c r="H3734">
        <v>7.17</v>
      </c>
      <c r="I3734">
        <v>7.35</v>
      </c>
      <c r="J3734">
        <v>7.5</v>
      </c>
    </row>
    <row r="3735" spans="1:10" x14ac:dyDescent="0.2">
      <c r="A3735" s="4">
        <v>27871</v>
      </c>
      <c r="E3735">
        <v>5.74</v>
      </c>
      <c r="G3735">
        <v>6.65</v>
      </c>
      <c r="H3735">
        <v>7.12</v>
      </c>
      <c r="I3735">
        <v>7.32</v>
      </c>
      <c r="J3735">
        <v>7.47</v>
      </c>
    </row>
    <row r="3736" spans="1:10" x14ac:dyDescent="0.2">
      <c r="A3736" s="4">
        <v>27872</v>
      </c>
      <c r="E3736">
        <v>5.83</v>
      </c>
      <c r="G3736">
        <v>6.73</v>
      </c>
      <c r="H3736">
        <v>7.19</v>
      </c>
      <c r="I3736">
        <v>7.38</v>
      </c>
      <c r="J3736">
        <v>7.52</v>
      </c>
    </row>
    <row r="3737" spans="1:10" x14ac:dyDescent="0.2">
      <c r="A3737" s="4">
        <v>27873</v>
      </c>
      <c r="E3737">
        <v>6.02</v>
      </c>
      <c r="G3737">
        <v>6.9</v>
      </c>
      <c r="H3737">
        <v>7.31</v>
      </c>
      <c r="I3737">
        <v>7.46</v>
      </c>
      <c r="J3737">
        <v>7.59</v>
      </c>
    </row>
    <row r="3738" spans="1:10" x14ac:dyDescent="0.2">
      <c r="A3738" s="4">
        <v>27876</v>
      </c>
      <c r="E3738">
        <v>6.01</v>
      </c>
      <c r="G3738">
        <v>6.92</v>
      </c>
      <c r="H3738">
        <v>7.3</v>
      </c>
      <c r="I3738">
        <v>7.48</v>
      </c>
      <c r="J3738">
        <v>7.61</v>
      </c>
    </row>
    <row r="3739" spans="1:10" x14ac:dyDescent="0.2">
      <c r="A3739" s="4">
        <v>27877</v>
      </c>
      <c r="E3739">
        <v>6</v>
      </c>
      <c r="G3739">
        <v>6.93</v>
      </c>
      <c r="H3739">
        <v>7.31</v>
      </c>
      <c r="I3739">
        <v>7.49</v>
      </c>
      <c r="J3739">
        <v>7.62</v>
      </c>
    </row>
    <row r="3740" spans="1:10" x14ac:dyDescent="0.2">
      <c r="A3740" s="4">
        <v>27878</v>
      </c>
      <c r="E3740">
        <v>5.95</v>
      </c>
      <c r="G3740">
        <v>6.9</v>
      </c>
      <c r="H3740">
        <v>7.28</v>
      </c>
      <c r="I3740">
        <v>7.49</v>
      </c>
      <c r="J3740">
        <v>7.6</v>
      </c>
    </row>
    <row r="3741" spans="1:10" x14ac:dyDescent="0.2">
      <c r="A3741" s="4">
        <v>27879</v>
      </c>
      <c r="E3741">
        <v>5.99</v>
      </c>
      <c r="G3741">
        <v>6.86</v>
      </c>
      <c r="H3741">
        <v>7.25</v>
      </c>
      <c r="I3741">
        <v>7.46</v>
      </c>
      <c r="J3741">
        <v>7.61</v>
      </c>
    </row>
    <row r="3742" spans="1:10" x14ac:dyDescent="0.2">
      <c r="A3742" s="4">
        <v>27880</v>
      </c>
      <c r="E3742">
        <v>6.14</v>
      </c>
      <c r="G3742">
        <v>6.96</v>
      </c>
      <c r="H3742">
        <v>7.34</v>
      </c>
      <c r="I3742">
        <v>7.53</v>
      </c>
      <c r="J3742">
        <v>7.67</v>
      </c>
    </row>
    <row r="3743" spans="1:10" x14ac:dyDescent="0.2">
      <c r="A3743" s="4">
        <v>27883</v>
      </c>
      <c r="E3743">
        <v>6.04</v>
      </c>
      <c r="G3743">
        <v>6.98</v>
      </c>
      <c r="H3743">
        <v>7.36</v>
      </c>
      <c r="I3743">
        <v>7.56</v>
      </c>
      <c r="J3743">
        <v>7.69</v>
      </c>
    </row>
    <row r="3744" spans="1:10" x14ac:dyDescent="0.2">
      <c r="A3744" s="4">
        <v>27884</v>
      </c>
      <c r="E3744">
        <v>6.06</v>
      </c>
      <c r="G3744">
        <v>6.94</v>
      </c>
      <c r="H3744">
        <v>7.31</v>
      </c>
      <c r="I3744">
        <v>7.52</v>
      </c>
      <c r="J3744">
        <v>7.66</v>
      </c>
    </row>
    <row r="3745" spans="1:10" x14ac:dyDescent="0.2">
      <c r="A3745" s="4">
        <v>27885</v>
      </c>
      <c r="E3745">
        <v>6.06</v>
      </c>
      <c r="G3745">
        <v>6.96</v>
      </c>
      <c r="H3745">
        <v>7.34</v>
      </c>
      <c r="I3745">
        <v>7.56</v>
      </c>
      <c r="J3745">
        <v>7.68</v>
      </c>
    </row>
    <row r="3746" spans="1:10" x14ac:dyDescent="0.2">
      <c r="A3746" s="4">
        <v>27886</v>
      </c>
      <c r="E3746">
        <v>6.13</v>
      </c>
      <c r="G3746">
        <v>7.02</v>
      </c>
      <c r="H3746">
        <v>7.37</v>
      </c>
      <c r="I3746">
        <v>7.6</v>
      </c>
      <c r="J3746">
        <v>7.78</v>
      </c>
    </row>
    <row r="3747" spans="1:10" x14ac:dyDescent="0.2">
      <c r="A3747" s="4">
        <v>27887</v>
      </c>
      <c r="E3747">
        <v>6.15</v>
      </c>
      <c r="G3747">
        <v>7.08</v>
      </c>
      <c r="H3747">
        <v>7.45</v>
      </c>
      <c r="I3747">
        <v>7.72</v>
      </c>
      <c r="J3747">
        <v>7.87</v>
      </c>
    </row>
    <row r="3748" spans="1:10" x14ac:dyDescent="0.2">
      <c r="A3748" s="4">
        <v>27890</v>
      </c>
      <c r="E3748">
        <v>6.18</v>
      </c>
      <c r="G3748">
        <v>7.1</v>
      </c>
      <c r="H3748">
        <v>7.51</v>
      </c>
      <c r="I3748">
        <v>7.77</v>
      </c>
      <c r="J3748">
        <v>7.92</v>
      </c>
    </row>
    <row r="3749" spans="1:10" x14ac:dyDescent="0.2">
      <c r="A3749" s="4">
        <v>27891</v>
      </c>
      <c r="E3749">
        <v>6.22</v>
      </c>
      <c r="G3749">
        <v>7.16</v>
      </c>
      <c r="H3749">
        <v>7.52</v>
      </c>
      <c r="I3749">
        <v>7.73</v>
      </c>
      <c r="J3749">
        <v>7.92</v>
      </c>
    </row>
    <row r="3750" spans="1:10" x14ac:dyDescent="0.2">
      <c r="A3750" s="4">
        <v>27892</v>
      </c>
      <c r="E3750">
        <v>6.31</v>
      </c>
      <c r="G3750">
        <v>7.18</v>
      </c>
      <c r="H3750">
        <v>7.54</v>
      </c>
      <c r="I3750">
        <v>7.76</v>
      </c>
      <c r="J3750">
        <v>7.94</v>
      </c>
    </row>
    <row r="3751" spans="1:10" x14ac:dyDescent="0.2">
      <c r="A3751" s="4">
        <v>27893</v>
      </c>
      <c r="E3751">
        <v>6.31</v>
      </c>
      <c r="G3751">
        <v>7.19</v>
      </c>
      <c r="H3751">
        <v>7.53</v>
      </c>
      <c r="I3751">
        <v>7.74</v>
      </c>
      <c r="J3751">
        <v>7.92</v>
      </c>
    </row>
    <row r="3752" spans="1:10" x14ac:dyDescent="0.2">
      <c r="A3752" s="4">
        <v>27894</v>
      </c>
      <c r="E3752">
        <v>6.42</v>
      </c>
      <c r="G3752">
        <v>7.25</v>
      </c>
      <c r="H3752">
        <v>7.59</v>
      </c>
      <c r="I3752">
        <v>7.78</v>
      </c>
      <c r="J3752">
        <v>7.93</v>
      </c>
    </row>
    <row r="3753" spans="1:10" x14ac:dyDescent="0.2">
      <c r="A3753" s="4">
        <v>27897</v>
      </c>
      <c r="E3753">
        <v>6.45</v>
      </c>
      <c r="G3753">
        <v>7.32</v>
      </c>
      <c r="H3753">
        <v>7.63</v>
      </c>
      <c r="I3753">
        <v>7.83</v>
      </c>
      <c r="J3753">
        <v>7.94</v>
      </c>
    </row>
    <row r="3754" spans="1:10" x14ac:dyDescent="0.2">
      <c r="A3754" s="4">
        <v>27898</v>
      </c>
      <c r="E3754">
        <v>6.42</v>
      </c>
      <c r="G3754">
        <v>7.3</v>
      </c>
      <c r="H3754">
        <v>7.63</v>
      </c>
      <c r="I3754">
        <v>7.82</v>
      </c>
      <c r="J3754">
        <v>7.94</v>
      </c>
    </row>
    <row r="3755" spans="1:10" x14ac:dyDescent="0.2">
      <c r="A3755" s="4">
        <v>27899</v>
      </c>
      <c r="E3755">
        <v>6.52</v>
      </c>
      <c r="G3755">
        <v>7.34</v>
      </c>
      <c r="H3755">
        <v>7.64</v>
      </c>
      <c r="I3755">
        <v>7.84</v>
      </c>
      <c r="J3755">
        <v>7.94</v>
      </c>
    </row>
    <row r="3756" spans="1:10" x14ac:dyDescent="0.2">
      <c r="A3756" s="4">
        <v>27900</v>
      </c>
      <c r="E3756">
        <v>6.65</v>
      </c>
      <c r="G3756">
        <v>7.44</v>
      </c>
      <c r="H3756">
        <v>7.71</v>
      </c>
      <c r="I3756">
        <v>7.87</v>
      </c>
      <c r="J3756">
        <v>7.95</v>
      </c>
    </row>
    <row r="3757" spans="1:10" x14ac:dyDescent="0.2">
      <c r="A3757" s="4">
        <v>27901</v>
      </c>
      <c r="E3757">
        <v>6.66</v>
      </c>
      <c r="G3757">
        <v>7.52</v>
      </c>
      <c r="H3757">
        <v>7.81</v>
      </c>
      <c r="I3757">
        <v>7.93</v>
      </c>
      <c r="J3757">
        <v>8</v>
      </c>
    </row>
    <row r="3758" spans="1:10" x14ac:dyDescent="0.2">
      <c r="A3758" s="4">
        <v>27904</v>
      </c>
      <c r="E3758">
        <v>6.6</v>
      </c>
      <c r="G3758">
        <v>7.48</v>
      </c>
      <c r="H3758">
        <v>7.76</v>
      </c>
      <c r="I3758">
        <v>7.9</v>
      </c>
      <c r="J3758">
        <v>7.98</v>
      </c>
    </row>
    <row r="3759" spans="1:10" x14ac:dyDescent="0.2">
      <c r="A3759" s="4">
        <v>27905</v>
      </c>
      <c r="E3759">
        <v>6.59</v>
      </c>
      <c r="G3759">
        <v>7.45</v>
      </c>
      <c r="H3759">
        <v>7.72</v>
      </c>
      <c r="I3759">
        <v>7.86</v>
      </c>
      <c r="J3759">
        <v>7.94</v>
      </c>
    </row>
    <row r="3760" spans="1:10" x14ac:dyDescent="0.2">
      <c r="A3760" s="4">
        <v>27906</v>
      </c>
      <c r="E3760">
        <v>6.69</v>
      </c>
      <c r="G3760">
        <v>7.53</v>
      </c>
      <c r="H3760">
        <v>7.78</v>
      </c>
      <c r="I3760">
        <v>7.88</v>
      </c>
      <c r="J3760">
        <v>7.95</v>
      </c>
    </row>
    <row r="3761" spans="1:10" x14ac:dyDescent="0.2">
      <c r="A3761" s="4">
        <v>27907</v>
      </c>
      <c r="E3761">
        <v>6.82</v>
      </c>
      <c r="G3761">
        <v>7.59</v>
      </c>
      <c r="H3761">
        <v>7.82</v>
      </c>
      <c r="I3761">
        <v>7.92</v>
      </c>
      <c r="J3761">
        <v>7.99</v>
      </c>
    </row>
    <row r="3762" spans="1:10" x14ac:dyDescent="0.2">
      <c r="A3762" s="4">
        <v>27908</v>
      </c>
      <c r="E3762">
        <v>6.75</v>
      </c>
      <c r="G3762">
        <v>7.54</v>
      </c>
      <c r="H3762">
        <v>7.78</v>
      </c>
      <c r="I3762">
        <v>7.9</v>
      </c>
      <c r="J3762">
        <v>7.96</v>
      </c>
    </row>
    <row r="3763" spans="1:10" x14ac:dyDescent="0.2">
      <c r="A3763" s="4">
        <v>27911</v>
      </c>
      <c r="E3763" t="s">
        <v>13</v>
      </c>
      <c r="G3763" t="s">
        <v>13</v>
      </c>
      <c r="H3763" t="s">
        <v>13</v>
      </c>
      <c r="I3763" t="s">
        <v>13</v>
      </c>
      <c r="J3763" t="s">
        <v>13</v>
      </c>
    </row>
    <row r="3764" spans="1:10" x14ac:dyDescent="0.2">
      <c r="A3764" s="4">
        <v>27912</v>
      </c>
      <c r="E3764">
        <v>6.7</v>
      </c>
      <c r="F3764">
        <v>7.26</v>
      </c>
      <c r="G3764">
        <v>7.47</v>
      </c>
      <c r="H3764">
        <v>7.71</v>
      </c>
      <c r="I3764">
        <v>7.84</v>
      </c>
      <c r="J3764">
        <v>7.94</v>
      </c>
    </row>
    <row r="3765" spans="1:10" x14ac:dyDescent="0.2">
      <c r="A3765" s="4">
        <v>27913</v>
      </c>
      <c r="E3765">
        <v>6.72</v>
      </c>
      <c r="F3765">
        <v>7.23</v>
      </c>
      <c r="G3765">
        <v>7.48</v>
      </c>
      <c r="H3765">
        <v>7.74</v>
      </c>
      <c r="I3765">
        <v>7.85</v>
      </c>
      <c r="J3765">
        <v>7.94</v>
      </c>
    </row>
    <row r="3766" spans="1:10" x14ac:dyDescent="0.2">
      <c r="A3766" s="4">
        <v>27914</v>
      </c>
      <c r="E3766">
        <v>6.73</v>
      </c>
      <c r="F3766">
        <v>7.22</v>
      </c>
      <c r="G3766">
        <v>7.48</v>
      </c>
      <c r="H3766">
        <v>7.75</v>
      </c>
      <c r="I3766">
        <v>7.86</v>
      </c>
      <c r="J3766">
        <v>7.92</v>
      </c>
    </row>
    <row r="3767" spans="1:10" x14ac:dyDescent="0.2">
      <c r="A3767" s="4">
        <v>27915</v>
      </c>
      <c r="E3767">
        <v>6.6</v>
      </c>
      <c r="F3767">
        <v>7.12</v>
      </c>
      <c r="G3767">
        <v>7.38</v>
      </c>
      <c r="H3767">
        <v>7.67</v>
      </c>
      <c r="I3767">
        <v>7.81</v>
      </c>
      <c r="J3767">
        <v>7.89</v>
      </c>
    </row>
    <row r="3768" spans="1:10" x14ac:dyDescent="0.2">
      <c r="A3768" s="4">
        <v>27918</v>
      </c>
      <c r="E3768">
        <v>6.51</v>
      </c>
      <c r="F3768">
        <v>7.09</v>
      </c>
      <c r="G3768">
        <v>7.35</v>
      </c>
      <c r="H3768">
        <v>7.64</v>
      </c>
      <c r="I3768">
        <v>7.79</v>
      </c>
      <c r="J3768">
        <v>7.88</v>
      </c>
    </row>
    <row r="3769" spans="1:10" x14ac:dyDescent="0.2">
      <c r="A3769" s="4">
        <v>27919</v>
      </c>
      <c r="E3769">
        <v>6.55</v>
      </c>
      <c r="F3769">
        <v>7.11</v>
      </c>
      <c r="G3769">
        <v>7.37</v>
      </c>
      <c r="H3769">
        <v>7.67</v>
      </c>
      <c r="I3769">
        <v>7.81</v>
      </c>
      <c r="J3769">
        <v>7.9</v>
      </c>
    </row>
    <row r="3770" spans="1:10" x14ac:dyDescent="0.2">
      <c r="A3770" s="4">
        <v>27920</v>
      </c>
      <c r="E3770">
        <v>6.53</v>
      </c>
      <c r="F3770">
        <v>7.08</v>
      </c>
      <c r="G3770">
        <v>7.35</v>
      </c>
      <c r="H3770">
        <v>7.66</v>
      </c>
      <c r="I3770">
        <v>7.8</v>
      </c>
      <c r="J3770">
        <v>7.9</v>
      </c>
    </row>
    <row r="3771" spans="1:10" x14ac:dyDescent="0.2">
      <c r="A3771" s="4">
        <v>27921</v>
      </c>
      <c r="E3771">
        <v>6.53</v>
      </c>
      <c r="F3771">
        <v>7</v>
      </c>
      <c r="G3771">
        <v>7.3</v>
      </c>
      <c r="H3771">
        <v>7.61</v>
      </c>
      <c r="I3771">
        <v>7.75</v>
      </c>
      <c r="J3771">
        <v>7.86</v>
      </c>
    </row>
    <row r="3772" spans="1:10" x14ac:dyDescent="0.2">
      <c r="A3772" s="4">
        <v>27922</v>
      </c>
      <c r="E3772">
        <v>6.49</v>
      </c>
      <c r="F3772">
        <v>7.03</v>
      </c>
      <c r="G3772">
        <v>7.28</v>
      </c>
      <c r="H3772">
        <v>7.58</v>
      </c>
      <c r="I3772">
        <v>7.74</v>
      </c>
      <c r="J3772">
        <v>7.86</v>
      </c>
    </row>
    <row r="3773" spans="1:10" x14ac:dyDescent="0.2">
      <c r="A3773" s="4">
        <v>27925</v>
      </c>
      <c r="E3773">
        <v>6.44</v>
      </c>
      <c r="F3773">
        <v>7.01</v>
      </c>
      <c r="G3773">
        <v>7.26</v>
      </c>
      <c r="H3773">
        <v>7.56</v>
      </c>
      <c r="I3773">
        <v>7.73</v>
      </c>
      <c r="J3773">
        <v>7.84</v>
      </c>
    </row>
    <row r="3774" spans="1:10" x14ac:dyDescent="0.2">
      <c r="A3774" s="4">
        <v>27926</v>
      </c>
      <c r="E3774">
        <v>6.47</v>
      </c>
      <c r="F3774">
        <v>7.02</v>
      </c>
      <c r="G3774">
        <v>7.27</v>
      </c>
      <c r="H3774">
        <v>7.59</v>
      </c>
      <c r="I3774">
        <v>7.74</v>
      </c>
      <c r="J3774">
        <v>7.85</v>
      </c>
    </row>
    <row r="3775" spans="1:10" x14ac:dyDescent="0.2">
      <c r="A3775" s="4">
        <v>27927</v>
      </c>
      <c r="E3775">
        <v>6.52</v>
      </c>
      <c r="F3775">
        <v>7.06</v>
      </c>
      <c r="G3775">
        <v>7.31</v>
      </c>
      <c r="H3775">
        <v>7.62</v>
      </c>
      <c r="I3775">
        <v>7.78</v>
      </c>
      <c r="J3775">
        <v>7.87</v>
      </c>
    </row>
    <row r="3776" spans="1:10" x14ac:dyDescent="0.2">
      <c r="A3776" s="4">
        <v>27928</v>
      </c>
      <c r="E3776">
        <v>6.51</v>
      </c>
      <c r="F3776">
        <v>7.06</v>
      </c>
      <c r="G3776">
        <v>7.31</v>
      </c>
      <c r="H3776">
        <v>7.6</v>
      </c>
      <c r="I3776">
        <v>7.76</v>
      </c>
      <c r="J3776">
        <v>7.85</v>
      </c>
    </row>
    <row r="3777" spans="1:10" x14ac:dyDescent="0.2">
      <c r="A3777" s="4">
        <v>27929</v>
      </c>
      <c r="E3777">
        <v>6.46</v>
      </c>
      <c r="F3777">
        <v>6.99</v>
      </c>
      <c r="G3777">
        <v>7.26</v>
      </c>
      <c r="H3777">
        <v>7.54</v>
      </c>
      <c r="I3777">
        <v>7.71</v>
      </c>
      <c r="J3777">
        <v>7.81</v>
      </c>
    </row>
    <row r="3778" spans="1:10" x14ac:dyDescent="0.2">
      <c r="A3778" s="4">
        <v>27932</v>
      </c>
      <c r="E3778">
        <v>6.45</v>
      </c>
      <c r="F3778">
        <v>6.95</v>
      </c>
      <c r="G3778">
        <v>7.22</v>
      </c>
      <c r="H3778">
        <v>7.51</v>
      </c>
      <c r="I3778">
        <v>7.66</v>
      </c>
      <c r="J3778">
        <v>7.8</v>
      </c>
    </row>
    <row r="3779" spans="1:10" x14ac:dyDescent="0.2">
      <c r="A3779" s="4">
        <v>27933</v>
      </c>
      <c r="E3779">
        <v>6.48</v>
      </c>
      <c r="F3779">
        <v>7.01</v>
      </c>
      <c r="G3779">
        <v>7.25</v>
      </c>
      <c r="H3779">
        <v>7.53</v>
      </c>
      <c r="I3779">
        <v>7.68</v>
      </c>
      <c r="J3779">
        <v>7.81</v>
      </c>
    </row>
    <row r="3780" spans="1:10" x14ac:dyDescent="0.2">
      <c r="A3780" s="4">
        <v>27934</v>
      </c>
      <c r="E3780">
        <v>6.46</v>
      </c>
      <c r="F3780">
        <v>7.01</v>
      </c>
      <c r="G3780">
        <v>7.25</v>
      </c>
      <c r="H3780">
        <v>7.53</v>
      </c>
      <c r="I3780">
        <v>7.68</v>
      </c>
      <c r="J3780">
        <v>7.81</v>
      </c>
    </row>
    <row r="3781" spans="1:10" x14ac:dyDescent="0.2">
      <c r="A3781" s="4">
        <v>27935</v>
      </c>
      <c r="E3781">
        <v>6.43</v>
      </c>
      <c r="F3781">
        <v>6.99</v>
      </c>
      <c r="G3781">
        <v>7.24</v>
      </c>
      <c r="H3781">
        <v>7.53</v>
      </c>
      <c r="I3781">
        <v>7.69</v>
      </c>
      <c r="J3781">
        <v>7.81</v>
      </c>
    </row>
    <row r="3782" spans="1:10" x14ac:dyDescent="0.2">
      <c r="A3782" s="4">
        <v>27936</v>
      </c>
      <c r="E3782">
        <v>6.45</v>
      </c>
      <c r="F3782">
        <v>7.02</v>
      </c>
      <c r="G3782">
        <v>7.26</v>
      </c>
      <c r="H3782">
        <v>7.56</v>
      </c>
      <c r="I3782">
        <v>7.7</v>
      </c>
      <c r="J3782">
        <v>7.83</v>
      </c>
    </row>
    <row r="3783" spans="1:10" x14ac:dyDescent="0.2">
      <c r="A3783" s="4">
        <v>27939</v>
      </c>
      <c r="E3783">
        <v>6.5</v>
      </c>
      <c r="F3783">
        <v>7.02</v>
      </c>
      <c r="G3783">
        <v>7.27</v>
      </c>
      <c r="H3783">
        <v>7.58</v>
      </c>
      <c r="I3783">
        <v>7.74</v>
      </c>
      <c r="J3783">
        <v>7.86</v>
      </c>
    </row>
    <row r="3784" spans="1:10" x14ac:dyDescent="0.2">
      <c r="A3784" s="4">
        <v>27940</v>
      </c>
      <c r="E3784">
        <v>6.47</v>
      </c>
      <c r="F3784">
        <v>7.02</v>
      </c>
      <c r="G3784">
        <v>7.28</v>
      </c>
      <c r="H3784">
        <v>7.59</v>
      </c>
      <c r="I3784">
        <v>7.74</v>
      </c>
      <c r="J3784">
        <v>7.86</v>
      </c>
    </row>
    <row r="3785" spans="1:10" x14ac:dyDescent="0.2">
      <c r="A3785" s="4">
        <v>27941</v>
      </c>
      <c r="E3785">
        <v>6.46</v>
      </c>
      <c r="F3785">
        <v>7.02</v>
      </c>
      <c r="G3785">
        <v>7.28</v>
      </c>
      <c r="H3785">
        <v>7.58</v>
      </c>
      <c r="I3785">
        <v>7.74</v>
      </c>
      <c r="J3785">
        <v>7.86</v>
      </c>
    </row>
    <row r="3786" spans="1:10" x14ac:dyDescent="0.2">
      <c r="A3786" s="4">
        <v>27942</v>
      </c>
      <c r="E3786">
        <v>6.46</v>
      </c>
      <c r="F3786">
        <v>7.02</v>
      </c>
      <c r="G3786">
        <v>7.28</v>
      </c>
      <c r="H3786">
        <v>7.59</v>
      </c>
      <c r="I3786">
        <v>7.74</v>
      </c>
      <c r="J3786">
        <v>7.88</v>
      </c>
    </row>
    <row r="3787" spans="1:10" x14ac:dyDescent="0.2">
      <c r="A3787" s="4">
        <v>27943</v>
      </c>
      <c r="E3787">
        <v>6.43</v>
      </c>
      <c r="F3787">
        <v>6.99</v>
      </c>
      <c r="G3787">
        <v>7.23</v>
      </c>
      <c r="H3787">
        <v>7.57</v>
      </c>
      <c r="I3787">
        <v>7.75</v>
      </c>
      <c r="J3787">
        <v>7.84</v>
      </c>
    </row>
    <row r="3788" spans="1:10" x14ac:dyDescent="0.2">
      <c r="A3788" s="4">
        <v>27946</v>
      </c>
      <c r="E3788" t="s">
        <v>13</v>
      </c>
      <c r="F3788" t="s">
        <v>13</v>
      </c>
      <c r="G3788" t="s">
        <v>13</v>
      </c>
      <c r="H3788" t="s">
        <v>13</v>
      </c>
      <c r="I3788" t="s">
        <v>13</v>
      </c>
      <c r="J3788" t="s">
        <v>13</v>
      </c>
    </row>
    <row r="3789" spans="1:10" x14ac:dyDescent="0.2">
      <c r="A3789" s="4">
        <v>27947</v>
      </c>
      <c r="E3789">
        <v>6.38</v>
      </c>
      <c r="F3789">
        <v>6.96</v>
      </c>
      <c r="G3789">
        <v>7.2</v>
      </c>
      <c r="H3789">
        <v>7.55</v>
      </c>
      <c r="I3789">
        <v>7.74</v>
      </c>
      <c r="J3789">
        <v>7.82</v>
      </c>
    </row>
    <row r="3790" spans="1:10" x14ac:dyDescent="0.2">
      <c r="A3790" s="4">
        <v>27948</v>
      </c>
      <c r="E3790">
        <v>6.39</v>
      </c>
      <c r="F3790">
        <v>6.99</v>
      </c>
      <c r="G3790">
        <v>7.24</v>
      </c>
      <c r="H3790">
        <v>7.57</v>
      </c>
      <c r="I3790">
        <v>7.74</v>
      </c>
      <c r="J3790">
        <v>7.84</v>
      </c>
    </row>
    <row r="3791" spans="1:10" x14ac:dyDescent="0.2">
      <c r="A3791" s="4">
        <v>27949</v>
      </c>
      <c r="E3791">
        <v>6.25</v>
      </c>
      <c r="F3791">
        <v>6.92</v>
      </c>
      <c r="G3791">
        <v>7.17</v>
      </c>
      <c r="H3791">
        <v>7.52</v>
      </c>
      <c r="I3791">
        <v>7.72</v>
      </c>
      <c r="J3791">
        <v>7.82</v>
      </c>
    </row>
    <row r="3792" spans="1:10" x14ac:dyDescent="0.2">
      <c r="A3792" s="4">
        <v>27950</v>
      </c>
      <c r="E3792">
        <v>6.11</v>
      </c>
      <c r="F3792">
        <v>6.77</v>
      </c>
      <c r="G3792">
        <v>7.07</v>
      </c>
      <c r="H3792">
        <v>7.45</v>
      </c>
      <c r="I3792">
        <v>7.66</v>
      </c>
      <c r="J3792">
        <v>7.78</v>
      </c>
    </row>
    <row r="3793" spans="1:10" x14ac:dyDescent="0.2">
      <c r="A3793" s="4">
        <v>27953</v>
      </c>
      <c r="E3793">
        <v>6.07</v>
      </c>
      <c r="F3793">
        <v>6.72</v>
      </c>
      <c r="G3793">
        <v>7</v>
      </c>
      <c r="H3793">
        <v>7.4</v>
      </c>
      <c r="I3793">
        <v>7.63</v>
      </c>
      <c r="J3793">
        <v>7.76</v>
      </c>
    </row>
    <row r="3794" spans="1:10" x14ac:dyDescent="0.2">
      <c r="A3794" s="4">
        <v>27954</v>
      </c>
      <c r="E3794">
        <v>6.13</v>
      </c>
      <c r="F3794">
        <v>6.74</v>
      </c>
      <c r="G3794">
        <v>7.02</v>
      </c>
      <c r="H3794">
        <v>7.42</v>
      </c>
      <c r="I3794">
        <v>7.65</v>
      </c>
      <c r="J3794">
        <v>7.77</v>
      </c>
    </row>
    <row r="3795" spans="1:10" x14ac:dyDescent="0.2">
      <c r="A3795" s="4">
        <v>27955</v>
      </c>
      <c r="E3795">
        <v>6.14</v>
      </c>
      <c r="F3795">
        <v>6.76</v>
      </c>
      <c r="G3795">
        <v>7.03</v>
      </c>
      <c r="H3795">
        <v>7.43</v>
      </c>
      <c r="I3795">
        <v>7.66</v>
      </c>
      <c r="J3795">
        <v>7.79</v>
      </c>
    </row>
    <row r="3796" spans="1:10" x14ac:dyDescent="0.2">
      <c r="A3796" s="4">
        <v>27956</v>
      </c>
      <c r="E3796">
        <v>6.06</v>
      </c>
      <c r="F3796">
        <v>6.72</v>
      </c>
      <c r="G3796">
        <v>6.98</v>
      </c>
      <c r="H3796">
        <v>7.38</v>
      </c>
      <c r="I3796">
        <v>7.63</v>
      </c>
      <c r="J3796">
        <v>7.77</v>
      </c>
    </row>
    <row r="3797" spans="1:10" x14ac:dyDescent="0.2">
      <c r="A3797" s="4">
        <v>27957</v>
      </c>
      <c r="E3797">
        <v>6.2</v>
      </c>
      <c r="F3797">
        <v>6.85</v>
      </c>
      <c r="G3797">
        <v>7.1</v>
      </c>
      <c r="H3797">
        <v>7.47</v>
      </c>
      <c r="I3797">
        <v>7.7</v>
      </c>
      <c r="J3797">
        <v>7.83</v>
      </c>
    </row>
    <row r="3798" spans="1:10" x14ac:dyDescent="0.2">
      <c r="A3798" s="4">
        <v>27960</v>
      </c>
      <c r="E3798">
        <v>6.16</v>
      </c>
      <c r="F3798">
        <v>6.89</v>
      </c>
      <c r="G3798">
        <v>7.15</v>
      </c>
      <c r="H3798">
        <v>7.51</v>
      </c>
      <c r="I3798">
        <v>7.73</v>
      </c>
      <c r="J3798">
        <v>7.86</v>
      </c>
    </row>
    <row r="3799" spans="1:10" x14ac:dyDescent="0.2">
      <c r="A3799" s="4">
        <v>27961</v>
      </c>
      <c r="E3799">
        <v>6.24</v>
      </c>
      <c r="F3799">
        <v>6.91</v>
      </c>
      <c r="G3799">
        <v>7.15</v>
      </c>
      <c r="H3799">
        <v>7.52</v>
      </c>
      <c r="I3799">
        <v>7.74</v>
      </c>
      <c r="J3799">
        <v>7.87</v>
      </c>
    </row>
    <row r="3800" spans="1:10" x14ac:dyDescent="0.2">
      <c r="A3800" s="4">
        <v>27962</v>
      </c>
      <c r="E3800">
        <v>6.26</v>
      </c>
      <c r="F3800">
        <v>6.9</v>
      </c>
      <c r="G3800">
        <v>7.17</v>
      </c>
      <c r="H3800">
        <v>7.51</v>
      </c>
      <c r="I3800">
        <v>7.72</v>
      </c>
      <c r="J3800">
        <v>7.86</v>
      </c>
    </row>
    <row r="3801" spans="1:10" x14ac:dyDescent="0.2">
      <c r="A3801" s="4">
        <v>27963</v>
      </c>
      <c r="E3801">
        <v>6.24</v>
      </c>
      <c r="F3801">
        <v>6.91</v>
      </c>
      <c r="G3801">
        <v>7.16</v>
      </c>
      <c r="H3801">
        <v>7.52</v>
      </c>
      <c r="I3801">
        <v>7.74</v>
      </c>
      <c r="J3801">
        <v>7.86</v>
      </c>
    </row>
    <row r="3802" spans="1:10" x14ac:dyDescent="0.2">
      <c r="A3802" s="4">
        <v>27964</v>
      </c>
      <c r="E3802">
        <v>6.15</v>
      </c>
      <c r="F3802">
        <v>6.9</v>
      </c>
      <c r="G3802">
        <v>7.15</v>
      </c>
      <c r="H3802">
        <v>7.5</v>
      </c>
      <c r="I3802">
        <v>7.7</v>
      </c>
      <c r="J3802">
        <v>7.84</v>
      </c>
    </row>
    <row r="3803" spans="1:10" x14ac:dyDescent="0.2">
      <c r="A3803" s="4">
        <v>27967</v>
      </c>
      <c r="E3803">
        <v>6.14</v>
      </c>
      <c r="F3803">
        <v>6.86</v>
      </c>
      <c r="G3803">
        <v>7.14</v>
      </c>
      <c r="H3803">
        <v>7.51</v>
      </c>
      <c r="I3803">
        <v>7.74</v>
      </c>
      <c r="J3803">
        <v>7.87</v>
      </c>
    </row>
    <row r="3804" spans="1:10" x14ac:dyDescent="0.2">
      <c r="A3804" s="4">
        <v>27968</v>
      </c>
      <c r="E3804">
        <v>6.1</v>
      </c>
      <c r="F3804">
        <v>6.76</v>
      </c>
      <c r="G3804">
        <v>7.05</v>
      </c>
      <c r="H3804">
        <v>7.44</v>
      </c>
      <c r="I3804">
        <v>7.67</v>
      </c>
      <c r="J3804">
        <v>7.85</v>
      </c>
    </row>
    <row r="3805" spans="1:10" x14ac:dyDescent="0.2">
      <c r="A3805" s="4">
        <v>27969</v>
      </c>
      <c r="E3805">
        <v>6.1</v>
      </c>
      <c r="F3805">
        <v>6.79</v>
      </c>
      <c r="G3805">
        <v>7.08</v>
      </c>
      <c r="H3805">
        <v>7.48</v>
      </c>
      <c r="I3805">
        <v>7.71</v>
      </c>
      <c r="J3805">
        <v>7.85</v>
      </c>
    </row>
    <row r="3806" spans="1:10" x14ac:dyDescent="0.2">
      <c r="A3806" s="4">
        <v>27970</v>
      </c>
      <c r="E3806">
        <v>6.08</v>
      </c>
      <c r="F3806">
        <v>6.75</v>
      </c>
      <c r="G3806">
        <v>7</v>
      </c>
      <c r="H3806">
        <v>7.43</v>
      </c>
      <c r="I3806">
        <v>7.72</v>
      </c>
      <c r="J3806">
        <v>7.85</v>
      </c>
    </row>
    <row r="3807" spans="1:10" x14ac:dyDescent="0.2">
      <c r="A3807" s="4">
        <v>27971</v>
      </c>
      <c r="E3807">
        <v>6.12</v>
      </c>
      <c r="F3807">
        <v>6.74</v>
      </c>
      <c r="G3807">
        <v>7.05</v>
      </c>
      <c r="H3807">
        <v>7.47</v>
      </c>
      <c r="I3807">
        <v>7.7</v>
      </c>
      <c r="J3807">
        <v>7.86</v>
      </c>
    </row>
    <row r="3808" spans="1:10" x14ac:dyDescent="0.2">
      <c r="A3808" s="4">
        <v>27974</v>
      </c>
      <c r="E3808">
        <v>6.12</v>
      </c>
      <c r="F3808">
        <v>6.75</v>
      </c>
      <c r="G3808">
        <v>7.02</v>
      </c>
      <c r="H3808">
        <v>7.54</v>
      </c>
      <c r="I3808">
        <v>7.7</v>
      </c>
      <c r="J3808">
        <v>7.85</v>
      </c>
    </row>
    <row r="3809" spans="1:10" x14ac:dyDescent="0.2">
      <c r="A3809" s="4">
        <v>27975</v>
      </c>
      <c r="E3809">
        <v>6.1</v>
      </c>
      <c r="F3809">
        <v>6.72</v>
      </c>
      <c r="G3809">
        <v>6.98</v>
      </c>
      <c r="H3809">
        <v>7.5</v>
      </c>
      <c r="I3809">
        <v>7.65</v>
      </c>
      <c r="J3809">
        <v>7.82</v>
      </c>
    </row>
    <row r="3810" spans="1:10" x14ac:dyDescent="0.2">
      <c r="A3810" s="4">
        <v>27976</v>
      </c>
      <c r="E3810">
        <v>6.11</v>
      </c>
      <c r="F3810">
        <v>6.73</v>
      </c>
      <c r="G3810">
        <v>6.92</v>
      </c>
      <c r="H3810">
        <v>7.45</v>
      </c>
      <c r="I3810">
        <v>7.65</v>
      </c>
      <c r="J3810">
        <v>7.81</v>
      </c>
    </row>
    <row r="3811" spans="1:10" x14ac:dyDescent="0.2">
      <c r="A3811" s="4">
        <v>27977</v>
      </c>
      <c r="E3811">
        <v>6.15</v>
      </c>
      <c r="F3811">
        <v>6.74</v>
      </c>
      <c r="G3811">
        <v>7</v>
      </c>
      <c r="H3811">
        <v>7.4</v>
      </c>
      <c r="I3811">
        <v>7.66</v>
      </c>
      <c r="J3811">
        <v>7.82</v>
      </c>
    </row>
    <row r="3812" spans="1:10" x14ac:dyDescent="0.2">
      <c r="A3812" s="4">
        <v>27978</v>
      </c>
      <c r="E3812">
        <v>6.02</v>
      </c>
      <c r="F3812">
        <v>6.71</v>
      </c>
      <c r="G3812">
        <v>6.89</v>
      </c>
      <c r="H3812">
        <v>7.37</v>
      </c>
      <c r="I3812">
        <v>7.63</v>
      </c>
      <c r="J3812">
        <v>7.84</v>
      </c>
    </row>
    <row r="3813" spans="1:10" x14ac:dyDescent="0.2">
      <c r="A3813" s="4">
        <v>27981</v>
      </c>
      <c r="E3813">
        <v>6.02</v>
      </c>
      <c r="F3813">
        <v>6.68</v>
      </c>
      <c r="G3813">
        <v>6.87</v>
      </c>
      <c r="H3813">
        <v>7.38</v>
      </c>
      <c r="I3813">
        <v>7.64</v>
      </c>
      <c r="J3813">
        <v>7.84</v>
      </c>
    </row>
    <row r="3814" spans="1:10" x14ac:dyDescent="0.2">
      <c r="A3814" s="4">
        <v>27982</v>
      </c>
      <c r="E3814">
        <v>6.03</v>
      </c>
      <c r="F3814">
        <v>6.68</v>
      </c>
      <c r="G3814">
        <v>6.88</v>
      </c>
      <c r="H3814">
        <v>7.37</v>
      </c>
      <c r="I3814">
        <v>7.64</v>
      </c>
      <c r="J3814">
        <v>7.84</v>
      </c>
    </row>
    <row r="3815" spans="1:10" x14ac:dyDescent="0.2">
      <c r="A3815" s="4">
        <v>27983</v>
      </c>
      <c r="E3815">
        <v>5.98</v>
      </c>
      <c r="F3815">
        <v>6.66</v>
      </c>
      <c r="G3815">
        <v>6.86</v>
      </c>
      <c r="H3815">
        <v>7.33</v>
      </c>
      <c r="I3815">
        <v>7.62</v>
      </c>
      <c r="J3815">
        <v>7.82</v>
      </c>
    </row>
    <row r="3816" spans="1:10" x14ac:dyDescent="0.2">
      <c r="A3816" s="4">
        <v>27984</v>
      </c>
      <c r="E3816">
        <v>6.04</v>
      </c>
      <c r="F3816">
        <v>6.64</v>
      </c>
      <c r="G3816">
        <v>6.87</v>
      </c>
      <c r="H3816">
        <v>7.33</v>
      </c>
      <c r="I3816">
        <v>7.63</v>
      </c>
      <c r="J3816">
        <v>7.81</v>
      </c>
    </row>
    <row r="3817" spans="1:10" x14ac:dyDescent="0.2">
      <c r="A3817" s="4">
        <v>27985</v>
      </c>
      <c r="E3817">
        <v>6.01</v>
      </c>
      <c r="F3817">
        <v>6.6</v>
      </c>
      <c r="G3817">
        <v>6.81</v>
      </c>
      <c r="H3817">
        <v>7.28</v>
      </c>
      <c r="I3817">
        <v>7.58</v>
      </c>
      <c r="J3817">
        <v>7.78</v>
      </c>
    </row>
    <row r="3818" spans="1:10" x14ac:dyDescent="0.2">
      <c r="A3818" s="4">
        <v>27988</v>
      </c>
      <c r="E3818">
        <v>5.98</v>
      </c>
      <c r="F3818">
        <v>6.57</v>
      </c>
      <c r="G3818">
        <v>6.78</v>
      </c>
      <c r="H3818">
        <v>7.23</v>
      </c>
      <c r="I3818">
        <v>7.54</v>
      </c>
      <c r="J3818">
        <v>7.74</v>
      </c>
    </row>
    <row r="3819" spans="1:10" x14ac:dyDescent="0.2">
      <c r="A3819" s="4">
        <v>27989</v>
      </c>
      <c r="E3819">
        <v>5.99</v>
      </c>
      <c r="F3819">
        <v>6.57</v>
      </c>
      <c r="G3819">
        <v>6.79</v>
      </c>
      <c r="H3819">
        <v>7.26</v>
      </c>
      <c r="I3819">
        <v>7.56</v>
      </c>
      <c r="J3819">
        <v>7.75</v>
      </c>
    </row>
    <row r="3820" spans="1:10" x14ac:dyDescent="0.2">
      <c r="A3820" s="4">
        <v>27990</v>
      </c>
      <c r="E3820">
        <v>6</v>
      </c>
      <c r="F3820">
        <v>6.59</v>
      </c>
      <c r="G3820">
        <v>6.8</v>
      </c>
      <c r="H3820">
        <v>7.26</v>
      </c>
      <c r="I3820">
        <v>7.56</v>
      </c>
      <c r="J3820">
        <v>7.76</v>
      </c>
    </row>
    <row r="3821" spans="1:10" x14ac:dyDescent="0.2">
      <c r="A3821" s="4">
        <v>27991</v>
      </c>
      <c r="E3821">
        <v>6</v>
      </c>
      <c r="F3821">
        <v>6.61</v>
      </c>
      <c r="G3821">
        <v>6.84</v>
      </c>
      <c r="H3821">
        <v>7.29</v>
      </c>
      <c r="I3821">
        <v>7.57</v>
      </c>
      <c r="J3821">
        <v>7.76</v>
      </c>
    </row>
    <row r="3822" spans="1:10" x14ac:dyDescent="0.2">
      <c r="A3822" s="4">
        <v>27992</v>
      </c>
      <c r="E3822">
        <v>6.02</v>
      </c>
      <c r="F3822">
        <v>6.68</v>
      </c>
      <c r="G3822">
        <v>6.92</v>
      </c>
      <c r="H3822">
        <v>7.28</v>
      </c>
      <c r="I3822">
        <v>7.58</v>
      </c>
      <c r="J3822">
        <v>7.76</v>
      </c>
    </row>
    <row r="3823" spans="1:10" x14ac:dyDescent="0.2">
      <c r="A3823" s="4">
        <v>27995</v>
      </c>
      <c r="E3823">
        <v>5.98</v>
      </c>
      <c r="F3823">
        <v>6.62</v>
      </c>
      <c r="G3823">
        <v>6.84</v>
      </c>
      <c r="H3823">
        <v>7.23</v>
      </c>
      <c r="I3823">
        <v>7.53</v>
      </c>
      <c r="J3823">
        <v>7.73</v>
      </c>
    </row>
    <row r="3824" spans="1:10" x14ac:dyDescent="0.2">
      <c r="A3824" s="4">
        <v>27996</v>
      </c>
      <c r="E3824">
        <v>5.93</v>
      </c>
      <c r="F3824">
        <v>6.6</v>
      </c>
      <c r="G3824">
        <v>6.82</v>
      </c>
      <c r="H3824">
        <v>7.22</v>
      </c>
      <c r="I3824">
        <v>7.52</v>
      </c>
      <c r="J3824">
        <v>7.72</v>
      </c>
    </row>
    <row r="3825" spans="1:10" x14ac:dyDescent="0.2">
      <c r="A3825" s="4">
        <v>27997</v>
      </c>
      <c r="E3825">
        <v>5.9</v>
      </c>
      <c r="F3825">
        <v>6.53</v>
      </c>
      <c r="G3825">
        <v>6.77</v>
      </c>
      <c r="H3825">
        <v>7.19</v>
      </c>
      <c r="I3825">
        <v>7.49</v>
      </c>
      <c r="J3825">
        <v>7.69</v>
      </c>
    </row>
    <row r="3826" spans="1:10" x14ac:dyDescent="0.2">
      <c r="A3826" s="4">
        <v>27998</v>
      </c>
      <c r="E3826">
        <v>5.89</v>
      </c>
      <c r="F3826">
        <v>6.54</v>
      </c>
      <c r="G3826">
        <v>6.78</v>
      </c>
      <c r="H3826">
        <v>7.19</v>
      </c>
      <c r="I3826">
        <v>7.48</v>
      </c>
      <c r="J3826">
        <v>7.68</v>
      </c>
    </row>
    <row r="3827" spans="1:10" x14ac:dyDescent="0.2">
      <c r="A3827" s="4">
        <v>27999</v>
      </c>
      <c r="E3827">
        <v>5.97</v>
      </c>
      <c r="F3827">
        <v>6.6</v>
      </c>
      <c r="G3827">
        <v>6.86</v>
      </c>
      <c r="H3827">
        <v>7.26</v>
      </c>
      <c r="I3827">
        <v>7.54</v>
      </c>
      <c r="J3827">
        <v>7.72</v>
      </c>
    </row>
    <row r="3828" spans="1:10" x14ac:dyDescent="0.2">
      <c r="A3828" s="4">
        <v>28002</v>
      </c>
      <c r="E3828">
        <v>5.92</v>
      </c>
      <c r="F3828">
        <v>6.57</v>
      </c>
      <c r="G3828">
        <v>6.79</v>
      </c>
      <c r="H3828">
        <v>7.23</v>
      </c>
      <c r="I3828">
        <v>7.51</v>
      </c>
      <c r="J3828">
        <v>7.71</v>
      </c>
    </row>
    <row r="3829" spans="1:10" x14ac:dyDescent="0.2">
      <c r="A3829" s="4">
        <v>28003</v>
      </c>
      <c r="E3829">
        <v>5.9</v>
      </c>
      <c r="F3829">
        <v>6.5</v>
      </c>
      <c r="G3829">
        <v>6.73</v>
      </c>
      <c r="H3829">
        <v>7.16</v>
      </c>
      <c r="I3829">
        <v>7.45</v>
      </c>
      <c r="J3829">
        <v>7.66</v>
      </c>
    </row>
    <row r="3830" spans="1:10" x14ac:dyDescent="0.2">
      <c r="A3830" s="4">
        <v>28004</v>
      </c>
      <c r="E3830">
        <v>5.89</v>
      </c>
      <c r="F3830">
        <v>6.5</v>
      </c>
      <c r="G3830">
        <v>6.72</v>
      </c>
      <c r="H3830">
        <v>7.14</v>
      </c>
      <c r="I3830">
        <v>7.44</v>
      </c>
      <c r="J3830">
        <v>7.64</v>
      </c>
    </row>
    <row r="3831" spans="1:10" x14ac:dyDescent="0.2">
      <c r="A3831" s="4">
        <v>28005</v>
      </c>
      <c r="E3831">
        <v>5.93</v>
      </c>
      <c r="F3831">
        <v>6.54</v>
      </c>
      <c r="G3831">
        <v>6.77</v>
      </c>
      <c r="H3831">
        <v>7.18</v>
      </c>
      <c r="I3831">
        <v>7.47</v>
      </c>
      <c r="J3831">
        <v>7.67</v>
      </c>
    </row>
    <row r="3832" spans="1:10" x14ac:dyDescent="0.2">
      <c r="A3832" s="4">
        <v>28006</v>
      </c>
      <c r="E3832">
        <v>5.9</v>
      </c>
      <c r="F3832">
        <v>6.52</v>
      </c>
      <c r="G3832">
        <v>6.74</v>
      </c>
      <c r="H3832">
        <v>7.16</v>
      </c>
      <c r="I3832">
        <v>7.45</v>
      </c>
      <c r="J3832">
        <v>7.65</v>
      </c>
    </row>
    <row r="3833" spans="1:10" x14ac:dyDescent="0.2">
      <c r="A3833" s="4">
        <v>28009</v>
      </c>
      <c r="E3833" t="s">
        <v>13</v>
      </c>
      <c r="F3833" t="s">
        <v>13</v>
      </c>
      <c r="G3833" t="s">
        <v>13</v>
      </c>
      <c r="H3833" t="s">
        <v>13</v>
      </c>
      <c r="I3833" t="s">
        <v>13</v>
      </c>
      <c r="J3833" t="s">
        <v>13</v>
      </c>
    </row>
    <row r="3834" spans="1:10" x14ac:dyDescent="0.2">
      <c r="A3834" s="4">
        <v>28010</v>
      </c>
      <c r="E3834">
        <v>5.87</v>
      </c>
      <c r="F3834">
        <v>6.46</v>
      </c>
      <c r="G3834">
        <v>6.7</v>
      </c>
      <c r="H3834">
        <v>7.15</v>
      </c>
      <c r="I3834">
        <v>7.43</v>
      </c>
      <c r="J3834">
        <v>7.64</v>
      </c>
    </row>
    <row r="3835" spans="1:10" x14ac:dyDescent="0.2">
      <c r="A3835" s="4">
        <v>28011</v>
      </c>
      <c r="E3835">
        <v>5.87</v>
      </c>
      <c r="F3835">
        <v>6.44</v>
      </c>
      <c r="G3835">
        <v>6.71</v>
      </c>
      <c r="H3835">
        <v>7.16</v>
      </c>
      <c r="I3835">
        <v>7.44</v>
      </c>
      <c r="J3835">
        <v>7.64</v>
      </c>
    </row>
    <row r="3836" spans="1:10" x14ac:dyDescent="0.2">
      <c r="A3836" s="4">
        <v>28012</v>
      </c>
      <c r="E3836">
        <v>5.91</v>
      </c>
      <c r="F3836">
        <v>6.49</v>
      </c>
      <c r="G3836">
        <v>6.74</v>
      </c>
      <c r="H3836">
        <v>7.19</v>
      </c>
      <c r="I3836">
        <v>7.47</v>
      </c>
      <c r="J3836">
        <v>7.66</v>
      </c>
    </row>
    <row r="3837" spans="1:10" x14ac:dyDescent="0.2">
      <c r="A3837" s="4">
        <v>28013</v>
      </c>
      <c r="E3837">
        <v>5.92</v>
      </c>
      <c r="F3837">
        <v>6.46</v>
      </c>
      <c r="G3837">
        <v>6.7</v>
      </c>
      <c r="H3837">
        <v>7.17</v>
      </c>
      <c r="I3837">
        <v>7.44</v>
      </c>
      <c r="J3837">
        <v>7.64</v>
      </c>
    </row>
    <row r="3838" spans="1:10" x14ac:dyDescent="0.2">
      <c r="A3838" s="4">
        <v>28016</v>
      </c>
      <c r="E3838">
        <v>5.94</v>
      </c>
      <c r="F3838">
        <v>6.47</v>
      </c>
      <c r="G3838">
        <v>6.71</v>
      </c>
      <c r="H3838">
        <v>7.2</v>
      </c>
      <c r="I3838">
        <v>7.46</v>
      </c>
      <c r="J3838">
        <v>7.64</v>
      </c>
    </row>
    <row r="3839" spans="1:10" x14ac:dyDescent="0.2">
      <c r="A3839" s="4">
        <v>28017</v>
      </c>
      <c r="E3839">
        <v>5.92</v>
      </c>
      <c r="F3839">
        <v>6.49</v>
      </c>
      <c r="G3839">
        <v>6.74</v>
      </c>
      <c r="H3839">
        <v>7.18</v>
      </c>
      <c r="I3839">
        <v>7.46</v>
      </c>
      <c r="J3839">
        <v>7.64</v>
      </c>
    </row>
    <row r="3840" spans="1:10" x14ac:dyDescent="0.2">
      <c r="A3840" s="4">
        <v>28018</v>
      </c>
      <c r="E3840">
        <v>5.93</v>
      </c>
      <c r="F3840">
        <v>6.45</v>
      </c>
      <c r="G3840">
        <v>6.7</v>
      </c>
      <c r="H3840">
        <v>7.17</v>
      </c>
      <c r="I3840">
        <v>7.43</v>
      </c>
      <c r="J3840">
        <v>7.62</v>
      </c>
    </row>
    <row r="3841" spans="1:10" x14ac:dyDescent="0.2">
      <c r="A3841" s="4">
        <v>28019</v>
      </c>
      <c r="E3841">
        <v>5.85</v>
      </c>
      <c r="F3841">
        <v>6.41</v>
      </c>
      <c r="G3841">
        <v>6.66</v>
      </c>
      <c r="H3841">
        <v>7.13</v>
      </c>
      <c r="I3841">
        <v>7.4</v>
      </c>
      <c r="J3841">
        <v>7.6</v>
      </c>
    </row>
    <row r="3842" spans="1:10" x14ac:dyDescent="0.2">
      <c r="A3842" s="4">
        <v>28020</v>
      </c>
      <c r="E3842">
        <v>5.69</v>
      </c>
      <c r="F3842">
        <v>6.26</v>
      </c>
      <c r="G3842">
        <v>6.51</v>
      </c>
      <c r="H3842">
        <v>7.04</v>
      </c>
      <c r="I3842">
        <v>7.32</v>
      </c>
      <c r="J3842">
        <v>7.49</v>
      </c>
    </row>
    <row r="3843" spans="1:10" x14ac:dyDescent="0.2">
      <c r="A3843" s="4">
        <v>28023</v>
      </c>
      <c r="E3843">
        <v>5.77</v>
      </c>
      <c r="F3843">
        <v>6.34</v>
      </c>
      <c r="G3843">
        <v>6.58</v>
      </c>
      <c r="H3843">
        <v>7.07</v>
      </c>
      <c r="I3843">
        <v>7.35</v>
      </c>
      <c r="J3843">
        <v>7.52</v>
      </c>
    </row>
    <row r="3844" spans="1:10" x14ac:dyDescent="0.2">
      <c r="A3844" s="4">
        <v>28024</v>
      </c>
      <c r="E3844">
        <v>5.69</v>
      </c>
      <c r="F3844">
        <v>6.3</v>
      </c>
      <c r="G3844">
        <v>6.55</v>
      </c>
      <c r="H3844">
        <v>7.06</v>
      </c>
      <c r="I3844">
        <v>7.34</v>
      </c>
      <c r="J3844">
        <v>7.51</v>
      </c>
    </row>
    <row r="3845" spans="1:10" x14ac:dyDescent="0.2">
      <c r="A3845" s="4">
        <v>28025</v>
      </c>
      <c r="E3845">
        <v>5.74</v>
      </c>
      <c r="F3845">
        <v>6.36</v>
      </c>
      <c r="G3845">
        <v>6.6</v>
      </c>
      <c r="H3845">
        <v>7.09</v>
      </c>
      <c r="I3845">
        <v>7.35</v>
      </c>
      <c r="J3845">
        <v>7.53</v>
      </c>
    </row>
    <row r="3846" spans="1:10" x14ac:dyDescent="0.2">
      <c r="A3846" s="4">
        <v>28026</v>
      </c>
      <c r="E3846">
        <v>5.76</v>
      </c>
      <c r="F3846">
        <v>6.35</v>
      </c>
      <c r="G3846">
        <v>6.62</v>
      </c>
      <c r="H3846">
        <v>7.09</v>
      </c>
      <c r="I3846">
        <v>7.35</v>
      </c>
      <c r="J3846">
        <v>7.54</v>
      </c>
    </row>
    <row r="3847" spans="1:10" x14ac:dyDescent="0.2">
      <c r="A3847" s="4">
        <v>28027</v>
      </c>
      <c r="E3847">
        <v>5.86</v>
      </c>
      <c r="F3847">
        <v>6.44</v>
      </c>
      <c r="G3847">
        <v>6.7</v>
      </c>
      <c r="H3847">
        <v>7.18</v>
      </c>
      <c r="I3847">
        <v>7.44</v>
      </c>
      <c r="J3847">
        <v>7.58</v>
      </c>
    </row>
    <row r="3848" spans="1:10" x14ac:dyDescent="0.2">
      <c r="A3848" s="4">
        <v>28030</v>
      </c>
      <c r="E3848">
        <v>5.86</v>
      </c>
      <c r="F3848">
        <v>6.41</v>
      </c>
      <c r="G3848">
        <v>6.68</v>
      </c>
      <c r="H3848">
        <v>7.14</v>
      </c>
      <c r="I3848">
        <v>7.41</v>
      </c>
      <c r="J3848">
        <v>7.6</v>
      </c>
    </row>
    <row r="3849" spans="1:10" x14ac:dyDescent="0.2">
      <c r="A3849" s="4">
        <v>28031</v>
      </c>
      <c r="E3849">
        <v>5.81</v>
      </c>
      <c r="F3849">
        <v>6.36</v>
      </c>
      <c r="G3849">
        <v>6.6</v>
      </c>
      <c r="H3849">
        <v>7.09</v>
      </c>
      <c r="I3849">
        <v>7.39</v>
      </c>
      <c r="J3849">
        <v>7.56</v>
      </c>
    </row>
    <row r="3850" spans="1:10" x14ac:dyDescent="0.2">
      <c r="A3850" s="4">
        <v>28032</v>
      </c>
      <c r="E3850">
        <v>5.84</v>
      </c>
      <c r="F3850">
        <v>6.36</v>
      </c>
      <c r="G3850">
        <v>6.6</v>
      </c>
      <c r="H3850">
        <v>7.08</v>
      </c>
      <c r="I3850">
        <v>7.38</v>
      </c>
      <c r="J3850">
        <v>7.56</v>
      </c>
    </row>
    <row r="3851" spans="1:10" x14ac:dyDescent="0.2">
      <c r="A3851" s="4">
        <v>28033</v>
      </c>
      <c r="E3851">
        <v>5.78</v>
      </c>
      <c r="F3851">
        <v>6.33</v>
      </c>
      <c r="G3851">
        <v>6.59</v>
      </c>
      <c r="H3851">
        <v>7.05</v>
      </c>
      <c r="I3851">
        <v>7.36</v>
      </c>
      <c r="J3851">
        <v>7.55</v>
      </c>
    </row>
    <row r="3852" spans="1:10" x14ac:dyDescent="0.2">
      <c r="A3852" s="4">
        <v>28034</v>
      </c>
      <c r="E3852">
        <v>5.72</v>
      </c>
      <c r="F3852">
        <v>6.24</v>
      </c>
      <c r="G3852">
        <v>6.48</v>
      </c>
      <c r="H3852">
        <v>6.95</v>
      </c>
      <c r="I3852">
        <v>7.29</v>
      </c>
      <c r="J3852">
        <v>7.49</v>
      </c>
    </row>
    <row r="3853" spans="1:10" x14ac:dyDescent="0.2">
      <c r="A3853" s="4">
        <v>28037</v>
      </c>
      <c r="E3853">
        <v>5.68</v>
      </c>
      <c r="F3853">
        <v>6.19</v>
      </c>
      <c r="G3853">
        <v>6.42</v>
      </c>
      <c r="H3853">
        <v>6.94</v>
      </c>
      <c r="I3853">
        <v>7.26</v>
      </c>
      <c r="J3853">
        <v>7.46</v>
      </c>
    </row>
    <row r="3854" spans="1:10" x14ac:dyDescent="0.2">
      <c r="A3854" s="4">
        <v>28038</v>
      </c>
      <c r="E3854">
        <v>5.73</v>
      </c>
      <c r="F3854">
        <v>6.19</v>
      </c>
      <c r="G3854">
        <v>6.42</v>
      </c>
      <c r="H3854">
        <v>6.94</v>
      </c>
      <c r="I3854">
        <v>7.26</v>
      </c>
      <c r="J3854">
        <v>7.47</v>
      </c>
    </row>
    <row r="3855" spans="1:10" x14ac:dyDescent="0.2">
      <c r="A3855" s="4">
        <v>28039</v>
      </c>
      <c r="E3855">
        <v>5.67</v>
      </c>
      <c r="F3855">
        <v>6.11</v>
      </c>
      <c r="G3855">
        <v>6.36</v>
      </c>
      <c r="H3855">
        <v>6.88</v>
      </c>
      <c r="I3855">
        <v>7.21</v>
      </c>
      <c r="J3855">
        <v>7.44</v>
      </c>
    </row>
    <row r="3856" spans="1:10" x14ac:dyDescent="0.2">
      <c r="A3856" s="4">
        <v>28040</v>
      </c>
      <c r="E3856">
        <v>5.6</v>
      </c>
      <c r="F3856">
        <v>6.09</v>
      </c>
      <c r="G3856">
        <v>6.35</v>
      </c>
      <c r="H3856">
        <v>6.86</v>
      </c>
      <c r="I3856">
        <v>7.2</v>
      </c>
      <c r="J3856">
        <v>7.43</v>
      </c>
    </row>
    <row r="3857" spans="1:10" x14ac:dyDescent="0.2">
      <c r="A3857" s="4">
        <v>28041</v>
      </c>
      <c r="E3857">
        <v>5.47</v>
      </c>
      <c r="F3857">
        <v>5.87</v>
      </c>
      <c r="G3857">
        <v>6.12</v>
      </c>
      <c r="H3857">
        <v>6.71</v>
      </c>
      <c r="I3857">
        <v>7.1</v>
      </c>
      <c r="J3857">
        <v>7.38</v>
      </c>
    </row>
    <row r="3858" spans="1:10" x14ac:dyDescent="0.2">
      <c r="A3858" s="4">
        <v>28044</v>
      </c>
      <c r="E3858" t="s">
        <v>13</v>
      </c>
      <c r="F3858" t="s">
        <v>13</v>
      </c>
      <c r="G3858" t="s">
        <v>13</v>
      </c>
      <c r="H3858" t="s">
        <v>13</v>
      </c>
      <c r="I3858" t="s">
        <v>13</v>
      </c>
      <c r="J3858" t="s">
        <v>13</v>
      </c>
    </row>
    <row r="3859" spans="1:10" x14ac:dyDescent="0.2">
      <c r="A3859" s="4">
        <v>28045</v>
      </c>
      <c r="E3859">
        <v>5.46</v>
      </c>
      <c r="F3859">
        <v>5.8</v>
      </c>
      <c r="G3859">
        <v>6.01</v>
      </c>
      <c r="H3859">
        <v>6.64</v>
      </c>
      <c r="I3859">
        <v>7.08</v>
      </c>
      <c r="J3859">
        <v>7.35</v>
      </c>
    </row>
    <row r="3860" spans="1:10" x14ac:dyDescent="0.2">
      <c r="A3860" s="4">
        <v>28046</v>
      </c>
      <c r="E3860">
        <v>5.45</v>
      </c>
      <c r="F3860">
        <v>5.82</v>
      </c>
      <c r="G3860">
        <v>6.03</v>
      </c>
      <c r="H3860">
        <v>6.66</v>
      </c>
      <c r="I3860">
        <v>7.09</v>
      </c>
      <c r="J3860">
        <v>7.35</v>
      </c>
    </row>
    <row r="3861" spans="1:10" x14ac:dyDescent="0.2">
      <c r="A3861" s="4">
        <v>28047</v>
      </c>
      <c r="E3861">
        <v>5.32</v>
      </c>
      <c r="F3861">
        <v>5.81</v>
      </c>
      <c r="G3861">
        <v>6.04</v>
      </c>
      <c r="H3861">
        <v>6.63</v>
      </c>
      <c r="I3861">
        <v>7.09</v>
      </c>
      <c r="J3861">
        <v>7.34</v>
      </c>
    </row>
    <row r="3862" spans="1:10" x14ac:dyDescent="0.2">
      <c r="A3862" s="4">
        <v>28048</v>
      </c>
      <c r="E3862">
        <v>5.29</v>
      </c>
      <c r="F3862">
        <v>5.75</v>
      </c>
      <c r="G3862">
        <v>6</v>
      </c>
      <c r="H3862">
        <v>6.55</v>
      </c>
      <c r="I3862">
        <v>7.03</v>
      </c>
      <c r="J3862">
        <v>7.31</v>
      </c>
    </row>
    <row r="3863" spans="1:10" x14ac:dyDescent="0.2">
      <c r="A3863" s="4">
        <v>28051</v>
      </c>
      <c r="E3863">
        <v>5.29</v>
      </c>
      <c r="F3863">
        <v>5.77</v>
      </c>
      <c r="G3863">
        <v>5.99</v>
      </c>
      <c r="H3863">
        <v>6.55</v>
      </c>
      <c r="I3863">
        <v>7</v>
      </c>
      <c r="J3863">
        <v>7.31</v>
      </c>
    </row>
    <row r="3864" spans="1:10" x14ac:dyDescent="0.2">
      <c r="A3864" s="4">
        <v>28052</v>
      </c>
      <c r="E3864">
        <v>5.4</v>
      </c>
      <c r="F3864">
        <v>5.85</v>
      </c>
      <c r="G3864">
        <v>6.1</v>
      </c>
      <c r="H3864">
        <v>6.6</v>
      </c>
      <c r="I3864">
        <v>7.04</v>
      </c>
      <c r="J3864">
        <v>7.35</v>
      </c>
    </row>
    <row r="3865" spans="1:10" x14ac:dyDescent="0.2">
      <c r="A3865" s="4">
        <v>28053</v>
      </c>
      <c r="E3865">
        <v>5.4</v>
      </c>
      <c r="F3865">
        <v>5.95</v>
      </c>
      <c r="G3865">
        <v>6.17</v>
      </c>
      <c r="H3865">
        <v>6.64</v>
      </c>
      <c r="I3865">
        <v>7.1</v>
      </c>
      <c r="J3865">
        <v>7.38</v>
      </c>
    </row>
    <row r="3866" spans="1:10" x14ac:dyDescent="0.2">
      <c r="A3866" s="4">
        <v>28054</v>
      </c>
      <c r="E3866">
        <v>5.44</v>
      </c>
      <c r="F3866">
        <v>5.98</v>
      </c>
      <c r="G3866">
        <v>6.19</v>
      </c>
      <c r="H3866">
        <v>6.67</v>
      </c>
      <c r="I3866">
        <v>7.11</v>
      </c>
      <c r="J3866">
        <v>7.39</v>
      </c>
    </row>
    <row r="3867" spans="1:10" x14ac:dyDescent="0.2">
      <c r="A3867" s="4">
        <v>28055</v>
      </c>
      <c r="E3867">
        <v>5.5</v>
      </c>
      <c r="F3867">
        <v>6.07</v>
      </c>
      <c r="G3867">
        <v>6.31</v>
      </c>
      <c r="H3867">
        <v>6.78</v>
      </c>
      <c r="I3867">
        <v>7.2</v>
      </c>
      <c r="J3867">
        <v>7.48</v>
      </c>
    </row>
    <row r="3868" spans="1:10" x14ac:dyDescent="0.2">
      <c r="A3868" s="4">
        <v>28058</v>
      </c>
      <c r="E3868">
        <v>5.54</v>
      </c>
      <c r="F3868">
        <v>6.11</v>
      </c>
      <c r="G3868">
        <v>6.41</v>
      </c>
      <c r="H3868">
        <v>6.87</v>
      </c>
      <c r="I3868">
        <v>7.27</v>
      </c>
      <c r="J3868">
        <v>7.53</v>
      </c>
    </row>
    <row r="3869" spans="1:10" x14ac:dyDescent="0.2">
      <c r="A3869" s="4">
        <v>28059</v>
      </c>
      <c r="E3869">
        <v>5.51</v>
      </c>
      <c r="F3869">
        <v>6.05</v>
      </c>
      <c r="G3869">
        <v>6.39</v>
      </c>
      <c r="H3869">
        <v>6.83</v>
      </c>
      <c r="I3869">
        <v>7.23</v>
      </c>
      <c r="J3869">
        <v>7.48</v>
      </c>
    </row>
    <row r="3870" spans="1:10" x14ac:dyDescent="0.2">
      <c r="A3870" s="4">
        <v>28060</v>
      </c>
      <c r="E3870">
        <v>5.46</v>
      </c>
      <c r="F3870">
        <v>6.01</v>
      </c>
      <c r="G3870">
        <v>6.33</v>
      </c>
      <c r="H3870">
        <v>6.8</v>
      </c>
      <c r="I3870">
        <v>7.19</v>
      </c>
      <c r="J3870">
        <v>7.45</v>
      </c>
    </row>
    <row r="3871" spans="1:10" x14ac:dyDescent="0.2">
      <c r="A3871" s="4">
        <v>28061</v>
      </c>
      <c r="E3871">
        <v>5.5</v>
      </c>
      <c r="F3871">
        <v>5.99</v>
      </c>
      <c r="G3871">
        <v>6.31</v>
      </c>
      <c r="H3871">
        <v>6.76</v>
      </c>
      <c r="I3871">
        <v>7.17</v>
      </c>
      <c r="J3871">
        <v>7.41</v>
      </c>
    </row>
    <row r="3872" spans="1:10" x14ac:dyDescent="0.2">
      <c r="A3872" s="4">
        <v>28062</v>
      </c>
      <c r="E3872">
        <v>5.5</v>
      </c>
      <c r="F3872">
        <v>6.03</v>
      </c>
      <c r="G3872">
        <v>6.32</v>
      </c>
      <c r="H3872">
        <v>6.78</v>
      </c>
      <c r="I3872">
        <v>7.19</v>
      </c>
      <c r="J3872">
        <v>7.42</v>
      </c>
    </row>
    <row r="3873" spans="1:10" x14ac:dyDescent="0.2">
      <c r="A3873" s="4">
        <v>28065</v>
      </c>
      <c r="E3873">
        <v>5.46</v>
      </c>
      <c r="F3873">
        <v>6.03</v>
      </c>
      <c r="G3873">
        <v>6.3</v>
      </c>
      <c r="H3873">
        <v>6.7</v>
      </c>
      <c r="I3873">
        <v>7.14</v>
      </c>
      <c r="J3873">
        <v>7.38</v>
      </c>
    </row>
    <row r="3874" spans="1:10" x14ac:dyDescent="0.2">
      <c r="A3874" s="4">
        <v>28066</v>
      </c>
      <c r="E3874" t="s">
        <v>13</v>
      </c>
      <c r="F3874" t="s">
        <v>13</v>
      </c>
      <c r="G3874" t="s">
        <v>13</v>
      </c>
      <c r="H3874" t="s">
        <v>13</v>
      </c>
      <c r="I3874" t="s">
        <v>13</v>
      </c>
      <c r="J3874" t="s">
        <v>13</v>
      </c>
    </row>
    <row r="3875" spans="1:10" x14ac:dyDescent="0.2">
      <c r="A3875" s="4">
        <v>28067</v>
      </c>
      <c r="E3875">
        <v>5.5</v>
      </c>
      <c r="F3875">
        <v>6.07</v>
      </c>
      <c r="G3875">
        <v>6.35</v>
      </c>
      <c r="H3875">
        <v>6.79</v>
      </c>
      <c r="I3875">
        <v>7.2</v>
      </c>
      <c r="J3875">
        <v>7.44</v>
      </c>
    </row>
    <row r="3876" spans="1:10" x14ac:dyDescent="0.2">
      <c r="A3876" s="4">
        <v>28068</v>
      </c>
      <c r="E3876">
        <v>5.38</v>
      </c>
      <c r="F3876">
        <v>5.95</v>
      </c>
      <c r="G3876">
        <v>6.25</v>
      </c>
      <c r="H3876">
        <v>6.72</v>
      </c>
      <c r="I3876">
        <v>7.12</v>
      </c>
      <c r="J3876">
        <v>7.38</v>
      </c>
    </row>
    <row r="3877" spans="1:10" x14ac:dyDescent="0.2">
      <c r="A3877" s="4">
        <v>28069</v>
      </c>
      <c r="E3877">
        <v>5.45</v>
      </c>
      <c r="F3877">
        <v>6.01</v>
      </c>
      <c r="G3877">
        <v>6.32</v>
      </c>
      <c r="H3877">
        <v>6.75</v>
      </c>
      <c r="I3877">
        <v>7.01</v>
      </c>
      <c r="J3877">
        <v>7.41</v>
      </c>
    </row>
    <row r="3878" spans="1:10" x14ac:dyDescent="0.2">
      <c r="A3878" s="4">
        <v>28072</v>
      </c>
      <c r="E3878">
        <v>5.53</v>
      </c>
      <c r="F3878">
        <v>6.04</v>
      </c>
      <c r="G3878">
        <v>6.33</v>
      </c>
      <c r="H3878">
        <v>6.82</v>
      </c>
      <c r="I3878">
        <v>7.06</v>
      </c>
      <c r="J3878">
        <v>7.46</v>
      </c>
    </row>
    <row r="3879" spans="1:10" x14ac:dyDescent="0.2">
      <c r="A3879" s="4">
        <v>28073</v>
      </c>
      <c r="E3879">
        <v>5.54</v>
      </c>
      <c r="F3879">
        <v>6.07</v>
      </c>
      <c r="G3879">
        <v>6.35</v>
      </c>
      <c r="H3879">
        <v>6.82</v>
      </c>
      <c r="I3879">
        <v>7.07</v>
      </c>
      <c r="J3879">
        <v>7.46</v>
      </c>
    </row>
    <row r="3880" spans="1:10" x14ac:dyDescent="0.2">
      <c r="A3880" s="4">
        <v>28074</v>
      </c>
      <c r="E3880">
        <v>5.48</v>
      </c>
      <c r="F3880">
        <v>6.03</v>
      </c>
      <c r="G3880">
        <v>6.34</v>
      </c>
      <c r="H3880">
        <v>6.78</v>
      </c>
      <c r="I3880">
        <v>7.05</v>
      </c>
      <c r="J3880">
        <v>7.45</v>
      </c>
    </row>
    <row r="3881" spans="1:10" x14ac:dyDescent="0.2">
      <c r="A3881" s="4">
        <v>28075</v>
      </c>
      <c r="E3881" t="s">
        <v>13</v>
      </c>
      <c r="F3881" t="s">
        <v>13</v>
      </c>
      <c r="G3881" t="s">
        <v>13</v>
      </c>
      <c r="H3881" t="s">
        <v>13</v>
      </c>
      <c r="I3881" t="s">
        <v>13</v>
      </c>
      <c r="J3881" t="s">
        <v>13</v>
      </c>
    </row>
    <row r="3882" spans="1:10" x14ac:dyDescent="0.2">
      <c r="A3882" s="4">
        <v>28076</v>
      </c>
      <c r="E3882">
        <v>5.48</v>
      </c>
      <c r="F3882">
        <v>6.01</v>
      </c>
      <c r="G3882">
        <v>6.3</v>
      </c>
      <c r="H3882">
        <v>6.73</v>
      </c>
      <c r="I3882">
        <v>7.02</v>
      </c>
      <c r="J3882">
        <v>7.43</v>
      </c>
    </row>
    <row r="3883" spans="1:10" x14ac:dyDescent="0.2">
      <c r="A3883" s="4">
        <v>28079</v>
      </c>
      <c r="E3883">
        <v>5.45</v>
      </c>
      <c r="F3883">
        <v>6</v>
      </c>
      <c r="G3883">
        <v>6.26</v>
      </c>
      <c r="H3883">
        <v>6.7</v>
      </c>
      <c r="I3883">
        <v>7.01</v>
      </c>
      <c r="J3883">
        <v>7.41</v>
      </c>
    </row>
    <row r="3884" spans="1:10" x14ac:dyDescent="0.2">
      <c r="A3884" s="4">
        <v>28080</v>
      </c>
      <c r="E3884">
        <v>5.35</v>
      </c>
      <c r="F3884">
        <v>5.86</v>
      </c>
      <c r="G3884">
        <v>6.15</v>
      </c>
      <c r="H3884">
        <v>6.6</v>
      </c>
      <c r="I3884">
        <v>6.93</v>
      </c>
      <c r="J3884">
        <v>7.33</v>
      </c>
    </row>
    <row r="3885" spans="1:10" x14ac:dyDescent="0.2">
      <c r="A3885" s="4">
        <v>28081</v>
      </c>
      <c r="E3885">
        <v>5.33</v>
      </c>
      <c r="F3885">
        <v>5.82</v>
      </c>
      <c r="G3885">
        <v>6.08</v>
      </c>
      <c r="H3885">
        <v>6.56</v>
      </c>
      <c r="I3885">
        <v>6.9</v>
      </c>
      <c r="J3885">
        <v>7.32</v>
      </c>
    </row>
    <row r="3886" spans="1:10" x14ac:dyDescent="0.2">
      <c r="A3886" s="4">
        <v>28082</v>
      </c>
      <c r="E3886">
        <v>5.36</v>
      </c>
      <c r="F3886">
        <v>5.83</v>
      </c>
      <c r="G3886">
        <v>6.1</v>
      </c>
      <c r="H3886">
        <v>6.59</v>
      </c>
      <c r="I3886">
        <v>6.92</v>
      </c>
      <c r="J3886">
        <v>7.33</v>
      </c>
    </row>
    <row r="3887" spans="1:10" x14ac:dyDescent="0.2">
      <c r="A3887" s="4">
        <v>28083</v>
      </c>
      <c r="E3887">
        <v>5.14</v>
      </c>
      <c r="F3887">
        <v>5.67</v>
      </c>
      <c r="G3887">
        <v>5.96</v>
      </c>
      <c r="H3887">
        <v>6.44</v>
      </c>
      <c r="I3887">
        <v>6.78</v>
      </c>
      <c r="J3887">
        <v>7.24</v>
      </c>
    </row>
    <row r="3888" spans="1:10" x14ac:dyDescent="0.2">
      <c r="A3888" s="4">
        <v>28086</v>
      </c>
      <c r="E3888">
        <v>5.09</v>
      </c>
      <c r="F3888">
        <v>5.56</v>
      </c>
      <c r="G3888">
        <v>5.84</v>
      </c>
      <c r="H3888">
        <v>6.3</v>
      </c>
      <c r="I3888">
        <v>6.64</v>
      </c>
      <c r="J3888">
        <v>7.17</v>
      </c>
    </row>
    <row r="3889" spans="1:10" x14ac:dyDescent="0.2">
      <c r="A3889" s="4">
        <v>28087</v>
      </c>
      <c r="E3889">
        <v>5.1100000000000003</v>
      </c>
      <c r="F3889">
        <v>5.59</v>
      </c>
      <c r="G3889">
        <v>5.83</v>
      </c>
      <c r="H3889">
        <v>6.28</v>
      </c>
      <c r="I3889">
        <v>6.64</v>
      </c>
      <c r="J3889">
        <v>7.16</v>
      </c>
    </row>
    <row r="3890" spans="1:10" x14ac:dyDescent="0.2">
      <c r="A3890" s="4">
        <v>28088</v>
      </c>
      <c r="E3890">
        <v>5.0999999999999996</v>
      </c>
      <c r="F3890">
        <v>5.56</v>
      </c>
      <c r="G3890">
        <v>5.79</v>
      </c>
      <c r="H3890">
        <v>6.23</v>
      </c>
      <c r="I3890">
        <v>6.59</v>
      </c>
      <c r="J3890">
        <v>7.14</v>
      </c>
    </row>
    <row r="3891" spans="1:10" x14ac:dyDescent="0.2">
      <c r="A3891" s="4">
        <v>28089</v>
      </c>
      <c r="E3891" t="s">
        <v>13</v>
      </c>
      <c r="F3891" t="s">
        <v>13</v>
      </c>
      <c r="G3891" t="s">
        <v>13</v>
      </c>
      <c r="H3891" t="s">
        <v>13</v>
      </c>
      <c r="I3891" t="s">
        <v>13</v>
      </c>
      <c r="J3891" t="s">
        <v>13</v>
      </c>
    </row>
    <row r="3892" spans="1:10" x14ac:dyDescent="0.2">
      <c r="A3892" s="4">
        <v>28090</v>
      </c>
      <c r="E3892">
        <v>4.91</v>
      </c>
      <c r="F3892">
        <v>5.41</v>
      </c>
      <c r="G3892">
        <v>5.69</v>
      </c>
      <c r="H3892">
        <v>5.99</v>
      </c>
      <c r="I3892">
        <v>6.39</v>
      </c>
      <c r="J3892">
        <v>6.99</v>
      </c>
    </row>
    <row r="3893" spans="1:10" x14ac:dyDescent="0.2">
      <c r="A3893" s="4">
        <v>28093</v>
      </c>
      <c r="E3893">
        <v>4.9800000000000004</v>
      </c>
      <c r="F3893">
        <v>5.46</v>
      </c>
      <c r="G3893">
        <v>5.72</v>
      </c>
      <c r="H3893">
        <v>6.02</v>
      </c>
      <c r="I3893">
        <v>6.4</v>
      </c>
      <c r="J3893">
        <v>7.02</v>
      </c>
    </row>
    <row r="3894" spans="1:10" x14ac:dyDescent="0.2">
      <c r="A3894" s="4">
        <v>28094</v>
      </c>
      <c r="E3894">
        <v>4.95</v>
      </c>
      <c r="F3894">
        <v>5.42</v>
      </c>
      <c r="G3894">
        <v>5.69</v>
      </c>
      <c r="H3894">
        <v>6.05</v>
      </c>
      <c r="I3894">
        <v>6.4</v>
      </c>
      <c r="J3894">
        <v>7.01</v>
      </c>
    </row>
    <row r="3895" spans="1:10" x14ac:dyDescent="0.2">
      <c r="A3895" s="4">
        <v>28095</v>
      </c>
      <c r="E3895">
        <v>4.93</v>
      </c>
      <c r="F3895">
        <v>5.4</v>
      </c>
      <c r="G3895">
        <v>5.67</v>
      </c>
      <c r="H3895">
        <v>6.02</v>
      </c>
      <c r="I3895">
        <v>6.37</v>
      </c>
      <c r="J3895">
        <v>6.97</v>
      </c>
    </row>
    <row r="3896" spans="1:10" x14ac:dyDescent="0.2">
      <c r="A3896" s="4">
        <v>28096</v>
      </c>
      <c r="E3896">
        <v>4.92</v>
      </c>
      <c r="F3896">
        <v>5.34</v>
      </c>
      <c r="G3896">
        <v>5.59</v>
      </c>
      <c r="H3896">
        <v>6</v>
      </c>
      <c r="I3896">
        <v>6.34</v>
      </c>
      <c r="J3896">
        <v>6.92</v>
      </c>
    </row>
    <row r="3897" spans="1:10" x14ac:dyDescent="0.2">
      <c r="A3897" s="4">
        <v>28097</v>
      </c>
      <c r="E3897">
        <v>4.84</v>
      </c>
      <c r="F3897">
        <v>5.31</v>
      </c>
      <c r="G3897">
        <v>5.6</v>
      </c>
      <c r="H3897">
        <v>6.03</v>
      </c>
      <c r="I3897">
        <v>6.27</v>
      </c>
      <c r="J3897">
        <v>6.86</v>
      </c>
    </row>
    <row r="3898" spans="1:10" x14ac:dyDescent="0.2">
      <c r="A3898" s="4">
        <v>28100</v>
      </c>
      <c r="E3898">
        <v>4.9400000000000004</v>
      </c>
      <c r="F3898">
        <v>5.37</v>
      </c>
      <c r="G3898">
        <v>5.64</v>
      </c>
      <c r="H3898">
        <v>6.05</v>
      </c>
      <c r="I3898">
        <v>6.3</v>
      </c>
      <c r="J3898">
        <v>6.87</v>
      </c>
    </row>
    <row r="3899" spans="1:10" x14ac:dyDescent="0.2">
      <c r="A3899" s="4">
        <v>28101</v>
      </c>
      <c r="E3899">
        <v>4.92</v>
      </c>
      <c r="F3899">
        <v>5.41</v>
      </c>
      <c r="G3899">
        <v>5.69</v>
      </c>
      <c r="H3899">
        <v>6.09</v>
      </c>
      <c r="I3899">
        <v>6.33</v>
      </c>
      <c r="J3899">
        <v>6.88</v>
      </c>
    </row>
    <row r="3900" spans="1:10" x14ac:dyDescent="0.2">
      <c r="A3900" s="4">
        <v>28102</v>
      </c>
      <c r="E3900">
        <v>4.96</v>
      </c>
      <c r="F3900">
        <v>5.43</v>
      </c>
      <c r="G3900">
        <v>5.7</v>
      </c>
      <c r="H3900">
        <v>6.13</v>
      </c>
      <c r="I3900">
        <v>6.35</v>
      </c>
      <c r="J3900">
        <v>6.91</v>
      </c>
    </row>
    <row r="3901" spans="1:10" x14ac:dyDescent="0.2">
      <c r="A3901" s="4">
        <v>28103</v>
      </c>
      <c r="E3901">
        <v>4.9400000000000004</v>
      </c>
      <c r="F3901">
        <v>5.44</v>
      </c>
      <c r="G3901">
        <v>5.71</v>
      </c>
      <c r="H3901">
        <v>6.14</v>
      </c>
      <c r="I3901">
        <v>6.38</v>
      </c>
      <c r="J3901">
        <v>6.92</v>
      </c>
    </row>
    <row r="3902" spans="1:10" x14ac:dyDescent="0.2">
      <c r="A3902" s="4">
        <v>28104</v>
      </c>
      <c r="E3902">
        <v>4.87</v>
      </c>
      <c r="F3902">
        <v>5.31</v>
      </c>
      <c r="G3902">
        <v>5.59</v>
      </c>
      <c r="H3902">
        <v>6.02</v>
      </c>
      <c r="I3902">
        <v>6.27</v>
      </c>
      <c r="J3902">
        <v>6.82</v>
      </c>
    </row>
    <row r="3903" spans="1:10" x14ac:dyDescent="0.2">
      <c r="A3903" s="4">
        <v>28107</v>
      </c>
      <c r="E3903">
        <v>4.92</v>
      </c>
      <c r="F3903">
        <v>5.43</v>
      </c>
      <c r="G3903">
        <v>5.7</v>
      </c>
      <c r="H3903">
        <v>6.16</v>
      </c>
      <c r="I3903">
        <v>6.4</v>
      </c>
      <c r="J3903">
        <v>6.9</v>
      </c>
    </row>
    <row r="3904" spans="1:10" x14ac:dyDescent="0.2">
      <c r="A3904" s="4">
        <v>28108</v>
      </c>
      <c r="E3904">
        <v>4.91</v>
      </c>
      <c r="F3904">
        <v>5.39</v>
      </c>
      <c r="G3904">
        <v>5.68</v>
      </c>
      <c r="H3904">
        <v>6.13</v>
      </c>
      <c r="I3904">
        <v>6.38</v>
      </c>
      <c r="J3904">
        <v>6.89</v>
      </c>
    </row>
    <row r="3905" spans="1:10" x14ac:dyDescent="0.2">
      <c r="A3905" s="4">
        <v>28109</v>
      </c>
      <c r="E3905">
        <v>4.9000000000000004</v>
      </c>
      <c r="F3905">
        <v>5.38</v>
      </c>
      <c r="G3905">
        <v>5.67</v>
      </c>
      <c r="H3905">
        <v>6.14</v>
      </c>
      <c r="I3905">
        <v>6.37</v>
      </c>
      <c r="J3905">
        <v>6.88</v>
      </c>
    </row>
    <row r="3906" spans="1:10" x14ac:dyDescent="0.2">
      <c r="A3906" s="4">
        <v>28110</v>
      </c>
      <c r="E3906">
        <v>4.92</v>
      </c>
      <c r="F3906">
        <v>5.4</v>
      </c>
      <c r="G3906">
        <v>5.7</v>
      </c>
      <c r="H3906">
        <v>6.14</v>
      </c>
      <c r="I3906">
        <v>6.37</v>
      </c>
      <c r="J3906">
        <v>6.88</v>
      </c>
    </row>
    <row r="3907" spans="1:10" x14ac:dyDescent="0.2">
      <c r="A3907" s="4">
        <v>28111</v>
      </c>
      <c r="E3907">
        <v>4.8899999999999997</v>
      </c>
      <c r="F3907">
        <v>5.4</v>
      </c>
      <c r="G3907">
        <v>5.7</v>
      </c>
      <c r="H3907">
        <v>6.11</v>
      </c>
      <c r="I3907">
        <v>6.38</v>
      </c>
      <c r="J3907">
        <v>6.88</v>
      </c>
    </row>
    <row r="3908" spans="1:10" x14ac:dyDescent="0.2">
      <c r="A3908" s="4">
        <v>28114</v>
      </c>
      <c r="E3908">
        <v>4.82</v>
      </c>
      <c r="F3908">
        <v>5.34</v>
      </c>
      <c r="G3908">
        <v>5.66</v>
      </c>
      <c r="H3908">
        <v>6.08</v>
      </c>
      <c r="I3908">
        <v>6.37</v>
      </c>
      <c r="J3908">
        <v>6.84</v>
      </c>
    </row>
    <row r="3909" spans="1:10" x14ac:dyDescent="0.2">
      <c r="A3909" s="4">
        <v>28115</v>
      </c>
      <c r="E3909">
        <v>4.8899999999999997</v>
      </c>
      <c r="F3909">
        <v>5.37</v>
      </c>
      <c r="G3909">
        <v>5.68</v>
      </c>
      <c r="H3909">
        <v>6.14</v>
      </c>
      <c r="I3909">
        <v>6.42</v>
      </c>
      <c r="J3909">
        <v>6.85</v>
      </c>
    </row>
    <row r="3910" spans="1:10" x14ac:dyDescent="0.2">
      <c r="A3910" s="4">
        <v>28116</v>
      </c>
      <c r="E3910">
        <v>4.8600000000000003</v>
      </c>
      <c r="F3910">
        <v>5.34</v>
      </c>
      <c r="G3910">
        <v>5.69</v>
      </c>
      <c r="H3910">
        <v>6.12</v>
      </c>
      <c r="I3910">
        <v>6.4</v>
      </c>
      <c r="J3910">
        <v>6.86</v>
      </c>
    </row>
    <row r="3911" spans="1:10" x14ac:dyDescent="0.2">
      <c r="A3911" s="4">
        <v>28117</v>
      </c>
      <c r="E3911">
        <v>4.87</v>
      </c>
      <c r="F3911">
        <v>5.36</v>
      </c>
      <c r="G3911">
        <v>5.66</v>
      </c>
      <c r="H3911">
        <v>6.11</v>
      </c>
      <c r="I3911">
        <v>6.4</v>
      </c>
      <c r="J3911">
        <v>6.84</v>
      </c>
    </row>
    <row r="3912" spans="1:10" x14ac:dyDescent="0.2">
      <c r="A3912" s="4">
        <v>28118</v>
      </c>
      <c r="E3912" t="s">
        <v>13</v>
      </c>
      <c r="F3912" t="s">
        <v>13</v>
      </c>
      <c r="G3912" t="s">
        <v>13</v>
      </c>
      <c r="H3912" t="s">
        <v>13</v>
      </c>
      <c r="I3912" t="s">
        <v>13</v>
      </c>
      <c r="J3912" t="s">
        <v>13</v>
      </c>
    </row>
    <row r="3913" spans="1:10" x14ac:dyDescent="0.2">
      <c r="A3913" s="4">
        <v>28121</v>
      </c>
      <c r="E3913">
        <v>4.8600000000000003</v>
      </c>
      <c r="F3913">
        <v>5.37</v>
      </c>
      <c r="G3913">
        <v>5.68</v>
      </c>
      <c r="H3913">
        <v>6.13</v>
      </c>
      <c r="I3913">
        <v>6.42</v>
      </c>
      <c r="J3913">
        <v>6.84</v>
      </c>
    </row>
    <row r="3914" spans="1:10" x14ac:dyDescent="0.2">
      <c r="A3914" s="4">
        <v>28122</v>
      </c>
      <c r="E3914">
        <v>4.9000000000000004</v>
      </c>
      <c r="F3914">
        <v>5.39</v>
      </c>
      <c r="G3914">
        <v>5.72</v>
      </c>
      <c r="H3914">
        <v>6.15</v>
      </c>
      <c r="I3914">
        <v>6.43</v>
      </c>
      <c r="J3914">
        <v>6.86</v>
      </c>
    </row>
    <row r="3915" spans="1:10" x14ac:dyDescent="0.2">
      <c r="A3915" s="4">
        <v>28123</v>
      </c>
      <c r="E3915">
        <v>4.87</v>
      </c>
      <c r="F3915">
        <v>5.39</v>
      </c>
      <c r="G3915">
        <v>5.74</v>
      </c>
      <c r="H3915">
        <v>6.16</v>
      </c>
      <c r="I3915">
        <v>6.42</v>
      </c>
      <c r="J3915">
        <v>6.84</v>
      </c>
    </row>
    <row r="3916" spans="1:10" x14ac:dyDescent="0.2">
      <c r="A3916" s="4">
        <v>28124</v>
      </c>
      <c r="E3916">
        <v>4.8600000000000003</v>
      </c>
      <c r="F3916">
        <v>5.38</v>
      </c>
      <c r="G3916">
        <v>5.7</v>
      </c>
      <c r="H3916">
        <v>6.12</v>
      </c>
      <c r="I3916">
        <v>6.4</v>
      </c>
      <c r="J3916">
        <v>6.8</v>
      </c>
    </row>
    <row r="3917" spans="1:10" x14ac:dyDescent="0.2">
      <c r="A3917" s="4">
        <v>28125</v>
      </c>
      <c r="E3917">
        <v>4.8600000000000003</v>
      </c>
      <c r="F3917">
        <v>5.34</v>
      </c>
      <c r="G3917">
        <v>5.7</v>
      </c>
      <c r="H3917">
        <v>6.13</v>
      </c>
      <c r="I3917">
        <v>6.42</v>
      </c>
      <c r="J3917">
        <v>6.81</v>
      </c>
    </row>
    <row r="3918" spans="1:10" x14ac:dyDescent="0.2">
      <c r="A3918" s="4">
        <v>28128</v>
      </c>
      <c r="E3918">
        <v>4.88</v>
      </c>
      <c r="F3918">
        <v>5.42</v>
      </c>
      <c r="G3918">
        <v>5.73</v>
      </c>
      <c r="H3918">
        <v>6.16</v>
      </c>
      <c r="I3918">
        <v>6.5</v>
      </c>
      <c r="J3918">
        <v>6.84</v>
      </c>
    </row>
    <row r="3919" spans="1:10" x14ac:dyDescent="0.2">
      <c r="A3919" s="4">
        <v>28129</v>
      </c>
      <c r="E3919">
        <v>5</v>
      </c>
      <c r="F3919">
        <v>5.5</v>
      </c>
      <c r="G3919">
        <v>5.78</v>
      </c>
      <c r="H3919">
        <v>6.19</v>
      </c>
      <c r="I3919">
        <v>6.56</v>
      </c>
      <c r="J3919">
        <v>6.9</v>
      </c>
    </row>
    <row r="3920" spans="1:10" x14ac:dyDescent="0.2">
      <c r="A3920" s="4">
        <v>28130</v>
      </c>
      <c r="E3920">
        <v>4.96</v>
      </c>
      <c r="F3920">
        <v>5.48</v>
      </c>
      <c r="G3920">
        <v>5.79</v>
      </c>
      <c r="H3920">
        <v>6.18</v>
      </c>
      <c r="I3920">
        <v>6.54</v>
      </c>
      <c r="J3920">
        <v>6.88</v>
      </c>
    </row>
    <row r="3921" spans="1:10" x14ac:dyDescent="0.2">
      <c r="A3921" s="4">
        <v>28131</v>
      </c>
      <c r="E3921">
        <v>5.01</v>
      </c>
      <c r="F3921">
        <v>5.57</v>
      </c>
      <c r="G3921">
        <v>5.88</v>
      </c>
      <c r="H3921">
        <v>6.23</v>
      </c>
      <c r="I3921">
        <v>6.59</v>
      </c>
      <c r="J3921">
        <v>6.93</v>
      </c>
    </row>
    <row r="3922" spans="1:10" x14ac:dyDescent="0.2">
      <c r="A3922" s="4">
        <v>28132</v>
      </c>
      <c r="E3922">
        <v>5.24</v>
      </c>
      <c r="F3922">
        <v>5.68</v>
      </c>
      <c r="G3922">
        <v>5.99</v>
      </c>
      <c r="H3922">
        <v>6.42</v>
      </c>
      <c r="I3922">
        <v>6.76</v>
      </c>
      <c r="J3922">
        <v>7.07</v>
      </c>
    </row>
    <row r="3923" spans="1:10" x14ac:dyDescent="0.2">
      <c r="A3923" s="4">
        <v>28135</v>
      </c>
      <c r="E3923">
        <v>5.21</v>
      </c>
      <c r="F3923">
        <v>5.79</v>
      </c>
      <c r="G3923">
        <v>6.14</v>
      </c>
      <c r="H3923">
        <v>6.6</v>
      </c>
      <c r="I3923">
        <v>6.99</v>
      </c>
      <c r="J3923">
        <v>7.2</v>
      </c>
    </row>
    <row r="3924" spans="1:10" x14ac:dyDescent="0.2">
      <c r="A3924" s="4">
        <v>28136</v>
      </c>
      <c r="E3924">
        <v>5.24</v>
      </c>
      <c r="F3924">
        <v>5.87</v>
      </c>
      <c r="G3924">
        <v>6.25</v>
      </c>
      <c r="H3924">
        <v>6.68</v>
      </c>
      <c r="I3924">
        <v>7.06</v>
      </c>
      <c r="J3924">
        <v>7.28</v>
      </c>
    </row>
    <row r="3925" spans="1:10" x14ac:dyDescent="0.2">
      <c r="A3925" s="4">
        <v>28137</v>
      </c>
      <c r="E3925">
        <v>5.2</v>
      </c>
      <c r="F3925">
        <v>5.84</v>
      </c>
      <c r="G3925">
        <v>6.18</v>
      </c>
      <c r="H3925">
        <v>6.6</v>
      </c>
      <c r="I3925">
        <v>6.98</v>
      </c>
      <c r="J3925">
        <v>7.26</v>
      </c>
    </row>
    <row r="3926" spans="1:10" x14ac:dyDescent="0.2">
      <c r="A3926" s="4">
        <v>28138</v>
      </c>
      <c r="E3926">
        <v>5.14</v>
      </c>
      <c r="F3926">
        <v>5.79</v>
      </c>
      <c r="G3926">
        <v>6.11</v>
      </c>
      <c r="H3926">
        <v>6.5</v>
      </c>
      <c r="I3926">
        <v>6.86</v>
      </c>
      <c r="J3926">
        <v>7.18</v>
      </c>
    </row>
    <row r="3927" spans="1:10" x14ac:dyDescent="0.2">
      <c r="A3927" s="4">
        <v>28139</v>
      </c>
      <c r="E3927">
        <v>5.31</v>
      </c>
      <c r="F3927">
        <v>5.96</v>
      </c>
      <c r="G3927">
        <v>6.3</v>
      </c>
      <c r="H3927">
        <v>6.59</v>
      </c>
      <c r="I3927">
        <v>6.96</v>
      </c>
      <c r="J3927">
        <v>7.28</v>
      </c>
    </row>
    <row r="3928" spans="1:10" x14ac:dyDescent="0.2">
      <c r="A3928" s="4">
        <v>28142</v>
      </c>
      <c r="E3928">
        <v>5.35</v>
      </c>
      <c r="F3928">
        <v>5.98</v>
      </c>
      <c r="G3928">
        <v>6.29</v>
      </c>
      <c r="H3928">
        <v>6.6</v>
      </c>
      <c r="I3928">
        <v>6.96</v>
      </c>
      <c r="J3928">
        <v>7.28</v>
      </c>
    </row>
    <row r="3929" spans="1:10" x14ac:dyDescent="0.2">
      <c r="A3929" s="4">
        <v>28143</v>
      </c>
      <c r="E3929">
        <v>5.42</v>
      </c>
      <c r="F3929">
        <v>6.04</v>
      </c>
      <c r="G3929">
        <v>6.38</v>
      </c>
      <c r="H3929">
        <v>6.7</v>
      </c>
      <c r="I3929">
        <v>7.06</v>
      </c>
      <c r="J3929">
        <v>7.34</v>
      </c>
    </row>
    <row r="3930" spans="1:10" x14ac:dyDescent="0.2">
      <c r="A3930" s="4">
        <v>28144</v>
      </c>
      <c r="E3930">
        <v>5.36</v>
      </c>
      <c r="F3930">
        <v>6.02</v>
      </c>
      <c r="G3930">
        <v>6.32</v>
      </c>
      <c r="H3930">
        <v>6.64</v>
      </c>
      <c r="I3930">
        <v>6.98</v>
      </c>
      <c r="J3930">
        <v>7.28</v>
      </c>
    </row>
    <row r="3931" spans="1:10" x14ac:dyDescent="0.2">
      <c r="A3931" s="4">
        <v>28145</v>
      </c>
      <c r="E3931">
        <v>5.36</v>
      </c>
      <c r="F3931">
        <v>6.01</v>
      </c>
      <c r="G3931">
        <v>6.31</v>
      </c>
      <c r="H3931">
        <v>6.64</v>
      </c>
      <c r="I3931">
        <v>6.97</v>
      </c>
      <c r="J3931">
        <v>7.26</v>
      </c>
    </row>
    <row r="3932" spans="1:10" x14ac:dyDescent="0.2">
      <c r="A3932" s="4">
        <v>28146</v>
      </c>
      <c r="E3932">
        <v>5.39</v>
      </c>
      <c r="F3932">
        <v>6.02</v>
      </c>
      <c r="G3932">
        <v>6.36</v>
      </c>
      <c r="H3932">
        <v>6.68</v>
      </c>
      <c r="I3932">
        <v>7</v>
      </c>
      <c r="J3932">
        <v>7.28</v>
      </c>
    </row>
    <row r="3933" spans="1:10" x14ac:dyDescent="0.2">
      <c r="A3933" s="4">
        <v>28149</v>
      </c>
      <c r="E3933">
        <v>5.47</v>
      </c>
      <c r="F3933">
        <v>6.09</v>
      </c>
      <c r="G3933">
        <v>6.44</v>
      </c>
      <c r="H3933">
        <v>6.77</v>
      </c>
      <c r="I3933">
        <v>7.04</v>
      </c>
      <c r="J3933">
        <v>7.34</v>
      </c>
    </row>
    <row r="3934" spans="1:10" x14ac:dyDescent="0.2">
      <c r="A3934" s="4">
        <v>28150</v>
      </c>
      <c r="E3934">
        <v>5.44</v>
      </c>
      <c r="F3934">
        <v>6.08</v>
      </c>
      <c r="G3934">
        <v>6.4</v>
      </c>
      <c r="H3934">
        <v>6.74</v>
      </c>
      <c r="I3934">
        <v>7.01</v>
      </c>
      <c r="J3934">
        <v>7.32</v>
      </c>
    </row>
    <row r="3935" spans="1:10" x14ac:dyDescent="0.2">
      <c r="A3935" s="4">
        <v>28151</v>
      </c>
      <c r="E3935">
        <v>5.45</v>
      </c>
      <c r="F3935">
        <v>6.09</v>
      </c>
      <c r="G3935">
        <v>6.4</v>
      </c>
      <c r="H3935">
        <v>6.76</v>
      </c>
      <c r="I3935">
        <v>7.02</v>
      </c>
      <c r="J3935">
        <v>7.33</v>
      </c>
    </row>
    <row r="3936" spans="1:10" x14ac:dyDescent="0.2">
      <c r="A3936" s="4">
        <v>28152</v>
      </c>
      <c r="E3936">
        <v>5.57</v>
      </c>
      <c r="F3936">
        <v>6.26</v>
      </c>
      <c r="G3936">
        <v>6.6</v>
      </c>
      <c r="H3936">
        <v>6.88</v>
      </c>
      <c r="I3936">
        <v>7.2</v>
      </c>
      <c r="J3936">
        <v>7.43</v>
      </c>
    </row>
    <row r="3937" spans="1:12" x14ac:dyDescent="0.2">
      <c r="A3937" s="4">
        <v>28153</v>
      </c>
      <c r="E3937">
        <v>5.55</v>
      </c>
      <c r="F3937">
        <v>6.22</v>
      </c>
      <c r="G3937">
        <v>6.54</v>
      </c>
      <c r="H3937">
        <v>6.86</v>
      </c>
      <c r="I3937">
        <v>7.16</v>
      </c>
      <c r="J3937">
        <v>7.4</v>
      </c>
    </row>
    <row r="3938" spans="1:12" x14ac:dyDescent="0.2">
      <c r="A3938" s="4">
        <v>28156</v>
      </c>
      <c r="E3938">
        <v>5.56</v>
      </c>
      <c r="F3938">
        <v>6.18</v>
      </c>
      <c r="G3938">
        <v>6.5</v>
      </c>
      <c r="H3938">
        <v>6.83</v>
      </c>
      <c r="I3938">
        <v>7.16</v>
      </c>
      <c r="J3938">
        <v>7.4</v>
      </c>
    </row>
    <row r="3939" spans="1:12" x14ac:dyDescent="0.2">
      <c r="A3939" s="4">
        <v>28157</v>
      </c>
      <c r="E3939">
        <v>5.55</v>
      </c>
      <c r="F3939">
        <v>6.2</v>
      </c>
      <c r="G3939">
        <v>6.6</v>
      </c>
      <c r="H3939">
        <v>6.91</v>
      </c>
      <c r="I3939">
        <v>7.18</v>
      </c>
      <c r="J3939">
        <v>7.41</v>
      </c>
    </row>
    <row r="3940" spans="1:12" x14ac:dyDescent="0.2">
      <c r="A3940" s="4">
        <v>28158</v>
      </c>
      <c r="E3940">
        <v>5.66</v>
      </c>
      <c r="F3940">
        <v>6.28</v>
      </c>
      <c r="G3940">
        <v>6.66</v>
      </c>
      <c r="H3940">
        <v>7.02</v>
      </c>
      <c r="I3940">
        <v>7.25</v>
      </c>
      <c r="J3940">
        <v>7.47</v>
      </c>
    </row>
    <row r="3941" spans="1:12" x14ac:dyDescent="0.2">
      <c r="A3941" s="4">
        <v>28159</v>
      </c>
      <c r="E3941">
        <v>5.65</v>
      </c>
      <c r="F3941">
        <v>6.2</v>
      </c>
      <c r="G3941">
        <v>6.58</v>
      </c>
      <c r="H3941">
        <v>6.93</v>
      </c>
      <c r="I3941">
        <v>7.22</v>
      </c>
      <c r="J3941">
        <v>7.46</v>
      </c>
    </row>
    <row r="3942" spans="1:12" x14ac:dyDescent="0.2">
      <c r="A3942" s="4">
        <v>28160</v>
      </c>
      <c r="E3942">
        <v>5.44</v>
      </c>
      <c r="F3942">
        <v>6.03</v>
      </c>
      <c r="G3942">
        <v>6.36</v>
      </c>
      <c r="H3942">
        <v>6.7</v>
      </c>
      <c r="I3942">
        <v>7.03</v>
      </c>
      <c r="J3942">
        <v>7.28</v>
      </c>
    </row>
    <row r="3943" spans="1:12" x14ac:dyDescent="0.2">
      <c r="A3943" s="4">
        <v>28163</v>
      </c>
      <c r="E3943">
        <v>5.41</v>
      </c>
      <c r="F3943">
        <v>6.04</v>
      </c>
      <c r="G3943">
        <v>6.36</v>
      </c>
      <c r="H3943">
        <v>6.75</v>
      </c>
      <c r="I3943">
        <v>7.1</v>
      </c>
      <c r="J3943">
        <v>7.34</v>
      </c>
    </row>
    <row r="3944" spans="1:12" x14ac:dyDescent="0.2">
      <c r="A3944" s="4">
        <v>28164</v>
      </c>
      <c r="E3944">
        <v>5.42</v>
      </c>
      <c r="F3944">
        <v>6.06</v>
      </c>
      <c r="G3944">
        <v>6.42</v>
      </c>
      <c r="H3944">
        <v>6.76</v>
      </c>
      <c r="I3944">
        <v>7.12</v>
      </c>
      <c r="J3944">
        <v>7.35</v>
      </c>
    </row>
    <row r="3945" spans="1:12" x14ac:dyDescent="0.2">
      <c r="A3945" s="4">
        <v>28165</v>
      </c>
      <c r="E3945">
        <v>5.39</v>
      </c>
      <c r="F3945">
        <v>6.01</v>
      </c>
      <c r="G3945">
        <v>6.39</v>
      </c>
      <c r="H3945">
        <v>6.73</v>
      </c>
      <c r="I3945">
        <v>7.1</v>
      </c>
      <c r="J3945">
        <v>7.34</v>
      </c>
    </row>
    <row r="3946" spans="1:12" x14ac:dyDescent="0.2">
      <c r="A3946" s="4">
        <v>28166</v>
      </c>
      <c r="E3946">
        <v>5.41</v>
      </c>
      <c r="F3946">
        <v>6.04</v>
      </c>
      <c r="G3946">
        <v>6.41</v>
      </c>
      <c r="H3946">
        <v>6.76</v>
      </c>
      <c r="I3946">
        <v>7.15</v>
      </c>
      <c r="J3946">
        <v>7.34</v>
      </c>
    </row>
    <row r="3947" spans="1:12" x14ac:dyDescent="0.2">
      <c r="A3947" s="4">
        <v>28167</v>
      </c>
      <c r="E3947">
        <v>5.36</v>
      </c>
      <c r="F3947">
        <v>6.02</v>
      </c>
      <c r="G3947">
        <v>6.36</v>
      </c>
      <c r="H3947">
        <v>6.76</v>
      </c>
      <c r="I3947">
        <v>7.15</v>
      </c>
      <c r="J3947">
        <v>7.36</v>
      </c>
    </row>
    <row r="3948" spans="1:12" x14ac:dyDescent="0.2">
      <c r="A3948" s="4">
        <v>28170</v>
      </c>
      <c r="E3948">
        <v>5.36</v>
      </c>
      <c r="F3948">
        <v>6.06</v>
      </c>
      <c r="G3948">
        <v>6.38</v>
      </c>
      <c r="H3948">
        <v>6.76</v>
      </c>
      <c r="I3948">
        <v>7.16</v>
      </c>
      <c r="J3948">
        <v>7.38</v>
      </c>
    </row>
    <row r="3949" spans="1:12" x14ac:dyDescent="0.2">
      <c r="A3949" s="4">
        <v>28171</v>
      </c>
      <c r="E3949">
        <v>5.39</v>
      </c>
      <c r="F3949">
        <v>6.04</v>
      </c>
      <c r="G3949">
        <v>6.35</v>
      </c>
      <c r="H3949">
        <v>6.72</v>
      </c>
      <c r="I3949">
        <v>7.14</v>
      </c>
      <c r="J3949">
        <v>7.36</v>
      </c>
      <c r="L3949">
        <v>7.7</v>
      </c>
    </row>
    <row r="3950" spans="1:12" x14ac:dyDescent="0.2">
      <c r="A3950" s="4">
        <v>28172</v>
      </c>
      <c r="E3950">
        <v>5.4</v>
      </c>
      <c r="F3950">
        <v>6.02</v>
      </c>
      <c r="G3950">
        <v>6.32</v>
      </c>
      <c r="H3950">
        <v>6.7</v>
      </c>
      <c r="I3950">
        <v>7.1</v>
      </c>
      <c r="J3950">
        <v>7.34</v>
      </c>
      <c r="L3950">
        <v>7.67</v>
      </c>
    </row>
    <row r="3951" spans="1:12" x14ac:dyDescent="0.2">
      <c r="A3951" s="4">
        <v>28173</v>
      </c>
      <c r="E3951">
        <v>5.33</v>
      </c>
      <c r="F3951">
        <v>5.99</v>
      </c>
      <c r="G3951">
        <v>6.29</v>
      </c>
      <c r="H3951">
        <v>6.67</v>
      </c>
      <c r="I3951">
        <v>7.05</v>
      </c>
      <c r="J3951">
        <v>7.26</v>
      </c>
      <c r="L3951">
        <v>7.67</v>
      </c>
    </row>
    <row r="3952" spans="1:12" x14ac:dyDescent="0.2">
      <c r="A3952" s="4">
        <v>28174</v>
      </c>
      <c r="E3952">
        <v>5.38</v>
      </c>
      <c r="F3952">
        <v>6.06</v>
      </c>
      <c r="G3952">
        <v>6.4</v>
      </c>
      <c r="H3952">
        <v>6.82</v>
      </c>
      <c r="I3952">
        <v>7.18</v>
      </c>
      <c r="J3952">
        <v>7.41</v>
      </c>
      <c r="L3952">
        <v>7.76</v>
      </c>
    </row>
    <row r="3953" spans="1:12" x14ac:dyDescent="0.2">
      <c r="A3953" s="4">
        <v>28177</v>
      </c>
      <c r="E3953" t="s">
        <v>13</v>
      </c>
      <c r="F3953" t="s">
        <v>13</v>
      </c>
      <c r="G3953" t="s">
        <v>13</v>
      </c>
      <c r="H3953" t="s">
        <v>13</v>
      </c>
      <c r="I3953" t="s">
        <v>13</v>
      </c>
      <c r="J3953" t="s">
        <v>13</v>
      </c>
      <c r="L3953" t="s">
        <v>13</v>
      </c>
    </row>
    <row r="3954" spans="1:12" x14ac:dyDescent="0.2">
      <c r="A3954" s="4">
        <v>28178</v>
      </c>
      <c r="E3954">
        <v>5.46</v>
      </c>
      <c r="F3954">
        <v>6.09</v>
      </c>
      <c r="G3954">
        <v>6.43</v>
      </c>
      <c r="H3954">
        <v>6.84</v>
      </c>
      <c r="I3954">
        <v>7.18</v>
      </c>
      <c r="J3954">
        <v>7.42</v>
      </c>
      <c r="L3954">
        <v>7.77</v>
      </c>
    </row>
    <row r="3955" spans="1:12" x14ac:dyDescent="0.2">
      <c r="A3955" s="4">
        <v>28179</v>
      </c>
      <c r="E3955">
        <v>5.5</v>
      </c>
      <c r="F3955">
        <v>6.12</v>
      </c>
      <c r="G3955">
        <v>6.51</v>
      </c>
      <c r="H3955">
        <v>6.95</v>
      </c>
      <c r="I3955">
        <v>7.24</v>
      </c>
      <c r="J3955">
        <v>7.48</v>
      </c>
      <c r="L3955">
        <v>7.81</v>
      </c>
    </row>
    <row r="3956" spans="1:12" x14ac:dyDescent="0.2">
      <c r="A3956" s="4">
        <v>28180</v>
      </c>
      <c r="E3956">
        <v>5.62</v>
      </c>
      <c r="F3956">
        <v>6.2</v>
      </c>
      <c r="G3956">
        <v>6.57</v>
      </c>
      <c r="H3956">
        <v>7.02</v>
      </c>
      <c r="I3956">
        <v>7.27</v>
      </c>
      <c r="J3956">
        <v>7.5</v>
      </c>
      <c r="L3956">
        <v>7.82</v>
      </c>
    </row>
    <row r="3957" spans="1:12" x14ac:dyDescent="0.2">
      <c r="A3957" s="4">
        <v>28181</v>
      </c>
      <c r="E3957">
        <v>5.59</v>
      </c>
      <c r="F3957">
        <v>6.14</v>
      </c>
      <c r="G3957">
        <v>6.54</v>
      </c>
      <c r="H3957">
        <v>6.99</v>
      </c>
      <c r="I3957">
        <v>7.25</v>
      </c>
      <c r="J3957">
        <v>7.48</v>
      </c>
      <c r="L3957">
        <v>7.79</v>
      </c>
    </row>
    <row r="3958" spans="1:12" x14ac:dyDescent="0.2">
      <c r="A3958" s="4">
        <v>28184</v>
      </c>
      <c r="E3958">
        <v>5.56</v>
      </c>
      <c r="F3958">
        <v>6.08</v>
      </c>
      <c r="G3958">
        <v>6.5</v>
      </c>
      <c r="H3958">
        <v>6.98</v>
      </c>
      <c r="I3958">
        <v>7.23</v>
      </c>
      <c r="J3958">
        <v>7.45</v>
      </c>
      <c r="L3958">
        <v>7.8</v>
      </c>
    </row>
    <row r="3959" spans="1:12" x14ac:dyDescent="0.2">
      <c r="A3959" s="4">
        <v>28185</v>
      </c>
      <c r="E3959">
        <v>5.62</v>
      </c>
      <c r="F3959">
        <v>6.16</v>
      </c>
      <c r="G3959">
        <v>6.54</v>
      </c>
      <c r="H3959">
        <v>6.99</v>
      </c>
      <c r="I3959">
        <v>7.26</v>
      </c>
      <c r="J3959">
        <v>7.49</v>
      </c>
      <c r="L3959">
        <v>7.84</v>
      </c>
    </row>
    <row r="3960" spans="1:12" x14ac:dyDescent="0.2">
      <c r="A3960" s="4">
        <v>28186</v>
      </c>
      <c r="E3960">
        <v>5.54</v>
      </c>
      <c r="F3960">
        <v>6.12</v>
      </c>
      <c r="G3960">
        <v>6.47</v>
      </c>
      <c r="H3960">
        <v>6.93</v>
      </c>
      <c r="I3960">
        <v>7.19</v>
      </c>
      <c r="J3960">
        <v>7.45</v>
      </c>
      <c r="L3960">
        <v>7.81</v>
      </c>
    </row>
    <row r="3961" spans="1:12" x14ac:dyDescent="0.2">
      <c r="A3961" s="4">
        <v>28187</v>
      </c>
      <c r="E3961">
        <v>5.53</v>
      </c>
      <c r="F3961">
        <v>6.08</v>
      </c>
      <c r="G3961">
        <v>6.43</v>
      </c>
      <c r="H3961">
        <v>6.9</v>
      </c>
      <c r="I3961">
        <v>7.17</v>
      </c>
      <c r="J3961">
        <v>7.43</v>
      </c>
      <c r="L3961">
        <v>7.79</v>
      </c>
    </row>
    <row r="3962" spans="1:12" x14ac:dyDescent="0.2">
      <c r="A3962" s="4">
        <v>28188</v>
      </c>
      <c r="E3962">
        <v>5.52</v>
      </c>
      <c r="F3962">
        <v>6.1</v>
      </c>
      <c r="G3962">
        <v>6.5</v>
      </c>
      <c r="H3962">
        <v>6.98</v>
      </c>
      <c r="I3962">
        <v>7.24</v>
      </c>
      <c r="J3962">
        <v>7.48</v>
      </c>
      <c r="L3962">
        <v>7.82</v>
      </c>
    </row>
    <row r="3963" spans="1:12" x14ac:dyDescent="0.2">
      <c r="A3963" s="4">
        <v>28191</v>
      </c>
      <c r="E3963">
        <v>5.54</v>
      </c>
      <c r="F3963">
        <v>6.12</v>
      </c>
      <c r="G3963">
        <v>6.51</v>
      </c>
      <c r="H3963">
        <v>6.99</v>
      </c>
      <c r="I3963">
        <v>7.24</v>
      </c>
      <c r="J3963">
        <v>7.5</v>
      </c>
      <c r="L3963">
        <v>7.84</v>
      </c>
    </row>
    <row r="3964" spans="1:12" x14ac:dyDescent="0.2">
      <c r="A3964" s="4">
        <v>28192</v>
      </c>
      <c r="E3964">
        <v>5.54</v>
      </c>
      <c r="F3964">
        <v>6.14</v>
      </c>
      <c r="G3964">
        <v>6.54</v>
      </c>
      <c r="H3964">
        <v>6.99</v>
      </c>
      <c r="I3964">
        <v>7.25</v>
      </c>
      <c r="J3964">
        <v>7.52</v>
      </c>
      <c r="L3964">
        <v>7.84</v>
      </c>
    </row>
    <row r="3965" spans="1:12" x14ac:dyDescent="0.2">
      <c r="A3965" s="4">
        <v>28193</v>
      </c>
      <c r="E3965">
        <v>5.53</v>
      </c>
      <c r="F3965">
        <v>6.12</v>
      </c>
      <c r="G3965">
        <v>6.53</v>
      </c>
      <c r="H3965">
        <v>6.97</v>
      </c>
      <c r="I3965">
        <v>7.24</v>
      </c>
      <c r="J3965">
        <v>7.5</v>
      </c>
      <c r="L3965">
        <v>7.81</v>
      </c>
    </row>
    <row r="3966" spans="1:12" x14ac:dyDescent="0.2">
      <c r="A3966" s="4">
        <v>28194</v>
      </c>
      <c r="E3966">
        <v>5.54</v>
      </c>
      <c r="F3966">
        <v>6.11</v>
      </c>
      <c r="G3966">
        <v>6.49</v>
      </c>
      <c r="H3966">
        <v>6.95</v>
      </c>
      <c r="I3966">
        <v>7.22</v>
      </c>
      <c r="J3966">
        <v>7.49</v>
      </c>
      <c r="L3966">
        <v>7.81</v>
      </c>
    </row>
    <row r="3967" spans="1:12" x14ac:dyDescent="0.2">
      <c r="A3967" s="4">
        <v>28195</v>
      </c>
      <c r="E3967">
        <v>5.45</v>
      </c>
      <c r="F3967">
        <v>6.09</v>
      </c>
      <c r="G3967">
        <v>6.44</v>
      </c>
      <c r="H3967">
        <v>6.9</v>
      </c>
      <c r="I3967">
        <v>7.2</v>
      </c>
      <c r="J3967">
        <v>7.44</v>
      </c>
      <c r="L3967">
        <v>7.8</v>
      </c>
    </row>
    <row r="3968" spans="1:12" x14ac:dyDescent="0.2">
      <c r="A3968" s="4">
        <v>28198</v>
      </c>
      <c r="E3968">
        <v>5.44</v>
      </c>
      <c r="F3968">
        <v>6.06</v>
      </c>
      <c r="G3968">
        <v>6.44</v>
      </c>
      <c r="H3968">
        <v>6.89</v>
      </c>
      <c r="I3968">
        <v>7.17</v>
      </c>
      <c r="J3968">
        <v>7.45</v>
      </c>
      <c r="L3968">
        <v>7.8</v>
      </c>
    </row>
    <row r="3969" spans="1:12" x14ac:dyDescent="0.2">
      <c r="A3969" s="4">
        <v>28199</v>
      </c>
      <c r="E3969">
        <v>5.47</v>
      </c>
      <c r="F3969">
        <v>6.06</v>
      </c>
      <c r="G3969">
        <v>6.46</v>
      </c>
      <c r="H3969">
        <v>6.87</v>
      </c>
      <c r="I3969">
        <v>7.16</v>
      </c>
      <c r="J3969">
        <v>7.44</v>
      </c>
      <c r="L3969">
        <v>7.78</v>
      </c>
    </row>
    <row r="3970" spans="1:12" x14ac:dyDescent="0.2">
      <c r="A3970" s="4">
        <v>28200</v>
      </c>
      <c r="E3970">
        <v>5.49</v>
      </c>
      <c r="F3970">
        <v>6.08</v>
      </c>
      <c r="G3970">
        <v>6.47</v>
      </c>
      <c r="H3970">
        <v>6.9</v>
      </c>
      <c r="I3970">
        <v>7.17</v>
      </c>
      <c r="J3970">
        <v>7.44</v>
      </c>
      <c r="L3970">
        <v>7.79</v>
      </c>
    </row>
    <row r="3971" spans="1:12" x14ac:dyDescent="0.2">
      <c r="A3971" s="4">
        <v>28201</v>
      </c>
      <c r="E3971">
        <v>5.55</v>
      </c>
      <c r="F3971">
        <v>6.14</v>
      </c>
      <c r="G3971">
        <v>6.5</v>
      </c>
      <c r="H3971">
        <v>6.94</v>
      </c>
      <c r="I3971">
        <v>7.2</v>
      </c>
      <c r="J3971">
        <v>7.47</v>
      </c>
      <c r="L3971">
        <v>7.78</v>
      </c>
    </row>
    <row r="3972" spans="1:12" x14ac:dyDescent="0.2">
      <c r="A3972" s="4">
        <v>28202</v>
      </c>
      <c r="E3972">
        <v>5.5</v>
      </c>
      <c r="F3972">
        <v>6.08</v>
      </c>
      <c r="G3972">
        <v>6.44</v>
      </c>
      <c r="H3972">
        <v>6.9</v>
      </c>
      <c r="I3972">
        <v>7.16</v>
      </c>
      <c r="J3972">
        <v>7.44</v>
      </c>
      <c r="L3972">
        <v>7.76</v>
      </c>
    </row>
    <row r="3973" spans="1:12" x14ac:dyDescent="0.2">
      <c r="A3973" s="4">
        <v>28205</v>
      </c>
      <c r="E3973">
        <v>5.48</v>
      </c>
      <c r="F3973">
        <v>6.03</v>
      </c>
      <c r="G3973">
        <v>6.41</v>
      </c>
      <c r="H3973">
        <v>6.88</v>
      </c>
      <c r="I3973">
        <v>7.15</v>
      </c>
      <c r="J3973">
        <v>7.43</v>
      </c>
      <c r="L3973">
        <v>7.74</v>
      </c>
    </row>
    <row r="3974" spans="1:12" x14ac:dyDescent="0.2">
      <c r="A3974" s="4">
        <v>28206</v>
      </c>
      <c r="E3974">
        <v>5.47</v>
      </c>
      <c r="F3974">
        <v>6.04</v>
      </c>
      <c r="G3974">
        <v>6.42</v>
      </c>
      <c r="H3974">
        <v>6.87</v>
      </c>
      <c r="I3974">
        <v>7.15</v>
      </c>
      <c r="J3974">
        <v>7.43</v>
      </c>
      <c r="L3974">
        <v>7.77</v>
      </c>
    </row>
    <row r="3975" spans="1:12" x14ac:dyDescent="0.2">
      <c r="A3975" s="4">
        <v>28207</v>
      </c>
      <c r="E3975">
        <v>5.46</v>
      </c>
      <c r="F3975">
        <v>6.04</v>
      </c>
      <c r="G3975">
        <v>6.43</v>
      </c>
      <c r="H3975">
        <v>6.88</v>
      </c>
      <c r="I3975">
        <v>7.18</v>
      </c>
      <c r="J3975">
        <v>7.44</v>
      </c>
      <c r="L3975">
        <v>7.78</v>
      </c>
    </row>
    <row r="3976" spans="1:12" x14ac:dyDescent="0.2">
      <c r="A3976" s="4">
        <v>28208</v>
      </c>
      <c r="E3976">
        <v>5.5</v>
      </c>
      <c r="F3976">
        <v>6.07</v>
      </c>
      <c r="G3976">
        <v>6.46</v>
      </c>
      <c r="H3976">
        <v>6.9</v>
      </c>
      <c r="I3976">
        <v>7.19</v>
      </c>
      <c r="J3976">
        <v>7.46</v>
      </c>
      <c r="L3976">
        <v>7.78</v>
      </c>
    </row>
    <row r="3977" spans="1:12" x14ac:dyDescent="0.2">
      <c r="A3977" s="4">
        <v>28209</v>
      </c>
      <c r="E3977">
        <v>5.53</v>
      </c>
      <c r="F3977">
        <v>6.1</v>
      </c>
      <c r="G3977">
        <v>6.5</v>
      </c>
      <c r="H3977">
        <v>6.94</v>
      </c>
      <c r="I3977">
        <v>7.23</v>
      </c>
      <c r="J3977">
        <v>7.48</v>
      </c>
      <c r="L3977">
        <v>7.78</v>
      </c>
    </row>
    <row r="3978" spans="1:12" x14ac:dyDescent="0.2">
      <c r="A3978" s="4">
        <v>28212</v>
      </c>
      <c r="E3978">
        <v>5.48</v>
      </c>
      <c r="F3978">
        <v>6.11</v>
      </c>
      <c r="G3978">
        <v>6.5</v>
      </c>
      <c r="H3978">
        <v>6.96</v>
      </c>
      <c r="I3978">
        <v>7.22</v>
      </c>
      <c r="J3978">
        <v>7.47</v>
      </c>
      <c r="L3978">
        <v>7.8</v>
      </c>
    </row>
    <row r="3979" spans="1:12" x14ac:dyDescent="0.2">
      <c r="A3979" s="4">
        <v>28213</v>
      </c>
      <c r="E3979">
        <v>5.48</v>
      </c>
      <c r="F3979">
        <v>6.08</v>
      </c>
      <c r="G3979">
        <v>6.46</v>
      </c>
      <c r="H3979">
        <v>6.93</v>
      </c>
      <c r="I3979">
        <v>7.22</v>
      </c>
      <c r="J3979">
        <v>7.47</v>
      </c>
      <c r="L3979">
        <v>7.8</v>
      </c>
    </row>
    <row r="3980" spans="1:12" x14ac:dyDescent="0.2">
      <c r="A3980" s="4">
        <v>28214</v>
      </c>
      <c r="E3980">
        <v>5.45</v>
      </c>
      <c r="F3980">
        <v>6.05</v>
      </c>
      <c r="G3980">
        <v>6.43</v>
      </c>
      <c r="H3980">
        <v>6.95</v>
      </c>
      <c r="I3980">
        <v>7.22</v>
      </c>
      <c r="J3980">
        <v>7.44</v>
      </c>
      <c r="L3980">
        <v>7.8</v>
      </c>
    </row>
    <row r="3981" spans="1:12" x14ac:dyDescent="0.2">
      <c r="A3981" s="4">
        <v>28215</v>
      </c>
      <c r="E3981">
        <v>5.4</v>
      </c>
      <c r="F3981">
        <v>6.01</v>
      </c>
      <c r="G3981">
        <v>6.42</v>
      </c>
      <c r="H3981">
        <v>6.94</v>
      </c>
      <c r="I3981">
        <v>7.21</v>
      </c>
      <c r="J3981">
        <v>7.42</v>
      </c>
      <c r="L3981">
        <v>7.79</v>
      </c>
    </row>
    <row r="3982" spans="1:12" x14ac:dyDescent="0.2">
      <c r="A3982" s="4">
        <v>28216</v>
      </c>
      <c r="E3982">
        <v>5.42</v>
      </c>
      <c r="F3982">
        <v>6.02</v>
      </c>
      <c r="G3982">
        <v>6.42</v>
      </c>
      <c r="H3982">
        <v>6.92</v>
      </c>
      <c r="I3982">
        <v>7.21</v>
      </c>
      <c r="J3982">
        <v>7.43</v>
      </c>
      <c r="L3982">
        <v>7.78</v>
      </c>
    </row>
    <row r="3983" spans="1:12" x14ac:dyDescent="0.2">
      <c r="A3983" s="4">
        <v>28219</v>
      </c>
      <c r="E3983">
        <v>5.43</v>
      </c>
      <c r="F3983">
        <v>6.03</v>
      </c>
      <c r="G3983">
        <v>6.45</v>
      </c>
      <c r="H3983">
        <v>6.94</v>
      </c>
      <c r="I3983">
        <v>7.22</v>
      </c>
      <c r="J3983">
        <v>7.44</v>
      </c>
      <c r="L3983">
        <v>7.78</v>
      </c>
    </row>
    <row r="3984" spans="1:12" x14ac:dyDescent="0.2">
      <c r="A3984" s="4">
        <v>28220</v>
      </c>
      <c r="E3984">
        <v>5.43</v>
      </c>
      <c r="F3984">
        <v>6.01</v>
      </c>
      <c r="G3984">
        <v>6.46</v>
      </c>
      <c r="H3984">
        <v>6.95</v>
      </c>
      <c r="I3984">
        <v>7.23</v>
      </c>
      <c r="J3984">
        <v>7.47</v>
      </c>
      <c r="L3984">
        <v>7.78</v>
      </c>
    </row>
    <row r="3985" spans="1:12" x14ac:dyDescent="0.2">
      <c r="A3985" s="4">
        <v>28221</v>
      </c>
      <c r="E3985">
        <v>5.43</v>
      </c>
      <c r="F3985">
        <v>6.04</v>
      </c>
      <c r="G3985">
        <v>6.44</v>
      </c>
      <c r="H3985">
        <v>6.95</v>
      </c>
      <c r="I3985">
        <v>7.22</v>
      </c>
      <c r="J3985">
        <v>7.46</v>
      </c>
      <c r="L3985">
        <v>7.78</v>
      </c>
    </row>
    <row r="3986" spans="1:12" x14ac:dyDescent="0.2">
      <c r="A3986" s="4">
        <v>28222</v>
      </c>
      <c r="E3986">
        <v>5.41</v>
      </c>
      <c r="F3986">
        <v>6.02</v>
      </c>
      <c r="G3986">
        <v>6.43</v>
      </c>
      <c r="H3986">
        <v>6.93</v>
      </c>
      <c r="I3986">
        <v>7.21</v>
      </c>
      <c r="J3986">
        <v>7.43</v>
      </c>
      <c r="L3986">
        <v>7.78</v>
      </c>
    </row>
    <row r="3987" spans="1:12" x14ac:dyDescent="0.2">
      <c r="A3987" s="4">
        <v>28223</v>
      </c>
      <c r="E3987" t="s">
        <v>13</v>
      </c>
      <c r="F3987" t="s">
        <v>13</v>
      </c>
      <c r="G3987" t="s">
        <v>13</v>
      </c>
      <c r="H3987" t="s">
        <v>13</v>
      </c>
      <c r="I3987" t="s">
        <v>13</v>
      </c>
      <c r="J3987" t="s">
        <v>13</v>
      </c>
      <c r="L3987" t="s">
        <v>13</v>
      </c>
    </row>
    <row r="3988" spans="1:12" x14ac:dyDescent="0.2">
      <c r="A3988" s="4">
        <v>28226</v>
      </c>
      <c r="E3988">
        <v>5.36</v>
      </c>
      <c r="F3988">
        <v>5.96</v>
      </c>
      <c r="G3988">
        <v>6.35</v>
      </c>
      <c r="H3988">
        <v>6.84</v>
      </c>
      <c r="I3988">
        <v>7.14</v>
      </c>
      <c r="J3988">
        <v>7.39</v>
      </c>
      <c r="L3988">
        <v>7.76</v>
      </c>
    </row>
    <row r="3989" spans="1:12" x14ac:dyDescent="0.2">
      <c r="A3989" s="4">
        <v>28227</v>
      </c>
      <c r="E3989">
        <v>5.46</v>
      </c>
      <c r="F3989">
        <v>5.98</v>
      </c>
      <c r="G3989">
        <v>6.33</v>
      </c>
      <c r="H3989">
        <v>6.83</v>
      </c>
      <c r="I3989">
        <v>7.15</v>
      </c>
      <c r="J3989">
        <v>7.39</v>
      </c>
      <c r="L3989">
        <v>7.76</v>
      </c>
    </row>
    <row r="3990" spans="1:12" x14ac:dyDescent="0.2">
      <c r="A3990" s="4">
        <v>28228</v>
      </c>
      <c r="E3990">
        <v>5.4</v>
      </c>
      <c r="F3990">
        <v>5.96</v>
      </c>
      <c r="G3990">
        <v>6.32</v>
      </c>
      <c r="H3990">
        <v>6.81</v>
      </c>
      <c r="I3990">
        <v>7.13</v>
      </c>
      <c r="J3990">
        <v>7.36</v>
      </c>
      <c r="L3990">
        <v>7.76</v>
      </c>
    </row>
    <row r="3991" spans="1:12" x14ac:dyDescent="0.2">
      <c r="A3991" s="4">
        <v>28229</v>
      </c>
      <c r="E3991">
        <v>5.33</v>
      </c>
      <c r="F3991">
        <v>5.73</v>
      </c>
      <c r="G3991">
        <v>6.03</v>
      </c>
      <c r="H3991">
        <v>6.56</v>
      </c>
      <c r="I3991">
        <v>6.93</v>
      </c>
      <c r="J3991">
        <v>7.22</v>
      </c>
      <c r="L3991">
        <v>7.63</v>
      </c>
    </row>
    <row r="3992" spans="1:12" x14ac:dyDescent="0.2">
      <c r="A3992" s="4">
        <v>28230</v>
      </c>
      <c r="E3992">
        <v>5.38</v>
      </c>
      <c r="F3992">
        <v>5.78</v>
      </c>
      <c r="G3992">
        <v>6.07</v>
      </c>
      <c r="H3992">
        <v>6.6</v>
      </c>
      <c r="I3992">
        <v>6.96</v>
      </c>
      <c r="J3992">
        <v>7.25</v>
      </c>
      <c r="L3992">
        <v>7.65</v>
      </c>
    </row>
    <row r="3993" spans="1:12" x14ac:dyDescent="0.2">
      <c r="A3993" s="4">
        <v>28233</v>
      </c>
      <c r="E3993">
        <v>5.34</v>
      </c>
      <c r="F3993">
        <v>5.8</v>
      </c>
      <c r="G3993">
        <v>6.08</v>
      </c>
      <c r="H3993">
        <v>6.61</v>
      </c>
      <c r="I3993">
        <v>6.96</v>
      </c>
      <c r="J3993">
        <v>7.25</v>
      </c>
      <c r="L3993">
        <v>7.64</v>
      </c>
    </row>
    <row r="3994" spans="1:12" x14ac:dyDescent="0.2">
      <c r="A3994" s="4">
        <v>28234</v>
      </c>
      <c r="E3994">
        <v>5.42</v>
      </c>
      <c r="F3994">
        <v>5.87</v>
      </c>
      <c r="G3994">
        <v>6.19</v>
      </c>
      <c r="H3994">
        <v>6.66</v>
      </c>
      <c r="I3994">
        <v>7.01</v>
      </c>
      <c r="J3994">
        <v>7.3</v>
      </c>
      <c r="L3994">
        <v>7.67</v>
      </c>
    </row>
    <row r="3995" spans="1:12" x14ac:dyDescent="0.2">
      <c r="A3995" s="4">
        <v>28235</v>
      </c>
      <c r="E3995">
        <v>5.43</v>
      </c>
      <c r="F3995">
        <v>5.95</v>
      </c>
      <c r="G3995">
        <v>6.26</v>
      </c>
      <c r="H3995">
        <v>6.71</v>
      </c>
      <c r="I3995">
        <v>7.05</v>
      </c>
      <c r="J3995">
        <v>7.32</v>
      </c>
      <c r="L3995">
        <v>7.69</v>
      </c>
    </row>
    <row r="3996" spans="1:12" x14ac:dyDescent="0.2">
      <c r="A3996" s="4">
        <v>28236</v>
      </c>
      <c r="E3996">
        <v>5.42</v>
      </c>
      <c r="F3996">
        <v>5.94</v>
      </c>
      <c r="G3996">
        <v>6.26</v>
      </c>
      <c r="H3996">
        <v>6.72</v>
      </c>
      <c r="I3996">
        <v>7.06</v>
      </c>
      <c r="J3996">
        <v>7.33</v>
      </c>
      <c r="L3996">
        <v>7.69</v>
      </c>
    </row>
    <row r="3997" spans="1:12" x14ac:dyDescent="0.2">
      <c r="A3997" s="4">
        <v>28237</v>
      </c>
      <c r="E3997">
        <v>5.46</v>
      </c>
      <c r="F3997">
        <v>5.99</v>
      </c>
      <c r="G3997">
        <v>6.35</v>
      </c>
      <c r="H3997">
        <v>6.8</v>
      </c>
      <c r="I3997">
        <v>7.1</v>
      </c>
      <c r="J3997">
        <v>7.36</v>
      </c>
      <c r="L3997">
        <v>7.73</v>
      </c>
    </row>
    <row r="3998" spans="1:12" x14ac:dyDescent="0.2">
      <c r="A3998" s="4">
        <v>28240</v>
      </c>
      <c r="E3998">
        <v>5.55</v>
      </c>
      <c r="F3998">
        <v>6.01</v>
      </c>
      <c r="G3998">
        <v>6.41</v>
      </c>
      <c r="H3998">
        <v>6.82</v>
      </c>
      <c r="I3998">
        <v>7.14</v>
      </c>
      <c r="J3998">
        <v>7.4</v>
      </c>
      <c r="L3998">
        <v>7.76</v>
      </c>
    </row>
    <row r="3999" spans="1:12" x14ac:dyDescent="0.2">
      <c r="A3999" s="4">
        <v>28241</v>
      </c>
      <c r="E3999">
        <v>5.5</v>
      </c>
      <c r="F3999">
        <v>6</v>
      </c>
      <c r="G3999">
        <v>6.23</v>
      </c>
      <c r="H3999">
        <v>6.76</v>
      </c>
      <c r="I3999">
        <v>7.08</v>
      </c>
      <c r="J3999">
        <v>7.38</v>
      </c>
      <c r="L3999">
        <v>7.74</v>
      </c>
    </row>
    <row r="4000" spans="1:12" x14ac:dyDescent="0.2">
      <c r="A4000" s="4">
        <v>28242</v>
      </c>
      <c r="E4000">
        <v>5.51</v>
      </c>
      <c r="F4000">
        <v>6.01</v>
      </c>
      <c r="G4000">
        <v>6.35</v>
      </c>
      <c r="H4000">
        <v>6.75</v>
      </c>
      <c r="I4000">
        <v>7.09</v>
      </c>
      <c r="J4000">
        <v>7.38</v>
      </c>
      <c r="L4000">
        <v>7.75</v>
      </c>
    </row>
    <row r="4001" spans="1:12" x14ac:dyDescent="0.2">
      <c r="A4001" s="4">
        <v>28243</v>
      </c>
      <c r="E4001">
        <v>5.54</v>
      </c>
      <c r="F4001">
        <v>6.03</v>
      </c>
      <c r="G4001">
        <v>6.36</v>
      </c>
      <c r="H4001">
        <v>6.78</v>
      </c>
      <c r="I4001">
        <v>7.14</v>
      </c>
      <c r="J4001">
        <v>7.4</v>
      </c>
      <c r="L4001">
        <v>7.76</v>
      </c>
    </row>
    <row r="4002" spans="1:12" x14ac:dyDescent="0.2">
      <c r="A4002" s="4">
        <v>28244</v>
      </c>
      <c r="E4002">
        <v>5.6</v>
      </c>
      <c r="F4002">
        <v>6.14</v>
      </c>
      <c r="G4002">
        <v>6.46</v>
      </c>
      <c r="H4002">
        <v>6.9</v>
      </c>
      <c r="I4002">
        <v>7.25</v>
      </c>
      <c r="J4002">
        <v>7.45</v>
      </c>
      <c r="L4002">
        <v>7.8</v>
      </c>
    </row>
    <row r="4003" spans="1:12" x14ac:dyDescent="0.2">
      <c r="A4003" s="4">
        <v>28247</v>
      </c>
      <c r="E4003">
        <v>5.7</v>
      </c>
      <c r="F4003">
        <v>6.15</v>
      </c>
      <c r="G4003">
        <v>6.48</v>
      </c>
      <c r="H4003">
        <v>6.94</v>
      </c>
      <c r="I4003">
        <v>7.25</v>
      </c>
      <c r="J4003">
        <v>7.45</v>
      </c>
      <c r="L4003">
        <v>7.8</v>
      </c>
    </row>
    <row r="4004" spans="1:12" x14ac:dyDescent="0.2">
      <c r="A4004" s="4">
        <v>28248</v>
      </c>
      <c r="E4004">
        <v>5.63</v>
      </c>
      <c r="F4004">
        <v>6.15</v>
      </c>
      <c r="G4004">
        <v>6.48</v>
      </c>
      <c r="H4004">
        <v>6.9</v>
      </c>
      <c r="I4004">
        <v>7.26</v>
      </c>
      <c r="J4004">
        <v>7.44</v>
      </c>
      <c r="L4004">
        <v>7.79</v>
      </c>
    </row>
    <row r="4005" spans="1:12" x14ac:dyDescent="0.2">
      <c r="A4005" s="4">
        <v>28249</v>
      </c>
      <c r="E4005">
        <v>5.6</v>
      </c>
      <c r="F4005">
        <v>6.11</v>
      </c>
      <c r="G4005">
        <v>6.45</v>
      </c>
      <c r="H4005">
        <v>6.89</v>
      </c>
      <c r="I4005">
        <v>7.25</v>
      </c>
      <c r="J4005">
        <v>7.45</v>
      </c>
      <c r="L4005">
        <v>7.78</v>
      </c>
    </row>
    <row r="4006" spans="1:12" x14ac:dyDescent="0.2">
      <c r="A4006" s="4">
        <v>28250</v>
      </c>
      <c r="E4006">
        <v>5.65</v>
      </c>
      <c r="F4006">
        <v>6.16</v>
      </c>
      <c r="G4006">
        <v>6.5</v>
      </c>
      <c r="H4006">
        <v>6.94</v>
      </c>
      <c r="I4006">
        <v>7.27</v>
      </c>
      <c r="J4006">
        <v>7.47</v>
      </c>
      <c r="L4006">
        <v>7.8</v>
      </c>
    </row>
    <row r="4007" spans="1:12" x14ac:dyDescent="0.2">
      <c r="A4007" s="4">
        <v>28251</v>
      </c>
      <c r="E4007">
        <v>5.77</v>
      </c>
      <c r="F4007">
        <v>6.24</v>
      </c>
      <c r="G4007">
        <v>6.56</v>
      </c>
      <c r="H4007">
        <v>7</v>
      </c>
      <c r="I4007">
        <v>7.32</v>
      </c>
      <c r="J4007">
        <v>7.5</v>
      </c>
      <c r="L4007">
        <v>7.86</v>
      </c>
    </row>
    <row r="4008" spans="1:12" x14ac:dyDescent="0.2">
      <c r="A4008" s="4">
        <v>28254</v>
      </c>
      <c r="E4008">
        <v>5.8</v>
      </c>
      <c r="F4008">
        <v>6.25</v>
      </c>
      <c r="G4008">
        <v>6.55</v>
      </c>
      <c r="H4008">
        <v>6.97</v>
      </c>
      <c r="I4008">
        <v>7.31</v>
      </c>
      <c r="J4008">
        <v>7.5</v>
      </c>
      <c r="L4008">
        <v>7.86</v>
      </c>
    </row>
    <row r="4009" spans="1:12" x14ac:dyDescent="0.2">
      <c r="A4009" s="4">
        <v>28255</v>
      </c>
      <c r="E4009">
        <v>5.85</v>
      </c>
      <c r="F4009">
        <v>6.27</v>
      </c>
      <c r="G4009">
        <v>6.58</v>
      </c>
      <c r="H4009">
        <v>6.99</v>
      </c>
      <c r="I4009">
        <v>7.33</v>
      </c>
      <c r="J4009">
        <v>7.52</v>
      </c>
      <c r="L4009">
        <v>7.86</v>
      </c>
    </row>
    <row r="4010" spans="1:12" x14ac:dyDescent="0.2">
      <c r="A4010" s="4">
        <v>28256</v>
      </c>
      <c r="E4010">
        <v>5.92</v>
      </c>
      <c r="F4010">
        <v>6.34</v>
      </c>
      <c r="G4010">
        <v>6.63</v>
      </c>
      <c r="H4010">
        <v>7.03</v>
      </c>
      <c r="I4010">
        <v>7.35</v>
      </c>
      <c r="J4010">
        <v>7.52</v>
      </c>
      <c r="L4010">
        <v>7.86</v>
      </c>
    </row>
    <row r="4011" spans="1:12" x14ac:dyDescent="0.2">
      <c r="A4011" s="4">
        <v>28257</v>
      </c>
      <c r="E4011">
        <v>5.88</v>
      </c>
      <c r="F4011">
        <v>6.32</v>
      </c>
      <c r="G4011">
        <v>6.6</v>
      </c>
      <c r="H4011">
        <v>6.98</v>
      </c>
      <c r="I4011">
        <v>7.31</v>
      </c>
      <c r="J4011">
        <v>7.5</v>
      </c>
      <c r="L4011">
        <v>7.86</v>
      </c>
    </row>
    <row r="4012" spans="1:12" x14ac:dyDescent="0.2">
      <c r="A4012" s="4">
        <v>28258</v>
      </c>
      <c r="E4012">
        <v>5.88</v>
      </c>
      <c r="F4012">
        <v>6.28</v>
      </c>
      <c r="G4012">
        <v>6.54</v>
      </c>
      <c r="H4012">
        <v>6.94</v>
      </c>
      <c r="I4012">
        <v>7.26</v>
      </c>
      <c r="J4012">
        <v>7.48</v>
      </c>
      <c r="L4012">
        <v>7.8</v>
      </c>
    </row>
    <row r="4013" spans="1:12" x14ac:dyDescent="0.2">
      <c r="A4013" s="4">
        <v>28261</v>
      </c>
      <c r="E4013">
        <v>5.88</v>
      </c>
      <c r="F4013">
        <v>6.26</v>
      </c>
      <c r="G4013">
        <v>6.52</v>
      </c>
      <c r="H4013">
        <v>6.92</v>
      </c>
      <c r="I4013">
        <v>7.24</v>
      </c>
      <c r="J4013">
        <v>7.46</v>
      </c>
      <c r="L4013">
        <v>7.79</v>
      </c>
    </row>
    <row r="4014" spans="1:12" x14ac:dyDescent="0.2">
      <c r="A4014" s="4">
        <v>28262</v>
      </c>
      <c r="E4014">
        <v>5.9</v>
      </c>
      <c r="F4014">
        <v>6.25</v>
      </c>
      <c r="G4014">
        <v>6.51</v>
      </c>
      <c r="H4014">
        <v>6.91</v>
      </c>
      <c r="I4014">
        <v>7.24</v>
      </c>
      <c r="J4014">
        <v>7.45</v>
      </c>
      <c r="L4014">
        <v>7.77</v>
      </c>
    </row>
    <row r="4015" spans="1:12" x14ac:dyDescent="0.2">
      <c r="A4015" s="4">
        <v>28263</v>
      </c>
      <c r="E4015">
        <v>5.9</v>
      </c>
      <c r="F4015">
        <v>6.24</v>
      </c>
      <c r="G4015">
        <v>6.52</v>
      </c>
      <c r="H4015">
        <v>6.89</v>
      </c>
      <c r="I4015">
        <v>7.22</v>
      </c>
      <c r="J4015">
        <v>7.43</v>
      </c>
      <c r="L4015">
        <v>7.77</v>
      </c>
    </row>
    <row r="4016" spans="1:12" x14ac:dyDescent="0.2">
      <c r="A4016" s="4">
        <v>28264</v>
      </c>
      <c r="E4016">
        <v>5.97</v>
      </c>
      <c r="F4016">
        <v>6.37</v>
      </c>
      <c r="G4016">
        <v>6.62</v>
      </c>
      <c r="H4016">
        <v>7</v>
      </c>
      <c r="I4016">
        <v>7.28</v>
      </c>
      <c r="J4016">
        <v>7.49</v>
      </c>
      <c r="L4016">
        <v>7.81</v>
      </c>
    </row>
    <row r="4017" spans="1:12" x14ac:dyDescent="0.2">
      <c r="A4017" s="4">
        <v>28265</v>
      </c>
      <c r="E4017">
        <v>6</v>
      </c>
      <c r="F4017">
        <v>6.43</v>
      </c>
      <c r="G4017">
        <v>6.68</v>
      </c>
      <c r="H4017">
        <v>7.01</v>
      </c>
      <c r="I4017">
        <v>7.29</v>
      </c>
      <c r="J4017">
        <v>7.49</v>
      </c>
      <c r="L4017">
        <v>7.81</v>
      </c>
    </row>
    <row r="4018" spans="1:12" x14ac:dyDescent="0.2">
      <c r="A4018" s="4">
        <v>28268</v>
      </c>
      <c r="E4018">
        <v>5.97</v>
      </c>
      <c r="F4018">
        <v>6.38</v>
      </c>
      <c r="G4018">
        <v>6.66</v>
      </c>
      <c r="H4018">
        <v>6.99</v>
      </c>
      <c r="I4018">
        <v>7.26</v>
      </c>
      <c r="J4018">
        <v>7.46</v>
      </c>
      <c r="L4018">
        <v>7.8</v>
      </c>
    </row>
    <row r="4019" spans="1:12" x14ac:dyDescent="0.2">
      <c r="A4019" s="4">
        <v>28269</v>
      </c>
      <c r="E4019">
        <v>5.92</v>
      </c>
      <c r="F4019">
        <v>6.3</v>
      </c>
      <c r="G4019">
        <v>6.57</v>
      </c>
      <c r="H4019">
        <v>6.93</v>
      </c>
      <c r="I4019">
        <v>7.21</v>
      </c>
      <c r="J4019">
        <v>7.41</v>
      </c>
      <c r="L4019">
        <v>7.76</v>
      </c>
    </row>
    <row r="4020" spans="1:12" x14ac:dyDescent="0.2">
      <c r="A4020" s="4">
        <v>28270</v>
      </c>
      <c r="E4020">
        <v>5.88</v>
      </c>
      <c r="F4020">
        <v>6.23</v>
      </c>
      <c r="G4020">
        <v>6.53</v>
      </c>
      <c r="H4020">
        <v>6.88</v>
      </c>
      <c r="I4020">
        <v>7.18</v>
      </c>
      <c r="J4020">
        <v>7.39</v>
      </c>
      <c r="L4020">
        <v>7.74</v>
      </c>
    </row>
    <row r="4021" spans="1:12" x14ac:dyDescent="0.2">
      <c r="A4021" s="4">
        <v>28271</v>
      </c>
      <c r="E4021">
        <v>5.92</v>
      </c>
      <c r="F4021">
        <v>6.24</v>
      </c>
      <c r="G4021">
        <v>6.54</v>
      </c>
      <c r="H4021">
        <v>6.86</v>
      </c>
      <c r="I4021">
        <v>7.23</v>
      </c>
      <c r="J4021">
        <v>7.42</v>
      </c>
      <c r="L4021">
        <v>7.76</v>
      </c>
    </row>
    <row r="4022" spans="1:12" x14ac:dyDescent="0.2">
      <c r="A4022" s="4">
        <v>28272</v>
      </c>
      <c r="E4022">
        <v>5.84</v>
      </c>
      <c r="F4022">
        <v>6.2</v>
      </c>
      <c r="G4022">
        <v>6.48</v>
      </c>
      <c r="H4022">
        <v>6.88</v>
      </c>
      <c r="I4022">
        <v>7.18</v>
      </c>
      <c r="J4022">
        <v>7.38</v>
      </c>
      <c r="L4022">
        <v>7.74</v>
      </c>
    </row>
    <row r="4023" spans="1:12" x14ac:dyDescent="0.2">
      <c r="A4023" s="4">
        <v>28275</v>
      </c>
      <c r="E4023" t="s">
        <v>13</v>
      </c>
      <c r="F4023" t="s">
        <v>13</v>
      </c>
      <c r="G4023" t="s">
        <v>13</v>
      </c>
      <c r="H4023" t="s">
        <v>13</v>
      </c>
      <c r="I4023" t="s">
        <v>13</v>
      </c>
      <c r="J4023" t="s">
        <v>13</v>
      </c>
      <c r="L4023" t="s">
        <v>13</v>
      </c>
    </row>
    <row r="4024" spans="1:12" x14ac:dyDescent="0.2">
      <c r="A4024" s="4">
        <v>28276</v>
      </c>
      <c r="E4024">
        <v>5.86</v>
      </c>
      <c r="F4024">
        <v>6.18</v>
      </c>
      <c r="G4024">
        <v>6.49</v>
      </c>
      <c r="H4024">
        <v>6.87</v>
      </c>
      <c r="I4024">
        <v>7.16</v>
      </c>
      <c r="J4024">
        <v>7.38</v>
      </c>
      <c r="L4024">
        <v>7.74</v>
      </c>
    </row>
    <row r="4025" spans="1:12" x14ac:dyDescent="0.2">
      <c r="A4025" s="4">
        <v>28277</v>
      </c>
      <c r="E4025">
        <v>5.85</v>
      </c>
      <c r="F4025">
        <v>6.24</v>
      </c>
      <c r="G4025">
        <v>6.48</v>
      </c>
      <c r="H4025">
        <v>6.87</v>
      </c>
      <c r="I4025">
        <v>7.18</v>
      </c>
      <c r="J4025">
        <v>7.38</v>
      </c>
      <c r="L4025">
        <v>7.75</v>
      </c>
    </row>
    <row r="4026" spans="1:12" x14ac:dyDescent="0.2">
      <c r="A4026" s="4">
        <v>28278</v>
      </c>
      <c r="E4026">
        <v>5.86</v>
      </c>
      <c r="F4026">
        <v>6.2</v>
      </c>
      <c r="G4026">
        <v>6.5</v>
      </c>
      <c r="H4026">
        <v>6.87</v>
      </c>
      <c r="I4026">
        <v>7.18</v>
      </c>
      <c r="J4026">
        <v>7.39</v>
      </c>
      <c r="L4026">
        <v>7.74</v>
      </c>
    </row>
    <row r="4027" spans="1:12" x14ac:dyDescent="0.2">
      <c r="A4027" s="4">
        <v>28279</v>
      </c>
      <c r="E4027">
        <v>5.85</v>
      </c>
      <c r="F4027">
        <v>6.19</v>
      </c>
      <c r="G4027">
        <v>6.48</v>
      </c>
      <c r="H4027">
        <v>6.86</v>
      </c>
      <c r="I4027">
        <v>7.16</v>
      </c>
      <c r="J4027">
        <v>7.36</v>
      </c>
      <c r="L4027">
        <v>7.72</v>
      </c>
    </row>
    <row r="4028" spans="1:12" x14ac:dyDescent="0.2">
      <c r="A4028" s="4">
        <v>28282</v>
      </c>
      <c r="E4028">
        <v>5.84</v>
      </c>
      <c r="F4028">
        <v>6.18</v>
      </c>
      <c r="G4028">
        <v>6.48</v>
      </c>
      <c r="H4028">
        <v>6.87</v>
      </c>
      <c r="I4028">
        <v>7.15</v>
      </c>
      <c r="J4028">
        <v>7.37</v>
      </c>
      <c r="L4028">
        <v>7.72</v>
      </c>
    </row>
    <row r="4029" spans="1:12" x14ac:dyDescent="0.2">
      <c r="A4029" s="4">
        <v>28283</v>
      </c>
      <c r="E4029">
        <v>5.84</v>
      </c>
      <c r="F4029">
        <v>6.17</v>
      </c>
      <c r="G4029">
        <v>6.46</v>
      </c>
      <c r="H4029">
        <v>6.85</v>
      </c>
      <c r="I4029">
        <v>7.14</v>
      </c>
      <c r="J4029">
        <v>7.36</v>
      </c>
      <c r="L4029">
        <v>7.67</v>
      </c>
    </row>
    <row r="4030" spans="1:12" x14ac:dyDescent="0.2">
      <c r="A4030" s="4">
        <v>28284</v>
      </c>
      <c r="E4030">
        <v>5.83</v>
      </c>
      <c r="F4030">
        <v>6.15</v>
      </c>
      <c r="G4030">
        <v>6.45</v>
      </c>
      <c r="H4030">
        <v>6.84</v>
      </c>
      <c r="I4030">
        <v>7.13</v>
      </c>
      <c r="J4030">
        <v>7.36</v>
      </c>
      <c r="L4030">
        <v>7.67</v>
      </c>
    </row>
    <row r="4031" spans="1:12" x14ac:dyDescent="0.2">
      <c r="A4031" s="4">
        <v>28285</v>
      </c>
      <c r="E4031">
        <v>5.84</v>
      </c>
      <c r="F4031">
        <v>6.16</v>
      </c>
      <c r="G4031">
        <v>6.49</v>
      </c>
      <c r="H4031">
        <v>6.85</v>
      </c>
      <c r="I4031">
        <v>7.14</v>
      </c>
      <c r="J4031">
        <v>7.35</v>
      </c>
      <c r="L4031">
        <v>7.67</v>
      </c>
    </row>
    <row r="4032" spans="1:12" x14ac:dyDescent="0.2">
      <c r="A4032" s="4">
        <v>28286</v>
      </c>
      <c r="E4032">
        <v>5.82</v>
      </c>
      <c r="F4032">
        <v>6.15</v>
      </c>
      <c r="G4032">
        <v>6.42</v>
      </c>
      <c r="H4032">
        <v>6.78</v>
      </c>
      <c r="I4032">
        <v>7.07</v>
      </c>
      <c r="J4032">
        <v>7.3</v>
      </c>
      <c r="L4032">
        <v>7.66</v>
      </c>
    </row>
    <row r="4033" spans="1:12" x14ac:dyDescent="0.2">
      <c r="A4033" s="4">
        <v>28289</v>
      </c>
      <c r="E4033">
        <v>5.81</v>
      </c>
      <c r="F4033">
        <v>6.13</v>
      </c>
      <c r="G4033">
        <v>6.4</v>
      </c>
      <c r="H4033">
        <v>6.74</v>
      </c>
      <c r="I4033">
        <v>7.02</v>
      </c>
      <c r="J4033">
        <v>7.27</v>
      </c>
      <c r="L4033">
        <v>7.62</v>
      </c>
    </row>
    <row r="4034" spans="1:12" x14ac:dyDescent="0.2">
      <c r="A4034" s="4">
        <v>28290</v>
      </c>
      <c r="E4034">
        <v>5.77</v>
      </c>
      <c r="F4034">
        <v>6.08</v>
      </c>
      <c r="G4034">
        <v>6.3</v>
      </c>
      <c r="H4034">
        <v>6.68</v>
      </c>
      <c r="I4034">
        <v>6.98</v>
      </c>
      <c r="J4034">
        <v>7.22</v>
      </c>
      <c r="L4034">
        <v>7.59</v>
      </c>
    </row>
    <row r="4035" spans="1:12" x14ac:dyDescent="0.2">
      <c r="A4035" s="4">
        <v>28291</v>
      </c>
      <c r="E4035">
        <v>5.82</v>
      </c>
      <c r="F4035">
        <v>6.11</v>
      </c>
      <c r="G4035">
        <v>6.36</v>
      </c>
      <c r="H4035">
        <v>6.73</v>
      </c>
      <c r="I4035">
        <v>7.01</v>
      </c>
      <c r="J4035">
        <v>7.23</v>
      </c>
      <c r="L4035">
        <v>7.6</v>
      </c>
    </row>
    <row r="4036" spans="1:12" x14ac:dyDescent="0.2">
      <c r="A4036" s="4">
        <v>28292</v>
      </c>
      <c r="E4036">
        <v>5.82</v>
      </c>
      <c r="F4036">
        <v>6.12</v>
      </c>
      <c r="G4036">
        <v>6.36</v>
      </c>
      <c r="H4036">
        <v>6.74</v>
      </c>
      <c r="I4036">
        <v>7.02</v>
      </c>
      <c r="J4036">
        <v>7.24</v>
      </c>
      <c r="L4036">
        <v>7.62</v>
      </c>
    </row>
    <row r="4037" spans="1:12" x14ac:dyDescent="0.2">
      <c r="A4037" s="4">
        <v>28293</v>
      </c>
      <c r="E4037">
        <v>5.8</v>
      </c>
      <c r="F4037">
        <v>6.1</v>
      </c>
      <c r="G4037">
        <v>6.34</v>
      </c>
      <c r="H4037">
        <v>6.72</v>
      </c>
      <c r="I4037">
        <v>7.02</v>
      </c>
      <c r="J4037">
        <v>7.24</v>
      </c>
      <c r="L4037">
        <v>7.62</v>
      </c>
    </row>
    <row r="4038" spans="1:12" x14ac:dyDescent="0.2">
      <c r="A4038" s="4">
        <v>28296</v>
      </c>
      <c r="E4038">
        <v>5.78</v>
      </c>
      <c r="F4038">
        <v>6.11</v>
      </c>
      <c r="G4038">
        <v>6.36</v>
      </c>
      <c r="H4038">
        <v>6.74</v>
      </c>
      <c r="I4038">
        <v>7.04</v>
      </c>
      <c r="J4038">
        <v>7.27</v>
      </c>
      <c r="L4038">
        <v>7.63</v>
      </c>
    </row>
    <row r="4039" spans="1:12" x14ac:dyDescent="0.2">
      <c r="A4039" s="4">
        <v>28297</v>
      </c>
      <c r="E4039">
        <v>5.81</v>
      </c>
      <c r="F4039">
        <v>6.12</v>
      </c>
      <c r="G4039">
        <v>6.35</v>
      </c>
      <c r="H4039">
        <v>6.74</v>
      </c>
      <c r="I4039">
        <v>7.01</v>
      </c>
      <c r="J4039">
        <v>7.26</v>
      </c>
      <c r="L4039">
        <v>7.62</v>
      </c>
    </row>
    <row r="4040" spans="1:12" x14ac:dyDescent="0.2">
      <c r="A4040" s="4">
        <v>28298</v>
      </c>
      <c r="E4040">
        <v>5.82</v>
      </c>
      <c r="F4040">
        <v>6.12</v>
      </c>
      <c r="G4040">
        <v>6.34</v>
      </c>
      <c r="H4040">
        <v>6.7</v>
      </c>
      <c r="I4040">
        <v>7</v>
      </c>
      <c r="J4040">
        <v>7.25</v>
      </c>
      <c r="L4040">
        <v>7.61</v>
      </c>
    </row>
    <row r="4041" spans="1:12" x14ac:dyDescent="0.2">
      <c r="A4041" s="4">
        <v>28299</v>
      </c>
      <c r="E4041">
        <v>5.84</v>
      </c>
      <c r="F4041">
        <v>6.12</v>
      </c>
      <c r="G4041">
        <v>6.36</v>
      </c>
      <c r="H4041">
        <v>6.72</v>
      </c>
      <c r="I4041">
        <v>7.01</v>
      </c>
      <c r="J4041">
        <v>7.26</v>
      </c>
      <c r="L4041">
        <v>7.61</v>
      </c>
    </row>
    <row r="4042" spans="1:12" x14ac:dyDescent="0.2">
      <c r="A4042" s="4">
        <v>28300</v>
      </c>
      <c r="E4042">
        <v>5.7</v>
      </c>
      <c r="F4042">
        <v>6.1</v>
      </c>
      <c r="G4042">
        <v>6.34</v>
      </c>
      <c r="H4042">
        <v>6.68</v>
      </c>
      <c r="I4042">
        <v>6.97</v>
      </c>
      <c r="J4042">
        <v>7.2</v>
      </c>
      <c r="L4042">
        <v>7.59</v>
      </c>
    </row>
    <row r="4043" spans="1:12" x14ac:dyDescent="0.2">
      <c r="A4043" s="4">
        <v>28303</v>
      </c>
      <c r="E4043">
        <v>5.72</v>
      </c>
      <c r="F4043">
        <v>6.06</v>
      </c>
      <c r="G4043">
        <v>6.3</v>
      </c>
      <c r="H4043">
        <v>6.65</v>
      </c>
      <c r="I4043">
        <v>6.96</v>
      </c>
      <c r="J4043">
        <v>7.2</v>
      </c>
      <c r="L4043">
        <v>7.58</v>
      </c>
    </row>
    <row r="4044" spans="1:12" x14ac:dyDescent="0.2">
      <c r="A4044" s="4">
        <v>28304</v>
      </c>
      <c r="E4044">
        <v>5.7</v>
      </c>
      <c r="F4044">
        <v>6.06</v>
      </c>
      <c r="G4044">
        <v>6.3</v>
      </c>
      <c r="H4044">
        <v>6.64</v>
      </c>
      <c r="I4044">
        <v>6.93</v>
      </c>
      <c r="J4044">
        <v>7.16</v>
      </c>
      <c r="L4044">
        <v>7.56</v>
      </c>
    </row>
    <row r="4045" spans="1:12" x14ac:dyDescent="0.2">
      <c r="A4045" s="4">
        <v>28305</v>
      </c>
      <c r="E4045">
        <v>5.72</v>
      </c>
      <c r="F4045">
        <v>6.05</v>
      </c>
      <c r="G4045">
        <v>6.3</v>
      </c>
      <c r="H4045">
        <v>6.68</v>
      </c>
      <c r="I4045">
        <v>6.98</v>
      </c>
      <c r="J4045">
        <v>7.19</v>
      </c>
      <c r="L4045">
        <v>7.56</v>
      </c>
    </row>
    <row r="4046" spans="1:12" x14ac:dyDescent="0.2">
      <c r="A4046" s="4">
        <v>28306</v>
      </c>
      <c r="E4046">
        <v>5.72</v>
      </c>
      <c r="F4046">
        <v>6.08</v>
      </c>
      <c r="G4046">
        <v>6.33</v>
      </c>
      <c r="H4046">
        <v>6.7</v>
      </c>
      <c r="I4046">
        <v>7</v>
      </c>
      <c r="J4046">
        <v>7.2</v>
      </c>
      <c r="L4046">
        <v>7.58</v>
      </c>
    </row>
    <row r="4047" spans="1:12" x14ac:dyDescent="0.2">
      <c r="A4047" s="4">
        <v>28307</v>
      </c>
      <c r="E4047">
        <v>5.72</v>
      </c>
      <c r="F4047">
        <v>6.12</v>
      </c>
      <c r="G4047">
        <v>6.35</v>
      </c>
      <c r="H4047">
        <v>6.71</v>
      </c>
      <c r="I4047">
        <v>7.04</v>
      </c>
      <c r="J4047">
        <v>7.34</v>
      </c>
      <c r="L4047">
        <v>7.58</v>
      </c>
    </row>
    <row r="4048" spans="1:12" x14ac:dyDescent="0.2">
      <c r="A4048" s="4">
        <v>28310</v>
      </c>
      <c r="E4048" t="s">
        <v>13</v>
      </c>
      <c r="F4048" t="s">
        <v>13</v>
      </c>
      <c r="G4048" t="s">
        <v>13</v>
      </c>
      <c r="H4048" t="s">
        <v>13</v>
      </c>
      <c r="I4048" t="s">
        <v>13</v>
      </c>
      <c r="J4048" t="s">
        <v>13</v>
      </c>
      <c r="L4048" t="s">
        <v>13</v>
      </c>
    </row>
    <row r="4049" spans="1:12" x14ac:dyDescent="0.2">
      <c r="A4049" s="4">
        <v>28311</v>
      </c>
      <c r="E4049">
        <v>5.78</v>
      </c>
      <c r="F4049">
        <v>6.12</v>
      </c>
      <c r="G4049">
        <v>6.37</v>
      </c>
      <c r="H4049">
        <v>6.75</v>
      </c>
      <c r="I4049">
        <v>7.06</v>
      </c>
      <c r="J4049">
        <v>7.35</v>
      </c>
      <c r="L4049">
        <v>7.63</v>
      </c>
    </row>
    <row r="4050" spans="1:12" x14ac:dyDescent="0.2">
      <c r="A4050" s="4">
        <v>28312</v>
      </c>
      <c r="E4050">
        <v>5.8</v>
      </c>
      <c r="F4050">
        <v>6.14</v>
      </c>
      <c r="G4050">
        <v>6.39</v>
      </c>
      <c r="H4050">
        <v>6.78</v>
      </c>
      <c r="I4050">
        <v>7.07</v>
      </c>
      <c r="J4050">
        <v>7.37</v>
      </c>
      <c r="L4050">
        <v>7.63</v>
      </c>
    </row>
    <row r="4051" spans="1:12" x14ac:dyDescent="0.2">
      <c r="A4051" s="4">
        <v>28313</v>
      </c>
      <c r="E4051">
        <v>5.82</v>
      </c>
      <c r="F4051">
        <v>6.15</v>
      </c>
      <c r="G4051">
        <v>6.39</v>
      </c>
      <c r="H4051">
        <v>6.78</v>
      </c>
      <c r="I4051">
        <v>7.07</v>
      </c>
      <c r="J4051">
        <v>7.29</v>
      </c>
      <c r="L4051">
        <v>7.62</v>
      </c>
    </row>
    <row r="4052" spans="1:12" x14ac:dyDescent="0.2">
      <c r="A4052" s="4">
        <v>28314</v>
      </c>
      <c r="E4052">
        <v>5.83</v>
      </c>
      <c r="F4052">
        <v>6.19</v>
      </c>
      <c r="G4052">
        <v>6.45</v>
      </c>
      <c r="H4052">
        <v>6.82</v>
      </c>
      <c r="I4052">
        <v>7.11</v>
      </c>
      <c r="J4052">
        <v>7.31</v>
      </c>
      <c r="L4052">
        <v>7.65</v>
      </c>
    </row>
    <row r="4053" spans="1:12" x14ac:dyDescent="0.2">
      <c r="A4053" s="4">
        <v>28317</v>
      </c>
      <c r="E4053">
        <v>5.85</v>
      </c>
      <c r="F4053">
        <v>6.22</v>
      </c>
      <c r="G4053">
        <v>6.48</v>
      </c>
      <c r="H4053">
        <v>6.83</v>
      </c>
      <c r="I4053">
        <v>7.12</v>
      </c>
      <c r="J4053">
        <v>7.33</v>
      </c>
      <c r="L4053">
        <v>7.65</v>
      </c>
    </row>
    <row r="4054" spans="1:12" x14ac:dyDescent="0.2">
      <c r="A4054" s="4">
        <v>28318</v>
      </c>
      <c r="E4054">
        <v>5.86</v>
      </c>
      <c r="F4054">
        <v>6.22</v>
      </c>
      <c r="G4054">
        <v>6.46</v>
      </c>
      <c r="H4054">
        <v>6.81</v>
      </c>
      <c r="I4054">
        <v>7.09</v>
      </c>
      <c r="J4054">
        <v>7.32</v>
      </c>
      <c r="L4054">
        <v>7.65</v>
      </c>
    </row>
    <row r="4055" spans="1:12" x14ac:dyDescent="0.2">
      <c r="A4055" s="4">
        <v>28319</v>
      </c>
      <c r="E4055">
        <v>5.87</v>
      </c>
      <c r="F4055">
        <v>6.19</v>
      </c>
      <c r="G4055">
        <v>6.42</v>
      </c>
      <c r="H4055">
        <v>6.75</v>
      </c>
      <c r="I4055">
        <v>7.05</v>
      </c>
      <c r="J4055">
        <v>7.28</v>
      </c>
      <c r="L4055">
        <v>7.62</v>
      </c>
    </row>
    <row r="4056" spans="1:12" x14ac:dyDescent="0.2">
      <c r="A4056" s="4">
        <v>28320</v>
      </c>
      <c r="E4056" t="s">
        <v>13</v>
      </c>
      <c r="F4056" t="s">
        <v>13</v>
      </c>
      <c r="G4056" t="s">
        <v>13</v>
      </c>
      <c r="H4056" t="s">
        <v>13</v>
      </c>
      <c r="I4056" t="s">
        <v>13</v>
      </c>
      <c r="J4056" t="s">
        <v>13</v>
      </c>
      <c r="L4056" t="s">
        <v>13</v>
      </c>
    </row>
    <row r="4057" spans="1:12" x14ac:dyDescent="0.2">
      <c r="A4057" s="4">
        <v>28321</v>
      </c>
      <c r="E4057">
        <v>5.92</v>
      </c>
      <c r="F4057">
        <v>6.26</v>
      </c>
      <c r="G4057">
        <v>6.52</v>
      </c>
      <c r="H4057">
        <v>6.82</v>
      </c>
      <c r="I4057">
        <v>7.1</v>
      </c>
      <c r="J4057">
        <v>7.31</v>
      </c>
      <c r="L4057">
        <v>7.64</v>
      </c>
    </row>
    <row r="4058" spans="1:12" x14ac:dyDescent="0.2">
      <c r="A4058" s="4">
        <v>28324</v>
      </c>
      <c r="E4058">
        <v>5.99</v>
      </c>
      <c r="F4058">
        <v>6.3</v>
      </c>
      <c r="G4058">
        <v>6.53</v>
      </c>
      <c r="H4058">
        <v>6.84</v>
      </c>
      <c r="I4058">
        <v>7.13</v>
      </c>
      <c r="J4058">
        <v>7.34</v>
      </c>
      <c r="L4058">
        <v>7.64</v>
      </c>
    </row>
    <row r="4059" spans="1:12" x14ac:dyDescent="0.2">
      <c r="A4059" s="4">
        <v>28325</v>
      </c>
      <c r="E4059">
        <v>5.95</v>
      </c>
      <c r="F4059">
        <v>6.31</v>
      </c>
      <c r="G4059">
        <v>6.54</v>
      </c>
      <c r="H4059">
        <v>6.83</v>
      </c>
      <c r="I4059">
        <v>7.12</v>
      </c>
      <c r="J4059">
        <v>7.33</v>
      </c>
      <c r="L4059">
        <v>7.64</v>
      </c>
    </row>
    <row r="4060" spans="1:12" x14ac:dyDescent="0.2">
      <c r="A4060" s="4">
        <v>28326</v>
      </c>
      <c r="E4060">
        <v>6</v>
      </c>
      <c r="F4060">
        <v>6.35</v>
      </c>
      <c r="G4060">
        <v>6.55</v>
      </c>
      <c r="H4060">
        <v>6.85</v>
      </c>
      <c r="I4060">
        <v>7.12</v>
      </c>
      <c r="J4060">
        <v>7.32</v>
      </c>
      <c r="L4060">
        <v>7.64</v>
      </c>
    </row>
    <row r="4061" spans="1:12" x14ac:dyDescent="0.2">
      <c r="A4061" s="4">
        <v>28327</v>
      </c>
      <c r="E4061">
        <v>6.03</v>
      </c>
      <c r="F4061">
        <v>6.38</v>
      </c>
      <c r="G4061">
        <v>6.57</v>
      </c>
      <c r="H4061">
        <v>6.89</v>
      </c>
      <c r="I4061">
        <v>7.13</v>
      </c>
      <c r="J4061">
        <v>7.32</v>
      </c>
      <c r="L4061">
        <v>7.65</v>
      </c>
    </row>
    <row r="4062" spans="1:12" x14ac:dyDescent="0.2">
      <c r="A4062" s="4">
        <v>28328</v>
      </c>
      <c r="E4062">
        <v>6</v>
      </c>
      <c r="F4062">
        <v>6.35</v>
      </c>
      <c r="G4062">
        <v>6.56</v>
      </c>
      <c r="H4062">
        <v>6.88</v>
      </c>
      <c r="I4062">
        <v>7.12</v>
      </c>
      <c r="J4062">
        <v>7.31</v>
      </c>
      <c r="L4062">
        <v>7.65</v>
      </c>
    </row>
    <row r="4063" spans="1:12" x14ac:dyDescent="0.2">
      <c r="A4063" s="4">
        <v>28331</v>
      </c>
      <c r="E4063">
        <v>5.98</v>
      </c>
      <c r="F4063">
        <v>6.29</v>
      </c>
      <c r="G4063">
        <v>6.54</v>
      </c>
      <c r="H4063">
        <v>6.86</v>
      </c>
      <c r="I4063">
        <v>7.1</v>
      </c>
      <c r="J4063">
        <v>7.28</v>
      </c>
      <c r="L4063">
        <v>7.64</v>
      </c>
    </row>
    <row r="4064" spans="1:12" x14ac:dyDescent="0.2">
      <c r="A4064" s="4">
        <v>28332</v>
      </c>
      <c r="E4064">
        <v>5.96</v>
      </c>
      <c r="F4064">
        <v>6.28</v>
      </c>
      <c r="G4064">
        <v>6.52</v>
      </c>
      <c r="H4064">
        <v>6.86</v>
      </c>
      <c r="I4064">
        <v>7.1</v>
      </c>
      <c r="J4064">
        <v>7.28</v>
      </c>
      <c r="L4064">
        <v>7.64</v>
      </c>
    </row>
    <row r="4065" spans="1:12" x14ac:dyDescent="0.2">
      <c r="A4065" s="4">
        <v>28333</v>
      </c>
      <c r="E4065">
        <v>6.04</v>
      </c>
      <c r="F4065">
        <v>6.37</v>
      </c>
      <c r="G4065">
        <v>6.6</v>
      </c>
      <c r="H4065">
        <v>6.94</v>
      </c>
      <c r="I4065">
        <v>7.18</v>
      </c>
      <c r="J4065">
        <v>7.36</v>
      </c>
      <c r="L4065">
        <v>7.66</v>
      </c>
    </row>
    <row r="4066" spans="1:12" x14ac:dyDescent="0.2">
      <c r="A4066" s="4">
        <v>28334</v>
      </c>
      <c r="E4066">
        <v>6.18</v>
      </c>
      <c r="F4066">
        <v>6.48</v>
      </c>
      <c r="G4066">
        <v>6.69</v>
      </c>
      <c r="H4066">
        <v>7.01</v>
      </c>
      <c r="I4066">
        <v>7.26</v>
      </c>
      <c r="J4066">
        <v>7.41</v>
      </c>
      <c r="L4066">
        <v>7.7</v>
      </c>
    </row>
    <row r="4067" spans="1:12" x14ac:dyDescent="0.2">
      <c r="A4067" s="4">
        <v>28335</v>
      </c>
      <c r="E4067">
        <v>6.22</v>
      </c>
      <c r="F4067">
        <v>6.5</v>
      </c>
      <c r="G4067">
        <v>6.71</v>
      </c>
      <c r="H4067">
        <v>7.03</v>
      </c>
      <c r="I4067">
        <v>7.28</v>
      </c>
      <c r="J4067">
        <v>7.42</v>
      </c>
      <c r="L4067">
        <v>7.72</v>
      </c>
    </row>
    <row r="4068" spans="1:12" x14ac:dyDescent="0.2">
      <c r="A4068" s="4">
        <v>28338</v>
      </c>
      <c r="E4068">
        <v>6.19</v>
      </c>
      <c r="F4068">
        <v>6.49</v>
      </c>
      <c r="G4068">
        <v>6.71</v>
      </c>
      <c r="H4068">
        <v>7.02</v>
      </c>
      <c r="I4068">
        <v>7.28</v>
      </c>
      <c r="J4068">
        <v>7.43</v>
      </c>
      <c r="L4068">
        <v>7.7</v>
      </c>
    </row>
    <row r="4069" spans="1:12" x14ac:dyDescent="0.2">
      <c r="A4069" s="4">
        <v>28339</v>
      </c>
      <c r="E4069">
        <v>6.28</v>
      </c>
      <c r="F4069">
        <v>6.54</v>
      </c>
      <c r="G4069">
        <v>6.75</v>
      </c>
      <c r="H4069">
        <v>7.05</v>
      </c>
      <c r="I4069">
        <v>7.29</v>
      </c>
      <c r="J4069">
        <v>7.44</v>
      </c>
      <c r="L4069">
        <v>7.72</v>
      </c>
    </row>
    <row r="4070" spans="1:12" x14ac:dyDescent="0.2">
      <c r="A4070" s="4">
        <v>28340</v>
      </c>
      <c r="E4070">
        <v>6.24</v>
      </c>
      <c r="F4070">
        <v>6.53</v>
      </c>
      <c r="G4070">
        <v>6.74</v>
      </c>
      <c r="H4070">
        <v>7.02</v>
      </c>
      <c r="I4070">
        <v>7.25</v>
      </c>
      <c r="J4070">
        <v>7.42</v>
      </c>
      <c r="L4070">
        <v>7.7</v>
      </c>
    </row>
    <row r="4071" spans="1:12" x14ac:dyDescent="0.2">
      <c r="A4071" s="4">
        <v>28341</v>
      </c>
      <c r="E4071">
        <v>6.24</v>
      </c>
      <c r="F4071">
        <v>6.52</v>
      </c>
      <c r="G4071">
        <v>6.76</v>
      </c>
      <c r="H4071">
        <v>7.05</v>
      </c>
      <c r="I4071">
        <v>7.27</v>
      </c>
      <c r="J4071">
        <v>7.43</v>
      </c>
      <c r="L4071">
        <v>7.7</v>
      </c>
    </row>
    <row r="4072" spans="1:12" x14ac:dyDescent="0.2">
      <c r="A4072" s="4">
        <v>28342</v>
      </c>
      <c r="E4072">
        <v>6.26</v>
      </c>
      <c r="F4072">
        <v>6.53</v>
      </c>
      <c r="G4072">
        <v>6.74</v>
      </c>
      <c r="H4072">
        <v>7.02</v>
      </c>
      <c r="I4072">
        <v>7.27</v>
      </c>
      <c r="J4072">
        <v>7.42</v>
      </c>
      <c r="L4072">
        <v>7.72</v>
      </c>
    </row>
    <row r="4073" spans="1:12" x14ac:dyDescent="0.2">
      <c r="A4073" s="4">
        <v>28345</v>
      </c>
      <c r="E4073">
        <v>6.23</v>
      </c>
      <c r="F4073">
        <v>6.52</v>
      </c>
      <c r="G4073">
        <v>6.73</v>
      </c>
      <c r="H4073">
        <v>7.01</v>
      </c>
      <c r="I4073">
        <v>7.26</v>
      </c>
      <c r="J4073">
        <v>7.41</v>
      </c>
      <c r="L4073">
        <v>7.71</v>
      </c>
    </row>
    <row r="4074" spans="1:12" x14ac:dyDescent="0.2">
      <c r="A4074" s="4">
        <v>28346</v>
      </c>
      <c r="E4074">
        <v>6.31</v>
      </c>
      <c r="F4074">
        <v>6.58</v>
      </c>
      <c r="G4074">
        <v>6.79</v>
      </c>
      <c r="H4074">
        <v>7.06</v>
      </c>
      <c r="I4074">
        <v>7.29</v>
      </c>
      <c r="J4074">
        <v>7.45</v>
      </c>
      <c r="L4074">
        <v>7.73</v>
      </c>
    </row>
    <row r="4075" spans="1:12" x14ac:dyDescent="0.2">
      <c r="A4075" s="4">
        <v>28347</v>
      </c>
      <c r="E4075">
        <v>6.33</v>
      </c>
      <c r="F4075">
        <v>6.59</v>
      </c>
      <c r="G4075">
        <v>6.79</v>
      </c>
      <c r="H4075">
        <v>7.07</v>
      </c>
      <c r="I4075">
        <v>7.3</v>
      </c>
      <c r="J4075">
        <v>7.46</v>
      </c>
      <c r="L4075">
        <v>7.73</v>
      </c>
    </row>
    <row r="4076" spans="1:12" x14ac:dyDescent="0.2">
      <c r="A4076" s="4">
        <v>28348</v>
      </c>
      <c r="E4076">
        <v>6.38</v>
      </c>
      <c r="F4076">
        <v>6.64</v>
      </c>
      <c r="G4076">
        <v>6.86</v>
      </c>
      <c r="H4076">
        <v>7.08</v>
      </c>
      <c r="I4076">
        <v>7.31</v>
      </c>
      <c r="J4076">
        <v>7.47</v>
      </c>
      <c r="L4076">
        <v>7.74</v>
      </c>
    </row>
    <row r="4077" spans="1:12" x14ac:dyDescent="0.2">
      <c r="A4077" s="4">
        <v>28349</v>
      </c>
      <c r="E4077">
        <v>6.46</v>
      </c>
      <c r="F4077">
        <v>6.68</v>
      </c>
      <c r="G4077">
        <v>6.87</v>
      </c>
      <c r="H4077">
        <v>7.1</v>
      </c>
      <c r="I4077">
        <v>7.32</v>
      </c>
      <c r="J4077">
        <v>7.48</v>
      </c>
      <c r="L4077">
        <v>7.74</v>
      </c>
    </row>
    <row r="4078" spans="1:12" x14ac:dyDescent="0.2">
      <c r="A4078" s="4">
        <v>28352</v>
      </c>
      <c r="E4078">
        <v>6.48</v>
      </c>
      <c r="F4078">
        <v>6.71</v>
      </c>
      <c r="G4078">
        <v>6.88</v>
      </c>
      <c r="H4078">
        <v>7.11</v>
      </c>
      <c r="I4078">
        <v>7.33</v>
      </c>
      <c r="J4078">
        <v>7.48</v>
      </c>
      <c r="L4078">
        <v>7.74</v>
      </c>
    </row>
    <row r="4079" spans="1:12" x14ac:dyDescent="0.2">
      <c r="A4079" s="4">
        <v>28353</v>
      </c>
      <c r="E4079">
        <v>6.52</v>
      </c>
      <c r="F4079">
        <v>6.74</v>
      </c>
      <c r="G4079">
        <v>6.89</v>
      </c>
      <c r="H4079">
        <v>7.12</v>
      </c>
      <c r="I4079">
        <v>7.32</v>
      </c>
      <c r="J4079">
        <v>7.48</v>
      </c>
      <c r="L4079">
        <v>7.74</v>
      </c>
    </row>
    <row r="4080" spans="1:12" x14ac:dyDescent="0.2">
      <c r="A4080" s="4">
        <v>28354</v>
      </c>
      <c r="E4080">
        <v>6.48</v>
      </c>
      <c r="F4080">
        <v>6.72</v>
      </c>
      <c r="G4080">
        <v>6.86</v>
      </c>
      <c r="H4080">
        <v>7.08</v>
      </c>
      <c r="I4080">
        <v>7.27</v>
      </c>
      <c r="J4080">
        <v>7.44</v>
      </c>
      <c r="L4080">
        <v>7.72</v>
      </c>
    </row>
    <row r="4081" spans="1:12" x14ac:dyDescent="0.2">
      <c r="A4081" s="4">
        <v>28355</v>
      </c>
      <c r="E4081">
        <v>6.47</v>
      </c>
      <c r="F4081">
        <v>6.68</v>
      </c>
      <c r="G4081">
        <v>6.83</v>
      </c>
      <c r="H4081">
        <v>7.06</v>
      </c>
      <c r="I4081">
        <v>7.26</v>
      </c>
      <c r="J4081">
        <v>7.42</v>
      </c>
      <c r="L4081">
        <v>7.71</v>
      </c>
    </row>
    <row r="4082" spans="1:12" x14ac:dyDescent="0.2">
      <c r="A4082" s="4">
        <v>28356</v>
      </c>
      <c r="E4082">
        <v>6.47</v>
      </c>
      <c r="F4082">
        <v>6.67</v>
      </c>
      <c r="G4082">
        <v>6.8</v>
      </c>
      <c r="H4082">
        <v>7.04</v>
      </c>
      <c r="I4082">
        <v>7.25</v>
      </c>
      <c r="J4082">
        <v>7.4</v>
      </c>
      <c r="L4082">
        <v>7.68</v>
      </c>
    </row>
    <row r="4083" spans="1:12" x14ac:dyDescent="0.2">
      <c r="A4083" s="4">
        <v>28359</v>
      </c>
      <c r="E4083">
        <v>6.46</v>
      </c>
      <c r="F4083">
        <v>6.66</v>
      </c>
      <c r="G4083">
        <v>6.79</v>
      </c>
      <c r="H4083">
        <v>7.05</v>
      </c>
      <c r="I4083">
        <v>7.24</v>
      </c>
      <c r="J4083">
        <v>7.39</v>
      </c>
      <c r="L4083">
        <v>7.67</v>
      </c>
    </row>
    <row r="4084" spans="1:12" x14ac:dyDescent="0.2">
      <c r="A4084" s="4">
        <v>28360</v>
      </c>
      <c r="E4084">
        <v>6.43</v>
      </c>
      <c r="F4084">
        <v>6.64</v>
      </c>
      <c r="G4084">
        <v>6.79</v>
      </c>
      <c r="H4084">
        <v>7.02</v>
      </c>
      <c r="I4084">
        <v>7.2</v>
      </c>
      <c r="J4084">
        <v>7.36</v>
      </c>
      <c r="L4084">
        <v>7.65</v>
      </c>
    </row>
    <row r="4085" spans="1:12" x14ac:dyDescent="0.2">
      <c r="A4085" s="4">
        <v>28361</v>
      </c>
      <c r="E4085">
        <v>6.42</v>
      </c>
      <c r="F4085">
        <v>6.67</v>
      </c>
      <c r="G4085">
        <v>6.79</v>
      </c>
      <c r="H4085">
        <v>7.01</v>
      </c>
      <c r="I4085">
        <v>7.2</v>
      </c>
      <c r="J4085">
        <v>7.35</v>
      </c>
      <c r="L4085">
        <v>7.65</v>
      </c>
    </row>
    <row r="4086" spans="1:12" x14ac:dyDescent="0.2">
      <c r="A4086" s="4">
        <v>28362</v>
      </c>
      <c r="E4086">
        <v>6.4</v>
      </c>
      <c r="F4086">
        <v>6.62</v>
      </c>
      <c r="G4086">
        <v>6.78</v>
      </c>
      <c r="H4086">
        <v>6.98</v>
      </c>
      <c r="I4086">
        <v>7.16</v>
      </c>
      <c r="J4086">
        <v>7.32</v>
      </c>
      <c r="L4086">
        <v>7.62</v>
      </c>
    </row>
    <row r="4087" spans="1:12" x14ac:dyDescent="0.2">
      <c r="A4087" s="4">
        <v>28363</v>
      </c>
      <c r="E4087">
        <v>6.38</v>
      </c>
      <c r="F4087">
        <v>6.62</v>
      </c>
      <c r="G4087">
        <v>6.74</v>
      </c>
      <c r="H4087">
        <v>6.93</v>
      </c>
      <c r="I4087">
        <v>7.12</v>
      </c>
      <c r="J4087">
        <v>7.27</v>
      </c>
      <c r="L4087">
        <v>7.58</v>
      </c>
    </row>
    <row r="4088" spans="1:12" x14ac:dyDescent="0.2">
      <c r="A4088" s="4">
        <v>28366</v>
      </c>
      <c r="E4088">
        <v>6.35</v>
      </c>
      <c r="F4088">
        <v>6.56</v>
      </c>
      <c r="G4088">
        <v>6.72</v>
      </c>
      <c r="H4088">
        <v>6.9</v>
      </c>
      <c r="I4088">
        <v>7.08</v>
      </c>
      <c r="J4088">
        <v>7.25</v>
      </c>
      <c r="L4088">
        <v>7.58</v>
      </c>
    </row>
    <row r="4089" spans="1:12" x14ac:dyDescent="0.2">
      <c r="A4089" s="4">
        <v>28367</v>
      </c>
      <c r="E4089">
        <v>6.36</v>
      </c>
      <c r="F4089">
        <v>6.56</v>
      </c>
      <c r="G4089">
        <v>6.74</v>
      </c>
      <c r="H4089">
        <v>6.93</v>
      </c>
      <c r="I4089">
        <v>7.1</v>
      </c>
      <c r="J4089">
        <v>7.27</v>
      </c>
      <c r="L4089">
        <v>7.59</v>
      </c>
    </row>
    <row r="4090" spans="1:12" x14ac:dyDescent="0.2">
      <c r="A4090" s="4">
        <v>28368</v>
      </c>
      <c r="E4090">
        <v>6.36</v>
      </c>
      <c r="F4090">
        <v>6.59</v>
      </c>
      <c r="G4090">
        <v>6.73</v>
      </c>
      <c r="H4090">
        <v>6.94</v>
      </c>
      <c r="I4090">
        <v>7.11</v>
      </c>
      <c r="J4090">
        <v>7.28</v>
      </c>
      <c r="L4090">
        <v>7.6</v>
      </c>
    </row>
    <row r="4091" spans="1:12" x14ac:dyDescent="0.2">
      <c r="A4091" s="4">
        <v>28369</v>
      </c>
      <c r="E4091">
        <v>6.36</v>
      </c>
      <c r="F4091">
        <v>6.57</v>
      </c>
      <c r="G4091">
        <v>6.74</v>
      </c>
      <c r="H4091">
        <v>6.97</v>
      </c>
      <c r="I4091">
        <v>7.15</v>
      </c>
      <c r="J4091">
        <v>7.3</v>
      </c>
      <c r="L4091">
        <v>7.61</v>
      </c>
    </row>
    <row r="4092" spans="1:12" x14ac:dyDescent="0.2">
      <c r="A4092" s="4">
        <v>28370</v>
      </c>
      <c r="E4092">
        <v>6.32</v>
      </c>
      <c r="F4092">
        <v>6.53</v>
      </c>
      <c r="G4092">
        <v>6.69</v>
      </c>
      <c r="H4092">
        <v>6.93</v>
      </c>
      <c r="I4092">
        <v>7.11</v>
      </c>
      <c r="J4092">
        <v>7.24</v>
      </c>
      <c r="L4092">
        <v>7.58</v>
      </c>
    </row>
    <row r="4093" spans="1:12" x14ac:dyDescent="0.2">
      <c r="A4093" s="4">
        <v>28373</v>
      </c>
      <c r="E4093" t="s">
        <v>13</v>
      </c>
      <c r="F4093" t="s">
        <v>13</v>
      </c>
      <c r="G4093" t="s">
        <v>13</v>
      </c>
      <c r="H4093" t="s">
        <v>13</v>
      </c>
      <c r="I4093" t="s">
        <v>13</v>
      </c>
      <c r="J4093" t="s">
        <v>13</v>
      </c>
      <c r="L4093" t="s">
        <v>13</v>
      </c>
    </row>
    <row r="4094" spans="1:12" x14ac:dyDescent="0.2">
      <c r="A4094" s="4">
        <v>28374</v>
      </c>
      <c r="E4094">
        <v>6.33</v>
      </c>
      <c r="F4094">
        <v>6.52</v>
      </c>
      <c r="G4094">
        <v>6.68</v>
      </c>
      <c r="H4094">
        <v>6.9</v>
      </c>
      <c r="I4094">
        <v>7.08</v>
      </c>
      <c r="J4094">
        <v>7.24</v>
      </c>
      <c r="L4094">
        <v>7.57</v>
      </c>
    </row>
    <row r="4095" spans="1:12" x14ac:dyDescent="0.2">
      <c r="A4095" s="4">
        <v>28375</v>
      </c>
      <c r="E4095">
        <v>6.35</v>
      </c>
      <c r="F4095">
        <v>6.54</v>
      </c>
      <c r="G4095">
        <v>6.7</v>
      </c>
      <c r="H4095">
        <v>6.95</v>
      </c>
      <c r="I4095">
        <v>7.12</v>
      </c>
      <c r="J4095">
        <v>7.26</v>
      </c>
      <c r="L4095">
        <v>7.59</v>
      </c>
    </row>
    <row r="4096" spans="1:12" x14ac:dyDescent="0.2">
      <c r="A4096" s="4">
        <v>28376</v>
      </c>
      <c r="E4096">
        <v>6.37</v>
      </c>
      <c r="F4096">
        <v>6.54</v>
      </c>
      <c r="G4096">
        <v>6.72</v>
      </c>
      <c r="H4096">
        <v>6.96</v>
      </c>
      <c r="I4096">
        <v>7.14</v>
      </c>
      <c r="J4096">
        <v>7.28</v>
      </c>
      <c r="L4096">
        <v>7.6</v>
      </c>
    </row>
    <row r="4097" spans="1:12" x14ac:dyDescent="0.2">
      <c r="A4097" s="4">
        <v>28377</v>
      </c>
      <c r="E4097">
        <v>6.59</v>
      </c>
      <c r="F4097">
        <v>6.76</v>
      </c>
      <c r="G4097">
        <v>6.88</v>
      </c>
      <c r="H4097">
        <v>7.09</v>
      </c>
      <c r="I4097">
        <v>7.26</v>
      </c>
      <c r="J4097">
        <v>7.36</v>
      </c>
      <c r="L4097">
        <v>7.65</v>
      </c>
    </row>
    <row r="4098" spans="1:12" x14ac:dyDescent="0.2">
      <c r="A4098" s="4">
        <v>28380</v>
      </c>
      <c r="E4098">
        <v>6.62</v>
      </c>
      <c r="F4098">
        <v>6.78</v>
      </c>
      <c r="G4098">
        <v>6.88</v>
      </c>
      <c r="H4098">
        <v>7.1</v>
      </c>
      <c r="I4098">
        <v>7.25</v>
      </c>
      <c r="J4098">
        <v>7.38</v>
      </c>
      <c r="L4098">
        <v>7.66</v>
      </c>
    </row>
    <row r="4099" spans="1:12" x14ac:dyDescent="0.2">
      <c r="A4099" s="4">
        <v>28381</v>
      </c>
      <c r="E4099">
        <v>6.6</v>
      </c>
      <c r="F4099">
        <v>6.75</v>
      </c>
      <c r="G4099">
        <v>6.84</v>
      </c>
      <c r="H4099">
        <v>7.06</v>
      </c>
      <c r="I4099">
        <v>7.24</v>
      </c>
      <c r="J4099">
        <v>7.37</v>
      </c>
      <c r="L4099">
        <v>7.66</v>
      </c>
    </row>
    <row r="4100" spans="1:12" x14ac:dyDescent="0.2">
      <c r="A4100" s="4">
        <v>28382</v>
      </c>
      <c r="E4100">
        <v>6.57</v>
      </c>
      <c r="F4100">
        <v>6.74</v>
      </c>
      <c r="G4100">
        <v>6.83</v>
      </c>
      <c r="H4100">
        <v>7.05</v>
      </c>
      <c r="I4100">
        <v>7.21</v>
      </c>
      <c r="J4100">
        <v>7.34</v>
      </c>
      <c r="L4100">
        <v>7.63</v>
      </c>
    </row>
    <row r="4101" spans="1:12" x14ac:dyDescent="0.2">
      <c r="A4101" s="4">
        <v>28383</v>
      </c>
      <c r="E4101">
        <v>6.55</v>
      </c>
      <c r="F4101">
        <v>6.7</v>
      </c>
      <c r="G4101">
        <v>6.82</v>
      </c>
      <c r="H4101">
        <v>7.04</v>
      </c>
      <c r="I4101">
        <v>7.2</v>
      </c>
      <c r="J4101">
        <v>7.33</v>
      </c>
      <c r="L4101">
        <v>7.63</v>
      </c>
    </row>
    <row r="4102" spans="1:12" x14ac:dyDescent="0.2">
      <c r="A4102" s="4">
        <v>28384</v>
      </c>
      <c r="E4102">
        <v>6.49</v>
      </c>
      <c r="F4102">
        <v>6.68</v>
      </c>
      <c r="G4102">
        <v>6.81</v>
      </c>
      <c r="H4102">
        <v>7.02</v>
      </c>
      <c r="I4102">
        <v>7.18</v>
      </c>
      <c r="J4102">
        <v>7.32</v>
      </c>
      <c r="L4102">
        <v>7.63</v>
      </c>
    </row>
    <row r="4103" spans="1:12" x14ac:dyDescent="0.2">
      <c r="A4103" s="4">
        <v>28387</v>
      </c>
      <c r="E4103">
        <v>6.46</v>
      </c>
      <c r="F4103">
        <v>6.66</v>
      </c>
      <c r="G4103">
        <v>6.8</v>
      </c>
      <c r="H4103">
        <v>7.02</v>
      </c>
      <c r="I4103">
        <v>7.17</v>
      </c>
      <c r="J4103">
        <v>7.32</v>
      </c>
      <c r="L4103">
        <v>7.63</v>
      </c>
    </row>
    <row r="4104" spans="1:12" x14ac:dyDescent="0.2">
      <c r="A4104" s="4">
        <v>28388</v>
      </c>
      <c r="E4104">
        <v>6.51</v>
      </c>
      <c r="F4104">
        <v>6.7</v>
      </c>
      <c r="G4104">
        <v>6.82</v>
      </c>
      <c r="H4104">
        <v>7.04</v>
      </c>
      <c r="I4104">
        <v>7.2</v>
      </c>
      <c r="J4104">
        <v>7.36</v>
      </c>
      <c r="L4104">
        <v>7.65</v>
      </c>
    </row>
    <row r="4105" spans="1:12" x14ac:dyDescent="0.2">
      <c r="A4105" s="4">
        <v>28389</v>
      </c>
      <c r="E4105">
        <v>6.52</v>
      </c>
      <c r="F4105">
        <v>6.71</v>
      </c>
      <c r="G4105">
        <v>6.84</v>
      </c>
      <c r="H4105">
        <v>7.05</v>
      </c>
      <c r="I4105">
        <v>7.21</v>
      </c>
      <c r="J4105">
        <v>7.36</v>
      </c>
      <c r="L4105">
        <v>7.66</v>
      </c>
    </row>
    <row r="4106" spans="1:12" x14ac:dyDescent="0.2">
      <c r="A4106" s="4">
        <v>28390</v>
      </c>
      <c r="E4106">
        <v>6.63</v>
      </c>
      <c r="F4106">
        <v>6.85</v>
      </c>
      <c r="G4106">
        <v>6.92</v>
      </c>
      <c r="H4106">
        <v>7.08</v>
      </c>
      <c r="I4106">
        <v>7.25</v>
      </c>
      <c r="J4106">
        <v>7.39</v>
      </c>
      <c r="L4106">
        <v>7.67</v>
      </c>
    </row>
    <row r="4107" spans="1:12" x14ac:dyDescent="0.2">
      <c r="A4107" s="4">
        <v>28391</v>
      </c>
      <c r="E4107">
        <v>6.62</v>
      </c>
      <c r="F4107">
        <v>6.86</v>
      </c>
      <c r="G4107">
        <v>6.94</v>
      </c>
      <c r="H4107">
        <v>7.09</v>
      </c>
      <c r="I4107">
        <v>7.26</v>
      </c>
      <c r="J4107">
        <v>7.39</v>
      </c>
      <c r="L4107">
        <v>7.67</v>
      </c>
    </row>
    <row r="4108" spans="1:12" x14ac:dyDescent="0.2">
      <c r="A4108" s="4">
        <v>28394</v>
      </c>
      <c r="E4108">
        <v>6.68</v>
      </c>
      <c r="F4108">
        <v>6.89</v>
      </c>
      <c r="G4108">
        <v>6.98</v>
      </c>
      <c r="H4108">
        <v>7.14</v>
      </c>
      <c r="I4108">
        <v>7.3</v>
      </c>
      <c r="J4108">
        <v>7.42</v>
      </c>
      <c r="L4108">
        <v>7.7</v>
      </c>
    </row>
    <row r="4109" spans="1:12" x14ac:dyDescent="0.2">
      <c r="A4109" s="4">
        <v>28395</v>
      </c>
      <c r="E4109">
        <v>6.6</v>
      </c>
      <c r="F4109">
        <v>6.8</v>
      </c>
      <c r="G4109">
        <v>6.92</v>
      </c>
      <c r="H4109">
        <v>7.07</v>
      </c>
      <c r="I4109">
        <v>7.24</v>
      </c>
      <c r="J4109">
        <v>7.38</v>
      </c>
      <c r="L4109">
        <v>7.68</v>
      </c>
    </row>
    <row r="4110" spans="1:12" x14ac:dyDescent="0.2">
      <c r="A4110" s="4">
        <v>28396</v>
      </c>
      <c r="E4110">
        <v>6.62</v>
      </c>
      <c r="F4110">
        <v>6.81</v>
      </c>
      <c r="G4110">
        <v>6.93</v>
      </c>
      <c r="H4110">
        <v>7.08</v>
      </c>
      <c r="I4110">
        <v>7.24</v>
      </c>
      <c r="J4110">
        <v>7.38</v>
      </c>
      <c r="L4110">
        <v>7.68</v>
      </c>
    </row>
    <row r="4111" spans="1:12" x14ac:dyDescent="0.2">
      <c r="A4111" s="4">
        <v>28397</v>
      </c>
      <c r="E4111">
        <v>6.61</v>
      </c>
      <c r="F4111">
        <v>6.79</v>
      </c>
      <c r="G4111">
        <v>6.94</v>
      </c>
      <c r="H4111">
        <v>7.1</v>
      </c>
      <c r="I4111">
        <v>7.25</v>
      </c>
      <c r="J4111">
        <v>7.39</v>
      </c>
      <c r="L4111">
        <v>7.68</v>
      </c>
    </row>
    <row r="4112" spans="1:12" x14ac:dyDescent="0.2">
      <c r="A4112" s="4">
        <v>28398</v>
      </c>
      <c r="E4112">
        <v>6.66</v>
      </c>
      <c r="F4112">
        <v>6.82</v>
      </c>
      <c r="G4112">
        <v>6.94</v>
      </c>
      <c r="H4112">
        <v>7.11</v>
      </c>
      <c r="I4112">
        <v>7.26</v>
      </c>
      <c r="J4112">
        <v>7.41</v>
      </c>
      <c r="L4112">
        <v>7.68</v>
      </c>
    </row>
    <row r="4113" spans="1:12" x14ac:dyDescent="0.2">
      <c r="A4113" s="4">
        <v>28401</v>
      </c>
      <c r="E4113">
        <v>6.72</v>
      </c>
      <c r="F4113">
        <v>6.84</v>
      </c>
      <c r="G4113">
        <v>6.94</v>
      </c>
      <c r="H4113">
        <v>7.13</v>
      </c>
      <c r="I4113">
        <v>7.29</v>
      </c>
      <c r="J4113">
        <v>7.41</v>
      </c>
      <c r="L4113">
        <v>7.7</v>
      </c>
    </row>
    <row r="4114" spans="1:12" x14ac:dyDescent="0.2">
      <c r="A4114" s="4">
        <v>28402</v>
      </c>
      <c r="E4114">
        <v>6.73</v>
      </c>
      <c r="F4114">
        <v>6.84</v>
      </c>
      <c r="G4114">
        <v>6.95</v>
      </c>
      <c r="H4114">
        <v>7.15</v>
      </c>
      <c r="I4114">
        <v>7.3</v>
      </c>
      <c r="J4114">
        <v>7.4</v>
      </c>
      <c r="L4114">
        <v>7.69</v>
      </c>
    </row>
    <row r="4115" spans="1:12" x14ac:dyDescent="0.2">
      <c r="A4115" s="4">
        <v>28403</v>
      </c>
      <c r="E4115">
        <v>6.77</v>
      </c>
      <c r="F4115">
        <v>6.86</v>
      </c>
      <c r="G4115">
        <v>6.96</v>
      </c>
      <c r="H4115">
        <v>7.16</v>
      </c>
      <c r="I4115">
        <v>7.29</v>
      </c>
      <c r="J4115">
        <v>7.4</v>
      </c>
      <c r="L4115">
        <v>7.69</v>
      </c>
    </row>
    <row r="4116" spans="1:12" x14ac:dyDescent="0.2">
      <c r="A4116" s="4">
        <v>28404</v>
      </c>
      <c r="E4116">
        <v>6.83</v>
      </c>
      <c r="F4116">
        <v>6.89</v>
      </c>
      <c r="G4116">
        <v>6.98</v>
      </c>
      <c r="H4116">
        <v>7.23</v>
      </c>
      <c r="I4116">
        <v>7.34</v>
      </c>
      <c r="J4116">
        <v>7.44</v>
      </c>
      <c r="L4116">
        <v>7.72</v>
      </c>
    </row>
    <row r="4117" spans="1:12" x14ac:dyDescent="0.2">
      <c r="A4117" s="4">
        <v>28405</v>
      </c>
      <c r="E4117">
        <v>6.88</v>
      </c>
      <c r="F4117">
        <v>6.96</v>
      </c>
      <c r="G4117">
        <v>7.03</v>
      </c>
      <c r="H4117">
        <v>7.25</v>
      </c>
      <c r="I4117">
        <v>7.38</v>
      </c>
      <c r="J4117">
        <v>7.48</v>
      </c>
      <c r="L4117">
        <v>7.73</v>
      </c>
    </row>
    <row r="4118" spans="1:12" x14ac:dyDescent="0.2">
      <c r="A4118" s="4">
        <v>28408</v>
      </c>
      <c r="E4118" t="s">
        <v>13</v>
      </c>
      <c r="F4118" t="s">
        <v>13</v>
      </c>
      <c r="G4118" t="s">
        <v>13</v>
      </c>
      <c r="H4118" t="s">
        <v>13</v>
      </c>
      <c r="I4118" t="s">
        <v>13</v>
      </c>
      <c r="J4118" t="s">
        <v>13</v>
      </c>
      <c r="L4118" t="s">
        <v>13</v>
      </c>
    </row>
    <row r="4119" spans="1:12" x14ac:dyDescent="0.2">
      <c r="A4119" s="4">
        <v>28409</v>
      </c>
      <c r="E4119">
        <v>6.97</v>
      </c>
      <c r="F4119">
        <v>7.06</v>
      </c>
      <c r="G4119">
        <v>7.11</v>
      </c>
      <c r="H4119">
        <v>7.3</v>
      </c>
      <c r="I4119">
        <v>7.46</v>
      </c>
      <c r="J4119">
        <v>7.54</v>
      </c>
      <c r="L4119">
        <v>7.77</v>
      </c>
    </row>
    <row r="4120" spans="1:12" x14ac:dyDescent="0.2">
      <c r="A4120" s="4">
        <v>28410</v>
      </c>
      <c r="E4120">
        <v>7.08</v>
      </c>
      <c r="F4120">
        <v>7.14</v>
      </c>
      <c r="G4120">
        <v>7.18</v>
      </c>
      <c r="H4120">
        <v>7.34</v>
      </c>
      <c r="I4120">
        <v>7.48</v>
      </c>
      <c r="J4120">
        <v>7.54</v>
      </c>
      <c r="L4120">
        <v>7.79</v>
      </c>
    </row>
    <row r="4121" spans="1:12" x14ac:dyDescent="0.2">
      <c r="A4121" s="4">
        <v>28411</v>
      </c>
      <c r="E4121">
        <v>7.09</v>
      </c>
      <c r="F4121">
        <v>7.19</v>
      </c>
      <c r="G4121">
        <v>7.22</v>
      </c>
      <c r="H4121">
        <v>7.34</v>
      </c>
      <c r="I4121">
        <v>7.48</v>
      </c>
      <c r="J4121">
        <v>7.54</v>
      </c>
      <c r="L4121">
        <v>7.79</v>
      </c>
    </row>
    <row r="4122" spans="1:12" x14ac:dyDescent="0.2">
      <c r="A4122" s="4">
        <v>28412</v>
      </c>
      <c r="E4122">
        <v>7.05</v>
      </c>
      <c r="F4122">
        <v>7.17</v>
      </c>
      <c r="G4122">
        <v>7.22</v>
      </c>
      <c r="H4122">
        <v>7.31</v>
      </c>
      <c r="I4122">
        <v>7.46</v>
      </c>
      <c r="J4122">
        <v>7.54</v>
      </c>
      <c r="L4122">
        <v>7.79</v>
      </c>
    </row>
    <row r="4123" spans="1:12" x14ac:dyDescent="0.2">
      <c r="A4123" s="4">
        <v>28415</v>
      </c>
      <c r="E4123">
        <v>7.09</v>
      </c>
      <c r="F4123">
        <v>7.22</v>
      </c>
      <c r="G4123">
        <v>7.26</v>
      </c>
      <c r="H4123">
        <v>7.33</v>
      </c>
      <c r="I4123">
        <v>7.45</v>
      </c>
      <c r="J4123">
        <v>7.55</v>
      </c>
      <c r="L4123">
        <v>7.79</v>
      </c>
    </row>
    <row r="4124" spans="1:12" x14ac:dyDescent="0.2">
      <c r="A4124" s="4">
        <v>28416</v>
      </c>
      <c r="E4124">
        <v>7.1</v>
      </c>
      <c r="F4124">
        <v>7.23</v>
      </c>
      <c r="G4124">
        <v>7.28</v>
      </c>
      <c r="H4124">
        <v>7.36</v>
      </c>
      <c r="I4124">
        <v>7.49</v>
      </c>
      <c r="J4124">
        <v>7.55</v>
      </c>
      <c r="L4124">
        <v>7.8</v>
      </c>
    </row>
    <row r="4125" spans="1:12" x14ac:dyDescent="0.2">
      <c r="A4125" s="4">
        <v>28417</v>
      </c>
      <c r="E4125">
        <v>7.07</v>
      </c>
      <c r="F4125">
        <v>7.22</v>
      </c>
      <c r="G4125">
        <v>7.28</v>
      </c>
      <c r="H4125">
        <v>7.35</v>
      </c>
      <c r="I4125">
        <v>7.47</v>
      </c>
      <c r="J4125">
        <v>7.54</v>
      </c>
      <c r="L4125">
        <v>7.79</v>
      </c>
    </row>
    <row r="4126" spans="1:12" x14ac:dyDescent="0.2">
      <c r="A4126" s="4">
        <v>28418</v>
      </c>
      <c r="E4126">
        <v>7.03</v>
      </c>
      <c r="F4126">
        <v>7.2</v>
      </c>
      <c r="G4126">
        <v>7.28</v>
      </c>
      <c r="H4126">
        <v>7.36</v>
      </c>
      <c r="I4126">
        <v>7.47</v>
      </c>
      <c r="J4126">
        <v>7.54</v>
      </c>
      <c r="L4126">
        <v>7.78</v>
      </c>
    </row>
    <row r="4127" spans="1:12" x14ac:dyDescent="0.2">
      <c r="A4127" s="4">
        <v>28419</v>
      </c>
      <c r="E4127">
        <v>7.04</v>
      </c>
      <c r="F4127">
        <v>7.22</v>
      </c>
      <c r="G4127">
        <v>7.31</v>
      </c>
      <c r="H4127">
        <v>7.39</v>
      </c>
      <c r="I4127">
        <v>7.48</v>
      </c>
      <c r="J4127">
        <v>7.55</v>
      </c>
      <c r="L4127">
        <v>7.79</v>
      </c>
    </row>
    <row r="4128" spans="1:12" x14ac:dyDescent="0.2">
      <c r="A4128" s="4">
        <v>28422</v>
      </c>
      <c r="E4128">
        <v>7</v>
      </c>
      <c r="F4128">
        <v>7.2</v>
      </c>
      <c r="G4128">
        <v>7.29</v>
      </c>
      <c r="H4128">
        <v>7.39</v>
      </c>
      <c r="I4128">
        <v>7.5</v>
      </c>
      <c r="J4128">
        <v>7.56</v>
      </c>
      <c r="L4128">
        <v>7.8</v>
      </c>
    </row>
    <row r="4129" spans="1:12" x14ac:dyDescent="0.2">
      <c r="A4129" s="4">
        <v>28423</v>
      </c>
      <c r="E4129">
        <v>6.98</v>
      </c>
      <c r="F4129">
        <v>7.2</v>
      </c>
      <c r="G4129">
        <v>7.31</v>
      </c>
      <c r="H4129">
        <v>7.41</v>
      </c>
      <c r="I4129">
        <v>7.51</v>
      </c>
      <c r="J4129">
        <v>7.58</v>
      </c>
      <c r="L4129">
        <v>7.81</v>
      </c>
    </row>
    <row r="4130" spans="1:12" x14ac:dyDescent="0.2">
      <c r="A4130" s="4">
        <v>28424</v>
      </c>
      <c r="E4130">
        <v>6.96</v>
      </c>
      <c r="F4130">
        <v>7.17</v>
      </c>
      <c r="G4130">
        <v>7.3</v>
      </c>
      <c r="H4130">
        <v>7.4</v>
      </c>
      <c r="I4130">
        <v>7.5</v>
      </c>
      <c r="J4130">
        <v>7.57</v>
      </c>
      <c r="L4130">
        <v>7.81</v>
      </c>
    </row>
    <row r="4131" spans="1:12" x14ac:dyDescent="0.2">
      <c r="A4131" s="4">
        <v>28425</v>
      </c>
      <c r="E4131">
        <v>6.94</v>
      </c>
      <c r="F4131">
        <v>7.14</v>
      </c>
      <c r="G4131">
        <v>7.26</v>
      </c>
      <c r="H4131">
        <v>7.38</v>
      </c>
      <c r="I4131">
        <v>7.49</v>
      </c>
      <c r="J4131">
        <v>7.56</v>
      </c>
      <c r="L4131">
        <v>7.81</v>
      </c>
    </row>
    <row r="4132" spans="1:12" x14ac:dyDescent="0.2">
      <c r="A4132" s="4">
        <v>28426</v>
      </c>
      <c r="E4132">
        <v>6.92</v>
      </c>
      <c r="F4132">
        <v>7.14</v>
      </c>
      <c r="G4132">
        <v>7.24</v>
      </c>
      <c r="H4132">
        <v>7.38</v>
      </c>
      <c r="I4132">
        <v>7.48</v>
      </c>
      <c r="J4132">
        <v>7.56</v>
      </c>
      <c r="L4132">
        <v>7.81</v>
      </c>
    </row>
    <row r="4133" spans="1:12" x14ac:dyDescent="0.2">
      <c r="A4133" s="4">
        <v>28429</v>
      </c>
      <c r="E4133">
        <v>7.05</v>
      </c>
      <c r="F4133">
        <v>7.23</v>
      </c>
      <c r="G4133">
        <v>7.34</v>
      </c>
      <c r="H4133">
        <v>7.44</v>
      </c>
      <c r="I4133">
        <v>7.54</v>
      </c>
      <c r="J4133">
        <v>7.62</v>
      </c>
      <c r="L4133">
        <v>7.83</v>
      </c>
    </row>
    <row r="4134" spans="1:12" x14ac:dyDescent="0.2">
      <c r="A4134" s="4">
        <v>28430</v>
      </c>
      <c r="E4134">
        <v>7.05</v>
      </c>
      <c r="F4134">
        <v>7.23</v>
      </c>
      <c r="G4134">
        <v>7.33</v>
      </c>
      <c r="H4134">
        <v>7.47</v>
      </c>
      <c r="I4134">
        <v>7.57</v>
      </c>
      <c r="J4134">
        <v>7.63</v>
      </c>
      <c r="L4134">
        <v>7.86</v>
      </c>
    </row>
    <row r="4135" spans="1:12" x14ac:dyDescent="0.2">
      <c r="A4135" s="4">
        <v>28431</v>
      </c>
      <c r="E4135">
        <v>7.06</v>
      </c>
      <c r="F4135">
        <v>7.24</v>
      </c>
      <c r="G4135">
        <v>7.33</v>
      </c>
      <c r="H4135">
        <v>7.47</v>
      </c>
      <c r="I4135">
        <v>7.58</v>
      </c>
      <c r="J4135">
        <v>7.69</v>
      </c>
      <c r="L4135">
        <v>7.89</v>
      </c>
    </row>
    <row r="4136" spans="1:12" x14ac:dyDescent="0.2">
      <c r="A4136" s="4">
        <v>28432</v>
      </c>
      <c r="E4136">
        <v>7.05</v>
      </c>
      <c r="F4136">
        <v>7.22</v>
      </c>
      <c r="G4136">
        <v>7.31</v>
      </c>
      <c r="H4136">
        <v>7.45</v>
      </c>
      <c r="I4136">
        <v>7.57</v>
      </c>
      <c r="J4136">
        <v>7.68</v>
      </c>
      <c r="L4136">
        <v>7.92</v>
      </c>
    </row>
    <row r="4137" spans="1:12" x14ac:dyDescent="0.2">
      <c r="A4137" s="4">
        <v>28433</v>
      </c>
      <c r="E4137">
        <v>7.04</v>
      </c>
      <c r="F4137">
        <v>7.2</v>
      </c>
      <c r="G4137">
        <v>7.28</v>
      </c>
      <c r="H4137">
        <v>7.42</v>
      </c>
      <c r="I4137">
        <v>7.54</v>
      </c>
      <c r="J4137">
        <v>7.64</v>
      </c>
      <c r="L4137">
        <v>7.89</v>
      </c>
    </row>
    <row r="4138" spans="1:12" x14ac:dyDescent="0.2">
      <c r="A4138" s="4">
        <v>28436</v>
      </c>
      <c r="E4138">
        <v>7.02</v>
      </c>
      <c r="F4138">
        <v>7.17</v>
      </c>
      <c r="G4138">
        <v>7.25</v>
      </c>
      <c r="H4138">
        <v>7.4</v>
      </c>
      <c r="I4138">
        <v>7.51</v>
      </c>
      <c r="J4138">
        <v>7.62</v>
      </c>
      <c r="L4138">
        <v>7.88</v>
      </c>
    </row>
    <row r="4139" spans="1:12" x14ac:dyDescent="0.2">
      <c r="A4139" s="4">
        <v>28437</v>
      </c>
      <c r="E4139" t="s">
        <v>13</v>
      </c>
      <c r="F4139" t="s">
        <v>13</v>
      </c>
      <c r="G4139" t="s">
        <v>13</v>
      </c>
      <c r="H4139" t="s">
        <v>13</v>
      </c>
      <c r="I4139" t="s">
        <v>13</v>
      </c>
      <c r="J4139" t="s">
        <v>13</v>
      </c>
      <c r="L4139" t="s">
        <v>13</v>
      </c>
    </row>
    <row r="4140" spans="1:12" x14ac:dyDescent="0.2">
      <c r="A4140" s="4">
        <v>28438</v>
      </c>
      <c r="E4140">
        <v>6.98</v>
      </c>
      <c r="F4140">
        <v>7.16</v>
      </c>
      <c r="G4140">
        <v>7.25</v>
      </c>
      <c r="H4140">
        <v>7.35</v>
      </c>
      <c r="I4140">
        <v>7.48</v>
      </c>
      <c r="J4140">
        <v>7.6</v>
      </c>
      <c r="L4140">
        <v>7.86</v>
      </c>
    </row>
    <row r="4141" spans="1:12" x14ac:dyDescent="0.2">
      <c r="A4141" s="4">
        <v>28439</v>
      </c>
      <c r="E4141">
        <v>6.97</v>
      </c>
      <c r="F4141">
        <v>7.15</v>
      </c>
      <c r="G4141">
        <v>7.23</v>
      </c>
      <c r="H4141">
        <v>7.34</v>
      </c>
      <c r="I4141">
        <v>7.43</v>
      </c>
      <c r="J4141">
        <v>7.59</v>
      </c>
      <c r="L4141">
        <v>7.86</v>
      </c>
    </row>
    <row r="4142" spans="1:12" x14ac:dyDescent="0.2">
      <c r="A4142" s="4">
        <v>28440</v>
      </c>
      <c r="E4142" t="s">
        <v>13</v>
      </c>
      <c r="F4142" t="s">
        <v>13</v>
      </c>
      <c r="G4142" t="s">
        <v>13</v>
      </c>
      <c r="H4142" t="s">
        <v>13</v>
      </c>
      <c r="I4142" t="s">
        <v>13</v>
      </c>
      <c r="J4142" t="s">
        <v>13</v>
      </c>
      <c r="L4142" t="s">
        <v>13</v>
      </c>
    </row>
    <row r="4143" spans="1:12" x14ac:dyDescent="0.2">
      <c r="A4143" s="4">
        <v>28443</v>
      </c>
      <c r="E4143">
        <v>6.92</v>
      </c>
      <c r="F4143">
        <v>7.1</v>
      </c>
      <c r="G4143">
        <v>7.18</v>
      </c>
      <c r="H4143">
        <v>7.24</v>
      </c>
      <c r="I4143">
        <v>7.38</v>
      </c>
      <c r="J4143">
        <v>7.56</v>
      </c>
      <c r="L4143">
        <v>7.83</v>
      </c>
    </row>
    <row r="4144" spans="1:12" x14ac:dyDescent="0.2">
      <c r="A4144" s="4">
        <v>28444</v>
      </c>
      <c r="E4144">
        <v>6.94</v>
      </c>
      <c r="F4144">
        <v>7.11</v>
      </c>
      <c r="G4144">
        <v>7.18</v>
      </c>
      <c r="H4144">
        <v>7.26</v>
      </c>
      <c r="I4144">
        <v>7.41</v>
      </c>
      <c r="J4144">
        <v>7.56</v>
      </c>
      <c r="L4144">
        <v>7.84</v>
      </c>
    </row>
    <row r="4145" spans="1:12" x14ac:dyDescent="0.2">
      <c r="A4145" s="4">
        <v>28445</v>
      </c>
      <c r="E4145">
        <v>6.92</v>
      </c>
      <c r="F4145">
        <v>7.12</v>
      </c>
      <c r="G4145">
        <v>7.18</v>
      </c>
      <c r="H4145">
        <v>7.28</v>
      </c>
      <c r="I4145">
        <v>7.42</v>
      </c>
      <c r="J4145">
        <v>7.55</v>
      </c>
      <c r="L4145">
        <v>7.84</v>
      </c>
    </row>
    <row r="4146" spans="1:12" x14ac:dyDescent="0.2">
      <c r="A4146" s="4">
        <v>28446</v>
      </c>
      <c r="E4146">
        <v>6.91</v>
      </c>
      <c r="F4146">
        <v>7.1</v>
      </c>
      <c r="G4146">
        <v>7.16</v>
      </c>
      <c r="H4146">
        <v>7.28</v>
      </c>
      <c r="I4146">
        <v>7.42</v>
      </c>
      <c r="J4146">
        <v>7.54</v>
      </c>
      <c r="L4146">
        <v>7.83</v>
      </c>
    </row>
    <row r="4147" spans="1:12" x14ac:dyDescent="0.2">
      <c r="A4147" s="4">
        <v>28447</v>
      </c>
      <c r="E4147">
        <v>6.89</v>
      </c>
      <c r="F4147">
        <v>7.11</v>
      </c>
      <c r="G4147">
        <v>7.16</v>
      </c>
      <c r="H4147">
        <v>7.28</v>
      </c>
      <c r="I4147">
        <v>7.42</v>
      </c>
      <c r="J4147">
        <v>7.54</v>
      </c>
      <c r="L4147">
        <v>7.82</v>
      </c>
    </row>
    <row r="4148" spans="1:12" x14ac:dyDescent="0.2">
      <c r="A4148" s="4">
        <v>28450</v>
      </c>
      <c r="E4148">
        <v>6.92</v>
      </c>
      <c r="F4148">
        <v>7.12</v>
      </c>
      <c r="G4148">
        <v>7.18</v>
      </c>
      <c r="H4148">
        <v>7.3</v>
      </c>
      <c r="I4148">
        <v>7.42</v>
      </c>
      <c r="J4148">
        <v>7.56</v>
      </c>
      <c r="L4148">
        <v>7.83</v>
      </c>
    </row>
    <row r="4149" spans="1:12" x14ac:dyDescent="0.2">
      <c r="A4149" s="4">
        <v>28451</v>
      </c>
      <c r="E4149">
        <v>6.92</v>
      </c>
      <c r="F4149">
        <v>7.14</v>
      </c>
      <c r="G4149">
        <v>7.2</v>
      </c>
      <c r="H4149">
        <v>7.3</v>
      </c>
      <c r="I4149">
        <v>7.41</v>
      </c>
      <c r="J4149">
        <v>7.54</v>
      </c>
      <c r="L4149">
        <v>7.83</v>
      </c>
    </row>
    <row r="4150" spans="1:12" x14ac:dyDescent="0.2">
      <c r="A4150" s="4">
        <v>28452</v>
      </c>
      <c r="E4150">
        <v>6.9</v>
      </c>
      <c r="F4150">
        <v>7.11</v>
      </c>
      <c r="G4150">
        <v>7.18</v>
      </c>
      <c r="H4150">
        <v>7.3</v>
      </c>
      <c r="I4150">
        <v>7.41</v>
      </c>
      <c r="J4150">
        <v>7.52</v>
      </c>
      <c r="L4150">
        <v>7.81</v>
      </c>
    </row>
    <row r="4151" spans="1:12" x14ac:dyDescent="0.2">
      <c r="A4151" s="4">
        <v>28453</v>
      </c>
      <c r="E4151" t="s">
        <v>13</v>
      </c>
      <c r="F4151" t="s">
        <v>13</v>
      </c>
      <c r="G4151" t="s">
        <v>13</v>
      </c>
      <c r="H4151" t="s">
        <v>13</v>
      </c>
      <c r="I4151" t="s">
        <v>13</v>
      </c>
      <c r="J4151" t="s">
        <v>13</v>
      </c>
      <c r="L4151" t="s">
        <v>13</v>
      </c>
    </row>
    <row r="4152" spans="1:12" x14ac:dyDescent="0.2">
      <c r="A4152" s="4">
        <v>28454</v>
      </c>
      <c r="E4152">
        <v>6.9</v>
      </c>
      <c r="F4152">
        <v>7.1</v>
      </c>
      <c r="G4152">
        <v>7.18</v>
      </c>
      <c r="H4152">
        <v>7.31</v>
      </c>
      <c r="I4152">
        <v>7.42</v>
      </c>
      <c r="J4152">
        <v>7.52</v>
      </c>
      <c r="L4152">
        <v>7.82</v>
      </c>
    </row>
    <row r="4153" spans="1:12" x14ac:dyDescent="0.2">
      <c r="A4153" s="4">
        <v>28457</v>
      </c>
      <c r="E4153">
        <v>6.91</v>
      </c>
      <c r="F4153">
        <v>7.11</v>
      </c>
      <c r="G4153">
        <v>7.2</v>
      </c>
      <c r="H4153">
        <v>7.31</v>
      </c>
      <c r="I4153">
        <v>7.42</v>
      </c>
      <c r="J4153">
        <v>7.53</v>
      </c>
      <c r="L4153">
        <v>7.82</v>
      </c>
    </row>
    <row r="4154" spans="1:12" x14ac:dyDescent="0.2">
      <c r="A4154" s="4">
        <v>28458</v>
      </c>
      <c r="E4154">
        <v>6.92</v>
      </c>
      <c r="F4154">
        <v>7.11</v>
      </c>
      <c r="G4154">
        <v>7.21</v>
      </c>
      <c r="H4154">
        <v>7.32</v>
      </c>
      <c r="I4154">
        <v>7.42</v>
      </c>
      <c r="J4154">
        <v>7.55</v>
      </c>
      <c r="L4154">
        <v>7.83</v>
      </c>
    </row>
    <row r="4155" spans="1:12" x14ac:dyDescent="0.2">
      <c r="A4155" s="4">
        <v>28459</v>
      </c>
      <c r="E4155">
        <v>6.92</v>
      </c>
      <c r="F4155">
        <v>7.11</v>
      </c>
      <c r="G4155">
        <v>7.22</v>
      </c>
      <c r="H4155">
        <v>7.36</v>
      </c>
      <c r="I4155">
        <v>7.45</v>
      </c>
      <c r="J4155">
        <v>7.55</v>
      </c>
      <c r="L4155">
        <v>7.83</v>
      </c>
    </row>
    <row r="4156" spans="1:12" x14ac:dyDescent="0.2">
      <c r="A4156" s="4">
        <v>28460</v>
      </c>
      <c r="E4156">
        <v>6.92</v>
      </c>
      <c r="F4156">
        <v>7.13</v>
      </c>
      <c r="G4156">
        <v>7.24</v>
      </c>
      <c r="H4156">
        <v>7.38</v>
      </c>
      <c r="I4156">
        <v>7.46</v>
      </c>
      <c r="J4156">
        <v>7.58</v>
      </c>
      <c r="L4156">
        <v>7.85</v>
      </c>
    </row>
    <row r="4157" spans="1:12" x14ac:dyDescent="0.2">
      <c r="A4157" s="4">
        <v>28461</v>
      </c>
      <c r="E4157">
        <v>6.9</v>
      </c>
      <c r="F4157">
        <v>7.15</v>
      </c>
      <c r="G4157">
        <v>7.25</v>
      </c>
      <c r="H4157">
        <v>7.4</v>
      </c>
      <c r="I4157">
        <v>7.5</v>
      </c>
      <c r="J4157">
        <v>7.59</v>
      </c>
      <c r="L4157">
        <v>7.86</v>
      </c>
    </row>
    <row r="4158" spans="1:12" x14ac:dyDescent="0.2">
      <c r="A4158" s="4">
        <v>28464</v>
      </c>
      <c r="E4158">
        <v>6.9</v>
      </c>
      <c r="F4158">
        <v>7.15</v>
      </c>
      <c r="G4158">
        <v>7.25</v>
      </c>
      <c r="H4158">
        <v>7.4</v>
      </c>
      <c r="I4158">
        <v>7.51</v>
      </c>
      <c r="J4158">
        <v>7.6</v>
      </c>
      <c r="L4158">
        <v>7.87</v>
      </c>
    </row>
    <row r="4159" spans="1:12" x14ac:dyDescent="0.2">
      <c r="A4159" s="4">
        <v>28465</v>
      </c>
      <c r="E4159">
        <v>6.93</v>
      </c>
      <c r="F4159">
        <v>7.15</v>
      </c>
      <c r="G4159">
        <v>7.27</v>
      </c>
      <c r="H4159">
        <v>7.44</v>
      </c>
      <c r="I4159">
        <v>7.54</v>
      </c>
      <c r="J4159">
        <v>7.63</v>
      </c>
      <c r="L4159">
        <v>7.88</v>
      </c>
    </row>
    <row r="4160" spans="1:12" x14ac:dyDescent="0.2">
      <c r="A4160" s="4">
        <v>28466</v>
      </c>
      <c r="E4160">
        <v>6.97</v>
      </c>
      <c r="F4160">
        <v>7.16</v>
      </c>
      <c r="G4160">
        <v>7.29</v>
      </c>
      <c r="H4160">
        <v>7.45</v>
      </c>
      <c r="I4160">
        <v>7.55</v>
      </c>
      <c r="J4160">
        <v>7.63</v>
      </c>
      <c r="L4160">
        <v>7.89</v>
      </c>
    </row>
    <row r="4161" spans="1:12" x14ac:dyDescent="0.2">
      <c r="A4161" s="4">
        <v>28467</v>
      </c>
      <c r="E4161">
        <v>6.96</v>
      </c>
      <c r="F4161">
        <v>7.16</v>
      </c>
      <c r="G4161">
        <v>7.27</v>
      </c>
      <c r="H4161">
        <v>7.46</v>
      </c>
      <c r="I4161">
        <v>7.55</v>
      </c>
      <c r="J4161">
        <v>7.64</v>
      </c>
      <c r="L4161">
        <v>7.9</v>
      </c>
    </row>
    <row r="4162" spans="1:12" x14ac:dyDescent="0.2">
      <c r="A4162" s="4">
        <v>28468</v>
      </c>
      <c r="E4162">
        <v>6.95</v>
      </c>
      <c r="F4162">
        <v>7.15</v>
      </c>
      <c r="G4162">
        <v>7.27</v>
      </c>
      <c r="H4162">
        <v>7.45</v>
      </c>
      <c r="I4162">
        <v>7.55</v>
      </c>
      <c r="J4162">
        <v>7.63</v>
      </c>
      <c r="L4162">
        <v>7.88</v>
      </c>
    </row>
    <row r="4163" spans="1:12" x14ac:dyDescent="0.2">
      <c r="A4163" s="4">
        <v>28471</v>
      </c>
      <c r="E4163">
        <v>6.96</v>
      </c>
      <c r="F4163">
        <v>7.16</v>
      </c>
      <c r="G4163">
        <v>7.28</v>
      </c>
      <c r="H4163">
        <v>7.46</v>
      </c>
      <c r="I4163">
        <v>7.56</v>
      </c>
      <c r="J4163">
        <v>7.64</v>
      </c>
      <c r="L4163">
        <v>7.89</v>
      </c>
    </row>
    <row r="4164" spans="1:12" x14ac:dyDescent="0.2">
      <c r="A4164" s="4">
        <v>28472</v>
      </c>
      <c r="E4164">
        <v>6.94</v>
      </c>
      <c r="F4164">
        <v>7.16</v>
      </c>
      <c r="G4164">
        <v>7.28</v>
      </c>
      <c r="H4164">
        <v>7.46</v>
      </c>
      <c r="I4164">
        <v>7.56</v>
      </c>
      <c r="J4164">
        <v>7.65</v>
      </c>
      <c r="L4164">
        <v>7.9</v>
      </c>
    </row>
    <row r="4165" spans="1:12" x14ac:dyDescent="0.2">
      <c r="A4165" s="4">
        <v>28473</v>
      </c>
      <c r="E4165">
        <v>6.93</v>
      </c>
      <c r="F4165">
        <v>7.16</v>
      </c>
      <c r="G4165">
        <v>7.28</v>
      </c>
      <c r="H4165">
        <v>7.46</v>
      </c>
      <c r="I4165">
        <v>7.57</v>
      </c>
      <c r="J4165">
        <v>7.66</v>
      </c>
      <c r="L4165">
        <v>7.91</v>
      </c>
    </row>
    <row r="4166" spans="1:12" x14ac:dyDescent="0.2">
      <c r="A4166" s="4">
        <v>28474</v>
      </c>
      <c r="E4166">
        <v>6.93</v>
      </c>
      <c r="F4166">
        <v>7.14</v>
      </c>
      <c r="G4166">
        <v>7.27</v>
      </c>
      <c r="H4166">
        <v>7.46</v>
      </c>
      <c r="I4166">
        <v>7.57</v>
      </c>
      <c r="J4166">
        <v>7.67</v>
      </c>
      <c r="L4166">
        <v>7.92</v>
      </c>
    </row>
    <row r="4167" spans="1:12" x14ac:dyDescent="0.2">
      <c r="A4167" s="4">
        <v>28475</v>
      </c>
      <c r="E4167">
        <v>6.93</v>
      </c>
      <c r="F4167">
        <v>7.13</v>
      </c>
      <c r="G4167">
        <v>7.26</v>
      </c>
      <c r="H4167">
        <v>7.44</v>
      </c>
      <c r="I4167">
        <v>7.56</v>
      </c>
      <c r="J4167">
        <v>7.67</v>
      </c>
      <c r="L4167">
        <v>7.93</v>
      </c>
    </row>
    <row r="4168" spans="1:12" x14ac:dyDescent="0.2">
      <c r="A4168" s="4">
        <v>28478</v>
      </c>
      <c r="E4168">
        <v>6.92</v>
      </c>
      <c r="F4168">
        <v>7.13</v>
      </c>
      <c r="G4168">
        <v>7.27</v>
      </c>
      <c r="H4168">
        <v>7.48</v>
      </c>
      <c r="I4168">
        <v>7.6</v>
      </c>
      <c r="J4168">
        <v>7.69</v>
      </c>
      <c r="L4168">
        <v>7.95</v>
      </c>
    </row>
    <row r="4169" spans="1:12" x14ac:dyDescent="0.2">
      <c r="A4169" s="4">
        <v>28479</v>
      </c>
      <c r="E4169">
        <v>6.94</v>
      </c>
      <c r="F4169">
        <v>7.14</v>
      </c>
      <c r="G4169">
        <v>7.29</v>
      </c>
      <c r="H4169">
        <v>7.5</v>
      </c>
      <c r="I4169">
        <v>7.62</v>
      </c>
      <c r="J4169">
        <v>7.74</v>
      </c>
      <c r="L4169">
        <v>7.99</v>
      </c>
    </row>
    <row r="4170" spans="1:12" x14ac:dyDescent="0.2">
      <c r="A4170" s="4">
        <v>28480</v>
      </c>
      <c r="E4170">
        <v>6.96</v>
      </c>
      <c r="F4170">
        <v>7.16</v>
      </c>
      <c r="G4170">
        <v>7.3</v>
      </c>
      <c r="H4170">
        <v>7.48</v>
      </c>
      <c r="I4170">
        <v>7.61</v>
      </c>
      <c r="J4170">
        <v>7.72</v>
      </c>
      <c r="L4170">
        <v>7.98</v>
      </c>
    </row>
    <row r="4171" spans="1:12" x14ac:dyDescent="0.2">
      <c r="A4171" s="4">
        <v>28481</v>
      </c>
      <c r="E4171">
        <v>7.02</v>
      </c>
      <c r="F4171">
        <v>7.26</v>
      </c>
      <c r="G4171">
        <v>7.38</v>
      </c>
      <c r="H4171">
        <v>7.52</v>
      </c>
      <c r="I4171">
        <v>7.64</v>
      </c>
      <c r="J4171">
        <v>7.75</v>
      </c>
      <c r="L4171">
        <v>7.99</v>
      </c>
    </row>
    <row r="4172" spans="1:12" x14ac:dyDescent="0.2">
      <c r="A4172" s="4">
        <v>28482</v>
      </c>
      <c r="E4172">
        <v>7.01</v>
      </c>
      <c r="F4172">
        <v>7.24</v>
      </c>
      <c r="G4172">
        <v>7.39</v>
      </c>
      <c r="H4172">
        <v>7.55</v>
      </c>
      <c r="I4172">
        <v>7.66</v>
      </c>
      <c r="J4172">
        <v>7.75</v>
      </c>
      <c r="L4172">
        <v>8</v>
      </c>
    </row>
    <row r="4173" spans="1:12" x14ac:dyDescent="0.2">
      <c r="A4173" s="4">
        <v>28485</v>
      </c>
      <c r="E4173" t="s">
        <v>13</v>
      </c>
      <c r="F4173" t="s">
        <v>13</v>
      </c>
      <c r="G4173" t="s">
        <v>13</v>
      </c>
      <c r="H4173" t="s">
        <v>13</v>
      </c>
      <c r="I4173" t="s">
        <v>13</v>
      </c>
      <c r="J4173" t="s">
        <v>13</v>
      </c>
      <c r="L4173" t="s">
        <v>13</v>
      </c>
    </row>
    <row r="4174" spans="1:12" x14ac:dyDescent="0.2">
      <c r="A4174" s="4">
        <v>28486</v>
      </c>
      <c r="E4174">
        <v>7.01</v>
      </c>
      <c r="F4174">
        <v>7.25</v>
      </c>
      <c r="G4174">
        <v>7.4</v>
      </c>
      <c r="H4174">
        <v>7.57</v>
      </c>
      <c r="I4174">
        <v>7.67</v>
      </c>
      <c r="J4174">
        <v>7.77</v>
      </c>
      <c r="L4174">
        <v>8.02</v>
      </c>
    </row>
    <row r="4175" spans="1:12" x14ac:dyDescent="0.2">
      <c r="A4175" s="4">
        <v>28487</v>
      </c>
      <c r="E4175">
        <v>7.03</v>
      </c>
      <c r="F4175">
        <v>7.25</v>
      </c>
      <c r="G4175">
        <v>7.4</v>
      </c>
      <c r="H4175">
        <v>7.57</v>
      </c>
      <c r="I4175">
        <v>7.68</v>
      </c>
      <c r="J4175">
        <v>7.78</v>
      </c>
      <c r="L4175">
        <v>8.0500000000000007</v>
      </c>
    </row>
    <row r="4176" spans="1:12" x14ac:dyDescent="0.2">
      <c r="A4176" s="4">
        <v>28488</v>
      </c>
      <c r="E4176">
        <v>7.02</v>
      </c>
      <c r="F4176">
        <v>7.26</v>
      </c>
      <c r="G4176">
        <v>7.4</v>
      </c>
      <c r="H4176">
        <v>7.58</v>
      </c>
      <c r="I4176">
        <v>7.77</v>
      </c>
      <c r="J4176">
        <v>7.82</v>
      </c>
      <c r="L4176">
        <v>8.06</v>
      </c>
    </row>
    <row r="4177" spans="1:12" x14ac:dyDescent="0.2">
      <c r="A4177" s="4">
        <v>28489</v>
      </c>
      <c r="E4177">
        <v>6.98</v>
      </c>
      <c r="F4177">
        <v>7.22</v>
      </c>
      <c r="G4177">
        <v>7.36</v>
      </c>
      <c r="H4177">
        <v>7.54</v>
      </c>
      <c r="I4177">
        <v>7.66</v>
      </c>
      <c r="J4177">
        <v>7.78</v>
      </c>
      <c r="L4177">
        <v>8.0299999999999994</v>
      </c>
    </row>
    <row r="4178" spans="1:12" x14ac:dyDescent="0.2">
      <c r="A4178" s="4">
        <v>28492</v>
      </c>
      <c r="E4178" t="s">
        <v>13</v>
      </c>
      <c r="F4178" t="s">
        <v>13</v>
      </c>
      <c r="G4178" t="s">
        <v>13</v>
      </c>
      <c r="H4178" t="s">
        <v>13</v>
      </c>
      <c r="I4178" t="s">
        <v>13</v>
      </c>
      <c r="J4178" t="s">
        <v>13</v>
      </c>
      <c r="L4178" t="s">
        <v>13</v>
      </c>
    </row>
    <row r="4179" spans="1:12" x14ac:dyDescent="0.2">
      <c r="A4179" s="4">
        <v>28493</v>
      </c>
      <c r="E4179">
        <v>7</v>
      </c>
      <c r="F4179">
        <v>7.24</v>
      </c>
      <c r="G4179">
        <v>7.39</v>
      </c>
      <c r="H4179">
        <v>7.58</v>
      </c>
      <c r="I4179">
        <v>7.72</v>
      </c>
      <c r="J4179">
        <v>7.83</v>
      </c>
      <c r="L4179">
        <v>8.08</v>
      </c>
    </row>
    <row r="4180" spans="1:12" x14ac:dyDescent="0.2">
      <c r="A4180" s="4">
        <v>28494</v>
      </c>
      <c r="E4180">
        <v>7</v>
      </c>
      <c r="F4180">
        <v>7.24</v>
      </c>
      <c r="G4180">
        <v>7.38</v>
      </c>
      <c r="H4180">
        <v>7.58</v>
      </c>
      <c r="I4180">
        <v>7.71</v>
      </c>
      <c r="J4180">
        <v>7.82</v>
      </c>
      <c r="L4180">
        <v>8.08</v>
      </c>
    </row>
    <row r="4181" spans="1:12" x14ac:dyDescent="0.2">
      <c r="A4181" s="4">
        <v>28495</v>
      </c>
      <c r="E4181">
        <v>7.04</v>
      </c>
      <c r="F4181">
        <v>7.26</v>
      </c>
      <c r="G4181">
        <v>7.39</v>
      </c>
      <c r="H4181">
        <v>7.58</v>
      </c>
      <c r="I4181">
        <v>7.71</v>
      </c>
      <c r="J4181">
        <v>7.83</v>
      </c>
      <c r="L4181">
        <v>8.07</v>
      </c>
    </row>
    <row r="4182" spans="1:12" x14ac:dyDescent="0.2">
      <c r="A4182" s="4">
        <v>28496</v>
      </c>
      <c r="E4182">
        <v>7.07</v>
      </c>
      <c r="F4182">
        <v>7.28</v>
      </c>
      <c r="G4182">
        <v>7.42</v>
      </c>
      <c r="H4182">
        <v>7.6</v>
      </c>
      <c r="I4182">
        <v>7.74</v>
      </c>
      <c r="J4182">
        <v>7.85</v>
      </c>
      <c r="L4182">
        <v>8.1</v>
      </c>
    </row>
    <row r="4183" spans="1:12" x14ac:dyDescent="0.2">
      <c r="A4183" s="4">
        <v>28499</v>
      </c>
      <c r="E4183">
        <v>7.42</v>
      </c>
      <c r="F4183">
        <v>7.58</v>
      </c>
      <c r="G4183">
        <v>7.73</v>
      </c>
      <c r="H4183">
        <v>7.86</v>
      </c>
      <c r="I4183">
        <v>7.93</v>
      </c>
      <c r="J4183">
        <v>8.01</v>
      </c>
      <c r="L4183">
        <v>8.2100000000000009</v>
      </c>
    </row>
    <row r="4184" spans="1:12" x14ac:dyDescent="0.2">
      <c r="A4184" s="4">
        <v>28500</v>
      </c>
      <c r="E4184">
        <v>7.42</v>
      </c>
      <c r="F4184">
        <v>7.58</v>
      </c>
      <c r="G4184">
        <v>7.72</v>
      </c>
      <c r="H4184">
        <v>7.85</v>
      </c>
      <c r="I4184">
        <v>7.94</v>
      </c>
      <c r="J4184">
        <v>8.02</v>
      </c>
      <c r="L4184">
        <v>8.1999999999999993</v>
      </c>
    </row>
    <row r="4185" spans="1:12" x14ac:dyDescent="0.2">
      <c r="A4185" s="4">
        <v>28501</v>
      </c>
      <c r="E4185">
        <v>7.5</v>
      </c>
      <c r="F4185">
        <v>7.6</v>
      </c>
      <c r="G4185">
        <v>7.72</v>
      </c>
      <c r="H4185">
        <v>7.87</v>
      </c>
      <c r="I4185">
        <v>7.95</v>
      </c>
      <c r="J4185">
        <v>8.0299999999999994</v>
      </c>
      <c r="L4185">
        <v>8.2200000000000006</v>
      </c>
    </row>
    <row r="4186" spans="1:12" x14ac:dyDescent="0.2">
      <c r="A4186" s="4">
        <v>28502</v>
      </c>
      <c r="E4186">
        <v>7.43</v>
      </c>
      <c r="F4186">
        <v>7.6</v>
      </c>
      <c r="G4186">
        <v>7.72</v>
      </c>
      <c r="H4186">
        <v>7.87</v>
      </c>
      <c r="I4186">
        <v>7.94</v>
      </c>
      <c r="J4186">
        <v>8.02</v>
      </c>
      <c r="L4186">
        <v>8.2200000000000006</v>
      </c>
    </row>
    <row r="4187" spans="1:12" x14ac:dyDescent="0.2">
      <c r="A4187" s="4">
        <v>28503</v>
      </c>
      <c r="E4187">
        <v>7.38</v>
      </c>
      <c r="F4187">
        <v>7.57</v>
      </c>
      <c r="G4187">
        <v>7.68</v>
      </c>
      <c r="H4187">
        <v>7.82</v>
      </c>
      <c r="I4187">
        <v>7.89</v>
      </c>
      <c r="J4187">
        <v>7.98</v>
      </c>
      <c r="L4187">
        <v>8.1999999999999993</v>
      </c>
    </row>
    <row r="4188" spans="1:12" x14ac:dyDescent="0.2">
      <c r="A4188" s="4">
        <v>28506</v>
      </c>
      <c r="E4188">
        <v>7.36</v>
      </c>
      <c r="F4188">
        <v>7.55</v>
      </c>
      <c r="G4188">
        <v>7.66</v>
      </c>
      <c r="H4188">
        <v>7.82</v>
      </c>
      <c r="I4188">
        <v>7.91</v>
      </c>
      <c r="J4188">
        <v>7.98</v>
      </c>
      <c r="L4188">
        <v>8.2100000000000009</v>
      </c>
    </row>
    <row r="4189" spans="1:12" x14ac:dyDescent="0.2">
      <c r="A4189" s="4">
        <v>28507</v>
      </c>
      <c r="E4189">
        <v>7.34</v>
      </c>
      <c r="F4189">
        <v>7.54</v>
      </c>
      <c r="G4189">
        <v>7.65</v>
      </c>
      <c r="H4189">
        <v>7.81</v>
      </c>
      <c r="I4189">
        <v>7.89</v>
      </c>
      <c r="J4189">
        <v>7.98</v>
      </c>
      <c r="L4189">
        <v>8.19</v>
      </c>
    </row>
    <row r="4190" spans="1:12" x14ac:dyDescent="0.2">
      <c r="A4190" s="4">
        <v>28508</v>
      </c>
      <c r="E4190">
        <v>7.35</v>
      </c>
      <c r="F4190">
        <v>7.54</v>
      </c>
      <c r="G4190">
        <v>7.66</v>
      </c>
      <c r="H4190">
        <v>7.81</v>
      </c>
      <c r="I4190">
        <v>7.9</v>
      </c>
      <c r="J4190">
        <v>7.98</v>
      </c>
      <c r="L4190">
        <v>8.19</v>
      </c>
    </row>
    <row r="4191" spans="1:12" x14ac:dyDescent="0.2">
      <c r="A4191" s="4">
        <v>28509</v>
      </c>
      <c r="E4191">
        <v>7.32</v>
      </c>
      <c r="F4191">
        <v>7.55</v>
      </c>
      <c r="G4191">
        <v>7.67</v>
      </c>
      <c r="H4191">
        <v>7.81</v>
      </c>
      <c r="I4191">
        <v>7.88</v>
      </c>
      <c r="J4191">
        <v>7.97</v>
      </c>
      <c r="L4191">
        <v>8.19</v>
      </c>
    </row>
    <row r="4192" spans="1:12" x14ac:dyDescent="0.2">
      <c r="A4192" s="4">
        <v>28510</v>
      </c>
      <c r="E4192">
        <v>7.31</v>
      </c>
      <c r="F4192">
        <v>7.55</v>
      </c>
      <c r="G4192">
        <v>7.67</v>
      </c>
      <c r="H4192">
        <v>7.81</v>
      </c>
      <c r="I4192">
        <v>7.88</v>
      </c>
      <c r="J4192">
        <v>7.97</v>
      </c>
      <c r="L4192">
        <v>8.19</v>
      </c>
    </row>
    <row r="4193" spans="1:12" x14ac:dyDescent="0.2">
      <c r="A4193" s="4">
        <v>28513</v>
      </c>
      <c r="E4193">
        <v>7.3</v>
      </c>
      <c r="F4193">
        <v>7.53</v>
      </c>
      <c r="G4193">
        <v>7.66</v>
      </c>
      <c r="H4193">
        <v>7.78</v>
      </c>
      <c r="I4193">
        <v>7.88</v>
      </c>
      <c r="J4193">
        <v>7.97</v>
      </c>
      <c r="L4193">
        <v>8.19</v>
      </c>
    </row>
    <row r="4194" spans="1:12" x14ac:dyDescent="0.2">
      <c r="A4194" s="4">
        <v>28514</v>
      </c>
      <c r="E4194">
        <v>7.3</v>
      </c>
      <c r="F4194">
        <v>7.53</v>
      </c>
      <c r="G4194">
        <v>7.66</v>
      </c>
      <c r="H4194">
        <v>7.8</v>
      </c>
      <c r="I4194">
        <v>7.89</v>
      </c>
      <c r="J4194">
        <v>7.99</v>
      </c>
      <c r="L4194">
        <v>8.1999999999999993</v>
      </c>
    </row>
    <row r="4195" spans="1:12" x14ac:dyDescent="0.2">
      <c r="A4195" s="4">
        <v>28515</v>
      </c>
      <c r="E4195">
        <v>7.31</v>
      </c>
      <c r="F4195">
        <v>7.53</v>
      </c>
      <c r="G4195">
        <v>7.68</v>
      </c>
      <c r="H4195">
        <v>7.82</v>
      </c>
      <c r="I4195">
        <v>7.91</v>
      </c>
      <c r="J4195">
        <v>8</v>
      </c>
      <c r="L4195">
        <v>8.23</v>
      </c>
    </row>
    <row r="4196" spans="1:12" x14ac:dyDescent="0.2">
      <c r="A4196" s="4">
        <v>28516</v>
      </c>
      <c r="E4196">
        <v>7.29</v>
      </c>
      <c r="F4196">
        <v>7.51</v>
      </c>
      <c r="G4196">
        <v>7.64</v>
      </c>
      <c r="H4196">
        <v>7.78</v>
      </c>
      <c r="I4196">
        <v>7.89</v>
      </c>
      <c r="J4196">
        <v>7.98</v>
      </c>
      <c r="L4196">
        <v>8.2100000000000009</v>
      </c>
    </row>
    <row r="4197" spans="1:12" x14ac:dyDescent="0.2">
      <c r="A4197" s="4">
        <v>28517</v>
      </c>
      <c r="E4197">
        <v>7.28</v>
      </c>
      <c r="F4197">
        <v>7.48</v>
      </c>
      <c r="G4197">
        <v>7.63</v>
      </c>
      <c r="H4197">
        <v>7.77</v>
      </c>
      <c r="I4197">
        <v>7.88</v>
      </c>
      <c r="J4197">
        <v>7.97</v>
      </c>
      <c r="L4197">
        <v>8.2100000000000009</v>
      </c>
    </row>
    <row r="4198" spans="1:12" x14ac:dyDescent="0.2">
      <c r="A4198" s="4">
        <v>28520</v>
      </c>
      <c r="E4198">
        <v>7.27</v>
      </c>
      <c r="F4198">
        <v>7.47</v>
      </c>
      <c r="G4198">
        <v>7.6</v>
      </c>
      <c r="H4198">
        <v>7.75</v>
      </c>
      <c r="I4198">
        <v>7.85</v>
      </c>
      <c r="J4198">
        <v>7.96</v>
      </c>
      <c r="L4198">
        <v>8.1999999999999993</v>
      </c>
    </row>
    <row r="4199" spans="1:12" x14ac:dyDescent="0.2">
      <c r="A4199" s="4">
        <v>28521</v>
      </c>
      <c r="E4199">
        <v>7.26</v>
      </c>
      <c r="F4199">
        <v>7.47</v>
      </c>
      <c r="G4199">
        <v>7.57</v>
      </c>
      <c r="H4199">
        <v>7.72</v>
      </c>
      <c r="I4199">
        <v>7.83</v>
      </c>
      <c r="J4199">
        <v>7.94</v>
      </c>
      <c r="L4199">
        <v>8.18</v>
      </c>
    </row>
    <row r="4200" spans="1:12" x14ac:dyDescent="0.2">
      <c r="A4200" s="4">
        <v>28522</v>
      </c>
      <c r="E4200">
        <v>7.27</v>
      </c>
      <c r="F4200">
        <v>7.47</v>
      </c>
      <c r="G4200">
        <v>7.58</v>
      </c>
      <c r="H4200">
        <v>7.74</v>
      </c>
      <c r="I4200">
        <v>7.85</v>
      </c>
      <c r="J4200">
        <v>7.96</v>
      </c>
      <c r="L4200">
        <v>8.1999999999999993</v>
      </c>
    </row>
    <row r="4201" spans="1:12" x14ac:dyDescent="0.2">
      <c r="A4201" s="4">
        <v>28523</v>
      </c>
      <c r="E4201">
        <v>7.29</v>
      </c>
      <c r="F4201">
        <v>7.48</v>
      </c>
      <c r="G4201">
        <v>7.58</v>
      </c>
      <c r="H4201">
        <v>7.75</v>
      </c>
      <c r="I4201">
        <v>7.88</v>
      </c>
      <c r="J4201">
        <v>7.96</v>
      </c>
      <c r="L4201">
        <v>8.1999999999999993</v>
      </c>
    </row>
    <row r="4202" spans="1:12" x14ac:dyDescent="0.2">
      <c r="A4202" s="4">
        <v>28524</v>
      </c>
      <c r="E4202">
        <v>7.3</v>
      </c>
      <c r="F4202">
        <v>7.48</v>
      </c>
      <c r="G4202">
        <v>7.59</v>
      </c>
      <c r="H4202">
        <v>7.75</v>
      </c>
      <c r="I4202">
        <v>7.86</v>
      </c>
      <c r="J4202">
        <v>7.97</v>
      </c>
      <c r="L4202">
        <v>8.2200000000000006</v>
      </c>
    </row>
    <row r="4203" spans="1:12" x14ac:dyDescent="0.2">
      <c r="A4203" s="4">
        <v>28527</v>
      </c>
      <c r="E4203">
        <v>7.33</v>
      </c>
      <c r="F4203">
        <v>7.5</v>
      </c>
      <c r="G4203">
        <v>7.62</v>
      </c>
      <c r="H4203">
        <v>7.78</v>
      </c>
      <c r="I4203">
        <v>7.91</v>
      </c>
      <c r="J4203">
        <v>7.99</v>
      </c>
      <c r="L4203">
        <v>8.24</v>
      </c>
    </row>
    <row r="4204" spans="1:12" x14ac:dyDescent="0.2">
      <c r="A4204" s="4">
        <v>28528</v>
      </c>
      <c r="E4204">
        <v>7.33</v>
      </c>
      <c r="F4204">
        <v>7.52</v>
      </c>
      <c r="G4204">
        <v>7.61</v>
      </c>
      <c r="H4204">
        <v>7.77</v>
      </c>
      <c r="I4204">
        <v>7.9</v>
      </c>
      <c r="J4204">
        <v>7.99</v>
      </c>
      <c r="L4204">
        <v>8.24</v>
      </c>
    </row>
    <row r="4205" spans="1:12" x14ac:dyDescent="0.2">
      <c r="A4205" s="4">
        <v>28529</v>
      </c>
      <c r="E4205">
        <v>7.3</v>
      </c>
      <c r="F4205">
        <v>7.52</v>
      </c>
      <c r="G4205">
        <v>7.6</v>
      </c>
      <c r="H4205">
        <v>7.79</v>
      </c>
      <c r="I4205">
        <v>7.91</v>
      </c>
      <c r="J4205">
        <v>8</v>
      </c>
      <c r="L4205">
        <v>8.24</v>
      </c>
    </row>
    <row r="4206" spans="1:12" x14ac:dyDescent="0.2">
      <c r="A4206" s="4">
        <v>28530</v>
      </c>
      <c r="E4206">
        <v>7.3</v>
      </c>
      <c r="F4206">
        <v>7.52</v>
      </c>
      <c r="G4206">
        <v>7.62</v>
      </c>
      <c r="H4206">
        <v>7.8</v>
      </c>
      <c r="I4206">
        <v>7.91</v>
      </c>
      <c r="J4206">
        <v>8.01</v>
      </c>
      <c r="L4206">
        <v>8.24</v>
      </c>
    </row>
    <row r="4207" spans="1:12" x14ac:dyDescent="0.2">
      <c r="A4207" s="4">
        <v>28531</v>
      </c>
      <c r="E4207">
        <v>7.31</v>
      </c>
      <c r="F4207">
        <v>7.53</v>
      </c>
      <c r="G4207">
        <v>7.63</v>
      </c>
      <c r="H4207">
        <v>7.81</v>
      </c>
      <c r="I4207">
        <v>7.92</v>
      </c>
      <c r="J4207">
        <v>8.02</v>
      </c>
      <c r="L4207">
        <v>8.24</v>
      </c>
    </row>
    <row r="4208" spans="1:12" x14ac:dyDescent="0.2">
      <c r="A4208" s="4">
        <v>28534</v>
      </c>
      <c r="E4208" t="s">
        <v>13</v>
      </c>
      <c r="F4208" t="s">
        <v>13</v>
      </c>
      <c r="G4208" t="s">
        <v>13</v>
      </c>
      <c r="H4208" t="s">
        <v>13</v>
      </c>
      <c r="I4208" t="s">
        <v>13</v>
      </c>
      <c r="J4208" t="s">
        <v>13</v>
      </c>
      <c r="L4208" t="s">
        <v>13</v>
      </c>
    </row>
    <row r="4209" spans="1:12" x14ac:dyDescent="0.2">
      <c r="A4209" s="4">
        <v>28535</v>
      </c>
      <c r="E4209">
        <v>7.34</v>
      </c>
      <c r="F4209">
        <v>7.57</v>
      </c>
      <c r="G4209">
        <v>7.67</v>
      </c>
      <c r="H4209">
        <v>7.84</v>
      </c>
      <c r="I4209">
        <v>7.96</v>
      </c>
      <c r="J4209">
        <v>8.0500000000000007</v>
      </c>
      <c r="L4209">
        <v>8.25</v>
      </c>
    </row>
    <row r="4210" spans="1:12" x14ac:dyDescent="0.2">
      <c r="A4210" s="4">
        <v>28536</v>
      </c>
      <c r="E4210">
        <v>7.37</v>
      </c>
      <c r="F4210">
        <v>7.59</v>
      </c>
      <c r="G4210">
        <v>7.69</v>
      </c>
      <c r="H4210">
        <v>7.87</v>
      </c>
      <c r="I4210">
        <v>7.99</v>
      </c>
      <c r="J4210">
        <v>8.08</v>
      </c>
      <c r="L4210">
        <v>8.27</v>
      </c>
    </row>
    <row r="4211" spans="1:12" x14ac:dyDescent="0.2">
      <c r="A4211" s="4">
        <v>28537</v>
      </c>
      <c r="E4211">
        <v>7.42</v>
      </c>
      <c r="F4211">
        <v>7.64</v>
      </c>
      <c r="G4211">
        <v>7.74</v>
      </c>
      <c r="H4211">
        <v>7.9</v>
      </c>
      <c r="I4211">
        <v>8.01</v>
      </c>
      <c r="J4211">
        <v>8.1</v>
      </c>
      <c r="L4211">
        <v>8.3000000000000007</v>
      </c>
    </row>
    <row r="4212" spans="1:12" x14ac:dyDescent="0.2">
      <c r="A4212" s="4">
        <v>28538</v>
      </c>
      <c r="E4212">
        <v>7.37</v>
      </c>
      <c r="F4212">
        <v>7.63</v>
      </c>
      <c r="G4212">
        <v>7.73</v>
      </c>
      <c r="H4212">
        <v>7.88</v>
      </c>
      <c r="I4212">
        <v>7.99</v>
      </c>
      <c r="J4212">
        <v>8.09</v>
      </c>
      <c r="L4212">
        <v>8.2899999999999991</v>
      </c>
    </row>
    <row r="4213" spans="1:12" x14ac:dyDescent="0.2">
      <c r="A4213" s="4">
        <v>28541</v>
      </c>
      <c r="E4213" t="s">
        <v>13</v>
      </c>
      <c r="F4213" t="s">
        <v>13</v>
      </c>
      <c r="G4213" t="s">
        <v>13</v>
      </c>
      <c r="H4213" t="s">
        <v>13</v>
      </c>
      <c r="I4213" t="s">
        <v>13</v>
      </c>
      <c r="J4213" t="s">
        <v>13</v>
      </c>
      <c r="L4213" t="s">
        <v>13</v>
      </c>
    </row>
    <row r="4214" spans="1:12" x14ac:dyDescent="0.2">
      <c r="A4214" s="4">
        <v>28542</v>
      </c>
      <c r="E4214">
        <v>7.41</v>
      </c>
      <c r="F4214">
        <v>7.65</v>
      </c>
      <c r="G4214">
        <v>7.74</v>
      </c>
      <c r="H4214">
        <v>7.89</v>
      </c>
      <c r="I4214">
        <v>8</v>
      </c>
      <c r="J4214">
        <v>8.1</v>
      </c>
      <c r="L4214">
        <v>8.3000000000000007</v>
      </c>
    </row>
    <row r="4215" spans="1:12" x14ac:dyDescent="0.2">
      <c r="A4215" s="4">
        <v>28543</v>
      </c>
      <c r="E4215">
        <v>7.39</v>
      </c>
      <c r="F4215">
        <v>7.65</v>
      </c>
      <c r="G4215">
        <v>7.74</v>
      </c>
      <c r="H4215">
        <v>7.91</v>
      </c>
      <c r="I4215">
        <v>8.01</v>
      </c>
      <c r="J4215">
        <v>8.1</v>
      </c>
      <c r="L4215">
        <v>8.3000000000000007</v>
      </c>
    </row>
    <row r="4216" spans="1:12" x14ac:dyDescent="0.2">
      <c r="A4216" s="4">
        <v>28544</v>
      </c>
      <c r="E4216">
        <v>7.37</v>
      </c>
      <c r="F4216">
        <v>7.65</v>
      </c>
      <c r="G4216">
        <v>7.74</v>
      </c>
      <c r="H4216">
        <v>7.9</v>
      </c>
      <c r="I4216">
        <v>7.99</v>
      </c>
      <c r="J4216">
        <v>8.08</v>
      </c>
      <c r="L4216">
        <v>8.2799999999999994</v>
      </c>
    </row>
    <row r="4217" spans="1:12" x14ac:dyDescent="0.2">
      <c r="A4217" s="4">
        <v>28545</v>
      </c>
      <c r="E4217">
        <v>7.34</v>
      </c>
      <c r="F4217">
        <v>7.61</v>
      </c>
      <c r="G4217">
        <v>7.72</v>
      </c>
      <c r="H4217">
        <v>7.88</v>
      </c>
      <c r="I4217">
        <v>7.96</v>
      </c>
      <c r="J4217">
        <v>8.0399999999999991</v>
      </c>
      <c r="L4217">
        <v>8.27</v>
      </c>
    </row>
    <row r="4218" spans="1:12" x14ac:dyDescent="0.2">
      <c r="A4218" s="4">
        <v>28548</v>
      </c>
      <c r="E4218">
        <v>7.32</v>
      </c>
      <c r="F4218">
        <v>7.59</v>
      </c>
      <c r="G4218">
        <v>7.7</v>
      </c>
      <c r="H4218">
        <v>7.86</v>
      </c>
      <c r="I4218">
        <v>7.94</v>
      </c>
      <c r="J4218">
        <v>8.02</v>
      </c>
      <c r="L4218">
        <v>8.25</v>
      </c>
    </row>
    <row r="4219" spans="1:12" x14ac:dyDescent="0.2">
      <c r="A4219" s="4">
        <v>28549</v>
      </c>
      <c r="E4219">
        <v>7.32</v>
      </c>
      <c r="F4219">
        <v>7.57</v>
      </c>
      <c r="G4219">
        <v>7.7</v>
      </c>
      <c r="H4219">
        <v>7.86</v>
      </c>
      <c r="I4219">
        <v>7.95</v>
      </c>
      <c r="J4219">
        <v>8.0399999999999991</v>
      </c>
      <c r="L4219">
        <v>8.25</v>
      </c>
    </row>
    <row r="4220" spans="1:12" x14ac:dyDescent="0.2">
      <c r="A4220" s="4">
        <v>28550</v>
      </c>
      <c r="E4220">
        <v>7.35</v>
      </c>
      <c r="F4220">
        <v>7.59</v>
      </c>
      <c r="G4220">
        <v>7.71</v>
      </c>
      <c r="H4220">
        <v>7.87</v>
      </c>
      <c r="I4220">
        <v>7.96</v>
      </c>
      <c r="J4220">
        <v>8.0500000000000007</v>
      </c>
      <c r="L4220">
        <v>8.26</v>
      </c>
    </row>
    <row r="4221" spans="1:12" x14ac:dyDescent="0.2">
      <c r="A4221" s="4">
        <v>28551</v>
      </c>
      <c r="E4221">
        <v>7.37</v>
      </c>
      <c r="F4221">
        <v>7.59</v>
      </c>
      <c r="G4221">
        <v>7.71</v>
      </c>
      <c r="H4221">
        <v>7.87</v>
      </c>
      <c r="I4221">
        <v>7.96</v>
      </c>
      <c r="J4221">
        <v>8.0399999999999991</v>
      </c>
      <c r="L4221">
        <v>8.25</v>
      </c>
    </row>
    <row r="4222" spans="1:12" x14ac:dyDescent="0.2">
      <c r="A4222" s="4">
        <v>28552</v>
      </c>
      <c r="E4222">
        <v>7.36</v>
      </c>
      <c r="F4222">
        <v>7.59</v>
      </c>
      <c r="G4222">
        <v>7.71</v>
      </c>
      <c r="H4222">
        <v>7.87</v>
      </c>
      <c r="I4222">
        <v>7.96</v>
      </c>
      <c r="J4222">
        <v>8.0399999999999991</v>
      </c>
      <c r="L4222">
        <v>8.24</v>
      </c>
    </row>
    <row r="4223" spans="1:12" x14ac:dyDescent="0.2">
      <c r="A4223" s="4">
        <v>28555</v>
      </c>
      <c r="E4223">
        <v>7.31</v>
      </c>
      <c r="F4223">
        <v>7.58</v>
      </c>
      <c r="G4223">
        <v>7.71</v>
      </c>
      <c r="H4223">
        <v>7.87</v>
      </c>
      <c r="I4223">
        <v>7.96</v>
      </c>
      <c r="J4223">
        <v>8.0500000000000007</v>
      </c>
      <c r="L4223">
        <v>8.25</v>
      </c>
    </row>
    <row r="4224" spans="1:12" x14ac:dyDescent="0.2">
      <c r="A4224" s="4">
        <v>28556</v>
      </c>
      <c r="E4224">
        <v>7.28</v>
      </c>
      <c r="F4224">
        <v>7.56</v>
      </c>
      <c r="G4224">
        <v>7.7</v>
      </c>
      <c r="H4224">
        <v>7.85</v>
      </c>
      <c r="I4224">
        <v>7.94</v>
      </c>
      <c r="J4224">
        <v>8.0299999999999994</v>
      </c>
      <c r="L4224">
        <v>8.23</v>
      </c>
    </row>
    <row r="4225" spans="1:12" x14ac:dyDescent="0.2">
      <c r="A4225" s="4">
        <v>28557</v>
      </c>
      <c r="E4225">
        <v>7.27</v>
      </c>
      <c r="F4225">
        <v>7.54</v>
      </c>
      <c r="G4225">
        <v>7.69</v>
      </c>
      <c r="H4225">
        <v>7.85</v>
      </c>
      <c r="I4225">
        <v>7.95</v>
      </c>
      <c r="J4225">
        <v>8.0299999999999994</v>
      </c>
      <c r="L4225">
        <v>8.23</v>
      </c>
    </row>
    <row r="4226" spans="1:12" x14ac:dyDescent="0.2">
      <c r="A4226" s="4">
        <v>28558</v>
      </c>
      <c r="E4226">
        <v>7.28</v>
      </c>
      <c r="F4226">
        <v>7.56</v>
      </c>
      <c r="G4226">
        <v>7.68</v>
      </c>
      <c r="H4226">
        <v>7.85</v>
      </c>
      <c r="I4226">
        <v>7.95</v>
      </c>
      <c r="J4226">
        <v>8.02</v>
      </c>
      <c r="L4226">
        <v>8.2200000000000006</v>
      </c>
    </row>
    <row r="4227" spans="1:12" x14ac:dyDescent="0.2">
      <c r="A4227" s="4">
        <v>28559</v>
      </c>
      <c r="E4227">
        <v>7.3</v>
      </c>
      <c r="F4227">
        <v>7.54</v>
      </c>
      <c r="G4227">
        <v>7.65</v>
      </c>
      <c r="H4227">
        <v>7.82</v>
      </c>
      <c r="I4227">
        <v>7.92</v>
      </c>
      <c r="J4227">
        <v>8</v>
      </c>
      <c r="L4227">
        <v>8.2100000000000009</v>
      </c>
    </row>
    <row r="4228" spans="1:12" x14ac:dyDescent="0.2">
      <c r="A4228" s="4">
        <v>28562</v>
      </c>
      <c r="E4228">
        <v>7.29</v>
      </c>
      <c r="F4228">
        <v>7.54</v>
      </c>
      <c r="G4228">
        <v>7.64</v>
      </c>
      <c r="H4228">
        <v>7.82</v>
      </c>
      <c r="I4228">
        <v>7.91</v>
      </c>
      <c r="J4228">
        <v>7.99</v>
      </c>
      <c r="L4228">
        <v>8.1999999999999993</v>
      </c>
    </row>
    <row r="4229" spans="1:12" x14ac:dyDescent="0.2">
      <c r="A4229" s="4">
        <v>28563</v>
      </c>
      <c r="E4229">
        <v>7.3</v>
      </c>
      <c r="F4229">
        <v>7.54</v>
      </c>
      <c r="G4229">
        <v>7.64</v>
      </c>
      <c r="H4229">
        <v>7.81</v>
      </c>
      <c r="I4229">
        <v>7.91</v>
      </c>
      <c r="J4229">
        <v>7.99</v>
      </c>
      <c r="L4229">
        <v>8.1999999999999993</v>
      </c>
    </row>
    <row r="4230" spans="1:12" x14ac:dyDescent="0.2">
      <c r="A4230" s="4">
        <v>28564</v>
      </c>
      <c r="E4230">
        <v>7.28</v>
      </c>
      <c r="F4230">
        <v>7.54</v>
      </c>
      <c r="G4230">
        <v>7.64</v>
      </c>
      <c r="H4230">
        <v>7.81</v>
      </c>
      <c r="I4230">
        <v>7.91</v>
      </c>
      <c r="J4230">
        <v>8</v>
      </c>
      <c r="L4230">
        <v>8.1999999999999993</v>
      </c>
    </row>
    <row r="4231" spans="1:12" x14ac:dyDescent="0.2">
      <c r="A4231" s="4">
        <v>28565</v>
      </c>
      <c r="E4231">
        <v>7.27</v>
      </c>
      <c r="F4231">
        <v>7.54</v>
      </c>
      <c r="G4231">
        <v>7.64</v>
      </c>
      <c r="H4231">
        <v>7.82</v>
      </c>
      <c r="I4231">
        <v>7.91</v>
      </c>
      <c r="J4231">
        <v>8</v>
      </c>
      <c r="L4231">
        <v>8.1999999999999993</v>
      </c>
    </row>
    <row r="4232" spans="1:12" x14ac:dyDescent="0.2">
      <c r="A4232" s="4">
        <v>28566</v>
      </c>
      <c r="E4232">
        <v>7.26</v>
      </c>
      <c r="F4232">
        <v>7.55</v>
      </c>
      <c r="G4232">
        <v>7.64</v>
      </c>
      <c r="H4232">
        <v>7.81</v>
      </c>
      <c r="I4232">
        <v>7.9</v>
      </c>
      <c r="J4232">
        <v>8</v>
      </c>
      <c r="L4232">
        <v>8.1999999999999993</v>
      </c>
    </row>
    <row r="4233" spans="1:12" x14ac:dyDescent="0.2">
      <c r="A4233" s="4">
        <v>28569</v>
      </c>
      <c r="E4233">
        <v>7.2</v>
      </c>
      <c r="F4233">
        <v>7.53</v>
      </c>
      <c r="G4233">
        <v>7.62</v>
      </c>
      <c r="H4233">
        <v>7.78</v>
      </c>
      <c r="I4233">
        <v>7.88</v>
      </c>
      <c r="J4233">
        <v>7.97</v>
      </c>
      <c r="L4233">
        <v>8.18</v>
      </c>
    </row>
    <row r="4234" spans="1:12" x14ac:dyDescent="0.2">
      <c r="A4234" s="4">
        <v>28570</v>
      </c>
      <c r="E4234">
        <v>7.23</v>
      </c>
      <c r="F4234">
        <v>7.53</v>
      </c>
      <c r="G4234">
        <v>7.63</v>
      </c>
      <c r="H4234">
        <v>7.79</v>
      </c>
      <c r="I4234">
        <v>7.88</v>
      </c>
      <c r="J4234">
        <v>7.97</v>
      </c>
      <c r="L4234">
        <v>8.18</v>
      </c>
    </row>
    <row r="4235" spans="1:12" x14ac:dyDescent="0.2">
      <c r="A4235" s="4">
        <v>28571</v>
      </c>
      <c r="E4235">
        <v>7.26</v>
      </c>
      <c r="F4235">
        <v>7.54</v>
      </c>
      <c r="G4235">
        <v>7.66</v>
      </c>
      <c r="H4235">
        <v>7.81</v>
      </c>
      <c r="I4235">
        <v>7.9</v>
      </c>
      <c r="J4235">
        <v>7.98</v>
      </c>
      <c r="L4235">
        <v>8.19</v>
      </c>
    </row>
    <row r="4236" spans="1:12" x14ac:dyDescent="0.2">
      <c r="A4236" s="4">
        <v>28572</v>
      </c>
      <c r="E4236">
        <v>7.29</v>
      </c>
      <c r="F4236">
        <v>7.56</v>
      </c>
      <c r="G4236">
        <v>7.69</v>
      </c>
      <c r="H4236">
        <v>7.86</v>
      </c>
      <c r="I4236">
        <v>7.93</v>
      </c>
      <c r="J4236">
        <v>8.01</v>
      </c>
      <c r="L4236">
        <v>8.2200000000000006</v>
      </c>
    </row>
    <row r="4237" spans="1:12" x14ac:dyDescent="0.2">
      <c r="A4237" s="4">
        <v>28573</v>
      </c>
      <c r="E4237" t="s">
        <v>13</v>
      </c>
      <c r="F4237" t="s">
        <v>13</v>
      </c>
      <c r="G4237" t="s">
        <v>13</v>
      </c>
      <c r="H4237" t="s">
        <v>13</v>
      </c>
      <c r="I4237" t="s">
        <v>13</v>
      </c>
      <c r="J4237" t="s">
        <v>13</v>
      </c>
      <c r="L4237" t="s">
        <v>13</v>
      </c>
    </row>
    <row r="4238" spans="1:12" x14ac:dyDescent="0.2">
      <c r="A4238" s="4">
        <v>28576</v>
      </c>
      <c r="E4238">
        <v>7.34</v>
      </c>
      <c r="F4238">
        <v>7.61</v>
      </c>
      <c r="G4238">
        <v>7.76</v>
      </c>
      <c r="H4238">
        <v>7.91</v>
      </c>
      <c r="I4238">
        <v>8</v>
      </c>
      <c r="J4238">
        <v>8.1199999999999992</v>
      </c>
      <c r="L4238">
        <v>8.3000000000000007</v>
      </c>
    </row>
    <row r="4239" spans="1:12" x14ac:dyDescent="0.2">
      <c r="A4239" s="4">
        <v>28577</v>
      </c>
      <c r="E4239">
        <v>7.33</v>
      </c>
      <c r="F4239">
        <v>7.64</v>
      </c>
      <c r="G4239">
        <v>7.78</v>
      </c>
      <c r="H4239">
        <v>7.94</v>
      </c>
      <c r="I4239">
        <v>8.0299999999999994</v>
      </c>
      <c r="J4239">
        <v>8.1199999999999992</v>
      </c>
      <c r="L4239">
        <v>8.2899999999999991</v>
      </c>
    </row>
    <row r="4240" spans="1:12" x14ac:dyDescent="0.2">
      <c r="A4240" s="4">
        <v>28578</v>
      </c>
      <c r="E4240">
        <v>7.36</v>
      </c>
      <c r="F4240">
        <v>7.64</v>
      </c>
      <c r="G4240">
        <v>7.78</v>
      </c>
      <c r="H4240">
        <v>7.94</v>
      </c>
      <c r="I4240">
        <v>8.02</v>
      </c>
      <c r="J4240">
        <v>8.11</v>
      </c>
      <c r="L4240">
        <v>8.2799999999999994</v>
      </c>
    </row>
    <row r="4241" spans="1:12" x14ac:dyDescent="0.2">
      <c r="A4241" s="4">
        <v>28579</v>
      </c>
      <c r="E4241">
        <v>7.42</v>
      </c>
      <c r="F4241">
        <v>7.64</v>
      </c>
      <c r="G4241">
        <v>7.78</v>
      </c>
      <c r="H4241">
        <v>7.95</v>
      </c>
      <c r="I4241">
        <v>8.02</v>
      </c>
      <c r="J4241">
        <v>8.1199999999999992</v>
      </c>
      <c r="L4241">
        <v>8.2899999999999991</v>
      </c>
    </row>
    <row r="4242" spans="1:12" x14ac:dyDescent="0.2">
      <c r="A4242" s="4">
        <v>28580</v>
      </c>
      <c r="E4242">
        <v>7.48</v>
      </c>
      <c r="F4242">
        <v>7.7</v>
      </c>
      <c r="G4242">
        <v>7.83</v>
      </c>
      <c r="H4242">
        <v>7.97</v>
      </c>
      <c r="I4242">
        <v>8.0500000000000007</v>
      </c>
      <c r="J4242">
        <v>8.15</v>
      </c>
      <c r="L4242">
        <v>8.33</v>
      </c>
    </row>
    <row r="4243" spans="1:12" x14ac:dyDescent="0.2">
      <c r="A4243" s="4">
        <v>28583</v>
      </c>
      <c r="E4243">
        <v>7.4</v>
      </c>
      <c r="F4243">
        <v>7.69</v>
      </c>
      <c r="G4243">
        <v>7.82</v>
      </c>
      <c r="H4243">
        <v>7.96</v>
      </c>
      <c r="I4243">
        <v>8.0399999999999991</v>
      </c>
      <c r="J4243">
        <v>8.1300000000000008</v>
      </c>
      <c r="L4243">
        <v>8.32</v>
      </c>
    </row>
    <row r="4244" spans="1:12" x14ac:dyDescent="0.2">
      <c r="A4244" s="4">
        <v>28584</v>
      </c>
      <c r="E4244">
        <v>7.39</v>
      </c>
      <c r="F4244">
        <v>7.69</v>
      </c>
      <c r="G4244">
        <v>7.81</v>
      </c>
      <c r="H4244">
        <v>7.95</v>
      </c>
      <c r="I4244">
        <v>8.0299999999999994</v>
      </c>
      <c r="J4244">
        <v>8.1199999999999992</v>
      </c>
      <c r="L4244">
        <v>8.31</v>
      </c>
    </row>
    <row r="4245" spans="1:12" x14ac:dyDescent="0.2">
      <c r="A4245" s="4">
        <v>28585</v>
      </c>
      <c r="E4245">
        <v>7.47</v>
      </c>
      <c r="F4245">
        <v>7.72</v>
      </c>
      <c r="G4245">
        <v>7.82</v>
      </c>
      <c r="H4245">
        <v>7.97</v>
      </c>
      <c r="I4245">
        <v>8.0500000000000007</v>
      </c>
      <c r="J4245">
        <v>8.14</v>
      </c>
      <c r="L4245">
        <v>8.32</v>
      </c>
    </row>
    <row r="4246" spans="1:12" x14ac:dyDescent="0.2">
      <c r="A4246" s="4">
        <v>28586</v>
      </c>
      <c r="E4246">
        <v>7.46</v>
      </c>
      <c r="F4246">
        <v>7.73</v>
      </c>
      <c r="G4246">
        <v>7.83</v>
      </c>
      <c r="H4246">
        <v>7.98</v>
      </c>
      <c r="I4246">
        <v>8.06</v>
      </c>
      <c r="J4246">
        <v>8.16</v>
      </c>
      <c r="L4246">
        <v>8.33</v>
      </c>
    </row>
    <row r="4247" spans="1:12" x14ac:dyDescent="0.2">
      <c r="A4247" s="4">
        <v>28587</v>
      </c>
      <c r="E4247">
        <v>7.43</v>
      </c>
      <c r="F4247">
        <v>7.72</v>
      </c>
      <c r="G4247">
        <v>7.82</v>
      </c>
      <c r="H4247">
        <v>7.97</v>
      </c>
      <c r="I4247">
        <v>8.0399999999999991</v>
      </c>
      <c r="J4247">
        <v>8.14</v>
      </c>
      <c r="L4247">
        <v>8.34</v>
      </c>
    </row>
    <row r="4248" spans="1:12" x14ac:dyDescent="0.2">
      <c r="A4248" s="4">
        <v>28590</v>
      </c>
      <c r="E4248">
        <v>7.44</v>
      </c>
      <c r="F4248">
        <v>7.72</v>
      </c>
      <c r="G4248">
        <v>7.82</v>
      </c>
      <c r="H4248">
        <v>7.98</v>
      </c>
      <c r="I4248">
        <v>8.0500000000000007</v>
      </c>
      <c r="J4248">
        <v>8.15</v>
      </c>
      <c r="L4248">
        <v>8.35</v>
      </c>
    </row>
    <row r="4249" spans="1:12" x14ac:dyDescent="0.2">
      <c r="A4249" s="4">
        <v>28591</v>
      </c>
      <c r="E4249">
        <v>7.44</v>
      </c>
      <c r="F4249">
        <v>7.71</v>
      </c>
      <c r="G4249">
        <v>7.82</v>
      </c>
      <c r="H4249">
        <v>7.97</v>
      </c>
      <c r="I4249">
        <v>8.06</v>
      </c>
      <c r="J4249">
        <v>8.16</v>
      </c>
      <c r="L4249">
        <v>8.35</v>
      </c>
    </row>
    <row r="4250" spans="1:12" x14ac:dyDescent="0.2">
      <c r="A4250" s="4">
        <v>28592</v>
      </c>
      <c r="E4250">
        <v>7.41</v>
      </c>
      <c r="F4250">
        <v>7.69</v>
      </c>
      <c r="G4250">
        <v>7.83</v>
      </c>
      <c r="H4250">
        <v>7.97</v>
      </c>
      <c r="I4250">
        <v>8.0500000000000007</v>
      </c>
      <c r="J4250">
        <v>8.16</v>
      </c>
      <c r="L4250">
        <v>8.35</v>
      </c>
    </row>
    <row r="4251" spans="1:12" x14ac:dyDescent="0.2">
      <c r="A4251" s="4">
        <v>28593</v>
      </c>
      <c r="E4251">
        <v>7.4</v>
      </c>
      <c r="F4251">
        <v>7.67</v>
      </c>
      <c r="G4251">
        <v>7.81</v>
      </c>
      <c r="H4251">
        <v>7.95</v>
      </c>
      <c r="I4251">
        <v>8.0500000000000007</v>
      </c>
      <c r="J4251">
        <v>8.15</v>
      </c>
      <c r="L4251">
        <v>8.35</v>
      </c>
    </row>
    <row r="4252" spans="1:12" x14ac:dyDescent="0.2">
      <c r="A4252" s="4">
        <v>28594</v>
      </c>
      <c r="E4252">
        <v>7.29</v>
      </c>
      <c r="F4252">
        <v>7.61</v>
      </c>
      <c r="G4252">
        <v>7.76</v>
      </c>
      <c r="H4252">
        <v>7.9</v>
      </c>
      <c r="I4252">
        <v>8.01</v>
      </c>
      <c r="J4252">
        <v>8.1199999999999992</v>
      </c>
      <c r="L4252">
        <v>8.33</v>
      </c>
    </row>
    <row r="4253" spans="1:12" x14ac:dyDescent="0.2">
      <c r="A4253" s="4">
        <v>28597</v>
      </c>
      <c r="E4253">
        <v>7.31</v>
      </c>
      <c r="F4253">
        <v>7.6</v>
      </c>
      <c r="G4253">
        <v>7.74</v>
      </c>
      <c r="H4253">
        <v>7.88</v>
      </c>
      <c r="I4253">
        <v>7.99</v>
      </c>
      <c r="J4253">
        <v>8.08</v>
      </c>
      <c r="L4253">
        <v>8.3000000000000007</v>
      </c>
    </row>
    <row r="4254" spans="1:12" x14ac:dyDescent="0.2">
      <c r="A4254" s="4">
        <v>28598</v>
      </c>
      <c r="E4254">
        <v>7.31</v>
      </c>
      <c r="F4254">
        <v>7.62</v>
      </c>
      <c r="G4254">
        <v>7.73</v>
      </c>
      <c r="H4254">
        <v>7.89</v>
      </c>
      <c r="I4254">
        <v>7.99</v>
      </c>
      <c r="J4254">
        <v>8.08</v>
      </c>
      <c r="L4254">
        <v>8.2899999999999991</v>
      </c>
    </row>
    <row r="4255" spans="1:12" x14ac:dyDescent="0.2">
      <c r="A4255" s="4">
        <v>28599</v>
      </c>
      <c r="E4255">
        <v>7.48</v>
      </c>
      <c r="F4255">
        <v>7.77</v>
      </c>
      <c r="G4255">
        <v>7.87</v>
      </c>
      <c r="H4255">
        <v>7.99</v>
      </c>
      <c r="I4255">
        <v>8.0500000000000007</v>
      </c>
      <c r="J4255">
        <v>8.1300000000000008</v>
      </c>
      <c r="L4255">
        <v>8.31</v>
      </c>
    </row>
    <row r="4256" spans="1:12" x14ac:dyDescent="0.2">
      <c r="A4256" s="4">
        <v>28600</v>
      </c>
      <c r="E4256">
        <v>7.51</v>
      </c>
      <c r="F4256">
        <v>7.79</v>
      </c>
      <c r="G4256">
        <v>7.89</v>
      </c>
      <c r="H4256">
        <v>8.01</v>
      </c>
      <c r="I4256">
        <v>8.08</v>
      </c>
      <c r="J4256">
        <v>8.14</v>
      </c>
      <c r="L4256">
        <v>8.32</v>
      </c>
    </row>
    <row r="4257" spans="1:12" x14ac:dyDescent="0.2">
      <c r="A4257" s="4">
        <v>28601</v>
      </c>
      <c r="E4257">
        <v>7.49</v>
      </c>
      <c r="F4257">
        <v>7.81</v>
      </c>
      <c r="G4257">
        <v>7.91</v>
      </c>
      <c r="H4257">
        <v>8.02</v>
      </c>
      <c r="I4257">
        <v>8.09</v>
      </c>
      <c r="J4257">
        <v>8.16</v>
      </c>
      <c r="L4257">
        <v>8.34</v>
      </c>
    </row>
    <row r="4258" spans="1:12" x14ac:dyDescent="0.2">
      <c r="A4258" s="4">
        <v>28604</v>
      </c>
      <c r="E4258">
        <v>7.47</v>
      </c>
      <c r="F4258">
        <v>7.82</v>
      </c>
      <c r="G4258">
        <v>7.93</v>
      </c>
      <c r="H4258">
        <v>8.0299999999999994</v>
      </c>
      <c r="I4258">
        <v>8.1</v>
      </c>
      <c r="J4258">
        <v>8.18</v>
      </c>
      <c r="L4258">
        <v>8.36</v>
      </c>
    </row>
    <row r="4259" spans="1:12" x14ac:dyDescent="0.2">
      <c r="A4259" s="4">
        <v>28605</v>
      </c>
      <c r="E4259">
        <v>7.47</v>
      </c>
      <c r="F4259">
        <v>7.8</v>
      </c>
      <c r="G4259">
        <v>7.92</v>
      </c>
      <c r="H4259">
        <v>8.02</v>
      </c>
      <c r="I4259">
        <v>8.1</v>
      </c>
      <c r="J4259">
        <v>8.18</v>
      </c>
      <c r="L4259">
        <v>8.36</v>
      </c>
    </row>
    <row r="4260" spans="1:12" x14ac:dyDescent="0.2">
      <c r="A4260" s="4">
        <v>28606</v>
      </c>
      <c r="E4260">
        <v>7.52</v>
      </c>
      <c r="F4260">
        <v>7.85</v>
      </c>
      <c r="G4260">
        <v>7.94</v>
      </c>
      <c r="H4260">
        <v>8.0500000000000007</v>
      </c>
      <c r="I4260">
        <v>8.1300000000000008</v>
      </c>
      <c r="J4260">
        <v>8.2200000000000006</v>
      </c>
      <c r="L4260">
        <v>8.3800000000000008</v>
      </c>
    </row>
    <row r="4261" spans="1:12" x14ac:dyDescent="0.2">
      <c r="A4261" s="4">
        <v>28607</v>
      </c>
      <c r="E4261">
        <v>7.7</v>
      </c>
      <c r="F4261">
        <v>7.89</v>
      </c>
      <c r="G4261">
        <v>7.96</v>
      </c>
      <c r="H4261">
        <v>8.07</v>
      </c>
      <c r="I4261">
        <v>8.14</v>
      </c>
      <c r="J4261">
        <v>8.24</v>
      </c>
      <c r="L4261">
        <v>8.4</v>
      </c>
    </row>
    <row r="4262" spans="1:12" x14ac:dyDescent="0.2">
      <c r="A4262" s="4">
        <v>28608</v>
      </c>
      <c r="E4262">
        <v>7.7</v>
      </c>
      <c r="F4262">
        <v>7.97</v>
      </c>
      <c r="G4262">
        <v>7.98</v>
      </c>
      <c r="H4262">
        <v>8.09</v>
      </c>
      <c r="I4262">
        <v>8.16</v>
      </c>
      <c r="J4262">
        <v>8.24</v>
      </c>
      <c r="L4262">
        <v>8.39</v>
      </c>
    </row>
    <row r="4263" spans="1:12" x14ac:dyDescent="0.2">
      <c r="A4263" s="4">
        <v>28611</v>
      </c>
      <c r="E4263">
        <v>7.68</v>
      </c>
      <c r="F4263">
        <v>7.91</v>
      </c>
      <c r="G4263">
        <v>7.98</v>
      </c>
      <c r="H4263">
        <v>8.08</v>
      </c>
      <c r="I4263">
        <v>8.15</v>
      </c>
      <c r="J4263">
        <v>8.24</v>
      </c>
      <c r="L4263">
        <v>8.3800000000000008</v>
      </c>
    </row>
    <row r="4264" spans="1:12" x14ac:dyDescent="0.2">
      <c r="A4264" s="4">
        <v>28612</v>
      </c>
      <c r="E4264">
        <v>7.68</v>
      </c>
      <c r="F4264">
        <v>7.91</v>
      </c>
      <c r="G4264">
        <v>7.97</v>
      </c>
      <c r="H4264">
        <v>8.09</v>
      </c>
      <c r="I4264">
        <v>8.15</v>
      </c>
      <c r="J4264">
        <v>8.25</v>
      </c>
      <c r="L4264">
        <v>8.3800000000000008</v>
      </c>
    </row>
    <row r="4265" spans="1:12" x14ac:dyDescent="0.2">
      <c r="A4265" s="4">
        <v>28613</v>
      </c>
      <c r="E4265">
        <v>7.65</v>
      </c>
      <c r="F4265">
        <v>7.91</v>
      </c>
      <c r="G4265">
        <v>7.98</v>
      </c>
      <c r="H4265">
        <v>8.08</v>
      </c>
      <c r="I4265">
        <v>8.15</v>
      </c>
      <c r="J4265">
        <v>8.2799999999999994</v>
      </c>
      <c r="L4265">
        <v>8.4</v>
      </c>
    </row>
    <row r="4266" spans="1:12" x14ac:dyDescent="0.2">
      <c r="A4266" s="4">
        <v>28614</v>
      </c>
      <c r="E4266">
        <v>7.64</v>
      </c>
      <c r="F4266">
        <v>7.9</v>
      </c>
      <c r="G4266">
        <v>7.97</v>
      </c>
      <c r="H4266">
        <v>8.07</v>
      </c>
      <c r="I4266">
        <v>8.14</v>
      </c>
      <c r="J4266">
        <v>8.27</v>
      </c>
      <c r="L4266">
        <v>8.39</v>
      </c>
    </row>
    <row r="4267" spans="1:12" x14ac:dyDescent="0.2">
      <c r="A4267" s="4">
        <v>28615</v>
      </c>
      <c r="E4267">
        <v>7.74</v>
      </c>
      <c r="F4267">
        <v>7.96</v>
      </c>
      <c r="G4267">
        <v>8.0399999999999991</v>
      </c>
      <c r="H4267">
        <v>8.15</v>
      </c>
      <c r="I4267">
        <v>8.2200000000000006</v>
      </c>
      <c r="J4267">
        <v>8.34</v>
      </c>
      <c r="L4267">
        <v>8.4499999999999993</v>
      </c>
    </row>
    <row r="4268" spans="1:12" x14ac:dyDescent="0.2">
      <c r="A4268" s="4">
        <v>28618</v>
      </c>
      <c r="E4268">
        <v>7.74</v>
      </c>
      <c r="F4268">
        <v>7.98</v>
      </c>
      <c r="G4268">
        <v>8.06</v>
      </c>
      <c r="H4268">
        <v>8.17</v>
      </c>
      <c r="I4268">
        <v>8.25</v>
      </c>
      <c r="J4268">
        <v>8.35</v>
      </c>
      <c r="L4268">
        <v>8.4499999999999993</v>
      </c>
    </row>
    <row r="4269" spans="1:12" x14ac:dyDescent="0.2">
      <c r="A4269" s="4">
        <v>28619</v>
      </c>
      <c r="E4269">
        <v>7.76</v>
      </c>
      <c r="F4269">
        <v>7.98</v>
      </c>
      <c r="G4269">
        <v>8.06</v>
      </c>
      <c r="H4269">
        <v>8.16</v>
      </c>
      <c r="I4269">
        <v>8.24</v>
      </c>
      <c r="J4269">
        <v>8.34</v>
      </c>
      <c r="L4269">
        <v>8.4499999999999993</v>
      </c>
    </row>
    <row r="4270" spans="1:12" x14ac:dyDescent="0.2">
      <c r="A4270" s="4">
        <v>28620</v>
      </c>
      <c r="E4270">
        <v>7.79</v>
      </c>
      <c r="F4270">
        <v>7.98</v>
      </c>
      <c r="G4270">
        <v>8.06</v>
      </c>
      <c r="H4270">
        <v>8.16</v>
      </c>
      <c r="I4270">
        <v>8.24</v>
      </c>
      <c r="J4270">
        <v>8.34</v>
      </c>
      <c r="L4270">
        <v>8.4499999999999993</v>
      </c>
    </row>
    <row r="4271" spans="1:12" x14ac:dyDescent="0.2">
      <c r="A4271" s="4">
        <v>28621</v>
      </c>
      <c r="E4271">
        <v>7.79</v>
      </c>
      <c r="F4271">
        <v>8</v>
      </c>
      <c r="G4271">
        <v>8.07</v>
      </c>
      <c r="H4271">
        <v>8.17</v>
      </c>
      <c r="I4271">
        <v>8.24</v>
      </c>
      <c r="J4271">
        <v>8.34</v>
      </c>
      <c r="L4271">
        <v>8.42</v>
      </c>
    </row>
    <row r="4272" spans="1:12" x14ac:dyDescent="0.2">
      <c r="A4272" s="4">
        <v>28622</v>
      </c>
      <c r="E4272">
        <v>7.84</v>
      </c>
      <c r="F4272">
        <v>8</v>
      </c>
      <c r="G4272">
        <v>8.07</v>
      </c>
      <c r="H4272">
        <v>8.1999999999999993</v>
      </c>
      <c r="I4272">
        <v>8.27</v>
      </c>
      <c r="J4272">
        <v>8.36</v>
      </c>
      <c r="L4272">
        <v>8.44</v>
      </c>
    </row>
    <row r="4273" spans="1:12" x14ac:dyDescent="0.2">
      <c r="A4273" s="4">
        <v>28625</v>
      </c>
      <c r="E4273">
        <v>7.84</v>
      </c>
      <c r="F4273">
        <v>7.98</v>
      </c>
      <c r="G4273">
        <v>8.0500000000000007</v>
      </c>
      <c r="H4273">
        <v>8.17</v>
      </c>
      <c r="I4273">
        <v>8.25</v>
      </c>
      <c r="J4273">
        <v>8.35</v>
      </c>
      <c r="L4273">
        <v>8.42</v>
      </c>
    </row>
    <row r="4274" spans="1:12" x14ac:dyDescent="0.2">
      <c r="A4274" s="4">
        <v>28626</v>
      </c>
      <c r="E4274">
        <v>7.84</v>
      </c>
      <c r="F4274">
        <v>7.97</v>
      </c>
      <c r="G4274">
        <v>8.0500000000000007</v>
      </c>
      <c r="H4274">
        <v>8.15</v>
      </c>
      <c r="I4274">
        <v>8.24</v>
      </c>
      <c r="J4274">
        <v>8.34</v>
      </c>
      <c r="L4274">
        <v>8.42</v>
      </c>
    </row>
    <row r="4275" spans="1:12" x14ac:dyDescent="0.2">
      <c r="A4275" s="4">
        <v>28627</v>
      </c>
      <c r="E4275">
        <v>7.8</v>
      </c>
      <c r="F4275">
        <v>7.98</v>
      </c>
      <c r="G4275">
        <v>8.0500000000000007</v>
      </c>
      <c r="H4275">
        <v>8.14</v>
      </c>
      <c r="I4275">
        <v>8.23</v>
      </c>
      <c r="J4275">
        <v>8.33</v>
      </c>
      <c r="L4275">
        <v>8.4</v>
      </c>
    </row>
    <row r="4276" spans="1:12" x14ac:dyDescent="0.2">
      <c r="A4276" s="4">
        <v>28628</v>
      </c>
      <c r="E4276">
        <v>7.9</v>
      </c>
      <c r="F4276">
        <v>8.0399999999999991</v>
      </c>
      <c r="G4276">
        <v>8.09</v>
      </c>
      <c r="H4276">
        <v>8.19</v>
      </c>
      <c r="I4276">
        <v>8.2799999999999994</v>
      </c>
      <c r="J4276">
        <v>8.3699999999999992</v>
      </c>
      <c r="L4276">
        <v>8.42</v>
      </c>
    </row>
    <row r="4277" spans="1:12" x14ac:dyDescent="0.2">
      <c r="A4277" s="4">
        <v>28629</v>
      </c>
      <c r="E4277">
        <v>7.92</v>
      </c>
      <c r="F4277">
        <v>8.07</v>
      </c>
      <c r="G4277">
        <v>8.1</v>
      </c>
      <c r="H4277">
        <v>8.2200000000000006</v>
      </c>
      <c r="I4277">
        <v>8.2799999999999994</v>
      </c>
      <c r="J4277">
        <v>8.3800000000000008</v>
      </c>
      <c r="L4277">
        <v>8.4499999999999993</v>
      </c>
    </row>
    <row r="4278" spans="1:12" x14ac:dyDescent="0.2">
      <c r="A4278" s="4">
        <v>28632</v>
      </c>
      <c r="E4278">
        <v>7.93</v>
      </c>
      <c r="F4278">
        <v>8.07</v>
      </c>
      <c r="G4278">
        <v>8.1300000000000008</v>
      </c>
      <c r="H4278">
        <v>8.2200000000000006</v>
      </c>
      <c r="I4278">
        <v>8.2799999999999994</v>
      </c>
      <c r="J4278">
        <v>8.3800000000000008</v>
      </c>
      <c r="L4278">
        <v>8.44</v>
      </c>
    </row>
    <row r="4279" spans="1:12" x14ac:dyDescent="0.2">
      <c r="A4279" s="4">
        <v>28633</v>
      </c>
      <c r="E4279">
        <v>7.9</v>
      </c>
      <c r="F4279">
        <v>8.07</v>
      </c>
      <c r="G4279">
        <v>8.1300000000000008</v>
      </c>
      <c r="H4279">
        <v>8.2200000000000006</v>
      </c>
      <c r="I4279">
        <v>8.2799999999999994</v>
      </c>
      <c r="J4279">
        <v>8.3699999999999992</v>
      </c>
      <c r="L4279">
        <v>8.44</v>
      </c>
    </row>
    <row r="4280" spans="1:12" x14ac:dyDescent="0.2">
      <c r="A4280" s="4">
        <v>28634</v>
      </c>
      <c r="E4280">
        <v>7.92</v>
      </c>
      <c r="F4280">
        <v>8.1</v>
      </c>
      <c r="G4280">
        <v>8.15</v>
      </c>
      <c r="H4280">
        <v>8.24</v>
      </c>
      <c r="I4280">
        <v>8.3000000000000007</v>
      </c>
      <c r="J4280">
        <v>8.39</v>
      </c>
      <c r="L4280">
        <v>8.4499999999999993</v>
      </c>
    </row>
    <row r="4281" spans="1:12" x14ac:dyDescent="0.2">
      <c r="A4281" s="4">
        <v>28635</v>
      </c>
      <c r="E4281">
        <v>7.97</v>
      </c>
      <c r="F4281">
        <v>8.1</v>
      </c>
      <c r="G4281">
        <v>8.15</v>
      </c>
      <c r="H4281">
        <v>8.26</v>
      </c>
      <c r="I4281">
        <v>8.32</v>
      </c>
      <c r="J4281">
        <v>8.4</v>
      </c>
      <c r="L4281">
        <v>8.48</v>
      </c>
    </row>
    <row r="4282" spans="1:12" x14ac:dyDescent="0.2">
      <c r="A4282" s="4">
        <v>28636</v>
      </c>
      <c r="E4282">
        <v>7.95</v>
      </c>
      <c r="F4282">
        <v>8.1</v>
      </c>
      <c r="G4282">
        <v>8.17</v>
      </c>
      <c r="H4282">
        <v>8.27</v>
      </c>
      <c r="I4282">
        <v>8.34</v>
      </c>
      <c r="J4282">
        <v>8.42</v>
      </c>
      <c r="L4282">
        <v>8.5</v>
      </c>
    </row>
    <row r="4283" spans="1:12" x14ac:dyDescent="0.2">
      <c r="A4283" s="4">
        <v>28639</v>
      </c>
      <c r="E4283" t="s">
        <v>13</v>
      </c>
      <c r="F4283" t="s">
        <v>13</v>
      </c>
      <c r="G4283" t="s">
        <v>13</v>
      </c>
      <c r="H4283" t="s">
        <v>13</v>
      </c>
      <c r="I4283" t="s">
        <v>13</v>
      </c>
      <c r="J4283" t="s">
        <v>13</v>
      </c>
      <c r="L4283" t="s">
        <v>13</v>
      </c>
    </row>
    <row r="4284" spans="1:12" x14ac:dyDescent="0.2">
      <c r="A4284" s="4">
        <v>28640</v>
      </c>
      <c r="E4284" t="s">
        <v>13</v>
      </c>
      <c r="F4284" t="s">
        <v>13</v>
      </c>
      <c r="G4284" t="s">
        <v>13</v>
      </c>
      <c r="H4284" t="s">
        <v>13</v>
      </c>
      <c r="I4284" t="s">
        <v>13</v>
      </c>
      <c r="J4284" t="s">
        <v>13</v>
      </c>
      <c r="L4284" t="s">
        <v>13</v>
      </c>
    </row>
    <row r="4285" spans="1:12" x14ac:dyDescent="0.2">
      <c r="A4285" s="4">
        <v>28641</v>
      </c>
      <c r="E4285">
        <v>7.94</v>
      </c>
      <c r="F4285">
        <v>8.1199999999999992</v>
      </c>
      <c r="G4285">
        <v>8.1999999999999993</v>
      </c>
      <c r="H4285">
        <v>8.2799999999999994</v>
      </c>
      <c r="I4285">
        <v>8.35</v>
      </c>
      <c r="J4285">
        <v>8.42</v>
      </c>
      <c r="L4285">
        <v>8.5</v>
      </c>
    </row>
    <row r="4286" spans="1:12" x14ac:dyDescent="0.2">
      <c r="A4286" s="4">
        <v>28642</v>
      </c>
      <c r="E4286">
        <v>7.93</v>
      </c>
      <c r="F4286">
        <v>8.1199999999999992</v>
      </c>
      <c r="G4286">
        <v>8.19</v>
      </c>
      <c r="H4286">
        <v>8.27</v>
      </c>
      <c r="I4286">
        <v>8.34</v>
      </c>
      <c r="J4286">
        <v>8.41</v>
      </c>
      <c r="L4286">
        <v>8.5</v>
      </c>
    </row>
    <row r="4287" spans="1:12" x14ac:dyDescent="0.2">
      <c r="A4287" s="4">
        <v>28643</v>
      </c>
      <c r="E4287">
        <v>7.88</v>
      </c>
      <c r="F4287">
        <v>8.09</v>
      </c>
      <c r="G4287">
        <v>8.18</v>
      </c>
      <c r="H4287">
        <v>8.27</v>
      </c>
      <c r="I4287">
        <v>8.32</v>
      </c>
      <c r="J4287">
        <v>8.39</v>
      </c>
      <c r="L4287">
        <v>8.48</v>
      </c>
    </row>
    <row r="4288" spans="1:12" x14ac:dyDescent="0.2">
      <c r="A4288" s="4">
        <v>28646</v>
      </c>
      <c r="E4288">
        <v>7.85</v>
      </c>
      <c r="F4288">
        <v>8.07</v>
      </c>
      <c r="G4288">
        <v>8.16</v>
      </c>
      <c r="H4288">
        <v>8.25</v>
      </c>
      <c r="I4288">
        <v>8.3000000000000007</v>
      </c>
      <c r="J4288">
        <v>8.3800000000000008</v>
      </c>
      <c r="L4288">
        <v>8.4499999999999993</v>
      </c>
    </row>
    <row r="4289" spans="1:12" x14ac:dyDescent="0.2">
      <c r="A4289" s="4">
        <v>28647</v>
      </c>
      <c r="E4289">
        <v>7.86</v>
      </c>
      <c r="F4289">
        <v>8.07</v>
      </c>
      <c r="G4289">
        <v>8.15</v>
      </c>
      <c r="H4289">
        <v>8.24</v>
      </c>
      <c r="I4289">
        <v>8.2899999999999991</v>
      </c>
      <c r="J4289">
        <v>8.3699999999999992</v>
      </c>
      <c r="L4289">
        <v>8.4499999999999993</v>
      </c>
    </row>
    <row r="4290" spans="1:12" x14ac:dyDescent="0.2">
      <c r="A4290" s="4">
        <v>28648</v>
      </c>
      <c r="E4290">
        <v>7.89</v>
      </c>
      <c r="F4290">
        <v>8.07</v>
      </c>
      <c r="G4290">
        <v>8.15</v>
      </c>
      <c r="H4290">
        <v>8.24</v>
      </c>
      <c r="I4290">
        <v>8.2899999999999991</v>
      </c>
      <c r="J4290">
        <v>8.3699999999999992</v>
      </c>
      <c r="L4290">
        <v>8.44</v>
      </c>
    </row>
    <row r="4291" spans="1:12" x14ac:dyDescent="0.2">
      <c r="A4291" s="4">
        <v>28649</v>
      </c>
      <c r="E4291">
        <v>7.9</v>
      </c>
      <c r="F4291">
        <v>8.07</v>
      </c>
      <c r="G4291">
        <v>8.15</v>
      </c>
      <c r="H4291">
        <v>8.25</v>
      </c>
      <c r="I4291">
        <v>8.3000000000000007</v>
      </c>
      <c r="J4291">
        <v>8.3800000000000008</v>
      </c>
      <c r="L4291">
        <v>8.44</v>
      </c>
    </row>
    <row r="4292" spans="1:12" x14ac:dyDescent="0.2">
      <c r="A4292" s="4">
        <v>28650</v>
      </c>
      <c r="E4292">
        <v>7.96</v>
      </c>
      <c r="F4292">
        <v>8.09</v>
      </c>
      <c r="G4292">
        <v>8.17</v>
      </c>
      <c r="H4292">
        <v>8.27</v>
      </c>
      <c r="I4292">
        <v>8.34</v>
      </c>
      <c r="J4292">
        <v>8.41</v>
      </c>
      <c r="L4292">
        <v>8.4499999999999993</v>
      </c>
    </row>
    <row r="4293" spans="1:12" x14ac:dyDescent="0.2">
      <c r="A4293" s="4">
        <v>28653</v>
      </c>
      <c r="E4293">
        <v>7.99</v>
      </c>
      <c r="F4293">
        <v>8.11</v>
      </c>
      <c r="G4293">
        <v>8.17</v>
      </c>
      <c r="H4293">
        <v>8.2799999999999994</v>
      </c>
      <c r="I4293">
        <v>8.34</v>
      </c>
      <c r="J4293">
        <v>8.4</v>
      </c>
      <c r="L4293">
        <v>8.4499999999999993</v>
      </c>
    </row>
    <row r="4294" spans="1:12" x14ac:dyDescent="0.2">
      <c r="A4294" s="4">
        <v>28654</v>
      </c>
      <c r="E4294">
        <v>8</v>
      </c>
      <c r="F4294">
        <v>8.11</v>
      </c>
      <c r="G4294">
        <v>8.17</v>
      </c>
      <c r="H4294">
        <v>8.2799999999999994</v>
      </c>
      <c r="I4294">
        <v>8.35</v>
      </c>
      <c r="J4294">
        <v>8.41</v>
      </c>
      <c r="L4294">
        <v>8.4499999999999993</v>
      </c>
    </row>
    <row r="4295" spans="1:12" x14ac:dyDescent="0.2">
      <c r="A4295" s="4">
        <v>28655</v>
      </c>
      <c r="E4295">
        <v>8</v>
      </c>
      <c r="F4295">
        <v>8.1199999999999992</v>
      </c>
      <c r="G4295">
        <v>8.18</v>
      </c>
      <c r="H4295">
        <v>8.2799999999999994</v>
      </c>
      <c r="I4295">
        <v>8.35</v>
      </c>
      <c r="J4295">
        <v>8.41</v>
      </c>
      <c r="L4295">
        <v>8.44</v>
      </c>
    </row>
    <row r="4296" spans="1:12" x14ac:dyDescent="0.2">
      <c r="A4296" s="4">
        <v>28656</v>
      </c>
      <c r="E4296">
        <v>8.02</v>
      </c>
      <c r="F4296">
        <v>8.1199999999999992</v>
      </c>
      <c r="G4296">
        <v>8.19</v>
      </c>
      <c r="H4296">
        <v>8.2799999999999994</v>
      </c>
      <c r="I4296">
        <v>8.35</v>
      </c>
      <c r="J4296">
        <v>8.41</v>
      </c>
      <c r="L4296">
        <v>8.44</v>
      </c>
    </row>
    <row r="4297" spans="1:12" x14ac:dyDescent="0.2">
      <c r="A4297" s="4">
        <v>28657</v>
      </c>
      <c r="E4297">
        <v>8.1199999999999992</v>
      </c>
      <c r="F4297">
        <v>8.19</v>
      </c>
      <c r="G4297">
        <v>8.24</v>
      </c>
      <c r="H4297">
        <v>8.32</v>
      </c>
      <c r="I4297">
        <v>8.3699999999999992</v>
      </c>
      <c r="J4297">
        <v>8.43</v>
      </c>
      <c r="L4297">
        <v>8.4600000000000009</v>
      </c>
    </row>
    <row r="4298" spans="1:12" x14ac:dyDescent="0.2">
      <c r="A4298" s="4">
        <v>28660</v>
      </c>
      <c r="E4298">
        <v>8.11</v>
      </c>
      <c r="F4298">
        <v>8.25</v>
      </c>
      <c r="G4298">
        <v>8.3000000000000007</v>
      </c>
      <c r="H4298">
        <v>8.34</v>
      </c>
      <c r="I4298">
        <v>8.3800000000000008</v>
      </c>
      <c r="J4298">
        <v>8.4499999999999993</v>
      </c>
      <c r="L4298">
        <v>8.48</v>
      </c>
    </row>
    <row r="4299" spans="1:12" x14ac:dyDescent="0.2">
      <c r="A4299" s="4">
        <v>28661</v>
      </c>
      <c r="E4299">
        <v>8.15</v>
      </c>
      <c r="F4299">
        <v>8.27</v>
      </c>
      <c r="G4299">
        <v>8.34</v>
      </c>
      <c r="H4299">
        <v>8.42</v>
      </c>
      <c r="I4299">
        <v>8.4499999999999993</v>
      </c>
      <c r="J4299">
        <v>8.4700000000000006</v>
      </c>
      <c r="L4299">
        <v>8.5</v>
      </c>
    </row>
    <row r="4300" spans="1:12" x14ac:dyDescent="0.2">
      <c r="A4300" s="4">
        <v>28662</v>
      </c>
      <c r="E4300">
        <v>8.2100000000000009</v>
      </c>
      <c r="F4300">
        <v>8.41</v>
      </c>
      <c r="G4300">
        <v>8.44</v>
      </c>
      <c r="H4300">
        <v>8.4600000000000009</v>
      </c>
      <c r="I4300">
        <v>8.49</v>
      </c>
      <c r="J4300">
        <v>8.5</v>
      </c>
      <c r="L4300">
        <v>8.5399999999999991</v>
      </c>
    </row>
    <row r="4301" spans="1:12" x14ac:dyDescent="0.2">
      <c r="A4301" s="4">
        <v>28663</v>
      </c>
      <c r="E4301">
        <v>8.2799999999999994</v>
      </c>
      <c r="F4301">
        <v>8.41</v>
      </c>
      <c r="G4301">
        <v>8.43</v>
      </c>
      <c r="H4301">
        <v>8.4499999999999993</v>
      </c>
      <c r="I4301">
        <v>8.48</v>
      </c>
      <c r="J4301">
        <v>8.5</v>
      </c>
      <c r="L4301">
        <v>8.5299999999999994</v>
      </c>
    </row>
    <row r="4302" spans="1:12" x14ac:dyDescent="0.2">
      <c r="A4302" s="4">
        <v>28664</v>
      </c>
      <c r="E4302">
        <v>8.34</v>
      </c>
      <c r="F4302">
        <v>8.44</v>
      </c>
      <c r="G4302">
        <v>8.49</v>
      </c>
      <c r="H4302">
        <v>8.4700000000000006</v>
      </c>
      <c r="I4302">
        <v>8.5</v>
      </c>
      <c r="J4302">
        <v>8.5500000000000007</v>
      </c>
      <c r="L4302">
        <v>8.5500000000000007</v>
      </c>
    </row>
    <row r="4303" spans="1:12" x14ac:dyDescent="0.2">
      <c r="A4303" s="4">
        <v>28667</v>
      </c>
      <c r="E4303">
        <v>8.33</v>
      </c>
      <c r="F4303">
        <v>8.48</v>
      </c>
      <c r="G4303">
        <v>8.5</v>
      </c>
      <c r="H4303">
        <v>8.5</v>
      </c>
      <c r="I4303">
        <v>8.52</v>
      </c>
      <c r="J4303">
        <v>8.59</v>
      </c>
      <c r="L4303">
        <v>8.6</v>
      </c>
    </row>
    <row r="4304" spans="1:12" x14ac:dyDescent="0.2">
      <c r="A4304" s="4">
        <v>28668</v>
      </c>
      <c r="E4304">
        <v>8.3000000000000007</v>
      </c>
      <c r="F4304">
        <v>8.44</v>
      </c>
      <c r="G4304">
        <v>8.5</v>
      </c>
      <c r="H4304">
        <v>8.5</v>
      </c>
      <c r="I4304">
        <v>8.51</v>
      </c>
      <c r="J4304">
        <v>8.58</v>
      </c>
      <c r="L4304">
        <v>8.58</v>
      </c>
    </row>
    <row r="4305" spans="1:12" x14ac:dyDescent="0.2">
      <c r="A4305" s="4">
        <v>28669</v>
      </c>
      <c r="E4305">
        <v>8.2799999999999994</v>
      </c>
      <c r="F4305">
        <v>8.44</v>
      </c>
      <c r="G4305">
        <v>8.5</v>
      </c>
      <c r="H4305">
        <v>8.48</v>
      </c>
      <c r="I4305">
        <v>8.48</v>
      </c>
      <c r="J4305">
        <v>8.57</v>
      </c>
      <c r="L4305">
        <v>8.57</v>
      </c>
    </row>
    <row r="4306" spans="1:12" x14ac:dyDescent="0.2">
      <c r="A4306" s="4">
        <v>28670</v>
      </c>
      <c r="E4306">
        <v>8.3000000000000007</v>
      </c>
      <c r="F4306">
        <v>8.42</v>
      </c>
      <c r="G4306">
        <v>8.5</v>
      </c>
      <c r="H4306">
        <v>8.4600000000000009</v>
      </c>
      <c r="I4306">
        <v>8.4700000000000006</v>
      </c>
      <c r="J4306">
        <v>8.57</v>
      </c>
      <c r="L4306">
        <v>8.59</v>
      </c>
    </row>
    <row r="4307" spans="1:12" x14ac:dyDescent="0.2">
      <c r="A4307" s="4">
        <v>28671</v>
      </c>
      <c r="E4307">
        <v>8.3800000000000008</v>
      </c>
      <c r="F4307">
        <v>8.48</v>
      </c>
      <c r="G4307">
        <v>8.5299999999999994</v>
      </c>
      <c r="H4307">
        <v>8.5</v>
      </c>
      <c r="I4307">
        <v>8.51</v>
      </c>
      <c r="J4307">
        <v>8.6199999999999992</v>
      </c>
      <c r="L4307">
        <v>8.6199999999999992</v>
      </c>
    </row>
    <row r="4308" spans="1:12" x14ac:dyDescent="0.2">
      <c r="A4308" s="4">
        <v>28674</v>
      </c>
      <c r="E4308">
        <v>8.32</v>
      </c>
      <c r="F4308">
        <v>8.44</v>
      </c>
      <c r="G4308">
        <v>8.5</v>
      </c>
      <c r="H4308">
        <v>8.48</v>
      </c>
      <c r="I4308">
        <v>8.49</v>
      </c>
      <c r="J4308">
        <v>8.59</v>
      </c>
      <c r="L4308">
        <v>8.6</v>
      </c>
    </row>
    <row r="4309" spans="1:12" x14ac:dyDescent="0.2">
      <c r="A4309" s="4">
        <v>28675</v>
      </c>
      <c r="E4309" t="s">
        <v>13</v>
      </c>
      <c r="F4309" t="s">
        <v>13</v>
      </c>
      <c r="G4309" t="s">
        <v>13</v>
      </c>
      <c r="H4309" t="s">
        <v>13</v>
      </c>
      <c r="I4309" t="s">
        <v>13</v>
      </c>
      <c r="J4309" t="s">
        <v>13</v>
      </c>
      <c r="L4309" t="s">
        <v>13</v>
      </c>
    </row>
    <row r="4310" spans="1:12" x14ac:dyDescent="0.2">
      <c r="A4310" s="4">
        <v>28676</v>
      </c>
      <c r="E4310">
        <v>8.33</v>
      </c>
      <c r="F4310">
        <v>8.44</v>
      </c>
      <c r="G4310">
        <v>8.5</v>
      </c>
      <c r="H4310">
        <v>8.5</v>
      </c>
      <c r="I4310">
        <v>8.52</v>
      </c>
      <c r="J4310">
        <v>8.6199999999999992</v>
      </c>
      <c r="L4310">
        <v>8.6199999999999992</v>
      </c>
    </row>
    <row r="4311" spans="1:12" x14ac:dyDescent="0.2">
      <c r="A4311" s="4">
        <v>28677</v>
      </c>
      <c r="E4311">
        <v>8.31</v>
      </c>
      <c r="F4311">
        <v>8.44</v>
      </c>
      <c r="G4311">
        <v>8.5</v>
      </c>
      <c r="H4311">
        <v>8.5</v>
      </c>
      <c r="I4311">
        <v>8.52</v>
      </c>
      <c r="J4311">
        <v>8.6199999999999992</v>
      </c>
      <c r="L4311">
        <v>8.6199999999999992</v>
      </c>
    </row>
    <row r="4312" spans="1:12" x14ac:dyDescent="0.2">
      <c r="A4312" s="4">
        <v>28678</v>
      </c>
      <c r="E4312">
        <v>8.4</v>
      </c>
      <c r="F4312">
        <v>8.48</v>
      </c>
      <c r="G4312">
        <v>8.5299999999999994</v>
      </c>
      <c r="H4312">
        <v>8.52</v>
      </c>
      <c r="I4312">
        <v>8.5299999999999994</v>
      </c>
      <c r="J4312">
        <v>8.66</v>
      </c>
      <c r="L4312">
        <v>8.67</v>
      </c>
    </row>
    <row r="4313" spans="1:12" x14ac:dyDescent="0.2">
      <c r="A4313" s="4">
        <v>28681</v>
      </c>
      <c r="E4313">
        <v>8.41</v>
      </c>
      <c r="F4313">
        <v>8.5</v>
      </c>
      <c r="G4313">
        <v>8.56</v>
      </c>
      <c r="H4313">
        <v>8.56</v>
      </c>
      <c r="I4313">
        <v>8.58</v>
      </c>
      <c r="J4313">
        <v>8.68</v>
      </c>
      <c r="L4313">
        <v>8.69</v>
      </c>
    </row>
    <row r="4314" spans="1:12" x14ac:dyDescent="0.2">
      <c r="A4314" s="4">
        <v>28682</v>
      </c>
      <c r="E4314">
        <v>8.41</v>
      </c>
      <c r="F4314">
        <v>8.48</v>
      </c>
      <c r="G4314">
        <v>8.5500000000000007</v>
      </c>
      <c r="H4314">
        <v>8.56</v>
      </c>
      <c r="I4314">
        <v>8.56</v>
      </c>
      <c r="J4314">
        <v>8.68</v>
      </c>
      <c r="L4314">
        <v>8.69</v>
      </c>
    </row>
    <row r="4315" spans="1:12" x14ac:dyDescent="0.2">
      <c r="A4315" s="4">
        <v>28683</v>
      </c>
      <c r="E4315">
        <v>8.41</v>
      </c>
      <c r="F4315">
        <v>8.48</v>
      </c>
      <c r="G4315">
        <v>8.5500000000000007</v>
      </c>
      <c r="H4315">
        <v>8.56</v>
      </c>
      <c r="I4315">
        <v>8.56</v>
      </c>
      <c r="J4315">
        <v>8.67</v>
      </c>
      <c r="L4315">
        <v>8.69</v>
      </c>
    </row>
    <row r="4316" spans="1:12" x14ac:dyDescent="0.2">
      <c r="A4316" s="4">
        <v>28684</v>
      </c>
      <c r="E4316">
        <v>8.44</v>
      </c>
      <c r="F4316">
        <v>8.5</v>
      </c>
      <c r="G4316">
        <v>8.56</v>
      </c>
      <c r="H4316">
        <v>8.57</v>
      </c>
      <c r="I4316">
        <v>8.58</v>
      </c>
      <c r="J4316">
        <v>8.68</v>
      </c>
      <c r="L4316">
        <v>8.6999999999999993</v>
      </c>
    </row>
    <row r="4317" spans="1:12" x14ac:dyDescent="0.2">
      <c r="A4317" s="4">
        <v>28685</v>
      </c>
      <c r="E4317">
        <v>8.41</v>
      </c>
      <c r="F4317">
        <v>8.51</v>
      </c>
      <c r="G4317">
        <v>8.56</v>
      </c>
      <c r="H4317">
        <v>8.57</v>
      </c>
      <c r="I4317">
        <v>8.57</v>
      </c>
      <c r="J4317">
        <v>8.68</v>
      </c>
      <c r="L4317">
        <v>8.69</v>
      </c>
    </row>
    <row r="4318" spans="1:12" x14ac:dyDescent="0.2">
      <c r="A4318" s="4">
        <v>28688</v>
      </c>
      <c r="E4318">
        <v>8.39</v>
      </c>
      <c r="F4318">
        <v>8.48</v>
      </c>
      <c r="G4318">
        <v>8.5399999999999991</v>
      </c>
      <c r="H4318">
        <v>8.5500000000000007</v>
      </c>
      <c r="I4318">
        <v>8.5500000000000007</v>
      </c>
      <c r="J4318">
        <v>8.65</v>
      </c>
      <c r="L4318">
        <v>8.66</v>
      </c>
    </row>
    <row r="4319" spans="1:12" x14ac:dyDescent="0.2">
      <c r="A4319" s="4">
        <v>28689</v>
      </c>
      <c r="E4319">
        <v>8.36</v>
      </c>
      <c r="F4319">
        <v>8.4600000000000009</v>
      </c>
      <c r="G4319">
        <v>8.5399999999999991</v>
      </c>
      <c r="H4319">
        <v>8.5399999999999991</v>
      </c>
      <c r="I4319">
        <v>8.5399999999999991</v>
      </c>
      <c r="J4319">
        <v>8.6300000000000008</v>
      </c>
      <c r="L4319">
        <v>8.65</v>
      </c>
    </row>
    <row r="4320" spans="1:12" x14ac:dyDescent="0.2">
      <c r="A4320" s="4">
        <v>28690</v>
      </c>
      <c r="E4320">
        <v>8.36</v>
      </c>
      <c r="F4320">
        <v>8.4600000000000009</v>
      </c>
      <c r="G4320">
        <v>8.5399999999999991</v>
      </c>
      <c r="H4320">
        <v>8.5399999999999991</v>
      </c>
      <c r="I4320">
        <v>8.5399999999999991</v>
      </c>
      <c r="J4320">
        <v>8.6199999999999992</v>
      </c>
      <c r="L4320">
        <v>8.65</v>
      </c>
    </row>
    <row r="4321" spans="1:12" x14ac:dyDescent="0.2">
      <c r="A4321" s="4">
        <v>28691</v>
      </c>
      <c r="E4321">
        <v>8.52</v>
      </c>
      <c r="F4321">
        <v>8.5</v>
      </c>
      <c r="G4321">
        <v>8.5500000000000007</v>
      </c>
      <c r="H4321">
        <v>8.57</v>
      </c>
      <c r="I4321">
        <v>8.58</v>
      </c>
      <c r="J4321">
        <v>8.66</v>
      </c>
      <c r="L4321">
        <v>8.66</v>
      </c>
    </row>
    <row r="4322" spans="1:12" x14ac:dyDescent="0.2">
      <c r="A4322" s="4">
        <v>28692</v>
      </c>
      <c r="E4322">
        <v>8.49</v>
      </c>
      <c r="F4322">
        <v>8.59</v>
      </c>
      <c r="G4322">
        <v>8.6</v>
      </c>
      <c r="H4322">
        <v>8.58</v>
      </c>
      <c r="I4322">
        <v>8.59</v>
      </c>
      <c r="J4322">
        <v>8.67</v>
      </c>
      <c r="L4322">
        <v>8.67</v>
      </c>
    </row>
    <row r="4323" spans="1:12" x14ac:dyDescent="0.2">
      <c r="A4323" s="4">
        <v>28695</v>
      </c>
      <c r="E4323">
        <v>8.44</v>
      </c>
      <c r="F4323">
        <v>8.57</v>
      </c>
      <c r="G4323">
        <v>8.6</v>
      </c>
      <c r="H4323">
        <v>8.59</v>
      </c>
      <c r="I4323">
        <v>8.6</v>
      </c>
      <c r="J4323">
        <v>8.67</v>
      </c>
      <c r="L4323">
        <v>8.68</v>
      </c>
    </row>
    <row r="4324" spans="1:12" x14ac:dyDescent="0.2">
      <c r="A4324" s="4">
        <v>28696</v>
      </c>
      <c r="E4324">
        <v>8.42</v>
      </c>
      <c r="F4324">
        <v>8.5500000000000007</v>
      </c>
      <c r="G4324">
        <v>8.6</v>
      </c>
      <c r="H4324">
        <v>8.59</v>
      </c>
      <c r="I4324">
        <v>8.6</v>
      </c>
      <c r="J4324">
        <v>8.67</v>
      </c>
      <c r="L4324">
        <v>8.68</v>
      </c>
    </row>
    <row r="4325" spans="1:12" x14ac:dyDescent="0.2">
      <c r="A4325" s="4">
        <v>28697</v>
      </c>
      <c r="E4325">
        <v>8.41</v>
      </c>
      <c r="F4325">
        <v>8.52</v>
      </c>
      <c r="G4325">
        <v>8.57</v>
      </c>
      <c r="H4325">
        <v>8.56</v>
      </c>
      <c r="I4325">
        <v>8.58</v>
      </c>
      <c r="J4325">
        <v>8.66</v>
      </c>
      <c r="L4325">
        <v>8.66</v>
      </c>
    </row>
    <row r="4326" spans="1:12" x14ac:dyDescent="0.2">
      <c r="A4326" s="4">
        <v>28698</v>
      </c>
      <c r="E4326">
        <v>8.36</v>
      </c>
      <c r="F4326">
        <v>8.4700000000000006</v>
      </c>
      <c r="G4326">
        <v>8.52</v>
      </c>
      <c r="H4326">
        <v>8.48</v>
      </c>
      <c r="I4326">
        <v>8.52</v>
      </c>
      <c r="J4326">
        <v>8.58</v>
      </c>
      <c r="L4326">
        <v>8.6</v>
      </c>
    </row>
    <row r="4327" spans="1:12" x14ac:dyDescent="0.2">
      <c r="A4327" s="4">
        <v>28699</v>
      </c>
      <c r="E4327">
        <v>8.31</v>
      </c>
      <c r="F4327">
        <v>8.4499999999999993</v>
      </c>
      <c r="G4327">
        <v>8.4600000000000009</v>
      </c>
      <c r="H4327">
        <v>8.4499999999999993</v>
      </c>
      <c r="I4327">
        <v>8.4600000000000009</v>
      </c>
      <c r="J4327">
        <v>8.5500000000000007</v>
      </c>
      <c r="L4327">
        <v>8.5500000000000007</v>
      </c>
    </row>
    <row r="4328" spans="1:12" x14ac:dyDescent="0.2">
      <c r="A4328" s="4">
        <v>28702</v>
      </c>
      <c r="E4328">
        <v>8.33</v>
      </c>
      <c r="F4328">
        <v>8.4700000000000006</v>
      </c>
      <c r="G4328">
        <v>8.4700000000000006</v>
      </c>
      <c r="H4328">
        <v>8.4600000000000009</v>
      </c>
      <c r="I4328">
        <v>8.4600000000000009</v>
      </c>
      <c r="J4328">
        <v>8.56</v>
      </c>
      <c r="L4328">
        <v>8.56</v>
      </c>
    </row>
    <row r="4329" spans="1:12" x14ac:dyDescent="0.2">
      <c r="A4329" s="4">
        <v>28703</v>
      </c>
      <c r="E4329">
        <v>8.2899999999999991</v>
      </c>
      <c r="F4329">
        <v>8.4499999999999993</v>
      </c>
      <c r="G4329">
        <v>8.4600000000000009</v>
      </c>
      <c r="H4329">
        <v>8.44</v>
      </c>
      <c r="I4329">
        <v>8.4499999999999993</v>
      </c>
      <c r="J4329">
        <v>8.5399999999999991</v>
      </c>
      <c r="L4329">
        <v>8.5500000000000007</v>
      </c>
    </row>
    <row r="4330" spans="1:12" x14ac:dyDescent="0.2">
      <c r="A4330" s="4">
        <v>28704</v>
      </c>
      <c r="E4330">
        <v>8.1999999999999993</v>
      </c>
      <c r="F4330">
        <v>8.4</v>
      </c>
      <c r="G4330">
        <v>8.36</v>
      </c>
      <c r="H4330">
        <v>8.35</v>
      </c>
      <c r="I4330">
        <v>8.39</v>
      </c>
      <c r="J4330">
        <v>8.44</v>
      </c>
      <c r="L4330">
        <v>8.44</v>
      </c>
    </row>
    <row r="4331" spans="1:12" x14ac:dyDescent="0.2">
      <c r="A4331" s="4">
        <v>28705</v>
      </c>
      <c r="E4331">
        <v>8.16</v>
      </c>
      <c r="F4331">
        <v>8.26</v>
      </c>
      <c r="G4331">
        <v>8.27</v>
      </c>
      <c r="H4331">
        <v>8.3000000000000007</v>
      </c>
      <c r="I4331">
        <v>8.36</v>
      </c>
      <c r="J4331">
        <v>8.39</v>
      </c>
      <c r="L4331">
        <v>8.44</v>
      </c>
    </row>
    <row r="4332" spans="1:12" x14ac:dyDescent="0.2">
      <c r="A4332" s="4">
        <v>28706</v>
      </c>
      <c r="E4332">
        <v>8.16</v>
      </c>
      <c r="F4332">
        <v>8.26</v>
      </c>
      <c r="G4332">
        <v>8.24</v>
      </c>
      <c r="H4332">
        <v>8.26</v>
      </c>
      <c r="I4332">
        <v>8.36</v>
      </c>
      <c r="J4332">
        <v>8.3800000000000008</v>
      </c>
      <c r="L4332">
        <v>8.4499999999999993</v>
      </c>
    </row>
    <row r="4333" spans="1:12" x14ac:dyDescent="0.2">
      <c r="A4333" s="4">
        <v>28709</v>
      </c>
      <c r="E4333">
        <v>8.1</v>
      </c>
      <c r="F4333">
        <v>8.18</v>
      </c>
      <c r="G4333">
        <v>8.2200000000000006</v>
      </c>
      <c r="H4333">
        <v>8.24</v>
      </c>
      <c r="I4333">
        <v>8.31</v>
      </c>
      <c r="J4333">
        <v>8.36</v>
      </c>
      <c r="L4333">
        <v>8.44</v>
      </c>
    </row>
    <row r="4334" spans="1:12" x14ac:dyDescent="0.2">
      <c r="A4334" s="4">
        <v>28710</v>
      </c>
      <c r="E4334">
        <v>8.08</v>
      </c>
      <c r="F4334">
        <v>8.19</v>
      </c>
      <c r="G4334">
        <v>8.18</v>
      </c>
      <c r="H4334">
        <v>8.24</v>
      </c>
      <c r="I4334">
        <v>8.31</v>
      </c>
      <c r="J4334">
        <v>8.35</v>
      </c>
      <c r="L4334">
        <v>8.42</v>
      </c>
    </row>
    <row r="4335" spans="1:12" x14ac:dyDescent="0.2">
      <c r="A4335" s="4">
        <v>28711</v>
      </c>
      <c r="E4335">
        <v>8.09</v>
      </c>
      <c r="F4335">
        <v>8.17</v>
      </c>
      <c r="G4335">
        <v>8.17</v>
      </c>
      <c r="H4335">
        <v>8.1999999999999993</v>
      </c>
      <c r="I4335">
        <v>8.26</v>
      </c>
      <c r="J4335">
        <v>8.34</v>
      </c>
      <c r="L4335">
        <v>8.41</v>
      </c>
    </row>
    <row r="4336" spans="1:12" x14ac:dyDescent="0.2">
      <c r="A4336" s="4">
        <v>28712</v>
      </c>
      <c r="E4336">
        <v>8.1999999999999993</v>
      </c>
      <c r="F4336">
        <v>8.24</v>
      </c>
      <c r="G4336">
        <v>8.26</v>
      </c>
      <c r="H4336">
        <v>8.3000000000000007</v>
      </c>
      <c r="I4336">
        <v>8.3699999999999992</v>
      </c>
      <c r="J4336">
        <v>8.4499999999999993</v>
      </c>
      <c r="L4336">
        <v>8.48</v>
      </c>
    </row>
    <row r="4337" spans="1:12" x14ac:dyDescent="0.2">
      <c r="A4337" s="4">
        <v>28713</v>
      </c>
      <c r="E4337">
        <v>8.1999999999999993</v>
      </c>
      <c r="F4337">
        <v>8.25</v>
      </c>
      <c r="G4337">
        <v>8.24</v>
      </c>
      <c r="H4337">
        <v>8.2799999999999994</v>
      </c>
      <c r="I4337">
        <v>8.36</v>
      </c>
      <c r="J4337">
        <v>8.44</v>
      </c>
      <c r="L4337">
        <v>8.48</v>
      </c>
    </row>
    <row r="4338" spans="1:12" x14ac:dyDescent="0.2">
      <c r="A4338" s="4">
        <v>28716</v>
      </c>
      <c r="E4338">
        <v>8.2100000000000009</v>
      </c>
      <c r="F4338">
        <v>8.2899999999999991</v>
      </c>
      <c r="G4338">
        <v>8.26</v>
      </c>
      <c r="H4338">
        <v>8.2899999999999991</v>
      </c>
      <c r="I4338">
        <v>8.3699999999999992</v>
      </c>
      <c r="J4338">
        <v>8.4499999999999993</v>
      </c>
      <c r="L4338">
        <v>8.51</v>
      </c>
    </row>
    <row r="4339" spans="1:12" x14ac:dyDescent="0.2">
      <c r="A4339" s="4">
        <v>28717</v>
      </c>
      <c r="E4339">
        <v>8.24</v>
      </c>
      <c r="F4339">
        <v>8.2899999999999991</v>
      </c>
      <c r="G4339">
        <v>8.27</v>
      </c>
      <c r="H4339">
        <v>8.3000000000000007</v>
      </c>
      <c r="I4339">
        <v>8.39</v>
      </c>
      <c r="J4339">
        <v>8.4600000000000009</v>
      </c>
      <c r="L4339">
        <v>8.5299999999999994</v>
      </c>
    </row>
    <row r="4340" spans="1:12" x14ac:dyDescent="0.2">
      <c r="A4340" s="4">
        <v>28718</v>
      </c>
      <c r="E4340">
        <v>8.44</v>
      </c>
      <c r="F4340">
        <v>8.5</v>
      </c>
      <c r="G4340">
        <v>8.4600000000000009</v>
      </c>
      <c r="H4340">
        <v>8.44</v>
      </c>
      <c r="I4340">
        <v>8.48</v>
      </c>
      <c r="J4340">
        <v>8.5500000000000007</v>
      </c>
      <c r="L4340">
        <v>8.6</v>
      </c>
    </row>
    <row r="4341" spans="1:12" x14ac:dyDescent="0.2">
      <c r="A4341" s="4">
        <v>28719</v>
      </c>
      <c r="E4341">
        <v>8.4600000000000009</v>
      </c>
      <c r="F4341">
        <v>8.48</v>
      </c>
      <c r="G4341">
        <v>8.42</v>
      </c>
      <c r="H4341">
        <v>8.4</v>
      </c>
      <c r="I4341">
        <v>8.4700000000000006</v>
      </c>
      <c r="J4341">
        <v>8.48</v>
      </c>
      <c r="L4341">
        <v>8.5500000000000007</v>
      </c>
    </row>
    <row r="4342" spans="1:12" x14ac:dyDescent="0.2">
      <c r="A4342" s="4">
        <v>28720</v>
      </c>
      <c r="E4342">
        <v>8.5299999999999994</v>
      </c>
      <c r="F4342">
        <v>8.5</v>
      </c>
      <c r="G4342">
        <v>8.44</v>
      </c>
      <c r="H4342">
        <v>8.4</v>
      </c>
      <c r="I4342">
        <v>8.4600000000000009</v>
      </c>
      <c r="J4342">
        <v>8.4600000000000009</v>
      </c>
      <c r="L4342">
        <v>8.5299999999999994</v>
      </c>
    </row>
    <row r="4343" spans="1:12" x14ac:dyDescent="0.2">
      <c r="A4343" s="4">
        <v>28723</v>
      </c>
      <c r="E4343">
        <v>8.4700000000000006</v>
      </c>
      <c r="F4343">
        <v>8.4700000000000006</v>
      </c>
      <c r="G4343">
        <v>8.39</v>
      </c>
      <c r="H4343">
        <v>8.39</v>
      </c>
      <c r="I4343">
        <v>8.4</v>
      </c>
      <c r="J4343">
        <v>8.41</v>
      </c>
      <c r="L4343">
        <v>8.48</v>
      </c>
    </row>
    <row r="4344" spans="1:12" x14ac:dyDescent="0.2">
      <c r="A4344" s="4">
        <v>28724</v>
      </c>
      <c r="E4344">
        <v>8.44</v>
      </c>
      <c r="F4344">
        <v>8.4700000000000006</v>
      </c>
      <c r="G4344">
        <v>8.3800000000000008</v>
      </c>
      <c r="H4344">
        <v>8.3800000000000008</v>
      </c>
      <c r="I4344">
        <v>8.4</v>
      </c>
      <c r="J4344">
        <v>8.41</v>
      </c>
      <c r="L4344">
        <v>8.48</v>
      </c>
    </row>
    <row r="4345" spans="1:12" x14ac:dyDescent="0.2">
      <c r="A4345" s="4">
        <v>28725</v>
      </c>
      <c r="E4345">
        <v>8.35</v>
      </c>
      <c r="F4345">
        <v>8.42</v>
      </c>
      <c r="G4345">
        <v>8.33</v>
      </c>
      <c r="H4345">
        <v>8.31</v>
      </c>
      <c r="I4345">
        <v>8.32</v>
      </c>
      <c r="J4345">
        <v>8.32</v>
      </c>
      <c r="L4345">
        <v>8.42</v>
      </c>
    </row>
    <row r="4346" spans="1:12" x14ac:dyDescent="0.2">
      <c r="A4346" s="4">
        <v>28726</v>
      </c>
      <c r="E4346">
        <v>8.3800000000000008</v>
      </c>
      <c r="F4346">
        <v>8.41</v>
      </c>
      <c r="G4346">
        <v>8.33</v>
      </c>
      <c r="H4346">
        <v>8.33</v>
      </c>
      <c r="I4346">
        <v>8.35</v>
      </c>
      <c r="J4346">
        <v>8.35</v>
      </c>
      <c r="L4346">
        <v>8.44</v>
      </c>
    </row>
    <row r="4347" spans="1:12" x14ac:dyDescent="0.2">
      <c r="A4347" s="4">
        <v>28727</v>
      </c>
      <c r="E4347">
        <v>8.35</v>
      </c>
      <c r="F4347">
        <v>8.41</v>
      </c>
      <c r="G4347">
        <v>8.34</v>
      </c>
      <c r="H4347">
        <v>8.32</v>
      </c>
      <c r="I4347">
        <v>8.33</v>
      </c>
      <c r="J4347">
        <v>8.34</v>
      </c>
      <c r="L4347">
        <v>8.43</v>
      </c>
    </row>
    <row r="4348" spans="1:12" x14ac:dyDescent="0.2">
      <c r="A4348" s="4">
        <v>28730</v>
      </c>
      <c r="E4348">
        <v>8.42</v>
      </c>
      <c r="F4348">
        <v>8.41</v>
      </c>
      <c r="G4348">
        <v>8.35</v>
      </c>
      <c r="H4348">
        <v>8.3000000000000007</v>
      </c>
      <c r="I4348">
        <v>8.33</v>
      </c>
      <c r="J4348">
        <v>8.35</v>
      </c>
      <c r="L4348">
        <v>8.43</v>
      </c>
    </row>
    <row r="4349" spans="1:12" x14ac:dyDescent="0.2">
      <c r="A4349" s="4">
        <v>28731</v>
      </c>
      <c r="E4349">
        <v>8.4499999999999993</v>
      </c>
      <c r="F4349">
        <v>8.44</v>
      </c>
      <c r="G4349">
        <v>8.35</v>
      </c>
      <c r="H4349">
        <v>8.3699999999999992</v>
      </c>
      <c r="I4349">
        <v>8.36</v>
      </c>
      <c r="J4349">
        <v>8.3699999999999992</v>
      </c>
      <c r="L4349">
        <v>8.4499999999999993</v>
      </c>
    </row>
    <row r="4350" spans="1:12" x14ac:dyDescent="0.2">
      <c r="A4350" s="4">
        <v>28732</v>
      </c>
      <c r="E4350">
        <v>8.49</v>
      </c>
      <c r="F4350">
        <v>8.48</v>
      </c>
      <c r="G4350">
        <v>8.39</v>
      </c>
      <c r="H4350">
        <v>8.42</v>
      </c>
      <c r="I4350">
        <v>8.42</v>
      </c>
      <c r="J4350">
        <v>8.42</v>
      </c>
      <c r="L4350">
        <v>8.4700000000000006</v>
      </c>
    </row>
    <row r="4351" spans="1:12" x14ac:dyDescent="0.2">
      <c r="A4351" s="4">
        <v>28733</v>
      </c>
      <c r="E4351">
        <v>8.48</v>
      </c>
      <c r="F4351">
        <v>8.4600000000000009</v>
      </c>
      <c r="G4351">
        <v>8.3800000000000008</v>
      </c>
      <c r="H4351">
        <v>8.42</v>
      </c>
      <c r="I4351">
        <v>8.42</v>
      </c>
      <c r="J4351">
        <v>8.39</v>
      </c>
      <c r="L4351">
        <v>8.4600000000000009</v>
      </c>
    </row>
    <row r="4352" spans="1:12" x14ac:dyDescent="0.2">
      <c r="A4352" s="4">
        <v>28734</v>
      </c>
      <c r="E4352">
        <v>8.5</v>
      </c>
      <c r="F4352">
        <v>8.5</v>
      </c>
      <c r="G4352">
        <v>8.3800000000000008</v>
      </c>
      <c r="H4352">
        <v>8.42</v>
      </c>
      <c r="I4352">
        <v>8.41</v>
      </c>
      <c r="J4352">
        <v>8.3800000000000008</v>
      </c>
      <c r="L4352">
        <v>8.4499999999999993</v>
      </c>
    </row>
    <row r="4353" spans="1:12" x14ac:dyDescent="0.2">
      <c r="A4353" s="4">
        <v>28737</v>
      </c>
      <c r="E4353" t="s">
        <v>13</v>
      </c>
      <c r="F4353" t="s">
        <v>13</v>
      </c>
      <c r="G4353" t="s">
        <v>13</v>
      </c>
      <c r="H4353" t="s">
        <v>13</v>
      </c>
      <c r="I4353" t="s">
        <v>13</v>
      </c>
      <c r="J4353" t="s">
        <v>13</v>
      </c>
      <c r="L4353" t="s">
        <v>13</v>
      </c>
    </row>
    <row r="4354" spans="1:12" x14ac:dyDescent="0.2">
      <c r="A4354" s="4">
        <v>28738</v>
      </c>
      <c r="E4354">
        <v>8.44</v>
      </c>
      <c r="F4354">
        <v>8.4600000000000009</v>
      </c>
      <c r="G4354">
        <v>8.3800000000000008</v>
      </c>
      <c r="H4354">
        <v>8.3800000000000008</v>
      </c>
      <c r="I4354">
        <v>8.35</v>
      </c>
      <c r="J4354">
        <v>8.34</v>
      </c>
      <c r="L4354">
        <v>8.41</v>
      </c>
    </row>
    <row r="4355" spans="1:12" x14ac:dyDescent="0.2">
      <c r="A4355" s="4">
        <v>28739</v>
      </c>
      <c r="E4355">
        <v>8.43</v>
      </c>
      <c r="F4355">
        <v>8.44</v>
      </c>
      <c r="G4355">
        <v>8.34</v>
      </c>
      <c r="H4355">
        <v>8.3800000000000008</v>
      </c>
      <c r="I4355">
        <v>8.33</v>
      </c>
      <c r="J4355">
        <v>8.35</v>
      </c>
      <c r="L4355">
        <v>8.4</v>
      </c>
    </row>
    <row r="4356" spans="1:12" x14ac:dyDescent="0.2">
      <c r="A4356" s="4">
        <v>28740</v>
      </c>
      <c r="E4356">
        <v>8.44</v>
      </c>
      <c r="F4356">
        <v>8.44</v>
      </c>
      <c r="G4356">
        <v>8.34</v>
      </c>
      <c r="H4356">
        <v>8.36</v>
      </c>
      <c r="I4356">
        <v>8.35</v>
      </c>
      <c r="J4356">
        <v>8.34</v>
      </c>
      <c r="L4356">
        <v>8.41</v>
      </c>
    </row>
    <row r="4357" spans="1:12" x14ac:dyDescent="0.2">
      <c r="A4357" s="4">
        <v>28741</v>
      </c>
      <c r="E4357">
        <v>8.51</v>
      </c>
      <c r="F4357">
        <v>8.4600000000000009</v>
      </c>
      <c r="G4357">
        <v>8.35</v>
      </c>
      <c r="H4357">
        <v>8.3699999999999992</v>
      </c>
      <c r="I4357">
        <v>8.36</v>
      </c>
      <c r="J4357">
        <v>8.34</v>
      </c>
      <c r="L4357">
        <v>8.4</v>
      </c>
    </row>
    <row r="4358" spans="1:12" x14ac:dyDescent="0.2">
      <c r="A4358" s="4">
        <v>28744</v>
      </c>
      <c r="E4358">
        <v>8.52</v>
      </c>
      <c r="F4358">
        <v>8.43</v>
      </c>
      <c r="G4358">
        <v>8.34</v>
      </c>
      <c r="H4358">
        <v>8.33</v>
      </c>
      <c r="I4358">
        <v>8.3000000000000007</v>
      </c>
      <c r="J4358">
        <v>8.31</v>
      </c>
      <c r="L4358">
        <v>8.3800000000000008</v>
      </c>
    </row>
    <row r="4359" spans="1:12" x14ac:dyDescent="0.2">
      <c r="A4359" s="4">
        <v>28745</v>
      </c>
      <c r="E4359">
        <v>8.5399999999999991</v>
      </c>
      <c r="F4359">
        <v>8.4499999999999993</v>
      </c>
      <c r="G4359">
        <v>8.34</v>
      </c>
      <c r="H4359">
        <v>8.35</v>
      </c>
      <c r="I4359">
        <v>8.32</v>
      </c>
      <c r="J4359">
        <v>8.2899999999999991</v>
      </c>
      <c r="L4359">
        <v>8.36</v>
      </c>
    </row>
    <row r="4360" spans="1:12" x14ac:dyDescent="0.2">
      <c r="A4360" s="4">
        <v>28746</v>
      </c>
      <c r="E4360">
        <v>8.52</v>
      </c>
      <c r="F4360">
        <v>8.4499999999999993</v>
      </c>
      <c r="G4360">
        <v>8.34</v>
      </c>
      <c r="H4360">
        <v>8.34</v>
      </c>
      <c r="I4360">
        <v>8.31</v>
      </c>
      <c r="J4360">
        <v>8.3000000000000007</v>
      </c>
      <c r="L4360">
        <v>8.3699999999999992</v>
      </c>
    </row>
    <row r="4361" spans="1:12" x14ac:dyDescent="0.2">
      <c r="A4361" s="4">
        <v>28747</v>
      </c>
      <c r="E4361">
        <v>8.59</v>
      </c>
      <c r="F4361">
        <v>8.4499999999999993</v>
      </c>
      <c r="G4361">
        <v>8.34</v>
      </c>
      <c r="H4361">
        <v>8.36</v>
      </c>
      <c r="I4361">
        <v>8.33</v>
      </c>
      <c r="J4361">
        <v>8.32</v>
      </c>
      <c r="L4361">
        <v>8.3800000000000008</v>
      </c>
    </row>
    <row r="4362" spans="1:12" x14ac:dyDescent="0.2">
      <c r="A4362" s="4">
        <v>28748</v>
      </c>
      <c r="E4362">
        <v>8.64</v>
      </c>
      <c r="F4362">
        <v>8.49</v>
      </c>
      <c r="G4362">
        <v>8.35</v>
      </c>
      <c r="H4362">
        <v>8.39</v>
      </c>
      <c r="I4362">
        <v>8.3699999999999992</v>
      </c>
      <c r="J4362">
        <v>8.35</v>
      </c>
      <c r="L4362">
        <v>8.4</v>
      </c>
    </row>
    <row r="4363" spans="1:12" x14ac:dyDescent="0.2">
      <c r="A4363" s="4">
        <v>28751</v>
      </c>
      <c r="E4363">
        <v>8.66</v>
      </c>
      <c r="F4363">
        <v>8.52</v>
      </c>
      <c r="G4363">
        <v>8.3800000000000008</v>
      </c>
      <c r="H4363">
        <v>8.41</v>
      </c>
      <c r="I4363">
        <v>8.4</v>
      </c>
      <c r="J4363">
        <v>8.3699999999999992</v>
      </c>
      <c r="L4363">
        <v>8.43</v>
      </c>
    </row>
    <row r="4364" spans="1:12" x14ac:dyDescent="0.2">
      <c r="A4364" s="4">
        <v>28752</v>
      </c>
      <c r="E4364">
        <v>8.67</v>
      </c>
      <c r="F4364">
        <v>8.5399999999999991</v>
      </c>
      <c r="G4364">
        <v>8.41</v>
      </c>
      <c r="H4364">
        <v>8.44</v>
      </c>
      <c r="I4364">
        <v>8.41</v>
      </c>
      <c r="J4364">
        <v>8.3800000000000008</v>
      </c>
      <c r="L4364">
        <v>8.4499999999999993</v>
      </c>
    </row>
    <row r="4365" spans="1:12" x14ac:dyDescent="0.2">
      <c r="A4365" s="4">
        <v>28753</v>
      </c>
      <c r="E4365">
        <v>8.73</v>
      </c>
      <c r="F4365">
        <v>8.6</v>
      </c>
      <c r="G4365">
        <v>8.44</v>
      </c>
      <c r="H4365">
        <v>8.4600000000000009</v>
      </c>
      <c r="I4365">
        <v>8.4700000000000006</v>
      </c>
      <c r="J4365">
        <v>8.4600000000000009</v>
      </c>
      <c r="L4365">
        <v>8.51</v>
      </c>
    </row>
    <row r="4366" spans="1:12" x14ac:dyDescent="0.2">
      <c r="A4366" s="4">
        <v>28754</v>
      </c>
      <c r="E4366">
        <v>8.6999999999999993</v>
      </c>
      <c r="F4366">
        <v>8.69</v>
      </c>
      <c r="G4366">
        <v>8.52</v>
      </c>
      <c r="H4366">
        <v>8.48</v>
      </c>
      <c r="I4366">
        <v>8.52</v>
      </c>
      <c r="J4366">
        <v>8.51</v>
      </c>
      <c r="L4366">
        <v>8.5299999999999994</v>
      </c>
    </row>
    <row r="4367" spans="1:12" x14ac:dyDescent="0.2">
      <c r="A4367" s="4">
        <v>28755</v>
      </c>
      <c r="E4367">
        <v>8.84</v>
      </c>
      <c r="F4367">
        <v>8.73</v>
      </c>
      <c r="G4367">
        <v>8.49</v>
      </c>
      <c r="H4367">
        <v>8.5</v>
      </c>
      <c r="I4367">
        <v>8.52</v>
      </c>
      <c r="J4367">
        <v>8.56</v>
      </c>
      <c r="L4367">
        <v>8.59</v>
      </c>
    </row>
    <row r="4368" spans="1:12" x14ac:dyDescent="0.2">
      <c r="A4368" s="4">
        <v>28758</v>
      </c>
      <c r="E4368">
        <v>8.84</v>
      </c>
      <c r="F4368">
        <v>8.75</v>
      </c>
      <c r="G4368">
        <v>8.5</v>
      </c>
      <c r="H4368">
        <v>8.5399999999999991</v>
      </c>
      <c r="I4368">
        <v>8.56</v>
      </c>
      <c r="J4368">
        <v>8.56</v>
      </c>
      <c r="L4368">
        <v>8.58</v>
      </c>
    </row>
    <row r="4369" spans="1:12" x14ac:dyDescent="0.2">
      <c r="A4369" s="4">
        <v>28759</v>
      </c>
      <c r="E4369">
        <v>8.81</v>
      </c>
      <c r="F4369">
        <v>8.75</v>
      </c>
      <c r="G4369">
        <v>8.5</v>
      </c>
      <c r="H4369">
        <v>8.51</v>
      </c>
      <c r="I4369">
        <v>8.5299999999999994</v>
      </c>
      <c r="J4369">
        <v>8.5299999999999994</v>
      </c>
      <c r="L4369">
        <v>8.57</v>
      </c>
    </row>
    <row r="4370" spans="1:12" x14ac:dyDescent="0.2">
      <c r="A4370" s="4">
        <v>28760</v>
      </c>
      <c r="E4370">
        <v>8.81</v>
      </c>
      <c r="F4370">
        <v>8.74</v>
      </c>
      <c r="G4370">
        <v>8.49</v>
      </c>
      <c r="H4370">
        <v>8.52</v>
      </c>
      <c r="I4370">
        <v>8.5399999999999991</v>
      </c>
      <c r="J4370">
        <v>8.5399999999999991</v>
      </c>
      <c r="L4370">
        <v>8.59</v>
      </c>
    </row>
    <row r="4371" spans="1:12" x14ac:dyDescent="0.2">
      <c r="A4371" s="4">
        <v>28761</v>
      </c>
      <c r="E4371">
        <v>8.77</v>
      </c>
      <c r="F4371">
        <v>8.7200000000000006</v>
      </c>
      <c r="G4371">
        <v>8.49</v>
      </c>
      <c r="H4371">
        <v>8.51</v>
      </c>
      <c r="I4371">
        <v>8.5299999999999994</v>
      </c>
      <c r="J4371">
        <v>8.5399999999999991</v>
      </c>
      <c r="L4371">
        <v>8.6</v>
      </c>
    </row>
    <row r="4372" spans="1:12" x14ac:dyDescent="0.2">
      <c r="A4372" s="4">
        <v>28762</v>
      </c>
      <c r="E4372">
        <v>8.81</v>
      </c>
      <c r="F4372">
        <v>8.6999999999999993</v>
      </c>
      <c r="G4372">
        <v>8.49</v>
      </c>
      <c r="H4372">
        <v>8.5</v>
      </c>
      <c r="I4372">
        <v>8.5399999999999991</v>
      </c>
      <c r="J4372">
        <v>8.56</v>
      </c>
      <c r="L4372">
        <v>8.61</v>
      </c>
    </row>
    <row r="4373" spans="1:12" x14ac:dyDescent="0.2">
      <c r="A4373" s="4">
        <v>28765</v>
      </c>
      <c r="E4373">
        <v>8.86</v>
      </c>
      <c r="F4373">
        <v>8.7100000000000009</v>
      </c>
      <c r="G4373">
        <v>8.48</v>
      </c>
      <c r="H4373">
        <v>8.5299999999999994</v>
      </c>
      <c r="I4373">
        <v>8.57</v>
      </c>
      <c r="J4373">
        <v>8.58</v>
      </c>
      <c r="L4373">
        <v>8.6300000000000008</v>
      </c>
    </row>
    <row r="4374" spans="1:12" x14ac:dyDescent="0.2">
      <c r="A4374" s="4">
        <v>28766</v>
      </c>
      <c r="E4374">
        <v>8.85</v>
      </c>
      <c r="F4374">
        <v>8.69</v>
      </c>
      <c r="G4374">
        <v>8.5</v>
      </c>
      <c r="H4374">
        <v>8.52</v>
      </c>
      <c r="I4374">
        <v>8.5500000000000007</v>
      </c>
      <c r="J4374">
        <v>8.57</v>
      </c>
      <c r="L4374">
        <v>8.6300000000000008</v>
      </c>
    </row>
    <row r="4375" spans="1:12" x14ac:dyDescent="0.2">
      <c r="A4375" s="4">
        <v>28767</v>
      </c>
      <c r="E4375">
        <v>8.8699999999999992</v>
      </c>
      <c r="F4375">
        <v>8.69</v>
      </c>
      <c r="G4375">
        <v>8.51</v>
      </c>
      <c r="H4375">
        <v>8.5299999999999994</v>
      </c>
      <c r="I4375">
        <v>8.56</v>
      </c>
      <c r="J4375">
        <v>8.59</v>
      </c>
      <c r="L4375">
        <v>8.6300000000000008</v>
      </c>
    </row>
    <row r="4376" spans="1:12" x14ac:dyDescent="0.2">
      <c r="A4376" s="4">
        <v>28768</v>
      </c>
      <c r="E4376">
        <v>8.89</v>
      </c>
      <c r="F4376">
        <v>8.69</v>
      </c>
      <c r="G4376">
        <v>8.51</v>
      </c>
      <c r="H4376">
        <v>8.5299999999999994</v>
      </c>
      <c r="I4376">
        <v>8.56</v>
      </c>
      <c r="J4376">
        <v>8.6</v>
      </c>
      <c r="L4376">
        <v>8.64</v>
      </c>
    </row>
    <row r="4377" spans="1:12" x14ac:dyDescent="0.2">
      <c r="A4377" s="4">
        <v>28769</v>
      </c>
      <c r="E4377">
        <v>8.92</v>
      </c>
      <c r="F4377">
        <v>8.69</v>
      </c>
      <c r="G4377">
        <v>8.49</v>
      </c>
      <c r="H4377">
        <v>8.51</v>
      </c>
      <c r="I4377">
        <v>8.56</v>
      </c>
      <c r="J4377">
        <v>8.58</v>
      </c>
      <c r="L4377">
        <v>8.61</v>
      </c>
    </row>
    <row r="4378" spans="1:12" x14ac:dyDescent="0.2">
      <c r="A4378" s="4">
        <v>28772</v>
      </c>
      <c r="E4378" t="s">
        <v>13</v>
      </c>
      <c r="F4378" t="s">
        <v>13</v>
      </c>
      <c r="G4378" t="s">
        <v>13</v>
      </c>
      <c r="H4378" t="s">
        <v>13</v>
      </c>
      <c r="I4378" t="s">
        <v>13</v>
      </c>
      <c r="J4378" t="s">
        <v>13</v>
      </c>
      <c r="L4378" t="s">
        <v>13</v>
      </c>
    </row>
    <row r="4379" spans="1:12" x14ac:dyDescent="0.2">
      <c r="A4379" s="4">
        <v>28773</v>
      </c>
      <c r="E4379">
        <v>8.91</v>
      </c>
      <c r="F4379">
        <v>8.6999999999999993</v>
      </c>
      <c r="G4379">
        <v>8.4700000000000006</v>
      </c>
      <c r="H4379">
        <v>8.5</v>
      </c>
      <c r="I4379">
        <v>8.5399999999999991</v>
      </c>
      <c r="J4379">
        <v>8.58</v>
      </c>
      <c r="L4379">
        <v>8.61</v>
      </c>
    </row>
    <row r="4380" spans="1:12" x14ac:dyDescent="0.2">
      <c r="A4380" s="4">
        <v>28774</v>
      </c>
      <c r="E4380">
        <v>8.93</v>
      </c>
      <c r="F4380">
        <v>8.6999999999999993</v>
      </c>
      <c r="G4380">
        <v>8.48</v>
      </c>
      <c r="H4380">
        <v>8.51</v>
      </c>
      <c r="I4380">
        <v>8.5299999999999994</v>
      </c>
      <c r="J4380">
        <v>8.56</v>
      </c>
      <c r="L4380">
        <v>8.61</v>
      </c>
    </row>
    <row r="4381" spans="1:12" x14ac:dyDescent="0.2">
      <c r="A4381" s="4">
        <v>28775</v>
      </c>
      <c r="E4381">
        <v>8.9</v>
      </c>
      <c r="F4381">
        <v>8.69</v>
      </c>
      <c r="G4381">
        <v>8.4700000000000006</v>
      </c>
      <c r="H4381">
        <v>8.4700000000000006</v>
      </c>
      <c r="I4381">
        <v>8.49</v>
      </c>
      <c r="J4381">
        <v>8.51</v>
      </c>
      <c r="L4381">
        <v>8.58</v>
      </c>
    </row>
    <row r="4382" spans="1:12" x14ac:dyDescent="0.2">
      <c r="A4382" s="4">
        <v>28776</v>
      </c>
      <c r="E4382">
        <v>8.98</v>
      </c>
      <c r="F4382">
        <v>8.69</v>
      </c>
      <c r="G4382">
        <v>8.4700000000000006</v>
      </c>
      <c r="H4382">
        <v>8.4700000000000006</v>
      </c>
      <c r="I4382">
        <v>8.5</v>
      </c>
      <c r="J4382">
        <v>8.52</v>
      </c>
      <c r="L4382">
        <v>8.59</v>
      </c>
    </row>
    <row r="4383" spans="1:12" x14ac:dyDescent="0.2">
      <c r="A4383" s="4">
        <v>28779</v>
      </c>
      <c r="E4383">
        <v>9.14</v>
      </c>
      <c r="F4383">
        <v>8.73</v>
      </c>
      <c r="G4383">
        <v>8.51</v>
      </c>
      <c r="H4383">
        <v>8.57</v>
      </c>
      <c r="I4383">
        <v>8.61</v>
      </c>
      <c r="J4383">
        <v>8.59</v>
      </c>
      <c r="L4383">
        <v>8.65</v>
      </c>
    </row>
    <row r="4384" spans="1:12" x14ac:dyDescent="0.2">
      <c r="A4384" s="4">
        <v>28780</v>
      </c>
      <c r="E4384">
        <v>9.16</v>
      </c>
      <c r="F4384">
        <v>8.77</v>
      </c>
      <c r="G4384">
        <v>8.5399999999999991</v>
      </c>
      <c r="H4384">
        <v>8.57</v>
      </c>
      <c r="I4384">
        <v>8.61</v>
      </c>
      <c r="J4384">
        <v>8.6</v>
      </c>
      <c r="L4384">
        <v>8.65</v>
      </c>
    </row>
    <row r="4385" spans="1:12" x14ac:dyDescent="0.2">
      <c r="A4385" s="4">
        <v>28781</v>
      </c>
      <c r="E4385">
        <v>9.1300000000000008</v>
      </c>
      <c r="F4385">
        <v>8.83</v>
      </c>
      <c r="G4385">
        <v>8.58</v>
      </c>
      <c r="H4385">
        <v>8.58</v>
      </c>
      <c r="I4385">
        <v>8.64</v>
      </c>
      <c r="J4385">
        <v>8.6199999999999992</v>
      </c>
      <c r="L4385">
        <v>8.65</v>
      </c>
    </row>
    <row r="4386" spans="1:12" x14ac:dyDescent="0.2">
      <c r="A4386" s="4">
        <v>28782</v>
      </c>
      <c r="E4386">
        <v>9.19</v>
      </c>
      <c r="F4386">
        <v>8.84</v>
      </c>
      <c r="G4386">
        <v>8.6</v>
      </c>
      <c r="H4386">
        <v>8.6</v>
      </c>
      <c r="I4386">
        <v>8.64</v>
      </c>
      <c r="J4386">
        <v>8.64</v>
      </c>
      <c r="L4386">
        <v>8.67</v>
      </c>
    </row>
    <row r="4387" spans="1:12" x14ac:dyDescent="0.2">
      <c r="A4387" s="4">
        <v>28783</v>
      </c>
      <c r="E4387">
        <v>9.2200000000000006</v>
      </c>
      <c r="F4387">
        <v>8.85</v>
      </c>
      <c r="G4387">
        <v>8.6300000000000008</v>
      </c>
      <c r="H4387">
        <v>8.6199999999999992</v>
      </c>
      <c r="I4387">
        <v>8.67</v>
      </c>
      <c r="J4387">
        <v>8.66</v>
      </c>
      <c r="L4387">
        <v>8.69</v>
      </c>
    </row>
    <row r="4388" spans="1:12" x14ac:dyDescent="0.2">
      <c r="A4388" s="4">
        <v>28786</v>
      </c>
      <c r="E4388">
        <v>9.15</v>
      </c>
      <c r="F4388">
        <v>8.84</v>
      </c>
      <c r="G4388">
        <v>8.6300000000000008</v>
      </c>
      <c r="H4388">
        <v>8.6199999999999992</v>
      </c>
      <c r="I4388">
        <v>8.66</v>
      </c>
      <c r="J4388">
        <v>8.66</v>
      </c>
      <c r="L4388">
        <v>8.69</v>
      </c>
    </row>
    <row r="4389" spans="1:12" x14ac:dyDescent="0.2">
      <c r="A4389" s="4">
        <v>28787</v>
      </c>
      <c r="E4389">
        <v>9.19</v>
      </c>
      <c r="F4389">
        <v>8.85</v>
      </c>
      <c r="G4389">
        <v>8.6300000000000008</v>
      </c>
      <c r="H4389">
        <v>8.6</v>
      </c>
      <c r="I4389">
        <v>8.64</v>
      </c>
      <c r="J4389">
        <v>8.64</v>
      </c>
      <c r="L4389">
        <v>8.67</v>
      </c>
    </row>
    <row r="4390" spans="1:12" x14ac:dyDescent="0.2">
      <c r="A4390" s="4">
        <v>28788</v>
      </c>
      <c r="E4390">
        <v>9.14</v>
      </c>
      <c r="F4390">
        <v>8.9600000000000009</v>
      </c>
      <c r="G4390">
        <v>8.66</v>
      </c>
      <c r="H4390">
        <v>8.6199999999999992</v>
      </c>
      <c r="I4390">
        <v>8.67</v>
      </c>
      <c r="J4390">
        <v>8.65</v>
      </c>
      <c r="L4390">
        <v>8.68</v>
      </c>
    </row>
    <row r="4391" spans="1:12" x14ac:dyDescent="0.2">
      <c r="A4391" s="4">
        <v>28789</v>
      </c>
      <c r="E4391">
        <v>9.3000000000000007</v>
      </c>
      <c r="F4391">
        <v>9.0500000000000007</v>
      </c>
      <c r="G4391">
        <v>8.69</v>
      </c>
      <c r="H4391">
        <v>8.69</v>
      </c>
      <c r="I4391">
        <v>8.7100000000000009</v>
      </c>
      <c r="J4391">
        <v>8.7200000000000006</v>
      </c>
      <c r="L4391">
        <v>8.7100000000000009</v>
      </c>
    </row>
    <row r="4392" spans="1:12" x14ac:dyDescent="0.2">
      <c r="A4392" s="4">
        <v>28790</v>
      </c>
      <c r="E4392">
        <v>9.4</v>
      </c>
      <c r="F4392">
        <v>9.1199999999999992</v>
      </c>
      <c r="G4392">
        <v>8.84</v>
      </c>
      <c r="H4392">
        <v>8.7799999999999994</v>
      </c>
      <c r="I4392">
        <v>8.76</v>
      </c>
      <c r="J4392">
        <v>8.7799999999999994</v>
      </c>
      <c r="L4392">
        <v>8.75</v>
      </c>
    </row>
    <row r="4393" spans="1:12" x14ac:dyDescent="0.2">
      <c r="A4393" s="4">
        <v>28793</v>
      </c>
      <c r="E4393">
        <v>9.82</v>
      </c>
      <c r="F4393">
        <v>9.35</v>
      </c>
      <c r="G4393">
        <v>9.0500000000000007</v>
      </c>
      <c r="H4393">
        <v>8.93</v>
      </c>
      <c r="I4393">
        <v>8.91</v>
      </c>
      <c r="J4393">
        <v>8.8800000000000008</v>
      </c>
      <c r="L4393">
        <v>8.84</v>
      </c>
    </row>
    <row r="4394" spans="1:12" x14ac:dyDescent="0.2">
      <c r="A4394" s="4">
        <v>28794</v>
      </c>
      <c r="E4394">
        <v>9.92</v>
      </c>
      <c r="F4394">
        <v>9.49</v>
      </c>
      <c r="G4394">
        <v>9.32</v>
      </c>
      <c r="H4394">
        <v>9.16</v>
      </c>
      <c r="I4394">
        <v>9</v>
      </c>
      <c r="J4394">
        <v>8.9600000000000009</v>
      </c>
      <c r="L4394">
        <v>8.8699999999999992</v>
      </c>
    </row>
    <row r="4395" spans="1:12" x14ac:dyDescent="0.2">
      <c r="A4395" s="4">
        <v>28795</v>
      </c>
      <c r="E4395">
        <v>9.94</v>
      </c>
      <c r="F4395">
        <v>9.44</v>
      </c>
      <c r="G4395">
        <v>9.0399999999999991</v>
      </c>
      <c r="H4395">
        <v>8.77</v>
      </c>
      <c r="I4395">
        <v>8.68</v>
      </c>
      <c r="J4395">
        <v>8.66</v>
      </c>
      <c r="L4395">
        <v>8.66</v>
      </c>
    </row>
    <row r="4396" spans="1:12" x14ac:dyDescent="0.2">
      <c r="A4396" s="4">
        <v>28796</v>
      </c>
      <c r="E4396">
        <v>10.01</v>
      </c>
      <c r="F4396">
        <v>9.42</v>
      </c>
      <c r="G4396">
        <v>9.07</v>
      </c>
      <c r="H4396">
        <v>8.7799999999999994</v>
      </c>
      <c r="I4396">
        <v>8.7200000000000006</v>
      </c>
      <c r="J4396">
        <v>8.73</v>
      </c>
      <c r="L4396">
        <v>8.7100000000000009</v>
      </c>
    </row>
    <row r="4397" spans="1:12" x14ac:dyDescent="0.2">
      <c r="A4397" s="4">
        <v>28797</v>
      </c>
      <c r="E4397">
        <v>10.07</v>
      </c>
      <c r="F4397">
        <v>9.49</v>
      </c>
      <c r="G4397">
        <v>9.1199999999999992</v>
      </c>
      <c r="H4397">
        <v>8.8000000000000007</v>
      </c>
      <c r="I4397">
        <v>8.8000000000000007</v>
      </c>
      <c r="J4397">
        <v>8.86</v>
      </c>
      <c r="L4397">
        <v>8.76</v>
      </c>
    </row>
    <row r="4398" spans="1:12" x14ac:dyDescent="0.2">
      <c r="A4398" s="4">
        <v>28800</v>
      </c>
      <c r="E4398">
        <v>10.07</v>
      </c>
      <c r="F4398">
        <v>9.4499999999999993</v>
      </c>
      <c r="G4398">
        <v>9.08</v>
      </c>
      <c r="H4398">
        <v>8.85</v>
      </c>
      <c r="I4398">
        <v>8.84</v>
      </c>
      <c r="J4398">
        <v>8.85</v>
      </c>
      <c r="L4398">
        <v>8.8000000000000007</v>
      </c>
    </row>
    <row r="4399" spans="1:12" x14ac:dyDescent="0.2">
      <c r="A4399" s="4">
        <v>28801</v>
      </c>
      <c r="E4399" t="s">
        <v>13</v>
      </c>
      <c r="F4399" t="s">
        <v>13</v>
      </c>
      <c r="G4399" t="s">
        <v>13</v>
      </c>
      <c r="H4399" t="s">
        <v>13</v>
      </c>
      <c r="I4399" t="s">
        <v>13</v>
      </c>
      <c r="J4399" t="s">
        <v>13</v>
      </c>
      <c r="L4399" t="s">
        <v>13</v>
      </c>
    </row>
    <row r="4400" spans="1:12" x14ac:dyDescent="0.2">
      <c r="A4400" s="4">
        <v>28802</v>
      </c>
      <c r="E4400">
        <v>10.18</v>
      </c>
      <c r="F4400">
        <v>9.49</v>
      </c>
      <c r="G4400">
        <v>9.11</v>
      </c>
      <c r="H4400">
        <v>8.8699999999999992</v>
      </c>
      <c r="I4400">
        <v>8.84</v>
      </c>
      <c r="J4400">
        <v>8.86</v>
      </c>
      <c r="L4400">
        <v>8.81</v>
      </c>
    </row>
    <row r="4401" spans="1:12" x14ac:dyDescent="0.2">
      <c r="A4401" s="4">
        <v>28803</v>
      </c>
      <c r="E4401">
        <v>10.25</v>
      </c>
      <c r="F4401">
        <v>9.5</v>
      </c>
      <c r="G4401">
        <v>9.11</v>
      </c>
      <c r="H4401">
        <v>8.8800000000000008</v>
      </c>
      <c r="I4401">
        <v>8.85</v>
      </c>
      <c r="J4401">
        <v>8.8699999999999992</v>
      </c>
      <c r="L4401">
        <v>8.82</v>
      </c>
    </row>
    <row r="4402" spans="1:12" x14ac:dyDescent="0.2">
      <c r="A4402" s="4">
        <v>28804</v>
      </c>
      <c r="E4402">
        <v>10.119999999999999</v>
      </c>
      <c r="F4402">
        <v>9.4600000000000009</v>
      </c>
      <c r="G4402">
        <v>9.09</v>
      </c>
      <c r="H4402">
        <v>8.85</v>
      </c>
      <c r="I4402">
        <v>8.82</v>
      </c>
      <c r="J4402">
        <v>8.86</v>
      </c>
      <c r="L4402">
        <v>8.7899999999999991</v>
      </c>
    </row>
    <row r="4403" spans="1:12" x14ac:dyDescent="0.2">
      <c r="A4403" s="4">
        <v>28807</v>
      </c>
      <c r="E4403">
        <v>10.1</v>
      </c>
      <c r="F4403">
        <v>9.4</v>
      </c>
      <c r="G4403">
        <v>9.06</v>
      </c>
      <c r="H4403">
        <v>8.86</v>
      </c>
      <c r="I4403">
        <v>8.82</v>
      </c>
      <c r="J4403">
        <v>8.83</v>
      </c>
      <c r="L4403">
        <v>8.76</v>
      </c>
    </row>
    <row r="4404" spans="1:12" x14ac:dyDescent="0.2">
      <c r="A4404" s="4">
        <v>28808</v>
      </c>
      <c r="E4404">
        <v>10.02</v>
      </c>
      <c r="F4404">
        <v>9.41</v>
      </c>
      <c r="G4404">
        <v>9.0399999999999991</v>
      </c>
      <c r="H4404">
        <v>8.84</v>
      </c>
      <c r="I4404">
        <v>8.8000000000000007</v>
      </c>
      <c r="J4404">
        <v>8.82</v>
      </c>
      <c r="L4404">
        <v>8.76</v>
      </c>
    </row>
    <row r="4405" spans="1:12" x14ac:dyDescent="0.2">
      <c r="A4405" s="4">
        <v>28809</v>
      </c>
      <c r="E4405">
        <v>9.81</v>
      </c>
      <c r="F4405">
        <v>9.34</v>
      </c>
      <c r="G4405">
        <v>8.9499999999999993</v>
      </c>
      <c r="H4405">
        <v>8.76</v>
      </c>
      <c r="I4405">
        <v>8.75</v>
      </c>
      <c r="J4405">
        <v>8.76</v>
      </c>
      <c r="L4405">
        <v>8.69</v>
      </c>
    </row>
    <row r="4406" spans="1:12" x14ac:dyDescent="0.2">
      <c r="A4406" s="4">
        <v>28810</v>
      </c>
      <c r="E4406">
        <v>9.82</v>
      </c>
      <c r="F4406">
        <v>9.2100000000000009</v>
      </c>
      <c r="G4406">
        <v>8.85</v>
      </c>
      <c r="H4406">
        <v>8.7100000000000009</v>
      </c>
      <c r="I4406">
        <v>8.6999999999999993</v>
      </c>
      <c r="J4406">
        <v>8.7200000000000006</v>
      </c>
      <c r="L4406">
        <v>8.69</v>
      </c>
    </row>
    <row r="4407" spans="1:12" x14ac:dyDescent="0.2">
      <c r="A4407" s="4">
        <v>28811</v>
      </c>
      <c r="E4407">
        <v>9.7200000000000006</v>
      </c>
      <c r="F4407">
        <v>9.19</v>
      </c>
      <c r="G4407">
        <v>8.84</v>
      </c>
      <c r="H4407">
        <v>8.7200000000000006</v>
      </c>
      <c r="I4407">
        <v>8.7100000000000009</v>
      </c>
      <c r="J4407">
        <v>8.7200000000000006</v>
      </c>
      <c r="L4407">
        <v>8.69</v>
      </c>
    </row>
    <row r="4408" spans="1:12" x14ac:dyDescent="0.2">
      <c r="A4408" s="4">
        <v>28814</v>
      </c>
      <c r="E4408">
        <v>9.77</v>
      </c>
      <c r="F4408">
        <v>9.19</v>
      </c>
      <c r="G4408">
        <v>8.85</v>
      </c>
      <c r="H4408">
        <v>8.74</v>
      </c>
      <c r="I4408">
        <v>8.7200000000000006</v>
      </c>
      <c r="J4408">
        <v>8.7200000000000006</v>
      </c>
      <c r="L4408">
        <v>8.6999999999999993</v>
      </c>
    </row>
    <row r="4409" spans="1:12" x14ac:dyDescent="0.2">
      <c r="A4409" s="4">
        <v>28815</v>
      </c>
      <c r="E4409">
        <v>9.89</v>
      </c>
      <c r="F4409">
        <v>9.23</v>
      </c>
      <c r="G4409">
        <v>8.89</v>
      </c>
      <c r="H4409">
        <v>8.77</v>
      </c>
      <c r="I4409">
        <v>8.76</v>
      </c>
      <c r="J4409">
        <v>8.77</v>
      </c>
      <c r="L4409">
        <v>8.7100000000000009</v>
      </c>
    </row>
    <row r="4410" spans="1:12" x14ac:dyDescent="0.2">
      <c r="A4410" s="4">
        <v>28816</v>
      </c>
      <c r="E4410">
        <v>9.85</v>
      </c>
      <c r="F4410">
        <v>9.3699999999999992</v>
      </c>
      <c r="G4410">
        <v>8.92</v>
      </c>
      <c r="H4410">
        <v>8.77</v>
      </c>
      <c r="I4410">
        <v>8.77</v>
      </c>
      <c r="J4410">
        <v>8.77</v>
      </c>
      <c r="L4410">
        <v>8.73</v>
      </c>
    </row>
    <row r="4411" spans="1:12" x14ac:dyDescent="0.2">
      <c r="A4411" s="4">
        <v>28817</v>
      </c>
      <c r="E4411" t="s">
        <v>13</v>
      </c>
      <c r="F4411" t="s">
        <v>13</v>
      </c>
      <c r="G4411" t="s">
        <v>13</v>
      </c>
      <c r="H4411" t="s">
        <v>13</v>
      </c>
      <c r="I4411" t="s">
        <v>13</v>
      </c>
      <c r="J4411" t="s">
        <v>13</v>
      </c>
      <c r="L4411" t="s">
        <v>13</v>
      </c>
    </row>
    <row r="4412" spans="1:12" x14ac:dyDescent="0.2">
      <c r="A4412" s="4">
        <v>28818</v>
      </c>
      <c r="E4412">
        <v>10.15</v>
      </c>
      <c r="F4412">
        <v>9.6</v>
      </c>
      <c r="G4412">
        <v>9.18</v>
      </c>
      <c r="H4412">
        <v>8.94</v>
      </c>
      <c r="I4412">
        <v>8.8800000000000008</v>
      </c>
      <c r="J4412">
        <v>8.86</v>
      </c>
      <c r="L4412">
        <v>8.7899999999999991</v>
      </c>
    </row>
    <row r="4413" spans="1:12" x14ac:dyDescent="0.2">
      <c r="A4413" s="4">
        <v>28821</v>
      </c>
      <c r="E4413">
        <v>10.130000000000001</v>
      </c>
      <c r="F4413">
        <v>9.6</v>
      </c>
      <c r="G4413">
        <v>9.18</v>
      </c>
      <c r="H4413">
        <v>8.9600000000000009</v>
      </c>
      <c r="I4413">
        <v>8.9</v>
      </c>
      <c r="J4413">
        <v>8.86</v>
      </c>
      <c r="L4413">
        <v>8.7799999999999994</v>
      </c>
    </row>
    <row r="4414" spans="1:12" x14ac:dyDescent="0.2">
      <c r="A4414" s="4">
        <v>28822</v>
      </c>
      <c r="E4414">
        <v>10.17</v>
      </c>
      <c r="F4414">
        <v>9.6</v>
      </c>
      <c r="G4414">
        <v>9.19</v>
      </c>
      <c r="H4414">
        <v>8.9600000000000009</v>
      </c>
      <c r="I4414">
        <v>8.9</v>
      </c>
      <c r="J4414">
        <v>8.86</v>
      </c>
      <c r="L4414">
        <v>8.7899999999999991</v>
      </c>
    </row>
    <row r="4415" spans="1:12" x14ac:dyDescent="0.2">
      <c r="A4415" s="4">
        <v>28823</v>
      </c>
      <c r="E4415">
        <v>10.119999999999999</v>
      </c>
      <c r="F4415">
        <v>9.5500000000000007</v>
      </c>
      <c r="G4415">
        <v>9.16</v>
      </c>
      <c r="H4415">
        <v>8.93</v>
      </c>
      <c r="I4415">
        <v>8.89</v>
      </c>
      <c r="J4415">
        <v>8.86</v>
      </c>
      <c r="L4415">
        <v>8.7899999999999991</v>
      </c>
    </row>
    <row r="4416" spans="1:12" x14ac:dyDescent="0.2">
      <c r="A4416" s="4">
        <v>28824</v>
      </c>
      <c r="E4416">
        <v>10.09</v>
      </c>
      <c r="F4416">
        <v>9.5500000000000007</v>
      </c>
      <c r="G4416">
        <v>9.16</v>
      </c>
      <c r="H4416">
        <v>8.94</v>
      </c>
      <c r="I4416">
        <v>8.9</v>
      </c>
      <c r="J4416">
        <v>8.86</v>
      </c>
      <c r="L4416">
        <v>8.8000000000000007</v>
      </c>
    </row>
    <row r="4417" spans="1:12" x14ac:dyDescent="0.2">
      <c r="A4417" s="4">
        <v>28825</v>
      </c>
      <c r="E4417">
        <v>10.02</v>
      </c>
      <c r="F4417">
        <v>9.5</v>
      </c>
      <c r="G4417">
        <v>9.09</v>
      </c>
      <c r="H4417">
        <v>8.81</v>
      </c>
      <c r="I4417">
        <v>8.8000000000000007</v>
      </c>
      <c r="J4417">
        <v>8.8000000000000007</v>
      </c>
      <c r="L4417">
        <v>8.73</v>
      </c>
    </row>
    <row r="4418" spans="1:12" x14ac:dyDescent="0.2">
      <c r="A4418" s="4">
        <v>28828</v>
      </c>
      <c r="E4418">
        <v>10.11</v>
      </c>
      <c r="F4418">
        <v>9.51</v>
      </c>
      <c r="G4418">
        <v>9.11</v>
      </c>
      <c r="H4418">
        <v>8.85</v>
      </c>
      <c r="I4418">
        <v>8.81</v>
      </c>
      <c r="J4418">
        <v>8.82</v>
      </c>
      <c r="L4418">
        <v>8.7899999999999991</v>
      </c>
    </row>
    <row r="4419" spans="1:12" x14ac:dyDescent="0.2">
      <c r="A4419" s="4">
        <v>28829</v>
      </c>
      <c r="E4419">
        <v>10.130000000000001</v>
      </c>
      <c r="F4419">
        <v>9.5</v>
      </c>
      <c r="G4419">
        <v>9.1199999999999992</v>
      </c>
      <c r="H4419">
        <v>8.8699999999999992</v>
      </c>
      <c r="I4419">
        <v>8.84</v>
      </c>
      <c r="J4419">
        <v>8.85</v>
      </c>
      <c r="L4419">
        <v>8.7899999999999991</v>
      </c>
    </row>
    <row r="4420" spans="1:12" x14ac:dyDescent="0.2">
      <c r="A4420" s="4">
        <v>28830</v>
      </c>
      <c r="E4420">
        <v>10.119999999999999</v>
      </c>
      <c r="F4420">
        <v>9.5</v>
      </c>
      <c r="G4420">
        <v>9.1199999999999992</v>
      </c>
      <c r="H4420">
        <v>8.8800000000000008</v>
      </c>
      <c r="I4420">
        <v>8.85</v>
      </c>
      <c r="J4420">
        <v>8.85</v>
      </c>
      <c r="L4420">
        <v>8.7799999999999994</v>
      </c>
    </row>
    <row r="4421" spans="1:12" x14ac:dyDescent="0.2">
      <c r="A4421" s="4">
        <v>28831</v>
      </c>
      <c r="E4421">
        <v>10.19</v>
      </c>
      <c r="F4421">
        <v>9.5</v>
      </c>
      <c r="G4421">
        <v>9.1300000000000008</v>
      </c>
      <c r="H4421">
        <v>8.92</v>
      </c>
      <c r="I4421">
        <v>8.89</v>
      </c>
      <c r="J4421">
        <v>8.89</v>
      </c>
      <c r="L4421">
        <v>8.81</v>
      </c>
    </row>
    <row r="4422" spans="1:12" x14ac:dyDescent="0.2">
      <c r="A4422" s="4">
        <v>28832</v>
      </c>
      <c r="E4422">
        <v>10.17</v>
      </c>
      <c r="F4422">
        <v>9.51</v>
      </c>
      <c r="G4422">
        <v>9.14</v>
      </c>
      <c r="H4422">
        <v>8.93</v>
      </c>
      <c r="I4422">
        <v>8.9</v>
      </c>
      <c r="J4422">
        <v>8.9</v>
      </c>
      <c r="L4422">
        <v>8.81</v>
      </c>
    </row>
    <row r="4423" spans="1:12" x14ac:dyDescent="0.2">
      <c r="A4423" s="4">
        <v>28835</v>
      </c>
      <c r="E4423">
        <v>10.1</v>
      </c>
      <c r="F4423">
        <v>9.52</v>
      </c>
      <c r="G4423">
        <v>9.16</v>
      </c>
      <c r="H4423">
        <v>8.93</v>
      </c>
      <c r="I4423">
        <v>8.9</v>
      </c>
      <c r="J4423">
        <v>8.9</v>
      </c>
      <c r="L4423">
        <v>8.81</v>
      </c>
    </row>
    <row r="4424" spans="1:12" x14ac:dyDescent="0.2">
      <c r="A4424" s="4">
        <v>28836</v>
      </c>
      <c r="E4424">
        <v>10.06</v>
      </c>
      <c r="F4424">
        <v>9.52</v>
      </c>
      <c r="G4424">
        <v>9.16</v>
      </c>
      <c r="H4424">
        <v>8.92</v>
      </c>
      <c r="I4424">
        <v>8.91</v>
      </c>
      <c r="J4424">
        <v>8.92</v>
      </c>
      <c r="L4424">
        <v>8.82</v>
      </c>
    </row>
    <row r="4425" spans="1:12" x14ac:dyDescent="0.2">
      <c r="A4425" s="4">
        <v>28837</v>
      </c>
      <c r="E4425">
        <v>10.09</v>
      </c>
      <c r="F4425">
        <v>9.5399999999999991</v>
      </c>
      <c r="G4425">
        <v>9.19</v>
      </c>
      <c r="H4425">
        <v>8.98</v>
      </c>
      <c r="I4425">
        <v>8.9700000000000006</v>
      </c>
      <c r="J4425">
        <v>8.98</v>
      </c>
      <c r="L4425">
        <v>8.89</v>
      </c>
    </row>
    <row r="4426" spans="1:12" x14ac:dyDescent="0.2">
      <c r="A4426" s="4">
        <v>28838</v>
      </c>
      <c r="E4426">
        <v>10.09</v>
      </c>
      <c r="F4426">
        <v>9.5399999999999991</v>
      </c>
      <c r="G4426">
        <v>9.1999999999999993</v>
      </c>
      <c r="H4426">
        <v>8.98</v>
      </c>
      <c r="I4426">
        <v>8.9600000000000009</v>
      </c>
      <c r="J4426">
        <v>8.9600000000000009</v>
      </c>
      <c r="L4426">
        <v>8.8800000000000008</v>
      </c>
    </row>
    <row r="4427" spans="1:12" x14ac:dyDescent="0.2">
      <c r="A4427" s="4">
        <v>28839</v>
      </c>
      <c r="E4427">
        <v>10.25</v>
      </c>
      <c r="F4427">
        <v>9.58</v>
      </c>
      <c r="G4427">
        <v>9.23</v>
      </c>
      <c r="H4427">
        <v>9.0500000000000007</v>
      </c>
      <c r="I4427">
        <v>9.01</v>
      </c>
      <c r="J4427">
        <v>9</v>
      </c>
      <c r="L4427">
        <v>8.9</v>
      </c>
    </row>
    <row r="4428" spans="1:12" x14ac:dyDescent="0.2">
      <c r="A4428" s="4">
        <v>28842</v>
      </c>
      <c r="E4428">
        <v>10.41</v>
      </c>
      <c r="F4428">
        <v>9.86</v>
      </c>
      <c r="G4428">
        <v>9.4600000000000009</v>
      </c>
      <c r="H4428">
        <v>9.17</v>
      </c>
      <c r="I4428">
        <v>9.14</v>
      </c>
      <c r="J4428">
        <v>9.1300000000000008</v>
      </c>
      <c r="L4428">
        <v>8.99</v>
      </c>
    </row>
    <row r="4429" spans="1:12" x14ac:dyDescent="0.2">
      <c r="A4429" s="4">
        <v>28843</v>
      </c>
      <c r="E4429">
        <v>10.49</v>
      </c>
      <c r="F4429">
        <v>9.91</v>
      </c>
      <c r="G4429">
        <v>9.49</v>
      </c>
      <c r="H4429">
        <v>9.17</v>
      </c>
      <c r="I4429">
        <v>9.15</v>
      </c>
      <c r="J4429">
        <v>9.14</v>
      </c>
      <c r="L4429">
        <v>8.9700000000000006</v>
      </c>
    </row>
    <row r="4430" spans="1:12" x14ac:dyDescent="0.2">
      <c r="A4430" s="4">
        <v>28844</v>
      </c>
      <c r="E4430">
        <v>10.52</v>
      </c>
      <c r="F4430">
        <v>9.9600000000000009</v>
      </c>
      <c r="G4430">
        <v>9.52</v>
      </c>
      <c r="H4430">
        <v>9.26</v>
      </c>
      <c r="I4430">
        <v>9.2100000000000009</v>
      </c>
      <c r="J4430">
        <v>9.16</v>
      </c>
      <c r="L4430">
        <v>8.99</v>
      </c>
    </row>
    <row r="4431" spans="1:12" x14ac:dyDescent="0.2">
      <c r="A4431" s="4">
        <v>28845</v>
      </c>
      <c r="E4431">
        <v>10.51</v>
      </c>
      <c r="F4431">
        <v>9.98</v>
      </c>
      <c r="G4431">
        <v>9.57</v>
      </c>
      <c r="H4431">
        <v>9.35</v>
      </c>
      <c r="I4431">
        <v>9.25</v>
      </c>
      <c r="J4431">
        <v>9.16</v>
      </c>
      <c r="L4431">
        <v>8.98</v>
      </c>
    </row>
    <row r="4432" spans="1:12" x14ac:dyDescent="0.2">
      <c r="A4432" s="4">
        <v>28846</v>
      </c>
      <c r="E4432">
        <v>10.5</v>
      </c>
      <c r="F4432">
        <v>9.9600000000000009</v>
      </c>
      <c r="G4432">
        <v>9.57</v>
      </c>
      <c r="H4432">
        <v>9.32</v>
      </c>
      <c r="I4432">
        <v>9.1999999999999993</v>
      </c>
      <c r="J4432">
        <v>9.11</v>
      </c>
      <c r="L4432">
        <v>8.9499999999999993</v>
      </c>
    </row>
    <row r="4433" spans="1:12" x14ac:dyDescent="0.2">
      <c r="A4433" s="4">
        <v>28849</v>
      </c>
      <c r="E4433" t="s">
        <v>13</v>
      </c>
      <c r="F4433" t="s">
        <v>13</v>
      </c>
      <c r="G4433" t="s">
        <v>13</v>
      </c>
      <c r="H4433" t="s">
        <v>13</v>
      </c>
      <c r="I4433" t="s">
        <v>13</v>
      </c>
      <c r="J4433" t="s">
        <v>13</v>
      </c>
      <c r="L4433" t="s">
        <v>13</v>
      </c>
    </row>
    <row r="4434" spans="1:12" x14ac:dyDescent="0.2">
      <c r="A4434" s="4">
        <v>28850</v>
      </c>
      <c r="E4434">
        <v>10.5</v>
      </c>
      <c r="F4434">
        <v>9.98</v>
      </c>
      <c r="G4434">
        <v>9.59</v>
      </c>
      <c r="H4434">
        <v>9.32</v>
      </c>
      <c r="I4434">
        <v>9.2100000000000009</v>
      </c>
      <c r="J4434">
        <v>9.1300000000000008</v>
      </c>
      <c r="L4434">
        <v>8.94</v>
      </c>
    </row>
    <row r="4435" spans="1:12" x14ac:dyDescent="0.2">
      <c r="A4435" s="4">
        <v>28851</v>
      </c>
      <c r="E4435">
        <v>10.5</v>
      </c>
      <c r="F4435">
        <v>9.98</v>
      </c>
      <c r="G4435">
        <v>9.58</v>
      </c>
      <c r="H4435">
        <v>9.31</v>
      </c>
      <c r="I4435">
        <v>9.1999999999999993</v>
      </c>
      <c r="J4435">
        <v>9.1199999999999992</v>
      </c>
      <c r="L4435">
        <v>8.93</v>
      </c>
    </row>
    <row r="4436" spans="1:12" x14ac:dyDescent="0.2">
      <c r="A4436" s="4">
        <v>28852</v>
      </c>
      <c r="E4436">
        <v>10.58</v>
      </c>
      <c r="F4436">
        <v>9.98</v>
      </c>
      <c r="G4436">
        <v>9.6</v>
      </c>
      <c r="H4436">
        <v>9.34</v>
      </c>
      <c r="I4436">
        <v>9.23</v>
      </c>
      <c r="J4436">
        <v>9.16</v>
      </c>
      <c r="L4436">
        <v>8.9700000000000006</v>
      </c>
    </row>
    <row r="4437" spans="1:12" x14ac:dyDescent="0.2">
      <c r="A4437" s="4">
        <v>28853</v>
      </c>
      <c r="E4437">
        <v>10.57</v>
      </c>
      <c r="F4437">
        <v>9.98</v>
      </c>
      <c r="G4437">
        <v>9.59</v>
      </c>
      <c r="H4437">
        <v>9.32</v>
      </c>
      <c r="I4437">
        <v>9.23</v>
      </c>
      <c r="J4437">
        <v>9.15</v>
      </c>
      <c r="L4437">
        <v>8.9600000000000009</v>
      </c>
    </row>
    <row r="4438" spans="1:12" x14ac:dyDescent="0.2">
      <c r="A4438" s="4">
        <v>28856</v>
      </c>
      <c r="E4438" t="s">
        <v>13</v>
      </c>
      <c r="F4438" t="s">
        <v>13</v>
      </c>
      <c r="G4438" t="s">
        <v>13</v>
      </c>
      <c r="H4438" t="s">
        <v>13</v>
      </c>
      <c r="I4438" t="s">
        <v>13</v>
      </c>
      <c r="J4438" t="s">
        <v>13</v>
      </c>
      <c r="L4438" t="s">
        <v>13</v>
      </c>
    </row>
    <row r="4439" spans="1:12" x14ac:dyDescent="0.2">
      <c r="A4439" s="4">
        <v>28857</v>
      </c>
      <c r="E4439">
        <v>10.58</v>
      </c>
      <c r="F4439">
        <v>10</v>
      </c>
      <c r="G4439">
        <v>9.6300000000000008</v>
      </c>
      <c r="H4439">
        <v>9.33</v>
      </c>
      <c r="I4439">
        <v>9.24</v>
      </c>
      <c r="J4439">
        <v>9.18</v>
      </c>
      <c r="L4439">
        <v>8.99</v>
      </c>
    </row>
    <row r="4440" spans="1:12" x14ac:dyDescent="0.2">
      <c r="A4440" s="4">
        <v>28858</v>
      </c>
      <c r="E4440">
        <v>10.53</v>
      </c>
      <c r="F4440">
        <v>9.98</v>
      </c>
      <c r="G4440">
        <v>9.6199999999999992</v>
      </c>
      <c r="H4440">
        <v>9.33</v>
      </c>
      <c r="I4440">
        <v>9.23</v>
      </c>
      <c r="J4440">
        <v>9.16</v>
      </c>
      <c r="L4440">
        <v>8.9600000000000009</v>
      </c>
    </row>
    <row r="4441" spans="1:12" x14ac:dyDescent="0.2">
      <c r="A4441" s="4">
        <v>28859</v>
      </c>
      <c r="E4441">
        <v>10.45</v>
      </c>
      <c r="F4441">
        <v>9.8800000000000008</v>
      </c>
      <c r="G4441">
        <v>9.52</v>
      </c>
      <c r="H4441">
        <v>9.27</v>
      </c>
      <c r="I4441">
        <v>9.18</v>
      </c>
      <c r="J4441">
        <v>9.11</v>
      </c>
      <c r="L4441">
        <v>8.94</v>
      </c>
    </row>
    <row r="4442" spans="1:12" x14ac:dyDescent="0.2">
      <c r="A4442" s="4">
        <v>28860</v>
      </c>
      <c r="E4442">
        <v>10.46</v>
      </c>
      <c r="F4442">
        <v>9.8699999999999992</v>
      </c>
      <c r="G4442">
        <v>9.56</v>
      </c>
      <c r="H4442">
        <v>9.2799999999999994</v>
      </c>
      <c r="I4442">
        <v>9.18</v>
      </c>
      <c r="J4442">
        <v>9.1</v>
      </c>
      <c r="L4442">
        <v>8.9499999999999993</v>
      </c>
    </row>
    <row r="4443" spans="1:12" x14ac:dyDescent="0.2">
      <c r="A4443" s="4">
        <v>28863</v>
      </c>
      <c r="E4443">
        <v>10.49</v>
      </c>
      <c r="F4443">
        <v>9.92</v>
      </c>
      <c r="G4443">
        <v>9.6199999999999992</v>
      </c>
      <c r="H4443">
        <v>9.31</v>
      </c>
      <c r="I4443">
        <v>9.2100000000000009</v>
      </c>
      <c r="J4443">
        <v>9.14</v>
      </c>
      <c r="L4443">
        <v>8.98</v>
      </c>
    </row>
    <row r="4444" spans="1:12" x14ac:dyDescent="0.2">
      <c r="A4444" s="4">
        <v>28864</v>
      </c>
      <c r="E4444">
        <v>10.53</v>
      </c>
      <c r="F4444">
        <v>9.92</v>
      </c>
      <c r="G4444">
        <v>9.61</v>
      </c>
      <c r="H4444">
        <v>9.3000000000000007</v>
      </c>
      <c r="I4444">
        <v>9.2200000000000006</v>
      </c>
      <c r="J4444">
        <v>9.16</v>
      </c>
      <c r="L4444">
        <v>8.99</v>
      </c>
    </row>
    <row r="4445" spans="1:12" x14ac:dyDescent="0.2">
      <c r="A4445" s="4">
        <v>28865</v>
      </c>
      <c r="E4445">
        <v>10.52</v>
      </c>
      <c r="F4445">
        <v>9.94</v>
      </c>
      <c r="G4445">
        <v>9.61</v>
      </c>
      <c r="H4445">
        <v>9.3000000000000007</v>
      </c>
      <c r="I4445">
        <v>9.23</v>
      </c>
      <c r="J4445">
        <v>9.16</v>
      </c>
      <c r="L4445">
        <v>8.99</v>
      </c>
    </row>
    <row r="4446" spans="1:12" x14ac:dyDescent="0.2">
      <c r="A4446" s="4">
        <v>28866</v>
      </c>
      <c r="E4446">
        <v>10.51</v>
      </c>
      <c r="F4446">
        <v>9.92</v>
      </c>
      <c r="G4446">
        <v>9.59</v>
      </c>
      <c r="H4446">
        <v>9.3000000000000007</v>
      </c>
      <c r="I4446">
        <v>9.2200000000000006</v>
      </c>
      <c r="J4446">
        <v>9.15</v>
      </c>
      <c r="L4446">
        <v>8.98</v>
      </c>
    </row>
    <row r="4447" spans="1:12" x14ac:dyDescent="0.2">
      <c r="A4447" s="4">
        <v>28867</v>
      </c>
      <c r="E4447">
        <v>10.52</v>
      </c>
      <c r="F4447">
        <v>9.92</v>
      </c>
      <c r="G4447">
        <v>9.59</v>
      </c>
      <c r="H4447">
        <v>9.2799999999999994</v>
      </c>
      <c r="I4447">
        <v>9.1999999999999993</v>
      </c>
      <c r="J4447">
        <v>9.14</v>
      </c>
      <c r="L4447">
        <v>8.9700000000000006</v>
      </c>
    </row>
    <row r="4448" spans="1:12" x14ac:dyDescent="0.2">
      <c r="A4448" s="4">
        <v>28870</v>
      </c>
      <c r="E4448">
        <v>10.52</v>
      </c>
      <c r="F4448">
        <v>9.91</v>
      </c>
      <c r="G4448">
        <v>9.59</v>
      </c>
      <c r="H4448">
        <v>9.27</v>
      </c>
      <c r="I4448">
        <v>9.2100000000000009</v>
      </c>
      <c r="J4448">
        <v>9.15</v>
      </c>
      <c r="L4448">
        <v>8.9700000000000006</v>
      </c>
    </row>
    <row r="4449" spans="1:12" x14ac:dyDescent="0.2">
      <c r="A4449" s="4">
        <v>28871</v>
      </c>
      <c r="E4449">
        <v>10.52</v>
      </c>
      <c r="F4449">
        <v>9.92</v>
      </c>
      <c r="G4449">
        <v>9.58</v>
      </c>
      <c r="H4449">
        <v>9.26</v>
      </c>
      <c r="I4449">
        <v>9.1999999999999993</v>
      </c>
      <c r="J4449">
        <v>9.16</v>
      </c>
      <c r="L4449">
        <v>8.98</v>
      </c>
    </row>
    <row r="4450" spans="1:12" x14ac:dyDescent="0.2">
      <c r="A4450" s="4">
        <v>28872</v>
      </c>
      <c r="E4450">
        <v>10.5</v>
      </c>
      <c r="F4450">
        <v>9.91</v>
      </c>
      <c r="G4450">
        <v>9.59</v>
      </c>
      <c r="H4450">
        <v>9.2799999999999994</v>
      </c>
      <c r="I4450">
        <v>9.2200000000000006</v>
      </c>
      <c r="J4450">
        <v>9.18</v>
      </c>
      <c r="L4450">
        <v>8.99</v>
      </c>
    </row>
    <row r="4451" spans="1:12" x14ac:dyDescent="0.2">
      <c r="A4451" s="4">
        <v>28873</v>
      </c>
      <c r="E4451">
        <v>10.51</v>
      </c>
      <c r="F4451">
        <v>9.92</v>
      </c>
      <c r="G4451">
        <v>9.59</v>
      </c>
      <c r="H4451">
        <v>9.27</v>
      </c>
      <c r="I4451">
        <v>9.2200000000000006</v>
      </c>
      <c r="J4451">
        <v>9.18</v>
      </c>
      <c r="L4451">
        <v>8.99</v>
      </c>
    </row>
    <row r="4452" spans="1:12" x14ac:dyDescent="0.2">
      <c r="A4452" s="4">
        <v>28874</v>
      </c>
      <c r="E4452">
        <v>10.44</v>
      </c>
      <c r="F4452">
        <v>9.91</v>
      </c>
      <c r="G4452">
        <v>9.58</v>
      </c>
      <c r="H4452">
        <v>9.24</v>
      </c>
      <c r="I4452">
        <v>9.19</v>
      </c>
      <c r="J4452">
        <v>9.15</v>
      </c>
      <c r="L4452">
        <v>8.9700000000000006</v>
      </c>
    </row>
    <row r="4453" spans="1:12" x14ac:dyDescent="0.2">
      <c r="A4453" s="4">
        <v>28877</v>
      </c>
      <c r="E4453">
        <v>10.39</v>
      </c>
      <c r="F4453">
        <v>9.86</v>
      </c>
      <c r="G4453">
        <v>9.5299999999999994</v>
      </c>
      <c r="H4453">
        <v>9.1999999999999993</v>
      </c>
      <c r="I4453">
        <v>9.16</v>
      </c>
      <c r="J4453">
        <v>9.1199999999999992</v>
      </c>
      <c r="L4453">
        <v>8.94</v>
      </c>
    </row>
    <row r="4454" spans="1:12" x14ac:dyDescent="0.2">
      <c r="A4454" s="4">
        <v>28878</v>
      </c>
      <c r="E4454">
        <v>10.4</v>
      </c>
      <c r="F4454">
        <v>9.85</v>
      </c>
      <c r="G4454">
        <v>9.5</v>
      </c>
      <c r="H4454">
        <v>9.16</v>
      </c>
      <c r="I4454">
        <v>9.1199999999999992</v>
      </c>
      <c r="J4454">
        <v>9.1</v>
      </c>
      <c r="L4454">
        <v>8.93</v>
      </c>
    </row>
    <row r="4455" spans="1:12" x14ac:dyDescent="0.2">
      <c r="A4455" s="4">
        <v>28879</v>
      </c>
      <c r="E4455">
        <v>10.36</v>
      </c>
      <c r="F4455">
        <v>9.85</v>
      </c>
      <c r="G4455">
        <v>9.4600000000000009</v>
      </c>
      <c r="H4455">
        <v>9.16</v>
      </c>
      <c r="I4455">
        <v>9.1</v>
      </c>
      <c r="J4455">
        <v>9.08</v>
      </c>
      <c r="L4455">
        <v>8.91</v>
      </c>
    </row>
    <row r="4456" spans="1:12" x14ac:dyDescent="0.2">
      <c r="A4456" s="4">
        <v>28880</v>
      </c>
      <c r="E4456">
        <v>10.24</v>
      </c>
      <c r="F4456">
        <v>9.7799999999999994</v>
      </c>
      <c r="G4456">
        <v>9.32</v>
      </c>
      <c r="H4456">
        <v>9.01</v>
      </c>
      <c r="I4456">
        <v>8.98</v>
      </c>
      <c r="J4456">
        <v>8.98</v>
      </c>
      <c r="L4456">
        <v>8.84</v>
      </c>
    </row>
    <row r="4457" spans="1:12" x14ac:dyDescent="0.2">
      <c r="A4457" s="4">
        <v>28881</v>
      </c>
      <c r="E4457">
        <v>10.17</v>
      </c>
      <c r="F4457">
        <v>9.67</v>
      </c>
      <c r="G4457">
        <v>9.27</v>
      </c>
      <c r="H4457">
        <v>8.98</v>
      </c>
      <c r="I4457">
        <v>8.9600000000000009</v>
      </c>
      <c r="J4457">
        <v>8.93</v>
      </c>
      <c r="L4457">
        <v>8.82</v>
      </c>
    </row>
    <row r="4458" spans="1:12" x14ac:dyDescent="0.2">
      <c r="A4458" s="4">
        <v>28884</v>
      </c>
      <c r="E4458">
        <v>10.210000000000001</v>
      </c>
      <c r="F4458">
        <v>9.67</v>
      </c>
      <c r="G4458">
        <v>9.25</v>
      </c>
      <c r="H4458">
        <v>9</v>
      </c>
      <c r="I4458">
        <v>8.99</v>
      </c>
      <c r="J4458">
        <v>8.9600000000000009</v>
      </c>
      <c r="L4458">
        <v>8.85</v>
      </c>
    </row>
    <row r="4459" spans="1:12" x14ac:dyDescent="0.2">
      <c r="A4459" s="4">
        <v>28885</v>
      </c>
      <c r="E4459">
        <v>10.14</v>
      </c>
      <c r="F4459">
        <v>9.68</v>
      </c>
      <c r="G4459">
        <v>9.18</v>
      </c>
      <c r="H4459">
        <v>8.98</v>
      </c>
      <c r="I4459">
        <v>8.9600000000000009</v>
      </c>
      <c r="J4459">
        <v>8.9499999999999993</v>
      </c>
      <c r="L4459">
        <v>8.85</v>
      </c>
    </row>
    <row r="4460" spans="1:12" x14ac:dyDescent="0.2">
      <c r="A4460" s="4">
        <v>28886</v>
      </c>
      <c r="E4460">
        <v>10.130000000000001</v>
      </c>
      <c r="F4460">
        <v>9.64</v>
      </c>
      <c r="G4460">
        <v>9.16</v>
      </c>
      <c r="H4460">
        <v>8.9499999999999993</v>
      </c>
      <c r="I4460">
        <v>8.93</v>
      </c>
      <c r="J4460">
        <v>8.9499999999999993</v>
      </c>
      <c r="L4460">
        <v>8.85</v>
      </c>
    </row>
    <row r="4461" spans="1:12" x14ac:dyDescent="0.2">
      <c r="A4461" s="4">
        <v>28887</v>
      </c>
      <c r="E4461">
        <v>10.14</v>
      </c>
      <c r="F4461">
        <v>9.61</v>
      </c>
      <c r="G4461">
        <v>9.16</v>
      </c>
      <c r="H4461">
        <v>8.9499999999999993</v>
      </c>
      <c r="I4461">
        <v>8.93</v>
      </c>
      <c r="J4461">
        <v>8.94</v>
      </c>
      <c r="L4461">
        <v>8.85</v>
      </c>
    </row>
    <row r="4462" spans="1:12" x14ac:dyDescent="0.2">
      <c r="A4462" s="4">
        <v>28888</v>
      </c>
      <c r="E4462">
        <v>10.050000000000001</v>
      </c>
      <c r="F4462">
        <v>9.48</v>
      </c>
      <c r="G4462">
        <v>8.99</v>
      </c>
      <c r="H4462">
        <v>8.84</v>
      </c>
      <c r="I4462">
        <v>8.86</v>
      </c>
      <c r="J4462">
        <v>8.89</v>
      </c>
      <c r="L4462">
        <v>8.84</v>
      </c>
    </row>
    <row r="4463" spans="1:12" x14ac:dyDescent="0.2">
      <c r="A4463" s="4">
        <v>28891</v>
      </c>
      <c r="E4463">
        <v>10.130000000000001</v>
      </c>
      <c r="F4463">
        <v>9.5299999999999994</v>
      </c>
      <c r="G4463">
        <v>9.0500000000000007</v>
      </c>
      <c r="H4463">
        <v>8.92</v>
      </c>
      <c r="I4463">
        <v>8.94</v>
      </c>
      <c r="J4463">
        <v>8.9499999999999993</v>
      </c>
      <c r="L4463">
        <v>8.8800000000000008</v>
      </c>
    </row>
    <row r="4464" spans="1:12" x14ac:dyDescent="0.2">
      <c r="A4464" s="4">
        <v>28892</v>
      </c>
      <c r="E4464">
        <v>10.15</v>
      </c>
      <c r="F4464">
        <v>9.58</v>
      </c>
      <c r="G4464">
        <v>9.1300000000000008</v>
      </c>
      <c r="H4464">
        <v>9</v>
      </c>
      <c r="I4464">
        <v>9.01</v>
      </c>
      <c r="J4464">
        <v>9</v>
      </c>
      <c r="L4464">
        <v>8.92</v>
      </c>
    </row>
    <row r="4465" spans="1:12" x14ac:dyDescent="0.2">
      <c r="A4465" s="4">
        <v>28893</v>
      </c>
      <c r="E4465">
        <v>10.25</v>
      </c>
      <c r="F4465">
        <v>9.67</v>
      </c>
      <c r="G4465">
        <v>9.24</v>
      </c>
      <c r="H4465">
        <v>9.11</v>
      </c>
      <c r="I4465">
        <v>9.09</v>
      </c>
      <c r="J4465">
        <v>9.09</v>
      </c>
      <c r="L4465">
        <v>9</v>
      </c>
    </row>
    <row r="4466" spans="1:12" x14ac:dyDescent="0.2">
      <c r="A4466" s="4">
        <v>28894</v>
      </c>
      <c r="E4466">
        <v>10.199999999999999</v>
      </c>
      <c r="F4466">
        <v>9.6999999999999993</v>
      </c>
      <c r="G4466">
        <v>9.27</v>
      </c>
      <c r="H4466">
        <v>9.11</v>
      </c>
      <c r="I4466">
        <v>9.09</v>
      </c>
      <c r="J4466">
        <v>9.09</v>
      </c>
      <c r="L4466">
        <v>9</v>
      </c>
    </row>
    <row r="4467" spans="1:12" x14ac:dyDescent="0.2">
      <c r="A4467" s="4">
        <v>28895</v>
      </c>
      <c r="E4467">
        <v>10.24</v>
      </c>
      <c r="F4467">
        <v>9.6999999999999993</v>
      </c>
      <c r="G4467">
        <v>9.2899999999999991</v>
      </c>
      <c r="H4467">
        <v>9.1199999999999992</v>
      </c>
      <c r="I4467">
        <v>9.1</v>
      </c>
      <c r="J4467">
        <v>9.11</v>
      </c>
      <c r="L4467">
        <v>9.02</v>
      </c>
    </row>
    <row r="4468" spans="1:12" x14ac:dyDescent="0.2">
      <c r="A4468" s="4">
        <v>28898</v>
      </c>
      <c r="E4468" t="s">
        <v>13</v>
      </c>
      <c r="F4468" t="s">
        <v>13</v>
      </c>
      <c r="G4468" t="s">
        <v>13</v>
      </c>
      <c r="H4468" t="s">
        <v>13</v>
      </c>
      <c r="I4468" t="s">
        <v>13</v>
      </c>
      <c r="J4468" t="s">
        <v>13</v>
      </c>
      <c r="L4468" t="s">
        <v>13</v>
      </c>
    </row>
    <row r="4469" spans="1:12" x14ac:dyDescent="0.2">
      <c r="A4469" s="4">
        <v>28899</v>
      </c>
      <c r="E4469">
        <v>10.199999999999999</v>
      </c>
      <c r="F4469">
        <v>9.69</v>
      </c>
      <c r="G4469">
        <v>9.2799999999999994</v>
      </c>
      <c r="H4469">
        <v>9.1199999999999992</v>
      </c>
      <c r="I4469">
        <v>9.1</v>
      </c>
      <c r="J4469">
        <v>9.11</v>
      </c>
      <c r="L4469">
        <v>9</v>
      </c>
    </row>
    <row r="4470" spans="1:12" x14ac:dyDescent="0.2">
      <c r="A4470" s="4">
        <v>28900</v>
      </c>
      <c r="E4470">
        <v>10.19</v>
      </c>
      <c r="F4470">
        <v>9.67</v>
      </c>
      <c r="G4470">
        <v>9.2799999999999994</v>
      </c>
      <c r="H4470">
        <v>9.1300000000000008</v>
      </c>
      <c r="I4470">
        <v>9.1199999999999992</v>
      </c>
      <c r="J4470">
        <v>9.1199999999999992</v>
      </c>
      <c r="L4470">
        <v>9</v>
      </c>
    </row>
    <row r="4471" spans="1:12" x14ac:dyDescent="0.2">
      <c r="A4471" s="4">
        <v>28901</v>
      </c>
      <c r="E4471">
        <v>10.18</v>
      </c>
      <c r="F4471">
        <v>9.68</v>
      </c>
      <c r="G4471">
        <v>9.2799999999999994</v>
      </c>
      <c r="H4471">
        <v>9.1300000000000008</v>
      </c>
      <c r="I4471">
        <v>9.1199999999999992</v>
      </c>
      <c r="J4471">
        <v>9.1199999999999992</v>
      </c>
      <c r="L4471">
        <v>9.01</v>
      </c>
    </row>
    <row r="4472" spans="1:12" x14ac:dyDescent="0.2">
      <c r="A4472" s="4">
        <v>28902</v>
      </c>
      <c r="E4472">
        <v>10.18</v>
      </c>
      <c r="F4472">
        <v>9.68</v>
      </c>
      <c r="G4472">
        <v>9.2799999999999994</v>
      </c>
      <c r="H4472">
        <v>9.14</v>
      </c>
      <c r="I4472">
        <v>9.1199999999999992</v>
      </c>
      <c r="J4472">
        <v>9.11</v>
      </c>
      <c r="L4472">
        <v>9.01</v>
      </c>
    </row>
    <row r="4473" spans="1:12" x14ac:dyDescent="0.2">
      <c r="A4473" s="4">
        <v>28905</v>
      </c>
      <c r="E4473" t="s">
        <v>13</v>
      </c>
      <c r="F4473" t="s">
        <v>13</v>
      </c>
      <c r="G4473" t="s">
        <v>13</v>
      </c>
      <c r="H4473" t="s">
        <v>13</v>
      </c>
      <c r="I4473" t="s">
        <v>13</v>
      </c>
      <c r="J4473" t="s">
        <v>13</v>
      </c>
      <c r="L4473" t="s">
        <v>13</v>
      </c>
    </row>
    <row r="4474" spans="1:12" x14ac:dyDescent="0.2">
      <c r="A4474" s="4">
        <v>28906</v>
      </c>
      <c r="E4474">
        <v>10.24</v>
      </c>
      <c r="F4474">
        <v>9.69</v>
      </c>
      <c r="G4474">
        <v>9.3000000000000007</v>
      </c>
      <c r="H4474">
        <v>9.17</v>
      </c>
      <c r="I4474">
        <v>9.15</v>
      </c>
      <c r="J4474">
        <v>9.1199999999999992</v>
      </c>
      <c r="L4474">
        <v>9.02</v>
      </c>
    </row>
    <row r="4475" spans="1:12" x14ac:dyDescent="0.2">
      <c r="A4475" s="4">
        <v>28907</v>
      </c>
      <c r="E4475">
        <v>10.32</v>
      </c>
      <c r="F4475">
        <v>9.7100000000000009</v>
      </c>
      <c r="G4475">
        <v>9.34</v>
      </c>
      <c r="H4475">
        <v>9.1999999999999993</v>
      </c>
      <c r="I4475">
        <v>9.17</v>
      </c>
      <c r="J4475">
        <v>9.15</v>
      </c>
      <c r="L4475">
        <v>9.0399999999999991</v>
      </c>
    </row>
    <row r="4476" spans="1:12" x14ac:dyDescent="0.2">
      <c r="A4476" s="4">
        <v>28908</v>
      </c>
      <c r="E4476">
        <v>10.37</v>
      </c>
      <c r="F4476">
        <v>9.9</v>
      </c>
      <c r="G4476">
        <v>9.4499999999999993</v>
      </c>
      <c r="H4476">
        <v>9.2899999999999991</v>
      </c>
      <c r="I4476">
        <v>9.25</v>
      </c>
      <c r="J4476">
        <v>9.1999999999999993</v>
      </c>
      <c r="L4476">
        <v>9.08</v>
      </c>
    </row>
    <row r="4477" spans="1:12" x14ac:dyDescent="0.2">
      <c r="A4477" s="4">
        <v>28909</v>
      </c>
      <c r="E4477">
        <v>10.39</v>
      </c>
      <c r="F4477">
        <v>9.92</v>
      </c>
      <c r="G4477">
        <v>9.4700000000000006</v>
      </c>
      <c r="H4477">
        <v>9.31</v>
      </c>
      <c r="I4477">
        <v>9.26</v>
      </c>
      <c r="J4477">
        <v>9.2100000000000009</v>
      </c>
      <c r="L4477">
        <v>9.1</v>
      </c>
    </row>
    <row r="4478" spans="1:12" x14ac:dyDescent="0.2">
      <c r="A4478" s="4">
        <v>28912</v>
      </c>
      <c r="E4478">
        <v>10.37</v>
      </c>
      <c r="F4478">
        <v>9.91</v>
      </c>
      <c r="G4478">
        <v>9.4600000000000009</v>
      </c>
      <c r="H4478">
        <v>9.2799999999999994</v>
      </c>
      <c r="I4478">
        <v>9.23</v>
      </c>
      <c r="J4478">
        <v>9.1999999999999993</v>
      </c>
      <c r="L4478">
        <v>9.08</v>
      </c>
    </row>
    <row r="4479" spans="1:12" x14ac:dyDescent="0.2">
      <c r="A4479" s="4">
        <v>28913</v>
      </c>
      <c r="E4479">
        <v>10.33</v>
      </c>
      <c r="F4479">
        <v>9.89</v>
      </c>
      <c r="G4479">
        <v>9.4600000000000009</v>
      </c>
      <c r="H4479">
        <v>9.3000000000000007</v>
      </c>
      <c r="I4479">
        <v>9.24</v>
      </c>
      <c r="J4479">
        <v>9.19</v>
      </c>
      <c r="L4479">
        <v>9.08</v>
      </c>
    </row>
    <row r="4480" spans="1:12" x14ac:dyDescent="0.2">
      <c r="A4480" s="4">
        <v>28914</v>
      </c>
      <c r="E4480">
        <v>10.33</v>
      </c>
      <c r="F4480">
        <v>9.89</v>
      </c>
      <c r="G4480">
        <v>9.4499999999999993</v>
      </c>
      <c r="H4480">
        <v>9.2899999999999991</v>
      </c>
      <c r="I4480">
        <v>9.2200000000000006</v>
      </c>
      <c r="J4480">
        <v>9.17</v>
      </c>
      <c r="L4480">
        <v>9.08</v>
      </c>
    </row>
    <row r="4481" spans="1:12" x14ac:dyDescent="0.2">
      <c r="A4481" s="4">
        <v>28915</v>
      </c>
      <c r="E4481">
        <v>10.41</v>
      </c>
      <c r="F4481">
        <v>9.8699999999999992</v>
      </c>
      <c r="G4481">
        <v>9.44</v>
      </c>
      <c r="H4481">
        <v>9.2799999999999994</v>
      </c>
      <c r="I4481">
        <v>9.2200000000000006</v>
      </c>
      <c r="J4481">
        <v>9.17</v>
      </c>
      <c r="L4481">
        <v>9.09</v>
      </c>
    </row>
    <row r="4482" spans="1:12" x14ac:dyDescent="0.2">
      <c r="A4482" s="4">
        <v>28916</v>
      </c>
      <c r="E4482">
        <v>10.38</v>
      </c>
      <c r="F4482">
        <v>9.8699999999999992</v>
      </c>
      <c r="G4482">
        <v>9.44</v>
      </c>
      <c r="H4482">
        <v>9.26</v>
      </c>
      <c r="I4482">
        <v>9.1999999999999993</v>
      </c>
      <c r="J4482">
        <v>9.16</v>
      </c>
      <c r="L4482">
        <v>9.09</v>
      </c>
    </row>
    <row r="4483" spans="1:12" x14ac:dyDescent="0.2">
      <c r="A4483" s="4">
        <v>28919</v>
      </c>
      <c r="E4483">
        <v>10.3</v>
      </c>
      <c r="F4483">
        <v>9.83</v>
      </c>
      <c r="G4483">
        <v>9.41</v>
      </c>
      <c r="H4483">
        <v>9.2200000000000006</v>
      </c>
      <c r="I4483">
        <v>9.14</v>
      </c>
      <c r="J4483">
        <v>9.11</v>
      </c>
      <c r="L4483">
        <v>9.02</v>
      </c>
    </row>
    <row r="4484" spans="1:12" x14ac:dyDescent="0.2">
      <c r="A4484" s="4">
        <v>28920</v>
      </c>
      <c r="E4484">
        <v>10.32</v>
      </c>
      <c r="F4484">
        <v>9.83</v>
      </c>
      <c r="G4484">
        <v>9.41</v>
      </c>
      <c r="H4484">
        <v>9.1999999999999993</v>
      </c>
      <c r="I4484">
        <v>9.1300000000000008</v>
      </c>
      <c r="J4484">
        <v>9.14</v>
      </c>
      <c r="L4484">
        <v>9.06</v>
      </c>
    </row>
    <row r="4485" spans="1:12" x14ac:dyDescent="0.2">
      <c r="A4485" s="4">
        <v>28921</v>
      </c>
      <c r="E4485">
        <v>10.27</v>
      </c>
      <c r="F4485">
        <v>9.81</v>
      </c>
      <c r="G4485">
        <v>9.39</v>
      </c>
      <c r="H4485">
        <v>9.18</v>
      </c>
      <c r="I4485">
        <v>9.1199999999999992</v>
      </c>
      <c r="J4485">
        <v>9.1</v>
      </c>
      <c r="L4485">
        <v>9.02</v>
      </c>
    </row>
    <row r="4486" spans="1:12" x14ac:dyDescent="0.2">
      <c r="A4486" s="4">
        <v>28922</v>
      </c>
      <c r="E4486">
        <v>10.220000000000001</v>
      </c>
      <c r="F4486">
        <v>9.76</v>
      </c>
      <c r="G4486">
        <v>9.35</v>
      </c>
      <c r="H4486">
        <v>9.18</v>
      </c>
      <c r="I4486">
        <v>9.1199999999999992</v>
      </c>
      <c r="J4486">
        <v>9.1</v>
      </c>
      <c r="L4486">
        <v>9.01</v>
      </c>
    </row>
    <row r="4487" spans="1:12" x14ac:dyDescent="0.2">
      <c r="A4487" s="4">
        <v>28923</v>
      </c>
      <c r="E4487">
        <v>10.38</v>
      </c>
      <c r="F4487">
        <v>9.7899999999999991</v>
      </c>
      <c r="G4487">
        <v>9.3800000000000008</v>
      </c>
      <c r="H4487">
        <v>9.1999999999999993</v>
      </c>
      <c r="I4487">
        <v>9.15</v>
      </c>
      <c r="J4487">
        <v>9.11</v>
      </c>
      <c r="L4487">
        <v>9.0399999999999991</v>
      </c>
    </row>
    <row r="4488" spans="1:12" x14ac:dyDescent="0.2">
      <c r="A4488" s="4">
        <v>28926</v>
      </c>
      <c r="E4488">
        <v>10.31</v>
      </c>
      <c r="F4488">
        <v>9.81</v>
      </c>
      <c r="G4488">
        <v>9.3800000000000008</v>
      </c>
      <c r="H4488">
        <v>9.18</v>
      </c>
      <c r="I4488">
        <v>9.1300000000000008</v>
      </c>
      <c r="J4488">
        <v>9.11</v>
      </c>
      <c r="L4488">
        <v>9.02</v>
      </c>
    </row>
    <row r="4489" spans="1:12" x14ac:dyDescent="0.2">
      <c r="A4489" s="4">
        <v>28927</v>
      </c>
      <c r="E4489">
        <v>10.3</v>
      </c>
      <c r="F4489">
        <v>9.8000000000000007</v>
      </c>
      <c r="G4489">
        <v>9.3800000000000008</v>
      </c>
      <c r="H4489">
        <v>9.1999999999999993</v>
      </c>
      <c r="I4489">
        <v>9.15</v>
      </c>
      <c r="J4489">
        <v>9.11</v>
      </c>
      <c r="L4489">
        <v>9.02</v>
      </c>
    </row>
    <row r="4490" spans="1:12" x14ac:dyDescent="0.2">
      <c r="A4490" s="4">
        <v>28928</v>
      </c>
      <c r="E4490">
        <v>10.32</v>
      </c>
      <c r="F4490">
        <v>9.82</v>
      </c>
      <c r="G4490">
        <v>9.4</v>
      </c>
      <c r="H4490">
        <v>9.2100000000000009</v>
      </c>
      <c r="I4490">
        <v>9.16</v>
      </c>
      <c r="J4490">
        <v>9.1199999999999992</v>
      </c>
      <c r="L4490">
        <v>9.0399999999999991</v>
      </c>
    </row>
    <row r="4491" spans="1:12" x14ac:dyDescent="0.2">
      <c r="A4491" s="4">
        <v>28929</v>
      </c>
      <c r="E4491">
        <v>10.31</v>
      </c>
      <c r="F4491">
        <v>9.82</v>
      </c>
      <c r="G4491">
        <v>9.4</v>
      </c>
      <c r="H4491">
        <v>9.2100000000000009</v>
      </c>
      <c r="I4491">
        <v>9.16</v>
      </c>
      <c r="J4491">
        <v>9.14</v>
      </c>
      <c r="L4491">
        <v>9.0500000000000007</v>
      </c>
    </row>
    <row r="4492" spans="1:12" x14ac:dyDescent="0.2">
      <c r="A4492" s="4">
        <v>28930</v>
      </c>
      <c r="E4492">
        <v>10.3</v>
      </c>
      <c r="F4492">
        <v>9.84</v>
      </c>
      <c r="G4492">
        <v>9.4</v>
      </c>
      <c r="H4492">
        <v>9.2200000000000006</v>
      </c>
      <c r="I4492">
        <v>9.18</v>
      </c>
      <c r="J4492">
        <v>9.1199999999999992</v>
      </c>
      <c r="L4492">
        <v>9.0299999999999994</v>
      </c>
    </row>
    <row r="4493" spans="1:12" x14ac:dyDescent="0.2">
      <c r="A4493" s="4">
        <v>28933</v>
      </c>
      <c r="E4493">
        <v>10.27</v>
      </c>
      <c r="F4493">
        <v>9.81</v>
      </c>
      <c r="G4493">
        <v>9.3800000000000008</v>
      </c>
      <c r="H4493">
        <v>9.2100000000000009</v>
      </c>
      <c r="I4493">
        <v>9.16</v>
      </c>
      <c r="J4493">
        <v>9.1199999999999992</v>
      </c>
      <c r="L4493">
        <v>9.0299999999999994</v>
      </c>
    </row>
    <row r="4494" spans="1:12" x14ac:dyDescent="0.2">
      <c r="A4494" s="4">
        <v>28934</v>
      </c>
      <c r="E4494">
        <v>10.24</v>
      </c>
      <c r="F4494">
        <v>9.7899999999999991</v>
      </c>
      <c r="G4494">
        <v>9.39</v>
      </c>
      <c r="H4494">
        <v>9.2100000000000009</v>
      </c>
      <c r="I4494">
        <v>9.15</v>
      </c>
      <c r="J4494">
        <v>9.1300000000000008</v>
      </c>
      <c r="L4494">
        <v>9.0399999999999991</v>
      </c>
    </row>
    <row r="4495" spans="1:12" x14ac:dyDescent="0.2">
      <c r="A4495" s="4">
        <v>28935</v>
      </c>
      <c r="E4495">
        <v>10.24</v>
      </c>
      <c r="F4495">
        <v>9.7899999999999991</v>
      </c>
      <c r="G4495">
        <v>9.39</v>
      </c>
      <c r="H4495">
        <v>9.2100000000000009</v>
      </c>
      <c r="I4495">
        <v>9.15</v>
      </c>
      <c r="J4495">
        <v>9.1300000000000008</v>
      </c>
      <c r="L4495">
        <v>9.0299999999999994</v>
      </c>
    </row>
    <row r="4496" spans="1:12" x14ac:dyDescent="0.2">
      <c r="A4496" s="4">
        <v>28936</v>
      </c>
      <c r="E4496">
        <v>10.210000000000001</v>
      </c>
      <c r="F4496">
        <v>9.77</v>
      </c>
      <c r="G4496">
        <v>9.3699999999999992</v>
      </c>
      <c r="H4496">
        <v>9.1999999999999993</v>
      </c>
      <c r="I4496">
        <v>9.15</v>
      </c>
      <c r="J4496">
        <v>9.1199999999999992</v>
      </c>
      <c r="L4496">
        <v>9.0299999999999994</v>
      </c>
    </row>
    <row r="4497" spans="1:12" x14ac:dyDescent="0.2">
      <c r="A4497" s="4">
        <v>28937</v>
      </c>
      <c r="E4497">
        <v>10.16</v>
      </c>
      <c r="F4497">
        <v>9.77</v>
      </c>
      <c r="G4497">
        <v>9.36</v>
      </c>
      <c r="H4497">
        <v>9.1999999999999993</v>
      </c>
      <c r="I4497">
        <v>9.15</v>
      </c>
      <c r="J4497">
        <v>9.1199999999999992</v>
      </c>
      <c r="L4497">
        <v>9.02</v>
      </c>
    </row>
    <row r="4498" spans="1:12" x14ac:dyDescent="0.2">
      <c r="A4498" s="4">
        <v>28940</v>
      </c>
      <c r="E4498">
        <v>10.14</v>
      </c>
      <c r="F4498">
        <v>9.76</v>
      </c>
      <c r="G4498">
        <v>9.35</v>
      </c>
      <c r="H4498">
        <v>9.1999999999999993</v>
      </c>
      <c r="I4498">
        <v>9.16</v>
      </c>
      <c r="J4498">
        <v>9.1199999999999992</v>
      </c>
      <c r="L4498">
        <v>9.0299999999999994</v>
      </c>
    </row>
    <row r="4499" spans="1:12" x14ac:dyDescent="0.2">
      <c r="A4499" s="4">
        <v>28941</v>
      </c>
      <c r="E4499">
        <v>10.11</v>
      </c>
      <c r="F4499">
        <v>9.73</v>
      </c>
      <c r="G4499">
        <v>9.34</v>
      </c>
      <c r="H4499">
        <v>9.18</v>
      </c>
      <c r="I4499">
        <v>9.1300000000000008</v>
      </c>
      <c r="J4499">
        <v>9.11</v>
      </c>
      <c r="L4499">
        <v>9.01</v>
      </c>
    </row>
    <row r="4500" spans="1:12" x14ac:dyDescent="0.2">
      <c r="A4500" s="4">
        <v>28942</v>
      </c>
      <c r="E4500">
        <v>10.050000000000001</v>
      </c>
      <c r="F4500">
        <v>9.7100000000000009</v>
      </c>
      <c r="G4500">
        <v>9.32</v>
      </c>
      <c r="H4500">
        <v>9.16</v>
      </c>
      <c r="I4500">
        <v>9.11</v>
      </c>
      <c r="J4500">
        <v>9.07</v>
      </c>
      <c r="L4500">
        <v>8.99</v>
      </c>
    </row>
    <row r="4501" spans="1:12" x14ac:dyDescent="0.2">
      <c r="A4501" s="4">
        <v>28943</v>
      </c>
      <c r="E4501">
        <v>10.08</v>
      </c>
      <c r="F4501">
        <v>9.67</v>
      </c>
      <c r="G4501">
        <v>9.2899999999999991</v>
      </c>
      <c r="H4501">
        <v>9.15</v>
      </c>
      <c r="I4501">
        <v>9.1</v>
      </c>
      <c r="J4501">
        <v>9.06</v>
      </c>
      <c r="L4501">
        <v>8.99</v>
      </c>
    </row>
    <row r="4502" spans="1:12" x14ac:dyDescent="0.2">
      <c r="A4502" s="4">
        <v>28944</v>
      </c>
      <c r="E4502">
        <v>10.17</v>
      </c>
      <c r="F4502">
        <v>9.7200000000000006</v>
      </c>
      <c r="G4502">
        <v>9.34</v>
      </c>
      <c r="H4502">
        <v>9.19</v>
      </c>
      <c r="I4502">
        <v>9.14</v>
      </c>
      <c r="J4502">
        <v>9.11</v>
      </c>
      <c r="L4502">
        <v>9.02</v>
      </c>
    </row>
    <row r="4503" spans="1:12" x14ac:dyDescent="0.2">
      <c r="A4503" s="4">
        <v>28947</v>
      </c>
      <c r="E4503">
        <v>10.18</v>
      </c>
      <c r="F4503">
        <v>9.74</v>
      </c>
      <c r="G4503">
        <v>9.35</v>
      </c>
      <c r="H4503">
        <v>9.1999999999999993</v>
      </c>
      <c r="I4503">
        <v>9.14</v>
      </c>
      <c r="J4503">
        <v>9.11</v>
      </c>
      <c r="L4503">
        <v>9.02</v>
      </c>
    </row>
    <row r="4504" spans="1:12" x14ac:dyDescent="0.2">
      <c r="A4504" s="4">
        <v>28948</v>
      </c>
      <c r="E4504">
        <v>10.11</v>
      </c>
      <c r="F4504">
        <v>9.73</v>
      </c>
      <c r="G4504">
        <v>9.35</v>
      </c>
      <c r="H4504">
        <v>9.19</v>
      </c>
      <c r="I4504">
        <v>9.1300000000000008</v>
      </c>
      <c r="J4504">
        <v>9.1</v>
      </c>
      <c r="L4504">
        <v>9.01</v>
      </c>
    </row>
    <row r="4505" spans="1:12" x14ac:dyDescent="0.2">
      <c r="A4505" s="4">
        <v>28949</v>
      </c>
      <c r="E4505">
        <v>10</v>
      </c>
      <c r="F4505">
        <v>9.7100000000000009</v>
      </c>
      <c r="G4505">
        <v>9.33</v>
      </c>
      <c r="H4505">
        <v>9.18</v>
      </c>
      <c r="I4505">
        <v>9.1199999999999992</v>
      </c>
      <c r="J4505">
        <v>9.09</v>
      </c>
      <c r="L4505">
        <v>9</v>
      </c>
    </row>
    <row r="4506" spans="1:12" x14ac:dyDescent="0.2">
      <c r="A4506" s="4">
        <v>28950</v>
      </c>
      <c r="E4506">
        <v>10.02</v>
      </c>
      <c r="F4506">
        <v>9.68</v>
      </c>
      <c r="G4506">
        <v>9.32</v>
      </c>
      <c r="H4506">
        <v>9.15</v>
      </c>
      <c r="I4506">
        <v>9.09</v>
      </c>
      <c r="J4506">
        <v>9.07</v>
      </c>
      <c r="L4506">
        <v>8.99</v>
      </c>
    </row>
    <row r="4507" spans="1:12" x14ac:dyDescent="0.2">
      <c r="A4507" s="4">
        <v>28951</v>
      </c>
      <c r="E4507">
        <v>10.130000000000001</v>
      </c>
      <c r="F4507">
        <v>9.75</v>
      </c>
      <c r="G4507">
        <v>9.36</v>
      </c>
      <c r="H4507">
        <v>9.19</v>
      </c>
      <c r="I4507">
        <v>9.14</v>
      </c>
      <c r="J4507">
        <v>9.1</v>
      </c>
      <c r="L4507">
        <v>9.01</v>
      </c>
    </row>
    <row r="4508" spans="1:12" x14ac:dyDescent="0.2">
      <c r="A4508" s="4">
        <v>28954</v>
      </c>
      <c r="E4508">
        <v>10.220000000000001</v>
      </c>
      <c r="F4508">
        <v>9.81</v>
      </c>
      <c r="G4508">
        <v>9.42</v>
      </c>
      <c r="H4508">
        <v>9.23</v>
      </c>
      <c r="I4508">
        <v>9.18</v>
      </c>
      <c r="J4508">
        <v>9.14</v>
      </c>
      <c r="L4508">
        <v>9.0399999999999991</v>
      </c>
    </row>
    <row r="4509" spans="1:12" x14ac:dyDescent="0.2">
      <c r="A4509" s="4">
        <v>28955</v>
      </c>
      <c r="E4509">
        <v>10.25</v>
      </c>
      <c r="F4509">
        <v>9.81</v>
      </c>
      <c r="G4509">
        <v>9.4499999999999993</v>
      </c>
      <c r="H4509">
        <v>9.27</v>
      </c>
      <c r="I4509">
        <v>9.2200000000000006</v>
      </c>
      <c r="J4509">
        <v>9.17</v>
      </c>
      <c r="L4509">
        <v>9.07</v>
      </c>
    </row>
    <row r="4510" spans="1:12" x14ac:dyDescent="0.2">
      <c r="A4510" s="4">
        <v>28956</v>
      </c>
      <c r="E4510">
        <v>10.24</v>
      </c>
      <c r="F4510">
        <v>9.85</v>
      </c>
      <c r="G4510">
        <v>9.49</v>
      </c>
      <c r="H4510">
        <v>9.3000000000000007</v>
      </c>
      <c r="I4510">
        <v>9.25</v>
      </c>
      <c r="J4510">
        <v>9.1999999999999993</v>
      </c>
      <c r="L4510">
        <v>9.08</v>
      </c>
    </row>
    <row r="4511" spans="1:12" x14ac:dyDescent="0.2">
      <c r="A4511" s="4">
        <v>28957</v>
      </c>
      <c r="E4511">
        <v>10.23</v>
      </c>
      <c r="F4511">
        <v>9.85</v>
      </c>
      <c r="G4511">
        <v>9.49</v>
      </c>
      <c r="H4511">
        <v>9.3000000000000007</v>
      </c>
      <c r="I4511">
        <v>9.25</v>
      </c>
      <c r="J4511">
        <v>9.1999999999999993</v>
      </c>
      <c r="L4511">
        <v>9.09</v>
      </c>
    </row>
    <row r="4512" spans="1:12" x14ac:dyDescent="0.2">
      <c r="A4512" s="4">
        <v>28958</v>
      </c>
      <c r="E4512" t="s">
        <v>13</v>
      </c>
      <c r="F4512" t="s">
        <v>13</v>
      </c>
      <c r="G4512" t="s">
        <v>13</v>
      </c>
      <c r="H4512" t="s">
        <v>13</v>
      </c>
      <c r="I4512" t="s">
        <v>13</v>
      </c>
      <c r="J4512" t="s">
        <v>13</v>
      </c>
      <c r="L4512" t="s">
        <v>13</v>
      </c>
    </row>
    <row r="4513" spans="1:12" x14ac:dyDescent="0.2">
      <c r="A4513" s="4">
        <v>28961</v>
      </c>
      <c r="E4513">
        <v>10.199999999999999</v>
      </c>
      <c r="F4513">
        <v>9.86</v>
      </c>
      <c r="G4513">
        <v>9.5</v>
      </c>
      <c r="H4513">
        <v>9.2899999999999991</v>
      </c>
      <c r="I4513">
        <v>9.24</v>
      </c>
      <c r="J4513">
        <v>9.19</v>
      </c>
      <c r="L4513">
        <v>9.09</v>
      </c>
    </row>
    <row r="4514" spans="1:12" x14ac:dyDescent="0.2">
      <c r="A4514" s="4">
        <v>28962</v>
      </c>
      <c r="E4514">
        <v>10.07</v>
      </c>
      <c r="F4514">
        <v>9.77</v>
      </c>
      <c r="G4514">
        <v>9.4499999999999993</v>
      </c>
      <c r="H4514">
        <v>9.24</v>
      </c>
      <c r="I4514">
        <v>9.1999999999999993</v>
      </c>
      <c r="J4514">
        <v>9.16</v>
      </c>
      <c r="L4514">
        <v>9.07</v>
      </c>
    </row>
    <row r="4515" spans="1:12" x14ac:dyDescent="0.2">
      <c r="A4515" s="4">
        <v>28963</v>
      </c>
      <c r="E4515">
        <v>9.9499999999999993</v>
      </c>
      <c r="F4515">
        <v>9.7100000000000009</v>
      </c>
      <c r="G4515">
        <v>9.43</v>
      </c>
      <c r="H4515">
        <v>9.2200000000000006</v>
      </c>
      <c r="I4515">
        <v>9.18</v>
      </c>
      <c r="J4515">
        <v>9.15</v>
      </c>
      <c r="L4515">
        <v>9.06</v>
      </c>
    </row>
    <row r="4516" spans="1:12" x14ac:dyDescent="0.2">
      <c r="A4516" s="4">
        <v>28964</v>
      </c>
      <c r="E4516">
        <v>9.9499999999999993</v>
      </c>
      <c r="F4516">
        <v>9.68</v>
      </c>
      <c r="G4516">
        <v>9.41</v>
      </c>
      <c r="H4516">
        <v>9.1999999999999993</v>
      </c>
      <c r="I4516">
        <v>9.16</v>
      </c>
      <c r="J4516">
        <v>9.15</v>
      </c>
      <c r="L4516">
        <v>9.06</v>
      </c>
    </row>
    <row r="4517" spans="1:12" x14ac:dyDescent="0.2">
      <c r="A4517" s="4">
        <v>28965</v>
      </c>
      <c r="E4517">
        <v>10.02</v>
      </c>
      <c r="F4517">
        <v>9.73</v>
      </c>
      <c r="G4517">
        <v>9.43</v>
      </c>
      <c r="H4517">
        <v>9.26</v>
      </c>
      <c r="I4517">
        <v>9.2200000000000006</v>
      </c>
      <c r="J4517">
        <v>9.19</v>
      </c>
      <c r="L4517">
        <v>9.11</v>
      </c>
    </row>
    <row r="4518" spans="1:12" x14ac:dyDescent="0.2">
      <c r="A4518" s="4">
        <v>28968</v>
      </c>
      <c r="E4518">
        <v>9.9700000000000006</v>
      </c>
      <c r="F4518">
        <v>9.73</v>
      </c>
      <c r="G4518">
        <v>9.4499999999999993</v>
      </c>
      <c r="H4518">
        <v>9.26</v>
      </c>
      <c r="I4518">
        <v>9.23</v>
      </c>
      <c r="J4518">
        <v>9.2100000000000009</v>
      </c>
      <c r="L4518">
        <v>9.1300000000000008</v>
      </c>
    </row>
    <row r="4519" spans="1:12" x14ac:dyDescent="0.2">
      <c r="A4519" s="4">
        <v>28969</v>
      </c>
      <c r="E4519">
        <v>10.01</v>
      </c>
      <c r="F4519">
        <v>9.75</v>
      </c>
      <c r="G4519">
        <v>9.4600000000000009</v>
      </c>
      <c r="H4519">
        <v>9.2899999999999991</v>
      </c>
      <c r="I4519">
        <v>9.25</v>
      </c>
      <c r="J4519">
        <v>9.24</v>
      </c>
      <c r="L4519">
        <v>9.14</v>
      </c>
    </row>
    <row r="4520" spans="1:12" x14ac:dyDescent="0.2">
      <c r="A4520" s="4">
        <v>28970</v>
      </c>
      <c r="E4520">
        <v>10.039999999999999</v>
      </c>
      <c r="F4520">
        <v>9.77</v>
      </c>
      <c r="G4520">
        <v>9.44</v>
      </c>
      <c r="H4520">
        <v>9.26</v>
      </c>
      <c r="I4520">
        <v>9.24</v>
      </c>
      <c r="J4520">
        <v>9.23</v>
      </c>
      <c r="L4520">
        <v>9.1300000000000008</v>
      </c>
    </row>
    <row r="4521" spans="1:12" x14ac:dyDescent="0.2">
      <c r="A4521" s="4">
        <v>28971</v>
      </c>
      <c r="E4521">
        <v>10.17</v>
      </c>
      <c r="F4521">
        <v>9.8000000000000007</v>
      </c>
      <c r="G4521">
        <v>9.44</v>
      </c>
      <c r="H4521">
        <v>9.2799999999999994</v>
      </c>
      <c r="I4521">
        <v>9.26</v>
      </c>
      <c r="J4521">
        <v>9.27</v>
      </c>
      <c r="L4521">
        <v>9.18</v>
      </c>
    </row>
    <row r="4522" spans="1:12" x14ac:dyDescent="0.2">
      <c r="A4522" s="4">
        <v>28972</v>
      </c>
      <c r="E4522">
        <v>10.39</v>
      </c>
      <c r="F4522">
        <v>9.93</v>
      </c>
      <c r="G4522">
        <v>9.56</v>
      </c>
      <c r="H4522">
        <v>9.33</v>
      </c>
      <c r="I4522">
        <v>9.31</v>
      </c>
      <c r="J4522">
        <v>9.32</v>
      </c>
      <c r="L4522">
        <v>9.19</v>
      </c>
    </row>
    <row r="4523" spans="1:12" x14ac:dyDescent="0.2">
      <c r="A4523" s="4">
        <v>28975</v>
      </c>
      <c r="E4523">
        <v>10.29</v>
      </c>
      <c r="F4523">
        <v>9.91</v>
      </c>
      <c r="G4523">
        <v>9.5299999999999994</v>
      </c>
      <c r="H4523">
        <v>9.35</v>
      </c>
      <c r="I4523">
        <v>9.33</v>
      </c>
      <c r="J4523">
        <v>9.35</v>
      </c>
      <c r="L4523">
        <v>9.2200000000000006</v>
      </c>
    </row>
    <row r="4524" spans="1:12" x14ac:dyDescent="0.2">
      <c r="A4524" s="4">
        <v>28976</v>
      </c>
      <c r="E4524">
        <v>10.24</v>
      </c>
      <c r="F4524">
        <v>9.91</v>
      </c>
      <c r="G4524">
        <v>9.5399999999999991</v>
      </c>
      <c r="H4524">
        <v>9.35</v>
      </c>
      <c r="I4524">
        <v>9.33</v>
      </c>
      <c r="J4524">
        <v>9.36</v>
      </c>
      <c r="L4524">
        <v>9.2100000000000009</v>
      </c>
    </row>
    <row r="4525" spans="1:12" x14ac:dyDescent="0.2">
      <c r="A4525" s="4">
        <v>28977</v>
      </c>
      <c r="E4525">
        <v>10.28</v>
      </c>
      <c r="F4525">
        <v>9.91</v>
      </c>
      <c r="G4525">
        <v>9.5399999999999991</v>
      </c>
      <c r="H4525">
        <v>9.34</v>
      </c>
      <c r="I4525">
        <v>9.32</v>
      </c>
      <c r="J4525">
        <v>9.34</v>
      </c>
      <c r="L4525">
        <v>9.2200000000000006</v>
      </c>
    </row>
    <row r="4526" spans="1:12" x14ac:dyDescent="0.2">
      <c r="A4526" s="4">
        <v>28978</v>
      </c>
      <c r="E4526">
        <v>10.34</v>
      </c>
      <c r="F4526">
        <v>9.93</v>
      </c>
      <c r="G4526">
        <v>9.5500000000000007</v>
      </c>
      <c r="H4526">
        <v>9.36</v>
      </c>
      <c r="I4526">
        <v>9.34</v>
      </c>
      <c r="J4526">
        <v>9.3800000000000008</v>
      </c>
      <c r="L4526">
        <v>9.27</v>
      </c>
    </row>
    <row r="4527" spans="1:12" x14ac:dyDescent="0.2">
      <c r="A4527" s="4">
        <v>28979</v>
      </c>
      <c r="E4527">
        <v>10.33</v>
      </c>
      <c r="F4527">
        <v>9.93</v>
      </c>
      <c r="G4527">
        <v>9.5500000000000007</v>
      </c>
      <c r="H4527">
        <v>9.3800000000000008</v>
      </c>
      <c r="I4527">
        <v>9.3699999999999992</v>
      </c>
      <c r="J4527">
        <v>9.39</v>
      </c>
      <c r="L4527">
        <v>9.2899999999999991</v>
      </c>
    </row>
    <row r="4528" spans="1:12" x14ac:dyDescent="0.2">
      <c r="A4528" s="4">
        <v>28982</v>
      </c>
      <c r="E4528">
        <v>10.31</v>
      </c>
      <c r="F4528">
        <v>9.91</v>
      </c>
      <c r="G4528">
        <v>9.5399999999999991</v>
      </c>
      <c r="H4528">
        <v>9.36</v>
      </c>
      <c r="I4528">
        <v>9.35</v>
      </c>
      <c r="J4528">
        <v>9.39</v>
      </c>
      <c r="L4528">
        <v>9.2799999999999994</v>
      </c>
    </row>
    <row r="4529" spans="1:12" x14ac:dyDescent="0.2">
      <c r="A4529" s="4">
        <v>28983</v>
      </c>
      <c r="E4529">
        <v>10.31</v>
      </c>
      <c r="F4529">
        <v>9.91</v>
      </c>
      <c r="G4529">
        <v>9.5500000000000007</v>
      </c>
      <c r="H4529">
        <v>9.36</v>
      </c>
      <c r="I4529">
        <v>9.35</v>
      </c>
      <c r="J4529">
        <v>9.3800000000000008</v>
      </c>
      <c r="L4529">
        <v>9.2799999999999994</v>
      </c>
    </row>
    <row r="4530" spans="1:12" x14ac:dyDescent="0.2">
      <c r="A4530" s="4">
        <v>28984</v>
      </c>
      <c r="E4530">
        <v>10.29</v>
      </c>
      <c r="F4530">
        <v>9.9</v>
      </c>
      <c r="G4530">
        <v>9.5500000000000007</v>
      </c>
      <c r="H4530">
        <v>9.35</v>
      </c>
      <c r="I4530">
        <v>9.34</v>
      </c>
      <c r="J4530">
        <v>9.36</v>
      </c>
      <c r="L4530">
        <v>9.26</v>
      </c>
    </row>
    <row r="4531" spans="1:12" x14ac:dyDescent="0.2">
      <c r="A4531" s="4">
        <v>28985</v>
      </c>
      <c r="E4531">
        <v>10.29</v>
      </c>
      <c r="F4531">
        <v>9.92</v>
      </c>
      <c r="G4531">
        <v>9.5399999999999991</v>
      </c>
      <c r="H4531">
        <v>9.3699999999999992</v>
      </c>
      <c r="I4531">
        <v>9.36</v>
      </c>
      <c r="J4531">
        <v>9.36</v>
      </c>
      <c r="L4531">
        <v>9.27</v>
      </c>
    </row>
    <row r="4532" spans="1:12" x14ac:dyDescent="0.2">
      <c r="A4532" s="4">
        <v>28986</v>
      </c>
      <c r="E4532">
        <v>10.15</v>
      </c>
      <c r="F4532">
        <v>9.9</v>
      </c>
      <c r="G4532">
        <v>9.52</v>
      </c>
      <c r="H4532">
        <v>9.33</v>
      </c>
      <c r="I4532">
        <v>9.32</v>
      </c>
      <c r="J4532">
        <v>9.34</v>
      </c>
      <c r="L4532">
        <v>9.26</v>
      </c>
    </row>
    <row r="4533" spans="1:12" x14ac:dyDescent="0.2">
      <c r="A4533" s="4">
        <v>28989</v>
      </c>
      <c r="E4533">
        <v>10.130000000000001</v>
      </c>
      <c r="F4533">
        <v>9.8699999999999992</v>
      </c>
      <c r="G4533">
        <v>9.49</v>
      </c>
      <c r="H4533">
        <v>9.3000000000000007</v>
      </c>
      <c r="I4533">
        <v>9.2899999999999991</v>
      </c>
      <c r="J4533">
        <v>9.3000000000000007</v>
      </c>
      <c r="L4533">
        <v>9.2200000000000006</v>
      </c>
    </row>
    <row r="4534" spans="1:12" x14ac:dyDescent="0.2">
      <c r="A4534" s="4">
        <v>28990</v>
      </c>
      <c r="E4534">
        <v>10.15</v>
      </c>
      <c r="F4534">
        <v>9.8699999999999992</v>
      </c>
      <c r="G4534">
        <v>9.5</v>
      </c>
      <c r="H4534">
        <v>9.32</v>
      </c>
      <c r="I4534">
        <v>9.31</v>
      </c>
      <c r="J4534">
        <v>9.32</v>
      </c>
      <c r="L4534">
        <v>9.24</v>
      </c>
    </row>
    <row r="4535" spans="1:12" x14ac:dyDescent="0.2">
      <c r="A4535" s="4">
        <v>28991</v>
      </c>
      <c r="E4535">
        <v>10.1</v>
      </c>
      <c r="F4535">
        <v>9.84</v>
      </c>
      <c r="G4535">
        <v>9.49</v>
      </c>
      <c r="H4535">
        <v>9.3000000000000007</v>
      </c>
      <c r="I4535">
        <v>9.2899999999999991</v>
      </c>
      <c r="J4535">
        <v>9.31</v>
      </c>
      <c r="L4535">
        <v>9.2200000000000006</v>
      </c>
    </row>
    <row r="4536" spans="1:12" x14ac:dyDescent="0.2">
      <c r="A4536" s="4">
        <v>28992</v>
      </c>
      <c r="E4536">
        <v>10</v>
      </c>
      <c r="F4536">
        <v>9.7200000000000006</v>
      </c>
      <c r="G4536">
        <v>9.42</v>
      </c>
      <c r="H4536">
        <v>9.2200000000000006</v>
      </c>
      <c r="I4536">
        <v>9.2200000000000006</v>
      </c>
      <c r="J4536">
        <v>9.24</v>
      </c>
      <c r="L4536">
        <v>9.1999999999999993</v>
      </c>
    </row>
    <row r="4537" spans="1:12" x14ac:dyDescent="0.2">
      <c r="A4537" s="4">
        <v>28993</v>
      </c>
      <c r="E4537">
        <v>10.06</v>
      </c>
      <c r="F4537">
        <v>9.7100000000000009</v>
      </c>
      <c r="G4537">
        <v>9.36</v>
      </c>
      <c r="H4537">
        <v>9.1999999999999993</v>
      </c>
      <c r="I4537">
        <v>9.2100000000000009</v>
      </c>
      <c r="J4537">
        <v>9.23</v>
      </c>
      <c r="L4537">
        <v>9.18</v>
      </c>
    </row>
    <row r="4538" spans="1:12" x14ac:dyDescent="0.2">
      <c r="A4538" s="4">
        <v>28996</v>
      </c>
      <c r="E4538">
        <v>10.14</v>
      </c>
      <c r="F4538">
        <v>9.75</v>
      </c>
      <c r="G4538">
        <v>9.39</v>
      </c>
      <c r="H4538">
        <v>9.2200000000000006</v>
      </c>
      <c r="I4538">
        <v>9.2200000000000006</v>
      </c>
      <c r="J4538">
        <v>9.24</v>
      </c>
      <c r="L4538">
        <v>9.1999999999999993</v>
      </c>
    </row>
    <row r="4539" spans="1:12" x14ac:dyDescent="0.2">
      <c r="A4539" s="4">
        <v>28997</v>
      </c>
      <c r="E4539">
        <v>9.9499999999999993</v>
      </c>
      <c r="F4539">
        <v>9.69</v>
      </c>
      <c r="G4539">
        <v>9.35</v>
      </c>
      <c r="H4539">
        <v>9.14</v>
      </c>
      <c r="I4539">
        <v>9.15</v>
      </c>
      <c r="J4539">
        <v>9.15</v>
      </c>
      <c r="L4539">
        <v>9.16</v>
      </c>
    </row>
    <row r="4540" spans="1:12" x14ac:dyDescent="0.2">
      <c r="A4540" s="4">
        <v>28998</v>
      </c>
      <c r="E4540">
        <v>9.9499999999999993</v>
      </c>
      <c r="F4540">
        <v>9.65</v>
      </c>
      <c r="G4540">
        <v>9.27</v>
      </c>
      <c r="H4540">
        <v>9.0500000000000007</v>
      </c>
      <c r="I4540">
        <v>9.0399999999999991</v>
      </c>
      <c r="J4540">
        <v>9.07</v>
      </c>
      <c r="L4540">
        <v>9.09</v>
      </c>
    </row>
    <row r="4541" spans="1:12" x14ac:dyDescent="0.2">
      <c r="A4541" s="4">
        <v>28999</v>
      </c>
      <c r="E4541">
        <v>9.8699999999999992</v>
      </c>
      <c r="F4541">
        <v>9.58</v>
      </c>
      <c r="G4541">
        <v>9.2100000000000009</v>
      </c>
      <c r="H4541">
        <v>9.02</v>
      </c>
      <c r="I4541">
        <v>9.01</v>
      </c>
      <c r="J4541">
        <v>9.06</v>
      </c>
      <c r="L4541">
        <v>9.07</v>
      </c>
    </row>
    <row r="4542" spans="1:12" x14ac:dyDescent="0.2">
      <c r="A4542" s="4">
        <v>29000</v>
      </c>
      <c r="E4542">
        <v>9.85</v>
      </c>
      <c r="F4542">
        <v>9.5</v>
      </c>
      <c r="G4542">
        <v>9.14</v>
      </c>
      <c r="H4542">
        <v>8.98</v>
      </c>
      <c r="I4542">
        <v>8.9700000000000006</v>
      </c>
      <c r="J4542">
        <v>9.01</v>
      </c>
      <c r="L4542">
        <v>9.0299999999999994</v>
      </c>
    </row>
    <row r="4543" spans="1:12" x14ac:dyDescent="0.2">
      <c r="A4543" s="4">
        <v>29003</v>
      </c>
      <c r="E4543" t="s">
        <v>13</v>
      </c>
      <c r="F4543" t="s">
        <v>13</v>
      </c>
      <c r="G4543" t="s">
        <v>13</v>
      </c>
      <c r="H4543" t="s">
        <v>13</v>
      </c>
      <c r="I4543" t="s">
        <v>13</v>
      </c>
      <c r="J4543" t="s">
        <v>13</v>
      </c>
      <c r="L4543" t="s">
        <v>13</v>
      </c>
    </row>
    <row r="4544" spans="1:12" x14ac:dyDescent="0.2">
      <c r="A4544" s="4">
        <v>29004</v>
      </c>
      <c r="E4544">
        <v>9.82</v>
      </c>
      <c r="F4544">
        <v>9.5</v>
      </c>
      <c r="G4544">
        <v>9.16</v>
      </c>
      <c r="H4544">
        <v>8.99</v>
      </c>
      <c r="I4544">
        <v>8.98</v>
      </c>
      <c r="J4544">
        <v>9.01</v>
      </c>
      <c r="L4544">
        <v>9.0299999999999994</v>
      </c>
    </row>
    <row r="4545" spans="1:12" x14ac:dyDescent="0.2">
      <c r="A4545" s="4">
        <v>29005</v>
      </c>
      <c r="E4545" t="s">
        <v>13</v>
      </c>
      <c r="F4545" t="s">
        <v>13</v>
      </c>
      <c r="G4545" t="s">
        <v>13</v>
      </c>
      <c r="H4545" t="s">
        <v>13</v>
      </c>
      <c r="I4545" t="s">
        <v>13</v>
      </c>
      <c r="J4545" t="s">
        <v>13</v>
      </c>
      <c r="L4545" t="s">
        <v>13</v>
      </c>
    </row>
    <row r="4546" spans="1:12" x14ac:dyDescent="0.2">
      <c r="A4546" s="4">
        <v>29006</v>
      </c>
      <c r="E4546">
        <v>9.91</v>
      </c>
      <c r="F4546">
        <v>9.56</v>
      </c>
      <c r="G4546">
        <v>9.1999999999999993</v>
      </c>
      <c r="H4546">
        <v>9.0399999999999991</v>
      </c>
      <c r="I4546">
        <v>9.02</v>
      </c>
      <c r="J4546">
        <v>9.06</v>
      </c>
      <c r="L4546">
        <v>9.08</v>
      </c>
    </row>
    <row r="4547" spans="1:12" x14ac:dyDescent="0.2">
      <c r="A4547" s="4">
        <v>29007</v>
      </c>
      <c r="E4547">
        <v>9.91</v>
      </c>
      <c r="F4547">
        <v>9.56</v>
      </c>
      <c r="G4547">
        <v>9.2100000000000009</v>
      </c>
      <c r="H4547">
        <v>9.01</v>
      </c>
      <c r="I4547">
        <v>9.02</v>
      </c>
      <c r="J4547">
        <v>9.0500000000000007</v>
      </c>
      <c r="L4547">
        <v>9.07</v>
      </c>
    </row>
    <row r="4548" spans="1:12" x14ac:dyDescent="0.2">
      <c r="A4548" s="4">
        <v>29010</v>
      </c>
      <c r="E4548">
        <v>9.92</v>
      </c>
      <c r="F4548">
        <v>9.56</v>
      </c>
      <c r="G4548">
        <v>9.19</v>
      </c>
      <c r="H4548">
        <v>9.01</v>
      </c>
      <c r="I4548">
        <v>9.02</v>
      </c>
      <c r="J4548">
        <v>9.06</v>
      </c>
      <c r="L4548">
        <v>9.07</v>
      </c>
    </row>
    <row r="4549" spans="1:12" x14ac:dyDescent="0.2">
      <c r="A4549" s="4">
        <v>29011</v>
      </c>
      <c r="E4549">
        <v>9.7899999999999991</v>
      </c>
      <c r="F4549">
        <v>9.5</v>
      </c>
      <c r="G4549">
        <v>9.15</v>
      </c>
      <c r="H4549">
        <v>8.9700000000000006</v>
      </c>
      <c r="I4549">
        <v>9</v>
      </c>
      <c r="J4549">
        <v>9.02</v>
      </c>
      <c r="L4549">
        <v>9.0399999999999991</v>
      </c>
    </row>
    <row r="4550" spans="1:12" x14ac:dyDescent="0.2">
      <c r="A4550" s="4">
        <v>29012</v>
      </c>
      <c r="E4550">
        <v>9.73</v>
      </c>
      <c r="F4550">
        <v>9.43</v>
      </c>
      <c r="G4550">
        <v>9.07</v>
      </c>
      <c r="H4550">
        <v>8.91</v>
      </c>
      <c r="I4550">
        <v>8.9499999999999993</v>
      </c>
      <c r="J4550">
        <v>8.9700000000000006</v>
      </c>
      <c r="L4550">
        <v>9</v>
      </c>
    </row>
    <row r="4551" spans="1:12" x14ac:dyDescent="0.2">
      <c r="A4551" s="4">
        <v>29013</v>
      </c>
      <c r="E4551">
        <v>9.67</v>
      </c>
      <c r="F4551">
        <v>9.2899999999999991</v>
      </c>
      <c r="G4551">
        <v>8.9700000000000006</v>
      </c>
      <c r="H4551">
        <v>8.82</v>
      </c>
      <c r="I4551">
        <v>8.8699999999999992</v>
      </c>
      <c r="J4551">
        <v>8.89</v>
      </c>
      <c r="L4551">
        <v>8.9</v>
      </c>
    </row>
    <row r="4552" spans="1:12" x14ac:dyDescent="0.2">
      <c r="A4552" s="4">
        <v>29014</v>
      </c>
      <c r="E4552">
        <v>9.58</v>
      </c>
      <c r="F4552">
        <v>9.25</v>
      </c>
      <c r="G4552">
        <v>8.93</v>
      </c>
      <c r="H4552">
        <v>8.84</v>
      </c>
      <c r="I4552">
        <v>8.8800000000000008</v>
      </c>
      <c r="J4552">
        <v>8.9</v>
      </c>
      <c r="L4552">
        <v>8.91</v>
      </c>
    </row>
    <row r="4553" spans="1:12" x14ac:dyDescent="0.2">
      <c r="A4553" s="4">
        <v>29017</v>
      </c>
      <c r="E4553">
        <v>9.57</v>
      </c>
      <c r="F4553">
        <v>9.27</v>
      </c>
      <c r="G4553">
        <v>8.9600000000000009</v>
      </c>
      <c r="H4553">
        <v>8.8699999999999992</v>
      </c>
      <c r="I4553">
        <v>8.9</v>
      </c>
      <c r="J4553">
        <v>8.94</v>
      </c>
      <c r="L4553">
        <v>8.94</v>
      </c>
    </row>
    <row r="4554" spans="1:12" x14ac:dyDescent="0.2">
      <c r="A4554" s="4">
        <v>29018</v>
      </c>
      <c r="E4554">
        <v>9.33</v>
      </c>
      <c r="F4554">
        <v>9.0500000000000007</v>
      </c>
      <c r="G4554">
        <v>8.82</v>
      </c>
      <c r="H4554">
        <v>8.7100000000000009</v>
      </c>
      <c r="I4554">
        <v>8.74</v>
      </c>
      <c r="J4554">
        <v>8.7899999999999991</v>
      </c>
      <c r="L4554">
        <v>8.84</v>
      </c>
    </row>
    <row r="4555" spans="1:12" x14ac:dyDescent="0.2">
      <c r="A4555" s="4">
        <v>29019</v>
      </c>
      <c r="E4555">
        <v>9.39</v>
      </c>
      <c r="F4555">
        <v>9.08</v>
      </c>
      <c r="G4555">
        <v>8.84</v>
      </c>
      <c r="H4555">
        <v>8.75</v>
      </c>
      <c r="I4555">
        <v>8.77</v>
      </c>
      <c r="J4555">
        <v>8.83</v>
      </c>
      <c r="L4555">
        <v>8.8699999999999992</v>
      </c>
    </row>
    <row r="4556" spans="1:12" x14ac:dyDescent="0.2">
      <c r="A4556" s="4">
        <v>29020</v>
      </c>
      <c r="E4556">
        <v>9.42</v>
      </c>
      <c r="F4556">
        <v>9.1199999999999992</v>
      </c>
      <c r="G4556">
        <v>8.8800000000000008</v>
      </c>
      <c r="H4556">
        <v>8.7899999999999991</v>
      </c>
      <c r="I4556">
        <v>8.8000000000000007</v>
      </c>
      <c r="J4556">
        <v>8.8699999999999992</v>
      </c>
      <c r="L4556">
        <v>8.89</v>
      </c>
    </row>
    <row r="4557" spans="1:12" x14ac:dyDescent="0.2">
      <c r="A4557" s="4">
        <v>29021</v>
      </c>
      <c r="E4557">
        <v>9.7100000000000009</v>
      </c>
      <c r="F4557">
        <v>9.24</v>
      </c>
      <c r="G4557">
        <v>9</v>
      </c>
      <c r="H4557">
        <v>8.9</v>
      </c>
      <c r="I4557">
        <v>8.91</v>
      </c>
      <c r="J4557">
        <v>8.9600000000000009</v>
      </c>
      <c r="L4557">
        <v>8.94</v>
      </c>
    </row>
    <row r="4558" spans="1:12" x14ac:dyDescent="0.2">
      <c r="A4558" s="4">
        <v>29024</v>
      </c>
      <c r="E4558">
        <v>9.59</v>
      </c>
      <c r="F4558">
        <v>9.26</v>
      </c>
      <c r="G4558">
        <v>9</v>
      </c>
      <c r="H4558">
        <v>8.86</v>
      </c>
      <c r="I4558">
        <v>8.86</v>
      </c>
      <c r="J4558">
        <v>8.9499999999999993</v>
      </c>
      <c r="L4558">
        <v>8.93</v>
      </c>
    </row>
    <row r="4559" spans="1:12" x14ac:dyDescent="0.2">
      <c r="A4559" s="4">
        <v>29025</v>
      </c>
      <c r="E4559">
        <v>9.5500000000000007</v>
      </c>
      <c r="F4559">
        <v>9.24</v>
      </c>
      <c r="G4559">
        <v>8.98</v>
      </c>
      <c r="H4559">
        <v>8.8800000000000008</v>
      </c>
      <c r="I4559">
        <v>8.86</v>
      </c>
      <c r="J4559">
        <v>8.9499999999999993</v>
      </c>
      <c r="L4559">
        <v>8.94</v>
      </c>
    </row>
    <row r="4560" spans="1:12" x14ac:dyDescent="0.2">
      <c r="A4560" s="4">
        <v>29026</v>
      </c>
      <c r="E4560">
        <v>9.56</v>
      </c>
      <c r="F4560">
        <v>9.25</v>
      </c>
      <c r="G4560">
        <v>8.9700000000000006</v>
      </c>
      <c r="H4560">
        <v>8.8699999999999992</v>
      </c>
      <c r="I4560">
        <v>8.86</v>
      </c>
      <c r="J4560">
        <v>8.94</v>
      </c>
      <c r="L4560">
        <v>8.92</v>
      </c>
    </row>
    <row r="4561" spans="1:12" x14ac:dyDescent="0.2">
      <c r="A4561" s="4">
        <v>29027</v>
      </c>
      <c r="E4561">
        <v>9.67</v>
      </c>
      <c r="F4561">
        <v>9.25</v>
      </c>
      <c r="G4561">
        <v>8.98</v>
      </c>
      <c r="H4561">
        <v>8.8800000000000008</v>
      </c>
      <c r="I4561">
        <v>8.8699999999999992</v>
      </c>
      <c r="J4561">
        <v>8.93</v>
      </c>
      <c r="L4561">
        <v>8.92</v>
      </c>
    </row>
    <row r="4562" spans="1:12" x14ac:dyDescent="0.2">
      <c r="A4562" s="4">
        <v>29028</v>
      </c>
      <c r="E4562">
        <v>9.69</v>
      </c>
      <c r="F4562">
        <v>9.27</v>
      </c>
      <c r="G4562">
        <v>9.02</v>
      </c>
      <c r="H4562">
        <v>8.94</v>
      </c>
      <c r="I4562">
        <v>8.92</v>
      </c>
      <c r="J4562">
        <v>8.98</v>
      </c>
      <c r="L4562">
        <v>8.9499999999999993</v>
      </c>
    </row>
    <row r="4563" spans="1:12" x14ac:dyDescent="0.2">
      <c r="A4563" s="4">
        <v>29031</v>
      </c>
      <c r="E4563">
        <v>9.51</v>
      </c>
      <c r="F4563">
        <v>9.1999999999999993</v>
      </c>
      <c r="G4563">
        <v>8.9600000000000009</v>
      </c>
      <c r="H4563">
        <v>8.89</v>
      </c>
      <c r="I4563">
        <v>8.9</v>
      </c>
      <c r="J4563">
        <v>8.93</v>
      </c>
      <c r="L4563">
        <v>8.92</v>
      </c>
    </row>
    <row r="4564" spans="1:12" x14ac:dyDescent="0.2">
      <c r="A4564" s="4">
        <v>29032</v>
      </c>
      <c r="E4564">
        <v>9.4</v>
      </c>
      <c r="F4564">
        <v>8.9700000000000006</v>
      </c>
      <c r="G4564">
        <v>8.7899999999999991</v>
      </c>
      <c r="H4564">
        <v>8.76</v>
      </c>
      <c r="I4564">
        <v>8.7799999999999994</v>
      </c>
      <c r="J4564">
        <v>8.82</v>
      </c>
      <c r="L4564">
        <v>8.84</v>
      </c>
    </row>
    <row r="4565" spans="1:12" x14ac:dyDescent="0.2">
      <c r="A4565" s="4">
        <v>29033</v>
      </c>
      <c r="E4565">
        <v>9.31</v>
      </c>
      <c r="F4565">
        <v>8.92</v>
      </c>
      <c r="G4565">
        <v>8.74</v>
      </c>
      <c r="H4565">
        <v>8.7200000000000006</v>
      </c>
      <c r="I4565">
        <v>8.74</v>
      </c>
      <c r="J4565">
        <v>8.8000000000000007</v>
      </c>
      <c r="L4565">
        <v>8.83</v>
      </c>
    </row>
    <row r="4566" spans="1:12" x14ac:dyDescent="0.2">
      <c r="A4566" s="4">
        <v>29034</v>
      </c>
      <c r="E4566">
        <v>9.35</v>
      </c>
      <c r="F4566">
        <v>8.9499999999999993</v>
      </c>
      <c r="G4566">
        <v>8.77</v>
      </c>
      <c r="H4566">
        <v>8.7100000000000009</v>
      </c>
      <c r="I4566">
        <v>8.73</v>
      </c>
      <c r="J4566">
        <v>8.8000000000000007</v>
      </c>
      <c r="L4566">
        <v>8.84</v>
      </c>
    </row>
    <row r="4567" spans="1:12" x14ac:dyDescent="0.2">
      <c r="A4567" s="4">
        <v>29035</v>
      </c>
      <c r="E4567">
        <v>9.4</v>
      </c>
      <c r="F4567">
        <v>8.9700000000000006</v>
      </c>
      <c r="G4567">
        <v>8.7799999999999994</v>
      </c>
      <c r="H4567">
        <v>8.74</v>
      </c>
      <c r="I4567">
        <v>8.74</v>
      </c>
      <c r="J4567">
        <v>8.81</v>
      </c>
      <c r="L4567">
        <v>8.83</v>
      </c>
    </row>
    <row r="4568" spans="1:12" x14ac:dyDescent="0.2">
      <c r="A4568" s="4">
        <v>29038</v>
      </c>
      <c r="E4568">
        <v>9.3800000000000008</v>
      </c>
      <c r="F4568">
        <v>8.93</v>
      </c>
      <c r="G4568">
        <v>8.74</v>
      </c>
      <c r="H4568">
        <v>8.6999999999999993</v>
      </c>
      <c r="I4568">
        <v>8.7200000000000006</v>
      </c>
      <c r="J4568">
        <v>8.76</v>
      </c>
      <c r="L4568">
        <v>8.8000000000000007</v>
      </c>
    </row>
    <row r="4569" spans="1:12" x14ac:dyDescent="0.2">
      <c r="A4569" s="4">
        <v>29039</v>
      </c>
      <c r="E4569">
        <v>9.41</v>
      </c>
      <c r="F4569">
        <v>8.9499999999999993</v>
      </c>
      <c r="G4569">
        <v>8.76</v>
      </c>
      <c r="H4569">
        <v>8.7100000000000009</v>
      </c>
      <c r="I4569">
        <v>8.7200000000000006</v>
      </c>
      <c r="J4569">
        <v>8.77</v>
      </c>
      <c r="L4569">
        <v>8.81</v>
      </c>
    </row>
    <row r="4570" spans="1:12" x14ac:dyDescent="0.2">
      <c r="A4570" s="4">
        <v>29040</v>
      </c>
      <c r="E4570" t="s">
        <v>13</v>
      </c>
      <c r="F4570" t="s">
        <v>13</v>
      </c>
      <c r="G4570" t="s">
        <v>13</v>
      </c>
      <c r="H4570" t="s">
        <v>13</v>
      </c>
      <c r="I4570" t="s">
        <v>13</v>
      </c>
      <c r="J4570" t="s">
        <v>13</v>
      </c>
      <c r="L4570" t="s">
        <v>13</v>
      </c>
    </row>
    <row r="4571" spans="1:12" x14ac:dyDescent="0.2">
      <c r="A4571" s="4">
        <v>29041</v>
      </c>
      <c r="E4571">
        <v>9.48</v>
      </c>
      <c r="F4571">
        <v>8.98</v>
      </c>
      <c r="G4571">
        <v>8.7899999999999991</v>
      </c>
      <c r="H4571">
        <v>8.73</v>
      </c>
      <c r="I4571">
        <v>8.74</v>
      </c>
      <c r="J4571">
        <v>8.8000000000000007</v>
      </c>
      <c r="L4571">
        <v>8.82</v>
      </c>
    </row>
    <row r="4572" spans="1:12" x14ac:dyDescent="0.2">
      <c r="A4572" s="4">
        <v>29042</v>
      </c>
      <c r="E4572">
        <v>9.5</v>
      </c>
      <c r="F4572">
        <v>9</v>
      </c>
      <c r="G4572">
        <v>8.82</v>
      </c>
      <c r="H4572">
        <v>8.7799999999999994</v>
      </c>
      <c r="I4572">
        <v>8.76</v>
      </c>
      <c r="J4572">
        <v>8.82</v>
      </c>
      <c r="L4572">
        <v>8.83</v>
      </c>
    </row>
    <row r="4573" spans="1:12" x14ac:dyDescent="0.2">
      <c r="A4573" s="4">
        <v>29045</v>
      </c>
      <c r="E4573">
        <v>9.58</v>
      </c>
      <c r="F4573">
        <v>9.0399999999999991</v>
      </c>
      <c r="G4573">
        <v>8.8699999999999992</v>
      </c>
      <c r="H4573">
        <v>8.82</v>
      </c>
      <c r="I4573">
        <v>8.81</v>
      </c>
      <c r="J4573">
        <v>8.86</v>
      </c>
      <c r="L4573">
        <v>8.86</v>
      </c>
    </row>
    <row r="4574" spans="1:12" x14ac:dyDescent="0.2">
      <c r="A4574" s="4">
        <v>29046</v>
      </c>
      <c r="E4574">
        <v>9.57</v>
      </c>
      <c r="F4574">
        <v>9.0399999999999991</v>
      </c>
      <c r="G4574">
        <v>8.8800000000000008</v>
      </c>
      <c r="H4574">
        <v>8.85</v>
      </c>
      <c r="I4574">
        <v>8.86</v>
      </c>
      <c r="J4574">
        <v>8.92</v>
      </c>
      <c r="L4574">
        <v>8.89</v>
      </c>
    </row>
    <row r="4575" spans="1:12" x14ac:dyDescent="0.2">
      <c r="A4575" s="4">
        <v>29047</v>
      </c>
      <c r="E4575">
        <v>9.5</v>
      </c>
      <c r="F4575">
        <v>9.0399999999999991</v>
      </c>
      <c r="G4575">
        <v>8.9</v>
      </c>
      <c r="H4575">
        <v>8.8800000000000008</v>
      </c>
      <c r="I4575">
        <v>8.9</v>
      </c>
      <c r="J4575">
        <v>8.9700000000000006</v>
      </c>
      <c r="L4575">
        <v>8.93</v>
      </c>
    </row>
    <row r="4576" spans="1:12" x14ac:dyDescent="0.2">
      <c r="A4576" s="4">
        <v>29048</v>
      </c>
      <c r="E4576">
        <v>9.49</v>
      </c>
      <c r="F4576">
        <v>9.01</v>
      </c>
      <c r="G4576">
        <v>8.8800000000000008</v>
      </c>
      <c r="H4576">
        <v>8.8800000000000008</v>
      </c>
      <c r="I4576">
        <v>8.9</v>
      </c>
      <c r="J4576">
        <v>8.9499999999999993</v>
      </c>
      <c r="L4576">
        <v>8.91</v>
      </c>
    </row>
    <row r="4577" spans="1:12" x14ac:dyDescent="0.2">
      <c r="A4577" s="4">
        <v>29049</v>
      </c>
      <c r="E4577">
        <v>9.51</v>
      </c>
      <c r="F4577">
        <v>9.01</v>
      </c>
      <c r="G4577">
        <v>8.8800000000000008</v>
      </c>
      <c r="H4577">
        <v>8.8800000000000008</v>
      </c>
      <c r="I4577">
        <v>8.9</v>
      </c>
      <c r="J4577">
        <v>8.94</v>
      </c>
      <c r="L4577">
        <v>8.91</v>
      </c>
    </row>
    <row r="4578" spans="1:12" x14ac:dyDescent="0.2">
      <c r="A4578" s="4">
        <v>29052</v>
      </c>
      <c r="E4578">
        <v>9.6</v>
      </c>
      <c r="F4578">
        <v>9.08</v>
      </c>
      <c r="G4578">
        <v>8.93</v>
      </c>
      <c r="H4578">
        <v>8.92</v>
      </c>
      <c r="I4578">
        <v>8.9600000000000009</v>
      </c>
      <c r="J4578">
        <v>8.99</v>
      </c>
      <c r="L4578">
        <v>8.9499999999999993</v>
      </c>
    </row>
    <row r="4579" spans="1:12" x14ac:dyDescent="0.2">
      <c r="A4579" s="4">
        <v>29053</v>
      </c>
      <c r="E4579">
        <v>9.6</v>
      </c>
      <c r="F4579">
        <v>9.1</v>
      </c>
      <c r="G4579">
        <v>8.94</v>
      </c>
      <c r="H4579">
        <v>8.93</v>
      </c>
      <c r="I4579">
        <v>8.98</v>
      </c>
      <c r="J4579">
        <v>9.01</v>
      </c>
      <c r="L4579">
        <v>8.9700000000000006</v>
      </c>
    </row>
    <row r="4580" spans="1:12" x14ac:dyDescent="0.2">
      <c r="A4580" s="4">
        <v>29054</v>
      </c>
      <c r="E4580">
        <v>9.67</v>
      </c>
      <c r="F4580">
        <v>9.1</v>
      </c>
      <c r="G4580">
        <v>8.94</v>
      </c>
      <c r="H4580">
        <v>8.93</v>
      </c>
      <c r="I4580">
        <v>8.98</v>
      </c>
      <c r="J4580">
        <v>9.0299999999999994</v>
      </c>
      <c r="L4580">
        <v>8.99</v>
      </c>
    </row>
    <row r="4581" spans="1:12" x14ac:dyDescent="0.2">
      <c r="A4581" s="4">
        <v>29055</v>
      </c>
      <c r="E4581">
        <v>9.7799999999999994</v>
      </c>
      <c r="F4581">
        <v>9.14</v>
      </c>
      <c r="G4581">
        <v>8.9700000000000006</v>
      </c>
      <c r="H4581">
        <v>8.9600000000000009</v>
      </c>
      <c r="I4581">
        <v>8.99</v>
      </c>
      <c r="J4581">
        <v>9.0399999999999991</v>
      </c>
      <c r="L4581">
        <v>8.99</v>
      </c>
    </row>
    <row r="4582" spans="1:12" x14ac:dyDescent="0.2">
      <c r="A4582" s="4">
        <v>29056</v>
      </c>
      <c r="E4582">
        <v>9.85</v>
      </c>
      <c r="F4582">
        <v>9.24</v>
      </c>
      <c r="G4582">
        <v>9.01</v>
      </c>
      <c r="H4582">
        <v>8.9600000000000009</v>
      </c>
      <c r="I4582">
        <v>8.9600000000000009</v>
      </c>
      <c r="J4582">
        <v>8.98</v>
      </c>
      <c r="L4582">
        <v>8.9499999999999993</v>
      </c>
    </row>
    <row r="4583" spans="1:12" x14ac:dyDescent="0.2">
      <c r="A4583" s="4">
        <v>29059</v>
      </c>
      <c r="E4583">
        <v>9.85</v>
      </c>
      <c r="F4583">
        <v>9.2799999999999994</v>
      </c>
      <c r="G4583">
        <v>9.0399999999999991</v>
      </c>
      <c r="H4583">
        <v>8.98</v>
      </c>
      <c r="I4583">
        <v>9</v>
      </c>
      <c r="J4583">
        <v>9.0299999999999994</v>
      </c>
      <c r="L4583">
        <v>8.99</v>
      </c>
    </row>
    <row r="4584" spans="1:12" x14ac:dyDescent="0.2">
      <c r="A4584" s="4">
        <v>29060</v>
      </c>
      <c r="E4584">
        <v>9.8800000000000008</v>
      </c>
      <c r="F4584">
        <v>9.33</v>
      </c>
      <c r="G4584">
        <v>9.08</v>
      </c>
      <c r="H4584">
        <v>9.01</v>
      </c>
      <c r="I4584">
        <v>9.0299999999999994</v>
      </c>
      <c r="J4584">
        <v>9.06</v>
      </c>
      <c r="L4584">
        <v>9.01</v>
      </c>
    </row>
    <row r="4585" spans="1:12" x14ac:dyDescent="0.2">
      <c r="A4585" s="4">
        <v>29061</v>
      </c>
      <c r="E4585">
        <v>9.81</v>
      </c>
      <c r="F4585">
        <v>9.36</v>
      </c>
      <c r="G4585">
        <v>9.0500000000000007</v>
      </c>
      <c r="H4585">
        <v>8.98</v>
      </c>
      <c r="I4585">
        <v>9</v>
      </c>
      <c r="J4585">
        <v>8.99</v>
      </c>
      <c r="L4585">
        <v>8.9700000000000006</v>
      </c>
    </row>
    <row r="4586" spans="1:12" x14ac:dyDescent="0.2">
      <c r="A4586" s="4">
        <v>29062</v>
      </c>
      <c r="E4586">
        <v>9.7100000000000009</v>
      </c>
      <c r="F4586">
        <v>9.25</v>
      </c>
      <c r="G4586">
        <v>8.99</v>
      </c>
      <c r="H4586">
        <v>8.94</v>
      </c>
      <c r="I4586">
        <v>8.9700000000000006</v>
      </c>
      <c r="J4586">
        <v>8.9700000000000006</v>
      </c>
      <c r="L4586">
        <v>8.98</v>
      </c>
    </row>
    <row r="4587" spans="1:12" x14ac:dyDescent="0.2">
      <c r="A4587" s="4">
        <v>29063</v>
      </c>
      <c r="E4587">
        <v>9.83</v>
      </c>
      <c r="F4587">
        <v>9.3800000000000008</v>
      </c>
      <c r="G4587">
        <v>9.08</v>
      </c>
      <c r="H4587">
        <v>9.01</v>
      </c>
      <c r="I4587">
        <v>9.02</v>
      </c>
      <c r="J4587">
        <v>9.02</v>
      </c>
      <c r="L4587">
        <v>9.01</v>
      </c>
    </row>
    <row r="4588" spans="1:12" x14ac:dyDescent="0.2">
      <c r="A4588" s="4">
        <v>29066</v>
      </c>
      <c r="E4588">
        <v>9.77</v>
      </c>
      <c r="F4588">
        <v>9.32</v>
      </c>
      <c r="G4588">
        <v>9.0500000000000007</v>
      </c>
      <c r="H4588">
        <v>9.01</v>
      </c>
      <c r="I4588">
        <v>9.0399999999999991</v>
      </c>
      <c r="J4588">
        <v>9.0299999999999994</v>
      </c>
      <c r="L4588">
        <v>9.01</v>
      </c>
    </row>
    <row r="4589" spans="1:12" x14ac:dyDescent="0.2">
      <c r="A4589" s="4">
        <v>29067</v>
      </c>
      <c r="E4589">
        <v>9.75</v>
      </c>
      <c r="F4589">
        <v>9.31</v>
      </c>
      <c r="G4589">
        <v>9.0500000000000007</v>
      </c>
      <c r="H4589">
        <v>8.99</v>
      </c>
      <c r="I4589">
        <v>9.02</v>
      </c>
      <c r="J4589">
        <v>9.01</v>
      </c>
      <c r="L4589">
        <v>8.99</v>
      </c>
    </row>
    <row r="4590" spans="1:12" x14ac:dyDescent="0.2">
      <c r="A4590" s="4">
        <v>29068</v>
      </c>
      <c r="E4590">
        <v>9.66</v>
      </c>
      <c r="F4590">
        <v>9.23</v>
      </c>
      <c r="G4590">
        <v>9.01</v>
      </c>
      <c r="H4590">
        <v>8.9600000000000009</v>
      </c>
      <c r="I4590">
        <v>8.99</v>
      </c>
      <c r="J4590">
        <v>8.99</v>
      </c>
      <c r="L4590">
        <v>8.9700000000000006</v>
      </c>
    </row>
    <row r="4591" spans="1:12" x14ac:dyDescent="0.2">
      <c r="A4591" s="4">
        <v>29069</v>
      </c>
      <c r="E4591">
        <v>9.7100000000000009</v>
      </c>
      <c r="F4591">
        <v>9.1999999999999993</v>
      </c>
      <c r="G4591">
        <v>8.9600000000000009</v>
      </c>
      <c r="H4591">
        <v>8.9</v>
      </c>
      <c r="I4591">
        <v>8.92</v>
      </c>
      <c r="J4591">
        <v>8.91</v>
      </c>
      <c r="L4591">
        <v>8.92</v>
      </c>
    </row>
    <row r="4592" spans="1:12" x14ac:dyDescent="0.2">
      <c r="A4592" s="4">
        <v>29070</v>
      </c>
      <c r="E4592">
        <v>9.6999999999999993</v>
      </c>
      <c r="F4592">
        <v>9.27</v>
      </c>
      <c r="G4592">
        <v>8.9600000000000009</v>
      </c>
      <c r="H4592">
        <v>8.92</v>
      </c>
      <c r="I4592">
        <v>8.9600000000000009</v>
      </c>
      <c r="J4592">
        <v>8.92</v>
      </c>
      <c r="L4592">
        <v>8.94</v>
      </c>
    </row>
    <row r="4593" spans="1:12" x14ac:dyDescent="0.2">
      <c r="A4593" s="4">
        <v>29073</v>
      </c>
      <c r="E4593">
        <v>9.64</v>
      </c>
      <c r="F4593">
        <v>9.27</v>
      </c>
      <c r="G4593">
        <v>8.9600000000000009</v>
      </c>
      <c r="H4593">
        <v>8.9</v>
      </c>
      <c r="I4593">
        <v>8.92</v>
      </c>
      <c r="J4593">
        <v>8.91</v>
      </c>
      <c r="L4593">
        <v>8.92</v>
      </c>
    </row>
    <row r="4594" spans="1:12" x14ac:dyDescent="0.2">
      <c r="A4594" s="4">
        <v>29074</v>
      </c>
      <c r="E4594">
        <v>9.66</v>
      </c>
      <c r="F4594">
        <v>9.2200000000000006</v>
      </c>
      <c r="G4594">
        <v>8.94</v>
      </c>
      <c r="H4594">
        <v>8.9</v>
      </c>
      <c r="I4594">
        <v>8.91</v>
      </c>
      <c r="J4594">
        <v>8.91</v>
      </c>
      <c r="L4594">
        <v>8.9</v>
      </c>
    </row>
    <row r="4595" spans="1:12" x14ac:dyDescent="0.2">
      <c r="A4595" s="4">
        <v>29075</v>
      </c>
      <c r="E4595">
        <v>9.69</v>
      </c>
      <c r="F4595">
        <v>9.25</v>
      </c>
      <c r="G4595">
        <v>8.99</v>
      </c>
      <c r="H4595">
        <v>8.92</v>
      </c>
      <c r="I4595">
        <v>8.94</v>
      </c>
      <c r="J4595">
        <v>8.93</v>
      </c>
      <c r="L4595">
        <v>8.91</v>
      </c>
    </row>
    <row r="4596" spans="1:12" x14ac:dyDescent="0.2">
      <c r="A4596" s="4">
        <v>29076</v>
      </c>
      <c r="E4596">
        <v>9.73</v>
      </c>
      <c r="F4596">
        <v>9.27</v>
      </c>
      <c r="G4596">
        <v>9</v>
      </c>
      <c r="H4596">
        <v>8.9600000000000009</v>
      </c>
      <c r="I4596">
        <v>8.98</v>
      </c>
      <c r="J4596">
        <v>8.9700000000000006</v>
      </c>
      <c r="L4596">
        <v>8.9499999999999993</v>
      </c>
    </row>
    <row r="4597" spans="1:12" x14ac:dyDescent="0.2">
      <c r="A4597" s="4">
        <v>29077</v>
      </c>
      <c r="E4597">
        <v>9.8800000000000008</v>
      </c>
      <c r="F4597">
        <v>9.33</v>
      </c>
      <c r="G4597">
        <v>9.02</v>
      </c>
      <c r="H4597">
        <v>8.99</v>
      </c>
      <c r="I4597">
        <v>9</v>
      </c>
      <c r="J4597">
        <v>9</v>
      </c>
      <c r="L4597">
        <v>8.9700000000000006</v>
      </c>
    </row>
    <row r="4598" spans="1:12" x14ac:dyDescent="0.2">
      <c r="A4598" s="4">
        <v>29080</v>
      </c>
      <c r="E4598">
        <v>9.8800000000000008</v>
      </c>
      <c r="F4598">
        <v>9.34</v>
      </c>
      <c r="G4598">
        <v>9.0399999999999991</v>
      </c>
      <c r="H4598">
        <v>9</v>
      </c>
      <c r="I4598">
        <v>9</v>
      </c>
      <c r="J4598">
        <v>9</v>
      </c>
      <c r="L4598">
        <v>8.9700000000000006</v>
      </c>
    </row>
    <row r="4599" spans="1:12" x14ac:dyDescent="0.2">
      <c r="A4599" s="4">
        <v>29081</v>
      </c>
      <c r="E4599">
        <v>9.81</v>
      </c>
      <c r="F4599">
        <v>9.32</v>
      </c>
      <c r="G4599">
        <v>9.02</v>
      </c>
      <c r="H4599">
        <v>8.98</v>
      </c>
      <c r="I4599">
        <v>8.9700000000000006</v>
      </c>
      <c r="J4599">
        <v>8.98</v>
      </c>
      <c r="L4599">
        <v>8.9499999999999993</v>
      </c>
    </row>
    <row r="4600" spans="1:12" x14ac:dyDescent="0.2">
      <c r="A4600" s="4">
        <v>29082</v>
      </c>
      <c r="E4600">
        <v>9.9700000000000006</v>
      </c>
      <c r="F4600">
        <v>9.41</v>
      </c>
      <c r="G4600">
        <v>9.0500000000000007</v>
      </c>
      <c r="H4600">
        <v>9.02</v>
      </c>
      <c r="I4600">
        <v>9</v>
      </c>
      <c r="J4600">
        <v>9</v>
      </c>
      <c r="L4600">
        <v>8.9600000000000009</v>
      </c>
    </row>
    <row r="4601" spans="1:12" x14ac:dyDescent="0.2">
      <c r="A4601" s="4">
        <v>29083</v>
      </c>
      <c r="E4601">
        <v>10.029999999999999</v>
      </c>
      <c r="F4601">
        <v>9.39</v>
      </c>
      <c r="G4601">
        <v>9.07</v>
      </c>
      <c r="H4601">
        <v>9.02</v>
      </c>
      <c r="I4601">
        <v>9.01</v>
      </c>
      <c r="J4601">
        <v>9</v>
      </c>
      <c r="L4601">
        <v>8.9499999999999993</v>
      </c>
    </row>
    <row r="4602" spans="1:12" x14ac:dyDescent="0.2">
      <c r="A4602" s="4">
        <v>29084</v>
      </c>
      <c r="E4602">
        <v>10.08</v>
      </c>
      <c r="F4602">
        <v>9.44</v>
      </c>
      <c r="G4602">
        <v>9.1</v>
      </c>
      <c r="H4602">
        <v>9.0299999999999994</v>
      </c>
      <c r="I4602">
        <v>9.02</v>
      </c>
      <c r="J4602">
        <v>9.01</v>
      </c>
      <c r="L4602">
        <v>8.9499999999999993</v>
      </c>
    </row>
    <row r="4603" spans="1:12" x14ac:dyDescent="0.2">
      <c r="A4603" s="4">
        <v>29087</v>
      </c>
      <c r="E4603">
        <v>10.050000000000001</v>
      </c>
      <c r="F4603">
        <v>9.4499999999999993</v>
      </c>
      <c r="G4603">
        <v>9.1199999999999992</v>
      </c>
      <c r="H4603">
        <v>9.0500000000000007</v>
      </c>
      <c r="I4603">
        <v>9.0299999999999994</v>
      </c>
      <c r="J4603">
        <v>9.02</v>
      </c>
      <c r="L4603">
        <v>8.9600000000000009</v>
      </c>
    </row>
    <row r="4604" spans="1:12" x14ac:dyDescent="0.2">
      <c r="A4604" s="4">
        <v>29088</v>
      </c>
      <c r="E4604">
        <v>10.11</v>
      </c>
      <c r="F4604">
        <v>9.51</v>
      </c>
      <c r="G4604">
        <v>9.18</v>
      </c>
      <c r="H4604">
        <v>9.09</v>
      </c>
      <c r="I4604">
        <v>9.07</v>
      </c>
      <c r="J4604">
        <v>9.0399999999999991</v>
      </c>
      <c r="L4604">
        <v>8.99</v>
      </c>
    </row>
    <row r="4605" spans="1:12" x14ac:dyDescent="0.2">
      <c r="A4605" s="4">
        <v>29089</v>
      </c>
      <c r="E4605">
        <v>10.14</v>
      </c>
      <c r="F4605">
        <v>9.5500000000000007</v>
      </c>
      <c r="G4605">
        <v>9.1999999999999993</v>
      </c>
      <c r="H4605">
        <v>9.11</v>
      </c>
      <c r="I4605">
        <v>9.08</v>
      </c>
      <c r="J4605">
        <v>9.0399999999999991</v>
      </c>
      <c r="L4605">
        <v>8.99</v>
      </c>
    </row>
    <row r="4606" spans="1:12" x14ac:dyDescent="0.2">
      <c r="A4606" s="4">
        <v>29090</v>
      </c>
      <c r="E4606">
        <v>10.130000000000001</v>
      </c>
      <c r="F4606">
        <v>9.6300000000000008</v>
      </c>
      <c r="G4606">
        <v>9.2100000000000009</v>
      </c>
      <c r="H4606">
        <v>9.11</v>
      </c>
      <c r="I4606">
        <v>9.09</v>
      </c>
      <c r="J4606">
        <v>9.0500000000000007</v>
      </c>
      <c r="L4606">
        <v>9</v>
      </c>
    </row>
    <row r="4607" spans="1:12" x14ac:dyDescent="0.2">
      <c r="A4607" s="4">
        <v>29091</v>
      </c>
      <c r="E4607">
        <v>10.27</v>
      </c>
      <c r="F4607">
        <v>9.7200000000000006</v>
      </c>
      <c r="G4607">
        <v>9.31</v>
      </c>
      <c r="H4607">
        <v>9.19</v>
      </c>
      <c r="I4607">
        <v>9.17</v>
      </c>
      <c r="J4607">
        <v>9.14</v>
      </c>
      <c r="L4607">
        <v>9.0500000000000007</v>
      </c>
    </row>
    <row r="4608" spans="1:12" x14ac:dyDescent="0.2">
      <c r="A4608" s="4">
        <v>29094</v>
      </c>
      <c r="E4608">
        <v>10.220000000000001</v>
      </c>
      <c r="F4608">
        <v>9.68</v>
      </c>
      <c r="G4608">
        <v>9.3000000000000007</v>
      </c>
      <c r="H4608">
        <v>9.18</v>
      </c>
      <c r="I4608">
        <v>9.16</v>
      </c>
      <c r="J4608">
        <v>9.1199999999999992</v>
      </c>
      <c r="L4608">
        <v>9.0299999999999994</v>
      </c>
    </row>
    <row r="4609" spans="1:12" x14ac:dyDescent="0.2">
      <c r="A4609" s="4">
        <v>29095</v>
      </c>
      <c r="E4609">
        <v>10.26</v>
      </c>
      <c r="F4609">
        <v>9.73</v>
      </c>
      <c r="G4609">
        <v>9.35</v>
      </c>
      <c r="H4609">
        <v>9.23</v>
      </c>
      <c r="I4609">
        <v>9.2100000000000009</v>
      </c>
      <c r="J4609">
        <v>9.15</v>
      </c>
      <c r="L4609">
        <v>9.0299999999999994</v>
      </c>
    </row>
    <row r="4610" spans="1:12" x14ac:dyDescent="0.2">
      <c r="A4610" s="4">
        <v>29096</v>
      </c>
      <c r="E4610">
        <v>10.24</v>
      </c>
      <c r="F4610">
        <v>9.73</v>
      </c>
      <c r="G4610">
        <v>9.35</v>
      </c>
      <c r="H4610">
        <v>9.25</v>
      </c>
      <c r="I4610">
        <v>9.1999999999999993</v>
      </c>
      <c r="J4610">
        <v>9.14</v>
      </c>
      <c r="L4610">
        <v>9.02</v>
      </c>
    </row>
    <row r="4611" spans="1:12" x14ac:dyDescent="0.2">
      <c r="A4611" s="4">
        <v>29097</v>
      </c>
      <c r="E4611">
        <v>10.28</v>
      </c>
      <c r="F4611">
        <v>9.77</v>
      </c>
      <c r="G4611">
        <v>9.4700000000000006</v>
      </c>
      <c r="H4611">
        <v>9.32</v>
      </c>
      <c r="I4611">
        <v>9.26</v>
      </c>
      <c r="J4611">
        <v>9.2100000000000009</v>
      </c>
      <c r="L4611">
        <v>9.07</v>
      </c>
    </row>
    <row r="4612" spans="1:12" x14ac:dyDescent="0.2">
      <c r="A4612" s="4">
        <v>29098</v>
      </c>
      <c r="E4612">
        <v>10.4</v>
      </c>
      <c r="F4612">
        <v>9.84</v>
      </c>
      <c r="G4612">
        <v>9.5399999999999991</v>
      </c>
      <c r="H4612">
        <v>9.36</v>
      </c>
      <c r="I4612">
        <v>9.3000000000000007</v>
      </c>
      <c r="J4612">
        <v>9.24</v>
      </c>
      <c r="L4612">
        <v>9.09</v>
      </c>
    </row>
    <row r="4613" spans="1:12" x14ac:dyDescent="0.2">
      <c r="A4613" s="4">
        <v>29101</v>
      </c>
      <c r="E4613" t="s">
        <v>13</v>
      </c>
      <c r="F4613" t="s">
        <v>13</v>
      </c>
      <c r="G4613" t="s">
        <v>13</v>
      </c>
      <c r="H4613" t="s">
        <v>13</v>
      </c>
      <c r="I4613" t="s">
        <v>13</v>
      </c>
      <c r="J4613" t="s">
        <v>13</v>
      </c>
      <c r="L4613" t="s">
        <v>13</v>
      </c>
    </row>
    <row r="4614" spans="1:12" x14ac:dyDescent="0.2">
      <c r="A4614" s="4">
        <v>29102</v>
      </c>
      <c r="E4614">
        <v>10.68</v>
      </c>
      <c r="F4614">
        <v>10</v>
      </c>
      <c r="G4614">
        <v>9.67</v>
      </c>
      <c r="H4614">
        <v>9.42</v>
      </c>
      <c r="I4614">
        <v>9.3699999999999992</v>
      </c>
      <c r="J4614">
        <v>9.32</v>
      </c>
      <c r="L4614">
        <v>9.14</v>
      </c>
    </row>
    <row r="4615" spans="1:12" x14ac:dyDescent="0.2">
      <c r="A4615" s="4">
        <v>29103</v>
      </c>
      <c r="E4615">
        <v>10.69</v>
      </c>
      <c r="F4615">
        <v>10.02</v>
      </c>
      <c r="G4615">
        <v>9.69</v>
      </c>
      <c r="H4615">
        <v>9.42</v>
      </c>
      <c r="I4615">
        <v>9.3800000000000008</v>
      </c>
      <c r="J4615">
        <v>9.32</v>
      </c>
      <c r="L4615">
        <v>9.15</v>
      </c>
    </row>
    <row r="4616" spans="1:12" x14ac:dyDescent="0.2">
      <c r="A4616" s="4">
        <v>29104</v>
      </c>
      <c r="E4616">
        <v>10.76</v>
      </c>
      <c r="F4616">
        <v>10.029999999999999</v>
      </c>
      <c r="G4616">
        <v>9.65</v>
      </c>
      <c r="H4616">
        <v>9.42</v>
      </c>
      <c r="I4616">
        <v>9.4</v>
      </c>
      <c r="J4616">
        <v>9.35</v>
      </c>
      <c r="L4616">
        <v>9.16</v>
      </c>
    </row>
    <row r="4617" spans="1:12" x14ac:dyDescent="0.2">
      <c r="A4617" s="4">
        <v>29105</v>
      </c>
      <c r="E4617">
        <v>10.87</v>
      </c>
      <c r="F4617">
        <v>10.1</v>
      </c>
      <c r="G4617">
        <v>9.69</v>
      </c>
      <c r="H4617">
        <v>9.41</v>
      </c>
      <c r="I4617">
        <v>9.3800000000000008</v>
      </c>
      <c r="J4617">
        <v>9.34</v>
      </c>
      <c r="L4617">
        <v>9.18</v>
      </c>
    </row>
    <row r="4618" spans="1:12" x14ac:dyDescent="0.2">
      <c r="A4618" s="4">
        <v>29108</v>
      </c>
      <c r="E4618">
        <v>11.02</v>
      </c>
      <c r="F4618">
        <v>10.130000000000001</v>
      </c>
      <c r="G4618">
        <v>9.7200000000000006</v>
      </c>
      <c r="H4618">
        <v>9.42</v>
      </c>
      <c r="I4618">
        <v>9.41</v>
      </c>
      <c r="J4618">
        <v>9.36</v>
      </c>
      <c r="L4618">
        <v>9.19</v>
      </c>
    </row>
    <row r="4619" spans="1:12" x14ac:dyDescent="0.2">
      <c r="A4619" s="4">
        <v>29109</v>
      </c>
      <c r="E4619">
        <v>10.81</v>
      </c>
      <c r="F4619">
        <v>10</v>
      </c>
      <c r="G4619">
        <v>9.6</v>
      </c>
      <c r="H4619">
        <v>9.27</v>
      </c>
      <c r="I4619">
        <v>9.25</v>
      </c>
      <c r="J4619">
        <v>9.25</v>
      </c>
      <c r="L4619">
        <v>9.1300000000000008</v>
      </c>
    </row>
    <row r="4620" spans="1:12" x14ac:dyDescent="0.2">
      <c r="A4620" s="4">
        <v>29110</v>
      </c>
      <c r="E4620">
        <v>10.88</v>
      </c>
      <c r="F4620">
        <v>10.039999999999999</v>
      </c>
      <c r="G4620">
        <v>9.6300000000000008</v>
      </c>
      <c r="H4620">
        <v>9.36</v>
      </c>
      <c r="I4620">
        <v>9.34</v>
      </c>
      <c r="J4620">
        <v>9.3000000000000007</v>
      </c>
      <c r="L4620">
        <v>9.15</v>
      </c>
    </row>
    <row r="4621" spans="1:12" x14ac:dyDescent="0.2">
      <c r="A4621" s="4">
        <v>29111</v>
      </c>
      <c r="E4621">
        <v>10.97</v>
      </c>
      <c r="F4621">
        <v>10.1</v>
      </c>
      <c r="G4621">
        <v>9.6999999999999993</v>
      </c>
      <c r="H4621">
        <v>9.41</v>
      </c>
      <c r="I4621">
        <v>9.36</v>
      </c>
      <c r="J4621">
        <v>9.34</v>
      </c>
      <c r="L4621">
        <v>9.17</v>
      </c>
    </row>
    <row r="4622" spans="1:12" x14ac:dyDescent="0.2">
      <c r="A4622" s="4">
        <v>29112</v>
      </c>
      <c r="E4622">
        <v>10.89</v>
      </c>
      <c r="F4622">
        <v>10.02</v>
      </c>
      <c r="G4622">
        <v>9.67</v>
      </c>
      <c r="H4622">
        <v>9.36</v>
      </c>
      <c r="I4622">
        <v>9.32</v>
      </c>
      <c r="J4622">
        <v>9.2899999999999991</v>
      </c>
      <c r="L4622">
        <v>9.1300000000000008</v>
      </c>
    </row>
    <row r="4623" spans="1:12" x14ac:dyDescent="0.2">
      <c r="A4623" s="4">
        <v>29115</v>
      </c>
      <c r="E4623">
        <v>10.97</v>
      </c>
      <c r="F4623">
        <v>10.130000000000001</v>
      </c>
      <c r="G4623">
        <v>9.74</v>
      </c>
      <c r="H4623">
        <v>9.44</v>
      </c>
      <c r="I4623">
        <v>9.41</v>
      </c>
      <c r="J4623">
        <v>9.3699999999999992</v>
      </c>
      <c r="L4623">
        <v>9.19</v>
      </c>
    </row>
    <row r="4624" spans="1:12" x14ac:dyDescent="0.2">
      <c r="A4624" s="4">
        <v>29116</v>
      </c>
      <c r="E4624">
        <v>10.99</v>
      </c>
      <c r="F4624">
        <v>10.14</v>
      </c>
      <c r="G4624">
        <v>9.76</v>
      </c>
      <c r="H4624">
        <v>9.4499999999999993</v>
      </c>
      <c r="I4624">
        <v>9.41</v>
      </c>
      <c r="J4624">
        <v>9.36</v>
      </c>
      <c r="L4624">
        <v>9.19</v>
      </c>
    </row>
    <row r="4625" spans="1:12" x14ac:dyDescent="0.2">
      <c r="A4625" s="4">
        <v>29117</v>
      </c>
      <c r="E4625">
        <v>10.84</v>
      </c>
      <c r="F4625">
        <v>10.08</v>
      </c>
      <c r="G4625">
        <v>9.7100000000000009</v>
      </c>
      <c r="H4625">
        <v>9.3800000000000008</v>
      </c>
      <c r="I4625">
        <v>9.3699999999999992</v>
      </c>
      <c r="J4625">
        <v>9.31</v>
      </c>
      <c r="L4625">
        <v>9.16</v>
      </c>
    </row>
    <row r="4626" spans="1:12" x14ac:dyDescent="0.2">
      <c r="A4626" s="4">
        <v>29118</v>
      </c>
      <c r="E4626">
        <v>10.85</v>
      </c>
      <c r="F4626">
        <v>10.029999999999999</v>
      </c>
      <c r="G4626">
        <v>9.7100000000000009</v>
      </c>
      <c r="H4626">
        <v>9.3800000000000008</v>
      </c>
      <c r="I4626">
        <v>9.35</v>
      </c>
      <c r="J4626">
        <v>9.2899999999999991</v>
      </c>
      <c r="L4626">
        <v>9.1300000000000008</v>
      </c>
    </row>
    <row r="4627" spans="1:12" x14ac:dyDescent="0.2">
      <c r="A4627" s="4">
        <v>29119</v>
      </c>
      <c r="E4627">
        <v>10.78</v>
      </c>
      <c r="F4627">
        <v>10</v>
      </c>
      <c r="G4627">
        <v>9.68</v>
      </c>
      <c r="H4627">
        <v>9.3800000000000008</v>
      </c>
      <c r="I4627">
        <v>9.32</v>
      </c>
      <c r="J4627">
        <v>9.26</v>
      </c>
      <c r="L4627">
        <v>9.11</v>
      </c>
    </row>
    <row r="4628" spans="1:12" x14ac:dyDescent="0.2">
      <c r="A4628" s="4">
        <v>29122</v>
      </c>
      <c r="E4628">
        <v>10.74</v>
      </c>
      <c r="F4628">
        <v>10.01</v>
      </c>
      <c r="G4628">
        <v>9.69</v>
      </c>
      <c r="H4628">
        <v>9.41</v>
      </c>
      <c r="I4628">
        <v>9.3699999999999992</v>
      </c>
      <c r="J4628">
        <v>9.34</v>
      </c>
      <c r="L4628">
        <v>9.17</v>
      </c>
    </row>
    <row r="4629" spans="1:12" x14ac:dyDescent="0.2">
      <c r="A4629" s="4">
        <v>29123</v>
      </c>
      <c r="E4629">
        <v>10.76</v>
      </c>
      <c r="F4629">
        <v>10.01</v>
      </c>
      <c r="G4629">
        <v>9.67</v>
      </c>
      <c r="H4629">
        <v>9.4</v>
      </c>
      <c r="I4629">
        <v>9.3699999999999992</v>
      </c>
      <c r="J4629">
        <v>9.32</v>
      </c>
      <c r="L4629">
        <v>9.16</v>
      </c>
    </row>
    <row r="4630" spans="1:12" x14ac:dyDescent="0.2">
      <c r="A4630" s="4">
        <v>29124</v>
      </c>
      <c r="E4630">
        <v>10.84</v>
      </c>
      <c r="F4630">
        <v>10.02</v>
      </c>
      <c r="G4630">
        <v>9.69</v>
      </c>
      <c r="H4630">
        <v>9.4499999999999993</v>
      </c>
      <c r="I4630">
        <v>9.41</v>
      </c>
      <c r="J4630">
        <v>9.36</v>
      </c>
      <c r="L4630">
        <v>9.1999999999999993</v>
      </c>
    </row>
    <row r="4631" spans="1:12" x14ac:dyDescent="0.2">
      <c r="A4631" s="4">
        <v>29125</v>
      </c>
      <c r="E4631">
        <v>10.91</v>
      </c>
      <c r="F4631">
        <v>10.11</v>
      </c>
      <c r="G4631">
        <v>9.76</v>
      </c>
      <c r="H4631">
        <v>9.5</v>
      </c>
      <c r="I4631">
        <v>9.4600000000000009</v>
      </c>
      <c r="J4631">
        <v>9.44</v>
      </c>
      <c r="L4631">
        <v>9.25</v>
      </c>
    </row>
    <row r="4632" spans="1:12" x14ac:dyDescent="0.2">
      <c r="A4632" s="4">
        <v>29126</v>
      </c>
      <c r="E4632">
        <v>10.8</v>
      </c>
      <c r="F4632">
        <v>10.1</v>
      </c>
      <c r="G4632">
        <v>9.76</v>
      </c>
      <c r="H4632">
        <v>9.48</v>
      </c>
      <c r="I4632">
        <v>9.4600000000000009</v>
      </c>
      <c r="J4632">
        <v>9.44</v>
      </c>
      <c r="L4632">
        <v>9.25</v>
      </c>
    </row>
    <row r="4633" spans="1:12" x14ac:dyDescent="0.2">
      <c r="A4633" s="4">
        <v>29129</v>
      </c>
      <c r="E4633">
        <v>10.9</v>
      </c>
      <c r="F4633">
        <v>10.14</v>
      </c>
      <c r="G4633">
        <v>9.77</v>
      </c>
      <c r="H4633">
        <v>9.5500000000000007</v>
      </c>
      <c r="I4633">
        <v>9.5299999999999994</v>
      </c>
      <c r="J4633">
        <v>9.51</v>
      </c>
      <c r="L4633">
        <v>9.32</v>
      </c>
    </row>
    <row r="4634" spans="1:12" x14ac:dyDescent="0.2">
      <c r="A4634" s="4">
        <v>29130</v>
      </c>
      <c r="E4634">
        <v>10.89</v>
      </c>
      <c r="F4634">
        <v>10.14</v>
      </c>
      <c r="G4634">
        <v>9.76</v>
      </c>
      <c r="H4634">
        <v>9.5399999999999991</v>
      </c>
      <c r="I4634">
        <v>9.52</v>
      </c>
      <c r="J4634">
        <v>9.4700000000000006</v>
      </c>
      <c r="L4634">
        <v>9.2799999999999994</v>
      </c>
    </row>
    <row r="4635" spans="1:12" x14ac:dyDescent="0.2">
      <c r="A4635" s="4">
        <v>29131</v>
      </c>
      <c r="E4635">
        <v>10.93</v>
      </c>
      <c r="F4635">
        <v>10.14</v>
      </c>
      <c r="G4635">
        <v>9.7899999999999991</v>
      </c>
      <c r="H4635">
        <v>9.5500000000000007</v>
      </c>
      <c r="I4635">
        <v>9.5399999999999991</v>
      </c>
      <c r="J4635">
        <v>9.5</v>
      </c>
      <c r="L4635">
        <v>9.3000000000000007</v>
      </c>
    </row>
    <row r="4636" spans="1:12" x14ac:dyDescent="0.2">
      <c r="A4636" s="4">
        <v>29132</v>
      </c>
      <c r="E4636">
        <v>11.11</v>
      </c>
      <c r="F4636">
        <v>10.34</v>
      </c>
      <c r="G4636">
        <v>9.92</v>
      </c>
      <c r="H4636">
        <v>9.67</v>
      </c>
      <c r="I4636">
        <v>9.6199999999999992</v>
      </c>
      <c r="J4636">
        <v>9.58</v>
      </c>
      <c r="L4636">
        <v>9.34</v>
      </c>
    </row>
    <row r="4637" spans="1:12" x14ac:dyDescent="0.2">
      <c r="A4637" s="4">
        <v>29133</v>
      </c>
      <c r="E4637">
        <v>11.26</v>
      </c>
      <c r="F4637">
        <v>10.39</v>
      </c>
      <c r="G4637">
        <v>10.01</v>
      </c>
      <c r="H4637">
        <v>9.74</v>
      </c>
      <c r="I4637">
        <v>9.67</v>
      </c>
      <c r="J4637">
        <v>9.6</v>
      </c>
      <c r="L4637">
        <v>9.36</v>
      </c>
    </row>
    <row r="4638" spans="1:12" x14ac:dyDescent="0.2">
      <c r="A4638" s="4">
        <v>29136</v>
      </c>
      <c r="E4638" t="s">
        <v>13</v>
      </c>
      <c r="F4638" t="s">
        <v>13</v>
      </c>
      <c r="G4638" t="s">
        <v>13</v>
      </c>
      <c r="H4638" t="s">
        <v>13</v>
      </c>
      <c r="I4638" t="s">
        <v>13</v>
      </c>
      <c r="J4638" t="s">
        <v>13</v>
      </c>
      <c r="L4638" t="s">
        <v>13</v>
      </c>
    </row>
    <row r="4639" spans="1:12" x14ac:dyDescent="0.2">
      <c r="A4639" s="4">
        <v>29137</v>
      </c>
      <c r="E4639">
        <v>12.28</v>
      </c>
      <c r="F4639">
        <v>11.12</v>
      </c>
      <c r="G4639">
        <v>10.56</v>
      </c>
      <c r="H4639">
        <v>10.29</v>
      </c>
      <c r="I4639">
        <v>10.130000000000001</v>
      </c>
      <c r="J4639">
        <v>9.93</v>
      </c>
      <c r="L4639">
        <v>9.61</v>
      </c>
    </row>
    <row r="4640" spans="1:12" x14ac:dyDescent="0.2">
      <c r="A4640" s="4">
        <v>29138</v>
      </c>
      <c r="E4640">
        <v>12.6</v>
      </c>
      <c r="F4640">
        <v>11.4</v>
      </c>
      <c r="G4640">
        <v>10.71</v>
      </c>
      <c r="H4640">
        <v>10.48</v>
      </c>
      <c r="I4640">
        <v>10.32</v>
      </c>
      <c r="J4640">
        <v>10.09</v>
      </c>
      <c r="L4640">
        <v>9.69</v>
      </c>
    </row>
    <row r="4641" spans="1:12" x14ac:dyDescent="0.2">
      <c r="A4641" s="4">
        <v>29139</v>
      </c>
      <c r="E4641">
        <v>12.6</v>
      </c>
      <c r="F4641">
        <v>11.26</v>
      </c>
      <c r="G4641">
        <v>10.68</v>
      </c>
      <c r="H4641">
        <v>10.45</v>
      </c>
      <c r="I4641">
        <v>10.35</v>
      </c>
      <c r="J4641">
        <v>10.17</v>
      </c>
      <c r="L4641">
        <v>9.77</v>
      </c>
    </row>
    <row r="4642" spans="1:12" x14ac:dyDescent="0.2">
      <c r="A4642" s="4">
        <v>29140</v>
      </c>
      <c r="E4642">
        <v>12.53</v>
      </c>
      <c r="F4642">
        <v>11.17</v>
      </c>
      <c r="G4642">
        <v>10.63</v>
      </c>
      <c r="H4642">
        <v>10.45</v>
      </c>
      <c r="I4642">
        <v>10.36</v>
      </c>
      <c r="J4642">
        <v>10.15</v>
      </c>
      <c r="L4642">
        <v>9.76</v>
      </c>
    </row>
    <row r="4643" spans="1:12" x14ac:dyDescent="0.2">
      <c r="A4643" s="4">
        <v>29143</v>
      </c>
      <c r="E4643">
        <v>12.6</v>
      </c>
      <c r="F4643">
        <v>11.39</v>
      </c>
      <c r="G4643">
        <v>10.74</v>
      </c>
      <c r="H4643">
        <v>10.6</v>
      </c>
      <c r="I4643">
        <v>10.5</v>
      </c>
      <c r="J4643">
        <v>10.31</v>
      </c>
      <c r="L4643">
        <v>9.84</v>
      </c>
    </row>
    <row r="4644" spans="1:12" x14ac:dyDescent="0.2">
      <c r="A4644" s="4">
        <v>29144</v>
      </c>
      <c r="E4644">
        <v>12.52</v>
      </c>
      <c r="F4644">
        <v>11.39</v>
      </c>
      <c r="G4644">
        <v>10.81</v>
      </c>
      <c r="H4644">
        <v>10.56</v>
      </c>
      <c r="I4644">
        <v>10.45</v>
      </c>
      <c r="J4644">
        <v>10.27</v>
      </c>
      <c r="L4644">
        <v>9.82</v>
      </c>
    </row>
    <row r="4645" spans="1:12" x14ac:dyDescent="0.2">
      <c r="A4645" s="4">
        <v>29145</v>
      </c>
      <c r="E4645">
        <v>12.36</v>
      </c>
      <c r="F4645">
        <v>11.4</v>
      </c>
      <c r="G4645">
        <v>10.81</v>
      </c>
      <c r="H4645">
        <v>10.51</v>
      </c>
      <c r="I4645">
        <v>10.38</v>
      </c>
      <c r="J4645">
        <v>10.199999999999999</v>
      </c>
      <c r="L4645">
        <v>9.75</v>
      </c>
    </row>
    <row r="4646" spans="1:12" x14ac:dyDescent="0.2">
      <c r="A4646" s="4">
        <v>29146</v>
      </c>
      <c r="E4646">
        <v>12.82</v>
      </c>
      <c r="F4646">
        <v>11.75</v>
      </c>
      <c r="G4646">
        <v>11.12</v>
      </c>
      <c r="H4646">
        <v>10.74</v>
      </c>
      <c r="I4646">
        <v>10.58</v>
      </c>
      <c r="J4646">
        <v>10.41</v>
      </c>
      <c r="L4646">
        <v>9.91</v>
      </c>
    </row>
    <row r="4647" spans="1:12" x14ac:dyDescent="0.2">
      <c r="A4647" s="4">
        <v>29147</v>
      </c>
      <c r="E4647">
        <v>13.12</v>
      </c>
      <c r="F4647">
        <v>12.15</v>
      </c>
      <c r="G4647">
        <v>11.55</v>
      </c>
      <c r="H4647">
        <v>11.09</v>
      </c>
      <c r="I4647">
        <v>10.88</v>
      </c>
      <c r="J4647">
        <v>10.68</v>
      </c>
      <c r="L4647">
        <v>10.07</v>
      </c>
    </row>
    <row r="4648" spans="1:12" x14ac:dyDescent="0.2">
      <c r="A4648" s="4">
        <v>29150</v>
      </c>
      <c r="E4648">
        <v>13.41</v>
      </c>
      <c r="F4648">
        <v>12.43</v>
      </c>
      <c r="G4648">
        <v>11.91</v>
      </c>
      <c r="H4648">
        <v>11.4</v>
      </c>
      <c r="I4648">
        <v>11.17</v>
      </c>
      <c r="J4648">
        <v>10.96</v>
      </c>
      <c r="L4648">
        <v>10.29</v>
      </c>
    </row>
    <row r="4649" spans="1:12" x14ac:dyDescent="0.2">
      <c r="A4649" s="4">
        <v>29151</v>
      </c>
      <c r="E4649">
        <v>13.62</v>
      </c>
      <c r="F4649">
        <v>12.63</v>
      </c>
      <c r="G4649">
        <v>11.98</v>
      </c>
      <c r="H4649">
        <v>11.48</v>
      </c>
      <c r="I4649">
        <v>11.19</v>
      </c>
      <c r="J4649">
        <v>11.02</v>
      </c>
      <c r="L4649">
        <v>10.33</v>
      </c>
    </row>
    <row r="4650" spans="1:12" x14ac:dyDescent="0.2">
      <c r="A4650" s="4">
        <v>29152</v>
      </c>
      <c r="E4650">
        <v>13.36</v>
      </c>
      <c r="F4650">
        <v>12.52</v>
      </c>
      <c r="G4650">
        <v>11.85</v>
      </c>
      <c r="H4650">
        <v>11.36</v>
      </c>
      <c r="I4650">
        <v>11.03</v>
      </c>
      <c r="J4650">
        <v>10.83</v>
      </c>
      <c r="L4650">
        <v>10.199999999999999</v>
      </c>
    </row>
    <row r="4651" spans="1:12" x14ac:dyDescent="0.2">
      <c r="A4651" s="4">
        <v>29153</v>
      </c>
      <c r="E4651">
        <v>13.38</v>
      </c>
      <c r="F4651">
        <v>12.59</v>
      </c>
      <c r="G4651">
        <v>11.95</v>
      </c>
      <c r="H4651">
        <v>11.5</v>
      </c>
      <c r="I4651">
        <v>11.16</v>
      </c>
      <c r="J4651">
        <v>10.98</v>
      </c>
      <c r="L4651">
        <v>10.31</v>
      </c>
    </row>
    <row r="4652" spans="1:12" x14ac:dyDescent="0.2">
      <c r="A4652" s="4">
        <v>29154</v>
      </c>
      <c r="E4652">
        <v>12.76</v>
      </c>
      <c r="F4652">
        <v>12.05</v>
      </c>
      <c r="G4652">
        <v>11.46</v>
      </c>
      <c r="H4652">
        <v>11.11</v>
      </c>
      <c r="I4652">
        <v>10.9</v>
      </c>
      <c r="J4652">
        <v>10.67</v>
      </c>
      <c r="L4652">
        <v>10.119999999999999</v>
      </c>
    </row>
    <row r="4653" spans="1:12" x14ac:dyDescent="0.2">
      <c r="A4653" s="4">
        <v>29157</v>
      </c>
      <c r="E4653">
        <v>12.95</v>
      </c>
      <c r="F4653">
        <v>12.19</v>
      </c>
      <c r="G4653">
        <v>11.66</v>
      </c>
      <c r="H4653">
        <v>11.27</v>
      </c>
      <c r="I4653">
        <v>11.01</v>
      </c>
      <c r="J4653">
        <v>10.78</v>
      </c>
      <c r="L4653">
        <v>10.220000000000001</v>
      </c>
    </row>
    <row r="4654" spans="1:12" x14ac:dyDescent="0.2">
      <c r="A4654" s="4">
        <v>29158</v>
      </c>
      <c r="E4654">
        <v>12.88</v>
      </c>
      <c r="F4654">
        <v>12.12</v>
      </c>
      <c r="G4654">
        <v>11.65</v>
      </c>
      <c r="H4654">
        <v>11.27</v>
      </c>
      <c r="I4654">
        <v>11.01</v>
      </c>
      <c r="J4654">
        <v>10.75</v>
      </c>
      <c r="L4654">
        <v>10.17</v>
      </c>
    </row>
    <row r="4655" spans="1:12" x14ac:dyDescent="0.2">
      <c r="A4655" s="4">
        <v>29159</v>
      </c>
      <c r="E4655">
        <v>12.89</v>
      </c>
      <c r="F4655">
        <v>12.06</v>
      </c>
      <c r="G4655">
        <v>11.63</v>
      </c>
      <c r="H4655">
        <v>11.2</v>
      </c>
      <c r="I4655">
        <v>10.95</v>
      </c>
      <c r="J4655">
        <v>10.72</v>
      </c>
      <c r="L4655">
        <v>10.19</v>
      </c>
    </row>
    <row r="4656" spans="1:12" x14ac:dyDescent="0.2">
      <c r="A4656" s="4">
        <v>29160</v>
      </c>
      <c r="E4656">
        <v>12.88</v>
      </c>
      <c r="F4656">
        <v>12.08</v>
      </c>
      <c r="G4656">
        <v>11.57</v>
      </c>
      <c r="H4656">
        <v>11.26</v>
      </c>
      <c r="I4656">
        <v>11.02</v>
      </c>
      <c r="J4656">
        <v>10.79</v>
      </c>
      <c r="L4656">
        <v>10.3</v>
      </c>
    </row>
    <row r="4657" spans="1:12" x14ac:dyDescent="0.2">
      <c r="A4657" s="4">
        <v>29161</v>
      </c>
      <c r="E4657">
        <v>12.93</v>
      </c>
      <c r="F4657">
        <v>12.19</v>
      </c>
      <c r="G4657">
        <v>11.67</v>
      </c>
      <c r="H4657">
        <v>11.24</v>
      </c>
      <c r="I4657">
        <v>11.02</v>
      </c>
      <c r="J4657">
        <v>10.84</v>
      </c>
      <c r="L4657">
        <v>10.44</v>
      </c>
    </row>
    <row r="4658" spans="1:12" x14ac:dyDescent="0.2">
      <c r="A4658" s="4">
        <v>29164</v>
      </c>
      <c r="E4658">
        <v>12.97</v>
      </c>
      <c r="F4658">
        <v>12.15</v>
      </c>
      <c r="G4658">
        <v>11.68</v>
      </c>
      <c r="H4658">
        <v>11.25</v>
      </c>
      <c r="I4658">
        <v>11.03</v>
      </c>
      <c r="J4658">
        <v>10.85</v>
      </c>
      <c r="L4658">
        <v>10.42</v>
      </c>
    </row>
    <row r="4659" spans="1:12" x14ac:dyDescent="0.2">
      <c r="A4659" s="4">
        <v>29165</v>
      </c>
      <c r="E4659" t="s">
        <v>13</v>
      </c>
      <c r="F4659" t="s">
        <v>13</v>
      </c>
      <c r="G4659" t="s">
        <v>13</v>
      </c>
      <c r="H4659" t="s">
        <v>13</v>
      </c>
      <c r="I4659" t="s">
        <v>13</v>
      </c>
      <c r="J4659" t="s">
        <v>13</v>
      </c>
      <c r="L4659" t="s">
        <v>13</v>
      </c>
    </row>
    <row r="4660" spans="1:12" x14ac:dyDescent="0.2">
      <c r="A4660" s="4">
        <v>29166</v>
      </c>
      <c r="E4660">
        <v>13.19</v>
      </c>
      <c r="F4660">
        <v>12.36</v>
      </c>
      <c r="G4660">
        <v>11.7</v>
      </c>
      <c r="H4660">
        <v>11.35</v>
      </c>
      <c r="I4660">
        <v>11.16</v>
      </c>
      <c r="J4660">
        <v>11</v>
      </c>
      <c r="L4660">
        <v>10.53</v>
      </c>
    </row>
    <row r="4661" spans="1:12" x14ac:dyDescent="0.2">
      <c r="A4661" s="4">
        <v>29167</v>
      </c>
      <c r="E4661">
        <v>13.12</v>
      </c>
      <c r="F4661">
        <v>12.29</v>
      </c>
      <c r="G4661">
        <v>11.67</v>
      </c>
      <c r="H4661">
        <v>11.28</v>
      </c>
      <c r="I4661">
        <v>11.1</v>
      </c>
      <c r="J4661">
        <v>10.96</v>
      </c>
      <c r="L4661">
        <v>10.51</v>
      </c>
    </row>
    <row r="4662" spans="1:12" x14ac:dyDescent="0.2">
      <c r="A4662" s="4">
        <v>29168</v>
      </c>
      <c r="E4662">
        <v>12.48</v>
      </c>
      <c r="F4662">
        <v>11.78</v>
      </c>
      <c r="G4662">
        <v>11.2</v>
      </c>
      <c r="H4662">
        <v>10.96</v>
      </c>
      <c r="I4662">
        <v>10.83</v>
      </c>
      <c r="J4662">
        <v>10.68</v>
      </c>
      <c r="L4662">
        <v>10.34</v>
      </c>
    </row>
    <row r="4663" spans="1:12" x14ac:dyDescent="0.2">
      <c r="A4663" s="4">
        <v>29171</v>
      </c>
      <c r="E4663" t="s">
        <v>13</v>
      </c>
      <c r="F4663" t="s">
        <v>13</v>
      </c>
      <c r="G4663" t="s">
        <v>13</v>
      </c>
      <c r="H4663" t="s">
        <v>13</v>
      </c>
      <c r="I4663" t="s">
        <v>13</v>
      </c>
      <c r="J4663" t="s">
        <v>13</v>
      </c>
      <c r="L4663" t="s">
        <v>13</v>
      </c>
    </row>
    <row r="4664" spans="1:12" x14ac:dyDescent="0.2">
      <c r="A4664" s="4">
        <v>29172</v>
      </c>
      <c r="E4664">
        <v>12.25</v>
      </c>
      <c r="F4664">
        <v>11.64</v>
      </c>
      <c r="G4664">
        <v>11.02</v>
      </c>
      <c r="H4664">
        <v>10.86</v>
      </c>
      <c r="I4664">
        <v>10.75</v>
      </c>
      <c r="J4664">
        <v>10.63</v>
      </c>
      <c r="L4664">
        <v>10.32</v>
      </c>
    </row>
    <row r="4665" spans="1:12" x14ac:dyDescent="0.2">
      <c r="A4665" s="4">
        <v>29173</v>
      </c>
      <c r="E4665">
        <v>12.38</v>
      </c>
      <c r="F4665">
        <v>11.82</v>
      </c>
      <c r="G4665">
        <v>11.21</v>
      </c>
      <c r="H4665">
        <v>10.98</v>
      </c>
      <c r="I4665">
        <v>10.86</v>
      </c>
      <c r="J4665">
        <v>10.75</v>
      </c>
      <c r="L4665">
        <v>10.4</v>
      </c>
    </row>
    <row r="4666" spans="1:12" x14ac:dyDescent="0.2">
      <c r="A4666" s="4">
        <v>29174</v>
      </c>
      <c r="E4666">
        <v>12.17</v>
      </c>
      <c r="F4666">
        <v>11.68</v>
      </c>
      <c r="G4666">
        <v>11.04</v>
      </c>
      <c r="H4666">
        <v>10.86</v>
      </c>
      <c r="I4666">
        <v>10.77</v>
      </c>
      <c r="J4666">
        <v>10.62</v>
      </c>
      <c r="L4666">
        <v>10.3</v>
      </c>
    </row>
    <row r="4667" spans="1:12" x14ac:dyDescent="0.2">
      <c r="A4667" s="4">
        <v>29175</v>
      </c>
      <c r="E4667">
        <v>12.44</v>
      </c>
      <c r="F4667">
        <v>11.97</v>
      </c>
      <c r="G4667">
        <v>11.21</v>
      </c>
      <c r="H4667">
        <v>11.08</v>
      </c>
      <c r="I4667">
        <v>10.94</v>
      </c>
      <c r="J4667">
        <v>10.77</v>
      </c>
      <c r="L4667">
        <v>10.41</v>
      </c>
    </row>
    <row r="4668" spans="1:12" x14ac:dyDescent="0.2">
      <c r="A4668" s="4">
        <v>29178</v>
      </c>
      <c r="E4668">
        <v>12.62</v>
      </c>
      <c r="F4668">
        <v>12.08</v>
      </c>
      <c r="G4668">
        <v>11.36</v>
      </c>
      <c r="H4668">
        <v>11.19</v>
      </c>
      <c r="I4668">
        <v>11</v>
      </c>
      <c r="J4668">
        <v>10.8</v>
      </c>
      <c r="L4668">
        <v>10.42</v>
      </c>
    </row>
    <row r="4669" spans="1:12" x14ac:dyDescent="0.2">
      <c r="A4669" s="4">
        <v>29179</v>
      </c>
      <c r="E4669">
        <v>12.65</v>
      </c>
      <c r="F4669">
        <v>12.12</v>
      </c>
      <c r="G4669">
        <v>11.4</v>
      </c>
      <c r="H4669">
        <v>11.22</v>
      </c>
      <c r="I4669">
        <v>11.01</v>
      </c>
      <c r="J4669">
        <v>10.78</v>
      </c>
      <c r="L4669">
        <v>10.39</v>
      </c>
    </row>
    <row r="4670" spans="1:12" x14ac:dyDescent="0.2">
      <c r="A4670" s="4">
        <v>29180</v>
      </c>
      <c r="E4670">
        <v>12.5</v>
      </c>
      <c r="F4670">
        <v>12.17</v>
      </c>
      <c r="G4670">
        <v>11.38</v>
      </c>
      <c r="H4670">
        <v>11.17</v>
      </c>
      <c r="I4670">
        <v>10.98</v>
      </c>
      <c r="J4670">
        <v>10.73</v>
      </c>
      <c r="L4670">
        <v>10.36</v>
      </c>
    </row>
    <row r="4671" spans="1:12" x14ac:dyDescent="0.2">
      <c r="A4671" s="4">
        <v>29181</v>
      </c>
      <c r="E4671" t="s">
        <v>13</v>
      </c>
      <c r="F4671" t="s">
        <v>13</v>
      </c>
      <c r="G4671" t="s">
        <v>13</v>
      </c>
      <c r="H4671" t="s">
        <v>13</v>
      </c>
      <c r="I4671" t="s">
        <v>13</v>
      </c>
      <c r="J4671" t="s">
        <v>13</v>
      </c>
      <c r="L4671" t="s">
        <v>13</v>
      </c>
    </row>
    <row r="4672" spans="1:12" x14ac:dyDescent="0.2">
      <c r="A4672" s="4">
        <v>29182</v>
      </c>
      <c r="E4672">
        <v>12.02</v>
      </c>
      <c r="F4672">
        <v>11.69</v>
      </c>
      <c r="G4672">
        <v>11.1</v>
      </c>
      <c r="H4672">
        <v>10.76</v>
      </c>
      <c r="I4672">
        <v>10.66</v>
      </c>
      <c r="J4672">
        <v>10.51</v>
      </c>
      <c r="L4672">
        <v>10.210000000000001</v>
      </c>
    </row>
    <row r="4673" spans="1:12" x14ac:dyDescent="0.2">
      <c r="A4673" s="4">
        <v>29185</v>
      </c>
      <c r="E4673">
        <v>11.73</v>
      </c>
      <c r="F4673">
        <v>11.44</v>
      </c>
      <c r="G4673">
        <v>10.74</v>
      </c>
      <c r="H4673">
        <v>10.52</v>
      </c>
      <c r="I4673">
        <v>10.46</v>
      </c>
      <c r="J4673">
        <v>10.37</v>
      </c>
      <c r="L4673">
        <v>10.1</v>
      </c>
    </row>
    <row r="4674" spans="1:12" x14ac:dyDescent="0.2">
      <c r="A4674" s="4">
        <v>29186</v>
      </c>
      <c r="E4674">
        <v>11.64</v>
      </c>
      <c r="F4674">
        <v>11.11</v>
      </c>
      <c r="G4674">
        <v>10.54</v>
      </c>
      <c r="H4674">
        <v>10.28</v>
      </c>
      <c r="I4674">
        <v>10.27</v>
      </c>
      <c r="J4674">
        <v>10.24</v>
      </c>
      <c r="L4674">
        <v>10.02</v>
      </c>
    </row>
    <row r="4675" spans="1:12" x14ac:dyDescent="0.2">
      <c r="A4675" s="4">
        <v>29187</v>
      </c>
      <c r="E4675">
        <v>11.84</v>
      </c>
      <c r="F4675">
        <v>11.23</v>
      </c>
      <c r="G4675">
        <v>10.64</v>
      </c>
      <c r="H4675">
        <v>10.46</v>
      </c>
      <c r="I4675">
        <v>10.44</v>
      </c>
      <c r="J4675">
        <v>10.37</v>
      </c>
      <c r="L4675">
        <v>10.09</v>
      </c>
    </row>
    <row r="4676" spans="1:12" x14ac:dyDescent="0.2">
      <c r="A4676" s="4">
        <v>29188</v>
      </c>
      <c r="E4676">
        <v>11.73</v>
      </c>
      <c r="F4676">
        <v>11.23</v>
      </c>
      <c r="G4676">
        <v>10.6</v>
      </c>
      <c r="H4676">
        <v>10.42</v>
      </c>
      <c r="I4676">
        <v>10.4</v>
      </c>
      <c r="J4676">
        <v>10.34</v>
      </c>
      <c r="L4676">
        <v>10.06</v>
      </c>
    </row>
    <row r="4677" spans="1:12" x14ac:dyDescent="0.2">
      <c r="A4677" s="4">
        <v>29189</v>
      </c>
      <c r="E4677">
        <v>11.88</v>
      </c>
      <c r="F4677">
        <v>11.33</v>
      </c>
      <c r="G4677">
        <v>10.68</v>
      </c>
      <c r="H4677">
        <v>10.44</v>
      </c>
      <c r="I4677">
        <v>10.45</v>
      </c>
      <c r="J4677">
        <v>10.38</v>
      </c>
      <c r="L4677">
        <v>10.09</v>
      </c>
    </row>
    <row r="4678" spans="1:12" x14ac:dyDescent="0.2">
      <c r="A4678" s="4">
        <v>29192</v>
      </c>
      <c r="E4678">
        <v>12.08</v>
      </c>
      <c r="F4678">
        <v>11.42</v>
      </c>
      <c r="G4678">
        <v>10.8</v>
      </c>
      <c r="H4678">
        <v>10.48</v>
      </c>
      <c r="I4678">
        <v>10.5</v>
      </c>
      <c r="J4678">
        <v>10.44</v>
      </c>
      <c r="L4678">
        <v>10.11</v>
      </c>
    </row>
    <row r="4679" spans="1:12" x14ac:dyDescent="0.2">
      <c r="A4679" s="4">
        <v>29193</v>
      </c>
      <c r="E4679">
        <v>11.92</v>
      </c>
      <c r="F4679">
        <v>11.3</v>
      </c>
      <c r="G4679">
        <v>10.68</v>
      </c>
      <c r="H4679">
        <v>10.4</v>
      </c>
      <c r="I4679">
        <v>10.4</v>
      </c>
      <c r="J4679">
        <v>10.32</v>
      </c>
      <c r="L4679">
        <v>10.039999999999999</v>
      </c>
    </row>
    <row r="4680" spans="1:12" x14ac:dyDescent="0.2">
      <c r="A4680" s="4">
        <v>29194</v>
      </c>
      <c r="E4680">
        <v>11.85</v>
      </c>
      <c r="F4680">
        <v>11.21</v>
      </c>
      <c r="G4680">
        <v>10.55</v>
      </c>
      <c r="H4680">
        <v>10.31</v>
      </c>
      <c r="I4680">
        <v>10.32</v>
      </c>
      <c r="J4680">
        <v>10.27</v>
      </c>
      <c r="L4680">
        <v>10.01</v>
      </c>
    </row>
    <row r="4681" spans="1:12" x14ac:dyDescent="0.2">
      <c r="A4681" s="4">
        <v>29195</v>
      </c>
      <c r="E4681">
        <v>11.82</v>
      </c>
      <c r="F4681">
        <v>11.08</v>
      </c>
      <c r="G4681">
        <v>10.42</v>
      </c>
      <c r="H4681">
        <v>10.199999999999999</v>
      </c>
      <c r="I4681">
        <v>10.199999999999999</v>
      </c>
      <c r="J4681">
        <v>10.130000000000001</v>
      </c>
      <c r="L4681">
        <v>9.93</v>
      </c>
    </row>
    <row r="4682" spans="1:12" x14ac:dyDescent="0.2">
      <c r="A4682" s="4">
        <v>29196</v>
      </c>
      <c r="E4682">
        <v>11.98</v>
      </c>
      <c r="F4682">
        <v>11.21</v>
      </c>
      <c r="G4682">
        <v>10.58</v>
      </c>
      <c r="H4682">
        <v>10.29</v>
      </c>
      <c r="I4682">
        <v>10.32</v>
      </c>
      <c r="J4682">
        <v>10.3</v>
      </c>
      <c r="L4682">
        <v>10.039999999999999</v>
      </c>
    </row>
    <row r="4683" spans="1:12" x14ac:dyDescent="0.2">
      <c r="A4683" s="4">
        <v>29199</v>
      </c>
      <c r="E4683">
        <v>11.98</v>
      </c>
      <c r="F4683">
        <v>11.25</v>
      </c>
      <c r="G4683">
        <v>10.56</v>
      </c>
      <c r="H4683">
        <v>10.29</v>
      </c>
      <c r="I4683">
        <v>10.3</v>
      </c>
      <c r="J4683">
        <v>10.27</v>
      </c>
      <c r="L4683">
        <v>10.029999999999999</v>
      </c>
    </row>
    <row r="4684" spans="1:12" x14ac:dyDescent="0.2">
      <c r="A4684" s="4">
        <v>29200</v>
      </c>
      <c r="E4684">
        <v>12.28</v>
      </c>
      <c r="F4684">
        <v>11.6</v>
      </c>
      <c r="G4684">
        <v>10.87</v>
      </c>
      <c r="H4684">
        <v>10.47</v>
      </c>
      <c r="I4684">
        <v>10.5</v>
      </c>
      <c r="J4684">
        <v>10.46</v>
      </c>
      <c r="L4684">
        <v>10.18</v>
      </c>
    </row>
    <row r="4685" spans="1:12" x14ac:dyDescent="0.2">
      <c r="A4685" s="4">
        <v>29201</v>
      </c>
      <c r="E4685">
        <v>12.62</v>
      </c>
      <c r="F4685">
        <v>11.85</v>
      </c>
      <c r="G4685">
        <v>11.14</v>
      </c>
      <c r="H4685">
        <v>10.6</v>
      </c>
      <c r="I4685">
        <v>10.62</v>
      </c>
      <c r="J4685">
        <v>10.58</v>
      </c>
      <c r="L4685">
        <v>10.27</v>
      </c>
    </row>
    <row r="4686" spans="1:12" x14ac:dyDescent="0.2">
      <c r="A4686" s="4">
        <v>29202</v>
      </c>
      <c r="E4686">
        <v>12.38</v>
      </c>
      <c r="F4686">
        <v>11.67</v>
      </c>
      <c r="G4686">
        <v>10.95</v>
      </c>
      <c r="H4686">
        <v>10.51</v>
      </c>
      <c r="I4686">
        <v>10.53</v>
      </c>
      <c r="J4686">
        <v>10.51</v>
      </c>
      <c r="L4686">
        <v>10.23</v>
      </c>
    </row>
    <row r="4687" spans="1:12" x14ac:dyDescent="0.2">
      <c r="A4687" s="4">
        <v>29203</v>
      </c>
      <c r="E4687">
        <v>12.16</v>
      </c>
      <c r="F4687">
        <v>11.47</v>
      </c>
      <c r="G4687">
        <v>10.8</v>
      </c>
      <c r="H4687">
        <v>10.4</v>
      </c>
      <c r="I4687">
        <v>10.44</v>
      </c>
      <c r="J4687">
        <v>10.45</v>
      </c>
      <c r="L4687">
        <v>10.17</v>
      </c>
    </row>
    <row r="4688" spans="1:12" x14ac:dyDescent="0.2">
      <c r="A4688" s="4">
        <v>29206</v>
      </c>
      <c r="E4688">
        <v>12.04</v>
      </c>
      <c r="F4688">
        <v>11.45</v>
      </c>
      <c r="G4688">
        <v>10.77</v>
      </c>
      <c r="H4688">
        <v>10.39</v>
      </c>
      <c r="I4688">
        <v>10.43</v>
      </c>
      <c r="J4688">
        <v>10.42</v>
      </c>
      <c r="L4688">
        <v>10.14</v>
      </c>
    </row>
    <row r="4689" spans="1:12" x14ac:dyDescent="0.2">
      <c r="A4689" s="4">
        <v>29207</v>
      </c>
      <c r="E4689">
        <v>11.92</v>
      </c>
      <c r="F4689">
        <v>11.31</v>
      </c>
      <c r="G4689">
        <v>10.64</v>
      </c>
      <c r="H4689">
        <v>10.33</v>
      </c>
      <c r="I4689">
        <v>10.35</v>
      </c>
      <c r="J4689">
        <v>10.34</v>
      </c>
      <c r="L4689">
        <v>10.11</v>
      </c>
    </row>
    <row r="4690" spans="1:12" x14ac:dyDescent="0.2">
      <c r="A4690" s="4">
        <v>29208</v>
      </c>
      <c r="E4690">
        <v>11.82</v>
      </c>
      <c r="F4690">
        <v>11.38</v>
      </c>
      <c r="G4690">
        <v>10.66</v>
      </c>
      <c r="H4690">
        <v>10.33</v>
      </c>
      <c r="I4690">
        <v>10.34</v>
      </c>
      <c r="J4690">
        <v>10.33</v>
      </c>
      <c r="L4690">
        <v>10.09</v>
      </c>
    </row>
    <row r="4691" spans="1:12" x14ac:dyDescent="0.2">
      <c r="A4691" s="4">
        <v>29209</v>
      </c>
      <c r="E4691">
        <v>11.85</v>
      </c>
      <c r="F4691">
        <v>11.4</v>
      </c>
      <c r="G4691">
        <v>10.66</v>
      </c>
      <c r="H4691">
        <v>10.4</v>
      </c>
      <c r="I4691">
        <v>10.42</v>
      </c>
      <c r="J4691">
        <v>10.38</v>
      </c>
      <c r="L4691">
        <v>10.130000000000001</v>
      </c>
    </row>
    <row r="4692" spans="1:12" x14ac:dyDescent="0.2">
      <c r="A4692" s="4">
        <v>29210</v>
      </c>
      <c r="E4692">
        <v>11.9</v>
      </c>
      <c r="F4692">
        <v>11.42</v>
      </c>
      <c r="G4692">
        <v>10.68</v>
      </c>
      <c r="H4692">
        <v>10.48</v>
      </c>
      <c r="I4692">
        <v>10.43</v>
      </c>
      <c r="J4692">
        <v>10.39</v>
      </c>
      <c r="L4692">
        <v>10.17</v>
      </c>
    </row>
    <row r="4693" spans="1:12" x14ac:dyDescent="0.2">
      <c r="A4693" s="4">
        <v>29213</v>
      </c>
      <c r="E4693">
        <v>11.86</v>
      </c>
      <c r="F4693">
        <v>11.44</v>
      </c>
      <c r="G4693">
        <v>10.71</v>
      </c>
      <c r="H4693">
        <v>10.49</v>
      </c>
      <c r="I4693">
        <v>10.49</v>
      </c>
      <c r="J4693">
        <v>10.45</v>
      </c>
      <c r="L4693">
        <v>10.17</v>
      </c>
    </row>
    <row r="4694" spans="1:12" x14ac:dyDescent="0.2">
      <c r="A4694" s="4">
        <v>29214</v>
      </c>
      <c r="E4694" t="s">
        <v>13</v>
      </c>
      <c r="F4694" t="s">
        <v>13</v>
      </c>
      <c r="G4694" t="s">
        <v>13</v>
      </c>
      <c r="H4694" t="s">
        <v>13</v>
      </c>
      <c r="I4694" t="s">
        <v>13</v>
      </c>
      <c r="J4694" t="s">
        <v>13</v>
      </c>
      <c r="L4694" t="s">
        <v>13</v>
      </c>
    </row>
    <row r="4695" spans="1:12" x14ac:dyDescent="0.2">
      <c r="A4695" s="4">
        <v>29215</v>
      </c>
      <c r="E4695">
        <v>11.85</v>
      </c>
      <c r="F4695">
        <v>11.43</v>
      </c>
      <c r="G4695">
        <v>10.71</v>
      </c>
      <c r="H4695">
        <v>10.52</v>
      </c>
      <c r="I4695">
        <v>10.52</v>
      </c>
      <c r="J4695">
        <v>10.48</v>
      </c>
      <c r="L4695">
        <v>10.199999999999999</v>
      </c>
    </row>
    <row r="4696" spans="1:12" x14ac:dyDescent="0.2">
      <c r="A4696" s="4">
        <v>29216</v>
      </c>
      <c r="E4696">
        <v>11.82</v>
      </c>
      <c r="F4696">
        <v>11.39</v>
      </c>
      <c r="G4696">
        <v>10.71</v>
      </c>
      <c r="H4696">
        <v>10.54</v>
      </c>
      <c r="I4696">
        <v>10.5</v>
      </c>
      <c r="J4696">
        <v>10.46</v>
      </c>
      <c r="L4696">
        <v>10.19</v>
      </c>
    </row>
    <row r="4697" spans="1:12" x14ac:dyDescent="0.2">
      <c r="A4697" s="4">
        <v>29217</v>
      </c>
      <c r="E4697">
        <v>11.82</v>
      </c>
      <c r="F4697">
        <v>11.3</v>
      </c>
      <c r="G4697">
        <v>10.69</v>
      </c>
      <c r="H4697">
        <v>10.5</v>
      </c>
      <c r="I4697">
        <v>10.45</v>
      </c>
      <c r="J4697">
        <v>10.41</v>
      </c>
      <c r="L4697">
        <v>10.16</v>
      </c>
    </row>
    <row r="4698" spans="1:12" x14ac:dyDescent="0.2">
      <c r="A4698" s="4">
        <v>29220</v>
      </c>
      <c r="E4698">
        <v>11.7</v>
      </c>
      <c r="F4698">
        <v>11.23</v>
      </c>
      <c r="G4698">
        <v>10.62</v>
      </c>
      <c r="H4698">
        <v>10.38</v>
      </c>
      <c r="I4698">
        <v>10.36</v>
      </c>
      <c r="J4698">
        <v>10.33</v>
      </c>
      <c r="L4698">
        <v>10.11</v>
      </c>
    </row>
    <row r="4699" spans="1:12" x14ac:dyDescent="0.2">
      <c r="A4699" s="4">
        <v>29221</v>
      </c>
      <c r="E4699" t="s">
        <v>13</v>
      </c>
      <c r="F4699" t="s">
        <v>13</v>
      </c>
      <c r="G4699" t="s">
        <v>13</v>
      </c>
      <c r="H4699" t="s">
        <v>13</v>
      </c>
      <c r="I4699" t="s">
        <v>13</v>
      </c>
      <c r="J4699" t="s">
        <v>13</v>
      </c>
      <c r="L4699" t="s">
        <v>13</v>
      </c>
    </row>
    <row r="4700" spans="1:12" x14ac:dyDescent="0.2">
      <c r="A4700" s="4">
        <v>29222</v>
      </c>
      <c r="E4700">
        <v>11.89</v>
      </c>
      <c r="F4700">
        <v>11.39</v>
      </c>
      <c r="G4700">
        <v>10.77</v>
      </c>
      <c r="H4700">
        <v>10.52</v>
      </c>
      <c r="I4700">
        <v>10.51</v>
      </c>
      <c r="J4700">
        <v>10.5</v>
      </c>
      <c r="L4700">
        <v>10.23</v>
      </c>
    </row>
    <row r="4701" spans="1:12" x14ac:dyDescent="0.2">
      <c r="A4701" s="4">
        <v>29223</v>
      </c>
      <c r="E4701">
        <v>12.25</v>
      </c>
      <c r="F4701">
        <v>11.45</v>
      </c>
      <c r="G4701">
        <v>10.79</v>
      </c>
      <c r="H4701">
        <v>10.54</v>
      </c>
      <c r="I4701">
        <v>10.59</v>
      </c>
      <c r="J4701">
        <v>10.6</v>
      </c>
      <c r="L4701">
        <v>10.31</v>
      </c>
    </row>
    <row r="4702" spans="1:12" x14ac:dyDescent="0.2">
      <c r="A4702" s="4">
        <v>29224</v>
      </c>
      <c r="E4702">
        <v>12.25</v>
      </c>
      <c r="F4702">
        <v>11.47</v>
      </c>
      <c r="G4702">
        <v>10.81</v>
      </c>
      <c r="H4702">
        <v>10.62</v>
      </c>
      <c r="I4702">
        <v>10.63</v>
      </c>
      <c r="J4702">
        <v>10.66</v>
      </c>
      <c r="L4702">
        <v>10.34</v>
      </c>
    </row>
    <row r="4703" spans="1:12" x14ac:dyDescent="0.2">
      <c r="A4703" s="4">
        <v>29227</v>
      </c>
      <c r="E4703">
        <v>12.07</v>
      </c>
      <c r="F4703">
        <v>11.35</v>
      </c>
      <c r="G4703">
        <v>10.72</v>
      </c>
      <c r="H4703">
        <v>10.56</v>
      </c>
      <c r="I4703">
        <v>10.6</v>
      </c>
      <c r="J4703">
        <v>10.63</v>
      </c>
      <c r="L4703">
        <v>10.35</v>
      </c>
    </row>
    <row r="4704" spans="1:12" x14ac:dyDescent="0.2">
      <c r="A4704" s="4">
        <v>29228</v>
      </c>
      <c r="E4704">
        <v>11.94</v>
      </c>
      <c r="F4704">
        <v>11.26</v>
      </c>
      <c r="G4704">
        <v>10.67</v>
      </c>
      <c r="H4704">
        <v>10.52</v>
      </c>
      <c r="I4704">
        <v>10.55</v>
      </c>
      <c r="J4704">
        <v>10.57</v>
      </c>
      <c r="L4704">
        <v>10.28</v>
      </c>
    </row>
    <row r="4705" spans="1:12" x14ac:dyDescent="0.2">
      <c r="A4705" s="4">
        <v>29229</v>
      </c>
      <c r="E4705">
        <v>11.87</v>
      </c>
      <c r="F4705">
        <v>11.24</v>
      </c>
      <c r="G4705">
        <v>10.68</v>
      </c>
      <c r="H4705">
        <v>10.53</v>
      </c>
      <c r="I4705">
        <v>10.56</v>
      </c>
      <c r="J4705">
        <v>10.58</v>
      </c>
      <c r="L4705">
        <v>10.29</v>
      </c>
    </row>
    <row r="4706" spans="1:12" x14ac:dyDescent="0.2">
      <c r="A4706" s="4">
        <v>29230</v>
      </c>
      <c r="E4706">
        <v>11.68</v>
      </c>
      <c r="F4706">
        <v>11.18</v>
      </c>
      <c r="G4706">
        <v>10.62</v>
      </c>
      <c r="H4706">
        <v>10.47</v>
      </c>
      <c r="I4706">
        <v>10.49</v>
      </c>
      <c r="J4706">
        <v>10.51</v>
      </c>
      <c r="L4706">
        <v>10.26</v>
      </c>
    </row>
    <row r="4707" spans="1:12" x14ac:dyDescent="0.2">
      <c r="A4707" s="4">
        <v>29231</v>
      </c>
      <c r="E4707">
        <v>11.94</v>
      </c>
      <c r="F4707">
        <v>11.33</v>
      </c>
      <c r="G4707">
        <v>10.77</v>
      </c>
      <c r="H4707">
        <v>10.61</v>
      </c>
      <c r="I4707">
        <v>10.63</v>
      </c>
      <c r="J4707">
        <v>10.68</v>
      </c>
      <c r="L4707">
        <v>10.38</v>
      </c>
    </row>
    <row r="4708" spans="1:12" x14ac:dyDescent="0.2">
      <c r="A4708" s="4">
        <v>29234</v>
      </c>
      <c r="E4708">
        <v>11.96</v>
      </c>
      <c r="F4708">
        <v>11.35</v>
      </c>
      <c r="G4708">
        <v>10.79</v>
      </c>
      <c r="H4708">
        <v>10.61</v>
      </c>
      <c r="I4708">
        <v>10.65</v>
      </c>
      <c r="J4708">
        <v>10.7</v>
      </c>
      <c r="L4708">
        <v>10.4</v>
      </c>
    </row>
    <row r="4709" spans="1:12" x14ac:dyDescent="0.2">
      <c r="A4709" s="4">
        <v>29235</v>
      </c>
      <c r="E4709">
        <v>11.88</v>
      </c>
      <c r="F4709">
        <v>11.32</v>
      </c>
      <c r="G4709">
        <v>10.77</v>
      </c>
      <c r="H4709">
        <v>10.61</v>
      </c>
      <c r="I4709">
        <v>10.62</v>
      </c>
      <c r="J4709">
        <v>10.65</v>
      </c>
      <c r="L4709">
        <v>10.4</v>
      </c>
    </row>
    <row r="4710" spans="1:12" x14ac:dyDescent="0.2">
      <c r="A4710" s="4">
        <v>29236</v>
      </c>
      <c r="E4710">
        <v>11.83</v>
      </c>
      <c r="F4710">
        <v>11.3</v>
      </c>
      <c r="G4710">
        <v>10.74</v>
      </c>
      <c r="H4710">
        <v>10.6</v>
      </c>
      <c r="I4710">
        <v>10.61</v>
      </c>
      <c r="J4710">
        <v>10.65</v>
      </c>
      <c r="L4710">
        <v>10.41</v>
      </c>
    </row>
    <row r="4711" spans="1:12" x14ac:dyDescent="0.2">
      <c r="A4711" s="4">
        <v>29237</v>
      </c>
      <c r="E4711">
        <v>11.9</v>
      </c>
      <c r="F4711">
        <v>11.37</v>
      </c>
      <c r="G4711">
        <v>10.77</v>
      </c>
      <c r="H4711">
        <v>10.62</v>
      </c>
      <c r="I4711">
        <v>10.66</v>
      </c>
      <c r="J4711">
        <v>10.71</v>
      </c>
      <c r="L4711">
        <v>10.47</v>
      </c>
    </row>
    <row r="4712" spans="1:12" x14ac:dyDescent="0.2">
      <c r="A4712" s="4">
        <v>29238</v>
      </c>
      <c r="E4712">
        <v>12.05</v>
      </c>
      <c r="F4712">
        <v>11.52</v>
      </c>
      <c r="G4712">
        <v>10.82</v>
      </c>
      <c r="H4712">
        <v>10.74</v>
      </c>
      <c r="I4712">
        <v>10.78</v>
      </c>
      <c r="J4712">
        <v>10.82</v>
      </c>
      <c r="L4712">
        <v>10.61</v>
      </c>
    </row>
    <row r="4713" spans="1:12" x14ac:dyDescent="0.2">
      <c r="A4713" s="4">
        <v>29241</v>
      </c>
      <c r="E4713">
        <v>12.15</v>
      </c>
      <c r="F4713">
        <v>11.58</v>
      </c>
      <c r="G4713">
        <v>10.95</v>
      </c>
      <c r="H4713">
        <v>10.86</v>
      </c>
      <c r="I4713">
        <v>10.91</v>
      </c>
      <c r="J4713">
        <v>10.96</v>
      </c>
      <c r="L4713">
        <v>10.77</v>
      </c>
    </row>
    <row r="4714" spans="1:12" x14ac:dyDescent="0.2">
      <c r="A4714" s="4">
        <v>29242</v>
      </c>
      <c r="E4714">
        <v>12.06</v>
      </c>
      <c r="F4714">
        <v>11.56</v>
      </c>
      <c r="G4714">
        <v>10.88</v>
      </c>
      <c r="H4714">
        <v>10.8</v>
      </c>
      <c r="I4714">
        <v>10.82</v>
      </c>
      <c r="J4714">
        <v>10.85</v>
      </c>
      <c r="L4714">
        <v>10.69</v>
      </c>
    </row>
    <row r="4715" spans="1:12" x14ac:dyDescent="0.2">
      <c r="A4715" s="4">
        <v>29243</v>
      </c>
      <c r="E4715">
        <v>11.96</v>
      </c>
      <c r="F4715">
        <v>11.53</v>
      </c>
      <c r="G4715">
        <v>10.89</v>
      </c>
      <c r="H4715">
        <v>10.76</v>
      </c>
      <c r="I4715">
        <v>10.79</v>
      </c>
      <c r="J4715">
        <v>10.82</v>
      </c>
      <c r="L4715">
        <v>10.68</v>
      </c>
    </row>
    <row r="4716" spans="1:12" x14ac:dyDescent="0.2">
      <c r="A4716" s="4">
        <v>29244</v>
      </c>
      <c r="E4716">
        <v>12.15</v>
      </c>
      <c r="F4716">
        <v>11.68</v>
      </c>
      <c r="G4716">
        <v>10.97</v>
      </c>
      <c r="H4716">
        <v>10.9</v>
      </c>
      <c r="I4716">
        <v>10.94</v>
      </c>
      <c r="J4716">
        <v>11.01</v>
      </c>
      <c r="L4716">
        <v>10.87</v>
      </c>
    </row>
    <row r="4717" spans="1:12" x14ac:dyDescent="0.2">
      <c r="A4717" s="4">
        <v>29245</v>
      </c>
      <c r="E4717">
        <v>12.24</v>
      </c>
      <c r="F4717">
        <v>11.82</v>
      </c>
      <c r="G4717">
        <v>11.1</v>
      </c>
      <c r="H4717">
        <v>11.04</v>
      </c>
      <c r="I4717">
        <v>11.09</v>
      </c>
      <c r="J4717">
        <v>11.1</v>
      </c>
      <c r="L4717">
        <v>11</v>
      </c>
    </row>
    <row r="4718" spans="1:12" x14ac:dyDescent="0.2">
      <c r="A4718" s="4">
        <v>29248</v>
      </c>
      <c r="E4718">
        <v>12.16</v>
      </c>
      <c r="F4718">
        <v>11.79</v>
      </c>
      <c r="G4718">
        <v>11.18</v>
      </c>
      <c r="H4718">
        <v>11.08</v>
      </c>
      <c r="I4718">
        <v>11.11</v>
      </c>
      <c r="J4718">
        <v>11.15</v>
      </c>
      <c r="L4718">
        <v>11.03</v>
      </c>
    </row>
    <row r="4719" spans="1:12" x14ac:dyDescent="0.2">
      <c r="A4719" s="4">
        <v>29249</v>
      </c>
      <c r="E4719">
        <v>12.34</v>
      </c>
      <c r="F4719">
        <v>11.88</v>
      </c>
      <c r="G4719">
        <v>11.26</v>
      </c>
      <c r="H4719">
        <v>11.14</v>
      </c>
      <c r="I4719">
        <v>11.17</v>
      </c>
      <c r="J4719">
        <v>11.21</v>
      </c>
      <c r="L4719">
        <v>11.12</v>
      </c>
    </row>
    <row r="4720" spans="1:12" x14ac:dyDescent="0.2">
      <c r="A4720" s="4">
        <v>29250</v>
      </c>
      <c r="E4720">
        <v>12.29</v>
      </c>
      <c r="F4720">
        <v>11.84</v>
      </c>
      <c r="G4720">
        <v>11.21</v>
      </c>
      <c r="H4720">
        <v>11.12</v>
      </c>
      <c r="I4720">
        <v>11.14</v>
      </c>
      <c r="J4720">
        <v>11.16</v>
      </c>
      <c r="L4720">
        <v>11.11</v>
      </c>
    </row>
    <row r="4721" spans="1:12" x14ac:dyDescent="0.2">
      <c r="A4721" s="4">
        <v>29251</v>
      </c>
      <c r="E4721">
        <v>12.4</v>
      </c>
      <c r="F4721">
        <v>11.75</v>
      </c>
      <c r="G4721">
        <v>11.19</v>
      </c>
      <c r="H4721">
        <v>11.11</v>
      </c>
      <c r="I4721">
        <v>11.12</v>
      </c>
      <c r="J4721">
        <v>11.13</v>
      </c>
      <c r="L4721">
        <v>11.09</v>
      </c>
    </row>
    <row r="4722" spans="1:12" x14ac:dyDescent="0.2">
      <c r="A4722" s="4">
        <v>29252</v>
      </c>
      <c r="E4722">
        <v>12.62</v>
      </c>
      <c r="F4722">
        <v>12.04</v>
      </c>
      <c r="G4722">
        <v>11.38</v>
      </c>
      <c r="H4722">
        <v>11.3</v>
      </c>
      <c r="I4722">
        <v>11.29</v>
      </c>
      <c r="J4722">
        <v>11.29</v>
      </c>
      <c r="L4722">
        <v>11.23</v>
      </c>
    </row>
    <row r="4723" spans="1:12" x14ac:dyDescent="0.2">
      <c r="A4723" s="4">
        <v>29255</v>
      </c>
      <c r="E4723">
        <v>12.67</v>
      </c>
      <c r="F4723">
        <v>12.12</v>
      </c>
      <c r="G4723">
        <v>11.56</v>
      </c>
      <c r="H4723">
        <v>11.38</v>
      </c>
      <c r="I4723">
        <v>11.39</v>
      </c>
      <c r="J4723">
        <v>11.4</v>
      </c>
      <c r="L4723">
        <v>11.32</v>
      </c>
    </row>
    <row r="4724" spans="1:12" x14ac:dyDescent="0.2">
      <c r="A4724" s="4">
        <v>29256</v>
      </c>
      <c r="E4724">
        <v>12.91</v>
      </c>
      <c r="F4724">
        <v>12.49</v>
      </c>
      <c r="G4724">
        <v>12.1</v>
      </c>
      <c r="H4724">
        <v>11.8</v>
      </c>
      <c r="I4724">
        <v>11.76</v>
      </c>
      <c r="J4724">
        <v>11.73</v>
      </c>
      <c r="L4724">
        <v>11.64</v>
      </c>
    </row>
    <row r="4725" spans="1:12" x14ac:dyDescent="0.2">
      <c r="A4725" s="4">
        <v>29257</v>
      </c>
      <c r="E4725">
        <v>12.84</v>
      </c>
      <c r="F4725">
        <v>12.42</v>
      </c>
      <c r="G4725">
        <v>11.96</v>
      </c>
      <c r="H4725">
        <v>11.86</v>
      </c>
      <c r="I4725">
        <v>11.88</v>
      </c>
      <c r="J4725">
        <v>11.92</v>
      </c>
      <c r="L4725">
        <v>11.78</v>
      </c>
    </row>
    <row r="4726" spans="1:12" x14ac:dyDescent="0.2">
      <c r="A4726" s="4">
        <v>29258</v>
      </c>
      <c r="E4726">
        <v>12.68</v>
      </c>
      <c r="F4726">
        <v>12.21</v>
      </c>
      <c r="G4726">
        <v>11.69</v>
      </c>
      <c r="H4726">
        <v>11.61</v>
      </c>
      <c r="I4726">
        <v>11.77</v>
      </c>
      <c r="J4726">
        <v>11.71</v>
      </c>
      <c r="L4726">
        <v>11.7</v>
      </c>
    </row>
    <row r="4727" spans="1:12" x14ac:dyDescent="0.2">
      <c r="A4727" s="4">
        <v>29259</v>
      </c>
      <c r="E4727">
        <v>12.89</v>
      </c>
      <c r="F4727">
        <v>12.31</v>
      </c>
      <c r="G4727">
        <v>11.82</v>
      </c>
      <c r="H4727">
        <v>11.76</v>
      </c>
      <c r="I4727">
        <v>11.86</v>
      </c>
      <c r="J4727">
        <v>11.8</v>
      </c>
      <c r="L4727">
        <v>11.72</v>
      </c>
    </row>
    <row r="4728" spans="1:12" x14ac:dyDescent="0.2">
      <c r="A4728" s="4">
        <v>29262</v>
      </c>
      <c r="E4728">
        <v>13.1</v>
      </c>
      <c r="F4728">
        <v>12.6</v>
      </c>
      <c r="G4728">
        <v>12.03</v>
      </c>
      <c r="H4728">
        <v>11.91</v>
      </c>
      <c r="I4728">
        <v>11.98</v>
      </c>
      <c r="J4728">
        <v>12.01</v>
      </c>
      <c r="L4728">
        <v>11.94</v>
      </c>
    </row>
    <row r="4729" spans="1:12" x14ac:dyDescent="0.2">
      <c r="A4729" s="4">
        <v>29263</v>
      </c>
      <c r="E4729" t="s">
        <v>13</v>
      </c>
      <c r="F4729" t="s">
        <v>13</v>
      </c>
      <c r="G4729" t="s">
        <v>13</v>
      </c>
      <c r="H4729" t="s">
        <v>13</v>
      </c>
      <c r="I4729" t="s">
        <v>13</v>
      </c>
      <c r="J4729" t="s">
        <v>13</v>
      </c>
      <c r="L4729" t="s">
        <v>13</v>
      </c>
    </row>
    <row r="4730" spans="1:12" x14ac:dyDescent="0.2">
      <c r="A4730" s="4">
        <v>29264</v>
      </c>
      <c r="E4730">
        <v>12.92</v>
      </c>
      <c r="F4730">
        <v>12.52</v>
      </c>
      <c r="G4730">
        <v>11.96</v>
      </c>
      <c r="H4730">
        <v>11.86</v>
      </c>
      <c r="I4730">
        <v>11.87</v>
      </c>
      <c r="J4730">
        <v>11.86</v>
      </c>
      <c r="L4730">
        <v>11.82</v>
      </c>
    </row>
    <row r="4731" spans="1:12" x14ac:dyDescent="0.2">
      <c r="A4731" s="4">
        <v>29265</v>
      </c>
      <c r="E4731">
        <v>13.11</v>
      </c>
      <c r="F4731">
        <v>12.6</v>
      </c>
      <c r="G4731">
        <v>12.05</v>
      </c>
      <c r="H4731">
        <v>11.93</v>
      </c>
      <c r="I4731">
        <v>11.97</v>
      </c>
      <c r="J4731">
        <v>11.97</v>
      </c>
      <c r="L4731">
        <v>11.9</v>
      </c>
    </row>
    <row r="4732" spans="1:12" x14ac:dyDescent="0.2">
      <c r="A4732" s="4">
        <v>29266</v>
      </c>
      <c r="E4732">
        <v>13.76</v>
      </c>
      <c r="F4732">
        <v>13.13</v>
      </c>
      <c r="G4732">
        <v>12.42</v>
      </c>
      <c r="H4732">
        <v>12.26</v>
      </c>
      <c r="I4732">
        <v>12.24</v>
      </c>
      <c r="J4732">
        <v>12.2</v>
      </c>
      <c r="L4732">
        <v>12.11</v>
      </c>
    </row>
    <row r="4733" spans="1:12" x14ac:dyDescent="0.2">
      <c r="A4733" s="4">
        <v>29269</v>
      </c>
      <c r="E4733" t="s">
        <v>13</v>
      </c>
      <c r="F4733" t="s">
        <v>13</v>
      </c>
      <c r="G4733" t="s">
        <v>13</v>
      </c>
      <c r="H4733" t="s">
        <v>13</v>
      </c>
      <c r="I4733" t="s">
        <v>13</v>
      </c>
      <c r="J4733" t="s">
        <v>13</v>
      </c>
      <c r="L4733" t="s">
        <v>13</v>
      </c>
    </row>
    <row r="4734" spans="1:12" x14ac:dyDescent="0.2">
      <c r="A4734" s="4">
        <v>29270</v>
      </c>
      <c r="E4734">
        <v>14.38</v>
      </c>
      <c r="F4734">
        <v>13.96</v>
      </c>
      <c r="G4734">
        <v>13.34</v>
      </c>
      <c r="H4734">
        <v>12.88</v>
      </c>
      <c r="I4734">
        <v>12.94</v>
      </c>
      <c r="J4734">
        <v>12.85</v>
      </c>
      <c r="L4734">
        <v>12.61</v>
      </c>
    </row>
    <row r="4735" spans="1:12" x14ac:dyDescent="0.2">
      <c r="A4735" s="4">
        <v>29271</v>
      </c>
      <c r="E4735">
        <v>14.46</v>
      </c>
      <c r="F4735">
        <v>14.03</v>
      </c>
      <c r="G4735">
        <v>13.5</v>
      </c>
      <c r="H4735">
        <v>13.1</v>
      </c>
      <c r="I4735">
        <v>12.96</v>
      </c>
      <c r="J4735">
        <v>12.84</v>
      </c>
      <c r="L4735">
        <v>12.56</v>
      </c>
    </row>
    <row r="4736" spans="1:12" x14ac:dyDescent="0.2">
      <c r="A4736" s="4">
        <v>29272</v>
      </c>
      <c r="E4736">
        <v>14.98</v>
      </c>
      <c r="F4736">
        <v>14.51</v>
      </c>
      <c r="G4736">
        <v>13.95</v>
      </c>
      <c r="H4736">
        <v>13.5</v>
      </c>
      <c r="I4736">
        <v>13.4</v>
      </c>
      <c r="J4736">
        <v>13.22</v>
      </c>
      <c r="L4736">
        <v>12.77</v>
      </c>
    </row>
    <row r="4737" spans="1:12" x14ac:dyDescent="0.2">
      <c r="A4737" s="4">
        <v>29273</v>
      </c>
      <c r="E4737">
        <v>15</v>
      </c>
      <c r="F4737">
        <v>14.52</v>
      </c>
      <c r="G4737">
        <v>13.82</v>
      </c>
      <c r="H4737">
        <v>13.38</v>
      </c>
      <c r="I4737">
        <v>13.33</v>
      </c>
      <c r="J4737">
        <v>13.06</v>
      </c>
      <c r="L4737">
        <v>12.59</v>
      </c>
    </row>
    <row r="4738" spans="1:12" x14ac:dyDescent="0.2">
      <c r="A4738" s="4">
        <v>29276</v>
      </c>
      <c r="E4738">
        <v>15.15</v>
      </c>
      <c r="F4738">
        <v>14.62</v>
      </c>
      <c r="G4738">
        <v>13.99</v>
      </c>
      <c r="H4738">
        <v>13.7</v>
      </c>
      <c r="I4738">
        <v>13.49</v>
      </c>
      <c r="J4738">
        <v>13.27</v>
      </c>
      <c r="L4738">
        <v>12.69</v>
      </c>
    </row>
    <row r="4739" spans="1:12" x14ac:dyDescent="0.2">
      <c r="A4739" s="4">
        <v>29277</v>
      </c>
      <c r="E4739">
        <v>15.25</v>
      </c>
      <c r="F4739">
        <v>14.91</v>
      </c>
      <c r="G4739">
        <v>14.42</v>
      </c>
      <c r="H4739">
        <v>14.12</v>
      </c>
      <c r="I4739">
        <v>13.89</v>
      </c>
      <c r="J4739">
        <v>13.65</v>
      </c>
      <c r="L4739">
        <v>12.85</v>
      </c>
    </row>
    <row r="4740" spans="1:12" x14ac:dyDescent="0.2">
      <c r="A4740" s="4">
        <v>29278</v>
      </c>
      <c r="E4740">
        <v>15.27</v>
      </c>
      <c r="F4740">
        <v>14.82</v>
      </c>
      <c r="G4740">
        <v>14.22</v>
      </c>
      <c r="H4740">
        <v>14.08</v>
      </c>
      <c r="I4740">
        <v>13.9</v>
      </c>
      <c r="J4740">
        <v>13.46</v>
      </c>
      <c r="L4740">
        <v>12.76</v>
      </c>
    </row>
    <row r="4741" spans="1:12" x14ac:dyDescent="0.2">
      <c r="A4741" s="4">
        <v>29279</v>
      </c>
      <c r="E4741">
        <v>15.08</v>
      </c>
      <c r="F4741">
        <v>14.41</v>
      </c>
      <c r="G4741">
        <v>13.74</v>
      </c>
      <c r="H4741">
        <v>13.42</v>
      </c>
      <c r="I4741">
        <v>13.12</v>
      </c>
      <c r="J4741">
        <v>12.92</v>
      </c>
      <c r="L4741">
        <v>12.29</v>
      </c>
    </row>
    <row r="4742" spans="1:12" x14ac:dyDescent="0.2">
      <c r="A4742" s="4">
        <v>29280</v>
      </c>
      <c r="E4742">
        <v>15.45</v>
      </c>
      <c r="F4742">
        <v>14.73</v>
      </c>
      <c r="G4742">
        <v>14</v>
      </c>
      <c r="H4742">
        <v>13.48</v>
      </c>
      <c r="I4742">
        <v>13.1</v>
      </c>
      <c r="J4742">
        <v>12.72</v>
      </c>
      <c r="L4742">
        <v>12.25</v>
      </c>
    </row>
    <row r="4743" spans="1:12" x14ac:dyDescent="0.2">
      <c r="A4743" s="4">
        <v>29283</v>
      </c>
      <c r="E4743">
        <v>15.6</v>
      </c>
      <c r="F4743">
        <v>14.83</v>
      </c>
      <c r="G4743">
        <v>14.1</v>
      </c>
      <c r="H4743">
        <v>13.53</v>
      </c>
      <c r="I4743">
        <v>13.11</v>
      </c>
      <c r="J4743">
        <v>12.79</v>
      </c>
      <c r="L4743">
        <v>12.32</v>
      </c>
    </row>
    <row r="4744" spans="1:12" x14ac:dyDescent="0.2">
      <c r="A4744" s="4">
        <v>29284</v>
      </c>
      <c r="E4744">
        <v>15.51</v>
      </c>
      <c r="F4744">
        <v>14.86</v>
      </c>
      <c r="G4744">
        <v>14.1</v>
      </c>
      <c r="H4744">
        <v>13.61</v>
      </c>
      <c r="I4744">
        <v>13.23</v>
      </c>
      <c r="J4744">
        <v>12.91</v>
      </c>
      <c r="L4744">
        <v>12.35</v>
      </c>
    </row>
    <row r="4745" spans="1:12" x14ac:dyDescent="0.2">
      <c r="A4745" s="4">
        <v>29285</v>
      </c>
      <c r="E4745">
        <v>15.73</v>
      </c>
      <c r="F4745">
        <v>14.99</v>
      </c>
      <c r="G4745">
        <v>14.21</v>
      </c>
      <c r="H4745">
        <v>13.68</v>
      </c>
      <c r="I4745">
        <v>13.28</v>
      </c>
      <c r="J4745">
        <v>13.03</v>
      </c>
      <c r="L4745">
        <v>12.4</v>
      </c>
    </row>
    <row r="4746" spans="1:12" x14ac:dyDescent="0.2">
      <c r="A4746" s="4">
        <v>29286</v>
      </c>
      <c r="E4746">
        <v>16.059999999999999</v>
      </c>
      <c r="F4746">
        <v>15.27</v>
      </c>
      <c r="G4746">
        <v>14.49</v>
      </c>
      <c r="H4746">
        <v>13.8</v>
      </c>
      <c r="I4746">
        <v>13.4</v>
      </c>
      <c r="J4746">
        <v>13.13</v>
      </c>
      <c r="L4746">
        <v>12.64</v>
      </c>
    </row>
    <row r="4747" spans="1:12" x14ac:dyDescent="0.2">
      <c r="A4747" s="4">
        <v>29287</v>
      </c>
      <c r="E4747">
        <v>15.97</v>
      </c>
      <c r="F4747">
        <v>15.2</v>
      </c>
      <c r="G4747">
        <v>14.43</v>
      </c>
      <c r="H4747">
        <v>13.64</v>
      </c>
      <c r="I4747">
        <v>13.13</v>
      </c>
      <c r="J4747">
        <v>12.86</v>
      </c>
      <c r="L4747">
        <v>12.5</v>
      </c>
    </row>
    <row r="4748" spans="1:12" x14ac:dyDescent="0.2">
      <c r="A4748" s="4">
        <v>29290</v>
      </c>
      <c r="E4748">
        <v>15.56</v>
      </c>
      <c r="F4748">
        <v>14.71</v>
      </c>
      <c r="G4748">
        <v>13.95</v>
      </c>
      <c r="H4748">
        <v>13.37</v>
      </c>
      <c r="I4748">
        <v>12.8</v>
      </c>
      <c r="J4748">
        <v>12.63</v>
      </c>
      <c r="L4748">
        <v>12.25</v>
      </c>
    </row>
    <row r="4749" spans="1:12" x14ac:dyDescent="0.2">
      <c r="A4749" s="4">
        <v>29291</v>
      </c>
      <c r="E4749">
        <v>15.52</v>
      </c>
      <c r="F4749">
        <v>14.43</v>
      </c>
      <c r="G4749">
        <v>13.61</v>
      </c>
      <c r="H4749">
        <v>13.03</v>
      </c>
      <c r="I4749">
        <v>12.6</v>
      </c>
      <c r="J4749">
        <v>12.41</v>
      </c>
      <c r="L4749">
        <v>12.12</v>
      </c>
    </row>
    <row r="4750" spans="1:12" x14ac:dyDescent="0.2">
      <c r="A4750" s="4">
        <v>29292</v>
      </c>
      <c r="E4750">
        <v>15.77</v>
      </c>
      <c r="F4750">
        <v>14.74</v>
      </c>
      <c r="G4750">
        <v>13.89</v>
      </c>
      <c r="H4750">
        <v>13.27</v>
      </c>
      <c r="I4750">
        <v>12.86</v>
      </c>
      <c r="J4750">
        <v>12.62</v>
      </c>
      <c r="L4750">
        <v>12.39</v>
      </c>
    </row>
    <row r="4751" spans="1:12" x14ac:dyDescent="0.2">
      <c r="A4751" s="4">
        <v>29293</v>
      </c>
      <c r="E4751">
        <v>15.61</v>
      </c>
      <c r="F4751">
        <v>14.69</v>
      </c>
      <c r="G4751">
        <v>13.85</v>
      </c>
      <c r="H4751">
        <v>13.2</v>
      </c>
      <c r="I4751">
        <v>12.76</v>
      </c>
      <c r="J4751">
        <v>12.5</v>
      </c>
      <c r="L4751">
        <v>12.19</v>
      </c>
    </row>
    <row r="4752" spans="1:12" x14ac:dyDescent="0.2">
      <c r="A4752" s="4">
        <v>29294</v>
      </c>
      <c r="E4752">
        <v>15.92</v>
      </c>
      <c r="F4752">
        <v>14.8</v>
      </c>
      <c r="G4752">
        <v>13.85</v>
      </c>
      <c r="H4752">
        <v>13.21</v>
      </c>
      <c r="I4752">
        <v>12.78</v>
      </c>
      <c r="J4752">
        <v>12.52</v>
      </c>
      <c r="L4752">
        <v>12.21</v>
      </c>
    </row>
    <row r="4753" spans="1:12" x14ac:dyDescent="0.2">
      <c r="A4753" s="4">
        <v>29297</v>
      </c>
      <c r="E4753">
        <v>15.64</v>
      </c>
      <c r="F4753">
        <v>14.82</v>
      </c>
      <c r="G4753">
        <v>13.88</v>
      </c>
      <c r="H4753">
        <v>13.22</v>
      </c>
      <c r="I4753">
        <v>12.79</v>
      </c>
      <c r="J4753">
        <v>12.58</v>
      </c>
      <c r="L4753">
        <v>12.2</v>
      </c>
    </row>
    <row r="4754" spans="1:12" x14ac:dyDescent="0.2">
      <c r="A4754" s="4">
        <v>29298</v>
      </c>
      <c r="E4754">
        <v>15.33</v>
      </c>
      <c r="F4754">
        <v>14.42</v>
      </c>
      <c r="G4754">
        <v>13.68</v>
      </c>
      <c r="H4754">
        <v>13.01</v>
      </c>
      <c r="I4754">
        <v>12.6</v>
      </c>
      <c r="J4754">
        <v>12.4</v>
      </c>
      <c r="L4754">
        <v>12</v>
      </c>
    </row>
    <row r="4755" spans="1:12" x14ac:dyDescent="0.2">
      <c r="A4755" s="4">
        <v>29299</v>
      </c>
      <c r="E4755">
        <v>15.23</v>
      </c>
      <c r="F4755">
        <v>14.33</v>
      </c>
      <c r="G4755">
        <v>13.63</v>
      </c>
      <c r="H4755">
        <v>13</v>
      </c>
      <c r="I4755">
        <v>12.58</v>
      </c>
      <c r="J4755">
        <v>12.35</v>
      </c>
      <c r="L4755">
        <v>11.97</v>
      </c>
    </row>
    <row r="4756" spans="1:12" x14ac:dyDescent="0.2">
      <c r="A4756" s="4">
        <v>29300</v>
      </c>
      <c r="E4756">
        <v>15.8</v>
      </c>
      <c r="F4756">
        <v>15.03</v>
      </c>
      <c r="G4756">
        <v>14.02</v>
      </c>
      <c r="H4756">
        <v>13.32</v>
      </c>
      <c r="I4756">
        <v>12.83</v>
      </c>
      <c r="J4756">
        <v>12.62</v>
      </c>
      <c r="L4756">
        <v>12.22</v>
      </c>
    </row>
    <row r="4757" spans="1:12" x14ac:dyDescent="0.2">
      <c r="A4757" s="4">
        <v>29301</v>
      </c>
      <c r="E4757">
        <v>15.89</v>
      </c>
      <c r="F4757">
        <v>15.02</v>
      </c>
      <c r="G4757">
        <v>14.07</v>
      </c>
      <c r="H4757">
        <v>13.51</v>
      </c>
      <c r="I4757">
        <v>13.01</v>
      </c>
      <c r="J4757">
        <v>12.75</v>
      </c>
      <c r="L4757">
        <v>12.28</v>
      </c>
    </row>
    <row r="4758" spans="1:12" x14ac:dyDescent="0.2">
      <c r="A4758" s="4">
        <v>29304</v>
      </c>
      <c r="E4758">
        <v>16.36</v>
      </c>
      <c r="F4758">
        <v>15.36</v>
      </c>
      <c r="G4758">
        <v>14.53</v>
      </c>
      <c r="H4758">
        <v>14.03</v>
      </c>
      <c r="I4758">
        <v>13.5</v>
      </c>
      <c r="J4758">
        <v>13.17</v>
      </c>
      <c r="L4758">
        <v>12.69</v>
      </c>
    </row>
    <row r="4759" spans="1:12" x14ac:dyDescent="0.2">
      <c r="A4759" s="4">
        <v>29305</v>
      </c>
      <c r="E4759">
        <v>16.23</v>
      </c>
      <c r="F4759">
        <v>15.19</v>
      </c>
      <c r="G4759">
        <v>14.41</v>
      </c>
      <c r="H4759">
        <v>14</v>
      </c>
      <c r="I4759">
        <v>13.45</v>
      </c>
      <c r="J4759">
        <v>13.1</v>
      </c>
      <c r="L4759">
        <v>12.67</v>
      </c>
    </row>
    <row r="4760" spans="1:12" x14ac:dyDescent="0.2">
      <c r="A4760" s="4">
        <v>29306</v>
      </c>
      <c r="E4760">
        <v>16.47</v>
      </c>
      <c r="F4760">
        <v>15.26</v>
      </c>
      <c r="G4760">
        <v>14.4</v>
      </c>
      <c r="H4760">
        <v>13.87</v>
      </c>
      <c r="I4760">
        <v>13.26</v>
      </c>
      <c r="J4760">
        <v>13.03</v>
      </c>
      <c r="L4760">
        <v>12.56</v>
      </c>
    </row>
    <row r="4761" spans="1:12" x14ac:dyDescent="0.2">
      <c r="A4761" s="4">
        <v>29307</v>
      </c>
      <c r="E4761">
        <v>16.11</v>
      </c>
      <c r="F4761">
        <v>15.11</v>
      </c>
      <c r="G4761">
        <v>14.25</v>
      </c>
      <c r="H4761">
        <v>13.75</v>
      </c>
      <c r="I4761">
        <v>13.24</v>
      </c>
      <c r="J4761">
        <v>12.97</v>
      </c>
      <c r="L4761">
        <v>12.5</v>
      </c>
    </row>
    <row r="4762" spans="1:12" x14ac:dyDescent="0.2">
      <c r="A4762" s="4">
        <v>29308</v>
      </c>
      <c r="E4762">
        <v>16.059999999999999</v>
      </c>
      <c r="F4762">
        <v>14.89</v>
      </c>
      <c r="G4762">
        <v>13.96</v>
      </c>
      <c r="H4762">
        <v>13.5</v>
      </c>
      <c r="I4762">
        <v>12.96</v>
      </c>
      <c r="J4762">
        <v>12.72</v>
      </c>
      <c r="L4762">
        <v>12.35</v>
      </c>
    </row>
    <row r="4763" spans="1:12" x14ac:dyDescent="0.2">
      <c r="A4763" s="4">
        <v>29311</v>
      </c>
      <c r="E4763">
        <v>15.8</v>
      </c>
      <c r="F4763">
        <v>14.63</v>
      </c>
      <c r="G4763">
        <v>13.69</v>
      </c>
      <c r="H4763">
        <v>13.31</v>
      </c>
      <c r="I4763">
        <v>12.76</v>
      </c>
      <c r="J4763">
        <v>12.64</v>
      </c>
      <c r="L4763">
        <v>12.31</v>
      </c>
    </row>
    <row r="4764" spans="1:12" x14ac:dyDescent="0.2">
      <c r="A4764" s="4">
        <v>29312</v>
      </c>
      <c r="E4764">
        <v>15.85</v>
      </c>
      <c r="F4764">
        <v>14.59</v>
      </c>
      <c r="G4764">
        <v>13.67</v>
      </c>
      <c r="H4764">
        <v>13.39</v>
      </c>
      <c r="I4764">
        <v>12.83</v>
      </c>
      <c r="J4764">
        <v>12.69</v>
      </c>
      <c r="L4764">
        <v>12.35</v>
      </c>
    </row>
    <row r="4765" spans="1:12" x14ac:dyDescent="0.2">
      <c r="A4765" s="4">
        <v>29313</v>
      </c>
      <c r="E4765">
        <v>15.65</v>
      </c>
      <c r="F4765">
        <v>14.52</v>
      </c>
      <c r="G4765">
        <v>13.62</v>
      </c>
      <c r="H4765">
        <v>13.27</v>
      </c>
      <c r="I4765">
        <v>12.72</v>
      </c>
      <c r="J4765">
        <v>12.63</v>
      </c>
      <c r="L4765">
        <v>12.28</v>
      </c>
    </row>
    <row r="4766" spans="1:12" x14ac:dyDescent="0.2">
      <c r="A4766" s="4">
        <v>29314</v>
      </c>
      <c r="E4766">
        <v>15.67</v>
      </c>
      <c r="F4766">
        <v>14.51</v>
      </c>
      <c r="G4766">
        <v>13.57</v>
      </c>
      <c r="H4766">
        <v>13.19</v>
      </c>
      <c r="I4766">
        <v>12.64</v>
      </c>
      <c r="J4766">
        <v>12.52</v>
      </c>
      <c r="L4766">
        <v>12.27</v>
      </c>
    </row>
    <row r="4767" spans="1:12" x14ac:dyDescent="0.2">
      <c r="A4767" s="4">
        <v>29315</v>
      </c>
      <c r="E4767" t="s">
        <v>13</v>
      </c>
      <c r="F4767" t="s">
        <v>13</v>
      </c>
      <c r="G4767" t="s">
        <v>13</v>
      </c>
      <c r="H4767" t="s">
        <v>13</v>
      </c>
      <c r="I4767" t="s">
        <v>13</v>
      </c>
      <c r="J4767" t="s">
        <v>13</v>
      </c>
      <c r="L4767" t="s">
        <v>13</v>
      </c>
    </row>
    <row r="4768" spans="1:12" x14ac:dyDescent="0.2">
      <c r="A4768" s="4">
        <v>29318</v>
      </c>
      <c r="E4768">
        <v>14.88</v>
      </c>
      <c r="F4768">
        <v>13.85</v>
      </c>
      <c r="G4768">
        <v>12.94</v>
      </c>
      <c r="H4768">
        <v>12.7</v>
      </c>
      <c r="I4768">
        <v>12.18</v>
      </c>
      <c r="J4768">
        <v>12.13</v>
      </c>
      <c r="L4768">
        <v>11.87</v>
      </c>
    </row>
    <row r="4769" spans="1:12" x14ac:dyDescent="0.2">
      <c r="A4769" s="4">
        <v>29319</v>
      </c>
      <c r="E4769">
        <v>14.95</v>
      </c>
      <c r="F4769">
        <v>13.89</v>
      </c>
      <c r="G4769">
        <v>12.99</v>
      </c>
      <c r="H4769">
        <v>12.64</v>
      </c>
      <c r="I4769">
        <v>12.16</v>
      </c>
      <c r="J4769">
        <v>12.21</v>
      </c>
      <c r="L4769">
        <v>11.85</v>
      </c>
    </row>
    <row r="4770" spans="1:12" x14ac:dyDescent="0.2">
      <c r="A4770" s="4">
        <v>29320</v>
      </c>
      <c r="E4770">
        <v>14.69</v>
      </c>
      <c r="F4770">
        <v>13.54</v>
      </c>
      <c r="G4770">
        <v>12.93</v>
      </c>
      <c r="H4770">
        <v>12.59</v>
      </c>
      <c r="I4770">
        <v>12.06</v>
      </c>
      <c r="J4770">
        <v>12.06</v>
      </c>
      <c r="L4770">
        <v>11.79</v>
      </c>
    </row>
    <row r="4771" spans="1:12" x14ac:dyDescent="0.2">
      <c r="A4771" s="4">
        <v>29321</v>
      </c>
      <c r="E4771">
        <v>14.67</v>
      </c>
      <c r="F4771">
        <v>13.57</v>
      </c>
      <c r="G4771">
        <v>12.99</v>
      </c>
      <c r="H4771">
        <v>12.61</v>
      </c>
      <c r="I4771">
        <v>12.04</v>
      </c>
      <c r="J4771">
        <v>12.06</v>
      </c>
      <c r="L4771">
        <v>11.74</v>
      </c>
    </row>
    <row r="4772" spans="1:12" x14ac:dyDescent="0.2">
      <c r="A4772" s="4">
        <v>29322</v>
      </c>
      <c r="E4772">
        <v>14.21</v>
      </c>
      <c r="F4772">
        <v>13.22</v>
      </c>
      <c r="G4772">
        <v>12.68</v>
      </c>
      <c r="H4772">
        <v>12.3</v>
      </c>
      <c r="I4772">
        <v>11.76</v>
      </c>
      <c r="J4772">
        <v>11.79</v>
      </c>
      <c r="L4772">
        <v>11.53</v>
      </c>
    </row>
    <row r="4773" spans="1:12" x14ac:dyDescent="0.2">
      <c r="A4773" s="4">
        <v>29325</v>
      </c>
      <c r="E4773">
        <v>13.89</v>
      </c>
      <c r="F4773">
        <v>12.96</v>
      </c>
      <c r="G4773">
        <v>12.4</v>
      </c>
      <c r="H4773">
        <v>12.15</v>
      </c>
      <c r="I4773">
        <v>11.63</v>
      </c>
      <c r="J4773">
        <v>11.62</v>
      </c>
      <c r="L4773">
        <v>11.5</v>
      </c>
    </row>
    <row r="4774" spans="1:12" x14ac:dyDescent="0.2">
      <c r="A4774" s="4">
        <v>29326</v>
      </c>
      <c r="E4774">
        <v>13.74</v>
      </c>
      <c r="F4774">
        <v>12.72</v>
      </c>
      <c r="G4774">
        <v>12.1</v>
      </c>
      <c r="H4774">
        <v>12.02</v>
      </c>
      <c r="I4774">
        <v>11.51</v>
      </c>
      <c r="J4774">
        <v>11.57</v>
      </c>
      <c r="L4774">
        <v>11.47</v>
      </c>
    </row>
    <row r="4775" spans="1:12" x14ac:dyDescent="0.2">
      <c r="A4775" s="4">
        <v>29327</v>
      </c>
      <c r="E4775">
        <v>12.98</v>
      </c>
      <c r="F4775">
        <v>11.97</v>
      </c>
      <c r="G4775">
        <v>11.36</v>
      </c>
      <c r="H4775">
        <v>11.43</v>
      </c>
      <c r="I4775">
        <v>10.94</v>
      </c>
      <c r="J4775">
        <v>10.9</v>
      </c>
      <c r="L4775">
        <v>10.91</v>
      </c>
    </row>
    <row r="4776" spans="1:12" x14ac:dyDescent="0.2">
      <c r="A4776" s="4">
        <v>29328</v>
      </c>
      <c r="E4776">
        <v>12.8</v>
      </c>
      <c r="F4776">
        <v>11.97</v>
      </c>
      <c r="G4776">
        <v>11.66</v>
      </c>
      <c r="H4776">
        <v>11.52</v>
      </c>
      <c r="I4776">
        <v>11.05</v>
      </c>
      <c r="J4776">
        <v>11.13</v>
      </c>
      <c r="L4776">
        <v>10.99</v>
      </c>
    </row>
    <row r="4777" spans="1:12" x14ac:dyDescent="0.2">
      <c r="A4777" s="4">
        <v>29329</v>
      </c>
      <c r="E4777">
        <v>12.64</v>
      </c>
      <c r="F4777">
        <v>11.76</v>
      </c>
      <c r="G4777">
        <v>11.52</v>
      </c>
      <c r="H4777">
        <v>11.24</v>
      </c>
      <c r="I4777">
        <v>11.12</v>
      </c>
      <c r="J4777">
        <v>11.05</v>
      </c>
      <c r="L4777">
        <v>10.98</v>
      </c>
    </row>
    <row r="4778" spans="1:12" x14ac:dyDescent="0.2">
      <c r="A4778" s="4">
        <v>29332</v>
      </c>
      <c r="E4778">
        <v>12.11</v>
      </c>
      <c r="F4778">
        <v>11.56</v>
      </c>
      <c r="G4778">
        <v>11.22</v>
      </c>
      <c r="H4778">
        <v>11.1</v>
      </c>
      <c r="I4778">
        <v>10.89</v>
      </c>
      <c r="J4778">
        <v>10.9</v>
      </c>
      <c r="L4778">
        <v>10.96</v>
      </c>
    </row>
    <row r="4779" spans="1:12" x14ac:dyDescent="0.2">
      <c r="A4779" s="4">
        <v>29333</v>
      </c>
      <c r="E4779">
        <v>11.95</v>
      </c>
      <c r="F4779">
        <v>11.43</v>
      </c>
      <c r="G4779">
        <v>11.18</v>
      </c>
      <c r="H4779">
        <v>10.97</v>
      </c>
      <c r="I4779">
        <v>10.89</v>
      </c>
      <c r="J4779">
        <v>10.82</v>
      </c>
      <c r="L4779">
        <v>10.94</v>
      </c>
    </row>
    <row r="4780" spans="1:12" x14ac:dyDescent="0.2">
      <c r="A4780" s="4">
        <v>29334</v>
      </c>
      <c r="E4780">
        <v>11.8</v>
      </c>
      <c r="F4780">
        <v>11.38</v>
      </c>
      <c r="G4780">
        <v>11.24</v>
      </c>
      <c r="H4780">
        <v>11.03</v>
      </c>
      <c r="I4780">
        <v>10.9</v>
      </c>
      <c r="J4780">
        <v>10.89</v>
      </c>
      <c r="L4780">
        <v>11.02</v>
      </c>
    </row>
    <row r="4781" spans="1:12" x14ac:dyDescent="0.2">
      <c r="A4781" s="4">
        <v>29335</v>
      </c>
      <c r="E4781">
        <v>11.71</v>
      </c>
      <c r="F4781">
        <v>11.42</v>
      </c>
      <c r="G4781">
        <v>11.24</v>
      </c>
      <c r="H4781">
        <v>11.15</v>
      </c>
      <c r="I4781">
        <v>10.99</v>
      </c>
      <c r="J4781">
        <v>10.96</v>
      </c>
      <c r="L4781">
        <v>11.13</v>
      </c>
    </row>
    <row r="4782" spans="1:12" x14ac:dyDescent="0.2">
      <c r="A4782" s="4">
        <v>29336</v>
      </c>
      <c r="E4782">
        <v>11.71</v>
      </c>
      <c r="F4782">
        <v>11.39</v>
      </c>
      <c r="G4782">
        <v>11.25</v>
      </c>
      <c r="H4782">
        <v>11.14</v>
      </c>
      <c r="I4782">
        <v>10.97</v>
      </c>
      <c r="J4782">
        <v>10.95</v>
      </c>
      <c r="L4782">
        <v>11.18</v>
      </c>
    </row>
    <row r="4783" spans="1:12" x14ac:dyDescent="0.2">
      <c r="A4783" s="4">
        <v>29339</v>
      </c>
      <c r="E4783">
        <v>11.12</v>
      </c>
      <c r="F4783">
        <v>10.74</v>
      </c>
      <c r="G4783">
        <v>10.66</v>
      </c>
      <c r="H4783">
        <v>10.73</v>
      </c>
      <c r="I4783">
        <v>10.6</v>
      </c>
      <c r="J4783">
        <v>10.63</v>
      </c>
      <c r="L4783">
        <v>10.86</v>
      </c>
    </row>
    <row r="4784" spans="1:12" x14ac:dyDescent="0.2">
      <c r="A4784" s="4">
        <v>29340</v>
      </c>
      <c r="E4784">
        <v>11.14</v>
      </c>
      <c r="F4784">
        <v>10.74</v>
      </c>
      <c r="G4784">
        <v>10.54</v>
      </c>
      <c r="H4784">
        <v>10.73</v>
      </c>
      <c r="I4784">
        <v>10.62</v>
      </c>
      <c r="J4784">
        <v>10.67</v>
      </c>
      <c r="L4784">
        <v>10.89</v>
      </c>
    </row>
    <row r="4785" spans="1:12" x14ac:dyDescent="0.2">
      <c r="A4785" s="4">
        <v>29341</v>
      </c>
      <c r="E4785">
        <v>11.12</v>
      </c>
      <c r="F4785">
        <v>10.81</v>
      </c>
      <c r="G4785">
        <v>10.67</v>
      </c>
      <c r="H4785">
        <v>10.82</v>
      </c>
      <c r="I4785">
        <v>10.75</v>
      </c>
      <c r="J4785">
        <v>10.76</v>
      </c>
      <c r="L4785">
        <v>10.89</v>
      </c>
    </row>
    <row r="4786" spans="1:12" x14ac:dyDescent="0.2">
      <c r="A4786" s="4">
        <v>29342</v>
      </c>
      <c r="E4786">
        <v>11.11</v>
      </c>
      <c r="F4786">
        <v>10.7</v>
      </c>
      <c r="G4786">
        <v>10.58</v>
      </c>
      <c r="H4786">
        <v>10.72</v>
      </c>
      <c r="I4786">
        <v>10.61</v>
      </c>
      <c r="J4786">
        <v>10.57</v>
      </c>
      <c r="L4786">
        <v>10.72</v>
      </c>
    </row>
    <row r="4787" spans="1:12" x14ac:dyDescent="0.2">
      <c r="A4787" s="4">
        <v>29343</v>
      </c>
      <c r="E4787">
        <v>10.220000000000001</v>
      </c>
      <c r="F4787">
        <v>10.039999999999999</v>
      </c>
      <c r="G4787">
        <v>9.99</v>
      </c>
      <c r="H4787">
        <v>10.17</v>
      </c>
      <c r="I4787">
        <v>10.130000000000001</v>
      </c>
      <c r="J4787">
        <v>10.24</v>
      </c>
      <c r="L4787">
        <v>10.47</v>
      </c>
    </row>
    <row r="4788" spans="1:12" x14ac:dyDescent="0.2">
      <c r="A4788" s="4">
        <v>29346</v>
      </c>
      <c r="E4788">
        <v>10.23</v>
      </c>
      <c r="F4788">
        <v>9.85</v>
      </c>
      <c r="G4788">
        <v>9.9</v>
      </c>
      <c r="H4788">
        <v>10.08</v>
      </c>
      <c r="I4788">
        <v>10.119999999999999</v>
      </c>
      <c r="J4788">
        <v>10.18</v>
      </c>
      <c r="L4788">
        <v>10.35</v>
      </c>
    </row>
    <row r="4789" spans="1:12" x14ac:dyDescent="0.2">
      <c r="A4789" s="4">
        <v>29347</v>
      </c>
      <c r="E4789">
        <v>9.67</v>
      </c>
      <c r="F4789">
        <v>9.4</v>
      </c>
      <c r="G4789">
        <v>9.41</v>
      </c>
      <c r="H4789">
        <v>9.7100000000000009</v>
      </c>
      <c r="I4789">
        <v>9.8800000000000008</v>
      </c>
      <c r="J4789">
        <v>9.8000000000000007</v>
      </c>
      <c r="L4789">
        <v>10.23</v>
      </c>
    </row>
    <row r="4790" spans="1:12" x14ac:dyDescent="0.2">
      <c r="A4790" s="4">
        <v>29348</v>
      </c>
      <c r="E4790">
        <v>9.5399999999999991</v>
      </c>
      <c r="F4790">
        <v>9.41</v>
      </c>
      <c r="G4790">
        <v>9.35</v>
      </c>
      <c r="H4790">
        <v>9.85</v>
      </c>
      <c r="I4790">
        <v>9.92</v>
      </c>
      <c r="J4790">
        <v>9.9600000000000009</v>
      </c>
      <c r="L4790">
        <v>10.19</v>
      </c>
    </row>
    <row r="4791" spans="1:12" x14ac:dyDescent="0.2">
      <c r="A4791" s="4">
        <v>29349</v>
      </c>
      <c r="E4791">
        <v>9.56</v>
      </c>
      <c r="F4791">
        <v>9.48</v>
      </c>
      <c r="G4791">
        <v>9.5</v>
      </c>
      <c r="H4791">
        <v>9.9700000000000006</v>
      </c>
      <c r="I4791">
        <v>9.93</v>
      </c>
      <c r="J4791">
        <v>10.18</v>
      </c>
      <c r="L4791">
        <v>10.34</v>
      </c>
    </row>
    <row r="4792" spans="1:12" x14ac:dyDescent="0.2">
      <c r="A4792" s="4">
        <v>29350</v>
      </c>
      <c r="E4792">
        <v>9.83</v>
      </c>
      <c r="F4792">
        <v>9.85</v>
      </c>
      <c r="G4792">
        <v>9.68</v>
      </c>
      <c r="H4792">
        <v>10.08</v>
      </c>
      <c r="I4792">
        <v>10.26</v>
      </c>
      <c r="J4792">
        <v>10.3</v>
      </c>
      <c r="L4792">
        <v>10.41</v>
      </c>
    </row>
    <row r="4793" spans="1:12" x14ac:dyDescent="0.2">
      <c r="A4793" s="4">
        <v>29353</v>
      </c>
      <c r="E4793">
        <v>9.51</v>
      </c>
      <c r="F4793">
        <v>9.52</v>
      </c>
      <c r="G4793">
        <v>9.49</v>
      </c>
      <c r="H4793">
        <v>9.99</v>
      </c>
      <c r="I4793">
        <v>10.15</v>
      </c>
      <c r="J4793">
        <v>10.3</v>
      </c>
      <c r="L4793">
        <v>10.44</v>
      </c>
    </row>
    <row r="4794" spans="1:12" x14ac:dyDescent="0.2">
      <c r="A4794" s="4">
        <v>29354</v>
      </c>
      <c r="E4794">
        <v>9.27</v>
      </c>
      <c r="F4794">
        <v>9.3800000000000008</v>
      </c>
      <c r="G4794">
        <v>9.2899999999999991</v>
      </c>
      <c r="H4794">
        <v>9.7899999999999991</v>
      </c>
      <c r="I4794">
        <v>10.050000000000001</v>
      </c>
      <c r="J4794">
        <v>10.130000000000001</v>
      </c>
      <c r="L4794">
        <v>10.29</v>
      </c>
    </row>
    <row r="4795" spans="1:12" x14ac:dyDescent="0.2">
      <c r="A4795" s="4">
        <v>29355</v>
      </c>
      <c r="E4795">
        <v>9.1999999999999993</v>
      </c>
      <c r="F4795">
        <v>9.27</v>
      </c>
      <c r="G4795">
        <v>9.2899999999999991</v>
      </c>
      <c r="H4795">
        <v>9.84</v>
      </c>
      <c r="I4795">
        <v>10.09</v>
      </c>
      <c r="J4795">
        <v>10.14</v>
      </c>
      <c r="L4795">
        <v>10.26</v>
      </c>
    </row>
    <row r="4796" spans="1:12" x14ac:dyDescent="0.2">
      <c r="A4796" s="4">
        <v>29356</v>
      </c>
      <c r="E4796">
        <v>9.4499999999999993</v>
      </c>
      <c r="F4796">
        <v>9.48</v>
      </c>
      <c r="G4796">
        <v>9.4700000000000006</v>
      </c>
      <c r="H4796">
        <v>9.9700000000000006</v>
      </c>
      <c r="I4796">
        <v>10.17</v>
      </c>
      <c r="J4796">
        <v>10.31</v>
      </c>
      <c r="L4796">
        <v>10.46</v>
      </c>
    </row>
    <row r="4797" spans="1:12" x14ac:dyDescent="0.2">
      <c r="A4797" s="4">
        <v>29357</v>
      </c>
      <c r="E4797">
        <v>9.7899999999999991</v>
      </c>
      <c r="F4797">
        <v>9.76</v>
      </c>
      <c r="G4797">
        <v>9.67</v>
      </c>
      <c r="H4797">
        <v>10.09</v>
      </c>
      <c r="I4797">
        <v>10.34</v>
      </c>
      <c r="J4797">
        <v>10.37</v>
      </c>
      <c r="L4797">
        <v>10.53</v>
      </c>
    </row>
    <row r="4798" spans="1:12" x14ac:dyDescent="0.2">
      <c r="A4798" s="4">
        <v>29360</v>
      </c>
      <c r="E4798">
        <v>9.65</v>
      </c>
      <c r="F4798">
        <v>9.7799999999999994</v>
      </c>
      <c r="G4798">
        <v>9.6300000000000008</v>
      </c>
      <c r="H4798">
        <v>10.199999999999999</v>
      </c>
      <c r="I4798">
        <v>10.47</v>
      </c>
      <c r="J4798">
        <v>10.53</v>
      </c>
      <c r="L4798">
        <v>10.68</v>
      </c>
    </row>
    <row r="4799" spans="1:12" x14ac:dyDescent="0.2">
      <c r="A4799" s="4">
        <v>29361</v>
      </c>
      <c r="E4799">
        <v>9.07</v>
      </c>
      <c r="F4799">
        <v>9.26</v>
      </c>
      <c r="G4799">
        <v>9.23</v>
      </c>
      <c r="H4799">
        <v>9.89</v>
      </c>
      <c r="I4799">
        <v>10.14</v>
      </c>
      <c r="J4799">
        <v>10.220000000000001</v>
      </c>
      <c r="L4799">
        <v>10.47</v>
      </c>
    </row>
    <row r="4800" spans="1:12" x14ac:dyDescent="0.2">
      <c r="A4800" s="4">
        <v>29362</v>
      </c>
      <c r="E4800">
        <v>9.0299999999999994</v>
      </c>
      <c r="F4800">
        <v>9.14</v>
      </c>
      <c r="G4800">
        <v>9.2100000000000009</v>
      </c>
      <c r="H4800">
        <v>9.85</v>
      </c>
      <c r="I4800">
        <v>10.050000000000001</v>
      </c>
      <c r="J4800">
        <v>10.08</v>
      </c>
      <c r="L4800">
        <v>10.31</v>
      </c>
    </row>
    <row r="4801" spans="1:12" x14ac:dyDescent="0.2">
      <c r="A4801" s="4">
        <v>29363</v>
      </c>
      <c r="E4801">
        <v>8.9</v>
      </c>
      <c r="F4801">
        <v>9.1300000000000008</v>
      </c>
      <c r="G4801">
        <v>9.2200000000000006</v>
      </c>
      <c r="H4801">
        <v>9.89</v>
      </c>
      <c r="I4801">
        <v>9.98</v>
      </c>
      <c r="J4801">
        <v>10.1</v>
      </c>
      <c r="L4801">
        <v>10.34</v>
      </c>
    </row>
    <row r="4802" spans="1:12" x14ac:dyDescent="0.2">
      <c r="A4802" s="4">
        <v>29364</v>
      </c>
      <c r="E4802">
        <v>8.4499999999999993</v>
      </c>
      <c r="F4802">
        <v>8.73</v>
      </c>
      <c r="G4802">
        <v>8.85</v>
      </c>
      <c r="H4802">
        <v>9.61</v>
      </c>
      <c r="I4802">
        <v>9.76</v>
      </c>
      <c r="J4802">
        <v>9.85</v>
      </c>
      <c r="L4802">
        <v>10.09</v>
      </c>
    </row>
    <row r="4803" spans="1:12" x14ac:dyDescent="0.2">
      <c r="A4803" s="4">
        <v>29367</v>
      </c>
      <c r="E4803" t="s">
        <v>13</v>
      </c>
      <c r="F4803" t="s">
        <v>13</v>
      </c>
      <c r="G4803" t="s">
        <v>13</v>
      </c>
      <c r="H4803" t="s">
        <v>13</v>
      </c>
      <c r="I4803" t="s">
        <v>13</v>
      </c>
      <c r="J4803" t="s">
        <v>13</v>
      </c>
      <c r="L4803" t="s">
        <v>13</v>
      </c>
    </row>
    <row r="4804" spans="1:12" x14ac:dyDescent="0.2">
      <c r="A4804" s="4">
        <v>29368</v>
      </c>
      <c r="E4804">
        <v>8.4600000000000009</v>
      </c>
      <c r="F4804">
        <v>8.82</v>
      </c>
      <c r="G4804">
        <v>8.93</v>
      </c>
      <c r="H4804">
        <v>9.6300000000000008</v>
      </c>
      <c r="I4804">
        <v>9.8000000000000007</v>
      </c>
      <c r="J4804">
        <v>9.9600000000000009</v>
      </c>
      <c r="L4804">
        <v>10.1</v>
      </c>
    </row>
    <row r="4805" spans="1:12" x14ac:dyDescent="0.2">
      <c r="A4805" s="4">
        <v>29369</v>
      </c>
      <c r="E4805">
        <v>8.57</v>
      </c>
      <c r="F4805">
        <v>9.0399999999999991</v>
      </c>
      <c r="G4805">
        <v>9.11</v>
      </c>
      <c r="H4805">
        <v>9.7799999999999994</v>
      </c>
      <c r="I4805">
        <v>9.93</v>
      </c>
      <c r="J4805">
        <v>10.1</v>
      </c>
      <c r="L4805">
        <v>10.220000000000001</v>
      </c>
    </row>
    <row r="4806" spans="1:12" x14ac:dyDescent="0.2">
      <c r="A4806" s="4">
        <v>29370</v>
      </c>
      <c r="E4806">
        <v>8.84</v>
      </c>
      <c r="F4806">
        <v>9.16</v>
      </c>
      <c r="G4806">
        <v>9.24</v>
      </c>
      <c r="H4806">
        <v>9.8800000000000008</v>
      </c>
      <c r="I4806">
        <v>10.11</v>
      </c>
      <c r="J4806">
        <v>10.24</v>
      </c>
      <c r="L4806">
        <v>10.32</v>
      </c>
    </row>
    <row r="4807" spans="1:12" x14ac:dyDescent="0.2">
      <c r="A4807" s="4">
        <v>29371</v>
      </c>
      <c r="E4807">
        <v>8.83</v>
      </c>
      <c r="F4807">
        <v>9.25</v>
      </c>
      <c r="G4807">
        <v>9.2799999999999994</v>
      </c>
      <c r="H4807">
        <v>9.8699999999999992</v>
      </c>
      <c r="I4807">
        <v>10.09</v>
      </c>
      <c r="J4807">
        <v>10.25</v>
      </c>
      <c r="L4807">
        <v>10.37</v>
      </c>
    </row>
    <row r="4808" spans="1:12" x14ac:dyDescent="0.2">
      <c r="A4808" s="4">
        <v>29374</v>
      </c>
      <c r="E4808">
        <v>8.93</v>
      </c>
      <c r="F4808">
        <v>9.34</v>
      </c>
      <c r="G4808">
        <v>9.43</v>
      </c>
      <c r="H4808">
        <v>9.9700000000000006</v>
      </c>
      <c r="I4808">
        <v>10.199999999999999</v>
      </c>
      <c r="J4808">
        <v>10.31</v>
      </c>
      <c r="L4808">
        <v>10.45</v>
      </c>
    </row>
    <row r="4809" spans="1:12" x14ac:dyDescent="0.2">
      <c r="A4809" s="4">
        <v>29375</v>
      </c>
      <c r="E4809">
        <v>8.6999999999999993</v>
      </c>
      <c r="F4809">
        <v>9.1999999999999993</v>
      </c>
      <c r="G4809">
        <v>9.36</v>
      </c>
      <c r="H4809">
        <v>9.66</v>
      </c>
      <c r="I4809">
        <v>9.85</v>
      </c>
      <c r="J4809">
        <v>10.16</v>
      </c>
      <c r="L4809">
        <v>10.29</v>
      </c>
    </row>
    <row r="4810" spans="1:12" x14ac:dyDescent="0.2">
      <c r="A4810" s="4">
        <v>29376</v>
      </c>
      <c r="E4810">
        <v>8.5500000000000007</v>
      </c>
      <c r="F4810">
        <v>9.06</v>
      </c>
      <c r="G4810">
        <v>9.24</v>
      </c>
      <c r="H4810">
        <v>9.5500000000000007</v>
      </c>
      <c r="I4810">
        <v>9.77</v>
      </c>
      <c r="J4810">
        <v>10.07</v>
      </c>
      <c r="L4810">
        <v>10.18</v>
      </c>
    </row>
    <row r="4811" spans="1:12" x14ac:dyDescent="0.2">
      <c r="A4811" s="4">
        <v>29377</v>
      </c>
      <c r="E4811">
        <v>8.4700000000000006</v>
      </c>
      <c r="F4811">
        <v>8.9700000000000006</v>
      </c>
      <c r="G4811">
        <v>9.15</v>
      </c>
      <c r="H4811">
        <v>9.4600000000000009</v>
      </c>
      <c r="I4811">
        <v>9.69</v>
      </c>
      <c r="J4811">
        <v>10.02</v>
      </c>
      <c r="L4811">
        <v>10.08</v>
      </c>
    </row>
    <row r="4812" spans="1:12" x14ac:dyDescent="0.2">
      <c r="A4812" s="4">
        <v>29378</v>
      </c>
      <c r="E4812">
        <v>8.15</v>
      </c>
      <c r="F4812">
        <v>8.7200000000000006</v>
      </c>
      <c r="G4812">
        <v>8.9600000000000009</v>
      </c>
      <c r="H4812">
        <v>9.25</v>
      </c>
      <c r="I4812">
        <v>9.48</v>
      </c>
      <c r="J4812">
        <v>9.81</v>
      </c>
      <c r="L4812">
        <v>9.8699999999999992</v>
      </c>
    </row>
    <row r="4813" spans="1:12" x14ac:dyDescent="0.2">
      <c r="A4813" s="4">
        <v>29381</v>
      </c>
      <c r="E4813">
        <v>7.87</v>
      </c>
      <c r="F4813">
        <v>8.61</v>
      </c>
      <c r="G4813">
        <v>8.85</v>
      </c>
      <c r="H4813">
        <v>9.17</v>
      </c>
      <c r="I4813">
        <v>9.39</v>
      </c>
      <c r="J4813">
        <v>9.73</v>
      </c>
      <c r="L4813">
        <v>9.75</v>
      </c>
    </row>
    <row r="4814" spans="1:12" x14ac:dyDescent="0.2">
      <c r="A4814" s="4">
        <v>29382</v>
      </c>
      <c r="E4814">
        <v>8.18</v>
      </c>
      <c r="F4814">
        <v>8.7899999999999991</v>
      </c>
      <c r="G4814">
        <v>8.9600000000000009</v>
      </c>
      <c r="H4814">
        <v>9.27</v>
      </c>
      <c r="I4814">
        <v>9.5</v>
      </c>
      <c r="J4814">
        <v>9.83</v>
      </c>
      <c r="L4814">
        <v>9.8800000000000008</v>
      </c>
    </row>
    <row r="4815" spans="1:12" x14ac:dyDescent="0.2">
      <c r="A4815" s="4">
        <v>29383</v>
      </c>
      <c r="E4815">
        <v>7.94</v>
      </c>
      <c r="F4815">
        <v>8.65</v>
      </c>
      <c r="G4815">
        <v>8.8800000000000008</v>
      </c>
      <c r="H4815">
        <v>9.17</v>
      </c>
      <c r="I4815">
        <v>9.39</v>
      </c>
      <c r="J4815">
        <v>9.6999999999999993</v>
      </c>
      <c r="L4815">
        <v>9.7899999999999991</v>
      </c>
    </row>
    <row r="4816" spans="1:12" x14ac:dyDescent="0.2">
      <c r="A4816" s="4">
        <v>29384</v>
      </c>
      <c r="E4816">
        <v>7.85</v>
      </c>
      <c r="F4816">
        <v>8.4600000000000009</v>
      </c>
      <c r="G4816">
        <v>8.65</v>
      </c>
      <c r="H4816">
        <v>8.93</v>
      </c>
      <c r="I4816">
        <v>9.17</v>
      </c>
      <c r="J4816">
        <v>9.5299999999999994</v>
      </c>
      <c r="L4816">
        <v>9.6</v>
      </c>
    </row>
    <row r="4817" spans="1:12" x14ac:dyDescent="0.2">
      <c r="A4817" s="4">
        <v>29385</v>
      </c>
      <c r="E4817">
        <v>7.63</v>
      </c>
      <c r="F4817">
        <v>8.39</v>
      </c>
      <c r="G4817">
        <v>8.57</v>
      </c>
      <c r="H4817">
        <v>8.86</v>
      </c>
      <c r="I4817">
        <v>9.1300000000000008</v>
      </c>
      <c r="J4817">
        <v>9.51</v>
      </c>
      <c r="L4817">
        <v>9.49</v>
      </c>
    </row>
    <row r="4818" spans="1:12" x14ac:dyDescent="0.2">
      <c r="A4818" s="4">
        <v>29388</v>
      </c>
      <c r="E4818">
        <v>7.7</v>
      </c>
      <c r="F4818">
        <v>8.3800000000000008</v>
      </c>
      <c r="G4818">
        <v>8.57</v>
      </c>
      <c r="H4818">
        <v>8.8699999999999992</v>
      </c>
      <c r="I4818">
        <v>9.1199999999999992</v>
      </c>
      <c r="J4818">
        <v>9.4700000000000006</v>
      </c>
      <c r="L4818">
        <v>9.49</v>
      </c>
    </row>
    <row r="4819" spans="1:12" x14ac:dyDescent="0.2">
      <c r="A4819" s="4">
        <v>29389</v>
      </c>
      <c r="E4819">
        <v>7.74</v>
      </c>
      <c r="F4819">
        <v>8.36</v>
      </c>
      <c r="G4819">
        <v>8.56</v>
      </c>
      <c r="H4819">
        <v>8.86</v>
      </c>
      <c r="I4819">
        <v>9.1199999999999992</v>
      </c>
      <c r="J4819">
        <v>9.49</v>
      </c>
      <c r="L4819">
        <v>9.52</v>
      </c>
    </row>
    <row r="4820" spans="1:12" x14ac:dyDescent="0.2">
      <c r="A4820" s="4">
        <v>29390</v>
      </c>
      <c r="E4820">
        <v>8.07</v>
      </c>
      <c r="F4820">
        <v>8.58</v>
      </c>
      <c r="G4820">
        <v>8.7100000000000009</v>
      </c>
      <c r="H4820">
        <v>8.9600000000000009</v>
      </c>
      <c r="I4820">
        <v>9.2100000000000009</v>
      </c>
      <c r="J4820">
        <v>9.56</v>
      </c>
      <c r="L4820">
        <v>9.6</v>
      </c>
    </row>
    <row r="4821" spans="1:12" x14ac:dyDescent="0.2">
      <c r="A4821" s="4">
        <v>29391</v>
      </c>
      <c r="E4821">
        <v>8.0299999999999994</v>
      </c>
      <c r="F4821">
        <v>8.68</v>
      </c>
      <c r="G4821">
        <v>8.76</v>
      </c>
      <c r="H4821">
        <v>8.9600000000000009</v>
      </c>
      <c r="I4821">
        <v>9.2100000000000009</v>
      </c>
      <c r="J4821">
        <v>9.56</v>
      </c>
      <c r="L4821">
        <v>9.57</v>
      </c>
    </row>
    <row r="4822" spans="1:12" x14ac:dyDescent="0.2">
      <c r="A4822" s="4">
        <v>29392</v>
      </c>
      <c r="E4822">
        <v>7.82</v>
      </c>
      <c r="F4822">
        <v>8.43</v>
      </c>
      <c r="G4822">
        <v>8.58</v>
      </c>
      <c r="H4822">
        <v>8.86</v>
      </c>
      <c r="I4822">
        <v>9.1199999999999992</v>
      </c>
      <c r="J4822">
        <v>9.49</v>
      </c>
      <c r="L4822">
        <v>9.5</v>
      </c>
    </row>
    <row r="4823" spans="1:12" x14ac:dyDescent="0.2">
      <c r="A4823" s="4">
        <v>29395</v>
      </c>
      <c r="E4823">
        <v>8.11</v>
      </c>
      <c r="F4823">
        <v>8.59</v>
      </c>
      <c r="G4823">
        <v>8.75</v>
      </c>
      <c r="H4823">
        <v>9.02</v>
      </c>
      <c r="I4823">
        <v>9.27</v>
      </c>
      <c r="J4823">
        <v>9.6300000000000008</v>
      </c>
      <c r="L4823">
        <v>9.66</v>
      </c>
    </row>
    <row r="4824" spans="1:12" x14ac:dyDescent="0.2">
      <c r="A4824" s="4">
        <v>29396</v>
      </c>
      <c r="E4824">
        <v>8.15</v>
      </c>
      <c r="F4824">
        <v>8.64</v>
      </c>
      <c r="G4824">
        <v>8.85</v>
      </c>
      <c r="H4824">
        <v>9.1300000000000008</v>
      </c>
      <c r="I4824">
        <v>9.36</v>
      </c>
      <c r="J4824">
        <v>9.68</v>
      </c>
      <c r="L4824">
        <v>9.6999999999999993</v>
      </c>
    </row>
    <row r="4825" spans="1:12" x14ac:dyDescent="0.2">
      <c r="A4825" s="4">
        <v>29397</v>
      </c>
      <c r="E4825">
        <v>8.17</v>
      </c>
      <c r="F4825">
        <v>8.73</v>
      </c>
      <c r="G4825">
        <v>8.9499999999999993</v>
      </c>
      <c r="H4825">
        <v>9.23</v>
      </c>
      <c r="I4825">
        <v>9.4600000000000009</v>
      </c>
      <c r="J4825">
        <v>9.7899999999999991</v>
      </c>
      <c r="L4825">
        <v>9.7899999999999991</v>
      </c>
    </row>
    <row r="4826" spans="1:12" x14ac:dyDescent="0.2">
      <c r="A4826" s="4">
        <v>29398</v>
      </c>
      <c r="E4826">
        <v>8.3000000000000007</v>
      </c>
      <c r="F4826">
        <v>8.8000000000000007</v>
      </c>
      <c r="G4826">
        <v>9.0399999999999991</v>
      </c>
      <c r="H4826">
        <v>9.33</v>
      </c>
      <c r="I4826">
        <v>9.5500000000000007</v>
      </c>
      <c r="J4826">
        <v>9.8699999999999992</v>
      </c>
      <c r="L4826">
        <v>9.91</v>
      </c>
    </row>
    <row r="4827" spans="1:12" x14ac:dyDescent="0.2">
      <c r="A4827" s="4">
        <v>29399</v>
      </c>
      <c r="E4827">
        <v>8.43</v>
      </c>
      <c r="F4827">
        <v>8.94</v>
      </c>
      <c r="G4827">
        <v>9.19</v>
      </c>
      <c r="H4827">
        <v>9.4499999999999993</v>
      </c>
      <c r="I4827">
        <v>9.6999999999999993</v>
      </c>
      <c r="J4827">
        <v>10.039999999999999</v>
      </c>
      <c r="L4827">
        <v>9.9700000000000006</v>
      </c>
    </row>
    <row r="4828" spans="1:12" x14ac:dyDescent="0.2">
      <c r="A4828" s="4">
        <v>29402</v>
      </c>
      <c r="E4828">
        <v>8.49</v>
      </c>
      <c r="F4828">
        <v>8.9700000000000006</v>
      </c>
      <c r="G4828">
        <v>9.19</v>
      </c>
      <c r="H4828">
        <v>9.48</v>
      </c>
      <c r="I4828">
        <v>9.73</v>
      </c>
      <c r="J4828">
        <v>10.09</v>
      </c>
      <c r="L4828">
        <v>9.99</v>
      </c>
    </row>
    <row r="4829" spans="1:12" x14ac:dyDescent="0.2">
      <c r="A4829" s="4">
        <v>29403</v>
      </c>
      <c r="E4829">
        <v>8.6</v>
      </c>
      <c r="F4829">
        <v>9.01</v>
      </c>
      <c r="G4829">
        <v>9.26</v>
      </c>
      <c r="H4829">
        <v>9.5500000000000007</v>
      </c>
      <c r="I4829">
        <v>9.8000000000000007</v>
      </c>
      <c r="J4829">
        <v>10.130000000000001</v>
      </c>
      <c r="L4829">
        <v>10.119999999999999</v>
      </c>
    </row>
    <row r="4830" spans="1:12" x14ac:dyDescent="0.2">
      <c r="A4830" s="4">
        <v>29404</v>
      </c>
      <c r="E4830">
        <v>8.56</v>
      </c>
      <c r="F4830">
        <v>9.01</v>
      </c>
      <c r="G4830">
        <v>9.18</v>
      </c>
      <c r="H4830">
        <v>9.49</v>
      </c>
      <c r="I4830">
        <v>9.7799999999999994</v>
      </c>
      <c r="J4830">
        <v>10.19</v>
      </c>
      <c r="L4830">
        <v>10.119999999999999</v>
      </c>
    </row>
    <row r="4831" spans="1:12" x14ac:dyDescent="0.2">
      <c r="A4831" s="4">
        <v>29405</v>
      </c>
      <c r="E4831">
        <v>8.3699999999999992</v>
      </c>
      <c r="F4831">
        <v>8.77</v>
      </c>
      <c r="G4831">
        <v>8.98</v>
      </c>
      <c r="H4831">
        <v>9.36</v>
      </c>
      <c r="I4831">
        <v>9.66</v>
      </c>
      <c r="J4831">
        <v>10.01</v>
      </c>
      <c r="L4831">
        <v>10</v>
      </c>
    </row>
    <row r="4832" spans="1:12" x14ac:dyDescent="0.2">
      <c r="A4832" s="4">
        <v>29406</v>
      </c>
      <c r="E4832" t="s">
        <v>13</v>
      </c>
      <c r="F4832" t="s">
        <v>13</v>
      </c>
      <c r="G4832" t="s">
        <v>13</v>
      </c>
      <c r="H4832" t="s">
        <v>13</v>
      </c>
      <c r="I4832" t="s">
        <v>13</v>
      </c>
      <c r="J4832" t="s">
        <v>13</v>
      </c>
      <c r="L4832" t="s">
        <v>13</v>
      </c>
    </row>
    <row r="4833" spans="1:12" x14ac:dyDescent="0.2">
      <c r="A4833" s="4">
        <v>29409</v>
      </c>
      <c r="E4833">
        <v>8.6199999999999992</v>
      </c>
      <c r="F4833">
        <v>8.94</v>
      </c>
      <c r="G4833">
        <v>9.15</v>
      </c>
      <c r="H4833">
        <v>9.49</v>
      </c>
      <c r="I4833">
        <v>9.82</v>
      </c>
      <c r="J4833">
        <v>10.199999999999999</v>
      </c>
      <c r="L4833">
        <v>10.220000000000001</v>
      </c>
    </row>
    <row r="4834" spans="1:12" x14ac:dyDescent="0.2">
      <c r="A4834" s="4">
        <v>29410</v>
      </c>
      <c r="E4834">
        <v>8.39</v>
      </c>
      <c r="F4834">
        <v>8.8000000000000007</v>
      </c>
      <c r="G4834">
        <v>9.0500000000000007</v>
      </c>
      <c r="H4834">
        <v>9.3699999999999992</v>
      </c>
      <c r="I4834">
        <v>9.68</v>
      </c>
      <c r="J4834">
        <v>10.09</v>
      </c>
      <c r="L4834">
        <v>10.06</v>
      </c>
    </row>
    <row r="4835" spans="1:12" x14ac:dyDescent="0.2">
      <c r="A4835" s="4">
        <v>29411</v>
      </c>
      <c r="E4835">
        <v>8.42</v>
      </c>
      <c r="F4835">
        <v>8.83</v>
      </c>
      <c r="G4835">
        <v>9.11</v>
      </c>
      <c r="H4835">
        <v>9.41</v>
      </c>
      <c r="I4835">
        <v>9.7200000000000006</v>
      </c>
      <c r="J4835">
        <v>10.14</v>
      </c>
      <c r="L4835">
        <v>10.14</v>
      </c>
    </row>
    <row r="4836" spans="1:12" x14ac:dyDescent="0.2">
      <c r="A4836" s="4">
        <v>29412</v>
      </c>
      <c r="E4836">
        <v>8.58</v>
      </c>
      <c r="F4836">
        <v>8.9</v>
      </c>
      <c r="G4836">
        <v>9.2100000000000009</v>
      </c>
      <c r="H4836">
        <v>9.4700000000000006</v>
      </c>
      <c r="I4836">
        <v>9.8000000000000007</v>
      </c>
      <c r="J4836">
        <v>10.210000000000001</v>
      </c>
      <c r="L4836">
        <v>10.210000000000001</v>
      </c>
    </row>
    <row r="4837" spans="1:12" x14ac:dyDescent="0.2">
      <c r="A4837" s="4">
        <v>29413</v>
      </c>
      <c r="E4837">
        <v>8.7100000000000009</v>
      </c>
      <c r="F4837">
        <v>8.9700000000000006</v>
      </c>
      <c r="G4837">
        <v>9.3000000000000007</v>
      </c>
      <c r="H4837">
        <v>9.56</v>
      </c>
      <c r="I4837">
        <v>9.89</v>
      </c>
      <c r="J4837">
        <v>10.28</v>
      </c>
      <c r="L4837">
        <v>10.3</v>
      </c>
    </row>
    <row r="4838" spans="1:12" x14ac:dyDescent="0.2">
      <c r="A4838" s="4">
        <v>29416</v>
      </c>
      <c r="E4838">
        <v>8.77</v>
      </c>
      <c r="F4838">
        <v>9.16</v>
      </c>
      <c r="G4838">
        <v>9.3699999999999992</v>
      </c>
      <c r="H4838">
        <v>9.56</v>
      </c>
      <c r="I4838">
        <v>9.89</v>
      </c>
      <c r="J4838">
        <v>10.33</v>
      </c>
      <c r="L4838">
        <v>10.36</v>
      </c>
    </row>
    <row r="4839" spans="1:12" x14ac:dyDescent="0.2">
      <c r="A4839" s="4">
        <v>29417</v>
      </c>
      <c r="E4839">
        <v>8.66</v>
      </c>
      <c r="F4839">
        <v>8.98</v>
      </c>
      <c r="G4839">
        <v>9.2200000000000006</v>
      </c>
      <c r="H4839">
        <v>9.4499999999999993</v>
      </c>
      <c r="I4839">
        <v>9.77</v>
      </c>
      <c r="J4839">
        <v>10.17</v>
      </c>
      <c r="L4839">
        <v>10.19</v>
      </c>
    </row>
    <row r="4840" spans="1:12" x14ac:dyDescent="0.2">
      <c r="A4840" s="4">
        <v>29418</v>
      </c>
      <c r="E4840">
        <v>8.3699999999999992</v>
      </c>
      <c r="F4840">
        <v>8.7899999999999991</v>
      </c>
      <c r="G4840">
        <v>9.0500000000000007</v>
      </c>
      <c r="H4840">
        <v>9.34</v>
      </c>
      <c r="I4840">
        <v>9.65</v>
      </c>
      <c r="J4840">
        <v>10.07</v>
      </c>
      <c r="L4840">
        <v>10.050000000000001</v>
      </c>
    </row>
    <row r="4841" spans="1:12" x14ac:dyDescent="0.2">
      <c r="A4841" s="4">
        <v>29419</v>
      </c>
      <c r="E4841">
        <v>8.56</v>
      </c>
      <c r="F4841">
        <v>8.89</v>
      </c>
      <c r="G4841">
        <v>9.16</v>
      </c>
      <c r="H4841">
        <v>9.43</v>
      </c>
      <c r="I4841">
        <v>9.76</v>
      </c>
      <c r="J4841">
        <v>10.210000000000001</v>
      </c>
      <c r="L4841">
        <v>10.15</v>
      </c>
    </row>
    <row r="4842" spans="1:12" x14ac:dyDescent="0.2">
      <c r="A4842" s="4">
        <v>29420</v>
      </c>
      <c r="E4842">
        <v>8.51</v>
      </c>
      <c r="F4842">
        <v>8.93</v>
      </c>
      <c r="G4842">
        <v>9.16</v>
      </c>
      <c r="H4842">
        <v>9.42</v>
      </c>
      <c r="I4842">
        <v>9.74</v>
      </c>
      <c r="J4842">
        <v>10.199999999999999</v>
      </c>
      <c r="L4842">
        <v>10.19</v>
      </c>
    </row>
    <row r="4843" spans="1:12" x14ac:dyDescent="0.2">
      <c r="A4843" s="4">
        <v>29423</v>
      </c>
      <c r="E4843">
        <v>8.4499999999999993</v>
      </c>
      <c r="F4843">
        <v>8.93</v>
      </c>
      <c r="G4843">
        <v>9.14</v>
      </c>
      <c r="H4843">
        <v>9.3800000000000008</v>
      </c>
      <c r="I4843">
        <v>9.68</v>
      </c>
      <c r="J4843">
        <v>10.130000000000001</v>
      </c>
      <c r="L4843">
        <v>10.11</v>
      </c>
    </row>
    <row r="4844" spans="1:12" x14ac:dyDescent="0.2">
      <c r="A4844" s="4">
        <v>29424</v>
      </c>
      <c r="E4844">
        <v>8.59</v>
      </c>
      <c r="F4844">
        <v>9.02</v>
      </c>
      <c r="G4844">
        <v>9.19</v>
      </c>
      <c r="H4844">
        <v>9.41</v>
      </c>
      <c r="I4844">
        <v>9.73</v>
      </c>
      <c r="J4844">
        <v>10.18</v>
      </c>
      <c r="L4844">
        <v>10.18</v>
      </c>
    </row>
    <row r="4845" spans="1:12" x14ac:dyDescent="0.2">
      <c r="A4845" s="4">
        <v>29425</v>
      </c>
      <c r="E4845">
        <v>8.5</v>
      </c>
      <c r="F4845">
        <v>8.9499999999999993</v>
      </c>
      <c r="G4845">
        <v>9.17</v>
      </c>
      <c r="H4845">
        <v>9.4</v>
      </c>
      <c r="I4845">
        <v>9.69</v>
      </c>
      <c r="J4845">
        <v>10.119999999999999</v>
      </c>
      <c r="L4845">
        <v>10.15</v>
      </c>
    </row>
    <row r="4846" spans="1:12" x14ac:dyDescent="0.2">
      <c r="A4846" s="4">
        <v>29426</v>
      </c>
      <c r="E4846">
        <v>8.64</v>
      </c>
      <c r="F4846">
        <v>9.0500000000000007</v>
      </c>
      <c r="G4846">
        <v>9.2899999999999991</v>
      </c>
      <c r="H4846">
        <v>9.51</v>
      </c>
      <c r="I4846">
        <v>9.81</v>
      </c>
      <c r="J4846">
        <v>10.24</v>
      </c>
      <c r="L4846">
        <v>10.24</v>
      </c>
    </row>
    <row r="4847" spans="1:12" x14ac:dyDescent="0.2">
      <c r="A4847" s="4">
        <v>29427</v>
      </c>
      <c r="E4847">
        <v>8.7100000000000009</v>
      </c>
      <c r="F4847">
        <v>9.15</v>
      </c>
      <c r="G4847">
        <v>9.3699999999999992</v>
      </c>
      <c r="H4847">
        <v>9.59</v>
      </c>
      <c r="I4847">
        <v>9.91</v>
      </c>
      <c r="J4847">
        <v>10.35</v>
      </c>
      <c r="L4847">
        <v>10.33</v>
      </c>
    </row>
    <row r="4848" spans="1:12" x14ac:dyDescent="0.2">
      <c r="A4848" s="4">
        <v>29430</v>
      </c>
      <c r="E4848">
        <v>8.93</v>
      </c>
      <c r="F4848">
        <v>9.24</v>
      </c>
      <c r="G4848">
        <v>9.52</v>
      </c>
      <c r="H4848">
        <v>9.77</v>
      </c>
      <c r="I4848">
        <v>10.06</v>
      </c>
      <c r="J4848">
        <v>10.46</v>
      </c>
      <c r="L4848">
        <v>10.42</v>
      </c>
    </row>
    <row r="4849" spans="1:12" x14ac:dyDescent="0.2">
      <c r="A4849" s="4">
        <v>29431</v>
      </c>
      <c r="E4849">
        <v>8.93</v>
      </c>
      <c r="F4849">
        <v>9.2799999999999994</v>
      </c>
      <c r="G4849">
        <v>9.57</v>
      </c>
      <c r="H4849">
        <v>9.77</v>
      </c>
      <c r="I4849">
        <v>10.050000000000001</v>
      </c>
      <c r="J4849">
        <v>10.45</v>
      </c>
      <c r="L4849">
        <v>10.4</v>
      </c>
    </row>
    <row r="4850" spans="1:12" x14ac:dyDescent="0.2">
      <c r="A4850" s="4">
        <v>29432</v>
      </c>
      <c r="E4850">
        <v>9</v>
      </c>
      <c r="F4850">
        <v>9.33</v>
      </c>
      <c r="G4850">
        <v>9.56</v>
      </c>
      <c r="H4850">
        <v>9.81</v>
      </c>
      <c r="I4850">
        <v>10.130000000000001</v>
      </c>
      <c r="J4850">
        <v>10.53</v>
      </c>
      <c r="L4850">
        <v>10.51</v>
      </c>
    </row>
    <row r="4851" spans="1:12" x14ac:dyDescent="0.2">
      <c r="A4851" s="4">
        <v>29433</v>
      </c>
      <c r="E4851">
        <v>9.36</v>
      </c>
      <c r="F4851">
        <v>9.7200000000000006</v>
      </c>
      <c r="G4851">
        <v>9.9499999999999993</v>
      </c>
      <c r="H4851">
        <v>10.09</v>
      </c>
      <c r="I4851">
        <v>10.38</v>
      </c>
      <c r="J4851">
        <v>10.76</v>
      </c>
      <c r="L4851">
        <v>10.8</v>
      </c>
    </row>
    <row r="4852" spans="1:12" x14ac:dyDescent="0.2">
      <c r="A4852" s="4">
        <v>29434</v>
      </c>
      <c r="E4852">
        <v>9.41</v>
      </c>
      <c r="F4852">
        <v>9.7799999999999994</v>
      </c>
      <c r="G4852">
        <v>9.98</v>
      </c>
      <c r="H4852">
        <v>10.16</v>
      </c>
      <c r="I4852">
        <v>10.4</v>
      </c>
      <c r="J4852">
        <v>10.76</v>
      </c>
      <c r="L4852">
        <v>10.76</v>
      </c>
    </row>
    <row r="4853" spans="1:12" x14ac:dyDescent="0.2">
      <c r="A4853" s="4">
        <v>29437</v>
      </c>
      <c r="E4853">
        <v>9.31</v>
      </c>
      <c r="F4853">
        <v>9.66</v>
      </c>
      <c r="G4853">
        <v>9.8699999999999992</v>
      </c>
      <c r="H4853">
        <v>10.039999999999999</v>
      </c>
      <c r="I4853">
        <v>10.31</v>
      </c>
      <c r="J4853">
        <v>10.69</v>
      </c>
      <c r="L4853">
        <v>10.68</v>
      </c>
    </row>
    <row r="4854" spans="1:12" x14ac:dyDescent="0.2">
      <c r="A4854" s="4">
        <v>29438</v>
      </c>
      <c r="E4854">
        <v>9.32</v>
      </c>
      <c r="F4854">
        <v>9.67</v>
      </c>
      <c r="G4854">
        <v>9.89</v>
      </c>
      <c r="H4854">
        <v>10.06</v>
      </c>
      <c r="I4854">
        <v>10.33</v>
      </c>
      <c r="J4854">
        <v>10.7</v>
      </c>
      <c r="L4854">
        <v>10.69</v>
      </c>
    </row>
    <row r="4855" spans="1:12" x14ac:dyDescent="0.2">
      <c r="A4855" s="4">
        <v>29439</v>
      </c>
      <c r="E4855">
        <v>9.34</v>
      </c>
      <c r="F4855">
        <v>9.69</v>
      </c>
      <c r="G4855">
        <v>9.89</v>
      </c>
      <c r="H4855">
        <v>10.19</v>
      </c>
      <c r="I4855">
        <v>10.45</v>
      </c>
      <c r="J4855">
        <v>10.8</v>
      </c>
      <c r="L4855">
        <v>10.73</v>
      </c>
    </row>
    <row r="4856" spans="1:12" x14ac:dyDescent="0.2">
      <c r="A4856" s="4">
        <v>29440</v>
      </c>
      <c r="E4856">
        <v>9.32</v>
      </c>
      <c r="F4856">
        <v>9.67</v>
      </c>
      <c r="G4856">
        <v>9.86</v>
      </c>
      <c r="H4856">
        <v>10.1</v>
      </c>
      <c r="I4856">
        <v>10.37</v>
      </c>
      <c r="J4856">
        <v>10.71</v>
      </c>
      <c r="L4856">
        <v>10.68</v>
      </c>
    </row>
    <row r="4857" spans="1:12" x14ac:dyDescent="0.2">
      <c r="A4857" s="4">
        <v>29441</v>
      </c>
      <c r="E4857">
        <v>9.4499999999999993</v>
      </c>
      <c r="F4857">
        <v>9.81</v>
      </c>
      <c r="G4857">
        <v>9.99</v>
      </c>
      <c r="H4857">
        <v>10.220000000000001</v>
      </c>
      <c r="I4857">
        <v>10.47</v>
      </c>
      <c r="J4857">
        <v>10.87</v>
      </c>
      <c r="L4857">
        <v>10.9</v>
      </c>
    </row>
    <row r="4858" spans="1:12" x14ac:dyDescent="0.2">
      <c r="A4858" s="4">
        <v>29444</v>
      </c>
      <c r="E4858">
        <v>9.73</v>
      </c>
      <c r="F4858">
        <v>10.07</v>
      </c>
      <c r="G4858">
        <v>10.210000000000001</v>
      </c>
      <c r="H4858">
        <v>10.47</v>
      </c>
      <c r="I4858">
        <v>10.71</v>
      </c>
      <c r="J4858">
        <v>11.03</v>
      </c>
      <c r="L4858">
        <v>11.05</v>
      </c>
    </row>
    <row r="4859" spans="1:12" x14ac:dyDescent="0.2">
      <c r="A4859" s="4">
        <v>29445</v>
      </c>
      <c r="E4859">
        <v>9.68</v>
      </c>
      <c r="F4859">
        <v>10.029999999999999</v>
      </c>
      <c r="G4859">
        <v>10.16</v>
      </c>
      <c r="H4859">
        <v>10.48</v>
      </c>
      <c r="I4859">
        <v>10.69</v>
      </c>
      <c r="J4859">
        <v>10.98</v>
      </c>
      <c r="L4859">
        <v>11.01</v>
      </c>
    </row>
    <row r="4860" spans="1:12" x14ac:dyDescent="0.2">
      <c r="A4860" s="4">
        <v>29446</v>
      </c>
      <c r="E4860">
        <v>9.68</v>
      </c>
      <c r="F4860">
        <v>10.029999999999999</v>
      </c>
      <c r="G4860">
        <v>10.130000000000001</v>
      </c>
      <c r="H4860">
        <v>10.46</v>
      </c>
      <c r="I4860">
        <v>10.64</v>
      </c>
      <c r="J4860">
        <v>10.89</v>
      </c>
      <c r="L4860">
        <v>10.93</v>
      </c>
    </row>
    <row r="4861" spans="1:12" x14ac:dyDescent="0.2">
      <c r="A4861" s="4">
        <v>29447</v>
      </c>
      <c r="E4861">
        <v>9.6999999999999993</v>
      </c>
      <c r="F4861">
        <v>10.07</v>
      </c>
      <c r="G4861">
        <v>10.17</v>
      </c>
      <c r="H4861">
        <v>10.48</v>
      </c>
      <c r="I4861">
        <v>10.65</v>
      </c>
      <c r="J4861">
        <v>10.9</v>
      </c>
      <c r="L4861">
        <v>10.9</v>
      </c>
    </row>
    <row r="4862" spans="1:12" x14ac:dyDescent="0.2">
      <c r="A4862" s="4">
        <v>29448</v>
      </c>
      <c r="E4862">
        <v>9.77</v>
      </c>
      <c r="F4862">
        <v>10.119999999999999</v>
      </c>
      <c r="G4862">
        <v>10.210000000000001</v>
      </c>
      <c r="H4862">
        <v>10.48</v>
      </c>
      <c r="I4862">
        <v>10.63</v>
      </c>
      <c r="J4862">
        <v>10.86</v>
      </c>
      <c r="L4862">
        <v>10.83</v>
      </c>
    </row>
    <row r="4863" spans="1:12" x14ac:dyDescent="0.2">
      <c r="A4863" s="4">
        <v>29451</v>
      </c>
      <c r="E4863">
        <v>10.52</v>
      </c>
      <c r="F4863">
        <v>10.77</v>
      </c>
      <c r="G4863">
        <v>10.83</v>
      </c>
      <c r="H4863">
        <v>10.99</v>
      </c>
      <c r="I4863">
        <v>11.05</v>
      </c>
      <c r="J4863">
        <v>11.13</v>
      </c>
      <c r="L4863">
        <v>11.02</v>
      </c>
    </row>
    <row r="4864" spans="1:12" x14ac:dyDescent="0.2">
      <c r="A4864" s="4">
        <v>29452</v>
      </c>
      <c r="E4864">
        <v>10.64</v>
      </c>
      <c r="F4864">
        <v>10.91</v>
      </c>
      <c r="G4864">
        <v>10.97</v>
      </c>
      <c r="H4864">
        <v>11.11</v>
      </c>
      <c r="I4864">
        <v>11.16</v>
      </c>
      <c r="J4864">
        <v>11.24</v>
      </c>
      <c r="L4864">
        <v>11.16</v>
      </c>
    </row>
    <row r="4865" spans="1:12" x14ac:dyDescent="0.2">
      <c r="A4865" s="4">
        <v>29453</v>
      </c>
      <c r="E4865">
        <v>10.77</v>
      </c>
      <c r="F4865">
        <v>11.11</v>
      </c>
      <c r="G4865">
        <v>11.16</v>
      </c>
      <c r="H4865">
        <v>11.29</v>
      </c>
      <c r="I4865">
        <v>11.24</v>
      </c>
      <c r="J4865">
        <v>11.22</v>
      </c>
      <c r="L4865">
        <v>11.13</v>
      </c>
    </row>
    <row r="4866" spans="1:12" x14ac:dyDescent="0.2">
      <c r="A4866" s="4">
        <v>29454</v>
      </c>
      <c r="E4866">
        <v>11.15</v>
      </c>
      <c r="F4866">
        <v>11.27</v>
      </c>
      <c r="G4866">
        <v>11.24</v>
      </c>
      <c r="H4866">
        <v>11.39</v>
      </c>
      <c r="I4866">
        <v>11.32</v>
      </c>
      <c r="J4866">
        <v>11.3</v>
      </c>
      <c r="L4866">
        <v>11.15</v>
      </c>
    </row>
    <row r="4867" spans="1:12" x14ac:dyDescent="0.2">
      <c r="A4867" s="4">
        <v>29455</v>
      </c>
      <c r="E4867">
        <v>10.89</v>
      </c>
      <c r="F4867">
        <v>11.09</v>
      </c>
      <c r="G4867">
        <v>11.11</v>
      </c>
      <c r="H4867">
        <v>11.26</v>
      </c>
      <c r="I4867">
        <v>11.21</v>
      </c>
      <c r="J4867">
        <v>11.13</v>
      </c>
      <c r="L4867">
        <v>11.01</v>
      </c>
    </row>
    <row r="4868" spans="1:12" x14ac:dyDescent="0.2">
      <c r="A4868" s="4">
        <v>29458</v>
      </c>
      <c r="E4868">
        <v>11.22</v>
      </c>
      <c r="F4868">
        <v>11.34</v>
      </c>
      <c r="G4868">
        <v>11.4</v>
      </c>
      <c r="H4868">
        <v>11.55</v>
      </c>
      <c r="I4868">
        <v>11.49</v>
      </c>
      <c r="J4868">
        <v>11.4</v>
      </c>
      <c r="L4868">
        <v>11.18</v>
      </c>
    </row>
    <row r="4869" spans="1:12" x14ac:dyDescent="0.2">
      <c r="A4869" s="4">
        <v>29459</v>
      </c>
      <c r="E4869">
        <v>11.18</v>
      </c>
      <c r="F4869">
        <v>11.34</v>
      </c>
      <c r="G4869">
        <v>11.38</v>
      </c>
      <c r="H4869">
        <v>11.55</v>
      </c>
      <c r="I4869">
        <v>11.5</v>
      </c>
      <c r="J4869">
        <v>11.42</v>
      </c>
      <c r="L4869">
        <v>11.18</v>
      </c>
    </row>
    <row r="4870" spans="1:12" x14ac:dyDescent="0.2">
      <c r="A4870" s="4">
        <v>29460</v>
      </c>
      <c r="E4870">
        <v>11.32</v>
      </c>
      <c r="F4870">
        <v>11.52</v>
      </c>
      <c r="G4870">
        <v>11.58</v>
      </c>
      <c r="H4870">
        <v>11.76</v>
      </c>
      <c r="I4870">
        <v>11.72</v>
      </c>
      <c r="J4870">
        <v>11.67</v>
      </c>
      <c r="L4870">
        <v>11.33</v>
      </c>
    </row>
    <row r="4871" spans="1:12" x14ac:dyDescent="0.2">
      <c r="A4871" s="4">
        <v>29461</v>
      </c>
      <c r="E4871">
        <v>11.54</v>
      </c>
      <c r="F4871">
        <v>11.77</v>
      </c>
      <c r="G4871">
        <v>11.74</v>
      </c>
      <c r="H4871">
        <v>11.92</v>
      </c>
      <c r="I4871">
        <v>11.91</v>
      </c>
      <c r="J4871">
        <v>11.89</v>
      </c>
      <c r="L4871">
        <v>11.43</v>
      </c>
    </row>
    <row r="4872" spans="1:12" x14ac:dyDescent="0.2">
      <c r="A4872" s="4">
        <v>29462</v>
      </c>
      <c r="E4872">
        <v>11.15</v>
      </c>
      <c r="F4872">
        <v>11.36</v>
      </c>
      <c r="G4872">
        <v>11.48</v>
      </c>
      <c r="H4872">
        <v>11.66</v>
      </c>
      <c r="I4872">
        <v>11.63</v>
      </c>
      <c r="J4872">
        <v>11.55</v>
      </c>
      <c r="L4872">
        <v>11.27</v>
      </c>
    </row>
    <row r="4873" spans="1:12" x14ac:dyDescent="0.2">
      <c r="A4873" s="4">
        <v>29465</v>
      </c>
      <c r="E4873" t="s">
        <v>13</v>
      </c>
      <c r="F4873" t="s">
        <v>13</v>
      </c>
      <c r="G4873" t="s">
        <v>13</v>
      </c>
      <c r="H4873" t="s">
        <v>13</v>
      </c>
      <c r="I4873" t="s">
        <v>13</v>
      </c>
      <c r="J4873" t="s">
        <v>13</v>
      </c>
      <c r="L4873" t="s">
        <v>13</v>
      </c>
    </row>
    <row r="4874" spans="1:12" x14ac:dyDescent="0.2">
      <c r="A4874" s="4">
        <v>29466</v>
      </c>
      <c r="E4874">
        <v>10.87</v>
      </c>
      <c r="F4874">
        <v>11.05</v>
      </c>
      <c r="G4874">
        <v>11.13</v>
      </c>
      <c r="H4874">
        <v>11.45</v>
      </c>
      <c r="I4874">
        <v>11.41</v>
      </c>
      <c r="J4874">
        <v>11.32</v>
      </c>
      <c r="L4874">
        <v>11.08</v>
      </c>
    </row>
    <row r="4875" spans="1:12" x14ac:dyDescent="0.2">
      <c r="A4875" s="4">
        <v>29467</v>
      </c>
      <c r="E4875">
        <v>10.6</v>
      </c>
      <c r="F4875">
        <v>10.73</v>
      </c>
      <c r="G4875">
        <v>10.77</v>
      </c>
      <c r="H4875">
        <v>11.13</v>
      </c>
      <c r="I4875">
        <v>11.12</v>
      </c>
      <c r="J4875">
        <v>11.08</v>
      </c>
      <c r="L4875">
        <v>10.94</v>
      </c>
    </row>
    <row r="4876" spans="1:12" x14ac:dyDescent="0.2">
      <c r="A4876" s="4">
        <v>29468</v>
      </c>
      <c r="E4876">
        <v>10.66</v>
      </c>
      <c r="F4876">
        <v>10.77</v>
      </c>
      <c r="G4876">
        <v>10.86</v>
      </c>
      <c r="H4876">
        <v>11.15</v>
      </c>
      <c r="I4876">
        <v>11.16</v>
      </c>
      <c r="J4876">
        <v>11.16</v>
      </c>
      <c r="L4876">
        <v>11.02</v>
      </c>
    </row>
    <row r="4877" spans="1:12" x14ac:dyDescent="0.2">
      <c r="A4877" s="4">
        <v>29469</v>
      </c>
      <c r="E4877">
        <v>10.82</v>
      </c>
      <c r="F4877">
        <v>10.89</v>
      </c>
      <c r="G4877">
        <v>10.92</v>
      </c>
      <c r="H4877">
        <v>11.19</v>
      </c>
      <c r="I4877">
        <v>11.22</v>
      </c>
      <c r="J4877">
        <v>11.21</v>
      </c>
      <c r="L4877">
        <v>11.06</v>
      </c>
    </row>
    <row r="4878" spans="1:12" x14ac:dyDescent="0.2">
      <c r="A4878" s="4">
        <v>29472</v>
      </c>
      <c r="E4878">
        <v>11.03</v>
      </c>
      <c r="F4878">
        <v>11.11</v>
      </c>
      <c r="G4878">
        <v>11.08</v>
      </c>
      <c r="H4878">
        <v>11.3</v>
      </c>
      <c r="I4878">
        <v>11.31</v>
      </c>
      <c r="J4878">
        <v>11.29</v>
      </c>
      <c r="L4878">
        <v>11.15</v>
      </c>
    </row>
    <row r="4879" spans="1:12" x14ac:dyDescent="0.2">
      <c r="A4879" s="4">
        <v>29473</v>
      </c>
      <c r="E4879">
        <v>10.99</v>
      </c>
      <c r="F4879">
        <v>11.13</v>
      </c>
      <c r="G4879">
        <v>11.08</v>
      </c>
      <c r="H4879">
        <v>11.27</v>
      </c>
      <c r="I4879">
        <v>11.25</v>
      </c>
      <c r="J4879">
        <v>11.19</v>
      </c>
      <c r="L4879">
        <v>11.05</v>
      </c>
    </row>
    <row r="4880" spans="1:12" x14ac:dyDescent="0.2">
      <c r="A4880" s="4">
        <v>29474</v>
      </c>
      <c r="E4880">
        <v>10.94</v>
      </c>
      <c r="F4880">
        <v>11.03</v>
      </c>
      <c r="G4880">
        <v>11.06</v>
      </c>
      <c r="H4880">
        <v>11.19</v>
      </c>
      <c r="I4880">
        <v>11.18</v>
      </c>
      <c r="J4880">
        <v>11.14</v>
      </c>
      <c r="L4880">
        <v>11.02</v>
      </c>
    </row>
    <row r="4881" spans="1:12" x14ac:dyDescent="0.2">
      <c r="A4881" s="4">
        <v>29475</v>
      </c>
      <c r="E4881">
        <v>11.25</v>
      </c>
      <c r="F4881">
        <v>11.27</v>
      </c>
      <c r="G4881">
        <v>11.27</v>
      </c>
      <c r="H4881">
        <v>11.37</v>
      </c>
      <c r="I4881">
        <v>11.36</v>
      </c>
      <c r="J4881">
        <v>11.32</v>
      </c>
      <c r="L4881">
        <v>11.15</v>
      </c>
    </row>
    <row r="4882" spans="1:12" x14ac:dyDescent="0.2">
      <c r="A4882" s="4">
        <v>29476</v>
      </c>
      <c r="E4882">
        <v>11.37</v>
      </c>
      <c r="F4882">
        <v>11.4</v>
      </c>
      <c r="G4882">
        <v>11.41</v>
      </c>
      <c r="H4882">
        <v>11.41</v>
      </c>
      <c r="I4882">
        <v>11.39</v>
      </c>
      <c r="J4882">
        <v>11.37</v>
      </c>
      <c r="L4882">
        <v>11.18</v>
      </c>
    </row>
    <row r="4883" spans="1:12" x14ac:dyDescent="0.2">
      <c r="A4883" s="4">
        <v>29479</v>
      </c>
      <c r="E4883">
        <v>11.77</v>
      </c>
      <c r="F4883">
        <v>11.79</v>
      </c>
      <c r="G4883">
        <v>11.83</v>
      </c>
      <c r="H4883">
        <v>11.75</v>
      </c>
      <c r="I4883">
        <v>11.69</v>
      </c>
      <c r="J4883">
        <v>11.62</v>
      </c>
      <c r="L4883">
        <v>11.38</v>
      </c>
    </row>
    <row r="4884" spans="1:12" x14ac:dyDescent="0.2">
      <c r="A4884" s="4">
        <v>29480</v>
      </c>
      <c r="E4884">
        <v>11.67</v>
      </c>
      <c r="F4884">
        <v>11.68</v>
      </c>
      <c r="G4884">
        <v>11.69</v>
      </c>
      <c r="H4884">
        <v>11.63</v>
      </c>
      <c r="I4884">
        <v>11.58</v>
      </c>
      <c r="J4884">
        <v>11.52</v>
      </c>
      <c r="L4884">
        <v>11.33</v>
      </c>
    </row>
    <row r="4885" spans="1:12" x14ac:dyDescent="0.2">
      <c r="A4885" s="4">
        <v>29481</v>
      </c>
      <c r="E4885">
        <v>11.77</v>
      </c>
      <c r="F4885">
        <v>11.79</v>
      </c>
      <c r="G4885">
        <v>11.83</v>
      </c>
      <c r="H4885">
        <v>11.73</v>
      </c>
      <c r="I4885">
        <v>11.63</v>
      </c>
      <c r="J4885">
        <v>11.57</v>
      </c>
      <c r="L4885">
        <v>11.41</v>
      </c>
    </row>
    <row r="4886" spans="1:12" x14ac:dyDescent="0.2">
      <c r="A4886" s="4">
        <v>29482</v>
      </c>
      <c r="E4886">
        <v>11.67</v>
      </c>
      <c r="F4886">
        <v>11.84</v>
      </c>
      <c r="G4886">
        <v>11.82</v>
      </c>
      <c r="H4886">
        <v>11.75</v>
      </c>
      <c r="I4886">
        <v>11.64</v>
      </c>
      <c r="J4886">
        <v>11.53</v>
      </c>
      <c r="L4886">
        <v>11.35</v>
      </c>
    </row>
    <row r="4887" spans="1:12" x14ac:dyDescent="0.2">
      <c r="A4887" s="4">
        <v>29483</v>
      </c>
      <c r="E4887">
        <v>11.36</v>
      </c>
      <c r="F4887">
        <v>11.59</v>
      </c>
      <c r="G4887">
        <v>11.53</v>
      </c>
      <c r="H4887">
        <v>11.53</v>
      </c>
      <c r="I4887">
        <v>11.44</v>
      </c>
      <c r="J4887">
        <v>11.33</v>
      </c>
      <c r="L4887">
        <v>11.25</v>
      </c>
    </row>
    <row r="4888" spans="1:12" x14ac:dyDescent="0.2">
      <c r="A4888" s="4">
        <v>29486</v>
      </c>
      <c r="E4888">
        <v>12</v>
      </c>
      <c r="F4888">
        <v>12</v>
      </c>
      <c r="G4888">
        <v>11.95</v>
      </c>
      <c r="H4888">
        <v>11.92</v>
      </c>
      <c r="I4888">
        <v>11.81</v>
      </c>
      <c r="J4888">
        <v>11.69</v>
      </c>
      <c r="L4888">
        <v>11.6</v>
      </c>
    </row>
    <row r="4889" spans="1:12" x14ac:dyDescent="0.2">
      <c r="A4889" s="4">
        <v>29487</v>
      </c>
      <c r="E4889">
        <v>11.87</v>
      </c>
      <c r="F4889">
        <v>12</v>
      </c>
      <c r="G4889">
        <v>11.98</v>
      </c>
      <c r="H4889">
        <v>11.97</v>
      </c>
      <c r="I4889">
        <v>11.86</v>
      </c>
      <c r="J4889">
        <v>11.76</v>
      </c>
      <c r="L4889">
        <v>11.53</v>
      </c>
    </row>
    <row r="4890" spans="1:12" x14ac:dyDescent="0.2">
      <c r="A4890" s="4">
        <v>29488</v>
      </c>
      <c r="E4890">
        <v>11.82</v>
      </c>
      <c r="F4890">
        <v>11.98</v>
      </c>
      <c r="G4890">
        <v>11.98</v>
      </c>
      <c r="H4890">
        <v>11.96</v>
      </c>
      <c r="I4890">
        <v>11.85</v>
      </c>
      <c r="J4890">
        <v>11.75</v>
      </c>
      <c r="L4890">
        <v>11.53</v>
      </c>
    </row>
    <row r="4891" spans="1:12" x14ac:dyDescent="0.2">
      <c r="A4891" s="4">
        <v>29489</v>
      </c>
      <c r="E4891">
        <v>12.12</v>
      </c>
      <c r="F4891">
        <v>12.11</v>
      </c>
      <c r="G4891">
        <v>12.12</v>
      </c>
      <c r="H4891">
        <v>12.04</v>
      </c>
      <c r="I4891">
        <v>11.96</v>
      </c>
      <c r="J4891">
        <v>11.91</v>
      </c>
      <c r="L4891">
        <v>11.66</v>
      </c>
    </row>
    <row r="4892" spans="1:12" x14ac:dyDescent="0.2">
      <c r="A4892" s="4">
        <v>29490</v>
      </c>
      <c r="E4892">
        <v>12.56</v>
      </c>
      <c r="F4892">
        <v>12.4</v>
      </c>
      <c r="G4892">
        <v>12.29</v>
      </c>
      <c r="H4892">
        <v>12.17</v>
      </c>
      <c r="I4892">
        <v>12.06</v>
      </c>
      <c r="J4892">
        <v>11.99</v>
      </c>
      <c r="L4892">
        <v>11.81</v>
      </c>
    </row>
    <row r="4893" spans="1:12" x14ac:dyDescent="0.2">
      <c r="A4893" s="4">
        <v>29493</v>
      </c>
      <c r="E4893">
        <v>12.52</v>
      </c>
      <c r="F4893">
        <v>12.38</v>
      </c>
      <c r="G4893">
        <v>12.32</v>
      </c>
      <c r="H4893">
        <v>12.19</v>
      </c>
      <c r="I4893">
        <v>12.11</v>
      </c>
      <c r="J4893">
        <v>12.07</v>
      </c>
      <c r="L4893">
        <v>11.93</v>
      </c>
    </row>
    <row r="4894" spans="1:12" x14ac:dyDescent="0.2">
      <c r="A4894" s="4">
        <v>29494</v>
      </c>
      <c r="E4894">
        <v>12.29</v>
      </c>
      <c r="F4894">
        <v>12.13</v>
      </c>
      <c r="G4894">
        <v>12.06</v>
      </c>
      <c r="H4894">
        <v>11.88</v>
      </c>
      <c r="I4894">
        <v>11.86</v>
      </c>
      <c r="J4894">
        <v>11.86</v>
      </c>
      <c r="L4894">
        <v>11.7</v>
      </c>
    </row>
    <row r="4895" spans="1:12" x14ac:dyDescent="0.2">
      <c r="A4895" s="4">
        <v>29495</v>
      </c>
      <c r="E4895">
        <v>12.24</v>
      </c>
      <c r="F4895">
        <v>12.02</v>
      </c>
      <c r="G4895">
        <v>11.99</v>
      </c>
      <c r="H4895">
        <v>11.77</v>
      </c>
      <c r="I4895">
        <v>11.77</v>
      </c>
      <c r="J4895">
        <v>11.78</v>
      </c>
      <c r="L4895">
        <v>11.69</v>
      </c>
    </row>
    <row r="4896" spans="1:12" x14ac:dyDescent="0.2">
      <c r="A4896" s="4">
        <v>29496</v>
      </c>
      <c r="E4896">
        <v>12.4</v>
      </c>
      <c r="F4896">
        <v>12.06</v>
      </c>
      <c r="G4896">
        <v>12</v>
      </c>
      <c r="H4896">
        <v>11.83</v>
      </c>
      <c r="I4896">
        <v>11.83</v>
      </c>
      <c r="J4896">
        <v>11.83</v>
      </c>
      <c r="L4896">
        <v>11.66</v>
      </c>
    </row>
    <row r="4897" spans="1:12" x14ac:dyDescent="0.2">
      <c r="A4897" s="4">
        <v>29497</v>
      </c>
      <c r="E4897">
        <v>11.93</v>
      </c>
      <c r="F4897">
        <v>11.51</v>
      </c>
      <c r="G4897">
        <v>11.46</v>
      </c>
      <c r="H4897">
        <v>11.35</v>
      </c>
      <c r="I4897">
        <v>11.37</v>
      </c>
      <c r="J4897">
        <v>11.4</v>
      </c>
      <c r="L4897">
        <v>11.33</v>
      </c>
    </row>
    <row r="4898" spans="1:12" x14ac:dyDescent="0.2">
      <c r="A4898" s="4">
        <v>29500</v>
      </c>
      <c r="E4898">
        <v>11.73</v>
      </c>
      <c r="F4898">
        <v>11.41</v>
      </c>
      <c r="G4898">
        <v>11.4</v>
      </c>
      <c r="H4898">
        <v>11.35</v>
      </c>
      <c r="I4898">
        <v>11.35</v>
      </c>
      <c r="J4898">
        <v>11.35</v>
      </c>
      <c r="L4898">
        <v>11.26</v>
      </c>
    </row>
    <row r="4899" spans="1:12" x14ac:dyDescent="0.2">
      <c r="A4899" s="4">
        <v>29501</v>
      </c>
      <c r="E4899">
        <v>11.79</v>
      </c>
      <c r="F4899">
        <v>11.44</v>
      </c>
      <c r="G4899">
        <v>11.45</v>
      </c>
      <c r="H4899">
        <v>11.4</v>
      </c>
      <c r="I4899">
        <v>11.41</v>
      </c>
      <c r="J4899">
        <v>11.43</v>
      </c>
      <c r="L4899">
        <v>11.3</v>
      </c>
    </row>
    <row r="4900" spans="1:12" x14ac:dyDescent="0.2">
      <c r="A4900" s="4">
        <v>29502</v>
      </c>
      <c r="E4900">
        <v>12.33</v>
      </c>
      <c r="F4900">
        <v>11.69</v>
      </c>
      <c r="G4900">
        <v>11.67</v>
      </c>
      <c r="H4900">
        <v>11.55</v>
      </c>
      <c r="I4900">
        <v>11.53</v>
      </c>
      <c r="J4900">
        <v>11.51</v>
      </c>
      <c r="L4900">
        <v>11.38</v>
      </c>
    </row>
    <row r="4901" spans="1:12" x14ac:dyDescent="0.2">
      <c r="A4901" s="4">
        <v>29503</v>
      </c>
      <c r="E4901">
        <v>12.02</v>
      </c>
      <c r="F4901">
        <v>11.6</v>
      </c>
      <c r="G4901">
        <v>11.57</v>
      </c>
      <c r="H4901">
        <v>11.45</v>
      </c>
      <c r="I4901">
        <v>11.42</v>
      </c>
      <c r="J4901">
        <v>11.39</v>
      </c>
      <c r="L4901">
        <v>11.21</v>
      </c>
    </row>
    <row r="4902" spans="1:12" x14ac:dyDescent="0.2">
      <c r="A4902" s="4">
        <v>29504</v>
      </c>
      <c r="E4902">
        <v>12.09</v>
      </c>
      <c r="F4902">
        <v>11.64</v>
      </c>
      <c r="G4902">
        <v>11.62</v>
      </c>
      <c r="H4902">
        <v>11.55</v>
      </c>
      <c r="I4902">
        <v>11.5</v>
      </c>
      <c r="J4902">
        <v>11.44</v>
      </c>
      <c r="L4902">
        <v>11.26</v>
      </c>
    </row>
    <row r="4903" spans="1:12" x14ac:dyDescent="0.2">
      <c r="A4903" s="4">
        <v>29507</v>
      </c>
      <c r="E4903" t="s">
        <v>13</v>
      </c>
      <c r="F4903" t="s">
        <v>13</v>
      </c>
      <c r="G4903" t="s">
        <v>13</v>
      </c>
      <c r="H4903" t="s">
        <v>13</v>
      </c>
      <c r="I4903" t="s">
        <v>13</v>
      </c>
      <c r="J4903" t="s">
        <v>13</v>
      </c>
      <c r="L4903" t="s">
        <v>13</v>
      </c>
    </row>
    <row r="4904" spans="1:12" x14ac:dyDescent="0.2">
      <c r="A4904" s="4">
        <v>29508</v>
      </c>
      <c r="E4904">
        <v>11.97</v>
      </c>
      <c r="F4904">
        <v>11.67</v>
      </c>
      <c r="G4904">
        <v>11.6</v>
      </c>
      <c r="H4904">
        <v>11.5</v>
      </c>
      <c r="I4904">
        <v>11.43</v>
      </c>
      <c r="J4904">
        <v>11.37</v>
      </c>
      <c r="L4904">
        <v>11.16</v>
      </c>
    </row>
    <row r="4905" spans="1:12" x14ac:dyDescent="0.2">
      <c r="A4905" s="4">
        <v>29509</v>
      </c>
      <c r="E4905">
        <v>11.76</v>
      </c>
      <c r="F4905">
        <v>11.58</v>
      </c>
      <c r="G4905">
        <v>11.51</v>
      </c>
      <c r="H4905">
        <v>11.44</v>
      </c>
      <c r="I4905">
        <v>11.38</v>
      </c>
      <c r="J4905">
        <v>11.29</v>
      </c>
      <c r="L4905">
        <v>11.11</v>
      </c>
    </row>
    <row r="4906" spans="1:12" x14ac:dyDescent="0.2">
      <c r="A4906" s="4">
        <v>29510</v>
      </c>
      <c r="E4906">
        <v>11.99</v>
      </c>
      <c r="F4906">
        <v>11.69</v>
      </c>
      <c r="G4906">
        <v>11.65</v>
      </c>
      <c r="H4906">
        <v>11.55</v>
      </c>
      <c r="I4906">
        <v>11.49</v>
      </c>
      <c r="J4906">
        <v>11.47</v>
      </c>
      <c r="L4906">
        <v>11.27</v>
      </c>
    </row>
    <row r="4907" spans="1:12" x14ac:dyDescent="0.2">
      <c r="A4907" s="4">
        <v>29511</v>
      </c>
      <c r="E4907">
        <v>12.18</v>
      </c>
      <c r="F4907">
        <v>11.91</v>
      </c>
      <c r="G4907">
        <v>11.84</v>
      </c>
      <c r="H4907">
        <v>11.69</v>
      </c>
      <c r="I4907">
        <v>11.65</v>
      </c>
      <c r="J4907">
        <v>11.62</v>
      </c>
      <c r="L4907">
        <v>11.44</v>
      </c>
    </row>
    <row r="4908" spans="1:12" x14ac:dyDescent="0.2">
      <c r="A4908" s="4">
        <v>29514</v>
      </c>
      <c r="E4908">
        <v>12.31</v>
      </c>
      <c r="F4908">
        <v>12</v>
      </c>
      <c r="G4908">
        <v>11.87</v>
      </c>
      <c r="H4908">
        <v>11.72</v>
      </c>
      <c r="I4908">
        <v>11.67</v>
      </c>
      <c r="J4908">
        <v>11.64</v>
      </c>
      <c r="L4908">
        <v>11.44</v>
      </c>
    </row>
    <row r="4909" spans="1:12" x14ac:dyDescent="0.2">
      <c r="A4909" s="4">
        <v>29515</v>
      </c>
      <c r="E4909">
        <v>12.41</v>
      </c>
      <c r="F4909">
        <v>12.11</v>
      </c>
      <c r="G4909">
        <v>11.96</v>
      </c>
      <c r="H4909">
        <v>11.81</v>
      </c>
      <c r="I4909">
        <v>11.74</v>
      </c>
      <c r="J4909">
        <v>11.7</v>
      </c>
      <c r="L4909">
        <v>11.53</v>
      </c>
    </row>
    <row r="4910" spans="1:12" x14ac:dyDescent="0.2">
      <c r="A4910" s="4">
        <v>29516</v>
      </c>
      <c r="E4910">
        <v>12.76</v>
      </c>
      <c r="F4910">
        <v>12.31</v>
      </c>
      <c r="G4910">
        <v>12.24</v>
      </c>
      <c r="H4910">
        <v>12.07</v>
      </c>
      <c r="I4910">
        <v>11.92</v>
      </c>
      <c r="J4910">
        <v>11.88</v>
      </c>
      <c r="L4910">
        <v>11.74</v>
      </c>
    </row>
    <row r="4911" spans="1:12" x14ac:dyDescent="0.2">
      <c r="A4911" s="4">
        <v>29517</v>
      </c>
      <c r="E4911">
        <v>12.66</v>
      </c>
      <c r="F4911">
        <v>12.31</v>
      </c>
      <c r="G4911">
        <v>12.2</v>
      </c>
      <c r="H4911">
        <v>11.95</v>
      </c>
      <c r="I4911">
        <v>11.87</v>
      </c>
      <c r="J4911">
        <v>11.82</v>
      </c>
      <c r="L4911">
        <v>11.68</v>
      </c>
    </row>
    <row r="4912" spans="1:12" x14ac:dyDescent="0.2">
      <c r="A4912" s="4">
        <v>29518</v>
      </c>
      <c r="E4912">
        <v>12.65</v>
      </c>
      <c r="F4912">
        <v>12.25</v>
      </c>
      <c r="G4912">
        <v>12.12</v>
      </c>
      <c r="H4912">
        <v>11.89</v>
      </c>
      <c r="I4912">
        <v>11.8</v>
      </c>
      <c r="J4912">
        <v>11.74</v>
      </c>
      <c r="L4912">
        <v>11.61</v>
      </c>
    </row>
    <row r="4913" spans="1:12" x14ac:dyDescent="0.2">
      <c r="A4913" s="4">
        <v>29521</v>
      </c>
      <c r="E4913">
        <v>13.19</v>
      </c>
      <c r="F4913">
        <v>12.73</v>
      </c>
      <c r="G4913">
        <v>12.56</v>
      </c>
      <c r="H4913">
        <v>12.32</v>
      </c>
      <c r="I4913">
        <v>12.21</v>
      </c>
      <c r="J4913">
        <v>12.13</v>
      </c>
      <c r="L4913">
        <v>11.96</v>
      </c>
    </row>
    <row r="4914" spans="1:12" x14ac:dyDescent="0.2">
      <c r="A4914" s="4">
        <v>29522</v>
      </c>
      <c r="E4914">
        <v>13.44</v>
      </c>
      <c r="F4914">
        <v>12.91</v>
      </c>
      <c r="G4914">
        <v>12.77</v>
      </c>
      <c r="H4914">
        <v>12.56</v>
      </c>
      <c r="I4914">
        <v>12.38</v>
      </c>
      <c r="J4914">
        <v>12.32</v>
      </c>
      <c r="L4914">
        <v>12.14</v>
      </c>
    </row>
    <row r="4915" spans="1:12" x14ac:dyDescent="0.2">
      <c r="A4915" s="4">
        <v>29523</v>
      </c>
      <c r="E4915">
        <v>13.55</v>
      </c>
      <c r="F4915">
        <v>12.98</v>
      </c>
      <c r="G4915">
        <v>12.89</v>
      </c>
      <c r="H4915">
        <v>12.75</v>
      </c>
      <c r="I4915">
        <v>12.56</v>
      </c>
      <c r="J4915">
        <v>12.48</v>
      </c>
      <c r="L4915">
        <v>12.21</v>
      </c>
    </row>
    <row r="4916" spans="1:12" x14ac:dyDescent="0.2">
      <c r="A4916" s="4">
        <v>29524</v>
      </c>
      <c r="E4916">
        <v>13.61</v>
      </c>
      <c r="F4916">
        <v>13.04</v>
      </c>
      <c r="G4916">
        <v>12.93</v>
      </c>
      <c r="H4916">
        <v>12.71</v>
      </c>
      <c r="I4916">
        <v>12.53</v>
      </c>
      <c r="J4916">
        <v>12.48</v>
      </c>
      <c r="L4916">
        <v>12.28</v>
      </c>
    </row>
    <row r="4917" spans="1:12" x14ac:dyDescent="0.2">
      <c r="A4917" s="4">
        <v>29525</v>
      </c>
      <c r="E4917">
        <v>13.78</v>
      </c>
      <c r="F4917">
        <v>13.08</v>
      </c>
      <c r="G4917">
        <v>12.97</v>
      </c>
      <c r="H4917">
        <v>12.74</v>
      </c>
      <c r="I4917">
        <v>12.56</v>
      </c>
      <c r="J4917">
        <v>12.46</v>
      </c>
      <c r="L4917">
        <v>12.23</v>
      </c>
    </row>
    <row r="4918" spans="1:12" x14ac:dyDescent="0.2">
      <c r="A4918" s="4">
        <v>29528</v>
      </c>
      <c r="E4918">
        <v>14.04</v>
      </c>
      <c r="F4918">
        <v>13.23</v>
      </c>
      <c r="G4918">
        <v>13.03</v>
      </c>
      <c r="H4918">
        <v>12.74</v>
      </c>
      <c r="I4918">
        <v>12.54</v>
      </c>
      <c r="J4918">
        <v>12.46</v>
      </c>
      <c r="L4918">
        <v>12.22</v>
      </c>
    </row>
    <row r="4919" spans="1:12" x14ac:dyDescent="0.2">
      <c r="A4919" s="4">
        <v>29529</v>
      </c>
      <c r="E4919" t="s">
        <v>13</v>
      </c>
      <c r="F4919" t="s">
        <v>13</v>
      </c>
      <c r="G4919" t="s">
        <v>13</v>
      </c>
      <c r="H4919" t="s">
        <v>13</v>
      </c>
      <c r="I4919" t="s">
        <v>13</v>
      </c>
      <c r="J4919" t="s">
        <v>13</v>
      </c>
      <c r="L4919" t="s">
        <v>13</v>
      </c>
    </row>
    <row r="4920" spans="1:12" x14ac:dyDescent="0.2">
      <c r="A4920" s="4">
        <v>29530</v>
      </c>
      <c r="E4920">
        <v>14.09</v>
      </c>
      <c r="F4920">
        <v>13.38</v>
      </c>
      <c r="G4920">
        <v>13.34</v>
      </c>
      <c r="H4920">
        <v>12.95</v>
      </c>
      <c r="I4920">
        <v>12.72</v>
      </c>
      <c r="J4920">
        <v>12.61</v>
      </c>
      <c r="L4920">
        <v>12.36</v>
      </c>
    </row>
    <row r="4921" spans="1:12" x14ac:dyDescent="0.2">
      <c r="A4921" s="4">
        <v>29531</v>
      </c>
      <c r="E4921">
        <v>14.15</v>
      </c>
      <c r="F4921">
        <v>13.57</v>
      </c>
      <c r="G4921">
        <v>13.49</v>
      </c>
      <c r="H4921">
        <v>13.19</v>
      </c>
      <c r="I4921">
        <v>13.07</v>
      </c>
      <c r="J4921">
        <v>13.04</v>
      </c>
      <c r="L4921">
        <v>12.59</v>
      </c>
    </row>
    <row r="4922" spans="1:12" x14ac:dyDescent="0.2">
      <c r="A4922" s="4">
        <v>29532</v>
      </c>
      <c r="E4922">
        <v>13.61</v>
      </c>
      <c r="F4922">
        <v>13.36</v>
      </c>
      <c r="G4922">
        <v>13.22</v>
      </c>
      <c r="H4922">
        <v>12.87</v>
      </c>
      <c r="I4922">
        <v>12.72</v>
      </c>
      <c r="J4922">
        <v>12.66</v>
      </c>
      <c r="L4922">
        <v>12.59</v>
      </c>
    </row>
    <row r="4923" spans="1:12" x14ac:dyDescent="0.2">
      <c r="A4923" s="4">
        <v>29535</v>
      </c>
      <c r="E4923">
        <v>13.83</v>
      </c>
      <c r="F4923">
        <v>13.29</v>
      </c>
      <c r="G4923">
        <v>13.23</v>
      </c>
      <c r="H4923">
        <v>12.88</v>
      </c>
      <c r="I4923">
        <v>12.75</v>
      </c>
      <c r="J4923">
        <v>12.78</v>
      </c>
      <c r="L4923">
        <v>12.71</v>
      </c>
    </row>
    <row r="4924" spans="1:12" x14ac:dyDescent="0.2">
      <c r="A4924" s="4">
        <v>29536</v>
      </c>
      <c r="E4924" t="s">
        <v>13</v>
      </c>
      <c r="F4924" t="s">
        <v>13</v>
      </c>
      <c r="G4924" t="s">
        <v>13</v>
      </c>
      <c r="H4924" t="s">
        <v>13</v>
      </c>
      <c r="I4924" t="s">
        <v>13</v>
      </c>
      <c r="J4924" t="s">
        <v>13</v>
      </c>
      <c r="L4924" t="s">
        <v>13</v>
      </c>
    </row>
    <row r="4925" spans="1:12" x14ac:dyDescent="0.2">
      <c r="A4925" s="4">
        <v>29537</v>
      </c>
      <c r="E4925">
        <v>13.43</v>
      </c>
      <c r="F4925">
        <v>12.86</v>
      </c>
      <c r="G4925">
        <v>12.79</v>
      </c>
      <c r="H4925">
        <v>12.39</v>
      </c>
      <c r="I4925">
        <v>12.3</v>
      </c>
      <c r="J4925">
        <v>12.47</v>
      </c>
      <c r="L4925">
        <v>12.26</v>
      </c>
    </row>
    <row r="4926" spans="1:12" x14ac:dyDescent="0.2">
      <c r="A4926" s="4">
        <v>29538</v>
      </c>
      <c r="E4926">
        <v>13.41</v>
      </c>
      <c r="F4926">
        <v>12.89</v>
      </c>
      <c r="G4926">
        <v>12.8</v>
      </c>
      <c r="H4926">
        <v>12.38</v>
      </c>
      <c r="I4926">
        <v>12.3</v>
      </c>
      <c r="J4926">
        <v>12.49</v>
      </c>
      <c r="L4926">
        <v>12.23</v>
      </c>
    </row>
    <row r="4927" spans="1:12" x14ac:dyDescent="0.2">
      <c r="A4927" s="4">
        <v>29539</v>
      </c>
      <c r="E4927">
        <v>13.75</v>
      </c>
      <c r="F4927">
        <v>13.25</v>
      </c>
      <c r="G4927">
        <v>13.15</v>
      </c>
      <c r="H4927">
        <v>12.7</v>
      </c>
      <c r="I4927">
        <v>12.66</v>
      </c>
      <c r="J4927">
        <v>12.79</v>
      </c>
      <c r="L4927">
        <v>12.45</v>
      </c>
    </row>
    <row r="4928" spans="1:12" x14ac:dyDescent="0.2">
      <c r="A4928" s="4">
        <v>29542</v>
      </c>
      <c r="E4928">
        <v>14.5</v>
      </c>
      <c r="F4928">
        <v>13.71</v>
      </c>
      <c r="G4928">
        <v>13.52</v>
      </c>
      <c r="H4928">
        <v>12.95</v>
      </c>
      <c r="I4928">
        <v>12.95</v>
      </c>
      <c r="J4928">
        <v>12.95</v>
      </c>
      <c r="L4928">
        <v>12.6</v>
      </c>
    </row>
    <row r="4929" spans="1:12" x14ac:dyDescent="0.2">
      <c r="A4929" s="4">
        <v>29543</v>
      </c>
      <c r="E4929">
        <v>14.05</v>
      </c>
      <c r="F4929">
        <v>13.47</v>
      </c>
      <c r="G4929">
        <v>13.25</v>
      </c>
      <c r="H4929">
        <v>12.67</v>
      </c>
      <c r="I4929">
        <v>12.65</v>
      </c>
      <c r="J4929">
        <v>12.62</v>
      </c>
      <c r="L4929">
        <v>12.29</v>
      </c>
    </row>
    <row r="4930" spans="1:12" x14ac:dyDescent="0.2">
      <c r="A4930" s="4">
        <v>29544</v>
      </c>
      <c r="E4930">
        <v>13.9</v>
      </c>
      <c r="F4930">
        <v>13.37</v>
      </c>
      <c r="G4930">
        <v>13.08</v>
      </c>
      <c r="H4930">
        <v>12.6</v>
      </c>
      <c r="I4930">
        <v>12.56</v>
      </c>
      <c r="J4930">
        <v>12.51</v>
      </c>
      <c r="L4930">
        <v>12.19</v>
      </c>
    </row>
    <row r="4931" spans="1:12" x14ac:dyDescent="0.2">
      <c r="A4931" s="4">
        <v>29545</v>
      </c>
      <c r="E4931">
        <v>14.06</v>
      </c>
      <c r="F4931">
        <v>13.53</v>
      </c>
      <c r="G4931">
        <v>13.27</v>
      </c>
      <c r="H4931">
        <v>12.68</v>
      </c>
      <c r="I4931">
        <v>12.64</v>
      </c>
      <c r="J4931">
        <v>12.59</v>
      </c>
      <c r="L4931">
        <v>12.22</v>
      </c>
    </row>
    <row r="4932" spans="1:12" x14ac:dyDescent="0.2">
      <c r="A4932" s="4">
        <v>29546</v>
      </c>
      <c r="E4932">
        <v>14.51</v>
      </c>
      <c r="F4932">
        <v>13.83</v>
      </c>
      <c r="G4932">
        <v>13.54</v>
      </c>
      <c r="H4932">
        <v>12.97</v>
      </c>
      <c r="I4932">
        <v>12.88</v>
      </c>
      <c r="J4932">
        <v>12.8</v>
      </c>
      <c r="L4932">
        <v>12.37</v>
      </c>
    </row>
    <row r="4933" spans="1:12" x14ac:dyDescent="0.2">
      <c r="A4933" s="4">
        <v>29549</v>
      </c>
      <c r="E4933">
        <v>14.54</v>
      </c>
      <c r="F4933">
        <v>13.88</v>
      </c>
      <c r="G4933">
        <v>13.57</v>
      </c>
      <c r="H4933">
        <v>13</v>
      </c>
      <c r="I4933">
        <v>12.82</v>
      </c>
      <c r="J4933">
        <v>12.76</v>
      </c>
      <c r="L4933">
        <v>12.31</v>
      </c>
    </row>
    <row r="4934" spans="1:12" x14ac:dyDescent="0.2">
      <c r="A4934" s="4">
        <v>29550</v>
      </c>
      <c r="E4934">
        <v>14.62</v>
      </c>
      <c r="F4934">
        <v>13.99</v>
      </c>
      <c r="G4934">
        <v>13.63</v>
      </c>
      <c r="H4934">
        <v>13.07</v>
      </c>
      <c r="I4934">
        <v>12.85</v>
      </c>
      <c r="J4934">
        <v>12.74</v>
      </c>
      <c r="L4934">
        <v>12.3</v>
      </c>
    </row>
    <row r="4935" spans="1:12" x14ac:dyDescent="0.2">
      <c r="A4935" s="4">
        <v>29551</v>
      </c>
      <c r="E4935">
        <v>14.94</v>
      </c>
      <c r="F4935">
        <v>14</v>
      </c>
      <c r="G4935">
        <v>13.59</v>
      </c>
      <c r="H4935">
        <v>13.01</v>
      </c>
      <c r="I4935">
        <v>12.76</v>
      </c>
      <c r="J4935">
        <v>12.65</v>
      </c>
      <c r="L4935">
        <v>12.27</v>
      </c>
    </row>
    <row r="4936" spans="1:12" x14ac:dyDescent="0.2">
      <c r="A4936" s="4">
        <v>29552</v>
      </c>
      <c r="E4936" t="s">
        <v>13</v>
      </c>
      <c r="F4936" t="s">
        <v>13</v>
      </c>
      <c r="G4936" t="s">
        <v>13</v>
      </c>
      <c r="H4936" t="s">
        <v>13</v>
      </c>
      <c r="I4936" t="s">
        <v>13</v>
      </c>
      <c r="J4936" t="s">
        <v>13</v>
      </c>
      <c r="L4936" t="s">
        <v>13</v>
      </c>
    </row>
    <row r="4937" spans="1:12" x14ac:dyDescent="0.2">
      <c r="A4937" s="4">
        <v>29553</v>
      </c>
      <c r="E4937">
        <v>15.13</v>
      </c>
      <c r="F4937">
        <v>14.13</v>
      </c>
      <c r="G4937">
        <v>13.69</v>
      </c>
      <c r="H4937">
        <v>13.14</v>
      </c>
      <c r="I4937">
        <v>12.86</v>
      </c>
      <c r="J4937">
        <v>12.72</v>
      </c>
      <c r="L4937">
        <v>12.32</v>
      </c>
    </row>
    <row r="4938" spans="1:12" x14ac:dyDescent="0.2">
      <c r="A4938" s="4">
        <v>29556</v>
      </c>
      <c r="E4938">
        <v>15.36</v>
      </c>
      <c r="F4938">
        <v>14.25</v>
      </c>
      <c r="G4938">
        <v>13.81</v>
      </c>
      <c r="H4938">
        <v>13.35</v>
      </c>
      <c r="I4938">
        <v>13.07</v>
      </c>
      <c r="J4938">
        <v>12.92</v>
      </c>
      <c r="L4938">
        <v>12.51</v>
      </c>
    </row>
    <row r="4939" spans="1:12" x14ac:dyDescent="0.2">
      <c r="A4939" s="4">
        <v>29557</v>
      </c>
      <c r="E4939">
        <v>15.27</v>
      </c>
      <c r="F4939">
        <v>14.25</v>
      </c>
      <c r="G4939">
        <v>13.77</v>
      </c>
      <c r="H4939">
        <v>13.37</v>
      </c>
      <c r="I4939">
        <v>13.09</v>
      </c>
      <c r="J4939">
        <v>12.95</v>
      </c>
      <c r="L4939">
        <v>12.5</v>
      </c>
    </row>
    <row r="4940" spans="1:12" x14ac:dyDescent="0.2">
      <c r="A4940" s="4">
        <v>29558</v>
      </c>
      <c r="E4940">
        <v>14.95</v>
      </c>
      <c r="F4940">
        <v>14.04</v>
      </c>
      <c r="G4940">
        <v>13.67</v>
      </c>
      <c r="H4940">
        <v>13.42</v>
      </c>
      <c r="I4940">
        <v>13.1</v>
      </c>
      <c r="J4940">
        <v>12.92</v>
      </c>
      <c r="L4940">
        <v>12.41</v>
      </c>
    </row>
    <row r="4941" spans="1:12" x14ac:dyDescent="0.2">
      <c r="A4941" s="4">
        <v>29559</v>
      </c>
      <c r="E4941">
        <v>15.04</v>
      </c>
      <c r="F4941">
        <v>14.15</v>
      </c>
      <c r="G4941">
        <v>13.73</v>
      </c>
      <c r="H4941">
        <v>13.43</v>
      </c>
      <c r="I4941">
        <v>13.1</v>
      </c>
      <c r="J4941">
        <v>12.91</v>
      </c>
      <c r="L4941">
        <v>12.43</v>
      </c>
    </row>
    <row r="4942" spans="1:12" x14ac:dyDescent="0.2">
      <c r="A4942" s="4">
        <v>29560</v>
      </c>
      <c r="E4942">
        <v>15.29</v>
      </c>
      <c r="F4942">
        <v>14.34</v>
      </c>
      <c r="G4942">
        <v>13.89</v>
      </c>
      <c r="H4942">
        <v>13.45</v>
      </c>
      <c r="I4942">
        <v>13.1</v>
      </c>
      <c r="J4942">
        <v>12.85</v>
      </c>
      <c r="L4942">
        <v>12.33</v>
      </c>
    </row>
    <row r="4943" spans="1:12" x14ac:dyDescent="0.2">
      <c r="A4943" s="4">
        <v>29563</v>
      </c>
      <c r="E4943">
        <v>15.37</v>
      </c>
      <c r="F4943">
        <v>14.45</v>
      </c>
      <c r="G4943">
        <v>13.95</v>
      </c>
      <c r="H4943">
        <v>13.51</v>
      </c>
      <c r="I4943">
        <v>13.16</v>
      </c>
      <c r="J4943">
        <v>12.91</v>
      </c>
      <c r="L4943">
        <v>12.42</v>
      </c>
    </row>
    <row r="4944" spans="1:12" x14ac:dyDescent="0.2">
      <c r="A4944" s="4">
        <v>29564</v>
      </c>
      <c r="E4944">
        <v>15.45</v>
      </c>
      <c r="F4944">
        <v>14.54</v>
      </c>
      <c r="G4944">
        <v>14.04</v>
      </c>
      <c r="H4944">
        <v>13.61</v>
      </c>
      <c r="I4944">
        <v>13.3</v>
      </c>
      <c r="J4944">
        <v>13.1</v>
      </c>
      <c r="L4944">
        <v>12.68</v>
      </c>
    </row>
    <row r="4945" spans="1:12" x14ac:dyDescent="0.2">
      <c r="A4945" s="4">
        <v>29565</v>
      </c>
      <c r="E4945">
        <v>15.6</v>
      </c>
      <c r="F4945">
        <v>14.59</v>
      </c>
      <c r="G4945">
        <v>14.03</v>
      </c>
      <c r="H4945">
        <v>13.63</v>
      </c>
      <c r="I4945">
        <v>13.33</v>
      </c>
      <c r="J4945">
        <v>13.15</v>
      </c>
      <c r="L4945">
        <v>12.8</v>
      </c>
    </row>
    <row r="4946" spans="1:12" x14ac:dyDescent="0.2">
      <c r="A4946" s="4">
        <v>29566</v>
      </c>
      <c r="E4946">
        <v>15.85</v>
      </c>
      <c r="F4946">
        <v>14.97</v>
      </c>
      <c r="G4946">
        <v>14.37</v>
      </c>
      <c r="H4946">
        <v>14.04</v>
      </c>
      <c r="I4946">
        <v>13.74</v>
      </c>
      <c r="J4946">
        <v>13.57</v>
      </c>
      <c r="L4946">
        <v>13.17</v>
      </c>
    </row>
    <row r="4947" spans="1:12" x14ac:dyDescent="0.2">
      <c r="A4947" s="4">
        <v>29567</v>
      </c>
      <c r="E4947">
        <v>15.35</v>
      </c>
      <c r="F4947">
        <v>14.74</v>
      </c>
      <c r="G4947">
        <v>14.09</v>
      </c>
      <c r="H4947">
        <v>13.63</v>
      </c>
      <c r="I4947">
        <v>13.37</v>
      </c>
      <c r="J4947">
        <v>13.21</v>
      </c>
      <c r="L4947">
        <v>12.82</v>
      </c>
    </row>
    <row r="4948" spans="1:12" x14ac:dyDescent="0.2">
      <c r="A4948" s="4">
        <v>29570</v>
      </c>
      <c r="E4948">
        <v>15.61</v>
      </c>
      <c r="F4948">
        <v>14.83</v>
      </c>
      <c r="G4948">
        <v>14.19</v>
      </c>
      <c r="H4948">
        <v>13.75</v>
      </c>
      <c r="I4948">
        <v>13.45</v>
      </c>
      <c r="J4948">
        <v>13.25</v>
      </c>
      <c r="L4948">
        <v>12.85</v>
      </c>
    </row>
    <row r="4949" spans="1:12" x14ac:dyDescent="0.2">
      <c r="A4949" s="4">
        <v>29571</v>
      </c>
      <c r="E4949">
        <v>15.88</v>
      </c>
      <c r="F4949">
        <v>15.12</v>
      </c>
      <c r="G4949">
        <v>14.41</v>
      </c>
      <c r="H4949">
        <v>14.04</v>
      </c>
      <c r="I4949">
        <v>13.75</v>
      </c>
      <c r="J4949">
        <v>13.51</v>
      </c>
      <c r="L4949">
        <v>12.95</v>
      </c>
    </row>
    <row r="4950" spans="1:12" x14ac:dyDescent="0.2">
      <c r="A4950" s="4">
        <v>29572</v>
      </c>
      <c r="E4950">
        <v>15.7</v>
      </c>
      <c r="F4950">
        <v>14.98</v>
      </c>
      <c r="G4950">
        <v>14.31</v>
      </c>
      <c r="H4950">
        <v>13.87</v>
      </c>
      <c r="I4950">
        <v>13.55</v>
      </c>
      <c r="J4950">
        <v>13.28</v>
      </c>
      <c r="L4950">
        <v>12.74</v>
      </c>
    </row>
    <row r="4951" spans="1:12" x14ac:dyDescent="0.2">
      <c r="A4951" s="4">
        <v>29573</v>
      </c>
      <c r="E4951">
        <v>15.55</v>
      </c>
      <c r="F4951">
        <v>14.89</v>
      </c>
      <c r="G4951">
        <v>14.28</v>
      </c>
      <c r="H4951">
        <v>13.79</v>
      </c>
      <c r="I4951">
        <v>13.48</v>
      </c>
      <c r="J4951">
        <v>13.22</v>
      </c>
      <c r="L4951">
        <v>12.62</v>
      </c>
    </row>
    <row r="4952" spans="1:12" x14ac:dyDescent="0.2">
      <c r="A4952" s="4">
        <v>29574</v>
      </c>
      <c r="E4952">
        <v>14.47</v>
      </c>
      <c r="F4952">
        <v>14.05</v>
      </c>
      <c r="G4952">
        <v>13.66</v>
      </c>
      <c r="H4952">
        <v>13.02</v>
      </c>
      <c r="I4952">
        <v>12.77</v>
      </c>
      <c r="J4952">
        <v>12.64</v>
      </c>
      <c r="L4952">
        <v>12.22</v>
      </c>
    </row>
    <row r="4953" spans="1:12" x14ac:dyDescent="0.2">
      <c r="A4953" s="4">
        <v>29577</v>
      </c>
      <c r="E4953">
        <v>13.83</v>
      </c>
      <c r="F4953">
        <v>13.24</v>
      </c>
      <c r="G4953">
        <v>12.89</v>
      </c>
      <c r="H4953">
        <v>12.34</v>
      </c>
      <c r="I4953">
        <v>12.21</v>
      </c>
      <c r="J4953">
        <v>12.14</v>
      </c>
      <c r="L4953">
        <v>11.75</v>
      </c>
    </row>
    <row r="4954" spans="1:12" x14ac:dyDescent="0.2">
      <c r="A4954" s="4">
        <v>29578</v>
      </c>
      <c r="E4954">
        <v>13.61</v>
      </c>
      <c r="F4954">
        <v>13.04</v>
      </c>
      <c r="G4954">
        <v>12.86</v>
      </c>
      <c r="H4954">
        <v>12.5</v>
      </c>
      <c r="I4954">
        <v>12.41</v>
      </c>
      <c r="J4954">
        <v>12.35</v>
      </c>
      <c r="L4954">
        <v>11.93</v>
      </c>
    </row>
    <row r="4955" spans="1:12" x14ac:dyDescent="0.2">
      <c r="A4955" s="4">
        <v>29579</v>
      </c>
      <c r="E4955">
        <v>14.05</v>
      </c>
      <c r="F4955">
        <v>13.37</v>
      </c>
      <c r="G4955">
        <v>13.07</v>
      </c>
      <c r="H4955">
        <v>12.61</v>
      </c>
      <c r="I4955">
        <v>12.48</v>
      </c>
      <c r="J4955">
        <v>12.42</v>
      </c>
      <c r="L4955">
        <v>11.95</v>
      </c>
    </row>
    <row r="4956" spans="1:12" x14ac:dyDescent="0.2">
      <c r="A4956" s="4">
        <v>29580</v>
      </c>
      <c r="E4956" t="s">
        <v>13</v>
      </c>
      <c r="F4956" t="s">
        <v>13</v>
      </c>
      <c r="G4956" t="s">
        <v>13</v>
      </c>
      <c r="H4956" t="s">
        <v>13</v>
      </c>
      <c r="I4956" t="s">
        <v>13</v>
      </c>
      <c r="J4956" t="s">
        <v>13</v>
      </c>
      <c r="L4956" t="s">
        <v>13</v>
      </c>
    </row>
    <row r="4957" spans="1:12" x14ac:dyDescent="0.2">
      <c r="A4957" s="4">
        <v>29581</v>
      </c>
      <c r="E4957">
        <v>13.78</v>
      </c>
      <c r="F4957">
        <v>12.95</v>
      </c>
      <c r="G4957">
        <v>12.81</v>
      </c>
      <c r="H4957">
        <v>12.53</v>
      </c>
      <c r="I4957">
        <v>12.38</v>
      </c>
      <c r="J4957">
        <v>12.25</v>
      </c>
      <c r="L4957">
        <v>11.84</v>
      </c>
    </row>
    <row r="4958" spans="1:12" x14ac:dyDescent="0.2">
      <c r="A4958" s="4">
        <v>29584</v>
      </c>
      <c r="E4958">
        <v>13.7</v>
      </c>
      <c r="F4958">
        <v>12.87</v>
      </c>
      <c r="G4958">
        <v>12.71</v>
      </c>
      <c r="H4958">
        <v>12.41</v>
      </c>
      <c r="I4958">
        <v>12.31</v>
      </c>
      <c r="J4958">
        <v>12.2</v>
      </c>
      <c r="L4958">
        <v>11.84</v>
      </c>
    </row>
    <row r="4959" spans="1:12" x14ac:dyDescent="0.2">
      <c r="A4959" s="4">
        <v>29585</v>
      </c>
      <c r="E4959">
        <v>13.81</v>
      </c>
      <c r="F4959">
        <v>12.97</v>
      </c>
      <c r="G4959">
        <v>12.83</v>
      </c>
      <c r="H4959">
        <v>12.55</v>
      </c>
      <c r="I4959">
        <v>12.43</v>
      </c>
      <c r="J4959">
        <v>12.39</v>
      </c>
      <c r="L4959">
        <v>11.96</v>
      </c>
    </row>
    <row r="4960" spans="1:12" x14ac:dyDescent="0.2">
      <c r="A4960" s="4">
        <v>29586</v>
      </c>
      <c r="E4960">
        <v>13.86</v>
      </c>
      <c r="F4960">
        <v>13.06</v>
      </c>
      <c r="G4960">
        <v>12.85</v>
      </c>
      <c r="H4960">
        <v>12.59</v>
      </c>
      <c r="I4960">
        <v>12.49</v>
      </c>
      <c r="J4960">
        <v>12.43</v>
      </c>
      <c r="L4960">
        <v>11.98</v>
      </c>
    </row>
    <row r="4961" spans="1:12" x14ac:dyDescent="0.2">
      <c r="A4961" s="4">
        <v>29587</v>
      </c>
      <c r="E4961" t="s">
        <v>13</v>
      </c>
      <c r="F4961" t="s">
        <v>13</v>
      </c>
      <c r="G4961" t="s">
        <v>13</v>
      </c>
      <c r="H4961" t="s">
        <v>13</v>
      </c>
      <c r="I4961" t="s">
        <v>13</v>
      </c>
      <c r="J4961" t="s">
        <v>13</v>
      </c>
      <c r="L4961" t="s">
        <v>13</v>
      </c>
    </row>
    <row r="4962" spans="1:12" x14ac:dyDescent="0.2">
      <c r="A4962" s="4">
        <v>29588</v>
      </c>
      <c r="E4962">
        <v>14.06</v>
      </c>
      <c r="F4962">
        <v>13.1</v>
      </c>
      <c r="G4962">
        <v>12.83</v>
      </c>
      <c r="H4962">
        <v>12.61</v>
      </c>
      <c r="I4962">
        <v>12.5</v>
      </c>
      <c r="J4962">
        <v>12.42</v>
      </c>
      <c r="L4962">
        <v>12.01</v>
      </c>
    </row>
    <row r="4963" spans="1:12" x14ac:dyDescent="0.2">
      <c r="A4963" s="4">
        <v>29591</v>
      </c>
      <c r="E4963">
        <v>13.09</v>
      </c>
      <c r="F4963">
        <v>12.28</v>
      </c>
      <c r="G4963">
        <v>12.28</v>
      </c>
      <c r="H4963">
        <v>12.29</v>
      </c>
      <c r="I4963">
        <v>12.21</v>
      </c>
      <c r="J4963">
        <v>12.15</v>
      </c>
      <c r="L4963">
        <v>11.67</v>
      </c>
    </row>
    <row r="4964" spans="1:12" x14ac:dyDescent="0.2">
      <c r="A4964" s="4">
        <v>29592</v>
      </c>
      <c r="E4964">
        <v>13.23</v>
      </c>
      <c r="F4964">
        <v>12.42</v>
      </c>
      <c r="G4964">
        <v>12.31</v>
      </c>
      <c r="H4964">
        <v>12.21</v>
      </c>
      <c r="I4964">
        <v>12.14</v>
      </c>
      <c r="J4964">
        <v>12.11</v>
      </c>
      <c r="L4964">
        <v>11.67</v>
      </c>
    </row>
    <row r="4965" spans="1:12" x14ac:dyDescent="0.2">
      <c r="A4965" s="4">
        <v>29593</v>
      </c>
      <c r="E4965">
        <v>13.88</v>
      </c>
      <c r="F4965">
        <v>12.92</v>
      </c>
      <c r="G4965">
        <v>12.78</v>
      </c>
      <c r="H4965">
        <v>12.61</v>
      </c>
      <c r="I4965">
        <v>12.47</v>
      </c>
      <c r="J4965">
        <v>12.38</v>
      </c>
      <c r="L4965">
        <v>11.89</v>
      </c>
    </row>
    <row r="4966" spans="1:12" x14ac:dyDescent="0.2">
      <c r="A4966" s="4">
        <v>29594</v>
      </c>
      <c r="E4966">
        <v>13.96</v>
      </c>
      <c r="F4966">
        <v>13.09</v>
      </c>
      <c r="G4966">
        <v>12.95</v>
      </c>
      <c r="H4966">
        <v>12.68</v>
      </c>
      <c r="I4966">
        <v>12.5</v>
      </c>
      <c r="J4966">
        <v>12.35</v>
      </c>
      <c r="L4966">
        <v>11.91</v>
      </c>
    </row>
    <row r="4967" spans="1:12" x14ac:dyDescent="0.2">
      <c r="A4967" s="4">
        <v>29595</v>
      </c>
      <c r="E4967">
        <v>14.24</v>
      </c>
      <c r="F4967">
        <v>13.53</v>
      </c>
      <c r="G4967">
        <v>13.28</v>
      </c>
      <c r="H4967">
        <v>12.88</v>
      </c>
      <c r="I4967">
        <v>12.69</v>
      </c>
      <c r="J4967">
        <v>12.57</v>
      </c>
      <c r="L4967">
        <v>12.13</v>
      </c>
    </row>
    <row r="4968" spans="1:12" x14ac:dyDescent="0.2">
      <c r="A4968" s="4">
        <v>29598</v>
      </c>
      <c r="E4968">
        <v>14.06</v>
      </c>
      <c r="F4968">
        <v>13.17</v>
      </c>
      <c r="G4968">
        <v>12.94</v>
      </c>
      <c r="H4968">
        <v>12.71</v>
      </c>
      <c r="I4968">
        <v>12.6</v>
      </c>
      <c r="J4968">
        <v>12.45</v>
      </c>
      <c r="L4968">
        <v>12.08</v>
      </c>
    </row>
    <row r="4969" spans="1:12" x14ac:dyDescent="0.2">
      <c r="A4969" s="4">
        <v>29599</v>
      </c>
      <c r="E4969">
        <v>14.04</v>
      </c>
      <c r="F4969">
        <v>13.3</v>
      </c>
      <c r="G4969">
        <v>12.97</v>
      </c>
      <c r="H4969">
        <v>12.68</v>
      </c>
      <c r="I4969">
        <v>12.62</v>
      </c>
      <c r="J4969">
        <v>12.53</v>
      </c>
      <c r="L4969">
        <v>12.08</v>
      </c>
    </row>
    <row r="4970" spans="1:12" x14ac:dyDescent="0.2">
      <c r="A4970" s="4">
        <v>29600</v>
      </c>
      <c r="E4970">
        <v>13.75</v>
      </c>
      <c r="F4970">
        <v>12.95</v>
      </c>
      <c r="G4970">
        <v>12.75</v>
      </c>
      <c r="H4970">
        <v>12.61</v>
      </c>
      <c r="I4970">
        <v>12.58</v>
      </c>
      <c r="J4970">
        <v>12.53</v>
      </c>
      <c r="L4970">
        <v>12.07</v>
      </c>
    </row>
    <row r="4971" spans="1:12" x14ac:dyDescent="0.2">
      <c r="A4971" s="4">
        <v>29601</v>
      </c>
      <c r="E4971">
        <v>13.86</v>
      </c>
      <c r="F4971">
        <v>13.25</v>
      </c>
      <c r="G4971">
        <v>13.02</v>
      </c>
      <c r="H4971">
        <v>12.77</v>
      </c>
      <c r="I4971">
        <v>12.7</v>
      </c>
      <c r="J4971">
        <v>12.62</v>
      </c>
      <c r="L4971">
        <v>12.25</v>
      </c>
    </row>
    <row r="4972" spans="1:12" x14ac:dyDescent="0.2">
      <c r="A4972" s="4">
        <v>29602</v>
      </c>
      <c r="E4972">
        <v>13.84</v>
      </c>
      <c r="F4972">
        <v>13.08</v>
      </c>
      <c r="G4972">
        <v>12.85</v>
      </c>
      <c r="H4972">
        <v>12.66</v>
      </c>
      <c r="I4972">
        <v>12.61</v>
      </c>
      <c r="J4972">
        <v>12.53</v>
      </c>
      <c r="L4972">
        <v>12.13</v>
      </c>
    </row>
    <row r="4973" spans="1:12" x14ac:dyDescent="0.2">
      <c r="A4973" s="4">
        <v>29605</v>
      </c>
      <c r="E4973">
        <v>14.43</v>
      </c>
      <c r="F4973">
        <v>13.62</v>
      </c>
      <c r="G4973">
        <v>13.25</v>
      </c>
      <c r="H4973">
        <v>12.92</v>
      </c>
      <c r="I4973">
        <v>12.79</v>
      </c>
      <c r="J4973">
        <v>12.64</v>
      </c>
      <c r="L4973">
        <v>12.25</v>
      </c>
    </row>
    <row r="4974" spans="1:12" x14ac:dyDescent="0.2">
      <c r="A4974" s="4">
        <v>29606</v>
      </c>
      <c r="E4974">
        <v>14.2</v>
      </c>
      <c r="F4974">
        <v>13.48</v>
      </c>
      <c r="G4974">
        <v>13.1</v>
      </c>
      <c r="H4974">
        <v>12.77</v>
      </c>
      <c r="I4974">
        <v>12.66</v>
      </c>
      <c r="J4974">
        <v>12.5</v>
      </c>
      <c r="L4974">
        <v>12.11</v>
      </c>
    </row>
    <row r="4975" spans="1:12" x14ac:dyDescent="0.2">
      <c r="A4975" s="4">
        <v>29607</v>
      </c>
      <c r="E4975">
        <v>14.57</v>
      </c>
      <c r="F4975">
        <v>13.79</v>
      </c>
      <c r="G4975">
        <v>13.38</v>
      </c>
      <c r="H4975">
        <v>13.08</v>
      </c>
      <c r="I4975">
        <v>12.9</v>
      </c>
      <c r="J4975">
        <v>12.77</v>
      </c>
      <c r="L4975">
        <v>12.33</v>
      </c>
    </row>
    <row r="4976" spans="1:12" x14ac:dyDescent="0.2">
      <c r="A4976" s="4">
        <v>29608</v>
      </c>
      <c r="E4976">
        <v>14.69</v>
      </c>
      <c r="F4976">
        <v>13.83</v>
      </c>
      <c r="G4976">
        <v>13.47</v>
      </c>
      <c r="H4976">
        <v>13.16</v>
      </c>
      <c r="I4976">
        <v>12.96</v>
      </c>
      <c r="J4976">
        <v>12.87</v>
      </c>
      <c r="L4976">
        <v>12.46</v>
      </c>
    </row>
    <row r="4977" spans="1:12" x14ac:dyDescent="0.2">
      <c r="A4977" s="4">
        <v>29609</v>
      </c>
      <c r="E4977">
        <v>14.69</v>
      </c>
      <c r="F4977">
        <v>13.74</v>
      </c>
      <c r="G4977">
        <v>13.42</v>
      </c>
      <c r="H4977">
        <v>13.1</v>
      </c>
      <c r="I4977">
        <v>12.93</v>
      </c>
      <c r="J4977">
        <v>12.84</v>
      </c>
      <c r="L4977">
        <v>12.38</v>
      </c>
    </row>
    <row r="4978" spans="1:12" x14ac:dyDescent="0.2">
      <c r="A4978" s="4">
        <v>29612</v>
      </c>
      <c r="E4978">
        <v>14.29</v>
      </c>
      <c r="F4978">
        <v>13.4</v>
      </c>
      <c r="G4978">
        <v>13.09</v>
      </c>
      <c r="H4978">
        <v>12.89</v>
      </c>
      <c r="I4978">
        <v>12.75</v>
      </c>
      <c r="J4978">
        <v>12.7</v>
      </c>
      <c r="L4978">
        <v>12.28</v>
      </c>
    </row>
    <row r="4979" spans="1:12" x14ac:dyDescent="0.2">
      <c r="A4979" s="4">
        <v>29613</v>
      </c>
      <c r="E4979">
        <v>14.34</v>
      </c>
      <c r="F4979">
        <v>13.4</v>
      </c>
      <c r="G4979">
        <v>13.14</v>
      </c>
      <c r="H4979">
        <v>12.92</v>
      </c>
      <c r="I4979">
        <v>12.82</v>
      </c>
      <c r="J4979">
        <v>12.73</v>
      </c>
      <c r="L4979">
        <v>12.31</v>
      </c>
    </row>
    <row r="4980" spans="1:12" x14ac:dyDescent="0.2">
      <c r="A4980" s="4">
        <v>29614</v>
      </c>
      <c r="E4980">
        <v>14.34</v>
      </c>
      <c r="F4980">
        <v>13.48</v>
      </c>
      <c r="G4980">
        <v>13.19</v>
      </c>
      <c r="H4980">
        <v>12.94</v>
      </c>
      <c r="I4980">
        <v>12.82</v>
      </c>
      <c r="J4980">
        <v>12.77</v>
      </c>
      <c r="L4980">
        <v>12.33</v>
      </c>
    </row>
    <row r="4981" spans="1:12" x14ac:dyDescent="0.2">
      <c r="A4981" s="4">
        <v>29615</v>
      </c>
      <c r="E4981">
        <v>14.22</v>
      </c>
      <c r="F4981">
        <v>13.42</v>
      </c>
      <c r="G4981">
        <v>13.16</v>
      </c>
      <c r="H4981">
        <v>12.89</v>
      </c>
      <c r="I4981">
        <v>12.8</v>
      </c>
      <c r="J4981">
        <v>12.8</v>
      </c>
      <c r="L4981">
        <v>12.38</v>
      </c>
    </row>
    <row r="4982" spans="1:12" x14ac:dyDescent="0.2">
      <c r="A4982" s="4">
        <v>29616</v>
      </c>
      <c r="E4982">
        <v>14</v>
      </c>
      <c r="F4982">
        <v>13.26</v>
      </c>
      <c r="G4982">
        <v>13.05</v>
      </c>
      <c r="H4982">
        <v>12.8</v>
      </c>
      <c r="I4982">
        <v>12.73</v>
      </c>
      <c r="J4982">
        <v>12.68</v>
      </c>
      <c r="L4982">
        <v>12.28</v>
      </c>
    </row>
    <row r="4983" spans="1:12" x14ac:dyDescent="0.2">
      <c r="A4983" s="4">
        <v>29619</v>
      </c>
      <c r="E4983">
        <v>14.28</v>
      </c>
      <c r="F4983">
        <v>13.51</v>
      </c>
      <c r="G4983">
        <v>13.29</v>
      </c>
      <c r="H4983">
        <v>13.02</v>
      </c>
      <c r="I4983">
        <v>12.89</v>
      </c>
      <c r="J4983">
        <v>12.86</v>
      </c>
      <c r="L4983">
        <v>12.45</v>
      </c>
    </row>
    <row r="4984" spans="1:12" x14ac:dyDescent="0.2">
      <c r="A4984" s="4">
        <v>29620</v>
      </c>
      <c r="E4984">
        <v>14.51</v>
      </c>
      <c r="F4984">
        <v>13.7</v>
      </c>
      <c r="G4984">
        <v>13.48</v>
      </c>
      <c r="H4984">
        <v>13.2</v>
      </c>
      <c r="I4984">
        <v>13.03</v>
      </c>
      <c r="J4984">
        <v>12.98</v>
      </c>
      <c r="L4984">
        <v>12.61</v>
      </c>
    </row>
    <row r="4985" spans="1:12" x14ac:dyDescent="0.2">
      <c r="A4985" s="4">
        <v>29621</v>
      </c>
      <c r="E4985">
        <v>14.29</v>
      </c>
      <c r="F4985">
        <v>13.63</v>
      </c>
      <c r="G4985">
        <v>13.38</v>
      </c>
      <c r="H4985">
        <v>13.09</v>
      </c>
      <c r="I4985">
        <v>12.93</v>
      </c>
      <c r="J4985">
        <v>12.86</v>
      </c>
      <c r="L4985">
        <v>12.49</v>
      </c>
    </row>
    <row r="4986" spans="1:12" x14ac:dyDescent="0.2">
      <c r="A4986" s="4">
        <v>29622</v>
      </c>
      <c r="E4986">
        <v>14.35</v>
      </c>
      <c r="F4986">
        <v>13.63</v>
      </c>
      <c r="G4986">
        <v>13.35</v>
      </c>
      <c r="H4986">
        <v>13.1</v>
      </c>
      <c r="I4986">
        <v>13</v>
      </c>
      <c r="J4986">
        <v>12.95</v>
      </c>
      <c r="L4986">
        <v>12.7</v>
      </c>
    </row>
    <row r="4987" spans="1:12" x14ac:dyDescent="0.2">
      <c r="A4987" s="4">
        <v>29623</v>
      </c>
      <c r="E4987">
        <v>14.61</v>
      </c>
      <c r="F4987">
        <v>13.89</v>
      </c>
      <c r="G4987">
        <v>13.55</v>
      </c>
      <c r="H4987">
        <v>13.23</v>
      </c>
      <c r="I4987">
        <v>13.15</v>
      </c>
      <c r="J4987">
        <v>13.09</v>
      </c>
      <c r="L4987">
        <v>12.73</v>
      </c>
    </row>
    <row r="4988" spans="1:12" x14ac:dyDescent="0.2">
      <c r="A4988" s="4">
        <v>29626</v>
      </c>
      <c r="E4988">
        <v>14.68</v>
      </c>
      <c r="F4988">
        <v>13.97</v>
      </c>
      <c r="G4988">
        <v>13.61</v>
      </c>
      <c r="H4988">
        <v>13.35</v>
      </c>
      <c r="I4988">
        <v>13.23</v>
      </c>
      <c r="J4988">
        <v>13.21</v>
      </c>
      <c r="L4988">
        <v>12.81</v>
      </c>
    </row>
    <row r="4989" spans="1:12" x14ac:dyDescent="0.2">
      <c r="A4989" s="4">
        <v>29627</v>
      </c>
      <c r="E4989">
        <v>14.81</v>
      </c>
      <c r="F4989">
        <v>14.1</v>
      </c>
      <c r="G4989">
        <v>13.78</v>
      </c>
      <c r="H4989">
        <v>13.5</v>
      </c>
      <c r="I4989">
        <v>13.35</v>
      </c>
      <c r="J4989">
        <v>13.27</v>
      </c>
      <c r="L4989">
        <v>12.92</v>
      </c>
    </row>
    <row r="4990" spans="1:12" x14ac:dyDescent="0.2">
      <c r="A4990" s="4">
        <v>29628</v>
      </c>
      <c r="E4990">
        <v>15.03</v>
      </c>
      <c r="F4990">
        <v>14.34</v>
      </c>
      <c r="G4990">
        <v>13.97</v>
      </c>
      <c r="H4990">
        <v>13.66</v>
      </c>
      <c r="I4990">
        <v>13.47</v>
      </c>
      <c r="J4990">
        <v>13.42</v>
      </c>
      <c r="L4990">
        <v>13.01</v>
      </c>
    </row>
    <row r="4991" spans="1:12" x14ac:dyDescent="0.2">
      <c r="A4991" s="4">
        <v>29629</v>
      </c>
      <c r="E4991" t="s">
        <v>13</v>
      </c>
      <c r="F4991" t="s">
        <v>13</v>
      </c>
      <c r="G4991" t="s">
        <v>13</v>
      </c>
      <c r="H4991" t="s">
        <v>13</v>
      </c>
      <c r="I4991" t="s">
        <v>13</v>
      </c>
      <c r="J4991" t="s">
        <v>13</v>
      </c>
      <c r="L4991" t="s">
        <v>13</v>
      </c>
    </row>
    <row r="4992" spans="1:12" x14ac:dyDescent="0.2">
      <c r="A4992" s="4">
        <v>29630</v>
      </c>
      <c r="E4992">
        <v>15.17</v>
      </c>
      <c r="F4992">
        <v>14.45</v>
      </c>
      <c r="G4992">
        <v>14.09</v>
      </c>
      <c r="H4992">
        <v>13.84</v>
      </c>
      <c r="I4992">
        <v>13.76</v>
      </c>
      <c r="J4992">
        <v>13.65</v>
      </c>
      <c r="L4992">
        <v>13.2</v>
      </c>
    </row>
    <row r="4993" spans="1:12" x14ac:dyDescent="0.2">
      <c r="A4993" s="4">
        <v>29633</v>
      </c>
      <c r="E4993" t="s">
        <v>13</v>
      </c>
      <c r="F4993" t="s">
        <v>13</v>
      </c>
      <c r="G4993" t="s">
        <v>13</v>
      </c>
      <c r="H4993" t="s">
        <v>13</v>
      </c>
      <c r="I4993" t="s">
        <v>13</v>
      </c>
      <c r="J4993" t="s">
        <v>13</v>
      </c>
      <c r="L4993" t="s">
        <v>13</v>
      </c>
    </row>
    <row r="4994" spans="1:12" x14ac:dyDescent="0.2">
      <c r="A4994" s="4">
        <v>29634</v>
      </c>
      <c r="E4994">
        <v>14.82</v>
      </c>
      <c r="F4994">
        <v>13.97</v>
      </c>
      <c r="G4994">
        <v>13.69</v>
      </c>
      <c r="H4994">
        <v>13.46</v>
      </c>
      <c r="I4994">
        <v>13.4</v>
      </c>
      <c r="J4994">
        <v>13.33</v>
      </c>
      <c r="L4994">
        <v>12.93</v>
      </c>
    </row>
    <row r="4995" spans="1:12" x14ac:dyDescent="0.2">
      <c r="A4995" s="4">
        <v>29635</v>
      </c>
      <c r="E4995">
        <v>14.7</v>
      </c>
      <c r="F4995">
        <v>13.98</v>
      </c>
      <c r="G4995">
        <v>13.66</v>
      </c>
      <c r="H4995">
        <v>13.45</v>
      </c>
      <c r="I4995">
        <v>13.38</v>
      </c>
      <c r="J4995">
        <v>13.3</v>
      </c>
      <c r="L4995">
        <v>12.88</v>
      </c>
    </row>
    <row r="4996" spans="1:12" x14ac:dyDescent="0.2">
      <c r="A4996" s="4">
        <v>29636</v>
      </c>
      <c r="E4996">
        <v>14.33</v>
      </c>
      <c r="F4996">
        <v>13.72</v>
      </c>
      <c r="G4996">
        <v>13.45</v>
      </c>
      <c r="H4996">
        <v>13.25</v>
      </c>
      <c r="I4996">
        <v>13.17</v>
      </c>
      <c r="J4996">
        <v>13.09</v>
      </c>
      <c r="L4996">
        <v>12.71</v>
      </c>
    </row>
    <row r="4997" spans="1:12" x14ac:dyDescent="0.2">
      <c r="A4997" s="4">
        <v>29637</v>
      </c>
      <c r="E4997">
        <v>14.15</v>
      </c>
      <c r="F4997">
        <v>13.55</v>
      </c>
      <c r="G4997">
        <v>13.33</v>
      </c>
      <c r="H4997">
        <v>13.1</v>
      </c>
      <c r="I4997">
        <v>12.99</v>
      </c>
      <c r="J4997">
        <v>12.9</v>
      </c>
      <c r="L4997">
        <v>12.54</v>
      </c>
    </row>
    <row r="4998" spans="1:12" x14ac:dyDescent="0.2">
      <c r="A4998" s="4">
        <v>29640</v>
      </c>
      <c r="E4998">
        <v>14.47</v>
      </c>
      <c r="F4998">
        <v>13.92</v>
      </c>
      <c r="G4998">
        <v>13.64</v>
      </c>
      <c r="H4998">
        <v>13.49</v>
      </c>
      <c r="I4998">
        <v>13.29</v>
      </c>
      <c r="J4998">
        <v>13.19</v>
      </c>
      <c r="L4998">
        <v>12.81</v>
      </c>
    </row>
    <row r="4999" spans="1:12" x14ac:dyDescent="0.2">
      <c r="A4999" s="4">
        <v>29641</v>
      </c>
      <c r="E4999">
        <v>14.45</v>
      </c>
      <c r="F4999">
        <v>14</v>
      </c>
      <c r="G4999">
        <v>13.7</v>
      </c>
      <c r="H4999">
        <v>13.51</v>
      </c>
      <c r="I4999">
        <v>13.3</v>
      </c>
      <c r="J4999">
        <v>13.21</v>
      </c>
      <c r="L4999">
        <v>12.81</v>
      </c>
    </row>
    <row r="5000" spans="1:12" x14ac:dyDescent="0.2">
      <c r="A5000" s="4">
        <v>29642</v>
      </c>
      <c r="E5000">
        <v>14.47</v>
      </c>
      <c r="F5000">
        <v>14</v>
      </c>
      <c r="G5000">
        <v>13.76</v>
      </c>
      <c r="H5000">
        <v>13.61</v>
      </c>
      <c r="I5000">
        <v>13.41</v>
      </c>
      <c r="J5000">
        <v>13.29</v>
      </c>
      <c r="L5000">
        <v>12.89</v>
      </c>
    </row>
    <row r="5001" spans="1:12" x14ac:dyDescent="0.2">
      <c r="A5001" s="4">
        <v>29643</v>
      </c>
      <c r="E5001">
        <v>14.52</v>
      </c>
      <c r="F5001">
        <v>14.1</v>
      </c>
      <c r="G5001">
        <v>13.97</v>
      </c>
      <c r="H5001">
        <v>13.8</v>
      </c>
      <c r="I5001">
        <v>13.65</v>
      </c>
      <c r="J5001">
        <v>13.47</v>
      </c>
      <c r="L5001">
        <v>12.98</v>
      </c>
    </row>
    <row r="5002" spans="1:12" x14ac:dyDescent="0.2">
      <c r="A5002" s="4">
        <v>29644</v>
      </c>
      <c r="E5002">
        <v>14.59</v>
      </c>
      <c r="F5002">
        <v>14.08</v>
      </c>
      <c r="G5002">
        <v>13.95</v>
      </c>
      <c r="H5002">
        <v>13.76</v>
      </c>
      <c r="I5002">
        <v>13.58</v>
      </c>
      <c r="J5002">
        <v>13.43</v>
      </c>
      <c r="L5002">
        <v>12.97</v>
      </c>
    </row>
    <row r="5003" spans="1:12" x14ac:dyDescent="0.2">
      <c r="A5003" s="4">
        <v>29647</v>
      </c>
      <c r="E5003">
        <v>14.91</v>
      </c>
      <c r="F5003">
        <v>14.4</v>
      </c>
      <c r="G5003">
        <v>14.17</v>
      </c>
      <c r="H5003">
        <v>13.92</v>
      </c>
      <c r="I5003">
        <v>13.76</v>
      </c>
      <c r="J5003">
        <v>13.62</v>
      </c>
      <c r="L5003">
        <v>13.19</v>
      </c>
    </row>
    <row r="5004" spans="1:12" x14ac:dyDescent="0.2">
      <c r="A5004" s="4">
        <v>29648</v>
      </c>
      <c r="E5004">
        <v>14.69</v>
      </c>
      <c r="F5004">
        <v>14.13</v>
      </c>
      <c r="G5004">
        <v>13.96</v>
      </c>
      <c r="H5004">
        <v>13.78</v>
      </c>
      <c r="I5004">
        <v>13.58</v>
      </c>
      <c r="J5004">
        <v>13.43</v>
      </c>
      <c r="L5004">
        <v>13</v>
      </c>
    </row>
    <row r="5005" spans="1:12" x14ac:dyDescent="0.2">
      <c r="A5005" s="4">
        <v>29649</v>
      </c>
      <c r="E5005">
        <v>14.77</v>
      </c>
      <c r="F5005">
        <v>14.21</v>
      </c>
      <c r="G5005">
        <v>13.99</v>
      </c>
      <c r="H5005">
        <v>13.82</v>
      </c>
      <c r="I5005">
        <v>13.59</v>
      </c>
      <c r="J5005">
        <v>13.45</v>
      </c>
      <c r="L5005">
        <v>13.03</v>
      </c>
    </row>
    <row r="5006" spans="1:12" x14ac:dyDescent="0.2">
      <c r="A5006" s="4">
        <v>29650</v>
      </c>
      <c r="E5006">
        <v>14.73</v>
      </c>
      <c r="F5006">
        <v>14.17</v>
      </c>
      <c r="G5006">
        <v>13.95</v>
      </c>
      <c r="H5006">
        <v>13.78</v>
      </c>
      <c r="I5006">
        <v>13.56</v>
      </c>
      <c r="J5006">
        <v>13.43</v>
      </c>
      <c r="L5006">
        <v>13</v>
      </c>
    </row>
    <row r="5007" spans="1:12" x14ac:dyDescent="0.2">
      <c r="A5007" s="4">
        <v>29651</v>
      </c>
      <c r="E5007">
        <v>14.33</v>
      </c>
      <c r="F5007">
        <v>13.91</v>
      </c>
      <c r="G5007">
        <v>13.68</v>
      </c>
      <c r="H5007">
        <v>13.49</v>
      </c>
      <c r="I5007">
        <v>13.32</v>
      </c>
      <c r="J5007">
        <v>13.2</v>
      </c>
      <c r="L5007">
        <v>12.73</v>
      </c>
    </row>
    <row r="5008" spans="1:12" x14ac:dyDescent="0.2">
      <c r="A5008" s="4">
        <v>29654</v>
      </c>
      <c r="E5008">
        <v>14.19</v>
      </c>
      <c r="F5008">
        <v>13.84</v>
      </c>
      <c r="G5008">
        <v>13.65</v>
      </c>
      <c r="H5008">
        <v>13.39</v>
      </c>
      <c r="I5008">
        <v>13.2</v>
      </c>
      <c r="J5008">
        <v>13.09</v>
      </c>
      <c r="L5008">
        <v>12.64</v>
      </c>
    </row>
    <row r="5009" spans="1:12" x14ac:dyDescent="0.2">
      <c r="A5009" s="4">
        <v>29655</v>
      </c>
      <c r="E5009">
        <v>14.05</v>
      </c>
      <c r="F5009">
        <v>13.74</v>
      </c>
      <c r="G5009">
        <v>13.58</v>
      </c>
      <c r="H5009">
        <v>13.37</v>
      </c>
      <c r="I5009">
        <v>13.17</v>
      </c>
      <c r="J5009">
        <v>13.08</v>
      </c>
      <c r="L5009">
        <v>12.69</v>
      </c>
    </row>
    <row r="5010" spans="1:12" x14ac:dyDescent="0.2">
      <c r="A5010" s="4">
        <v>29656</v>
      </c>
      <c r="E5010">
        <v>14.07</v>
      </c>
      <c r="F5010">
        <v>13.79</v>
      </c>
      <c r="G5010">
        <v>13.62</v>
      </c>
      <c r="H5010">
        <v>13.4</v>
      </c>
      <c r="I5010">
        <v>13.21</v>
      </c>
      <c r="J5010">
        <v>13.12</v>
      </c>
      <c r="L5010">
        <v>12.74</v>
      </c>
    </row>
    <row r="5011" spans="1:12" x14ac:dyDescent="0.2">
      <c r="A5011" s="4">
        <v>29657</v>
      </c>
      <c r="E5011">
        <v>13.82</v>
      </c>
      <c r="F5011">
        <v>13.7</v>
      </c>
      <c r="G5011">
        <v>13.53</v>
      </c>
      <c r="H5011">
        <v>13.33</v>
      </c>
      <c r="I5011">
        <v>13.15</v>
      </c>
      <c r="J5011">
        <v>13.03</v>
      </c>
      <c r="L5011">
        <v>12.59</v>
      </c>
    </row>
    <row r="5012" spans="1:12" x14ac:dyDescent="0.2">
      <c r="A5012" s="4">
        <v>29658</v>
      </c>
      <c r="E5012">
        <v>13.47</v>
      </c>
      <c r="F5012">
        <v>13.45</v>
      </c>
      <c r="G5012">
        <v>13.36</v>
      </c>
      <c r="H5012">
        <v>13.18</v>
      </c>
      <c r="I5012">
        <v>12.96</v>
      </c>
      <c r="J5012">
        <v>12.86</v>
      </c>
      <c r="L5012">
        <v>12.42</v>
      </c>
    </row>
    <row r="5013" spans="1:12" x14ac:dyDescent="0.2">
      <c r="A5013" s="4">
        <v>29661</v>
      </c>
      <c r="E5013">
        <v>13.28</v>
      </c>
      <c r="F5013">
        <v>13.3</v>
      </c>
      <c r="G5013">
        <v>13.27</v>
      </c>
      <c r="H5013">
        <v>13.15</v>
      </c>
      <c r="I5013">
        <v>12.92</v>
      </c>
      <c r="J5013">
        <v>12.85</v>
      </c>
      <c r="L5013">
        <v>12.41</v>
      </c>
    </row>
    <row r="5014" spans="1:12" x14ac:dyDescent="0.2">
      <c r="A5014" s="4">
        <v>29662</v>
      </c>
      <c r="E5014">
        <v>13.21</v>
      </c>
      <c r="F5014">
        <v>13.2</v>
      </c>
      <c r="G5014">
        <v>13.2</v>
      </c>
      <c r="H5014">
        <v>12.97</v>
      </c>
      <c r="I5014">
        <v>12.8</v>
      </c>
      <c r="J5014">
        <v>12.68</v>
      </c>
      <c r="L5014">
        <v>12.25</v>
      </c>
    </row>
    <row r="5015" spans="1:12" x14ac:dyDescent="0.2">
      <c r="A5015" s="4">
        <v>29663</v>
      </c>
      <c r="E5015">
        <v>12.72</v>
      </c>
      <c r="F5015">
        <v>12.75</v>
      </c>
      <c r="G5015">
        <v>12.85</v>
      </c>
      <c r="H5015">
        <v>12.8</v>
      </c>
      <c r="I5015">
        <v>12.69</v>
      </c>
      <c r="J5015">
        <v>12.58</v>
      </c>
      <c r="L5015">
        <v>12.16</v>
      </c>
    </row>
    <row r="5016" spans="1:12" x14ac:dyDescent="0.2">
      <c r="A5016" s="4">
        <v>29664</v>
      </c>
      <c r="E5016">
        <v>12.79</v>
      </c>
      <c r="F5016">
        <v>12.84</v>
      </c>
      <c r="G5016">
        <v>12.98</v>
      </c>
      <c r="H5016">
        <v>12.95</v>
      </c>
      <c r="I5016">
        <v>12.81</v>
      </c>
      <c r="J5016">
        <v>12.67</v>
      </c>
      <c r="L5016">
        <v>12.28</v>
      </c>
    </row>
    <row r="5017" spans="1:12" x14ac:dyDescent="0.2">
      <c r="A5017" s="4">
        <v>29665</v>
      </c>
      <c r="E5017">
        <v>12.82</v>
      </c>
      <c r="F5017">
        <v>12.88</v>
      </c>
      <c r="G5017">
        <v>12.99</v>
      </c>
      <c r="H5017">
        <v>13.01</v>
      </c>
      <c r="I5017">
        <v>12.91</v>
      </c>
      <c r="J5017">
        <v>12.77</v>
      </c>
      <c r="L5017">
        <v>12.34</v>
      </c>
    </row>
    <row r="5018" spans="1:12" x14ac:dyDescent="0.2">
      <c r="A5018" s="4">
        <v>29668</v>
      </c>
      <c r="E5018">
        <v>13.4</v>
      </c>
      <c r="F5018">
        <v>13.36</v>
      </c>
      <c r="G5018">
        <v>13.44</v>
      </c>
      <c r="H5018">
        <v>13.38</v>
      </c>
      <c r="I5018">
        <v>13.24</v>
      </c>
      <c r="J5018">
        <v>13.13</v>
      </c>
      <c r="L5018">
        <v>12.71</v>
      </c>
    </row>
    <row r="5019" spans="1:12" x14ac:dyDescent="0.2">
      <c r="A5019" s="4">
        <v>29669</v>
      </c>
      <c r="E5019">
        <v>13.45</v>
      </c>
      <c r="F5019">
        <v>13.55</v>
      </c>
      <c r="G5019">
        <v>13.57</v>
      </c>
      <c r="H5019">
        <v>13.57</v>
      </c>
      <c r="I5019">
        <v>13.5</v>
      </c>
      <c r="J5019">
        <v>13.3</v>
      </c>
      <c r="L5019">
        <v>12.84</v>
      </c>
    </row>
    <row r="5020" spans="1:12" x14ac:dyDescent="0.2">
      <c r="A5020" s="4">
        <v>29670</v>
      </c>
      <c r="E5020">
        <v>13.42</v>
      </c>
      <c r="F5020">
        <v>13.51</v>
      </c>
      <c r="G5020">
        <v>13.51</v>
      </c>
      <c r="H5020">
        <v>13.51</v>
      </c>
      <c r="I5020">
        <v>13.34</v>
      </c>
      <c r="J5020">
        <v>13.21</v>
      </c>
      <c r="L5020">
        <v>12.77</v>
      </c>
    </row>
    <row r="5021" spans="1:12" x14ac:dyDescent="0.2">
      <c r="A5021" s="4">
        <v>29671</v>
      </c>
      <c r="E5021">
        <v>13.65</v>
      </c>
      <c r="F5021">
        <v>13.62</v>
      </c>
      <c r="G5021">
        <v>13.64</v>
      </c>
      <c r="H5021">
        <v>13.63</v>
      </c>
      <c r="I5021">
        <v>13.5</v>
      </c>
      <c r="J5021">
        <v>13.34</v>
      </c>
      <c r="L5021">
        <v>12.92</v>
      </c>
    </row>
    <row r="5022" spans="1:12" x14ac:dyDescent="0.2">
      <c r="A5022" s="4">
        <v>29672</v>
      </c>
      <c r="E5022">
        <v>13.61</v>
      </c>
      <c r="F5022">
        <v>13.67</v>
      </c>
      <c r="G5022">
        <v>13.67</v>
      </c>
      <c r="H5022">
        <v>13.68</v>
      </c>
      <c r="I5022">
        <v>13.51</v>
      </c>
      <c r="J5022">
        <v>13.36</v>
      </c>
      <c r="L5022">
        <v>12.93</v>
      </c>
    </row>
    <row r="5023" spans="1:12" x14ac:dyDescent="0.2">
      <c r="A5023" s="4">
        <v>29675</v>
      </c>
      <c r="E5023">
        <v>13.21</v>
      </c>
      <c r="F5023">
        <v>13.32</v>
      </c>
      <c r="G5023">
        <v>13.4</v>
      </c>
      <c r="H5023">
        <v>13.48</v>
      </c>
      <c r="I5023">
        <v>13.33</v>
      </c>
      <c r="J5023">
        <v>13.22</v>
      </c>
      <c r="L5023">
        <v>12.8</v>
      </c>
    </row>
    <row r="5024" spans="1:12" x14ac:dyDescent="0.2">
      <c r="A5024" s="4">
        <v>29676</v>
      </c>
      <c r="E5024">
        <v>13.05</v>
      </c>
      <c r="F5024">
        <v>13.17</v>
      </c>
      <c r="G5024">
        <v>13.27</v>
      </c>
      <c r="H5024">
        <v>13.39</v>
      </c>
      <c r="I5024">
        <v>13.3</v>
      </c>
      <c r="J5024">
        <v>13.13</v>
      </c>
      <c r="L5024">
        <v>12.65</v>
      </c>
    </row>
    <row r="5025" spans="1:12" x14ac:dyDescent="0.2">
      <c r="A5025" s="4">
        <v>29677</v>
      </c>
      <c r="E5025">
        <v>12.99</v>
      </c>
      <c r="F5025">
        <v>13.19</v>
      </c>
      <c r="G5025">
        <v>13.29</v>
      </c>
      <c r="H5025">
        <v>13.36</v>
      </c>
      <c r="I5025">
        <v>13.28</v>
      </c>
      <c r="J5025">
        <v>13.14</v>
      </c>
      <c r="L5025">
        <v>12.65</v>
      </c>
    </row>
    <row r="5026" spans="1:12" x14ac:dyDescent="0.2">
      <c r="A5026" s="4">
        <v>29678</v>
      </c>
      <c r="E5026">
        <v>13.23</v>
      </c>
      <c r="F5026">
        <v>13.4</v>
      </c>
      <c r="G5026">
        <v>13.44</v>
      </c>
      <c r="H5026">
        <v>13.46</v>
      </c>
      <c r="I5026">
        <v>13.38</v>
      </c>
      <c r="J5026">
        <v>13.25</v>
      </c>
      <c r="L5026">
        <v>12.8</v>
      </c>
    </row>
    <row r="5027" spans="1:12" x14ac:dyDescent="0.2">
      <c r="A5027" s="4">
        <v>29679</v>
      </c>
      <c r="E5027">
        <v>13.53</v>
      </c>
      <c r="F5027">
        <v>13.57</v>
      </c>
      <c r="G5027">
        <v>13.62</v>
      </c>
      <c r="H5027">
        <v>13.62</v>
      </c>
      <c r="I5027">
        <v>13.5</v>
      </c>
      <c r="J5027">
        <v>13.4</v>
      </c>
      <c r="L5027">
        <v>12.94</v>
      </c>
    </row>
    <row r="5028" spans="1:12" x14ac:dyDescent="0.2">
      <c r="A5028" s="4">
        <v>29682</v>
      </c>
      <c r="E5028">
        <v>14.19</v>
      </c>
      <c r="F5028">
        <v>14.13</v>
      </c>
      <c r="G5028">
        <v>14.1</v>
      </c>
      <c r="H5028">
        <v>14.01</v>
      </c>
      <c r="I5028">
        <v>13.93</v>
      </c>
      <c r="J5028">
        <v>13.74</v>
      </c>
      <c r="L5028">
        <v>13.28</v>
      </c>
    </row>
    <row r="5029" spans="1:12" x14ac:dyDescent="0.2">
      <c r="A5029" s="4">
        <v>29683</v>
      </c>
      <c r="E5029">
        <v>13.83</v>
      </c>
      <c r="F5029">
        <v>13.7</v>
      </c>
      <c r="G5029">
        <v>13.73</v>
      </c>
      <c r="H5029">
        <v>13.74</v>
      </c>
      <c r="I5029">
        <v>13.6</v>
      </c>
      <c r="J5029">
        <v>13.41</v>
      </c>
      <c r="L5029">
        <v>12.99</v>
      </c>
    </row>
    <row r="5030" spans="1:12" x14ac:dyDescent="0.2">
      <c r="A5030" s="4">
        <v>29684</v>
      </c>
      <c r="E5030">
        <v>13.91</v>
      </c>
      <c r="F5030">
        <v>13.89</v>
      </c>
      <c r="G5030">
        <v>13.88</v>
      </c>
      <c r="H5030">
        <v>13.85</v>
      </c>
      <c r="I5030">
        <v>13.74</v>
      </c>
      <c r="J5030">
        <v>13.61</v>
      </c>
      <c r="L5030">
        <v>13.15</v>
      </c>
    </row>
    <row r="5031" spans="1:12" x14ac:dyDescent="0.2">
      <c r="A5031" s="4">
        <v>29685</v>
      </c>
      <c r="E5031">
        <v>13.98</v>
      </c>
      <c r="F5031">
        <v>13.87</v>
      </c>
      <c r="G5031">
        <v>13.84</v>
      </c>
      <c r="H5031">
        <v>13.77</v>
      </c>
      <c r="I5031">
        <v>13.63</v>
      </c>
      <c r="J5031">
        <v>13.45</v>
      </c>
      <c r="L5031">
        <v>13.02</v>
      </c>
    </row>
    <row r="5032" spans="1:12" x14ac:dyDescent="0.2">
      <c r="A5032" s="4">
        <v>29686</v>
      </c>
      <c r="E5032">
        <v>13.99</v>
      </c>
      <c r="F5032">
        <v>13.9</v>
      </c>
      <c r="G5032">
        <v>13.89</v>
      </c>
      <c r="H5032">
        <v>13.84</v>
      </c>
      <c r="I5032">
        <v>13.73</v>
      </c>
      <c r="J5032">
        <v>13.59</v>
      </c>
      <c r="L5032">
        <v>13.15</v>
      </c>
    </row>
    <row r="5033" spans="1:12" x14ac:dyDescent="0.2">
      <c r="A5033" s="4">
        <v>29689</v>
      </c>
      <c r="E5033">
        <v>14.28</v>
      </c>
      <c r="F5033">
        <v>14.05</v>
      </c>
      <c r="G5033">
        <v>14.05</v>
      </c>
      <c r="H5033">
        <v>14.01</v>
      </c>
      <c r="I5033">
        <v>13.88</v>
      </c>
      <c r="J5033">
        <v>13.68</v>
      </c>
      <c r="L5033">
        <v>13.23</v>
      </c>
    </row>
    <row r="5034" spans="1:12" x14ac:dyDescent="0.2">
      <c r="A5034" s="4">
        <v>29690</v>
      </c>
      <c r="E5034">
        <v>13.99</v>
      </c>
      <c r="F5034">
        <v>13.92</v>
      </c>
      <c r="G5034">
        <v>13.92</v>
      </c>
      <c r="H5034">
        <v>13.89</v>
      </c>
      <c r="I5034">
        <v>13.78</v>
      </c>
      <c r="J5034">
        <v>13.58</v>
      </c>
      <c r="L5034">
        <v>13.13</v>
      </c>
    </row>
    <row r="5035" spans="1:12" x14ac:dyDescent="0.2">
      <c r="A5035" s="4">
        <v>29691</v>
      </c>
      <c r="E5035">
        <v>14.36</v>
      </c>
      <c r="F5035">
        <v>14.19</v>
      </c>
      <c r="G5035">
        <v>14.13</v>
      </c>
      <c r="H5035">
        <v>14.05</v>
      </c>
      <c r="I5035">
        <v>13.92</v>
      </c>
      <c r="J5035">
        <v>13.74</v>
      </c>
      <c r="L5035">
        <v>13.29</v>
      </c>
    </row>
    <row r="5036" spans="1:12" x14ac:dyDescent="0.2">
      <c r="A5036" s="4">
        <v>29692</v>
      </c>
      <c r="E5036">
        <v>14.45</v>
      </c>
      <c r="F5036">
        <v>14.23</v>
      </c>
      <c r="G5036">
        <v>14.16</v>
      </c>
      <c r="H5036">
        <v>14.08</v>
      </c>
      <c r="I5036">
        <v>13.98</v>
      </c>
      <c r="J5036">
        <v>13.79</v>
      </c>
      <c r="L5036">
        <v>13.32</v>
      </c>
    </row>
    <row r="5037" spans="1:12" x14ac:dyDescent="0.2">
      <c r="A5037" s="4">
        <v>29693</v>
      </c>
      <c r="E5037" t="s">
        <v>13</v>
      </c>
      <c r="F5037" t="s">
        <v>13</v>
      </c>
      <c r="G5037" t="s">
        <v>13</v>
      </c>
      <c r="H5037" t="s">
        <v>13</v>
      </c>
      <c r="I5037" t="s">
        <v>13</v>
      </c>
      <c r="J5037" t="s">
        <v>13</v>
      </c>
      <c r="L5037" t="s">
        <v>13</v>
      </c>
    </row>
    <row r="5038" spans="1:12" x14ac:dyDescent="0.2">
      <c r="A5038" s="4">
        <v>29696</v>
      </c>
      <c r="E5038">
        <v>14.59</v>
      </c>
      <c r="F5038">
        <v>14.33</v>
      </c>
      <c r="G5038">
        <v>14.2</v>
      </c>
      <c r="H5038">
        <v>14.1</v>
      </c>
      <c r="I5038">
        <v>13.9</v>
      </c>
      <c r="J5038">
        <v>13.69</v>
      </c>
      <c r="L5038">
        <v>13.17</v>
      </c>
    </row>
    <row r="5039" spans="1:12" x14ac:dyDescent="0.2">
      <c r="A5039" s="4">
        <v>29697</v>
      </c>
      <c r="E5039">
        <v>14.62</v>
      </c>
      <c r="F5039">
        <v>14.34</v>
      </c>
      <c r="G5039">
        <v>14.25</v>
      </c>
      <c r="H5039">
        <v>14.07</v>
      </c>
      <c r="I5039">
        <v>13.9</v>
      </c>
      <c r="J5039">
        <v>13.73</v>
      </c>
      <c r="L5039">
        <v>13.2</v>
      </c>
    </row>
    <row r="5040" spans="1:12" x14ac:dyDescent="0.2">
      <c r="A5040" s="4">
        <v>29698</v>
      </c>
      <c r="E5040">
        <v>14.63</v>
      </c>
      <c r="F5040">
        <v>14.41</v>
      </c>
      <c r="G5040">
        <v>14.31</v>
      </c>
      <c r="H5040">
        <v>14.13</v>
      </c>
      <c r="I5040">
        <v>13.95</v>
      </c>
      <c r="J5040">
        <v>13.78</v>
      </c>
      <c r="L5040">
        <v>13.25</v>
      </c>
    </row>
    <row r="5041" spans="1:12" x14ac:dyDescent="0.2">
      <c r="A5041" s="4">
        <v>29699</v>
      </c>
      <c r="E5041">
        <v>14.71</v>
      </c>
      <c r="F5041">
        <v>14.51</v>
      </c>
      <c r="G5041">
        <v>14.38</v>
      </c>
      <c r="H5041">
        <v>14.18</v>
      </c>
      <c r="I5041">
        <v>13.99</v>
      </c>
      <c r="J5041">
        <v>13.8</v>
      </c>
      <c r="L5041">
        <v>13.28</v>
      </c>
    </row>
    <row r="5042" spans="1:12" x14ac:dyDescent="0.2">
      <c r="A5042" s="4">
        <v>29700</v>
      </c>
      <c r="E5042">
        <v>14.97</v>
      </c>
      <c r="F5042">
        <v>14.66</v>
      </c>
      <c r="G5042">
        <v>14.49</v>
      </c>
      <c r="H5042">
        <v>14.24</v>
      </c>
      <c r="I5042">
        <v>14.08</v>
      </c>
      <c r="J5042">
        <v>13.88</v>
      </c>
      <c r="L5042">
        <v>13.35</v>
      </c>
    </row>
    <row r="5043" spans="1:12" x14ac:dyDescent="0.2">
      <c r="A5043" s="4">
        <v>29703</v>
      </c>
      <c r="E5043">
        <v>15.09</v>
      </c>
      <c r="F5043">
        <v>14.73</v>
      </c>
      <c r="G5043">
        <v>14.55</v>
      </c>
      <c r="H5043">
        <v>14.31</v>
      </c>
      <c r="I5043">
        <v>14.13</v>
      </c>
      <c r="J5043">
        <v>13.92</v>
      </c>
      <c r="L5043">
        <v>13.38</v>
      </c>
    </row>
    <row r="5044" spans="1:12" x14ac:dyDescent="0.2">
      <c r="A5044" s="4">
        <v>29704</v>
      </c>
      <c r="E5044">
        <v>15.04</v>
      </c>
      <c r="F5044">
        <v>14.65</v>
      </c>
      <c r="G5044">
        <v>14.49</v>
      </c>
      <c r="H5044">
        <v>14.28</v>
      </c>
      <c r="I5044">
        <v>14.09</v>
      </c>
      <c r="J5044">
        <v>13.93</v>
      </c>
      <c r="L5044">
        <v>13.39</v>
      </c>
    </row>
    <row r="5045" spans="1:12" x14ac:dyDescent="0.2">
      <c r="A5045" s="4">
        <v>29705</v>
      </c>
      <c r="E5045">
        <v>15.05</v>
      </c>
      <c r="F5045">
        <v>14.67</v>
      </c>
      <c r="G5045">
        <v>14.55</v>
      </c>
      <c r="H5045">
        <v>14.37</v>
      </c>
      <c r="I5045">
        <v>14.19</v>
      </c>
      <c r="J5045">
        <v>14.05</v>
      </c>
      <c r="L5045">
        <v>13.5</v>
      </c>
    </row>
    <row r="5046" spans="1:12" x14ac:dyDescent="0.2">
      <c r="A5046" s="4">
        <v>29706</v>
      </c>
      <c r="E5046">
        <v>15.33</v>
      </c>
      <c r="F5046">
        <v>14.84</v>
      </c>
      <c r="G5046">
        <v>14.68</v>
      </c>
      <c r="H5046">
        <v>14.45</v>
      </c>
      <c r="I5046">
        <v>14.26</v>
      </c>
      <c r="J5046">
        <v>14.11</v>
      </c>
      <c r="L5046">
        <v>13.65</v>
      </c>
    </row>
    <row r="5047" spans="1:12" x14ac:dyDescent="0.2">
      <c r="A5047" s="4">
        <v>29707</v>
      </c>
      <c r="E5047">
        <v>15.04</v>
      </c>
      <c r="F5047">
        <v>14.72</v>
      </c>
      <c r="G5047">
        <v>14.57</v>
      </c>
      <c r="H5047">
        <v>14.37</v>
      </c>
      <c r="I5047">
        <v>14.2</v>
      </c>
      <c r="J5047">
        <v>14.05</v>
      </c>
      <c r="L5047">
        <v>13.59</v>
      </c>
    </row>
    <row r="5048" spans="1:12" x14ac:dyDescent="0.2">
      <c r="A5048" s="4">
        <v>29710</v>
      </c>
      <c r="E5048">
        <v>15.96</v>
      </c>
      <c r="F5048">
        <v>15.37</v>
      </c>
      <c r="G5048">
        <v>15.14</v>
      </c>
      <c r="H5048">
        <v>14.83</v>
      </c>
      <c r="I5048">
        <v>14.59</v>
      </c>
      <c r="J5048">
        <v>14.47</v>
      </c>
      <c r="L5048">
        <v>13.98</v>
      </c>
    </row>
    <row r="5049" spans="1:12" x14ac:dyDescent="0.2">
      <c r="A5049" s="4">
        <v>29711</v>
      </c>
      <c r="E5049">
        <v>16.55</v>
      </c>
      <c r="F5049">
        <v>15.94</v>
      </c>
      <c r="G5049">
        <v>15.69</v>
      </c>
      <c r="H5049">
        <v>15.35</v>
      </c>
      <c r="I5049">
        <v>14.99</v>
      </c>
      <c r="J5049">
        <v>14.69</v>
      </c>
      <c r="L5049">
        <v>14.11</v>
      </c>
    </row>
    <row r="5050" spans="1:12" x14ac:dyDescent="0.2">
      <c r="A5050" s="4">
        <v>29712</v>
      </c>
      <c r="E5050">
        <v>16.489999999999998</v>
      </c>
      <c r="F5050">
        <v>15.83</v>
      </c>
      <c r="G5050">
        <v>15.43</v>
      </c>
      <c r="H5050">
        <v>15.02</v>
      </c>
      <c r="I5050">
        <v>14.72</v>
      </c>
      <c r="J5050">
        <v>14.56</v>
      </c>
      <c r="L5050">
        <v>13.97</v>
      </c>
    </row>
    <row r="5051" spans="1:12" x14ac:dyDescent="0.2">
      <c r="A5051" s="4">
        <v>29713</v>
      </c>
      <c r="E5051">
        <v>16.39</v>
      </c>
      <c r="F5051">
        <v>15.69</v>
      </c>
      <c r="G5051">
        <v>15.29</v>
      </c>
      <c r="H5051">
        <v>14.83</v>
      </c>
      <c r="I5051">
        <v>14.51</v>
      </c>
      <c r="J5051">
        <v>14.33</v>
      </c>
      <c r="L5051">
        <v>13.84</v>
      </c>
    </row>
    <row r="5052" spans="1:12" x14ac:dyDescent="0.2">
      <c r="A5052" s="4">
        <v>29714</v>
      </c>
      <c r="E5052">
        <v>16.39</v>
      </c>
      <c r="F5052">
        <v>15.69</v>
      </c>
      <c r="G5052">
        <v>15.21</v>
      </c>
      <c r="H5052">
        <v>14.66</v>
      </c>
      <c r="I5052">
        <v>14.4</v>
      </c>
      <c r="J5052">
        <v>14.23</v>
      </c>
      <c r="L5052">
        <v>13.76</v>
      </c>
    </row>
    <row r="5053" spans="1:12" x14ac:dyDescent="0.2">
      <c r="A5053" s="4">
        <v>29717</v>
      </c>
      <c r="E5053">
        <v>16.510000000000002</v>
      </c>
      <c r="F5053">
        <v>15.74</v>
      </c>
      <c r="G5053">
        <v>15.3</v>
      </c>
      <c r="H5053">
        <v>14.87</v>
      </c>
      <c r="I5053">
        <v>14.54</v>
      </c>
      <c r="J5053">
        <v>14.34</v>
      </c>
      <c r="L5053">
        <v>13.89</v>
      </c>
    </row>
    <row r="5054" spans="1:12" x14ac:dyDescent="0.2">
      <c r="A5054" s="4">
        <v>29718</v>
      </c>
      <c r="E5054">
        <v>16.82</v>
      </c>
      <c r="F5054">
        <v>15.93</v>
      </c>
      <c r="G5054">
        <v>15.48</v>
      </c>
      <c r="H5054">
        <v>15.06</v>
      </c>
      <c r="I5054">
        <v>14.67</v>
      </c>
      <c r="J5054">
        <v>14.46</v>
      </c>
      <c r="L5054">
        <v>13.95</v>
      </c>
    </row>
    <row r="5055" spans="1:12" x14ac:dyDescent="0.2">
      <c r="A5055" s="4">
        <v>29719</v>
      </c>
      <c r="E5055">
        <v>16.760000000000002</v>
      </c>
      <c r="F5055">
        <v>15.94</v>
      </c>
      <c r="G5055">
        <v>15.52</v>
      </c>
      <c r="H5055">
        <v>15.05</v>
      </c>
      <c r="I5055">
        <v>14.69</v>
      </c>
      <c r="J5055">
        <v>14.49</v>
      </c>
      <c r="L5055">
        <v>13.95</v>
      </c>
    </row>
    <row r="5056" spans="1:12" x14ac:dyDescent="0.2">
      <c r="A5056" s="4">
        <v>29720</v>
      </c>
      <c r="E5056">
        <v>16.55</v>
      </c>
      <c r="F5056">
        <v>15.8</v>
      </c>
      <c r="G5056">
        <v>15.38</v>
      </c>
      <c r="H5056">
        <v>14.84</v>
      </c>
      <c r="I5056">
        <v>14.48</v>
      </c>
      <c r="J5056">
        <v>14.24</v>
      </c>
      <c r="L5056">
        <v>13.66</v>
      </c>
    </row>
    <row r="5057" spans="1:12" x14ac:dyDescent="0.2">
      <c r="A5057" s="4">
        <v>29721</v>
      </c>
      <c r="E5057">
        <v>16.53</v>
      </c>
      <c r="F5057">
        <v>15.55</v>
      </c>
      <c r="G5057">
        <v>15.13</v>
      </c>
      <c r="H5057">
        <v>14.59</v>
      </c>
      <c r="I5057">
        <v>14.21</v>
      </c>
      <c r="J5057">
        <v>14.07</v>
      </c>
      <c r="L5057">
        <v>13.58</v>
      </c>
    </row>
    <row r="5058" spans="1:12" x14ac:dyDescent="0.2">
      <c r="A5058" s="4">
        <v>29724</v>
      </c>
      <c r="E5058">
        <v>16.010000000000002</v>
      </c>
      <c r="F5058">
        <v>15.19</v>
      </c>
      <c r="G5058">
        <v>14.71</v>
      </c>
      <c r="H5058">
        <v>14.22</v>
      </c>
      <c r="I5058">
        <v>13.93</v>
      </c>
      <c r="J5058">
        <v>13.8</v>
      </c>
      <c r="L5058">
        <v>13.31</v>
      </c>
    </row>
    <row r="5059" spans="1:12" x14ac:dyDescent="0.2">
      <c r="A5059" s="4">
        <v>29725</v>
      </c>
      <c r="E5059">
        <v>16.43</v>
      </c>
      <c r="F5059">
        <v>15.47</v>
      </c>
      <c r="G5059">
        <v>15.03</v>
      </c>
      <c r="H5059">
        <v>14.59</v>
      </c>
      <c r="I5059">
        <v>14.16</v>
      </c>
      <c r="J5059">
        <v>13.95</v>
      </c>
      <c r="L5059">
        <v>13.47</v>
      </c>
    </row>
    <row r="5060" spans="1:12" x14ac:dyDescent="0.2">
      <c r="A5060" s="4">
        <v>29726</v>
      </c>
      <c r="E5060">
        <v>16.510000000000002</v>
      </c>
      <c r="F5060">
        <v>15.63</v>
      </c>
      <c r="G5060">
        <v>15.19</v>
      </c>
      <c r="H5060">
        <v>14.71</v>
      </c>
      <c r="I5060">
        <v>14.25</v>
      </c>
      <c r="J5060">
        <v>14</v>
      </c>
      <c r="L5060">
        <v>13.45</v>
      </c>
    </row>
    <row r="5061" spans="1:12" x14ac:dyDescent="0.2">
      <c r="A5061" s="4">
        <v>29727</v>
      </c>
      <c r="E5061">
        <v>16.86</v>
      </c>
      <c r="F5061">
        <v>15.75</v>
      </c>
      <c r="G5061">
        <v>15.33</v>
      </c>
      <c r="H5061">
        <v>14.77</v>
      </c>
      <c r="I5061">
        <v>14.29</v>
      </c>
      <c r="J5061">
        <v>14.05</v>
      </c>
      <c r="L5061">
        <v>13.53</v>
      </c>
    </row>
    <row r="5062" spans="1:12" x14ac:dyDescent="0.2">
      <c r="A5062" s="4">
        <v>29728</v>
      </c>
      <c r="E5062">
        <v>16.38</v>
      </c>
      <c r="F5062">
        <v>15.48</v>
      </c>
      <c r="G5062">
        <v>14.99</v>
      </c>
      <c r="H5062">
        <v>14.39</v>
      </c>
      <c r="I5062">
        <v>14.09</v>
      </c>
      <c r="J5062">
        <v>13.82</v>
      </c>
      <c r="L5062">
        <v>13.36</v>
      </c>
    </row>
    <row r="5063" spans="1:12" x14ac:dyDescent="0.2">
      <c r="A5063" s="4">
        <v>29731</v>
      </c>
      <c r="E5063" t="s">
        <v>13</v>
      </c>
      <c r="F5063" t="s">
        <v>13</v>
      </c>
      <c r="G5063" t="s">
        <v>13</v>
      </c>
      <c r="H5063" t="s">
        <v>13</v>
      </c>
      <c r="I5063" t="s">
        <v>13</v>
      </c>
      <c r="J5063" t="s">
        <v>13</v>
      </c>
      <c r="L5063" t="s">
        <v>13</v>
      </c>
    </row>
    <row r="5064" spans="1:12" x14ac:dyDescent="0.2">
      <c r="A5064" s="4">
        <v>29732</v>
      </c>
      <c r="E5064">
        <v>15.81</v>
      </c>
      <c r="F5064">
        <v>15.09</v>
      </c>
      <c r="G5064">
        <v>14.63</v>
      </c>
      <c r="H5064">
        <v>14.13</v>
      </c>
      <c r="I5064">
        <v>13.87</v>
      </c>
      <c r="J5064">
        <v>13.67</v>
      </c>
      <c r="L5064">
        <v>13.22</v>
      </c>
    </row>
    <row r="5065" spans="1:12" x14ac:dyDescent="0.2">
      <c r="A5065" s="4">
        <v>29733</v>
      </c>
      <c r="E5065">
        <v>15.81</v>
      </c>
      <c r="F5065">
        <v>15.14</v>
      </c>
      <c r="G5065">
        <v>14.78</v>
      </c>
      <c r="H5065">
        <v>14.24</v>
      </c>
      <c r="I5065">
        <v>13.95</v>
      </c>
      <c r="J5065">
        <v>13.71</v>
      </c>
      <c r="L5065">
        <v>13.27</v>
      </c>
    </row>
    <row r="5066" spans="1:12" x14ac:dyDescent="0.2">
      <c r="A5066" s="4">
        <v>29734</v>
      </c>
      <c r="E5066">
        <v>15.32</v>
      </c>
      <c r="F5066">
        <v>14.79</v>
      </c>
      <c r="G5066">
        <v>14.47</v>
      </c>
      <c r="H5066">
        <v>13.99</v>
      </c>
      <c r="I5066">
        <v>13.77</v>
      </c>
      <c r="J5066">
        <v>13.56</v>
      </c>
      <c r="L5066">
        <v>13.1</v>
      </c>
    </row>
    <row r="5067" spans="1:12" x14ac:dyDescent="0.2">
      <c r="A5067" s="4">
        <v>29735</v>
      </c>
      <c r="E5067">
        <v>14.81</v>
      </c>
      <c r="F5067">
        <v>14.4</v>
      </c>
      <c r="G5067">
        <v>14.31</v>
      </c>
      <c r="H5067">
        <v>13.99</v>
      </c>
      <c r="I5067">
        <v>13.65</v>
      </c>
      <c r="J5067">
        <v>13.5</v>
      </c>
      <c r="L5067">
        <v>13.06</v>
      </c>
    </row>
    <row r="5068" spans="1:12" x14ac:dyDescent="0.2">
      <c r="A5068" s="4">
        <v>29738</v>
      </c>
      <c r="E5068">
        <v>15.13</v>
      </c>
      <c r="F5068">
        <v>14.47</v>
      </c>
      <c r="G5068">
        <v>14.35</v>
      </c>
      <c r="H5068">
        <v>13.99</v>
      </c>
      <c r="I5068">
        <v>13.61</v>
      </c>
      <c r="J5068">
        <v>13.46</v>
      </c>
      <c r="L5068">
        <v>13.06</v>
      </c>
    </row>
    <row r="5069" spans="1:12" x14ac:dyDescent="0.2">
      <c r="A5069" s="4">
        <v>29739</v>
      </c>
      <c r="E5069">
        <v>15.21</v>
      </c>
      <c r="F5069">
        <v>14.66</v>
      </c>
      <c r="G5069">
        <v>14.45</v>
      </c>
      <c r="H5069">
        <v>14.07</v>
      </c>
      <c r="I5069">
        <v>13.75</v>
      </c>
      <c r="J5069">
        <v>13.58</v>
      </c>
      <c r="L5069">
        <v>13.13</v>
      </c>
    </row>
    <row r="5070" spans="1:12" x14ac:dyDescent="0.2">
      <c r="A5070" s="4">
        <v>29740</v>
      </c>
      <c r="E5070">
        <v>15.17</v>
      </c>
      <c r="F5070">
        <v>14.65</v>
      </c>
      <c r="G5070">
        <v>14.38</v>
      </c>
      <c r="H5070">
        <v>14.05</v>
      </c>
      <c r="I5070">
        <v>13.71</v>
      </c>
      <c r="J5070">
        <v>13.55</v>
      </c>
      <c r="L5070">
        <v>13.08</v>
      </c>
    </row>
    <row r="5071" spans="1:12" x14ac:dyDescent="0.2">
      <c r="A5071" s="4">
        <v>29741</v>
      </c>
      <c r="E5071">
        <v>15.33</v>
      </c>
      <c r="F5071">
        <v>14.76</v>
      </c>
      <c r="G5071">
        <v>14.45</v>
      </c>
      <c r="H5071">
        <v>14.1</v>
      </c>
      <c r="I5071">
        <v>13.76</v>
      </c>
      <c r="J5071">
        <v>13.51</v>
      </c>
      <c r="L5071">
        <v>13.04</v>
      </c>
    </row>
    <row r="5072" spans="1:12" x14ac:dyDescent="0.2">
      <c r="A5072" s="4">
        <v>29742</v>
      </c>
      <c r="E5072">
        <v>15.27</v>
      </c>
      <c r="F5072">
        <v>14.73</v>
      </c>
      <c r="G5072">
        <v>14.45</v>
      </c>
      <c r="H5072">
        <v>14.1</v>
      </c>
      <c r="I5072">
        <v>13.78</v>
      </c>
      <c r="J5072">
        <v>13.56</v>
      </c>
      <c r="L5072">
        <v>13.11</v>
      </c>
    </row>
    <row r="5073" spans="1:12" x14ac:dyDescent="0.2">
      <c r="A5073" s="4">
        <v>29745</v>
      </c>
      <c r="E5073">
        <v>14.68</v>
      </c>
      <c r="F5073">
        <v>14.31</v>
      </c>
      <c r="G5073">
        <v>14.11</v>
      </c>
      <c r="H5073">
        <v>13.78</v>
      </c>
      <c r="I5073">
        <v>13.53</v>
      </c>
      <c r="J5073">
        <v>13.36</v>
      </c>
      <c r="L5073">
        <v>12.87</v>
      </c>
    </row>
    <row r="5074" spans="1:12" x14ac:dyDescent="0.2">
      <c r="A5074" s="4">
        <v>29746</v>
      </c>
      <c r="E5074">
        <v>14.71</v>
      </c>
      <c r="F5074">
        <v>14.41</v>
      </c>
      <c r="G5074">
        <v>14.2</v>
      </c>
      <c r="H5074">
        <v>13.87</v>
      </c>
      <c r="I5074">
        <v>13.59</v>
      </c>
      <c r="J5074">
        <v>13.37</v>
      </c>
      <c r="L5074">
        <v>12.89</v>
      </c>
    </row>
    <row r="5075" spans="1:12" x14ac:dyDescent="0.2">
      <c r="A5075" s="4">
        <v>29747</v>
      </c>
      <c r="E5075">
        <v>14.65</v>
      </c>
      <c r="F5075">
        <v>14.31</v>
      </c>
      <c r="G5075">
        <v>14.11</v>
      </c>
      <c r="H5075">
        <v>13.78</v>
      </c>
      <c r="I5075">
        <v>13.51</v>
      </c>
      <c r="J5075">
        <v>13.31</v>
      </c>
      <c r="L5075">
        <v>12.82</v>
      </c>
    </row>
    <row r="5076" spans="1:12" x14ac:dyDescent="0.2">
      <c r="A5076" s="4">
        <v>29748</v>
      </c>
      <c r="E5076">
        <v>14.85</v>
      </c>
      <c r="F5076">
        <v>14.4</v>
      </c>
      <c r="G5076">
        <v>14.16</v>
      </c>
      <c r="H5076">
        <v>13.84</v>
      </c>
      <c r="I5076">
        <v>13.57</v>
      </c>
      <c r="J5076">
        <v>13.32</v>
      </c>
      <c r="L5076">
        <v>12.84</v>
      </c>
    </row>
    <row r="5077" spans="1:12" x14ac:dyDescent="0.2">
      <c r="A5077" s="4">
        <v>29749</v>
      </c>
      <c r="E5077">
        <v>14.78</v>
      </c>
      <c r="F5077">
        <v>14.44</v>
      </c>
      <c r="G5077">
        <v>14.21</v>
      </c>
      <c r="H5077">
        <v>13.87</v>
      </c>
      <c r="I5077">
        <v>13.61</v>
      </c>
      <c r="J5077">
        <v>13.35</v>
      </c>
      <c r="L5077">
        <v>12.84</v>
      </c>
    </row>
    <row r="5078" spans="1:12" x14ac:dyDescent="0.2">
      <c r="A5078" s="4">
        <v>29752</v>
      </c>
      <c r="E5078">
        <v>14.2</v>
      </c>
      <c r="F5078">
        <v>14.03</v>
      </c>
      <c r="G5078">
        <v>13.86</v>
      </c>
      <c r="H5078">
        <v>13.57</v>
      </c>
      <c r="I5078">
        <v>13.33</v>
      </c>
      <c r="J5078">
        <v>13.09</v>
      </c>
      <c r="L5078">
        <v>12.61</v>
      </c>
    </row>
    <row r="5079" spans="1:12" x14ac:dyDescent="0.2">
      <c r="A5079" s="4">
        <v>29753</v>
      </c>
      <c r="E5079">
        <v>14.34</v>
      </c>
      <c r="F5079">
        <v>14.11</v>
      </c>
      <c r="G5079">
        <v>13.88</v>
      </c>
      <c r="H5079">
        <v>13.58</v>
      </c>
      <c r="I5079">
        <v>13.27</v>
      </c>
      <c r="J5079">
        <v>13.08</v>
      </c>
      <c r="L5079">
        <v>12.59</v>
      </c>
    </row>
    <row r="5080" spans="1:12" x14ac:dyDescent="0.2">
      <c r="A5080" s="4">
        <v>29754</v>
      </c>
      <c r="E5080">
        <v>14.67</v>
      </c>
      <c r="F5080">
        <v>14.37</v>
      </c>
      <c r="G5080">
        <v>14.11</v>
      </c>
      <c r="H5080">
        <v>13.71</v>
      </c>
      <c r="I5080">
        <v>13.4</v>
      </c>
      <c r="J5080">
        <v>13.23</v>
      </c>
      <c r="L5080">
        <v>12.73</v>
      </c>
    </row>
    <row r="5081" spans="1:12" x14ac:dyDescent="0.2">
      <c r="A5081" s="4">
        <v>29755</v>
      </c>
      <c r="E5081">
        <v>15.19</v>
      </c>
      <c r="F5081">
        <v>14.66</v>
      </c>
      <c r="G5081">
        <v>14.46</v>
      </c>
      <c r="H5081">
        <v>14.1</v>
      </c>
      <c r="I5081">
        <v>13.75</v>
      </c>
      <c r="J5081">
        <v>13.57</v>
      </c>
      <c r="L5081">
        <v>12.98</v>
      </c>
    </row>
    <row r="5082" spans="1:12" x14ac:dyDescent="0.2">
      <c r="A5082" s="4">
        <v>29756</v>
      </c>
      <c r="E5082">
        <v>14.97</v>
      </c>
      <c r="F5082">
        <v>14.65</v>
      </c>
      <c r="G5082">
        <v>14.44</v>
      </c>
      <c r="H5082">
        <v>14.07</v>
      </c>
      <c r="I5082">
        <v>13.71</v>
      </c>
      <c r="J5082">
        <v>13.46</v>
      </c>
      <c r="L5082">
        <v>12.9</v>
      </c>
    </row>
    <row r="5083" spans="1:12" x14ac:dyDescent="0.2">
      <c r="A5083" s="4">
        <v>29759</v>
      </c>
      <c r="E5083">
        <v>14.67</v>
      </c>
      <c r="F5083">
        <v>14.49</v>
      </c>
      <c r="G5083">
        <v>14.31</v>
      </c>
      <c r="H5083">
        <v>13.96</v>
      </c>
      <c r="I5083">
        <v>13.63</v>
      </c>
      <c r="J5083">
        <v>13.44</v>
      </c>
      <c r="L5083">
        <v>12.86</v>
      </c>
    </row>
    <row r="5084" spans="1:12" x14ac:dyDescent="0.2">
      <c r="A5084" s="4">
        <v>29760</v>
      </c>
      <c r="E5084">
        <v>14.88</v>
      </c>
      <c r="F5084">
        <v>14.59</v>
      </c>
      <c r="G5084">
        <v>14.35</v>
      </c>
      <c r="H5084">
        <v>14</v>
      </c>
      <c r="I5084">
        <v>13.62</v>
      </c>
      <c r="J5084">
        <v>13.56</v>
      </c>
      <c r="L5084">
        <v>12.99</v>
      </c>
    </row>
    <row r="5085" spans="1:12" x14ac:dyDescent="0.2">
      <c r="A5085" s="4">
        <v>29761</v>
      </c>
      <c r="E5085">
        <v>15.04</v>
      </c>
      <c r="F5085">
        <v>14.71</v>
      </c>
      <c r="G5085">
        <v>14.46</v>
      </c>
      <c r="H5085">
        <v>14.1</v>
      </c>
      <c r="I5085">
        <v>13.83</v>
      </c>
      <c r="J5085">
        <v>13.66</v>
      </c>
      <c r="L5085">
        <v>13.1</v>
      </c>
    </row>
    <row r="5086" spans="1:12" x14ac:dyDescent="0.2">
      <c r="A5086" s="4">
        <v>29762</v>
      </c>
      <c r="E5086">
        <v>14.95</v>
      </c>
      <c r="F5086">
        <v>14.65</v>
      </c>
      <c r="G5086">
        <v>14.42</v>
      </c>
      <c r="H5086">
        <v>14.08</v>
      </c>
      <c r="I5086">
        <v>13.87</v>
      </c>
      <c r="J5086">
        <v>13.7</v>
      </c>
      <c r="L5086">
        <v>13.14</v>
      </c>
    </row>
    <row r="5087" spans="1:12" x14ac:dyDescent="0.2">
      <c r="A5087" s="4">
        <v>29763</v>
      </c>
      <c r="E5087">
        <v>14.74</v>
      </c>
      <c r="F5087">
        <v>14.59</v>
      </c>
      <c r="G5087">
        <v>14.39</v>
      </c>
      <c r="H5087">
        <v>14.09</v>
      </c>
      <c r="I5087">
        <v>13.84</v>
      </c>
      <c r="J5087">
        <v>13.69</v>
      </c>
      <c r="L5087">
        <v>13.14</v>
      </c>
    </row>
    <row r="5088" spans="1:12" x14ac:dyDescent="0.2">
      <c r="A5088" s="4">
        <v>29766</v>
      </c>
      <c r="E5088">
        <v>14.6</v>
      </c>
      <c r="F5088">
        <v>14.48</v>
      </c>
      <c r="G5088">
        <v>14.33</v>
      </c>
      <c r="H5088">
        <v>14.01</v>
      </c>
      <c r="I5088">
        <v>13.84</v>
      </c>
      <c r="J5088">
        <v>13.68</v>
      </c>
      <c r="L5088">
        <v>13.11</v>
      </c>
    </row>
    <row r="5089" spans="1:12" x14ac:dyDescent="0.2">
      <c r="A5089" s="4">
        <v>29767</v>
      </c>
      <c r="E5089">
        <v>14.87</v>
      </c>
      <c r="F5089">
        <v>14.66</v>
      </c>
      <c r="G5089">
        <v>14.57</v>
      </c>
      <c r="H5089">
        <v>14.25</v>
      </c>
      <c r="I5089">
        <v>14.15</v>
      </c>
      <c r="J5089">
        <v>13.86</v>
      </c>
      <c r="L5089">
        <v>13.3</v>
      </c>
    </row>
    <row r="5090" spans="1:12" x14ac:dyDescent="0.2">
      <c r="A5090" s="4">
        <v>29768</v>
      </c>
      <c r="E5090">
        <v>15.2</v>
      </c>
      <c r="F5090">
        <v>14.94</v>
      </c>
      <c r="G5090">
        <v>14.7</v>
      </c>
      <c r="H5090">
        <v>14.47</v>
      </c>
      <c r="I5090">
        <v>14.24</v>
      </c>
      <c r="J5090">
        <v>14.04</v>
      </c>
      <c r="L5090">
        <v>13.47</v>
      </c>
    </row>
    <row r="5091" spans="1:12" x14ac:dyDescent="0.2">
      <c r="A5091" s="4">
        <v>29769</v>
      </c>
      <c r="E5091">
        <v>15.1</v>
      </c>
      <c r="F5091">
        <v>14.87</v>
      </c>
      <c r="G5091">
        <v>14.7</v>
      </c>
      <c r="H5091">
        <v>14.38</v>
      </c>
      <c r="I5091">
        <v>14.17</v>
      </c>
      <c r="J5091">
        <v>13.95</v>
      </c>
      <c r="L5091">
        <v>13.35</v>
      </c>
    </row>
    <row r="5092" spans="1:12" x14ac:dyDescent="0.2">
      <c r="A5092" s="4">
        <v>29770</v>
      </c>
      <c r="E5092" t="s">
        <v>13</v>
      </c>
      <c r="F5092" t="s">
        <v>13</v>
      </c>
      <c r="G5092" t="s">
        <v>13</v>
      </c>
      <c r="H5092" t="s">
        <v>13</v>
      </c>
      <c r="I5092" t="s">
        <v>13</v>
      </c>
      <c r="J5092" t="s">
        <v>13</v>
      </c>
      <c r="L5092" t="s">
        <v>13</v>
      </c>
    </row>
    <row r="5093" spans="1:12" x14ac:dyDescent="0.2">
      <c r="A5093" s="4">
        <v>29773</v>
      </c>
      <c r="E5093">
        <v>14.93</v>
      </c>
      <c r="F5093">
        <v>14.68</v>
      </c>
      <c r="G5093">
        <v>14.57</v>
      </c>
      <c r="H5093">
        <v>14.27</v>
      </c>
      <c r="I5093">
        <v>14.05</v>
      </c>
      <c r="J5093">
        <v>13.81</v>
      </c>
      <c r="L5093">
        <v>13.19</v>
      </c>
    </row>
    <row r="5094" spans="1:12" x14ac:dyDescent="0.2">
      <c r="A5094" s="4">
        <v>29774</v>
      </c>
      <c r="E5094">
        <v>15.31</v>
      </c>
      <c r="F5094">
        <v>14.92</v>
      </c>
      <c r="G5094">
        <v>14.73</v>
      </c>
      <c r="H5094">
        <v>14.49</v>
      </c>
      <c r="I5094">
        <v>14.25</v>
      </c>
      <c r="J5094">
        <v>14.04</v>
      </c>
      <c r="L5094">
        <v>13.42</v>
      </c>
    </row>
    <row r="5095" spans="1:12" x14ac:dyDescent="0.2">
      <c r="A5095" s="4">
        <v>29775</v>
      </c>
      <c r="E5095">
        <v>15.32</v>
      </c>
      <c r="F5095">
        <v>15.02</v>
      </c>
      <c r="G5095">
        <v>14.83</v>
      </c>
      <c r="H5095">
        <v>14.57</v>
      </c>
      <c r="I5095">
        <v>14.31</v>
      </c>
      <c r="J5095">
        <v>14.11</v>
      </c>
      <c r="L5095">
        <v>13.43</v>
      </c>
    </row>
    <row r="5096" spans="1:12" x14ac:dyDescent="0.2">
      <c r="A5096" s="4">
        <v>29776</v>
      </c>
      <c r="E5096">
        <v>15.62</v>
      </c>
      <c r="F5096">
        <v>15.14</v>
      </c>
      <c r="G5096">
        <v>14.9</v>
      </c>
      <c r="H5096">
        <v>14.6</v>
      </c>
      <c r="I5096">
        <v>14.35</v>
      </c>
      <c r="J5096">
        <v>14.12</v>
      </c>
      <c r="L5096">
        <v>13.47</v>
      </c>
    </row>
    <row r="5097" spans="1:12" x14ac:dyDescent="0.2">
      <c r="A5097" s="4">
        <v>29777</v>
      </c>
      <c r="E5097">
        <v>15.18</v>
      </c>
      <c r="F5097">
        <v>14.88</v>
      </c>
      <c r="G5097">
        <v>14.75</v>
      </c>
      <c r="H5097">
        <v>14.45</v>
      </c>
      <c r="I5097">
        <v>14.16</v>
      </c>
      <c r="J5097">
        <v>13.94</v>
      </c>
      <c r="L5097">
        <v>13.25</v>
      </c>
    </row>
    <row r="5098" spans="1:12" x14ac:dyDescent="0.2">
      <c r="A5098" s="4">
        <v>29780</v>
      </c>
      <c r="E5098">
        <v>15.12</v>
      </c>
      <c r="F5098">
        <v>14.83</v>
      </c>
      <c r="G5098">
        <v>14.71</v>
      </c>
      <c r="H5098">
        <v>14.41</v>
      </c>
      <c r="I5098">
        <v>14.19</v>
      </c>
      <c r="J5098">
        <v>13.99</v>
      </c>
      <c r="L5098">
        <v>13.33</v>
      </c>
    </row>
    <row r="5099" spans="1:12" x14ac:dyDescent="0.2">
      <c r="A5099" s="4">
        <v>29781</v>
      </c>
      <c r="E5099">
        <v>15.42</v>
      </c>
      <c r="F5099">
        <v>15.07</v>
      </c>
      <c r="G5099">
        <v>14.9</v>
      </c>
      <c r="H5099">
        <v>14.55</v>
      </c>
      <c r="I5099">
        <v>14.3</v>
      </c>
      <c r="J5099">
        <v>14.15</v>
      </c>
      <c r="L5099">
        <v>13.49</v>
      </c>
    </row>
    <row r="5100" spans="1:12" x14ac:dyDescent="0.2">
      <c r="A5100" s="4">
        <v>29782</v>
      </c>
      <c r="E5100">
        <v>15.35</v>
      </c>
      <c r="F5100">
        <v>15.03</v>
      </c>
      <c r="G5100">
        <v>14.85</v>
      </c>
      <c r="H5100">
        <v>14.55</v>
      </c>
      <c r="I5100">
        <v>14.27</v>
      </c>
      <c r="J5100">
        <v>14.07</v>
      </c>
      <c r="L5100">
        <v>13.35</v>
      </c>
    </row>
    <row r="5101" spans="1:12" x14ac:dyDescent="0.2">
      <c r="A5101" s="4">
        <v>29783</v>
      </c>
      <c r="E5101">
        <v>15.44</v>
      </c>
      <c r="F5101">
        <v>15.11</v>
      </c>
      <c r="G5101">
        <v>14.92</v>
      </c>
      <c r="H5101">
        <v>14.59</v>
      </c>
      <c r="I5101">
        <v>14.31</v>
      </c>
      <c r="J5101">
        <v>14.11</v>
      </c>
      <c r="L5101">
        <v>13.44</v>
      </c>
    </row>
    <row r="5102" spans="1:12" x14ac:dyDescent="0.2">
      <c r="A5102" s="4">
        <v>29784</v>
      </c>
      <c r="E5102">
        <v>15.37</v>
      </c>
      <c r="F5102">
        <v>15.07</v>
      </c>
      <c r="G5102">
        <v>14.92</v>
      </c>
      <c r="H5102">
        <v>14.53</v>
      </c>
      <c r="I5102">
        <v>14.29</v>
      </c>
      <c r="J5102">
        <v>14.09</v>
      </c>
      <c r="L5102">
        <v>13.4</v>
      </c>
    </row>
    <row r="5103" spans="1:12" x14ac:dyDescent="0.2">
      <c r="A5103" s="4">
        <v>29787</v>
      </c>
      <c r="E5103">
        <v>16.47</v>
      </c>
      <c r="F5103">
        <v>15.96</v>
      </c>
      <c r="G5103">
        <v>15.75</v>
      </c>
      <c r="H5103">
        <v>15.25</v>
      </c>
      <c r="I5103">
        <v>14.87</v>
      </c>
      <c r="J5103">
        <v>14.59</v>
      </c>
      <c r="L5103">
        <v>13.87</v>
      </c>
    </row>
    <row r="5104" spans="1:12" x14ac:dyDescent="0.2">
      <c r="A5104" s="4">
        <v>29788</v>
      </c>
      <c r="E5104">
        <v>16.52</v>
      </c>
      <c r="F5104">
        <v>16</v>
      </c>
      <c r="G5104">
        <v>15.66</v>
      </c>
      <c r="H5104">
        <v>15.23</v>
      </c>
      <c r="I5104">
        <v>14.85</v>
      </c>
      <c r="J5104">
        <v>14.61</v>
      </c>
      <c r="L5104">
        <v>13.84</v>
      </c>
    </row>
    <row r="5105" spans="1:12" x14ac:dyDescent="0.2">
      <c r="A5105" s="4">
        <v>29789</v>
      </c>
      <c r="E5105">
        <v>16.489999999999998</v>
      </c>
      <c r="F5105">
        <v>15.95</v>
      </c>
      <c r="G5105">
        <v>15.69</v>
      </c>
      <c r="H5105">
        <v>15.24</v>
      </c>
      <c r="I5105">
        <v>14.81</v>
      </c>
      <c r="J5105">
        <v>14.63</v>
      </c>
      <c r="L5105">
        <v>13.87</v>
      </c>
    </row>
    <row r="5106" spans="1:12" x14ac:dyDescent="0.2">
      <c r="A5106" s="4">
        <v>29790</v>
      </c>
      <c r="E5106">
        <v>16.27</v>
      </c>
      <c r="F5106">
        <v>15.85</v>
      </c>
      <c r="G5106">
        <v>15.59</v>
      </c>
      <c r="H5106">
        <v>15.17</v>
      </c>
      <c r="I5106">
        <v>14.79</v>
      </c>
      <c r="J5106">
        <v>14.57</v>
      </c>
      <c r="L5106">
        <v>13.8</v>
      </c>
    </row>
    <row r="5107" spans="1:12" x14ac:dyDescent="0.2">
      <c r="A5107" s="4">
        <v>29791</v>
      </c>
      <c r="E5107">
        <v>16.03</v>
      </c>
      <c r="F5107">
        <v>15.64</v>
      </c>
      <c r="G5107">
        <v>15.37</v>
      </c>
      <c r="H5107">
        <v>14.96</v>
      </c>
      <c r="I5107">
        <v>14.61</v>
      </c>
      <c r="J5107">
        <v>14.41</v>
      </c>
      <c r="L5107">
        <v>13.65</v>
      </c>
    </row>
    <row r="5108" spans="1:12" x14ac:dyDescent="0.2">
      <c r="A5108" s="4">
        <v>29794</v>
      </c>
      <c r="E5108">
        <v>15.92</v>
      </c>
      <c r="F5108">
        <v>15.57</v>
      </c>
      <c r="G5108">
        <v>15.28</v>
      </c>
      <c r="H5108">
        <v>14.87</v>
      </c>
      <c r="I5108">
        <v>14.61</v>
      </c>
      <c r="J5108">
        <v>14.43</v>
      </c>
      <c r="L5108">
        <v>13.7</v>
      </c>
    </row>
    <row r="5109" spans="1:12" x14ac:dyDescent="0.2">
      <c r="A5109" s="4">
        <v>29795</v>
      </c>
      <c r="E5109">
        <v>16.23</v>
      </c>
      <c r="F5109">
        <v>15.78</v>
      </c>
      <c r="G5109">
        <v>15.57</v>
      </c>
      <c r="H5109">
        <v>15.04</v>
      </c>
      <c r="I5109">
        <v>14.75</v>
      </c>
      <c r="J5109">
        <v>14.53</v>
      </c>
      <c r="L5109">
        <v>13.8</v>
      </c>
    </row>
    <row r="5110" spans="1:12" x14ac:dyDescent="0.2">
      <c r="A5110" s="4">
        <v>29796</v>
      </c>
      <c r="E5110">
        <v>16.21</v>
      </c>
      <c r="F5110">
        <v>15.76</v>
      </c>
      <c r="G5110">
        <v>15.6</v>
      </c>
      <c r="H5110">
        <v>15.21</v>
      </c>
      <c r="I5110">
        <v>14.86</v>
      </c>
      <c r="J5110">
        <v>14.61</v>
      </c>
      <c r="L5110">
        <v>13.92</v>
      </c>
    </row>
    <row r="5111" spans="1:12" x14ac:dyDescent="0.2">
      <c r="A5111" s="4">
        <v>29797</v>
      </c>
      <c r="E5111">
        <v>16.190000000000001</v>
      </c>
      <c r="F5111">
        <v>15.88</v>
      </c>
      <c r="G5111">
        <v>15.69</v>
      </c>
      <c r="H5111">
        <v>15.31</v>
      </c>
      <c r="I5111">
        <v>14.93</v>
      </c>
      <c r="J5111">
        <v>14.71</v>
      </c>
      <c r="L5111">
        <v>13.95</v>
      </c>
    </row>
    <row r="5112" spans="1:12" x14ac:dyDescent="0.2">
      <c r="A5112" s="4">
        <v>29798</v>
      </c>
      <c r="E5112">
        <v>16.12</v>
      </c>
      <c r="F5112">
        <v>15.84</v>
      </c>
      <c r="G5112">
        <v>15.63</v>
      </c>
      <c r="H5112">
        <v>15.24</v>
      </c>
      <c r="I5112">
        <v>14.87</v>
      </c>
      <c r="J5112">
        <v>14.67</v>
      </c>
      <c r="L5112">
        <v>13.96</v>
      </c>
    </row>
    <row r="5113" spans="1:12" x14ac:dyDescent="0.2">
      <c r="A5113" s="4">
        <v>29801</v>
      </c>
      <c r="E5113">
        <v>16.579999999999998</v>
      </c>
      <c r="F5113">
        <v>16.16</v>
      </c>
      <c r="G5113">
        <v>16.04</v>
      </c>
      <c r="H5113">
        <v>15.62</v>
      </c>
      <c r="I5113">
        <v>15.23</v>
      </c>
      <c r="J5113">
        <v>14.95</v>
      </c>
      <c r="L5113">
        <v>14.27</v>
      </c>
    </row>
    <row r="5114" spans="1:12" x14ac:dyDescent="0.2">
      <c r="A5114" s="4">
        <v>29802</v>
      </c>
      <c r="E5114">
        <v>16.52</v>
      </c>
      <c r="F5114">
        <v>16.16</v>
      </c>
      <c r="G5114">
        <v>15.97</v>
      </c>
      <c r="H5114">
        <v>15.6</v>
      </c>
      <c r="I5114">
        <v>15.25</v>
      </c>
      <c r="J5114">
        <v>14.95</v>
      </c>
      <c r="L5114">
        <v>14.17</v>
      </c>
    </row>
    <row r="5115" spans="1:12" x14ac:dyDescent="0.2">
      <c r="A5115" s="4">
        <v>29803</v>
      </c>
      <c r="E5115">
        <v>16.510000000000002</v>
      </c>
      <c r="F5115">
        <v>16.07</v>
      </c>
      <c r="G5115">
        <v>15.83</v>
      </c>
      <c r="H5115">
        <v>15.4</v>
      </c>
      <c r="I5115">
        <v>15.16</v>
      </c>
      <c r="J5115">
        <v>14.91</v>
      </c>
      <c r="L5115">
        <v>14.15</v>
      </c>
    </row>
    <row r="5116" spans="1:12" x14ac:dyDescent="0.2">
      <c r="A5116" s="4">
        <v>29804</v>
      </c>
      <c r="E5116">
        <v>16.53</v>
      </c>
      <c r="F5116">
        <v>16.03</v>
      </c>
      <c r="G5116">
        <v>15.77</v>
      </c>
      <c r="H5116">
        <v>15.31</v>
      </c>
      <c r="I5116">
        <v>15.07</v>
      </c>
      <c r="J5116">
        <v>14.86</v>
      </c>
      <c r="L5116">
        <v>14.04</v>
      </c>
    </row>
    <row r="5117" spans="1:12" x14ac:dyDescent="0.2">
      <c r="A5117" s="4">
        <v>29805</v>
      </c>
      <c r="E5117">
        <v>16.649999999999999</v>
      </c>
      <c r="F5117">
        <v>16.05</v>
      </c>
      <c r="G5117">
        <v>15.79</v>
      </c>
      <c r="H5117">
        <v>15.34</v>
      </c>
      <c r="I5117">
        <v>15.05</v>
      </c>
      <c r="J5117">
        <v>14.83</v>
      </c>
      <c r="L5117">
        <v>14.07</v>
      </c>
    </row>
    <row r="5118" spans="1:12" x14ac:dyDescent="0.2">
      <c r="A5118" s="4">
        <v>29808</v>
      </c>
      <c r="E5118">
        <v>16.34</v>
      </c>
      <c r="F5118">
        <v>15.83</v>
      </c>
      <c r="G5118">
        <v>15.55</v>
      </c>
      <c r="H5118">
        <v>15.08</v>
      </c>
      <c r="I5118">
        <v>14.81</v>
      </c>
      <c r="J5118">
        <v>14.65</v>
      </c>
      <c r="L5118">
        <v>13.88</v>
      </c>
    </row>
    <row r="5119" spans="1:12" x14ac:dyDescent="0.2">
      <c r="A5119" s="4">
        <v>29809</v>
      </c>
      <c r="E5119">
        <v>16.100000000000001</v>
      </c>
      <c r="F5119">
        <v>15.67</v>
      </c>
      <c r="G5119">
        <v>15.37</v>
      </c>
      <c r="H5119">
        <v>14.87</v>
      </c>
      <c r="I5119">
        <v>14.57</v>
      </c>
      <c r="J5119">
        <v>14.4</v>
      </c>
      <c r="L5119">
        <v>13.63</v>
      </c>
    </row>
    <row r="5120" spans="1:12" x14ac:dyDescent="0.2">
      <c r="A5120" s="4">
        <v>29810</v>
      </c>
      <c r="E5120">
        <v>16.52</v>
      </c>
      <c r="F5120">
        <v>16.02</v>
      </c>
      <c r="G5120">
        <v>15.7</v>
      </c>
      <c r="H5120">
        <v>15.12</v>
      </c>
      <c r="I5120">
        <v>14.82</v>
      </c>
      <c r="J5120">
        <v>14.61</v>
      </c>
      <c r="L5120">
        <v>13.82</v>
      </c>
    </row>
    <row r="5121" spans="1:12" x14ac:dyDescent="0.2">
      <c r="A5121" s="4">
        <v>29811</v>
      </c>
      <c r="E5121">
        <v>16.59</v>
      </c>
      <c r="F5121">
        <v>16.13</v>
      </c>
      <c r="G5121">
        <v>15.83</v>
      </c>
      <c r="H5121">
        <v>15.26</v>
      </c>
      <c r="I5121">
        <v>14.92</v>
      </c>
      <c r="J5121">
        <v>14.65</v>
      </c>
      <c r="L5121">
        <v>13.88</v>
      </c>
    </row>
    <row r="5122" spans="1:12" x14ac:dyDescent="0.2">
      <c r="A5122" s="4">
        <v>29812</v>
      </c>
      <c r="E5122">
        <v>16.72</v>
      </c>
      <c r="F5122">
        <v>16.190000000000001</v>
      </c>
      <c r="G5122">
        <v>15.88</v>
      </c>
      <c r="H5122">
        <v>15.34</v>
      </c>
      <c r="I5122">
        <v>15.04</v>
      </c>
      <c r="J5122">
        <v>14.74</v>
      </c>
      <c r="L5122">
        <v>13.95</v>
      </c>
    </row>
    <row r="5123" spans="1:12" x14ac:dyDescent="0.2">
      <c r="A5123" s="4">
        <v>29815</v>
      </c>
      <c r="E5123">
        <v>16.82</v>
      </c>
      <c r="F5123">
        <v>16.22</v>
      </c>
      <c r="G5123">
        <v>15.91</v>
      </c>
      <c r="H5123">
        <v>15.39</v>
      </c>
      <c r="I5123">
        <v>15</v>
      </c>
      <c r="J5123">
        <v>14.71</v>
      </c>
      <c r="L5123">
        <v>13.9</v>
      </c>
    </row>
    <row r="5124" spans="1:12" x14ac:dyDescent="0.2">
      <c r="A5124" s="4">
        <v>29816</v>
      </c>
      <c r="E5124">
        <v>16.8</v>
      </c>
      <c r="F5124">
        <v>16.3</v>
      </c>
      <c r="G5124">
        <v>15.99</v>
      </c>
      <c r="H5124">
        <v>15.45</v>
      </c>
      <c r="I5124">
        <v>15.08</v>
      </c>
      <c r="J5124">
        <v>14.79</v>
      </c>
      <c r="L5124">
        <v>13.95</v>
      </c>
    </row>
    <row r="5125" spans="1:12" x14ac:dyDescent="0.2">
      <c r="A5125" s="4">
        <v>29817</v>
      </c>
      <c r="E5125">
        <v>16.690000000000001</v>
      </c>
      <c r="F5125">
        <v>16.32</v>
      </c>
      <c r="G5125">
        <v>15.97</v>
      </c>
      <c r="H5125">
        <v>15.48</v>
      </c>
      <c r="I5125">
        <v>15.05</v>
      </c>
      <c r="J5125">
        <v>14.77</v>
      </c>
      <c r="L5125">
        <v>13.95</v>
      </c>
    </row>
    <row r="5126" spans="1:12" x14ac:dyDescent="0.2">
      <c r="A5126" s="4">
        <v>29818</v>
      </c>
      <c r="E5126">
        <v>16.739999999999998</v>
      </c>
      <c r="F5126">
        <v>16.25</v>
      </c>
      <c r="G5126">
        <v>16.02</v>
      </c>
      <c r="H5126">
        <v>15.63</v>
      </c>
      <c r="I5126">
        <v>15.2</v>
      </c>
      <c r="J5126">
        <v>14.89</v>
      </c>
      <c r="L5126">
        <v>14.08</v>
      </c>
    </row>
    <row r="5127" spans="1:12" x14ac:dyDescent="0.2">
      <c r="A5127" s="4">
        <v>29819</v>
      </c>
      <c r="E5127">
        <v>16.670000000000002</v>
      </c>
      <c r="F5127">
        <v>16.309999999999999</v>
      </c>
      <c r="G5127">
        <v>15.99</v>
      </c>
      <c r="H5127">
        <v>15.62</v>
      </c>
      <c r="I5127">
        <v>15.3</v>
      </c>
      <c r="J5127">
        <v>14.97</v>
      </c>
      <c r="L5127">
        <v>14.14</v>
      </c>
    </row>
    <row r="5128" spans="1:12" x14ac:dyDescent="0.2">
      <c r="A5128" s="4">
        <v>29822</v>
      </c>
      <c r="E5128">
        <v>17.190000000000001</v>
      </c>
      <c r="F5128">
        <v>16.86</v>
      </c>
      <c r="G5128">
        <v>16.46</v>
      </c>
      <c r="H5128">
        <v>16</v>
      </c>
      <c r="I5128">
        <v>15.71</v>
      </c>
      <c r="J5128">
        <v>15.32</v>
      </c>
      <c r="L5128">
        <v>14.57</v>
      </c>
    </row>
    <row r="5129" spans="1:12" x14ac:dyDescent="0.2">
      <c r="A5129" s="4">
        <v>29823</v>
      </c>
      <c r="E5129">
        <v>17.09</v>
      </c>
      <c r="F5129">
        <v>16.670000000000002</v>
      </c>
      <c r="G5129">
        <v>16.39</v>
      </c>
      <c r="H5129">
        <v>16.07</v>
      </c>
      <c r="I5129">
        <v>15.69</v>
      </c>
      <c r="J5129">
        <v>15.35</v>
      </c>
      <c r="L5129">
        <v>14.61</v>
      </c>
    </row>
    <row r="5130" spans="1:12" x14ac:dyDescent="0.2">
      <c r="A5130" s="4">
        <v>29824</v>
      </c>
      <c r="E5130">
        <v>17.100000000000001</v>
      </c>
      <c r="F5130">
        <v>16.690000000000001</v>
      </c>
      <c r="G5130">
        <v>16.39</v>
      </c>
      <c r="H5130">
        <v>15.99</v>
      </c>
      <c r="I5130">
        <v>15.67</v>
      </c>
      <c r="J5130">
        <v>15.31</v>
      </c>
      <c r="L5130">
        <v>14.6</v>
      </c>
    </row>
    <row r="5131" spans="1:12" x14ac:dyDescent="0.2">
      <c r="A5131" s="4">
        <v>29825</v>
      </c>
      <c r="E5131">
        <v>17.09</v>
      </c>
      <c r="F5131">
        <v>16.75</v>
      </c>
      <c r="G5131">
        <v>16.47</v>
      </c>
      <c r="H5131">
        <v>16.149999999999999</v>
      </c>
      <c r="I5131">
        <v>15.73</v>
      </c>
      <c r="J5131">
        <v>15.36</v>
      </c>
      <c r="L5131">
        <v>14.59</v>
      </c>
    </row>
    <row r="5132" spans="1:12" x14ac:dyDescent="0.2">
      <c r="A5132" s="4">
        <v>29826</v>
      </c>
      <c r="E5132">
        <v>16.87</v>
      </c>
      <c r="F5132">
        <v>16.57</v>
      </c>
      <c r="G5132">
        <v>16.25</v>
      </c>
      <c r="H5132">
        <v>16.010000000000002</v>
      </c>
      <c r="I5132">
        <v>15.65</v>
      </c>
      <c r="J5132">
        <v>15.25</v>
      </c>
      <c r="L5132">
        <v>14.49</v>
      </c>
    </row>
    <row r="5133" spans="1:12" x14ac:dyDescent="0.2">
      <c r="A5133" s="4">
        <v>29829</v>
      </c>
      <c r="E5133">
        <v>16.97</v>
      </c>
      <c r="F5133">
        <v>16.73</v>
      </c>
      <c r="G5133">
        <v>16.329999999999998</v>
      </c>
      <c r="H5133">
        <v>16.11</v>
      </c>
      <c r="I5133">
        <v>15.71</v>
      </c>
      <c r="J5133">
        <v>15.41</v>
      </c>
      <c r="L5133">
        <v>14.78</v>
      </c>
    </row>
    <row r="5134" spans="1:12" x14ac:dyDescent="0.2">
      <c r="A5134" s="4">
        <v>29830</v>
      </c>
      <c r="E5134">
        <v>17.059999999999999</v>
      </c>
      <c r="F5134">
        <v>16.78</v>
      </c>
      <c r="G5134">
        <v>16.57</v>
      </c>
      <c r="H5134">
        <v>16.12</v>
      </c>
      <c r="I5134">
        <v>15.71</v>
      </c>
      <c r="J5134">
        <v>15.41</v>
      </c>
      <c r="L5134">
        <v>14.7</v>
      </c>
    </row>
    <row r="5135" spans="1:12" x14ac:dyDescent="0.2">
      <c r="A5135" s="4">
        <v>29831</v>
      </c>
      <c r="E5135">
        <v>17.16</v>
      </c>
      <c r="F5135">
        <v>16.78</v>
      </c>
      <c r="G5135">
        <v>16.43</v>
      </c>
      <c r="H5135">
        <v>16.09</v>
      </c>
      <c r="I5135">
        <v>15.75</v>
      </c>
      <c r="J5135">
        <v>15.4</v>
      </c>
      <c r="L5135">
        <v>14.7</v>
      </c>
    </row>
    <row r="5136" spans="1:12" x14ac:dyDescent="0.2">
      <c r="A5136" s="4">
        <v>29832</v>
      </c>
      <c r="E5136">
        <v>17.309999999999999</v>
      </c>
      <c r="F5136">
        <v>16.899999999999999</v>
      </c>
      <c r="G5136">
        <v>16.48</v>
      </c>
      <c r="H5136">
        <v>16.14</v>
      </c>
      <c r="I5136">
        <v>15.78</v>
      </c>
      <c r="J5136">
        <v>15.48</v>
      </c>
      <c r="L5136">
        <v>14.82</v>
      </c>
    </row>
    <row r="5137" spans="1:12" x14ac:dyDescent="0.2">
      <c r="A5137" s="4">
        <v>29833</v>
      </c>
      <c r="E5137">
        <v>17.239999999999998</v>
      </c>
      <c r="F5137">
        <v>16.89</v>
      </c>
      <c r="G5137">
        <v>16.52</v>
      </c>
      <c r="H5137">
        <v>16.170000000000002</v>
      </c>
      <c r="I5137">
        <v>15.86</v>
      </c>
      <c r="J5137">
        <v>15.51</v>
      </c>
      <c r="L5137">
        <v>14.84</v>
      </c>
    </row>
    <row r="5138" spans="1:12" x14ac:dyDescent="0.2">
      <c r="A5138" s="4">
        <v>29836</v>
      </c>
      <c r="E5138" t="s">
        <v>13</v>
      </c>
      <c r="F5138" t="s">
        <v>13</v>
      </c>
      <c r="G5138" t="s">
        <v>13</v>
      </c>
      <c r="H5138" t="s">
        <v>13</v>
      </c>
      <c r="I5138" t="s">
        <v>13</v>
      </c>
      <c r="J5138" t="s">
        <v>13</v>
      </c>
      <c r="L5138" t="s">
        <v>13</v>
      </c>
    </row>
    <row r="5139" spans="1:12" x14ac:dyDescent="0.2">
      <c r="A5139" s="4">
        <v>29837</v>
      </c>
      <c r="E5139">
        <v>17.29</v>
      </c>
      <c r="F5139">
        <v>16.95</v>
      </c>
      <c r="G5139">
        <v>16.559999999999999</v>
      </c>
      <c r="H5139">
        <v>16.23</v>
      </c>
      <c r="I5139">
        <v>15.92</v>
      </c>
      <c r="J5139">
        <v>15.59</v>
      </c>
      <c r="L5139">
        <v>14.99</v>
      </c>
    </row>
    <row r="5140" spans="1:12" x14ac:dyDescent="0.2">
      <c r="A5140" s="4">
        <v>29838</v>
      </c>
      <c r="E5140">
        <v>17.04</v>
      </c>
      <c r="F5140">
        <v>16.95</v>
      </c>
      <c r="G5140">
        <v>16.59</v>
      </c>
      <c r="H5140">
        <v>16.22</v>
      </c>
      <c r="I5140">
        <v>15.89</v>
      </c>
      <c r="J5140">
        <v>15.53</v>
      </c>
      <c r="L5140">
        <v>14.73</v>
      </c>
    </row>
    <row r="5141" spans="1:12" x14ac:dyDescent="0.2">
      <c r="A5141" s="4">
        <v>29839</v>
      </c>
      <c r="E5141">
        <v>16.93</v>
      </c>
      <c r="F5141">
        <v>16.72</v>
      </c>
      <c r="G5141">
        <v>16.39</v>
      </c>
      <c r="H5141">
        <v>16.010000000000002</v>
      </c>
      <c r="I5141">
        <v>15.67</v>
      </c>
      <c r="J5141">
        <v>15.3</v>
      </c>
      <c r="L5141">
        <v>14.68</v>
      </c>
    </row>
    <row r="5142" spans="1:12" x14ac:dyDescent="0.2">
      <c r="A5142" s="4">
        <v>29840</v>
      </c>
      <c r="E5142">
        <v>16.46</v>
      </c>
      <c r="F5142">
        <v>16.47</v>
      </c>
      <c r="G5142">
        <v>16.149999999999999</v>
      </c>
      <c r="H5142">
        <v>15.81</v>
      </c>
      <c r="I5142">
        <v>15.41</v>
      </c>
      <c r="J5142">
        <v>15.05</v>
      </c>
      <c r="L5142">
        <v>14.49</v>
      </c>
    </row>
    <row r="5143" spans="1:12" x14ac:dyDescent="0.2">
      <c r="A5143" s="4">
        <v>29843</v>
      </c>
      <c r="E5143">
        <v>16.38</v>
      </c>
      <c r="F5143">
        <v>16.43</v>
      </c>
      <c r="G5143">
        <v>16.23</v>
      </c>
      <c r="H5143">
        <v>15.93</v>
      </c>
      <c r="I5143">
        <v>15.6</v>
      </c>
      <c r="J5143">
        <v>15.2</v>
      </c>
      <c r="L5143">
        <v>14.51</v>
      </c>
    </row>
    <row r="5144" spans="1:12" x14ac:dyDescent="0.2">
      <c r="A5144" s="4">
        <v>29844</v>
      </c>
      <c r="E5144">
        <v>16.14</v>
      </c>
      <c r="F5144">
        <v>16.13</v>
      </c>
      <c r="G5144">
        <v>15.97</v>
      </c>
      <c r="H5144">
        <v>15.71</v>
      </c>
      <c r="I5144">
        <v>15.41</v>
      </c>
      <c r="J5144">
        <v>15.08</v>
      </c>
      <c r="L5144">
        <v>14.44</v>
      </c>
    </row>
    <row r="5145" spans="1:12" x14ac:dyDescent="0.2">
      <c r="A5145" s="4">
        <v>29845</v>
      </c>
      <c r="E5145">
        <v>16.13</v>
      </c>
      <c r="F5145">
        <v>16.09</v>
      </c>
      <c r="G5145">
        <v>15.99</v>
      </c>
      <c r="H5145">
        <v>15.75</v>
      </c>
      <c r="I5145">
        <v>15.44</v>
      </c>
      <c r="J5145">
        <v>15.11</v>
      </c>
      <c r="L5145">
        <v>14.42</v>
      </c>
    </row>
    <row r="5146" spans="1:12" x14ac:dyDescent="0.2">
      <c r="A5146" s="4">
        <v>29846</v>
      </c>
      <c r="E5146">
        <v>16</v>
      </c>
      <c r="F5146">
        <v>16.010000000000002</v>
      </c>
      <c r="G5146">
        <v>15.83</v>
      </c>
      <c r="H5146">
        <v>15.55</v>
      </c>
      <c r="I5146">
        <v>15.27</v>
      </c>
      <c r="J5146">
        <v>14.95</v>
      </c>
      <c r="L5146">
        <v>14.26</v>
      </c>
    </row>
    <row r="5147" spans="1:12" x14ac:dyDescent="0.2">
      <c r="A5147" s="4">
        <v>29847</v>
      </c>
      <c r="E5147">
        <v>16.02</v>
      </c>
      <c r="F5147">
        <v>16.02</v>
      </c>
      <c r="G5147">
        <v>15.83</v>
      </c>
      <c r="H5147">
        <v>15.55</v>
      </c>
      <c r="I5147">
        <v>15.24</v>
      </c>
      <c r="J5147">
        <v>14.91</v>
      </c>
      <c r="L5147">
        <v>14.22</v>
      </c>
    </row>
    <row r="5148" spans="1:12" x14ac:dyDescent="0.2">
      <c r="A5148" s="4">
        <v>29850</v>
      </c>
      <c r="E5148">
        <v>15.73</v>
      </c>
      <c r="F5148">
        <v>15.79</v>
      </c>
      <c r="G5148">
        <v>15.57</v>
      </c>
      <c r="H5148">
        <v>15.31</v>
      </c>
      <c r="I5148">
        <v>15.11</v>
      </c>
      <c r="J5148">
        <v>14.78</v>
      </c>
      <c r="L5148">
        <v>14.09</v>
      </c>
    </row>
    <row r="5149" spans="1:12" x14ac:dyDescent="0.2">
      <c r="A5149" s="4">
        <v>29851</v>
      </c>
      <c r="E5149">
        <v>15.95</v>
      </c>
      <c r="F5149">
        <v>16.04</v>
      </c>
      <c r="G5149">
        <v>15.87</v>
      </c>
      <c r="H5149">
        <v>15.61</v>
      </c>
      <c r="I5149">
        <v>15.36</v>
      </c>
      <c r="J5149">
        <v>15.03</v>
      </c>
      <c r="L5149">
        <v>14.33</v>
      </c>
    </row>
    <row r="5150" spans="1:12" x14ac:dyDescent="0.2">
      <c r="A5150" s="4">
        <v>29852</v>
      </c>
      <c r="E5150">
        <v>16.010000000000002</v>
      </c>
      <c r="F5150">
        <v>16.11</v>
      </c>
      <c r="G5150">
        <v>16.010000000000002</v>
      </c>
      <c r="H5150">
        <v>15.79</v>
      </c>
      <c r="I5150">
        <v>15.57</v>
      </c>
      <c r="J5150">
        <v>15.23</v>
      </c>
      <c r="L5150">
        <v>14.61</v>
      </c>
    </row>
    <row r="5151" spans="1:12" x14ac:dyDescent="0.2">
      <c r="A5151" s="4">
        <v>29853</v>
      </c>
      <c r="E5151">
        <v>16.100000000000001</v>
      </c>
      <c r="F5151">
        <v>16.170000000000002</v>
      </c>
      <c r="G5151">
        <v>16.079999999999998</v>
      </c>
      <c r="H5151">
        <v>15.83</v>
      </c>
      <c r="I5151">
        <v>15.57</v>
      </c>
      <c r="J5151">
        <v>15.31</v>
      </c>
      <c r="L5151">
        <v>14.69</v>
      </c>
    </row>
    <row r="5152" spans="1:12" x14ac:dyDescent="0.2">
      <c r="A5152" s="4">
        <v>29854</v>
      </c>
      <c r="E5152">
        <v>16.440000000000001</v>
      </c>
      <c r="F5152">
        <v>16.53</v>
      </c>
      <c r="G5152">
        <v>16.37</v>
      </c>
      <c r="H5152">
        <v>16.13</v>
      </c>
      <c r="I5152">
        <v>15.98</v>
      </c>
      <c r="J5152">
        <v>15.68</v>
      </c>
      <c r="L5152">
        <v>15.08</v>
      </c>
    </row>
    <row r="5153" spans="1:12" x14ac:dyDescent="0.2">
      <c r="A5153" s="4">
        <v>29857</v>
      </c>
      <c r="E5153">
        <v>16.440000000000001</v>
      </c>
      <c r="F5153">
        <v>16.57</v>
      </c>
      <c r="G5153">
        <v>16.36</v>
      </c>
      <c r="H5153">
        <v>16.13</v>
      </c>
      <c r="I5153">
        <v>15.97</v>
      </c>
      <c r="J5153">
        <v>15.65</v>
      </c>
      <c r="L5153">
        <v>15.01</v>
      </c>
    </row>
    <row r="5154" spans="1:12" x14ac:dyDescent="0.2">
      <c r="A5154" s="4">
        <v>29858</v>
      </c>
      <c r="E5154">
        <v>16.510000000000002</v>
      </c>
      <c r="F5154">
        <v>16.59</v>
      </c>
      <c r="G5154">
        <v>16.46</v>
      </c>
      <c r="H5154">
        <v>16.18</v>
      </c>
      <c r="I5154">
        <v>16.05</v>
      </c>
      <c r="J5154">
        <v>15.76</v>
      </c>
      <c r="L5154">
        <v>15.2</v>
      </c>
    </row>
    <row r="5155" spans="1:12" x14ac:dyDescent="0.2">
      <c r="A5155" s="4">
        <v>29859</v>
      </c>
      <c r="E5155">
        <v>16.64</v>
      </c>
      <c r="F5155">
        <v>16.690000000000001</v>
      </c>
      <c r="G5155">
        <v>16.45</v>
      </c>
      <c r="H5155">
        <v>16.27</v>
      </c>
      <c r="I5155">
        <v>16.05</v>
      </c>
      <c r="J5155">
        <v>15.84</v>
      </c>
      <c r="L5155">
        <v>15.19</v>
      </c>
    </row>
    <row r="5156" spans="1:12" x14ac:dyDescent="0.2">
      <c r="A5156" s="4">
        <v>29860</v>
      </c>
      <c r="E5156">
        <v>16.59</v>
      </c>
      <c r="F5156">
        <v>16.57</v>
      </c>
      <c r="G5156">
        <v>16.399999999999999</v>
      </c>
      <c r="H5156">
        <v>16.13</v>
      </c>
      <c r="I5156">
        <v>15.97</v>
      </c>
      <c r="J5156">
        <v>15.75</v>
      </c>
      <c r="L5156">
        <v>15.14</v>
      </c>
    </row>
    <row r="5157" spans="1:12" x14ac:dyDescent="0.2">
      <c r="A5157" s="4">
        <v>29861</v>
      </c>
      <c r="E5157">
        <v>16.399999999999999</v>
      </c>
      <c r="F5157">
        <v>16.34</v>
      </c>
      <c r="G5157">
        <v>16.11</v>
      </c>
      <c r="H5157">
        <v>15.83</v>
      </c>
      <c r="I5157">
        <v>15.69</v>
      </c>
      <c r="J5157">
        <v>15.41</v>
      </c>
      <c r="L5157">
        <v>14.8</v>
      </c>
    </row>
    <row r="5158" spans="1:12" x14ac:dyDescent="0.2">
      <c r="A5158" s="4">
        <v>29864</v>
      </c>
      <c r="E5158">
        <v>15.83</v>
      </c>
      <c r="F5158">
        <v>15.87</v>
      </c>
      <c r="G5158">
        <v>15.77</v>
      </c>
      <c r="H5158">
        <v>15.55</v>
      </c>
      <c r="I5158">
        <v>15.41</v>
      </c>
      <c r="J5158">
        <v>15.19</v>
      </c>
      <c r="L5158">
        <v>14.62</v>
      </c>
    </row>
    <row r="5159" spans="1:12" x14ac:dyDescent="0.2">
      <c r="A5159" s="4">
        <v>29865</v>
      </c>
      <c r="E5159">
        <v>15.69</v>
      </c>
      <c r="F5159">
        <v>15.85</v>
      </c>
      <c r="G5159">
        <v>15.78</v>
      </c>
      <c r="H5159">
        <v>15.53</v>
      </c>
      <c r="I5159">
        <v>15.4</v>
      </c>
      <c r="J5159">
        <v>15.14</v>
      </c>
      <c r="L5159">
        <v>14.6</v>
      </c>
    </row>
    <row r="5160" spans="1:12" x14ac:dyDescent="0.2">
      <c r="A5160" s="4">
        <v>29866</v>
      </c>
      <c r="E5160">
        <v>15.62</v>
      </c>
      <c r="F5160">
        <v>15.73</v>
      </c>
      <c r="G5160">
        <v>15.62</v>
      </c>
      <c r="H5160">
        <v>15.43</v>
      </c>
      <c r="I5160">
        <v>15.35</v>
      </c>
      <c r="J5160">
        <v>15.04</v>
      </c>
      <c r="L5160">
        <v>14.54</v>
      </c>
    </row>
    <row r="5161" spans="1:12" x14ac:dyDescent="0.2">
      <c r="A5161" s="4">
        <v>29867</v>
      </c>
      <c r="E5161">
        <v>15.47</v>
      </c>
      <c r="F5161">
        <v>15.79</v>
      </c>
      <c r="G5161">
        <v>15.65</v>
      </c>
      <c r="H5161">
        <v>15.41</v>
      </c>
      <c r="I5161">
        <v>15.35</v>
      </c>
      <c r="J5161">
        <v>15</v>
      </c>
      <c r="L5161">
        <v>14.44</v>
      </c>
    </row>
    <row r="5162" spans="1:12" x14ac:dyDescent="0.2">
      <c r="A5162" s="4">
        <v>29868</v>
      </c>
      <c r="E5162">
        <v>15.06</v>
      </c>
      <c r="F5162">
        <v>15.2</v>
      </c>
      <c r="G5162">
        <v>15.15</v>
      </c>
      <c r="H5162">
        <v>15.03</v>
      </c>
      <c r="I5162">
        <v>15.02</v>
      </c>
      <c r="J5162">
        <v>14.73</v>
      </c>
      <c r="L5162">
        <v>14.26</v>
      </c>
    </row>
    <row r="5163" spans="1:12" x14ac:dyDescent="0.2">
      <c r="A5163" s="4">
        <v>29871</v>
      </c>
      <c r="E5163" t="s">
        <v>13</v>
      </c>
      <c r="F5163" t="s">
        <v>13</v>
      </c>
      <c r="G5163" t="s">
        <v>13</v>
      </c>
      <c r="H5163" t="s">
        <v>13</v>
      </c>
      <c r="I5163" t="s">
        <v>13</v>
      </c>
      <c r="J5163" t="s">
        <v>13</v>
      </c>
      <c r="L5163" t="s">
        <v>13</v>
      </c>
    </row>
    <row r="5164" spans="1:12" x14ac:dyDescent="0.2">
      <c r="A5164" s="4">
        <v>29872</v>
      </c>
      <c r="E5164">
        <v>15.08</v>
      </c>
      <c r="F5164">
        <v>15.25</v>
      </c>
      <c r="G5164">
        <v>15.14</v>
      </c>
      <c r="H5164">
        <v>15.12</v>
      </c>
      <c r="I5164">
        <v>15.05</v>
      </c>
      <c r="J5164">
        <v>14.83</v>
      </c>
      <c r="L5164">
        <v>14.36</v>
      </c>
    </row>
    <row r="5165" spans="1:12" x14ac:dyDescent="0.2">
      <c r="A5165" s="4">
        <v>29873</v>
      </c>
      <c r="E5165">
        <v>15.11</v>
      </c>
      <c r="F5165">
        <v>15.35</v>
      </c>
      <c r="G5165">
        <v>15.21</v>
      </c>
      <c r="H5165">
        <v>15.13</v>
      </c>
      <c r="I5165">
        <v>15.07</v>
      </c>
      <c r="J5165">
        <v>14.87</v>
      </c>
      <c r="L5165">
        <v>14.48</v>
      </c>
    </row>
    <row r="5166" spans="1:12" x14ac:dyDescent="0.2">
      <c r="A5166" s="4">
        <v>29874</v>
      </c>
      <c r="E5166">
        <v>15.12</v>
      </c>
      <c r="F5166">
        <v>15.31</v>
      </c>
      <c r="G5166">
        <v>15.17</v>
      </c>
      <c r="H5166">
        <v>15.12</v>
      </c>
      <c r="I5166">
        <v>15.05</v>
      </c>
      <c r="J5166">
        <v>14.88</v>
      </c>
      <c r="L5166">
        <v>14.39</v>
      </c>
    </row>
    <row r="5167" spans="1:12" x14ac:dyDescent="0.2">
      <c r="A5167" s="4">
        <v>29875</v>
      </c>
      <c r="E5167">
        <v>15.26</v>
      </c>
      <c r="F5167">
        <v>15.46</v>
      </c>
      <c r="G5167">
        <v>15.3</v>
      </c>
      <c r="H5167">
        <v>15.2</v>
      </c>
      <c r="I5167">
        <v>15.14</v>
      </c>
      <c r="J5167">
        <v>14.94</v>
      </c>
      <c r="L5167">
        <v>14.55</v>
      </c>
    </row>
    <row r="5168" spans="1:12" x14ac:dyDescent="0.2">
      <c r="A5168" s="4">
        <v>29878</v>
      </c>
      <c r="E5168">
        <v>15.28</v>
      </c>
      <c r="F5168">
        <v>15.48</v>
      </c>
      <c r="G5168">
        <v>15.36</v>
      </c>
      <c r="H5168">
        <v>15.29</v>
      </c>
      <c r="I5168">
        <v>15.16</v>
      </c>
      <c r="J5168">
        <v>14.95</v>
      </c>
      <c r="L5168">
        <v>14.52</v>
      </c>
    </row>
    <row r="5169" spans="1:12" x14ac:dyDescent="0.2">
      <c r="A5169" s="4">
        <v>29879</v>
      </c>
      <c r="E5169">
        <v>15.36</v>
      </c>
      <c r="F5169">
        <v>15.48</v>
      </c>
      <c r="G5169">
        <v>15.44</v>
      </c>
      <c r="H5169">
        <v>15.37</v>
      </c>
      <c r="I5169">
        <v>15.27</v>
      </c>
      <c r="J5169">
        <v>15.09</v>
      </c>
      <c r="L5169">
        <v>14.66</v>
      </c>
    </row>
    <row r="5170" spans="1:12" x14ac:dyDescent="0.2">
      <c r="A5170" s="4">
        <v>29880</v>
      </c>
      <c r="E5170">
        <v>15.44</v>
      </c>
      <c r="F5170">
        <v>15.55</v>
      </c>
      <c r="G5170">
        <v>15.57</v>
      </c>
      <c r="H5170">
        <v>15.55</v>
      </c>
      <c r="I5170">
        <v>15.47</v>
      </c>
      <c r="J5170">
        <v>15.34</v>
      </c>
      <c r="L5170">
        <v>14.94</v>
      </c>
    </row>
    <row r="5171" spans="1:12" x14ac:dyDescent="0.2">
      <c r="A5171" s="4">
        <v>29881</v>
      </c>
      <c r="E5171">
        <v>15.41</v>
      </c>
      <c r="F5171">
        <v>15.56</v>
      </c>
      <c r="G5171">
        <v>15.6</v>
      </c>
      <c r="H5171">
        <v>15.57</v>
      </c>
      <c r="I5171">
        <v>15.51</v>
      </c>
      <c r="J5171">
        <v>15.38</v>
      </c>
      <c r="L5171">
        <v>14.91</v>
      </c>
    </row>
    <row r="5172" spans="1:12" x14ac:dyDescent="0.2">
      <c r="A5172" s="4">
        <v>29882</v>
      </c>
      <c r="E5172">
        <v>15.19</v>
      </c>
      <c r="F5172">
        <v>15.41</v>
      </c>
      <c r="G5172">
        <v>15.54</v>
      </c>
      <c r="H5172">
        <v>15.46</v>
      </c>
      <c r="I5172">
        <v>15.42</v>
      </c>
      <c r="J5172">
        <v>15.3</v>
      </c>
      <c r="L5172">
        <v>14.81</v>
      </c>
    </row>
    <row r="5173" spans="1:12" x14ac:dyDescent="0.2">
      <c r="A5173" s="4">
        <v>29885</v>
      </c>
      <c r="E5173">
        <v>15.38</v>
      </c>
      <c r="F5173">
        <v>15.56</v>
      </c>
      <c r="G5173">
        <v>15.68</v>
      </c>
      <c r="H5173">
        <v>15.68</v>
      </c>
      <c r="I5173">
        <v>15.66</v>
      </c>
      <c r="J5173">
        <v>15.6</v>
      </c>
      <c r="L5173">
        <v>15.21</v>
      </c>
    </row>
    <row r="5174" spans="1:12" x14ac:dyDescent="0.2">
      <c r="A5174" s="4">
        <v>29886</v>
      </c>
      <c r="E5174">
        <v>15.35</v>
      </c>
      <c r="F5174">
        <v>15.56</v>
      </c>
      <c r="G5174">
        <v>15.68</v>
      </c>
      <c r="H5174">
        <v>15.62</v>
      </c>
      <c r="I5174">
        <v>15.62</v>
      </c>
      <c r="J5174">
        <v>15.54</v>
      </c>
      <c r="L5174">
        <v>15.09</v>
      </c>
    </row>
    <row r="5175" spans="1:12" x14ac:dyDescent="0.2">
      <c r="A5175" s="4">
        <v>29887</v>
      </c>
      <c r="E5175">
        <v>15.23</v>
      </c>
      <c r="F5175">
        <v>15.42</v>
      </c>
      <c r="G5175">
        <v>15.57</v>
      </c>
      <c r="H5175">
        <v>15.54</v>
      </c>
      <c r="I5175">
        <v>15.54</v>
      </c>
      <c r="J5175">
        <v>15.44</v>
      </c>
      <c r="L5175">
        <v>15.03</v>
      </c>
    </row>
    <row r="5176" spans="1:12" x14ac:dyDescent="0.2">
      <c r="A5176" s="4">
        <v>29888</v>
      </c>
      <c r="E5176">
        <v>14.83</v>
      </c>
      <c r="F5176">
        <v>15.07</v>
      </c>
      <c r="G5176">
        <v>15.11</v>
      </c>
      <c r="H5176">
        <v>15.2</v>
      </c>
      <c r="I5176">
        <v>15.12</v>
      </c>
      <c r="J5176">
        <v>15.06</v>
      </c>
      <c r="L5176">
        <v>14.66</v>
      </c>
    </row>
    <row r="5177" spans="1:12" x14ac:dyDescent="0.2">
      <c r="A5177" s="4">
        <v>29889</v>
      </c>
      <c r="E5177">
        <v>14.31</v>
      </c>
      <c r="F5177">
        <v>14.59</v>
      </c>
      <c r="G5177">
        <v>14.65</v>
      </c>
      <c r="H5177">
        <v>14.78</v>
      </c>
      <c r="I5177">
        <v>14.73</v>
      </c>
      <c r="J5177">
        <v>14.63</v>
      </c>
      <c r="L5177">
        <v>14.36</v>
      </c>
    </row>
    <row r="5178" spans="1:12" x14ac:dyDescent="0.2">
      <c r="A5178" s="4">
        <v>29892</v>
      </c>
      <c r="E5178">
        <v>14.2</v>
      </c>
      <c r="F5178">
        <v>14.44</v>
      </c>
      <c r="G5178">
        <v>14.44</v>
      </c>
      <c r="H5178">
        <v>14.61</v>
      </c>
      <c r="I5178">
        <v>14.66</v>
      </c>
      <c r="J5178">
        <v>14.57</v>
      </c>
      <c r="L5178">
        <v>14.41</v>
      </c>
    </row>
    <row r="5179" spans="1:12" x14ac:dyDescent="0.2">
      <c r="A5179" s="4">
        <v>29893</v>
      </c>
      <c r="E5179" t="s">
        <v>13</v>
      </c>
      <c r="F5179" t="s">
        <v>13</v>
      </c>
      <c r="G5179" t="s">
        <v>13</v>
      </c>
      <c r="H5179" t="s">
        <v>13</v>
      </c>
      <c r="I5179" t="s">
        <v>13</v>
      </c>
      <c r="J5179" t="s">
        <v>13</v>
      </c>
      <c r="L5179" t="s">
        <v>13</v>
      </c>
    </row>
    <row r="5180" spans="1:12" x14ac:dyDescent="0.2">
      <c r="A5180" s="4">
        <v>29894</v>
      </c>
      <c r="E5180">
        <v>13.84</v>
      </c>
      <c r="F5180">
        <v>14.11</v>
      </c>
      <c r="G5180">
        <v>14.13</v>
      </c>
      <c r="H5180">
        <v>14.32</v>
      </c>
      <c r="I5180">
        <v>14.26</v>
      </c>
      <c r="J5180">
        <v>14.18</v>
      </c>
      <c r="L5180">
        <v>13.96</v>
      </c>
    </row>
    <row r="5181" spans="1:12" x14ac:dyDescent="0.2">
      <c r="A5181" s="4">
        <v>29895</v>
      </c>
      <c r="E5181">
        <v>13.88</v>
      </c>
      <c r="F5181">
        <v>14.2</v>
      </c>
      <c r="G5181">
        <v>14.23</v>
      </c>
      <c r="H5181">
        <v>14.43</v>
      </c>
      <c r="I5181">
        <v>14.35</v>
      </c>
      <c r="J5181">
        <v>14.19</v>
      </c>
      <c r="L5181">
        <v>14.06</v>
      </c>
    </row>
    <row r="5182" spans="1:12" x14ac:dyDescent="0.2">
      <c r="A5182" s="4">
        <v>29896</v>
      </c>
      <c r="E5182">
        <v>13.38</v>
      </c>
      <c r="F5182">
        <v>13.86</v>
      </c>
      <c r="G5182">
        <v>13.88</v>
      </c>
      <c r="H5182">
        <v>14.07</v>
      </c>
      <c r="I5182">
        <v>14.1</v>
      </c>
      <c r="J5182">
        <v>13.94</v>
      </c>
      <c r="L5182">
        <v>13.85</v>
      </c>
    </row>
    <row r="5183" spans="1:12" x14ac:dyDescent="0.2">
      <c r="A5183" s="4">
        <v>29899</v>
      </c>
      <c r="E5183">
        <v>12.75</v>
      </c>
      <c r="F5183">
        <v>13.17</v>
      </c>
      <c r="G5183">
        <v>13.25</v>
      </c>
      <c r="H5183">
        <v>13.54</v>
      </c>
      <c r="I5183">
        <v>13.52</v>
      </c>
      <c r="J5183">
        <v>13.39</v>
      </c>
      <c r="L5183">
        <v>13.56</v>
      </c>
    </row>
    <row r="5184" spans="1:12" x14ac:dyDescent="0.2">
      <c r="A5184" s="4">
        <v>29900</v>
      </c>
      <c r="E5184">
        <v>12.72</v>
      </c>
      <c r="F5184">
        <v>13.22</v>
      </c>
      <c r="G5184">
        <v>13.23</v>
      </c>
      <c r="H5184">
        <v>13.63</v>
      </c>
      <c r="I5184">
        <v>13.56</v>
      </c>
      <c r="J5184">
        <v>13.4</v>
      </c>
      <c r="L5184">
        <v>13.55</v>
      </c>
    </row>
    <row r="5185" spans="1:12" x14ac:dyDescent="0.2">
      <c r="A5185" s="4">
        <v>29901</v>
      </c>
      <c r="E5185" t="s">
        <v>13</v>
      </c>
      <c r="F5185" t="s">
        <v>13</v>
      </c>
      <c r="G5185" t="s">
        <v>13</v>
      </c>
      <c r="H5185" t="s">
        <v>13</v>
      </c>
      <c r="I5185" t="s">
        <v>13</v>
      </c>
      <c r="J5185" t="s">
        <v>13</v>
      </c>
      <c r="L5185" t="s">
        <v>13</v>
      </c>
    </row>
    <row r="5186" spans="1:12" x14ac:dyDescent="0.2">
      <c r="A5186" s="4">
        <v>29902</v>
      </c>
      <c r="E5186">
        <v>12.29</v>
      </c>
      <c r="F5186">
        <v>12.77</v>
      </c>
      <c r="G5186">
        <v>12.85</v>
      </c>
      <c r="H5186">
        <v>13.23</v>
      </c>
      <c r="I5186">
        <v>13.22</v>
      </c>
      <c r="J5186">
        <v>13.19</v>
      </c>
      <c r="L5186">
        <v>13.21</v>
      </c>
    </row>
    <row r="5187" spans="1:12" x14ac:dyDescent="0.2">
      <c r="A5187" s="4">
        <v>29903</v>
      </c>
      <c r="E5187">
        <v>12.26</v>
      </c>
      <c r="F5187">
        <v>12.83</v>
      </c>
      <c r="G5187">
        <v>12.93</v>
      </c>
      <c r="H5187">
        <v>13.31</v>
      </c>
      <c r="I5187">
        <v>13.35</v>
      </c>
      <c r="J5187">
        <v>13.18</v>
      </c>
      <c r="L5187">
        <v>13.26</v>
      </c>
    </row>
    <row r="5188" spans="1:12" x14ac:dyDescent="0.2">
      <c r="A5188" s="4">
        <v>29906</v>
      </c>
      <c r="E5188">
        <v>12.15</v>
      </c>
      <c r="F5188">
        <v>12.69</v>
      </c>
      <c r="G5188">
        <v>12.79</v>
      </c>
      <c r="H5188">
        <v>13.21</v>
      </c>
      <c r="I5188">
        <v>13.25</v>
      </c>
      <c r="J5188">
        <v>13.07</v>
      </c>
      <c r="L5188">
        <v>13.11</v>
      </c>
    </row>
    <row r="5189" spans="1:12" x14ac:dyDescent="0.2">
      <c r="A5189" s="4">
        <v>29907</v>
      </c>
      <c r="E5189">
        <v>12.16</v>
      </c>
      <c r="F5189">
        <v>12.71</v>
      </c>
      <c r="G5189">
        <v>12.85</v>
      </c>
      <c r="H5189">
        <v>13.21</v>
      </c>
      <c r="I5189">
        <v>13.25</v>
      </c>
      <c r="J5189">
        <v>13.18</v>
      </c>
      <c r="L5189">
        <v>13.25</v>
      </c>
    </row>
    <row r="5190" spans="1:12" x14ac:dyDescent="0.2">
      <c r="A5190" s="4">
        <v>29908</v>
      </c>
      <c r="E5190">
        <v>11.73</v>
      </c>
      <c r="F5190">
        <v>12.19</v>
      </c>
      <c r="G5190">
        <v>12.65</v>
      </c>
      <c r="H5190">
        <v>13.11</v>
      </c>
      <c r="I5190">
        <v>13.17</v>
      </c>
      <c r="J5190">
        <v>13</v>
      </c>
      <c r="L5190">
        <v>13.05</v>
      </c>
    </row>
    <row r="5191" spans="1:12" x14ac:dyDescent="0.2">
      <c r="A5191" s="4">
        <v>29909</v>
      </c>
      <c r="E5191">
        <v>11.69</v>
      </c>
      <c r="F5191">
        <v>12.22</v>
      </c>
      <c r="G5191">
        <v>12.67</v>
      </c>
      <c r="H5191">
        <v>13.04</v>
      </c>
      <c r="I5191">
        <v>13.07</v>
      </c>
      <c r="J5191">
        <v>13.04</v>
      </c>
      <c r="L5191">
        <v>13.09</v>
      </c>
    </row>
    <row r="5192" spans="1:12" x14ac:dyDescent="0.2">
      <c r="A5192" s="4">
        <v>29910</v>
      </c>
      <c r="E5192">
        <v>11.69</v>
      </c>
      <c r="F5192">
        <v>12.21</v>
      </c>
      <c r="G5192">
        <v>12.63</v>
      </c>
      <c r="H5192">
        <v>13.01</v>
      </c>
      <c r="I5192">
        <v>13.11</v>
      </c>
      <c r="J5192">
        <v>13.14</v>
      </c>
      <c r="L5192">
        <v>13.08</v>
      </c>
    </row>
    <row r="5193" spans="1:12" x14ac:dyDescent="0.2">
      <c r="A5193" s="4">
        <v>29913</v>
      </c>
      <c r="E5193">
        <v>12.01</v>
      </c>
      <c r="F5193">
        <v>12.5</v>
      </c>
      <c r="G5193">
        <v>12.97</v>
      </c>
      <c r="H5193">
        <v>13.31</v>
      </c>
      <c r="I5193">
        <v>13.41</v>
      </c>
      <c r="J5193">
        <v>13.44</v>
      </c>
      <c r="L5193">
        <v>13.38</v>
      </c>
    </row>
    <row r="5194" spans="1:12" x14ac:dyDescent="0.2">
      <c r="A5194" s="4">
        <v>29914</v>
      </c>
      <c r="E5194">
        <v>11.68</v>
      </c>
      <c r="F5194">
        <v>12.15</v>
      </c>
      <c r="G5194">
        <v>12.63</v>
      </c>
      <c r="H5194">
        <v>12.75</v>
      </c>
      <c r="I5194">
        <v>13.05</v>
      </c>
      <c r="J5194">
        <v>13.13</v>
      </c>
      <c r="L5194">
        <v>13.03</v>
      </c>
    </row>
    <row r="5195" spans="1:12" x14ac:dyDescent="0.2">
      <c r="A5195" s="4">
        <v>29915</v>
      </c>
      <c r="E5195">
        <v>11.49</v>
      </c>
      <c r="F5195">
        <v>12.13</v>
      </c>
      <c r="G5195">
        <v>12.54</v>
      </c>
      <c r="H5195">
        <v>12.61</v>
      </c>
      <c r="I5195">
        <v>12.73</v>
      </c>
      <c r="J5195">
        <v>12.98</v>
      </c>
      <c r="L5195">
        <v>12.83</v>
      </c>
    </row>
    <row r="5196" spans="1:12" x14ac:dyDescent="0.2">
      <c r="A5196" s="4">
        <v>29916</v>
      </c>
      <c r="E5196" t="s">
        <v>13</v>
      </c>
      <c r="F5196" t="s">
        <v>13</v>
      </c>
      <c r="G5196" t="s">
        <v>13</v>
      </c>
      <c r="H5196" t="s">
        <v>13</v>
      </c>
      <c r="I5196" t="s">
        <v>13</v>
      </c>
      <c r="J5196" t="s">
        <v>13</v>
      </c>
      <c r="L5196" t="s">
        <v>13</v>
      </c>
    </row>
    <row r="5197" spans="1:12" x14ac:dyDescent="0.2">
      <c r="A5197" s="4">
        <v>29917</v>
      </c>
      <c r="E5197">
        <v>11.61</v>
      </c>
      <c r="F5197">
        <v>12.11</v>
      </c>
      <c r="G5197">
        <v>12.55</v>
      </c>
      <c r="H5197">
        <v>12.58</v>
      </c>
      <c r="I5197">
        <v>12.68</v>
      </c>
      <c r="J5197">
        <v>12.92</v>
      </c>
      <c r="L5197">
        <v>12.76</v>
      </c>
    </row>
    <row r="5198" spans="1:12" x14ac:dyDescent="0.2">
      <c r="A5198" s="4">
        <v>29920</v>
      </c>
      <c r="E5198">
        <v>11.82</v>
      </c>
      <c r="F5198">
        <v>12.36</v>
      </c>
      <c r="G5198">
        <v>12.81</v>
      </c>
      <c r="H5198">
        <v>12.79</v>
      </c>
      <c r="I5198">
        <v>12.86</v>
      </c>
      <c r="J5198">
        <v>13.13</v>
      </c>
      <c r="L5198">
        <v>12.91</v>
      </c>
    </row>
    <row r="5199" spans="1:12" x14ac:dyDescent="0.2">
      <c r="A5199" s="4">
        <v>29921</v>
      </c>
      <c r="E5199">
        <v>12.13</v>
      </c>
      <c r="F5199">
        <v>12.71</v>
      </c>
      <c r="G5199">
        <v>13.22</v>
      </c>
      <c r="H5199">
        <v>13.11</v>
      </c>
      <c r="I5199">
        <v>13.17</v>
      </c>
      <c r="J5199">
        <v>13.37</v>
      </c>
      <c r="L5199">
        <v>13.06</v>
      </c>
    </row>
    <row r="5200" spans="1:12" x14ac:dyDescent="0.2">
      <c r="A5200" s="4">
        <v>29922</v>
      </c>
      <c r="E5200">
        <v>12.36</v>
      </c>
      <c r="F5200">
        <v>12.89</v>
      </c>
      <c r="G5200">
        <v>13.25</v>
      </c>
      <c r="H5200">
        <v>13.25</v>
      </c>
      <c r="I5200">
        <v>13.31</v>
      </c>
      <c r="J5200">
        <v>13.49</v>
      </c>
      <c r="L5200">
        <v>13.21</v>
      </c>
    </row>
    <row r="5201" spans="1:12" x14ac:dyDescent="0.2">
      <c r="A5201" s="4">
        <v>29923</v>
      </c>
      <c r="E5201">
        <v>12.22</v>
      </c>
      <c r="F5201">
        <v>12.88</v>
      </c>
      <c r="G5201">
        <v>13.26</v>
      </c>
      <c r="H5201">
        <v>13.21</v>
      </c>
      <c r="I5201">
        <v>13.27</v>
      </c>
      <c r="J5201">
        <v>13.45</v>
      </c>
      <c r="L5201">
        <v>13.16</v>
      </c>
    </row>
    <row r="5202" spans="1:12" x14ac:dyDescent="0.2">
      <c r="A5202" s="4">
        <v>29924</v>
      </c>
      <c r="E5202">
        <v>11.47</v>
      </c>
      <c r="F5202">
        <v>12.23</v>
      </c>
      <c r="G5202">
        <v>12.75</v>
      </c>
      <c r="H5202">
        <v>12.8</v>
      </c>
      <c r="I5202">
        <v>12.89</v>
      </c>
      <c r="J5202">
        <v>13.15</v>
      </c>
      <c r="L5202">
        <v>12.89</v>
      </c>
    </row>
    <row r="5203" spans="1:12" x14ac:dyDescent="0.2">
      <c r="A5203" s="4">
        <v>29927</v>
      </c>
      <c r="E5203">
        <v>11.89</v>
      </c>
      <c r="F5203">
        <v>12.58</v>
      </c>
      <c r="G5203">
        <v>13.19</v>
      </c>
      <c r="H5203">
        <v>13.22</v>
      </c>
      <c r="I5203">
        <v>13.29</v>
      </c>
      <c r="J5203">
        <v>13.5</v>
      </c>
      <c r="L5203">
        <v>13.26</v>
      </c>
    </row>
    <row r="5204" spans="1:12" x14ac:dyDescent="0.2">
      <c r="A5204" s="4">
        <v>29928</v>
      </c>
      <c r="E5204">
        <v>11.93</v>
      </c>
      <c r="F5204">
        <v>12.65</v>
      </c>
      <c r="G5204">
        <v>13.25</v>
      </c>
      <c r="H5204">
        <v>13.23</v>
      </c>
      <c r="I5204">
        <v>13.29</v>
      </c>
      <c r="J5204">
        <v>13.5</v>
      </c>
      <c r="L5204">
        <v>13.24</v>
      </c>
    </row>
    <row r="5205" spans="1:12" x14ac:dyDescent="0.2">
      <c r="A5205" s="4">
        <v>29929</v>
      </c>
      <c r="E5205">
        <v>12.23</v>
      </c>
      <c r="F5205">
        <v>12.87</v>
      </c>
      <c r="G5205">
        <v>13.39</v>
      </c>
      <c r="H5205">
        <v>13.4</v>
      </c>
      <c r="I5205">
        <v>13.45</v>
      </c>
      <c r="J5205">
        <v>13.64</v>
      </c>
      <c r="L5205">
        <v>13.39</v>
      </c>
    </row>
    <row r="5206" spans="1:12" x14ac:dyDescent="0.2">
      <c r="A5206" s="4">
        <v>29930</v>
      </c>
      <c r="E5206">
        <v>12.61</v>
      </c>
      <c r="F5206">
        <v>13.16</v>
      </c>
      <c r="G5206">
        <v>13.75</v>
      </c>
      <c r="H5206">
        <v>13.77</v>
      </c>
      <c r="I5206">
        <v>13.78</v>
      </c>
      <c r="J5206">
        <v>13.8</v>
      </c>
      <c r="L5206">
        <v>13.58</v>
      </c>
    </row>
    <row r="5207" spans="1:12" x14ac:dyDescent="0.2">
      <c r="A5207" s="4">
        <v>29931</v>
      </c>
      <c r="E5207">
        <v>12.94</v>
      </c>
      <c r="F5207">
        <v>13.35</v>
      </c>
      <c r="G5207">
        <v>13.7</v>
      </c>
      <c r="H5207">
        <v>13.73</v>
      </c>
      <c r="I5207">
        <v>13.75</v>
      </c>
      <c r="J5207">
        <v>13.84</v>
      </c>
      <c r="L5207">
        <v>13.55</v>
      </c>
    </row>
    <row r="5208" spans="1:12" x14ac:dyDescent="0.2">
      <c r="A5208" s="4">
        <v>29934</v>
      </c>
      <c r="E5208">
        <v>12.91</v>
      </c>
      <c r="F5208">
        <v>13.39</v>
      </c>
      <c r="G5208">
        <v>13.67</v>
      </c>
      <c r="H5208">
        <v>13.55</v>
      </c>
      <c r="I5208">
        <v>13.56</v>
      </c>
      <c r="J5208">
        <v>13.62</v>
      </c>
      <c r="L5208">
        <v>13.34</v>
      </c>
    </row>
    <row r="5209" spans="1:12" x14ac:dyDescent="0.2">
      <c r="A5209" s="4">
        <v>29935</v>
      </c>
      <c r="E5209">
        <v>12.67</v>
      </c>
      <c r="F5209">
        <v>13.1</v>
      </c>
      <c r="G5209">
        <v>13.45</v>
      </c>
      <c r="H5209">
        <v>13.35</v>
      </c>
      <c r="I5209">
        <v>13.39</v>
      </c>
      <c r="J5209">
        <v>13.55</v>
      </c>
      <c r="L5209">
        <v>13.3</v>
      </c>
    </row>
    <row r="5210" spans="1:12" x14ac:dyDescent="0.2">
      <c r="A5210" s="4">
        <v>29936</v>
      </c>
      <c r="E5210">
        <v>12.67</v>
      </c>
      <c r="F5210">
        <v>13.04</v>
      </c>
      <c r="G5210">
        <v>13.44</v>
      </c>
      <c r="H5210">
        <v>13.36</v>
      </c>
      <c r="I5210">
        <v>13.43</v>
      </c>
      <c r="J5210">
        <v>13.53</v>
      </c>
      <c r="L5210">
        <v>13.32</v>
      </c>
    </row>
    <row r="5211" spans="1:12" x14ac:dyDescent="0.2">
      <c r="A5211" s="4">
        <v>29937</v>
      </c>
      <c r="E5211">
        <v>12.97</v>
      </c>
      <c r="F5211">
        <v>13.37</v>
      </c>
      <c r="G5211">
        <v>13.68</v>
      </c>
      <c r="H5211">
        <v>13.55</v>
      </c>
      <c r="I5211">
        <v>13.58</v>
      </c>
      <c r="J5211">
        <v>13.71</v>
      </c>
      <c r="L5211">
        <v>13.48</v>
      </c>
    </row>
    <row r="5212" spans="1:12" x14ac:dyDescent="0.2">
      <c r="A5212" s="4">
        <v>29938</v>
      </c>
      <c r="E5212">
        <v>12.75</v>
      </c>
      <c r="F5212">
        <v>13.19</v>
      </c>
      <c r="G5212">
        <v>13.57</v>
      </c>
      <c r="H5212">
        <v>13.4</v>
      </c>
      <c r="I5212">
        <v>13.41</v>
      </c>
      <c r="J5212">
        <v>13.51</v>
      </c>
      <c r="L5212">
        <v>13.3</v>
      </c>
    </row>
    <row r="5213" spans="1:12" x14ac:dyDescent="0.2">
      <c r="A5213" s="4">
        <v>29941</v>
      </c>
      <c r="E5213">
        <v>13.25</v>
      </c>
      <c r="F5213">
        <v>13.61</v>
      </c>
      <c r="G5213">
        <v>13.95</v>
      </c>
      <c r="H5213">
        <v>13.87</v>
      </c>
      <c r="I5213">
        <v>13.83</v>
      </c>
      <c r="J5213">
        <v>13.83</v>
      </c>
      <c r="L5213">
        <v>13.55</v>
      </c>
    </row>
    <row r="5214" spans="1:12" x14ac:dyDescent="0.2">
      <c r="A5214" s="4">
        <v>29942</v>
      </c>
      <c r="E5214">
        <v>13.43</v>
      </c>
      <c r="F5214">
        <v>13.77</v>
      </c>
      <c r="G5214">
        <v>14.11</v>
      </c>
      <c r="H5214">
        <v>14.03</v>
      </c>
      <c r="I5214">
        <v>14.02</v>
      </c>
      <c r="J5214">
        <v>14.02</v>
      </c>
      <c r="L5214">
        <v>13.65</v>
      </c>
    </row>
    <row r="5215" spans="1:12" x14ac:dyDescent="0.2">
      <c r="A5215" s="4">
        <v>29943</v>
      </c>
      <c r="E5215">
        <v>13.85</v>
      </c>
      <c r="F5215">
        <v>14.12</v>
      </c>
      <c r="G5215">
        <v>14.37</v>
      </c>
      <c r="H5215">
        <v>14.2</v>
      </c>
      <c r="I5215">
        <v>14.14</v>
      </c>
      <c r="J5215">
        <v>14.14</v>
      </c>
      <c r="L5215">
        <v>13.85</v>
      </c>
    </row>
    <row r="5216" spans="1:12" x14ac:dyDescent="0.2">
      <c r="A5216" s="4">
        <v>29944</v>
      </c>
      <c r="E5216">
        <v>13.69</v>
      </c>
      <c r="F5216">
        <v>13.95</v>
      </c>
      <c r="G5216">
        <v>14.17</v>
      </c>
      <c r="H5216">
        <v>14.03</v>
      </c>
      <c r="I5216">
        <v>13.98</v>
      </c>
      <c r="J5216">
        <v>14.01</v>
      </c>
      <c r="L5216">
        <v>13.76</v>
      </c>
    </row>
    <row r="5217" spans="1:12" x14ac:dyDescent="0.2">
      <c r="A5217" s="4">
        <v>29945</v>
      </c>
      <c r="E5217" t="s">
        <v>13</v>
      </c>
      <c r="F5217" t="s">
        <v>13</v>
      </c>
      <c r="G5217" t="s">
        <v>13</v>
      </c>
      <c r="H5217" t="s">
        <v>13</v>
      </c>
      <c r="I5217" t="s">
        <v>13</v>
      </c>
      <c r="J5217" t="s">
        <v>13</v>
      </c>
      <c r="L5217" t="s">
        <v>13</v>
      </c>
    </row>
    <row r="5218" spans="1:12" x14ac:dyDescent="0.2">
      <c r="A5218" s="4">
        <v>29948</v>
      </c>
      <c r="E5218">
        <v>13.91</v>
      </c>
      <c r="F5218">
        <v>14.02</v>
      </c>
      <c r="G5218">
        <v>14.14</v>
      </c>
      <c r="H5218">
        <v>14.01</v>
      </c>
      <c r="I5218">
        <v>14.01</v>
      </c>
      <c r="J5218">
        <v>14.01</v>
      </c>
      <c r="L5218">
        <v>13.72</v>
      </c>
    </row>
    <row r="5219" spans="1:12" x14ac:dyDescent="0.2">
      <c r="A5219" s="4">
        <v>29949</v>
      </c>
      <c r="E5219">
        <v>13.82</v>
      </c>
      <c r="F5219">
        <v>13.98</v>
      </c>
      <c r="G5219">
        <v>14.15</v>
      </c>
      <c r="H5219">
        <v>14.11</v>
      </c>
      <c r="I5219">
        <v>14.09</v>
      </c>
      <c r="J5219">
        <v>14.12</v>
      </c>
      <c r="L5219">
        <v>13.88</v>
      </c>
    </row>
    <row r="5220" spans="1:12" x14ac:dyDescent="0.2">
      <c r="A5220" s="4">
        <v>29950</v>
      </c>
      <c r="E5220">
        <v>13.65</v>
      </c>
      <c r="F5220">
        <v>13.9</v>
      </c>
      <c r="G5220">
        <v>14.07</v>
      </c>
      <c r="H5220">
        <v>14.06</v>
      </c>
      <c r="I5220">
        <v>14.07</v>
      </c>
      <c r="J5220">
        <v>14.17</v>
      </c>
      <c r="L5220">
        <v>13.86</v>
      </c>
    </row>
    <row r="5221" spans="1:12" x14ac:dyDescent="0.2">
      <c r="A5221" s="4">
        <v>29951</v>
      </c>
      <c r="E5221">
        <v>13.35</v>
      </c>
      <c r="F5221">
        <v>13.63</v>
      </c>
      <c r="G5221">
        <v>13.99</v>
      </c>
      <c r="H5221">
        <v>13.97</v>
      </c>
      <c r="I5221">
        <v>13.97</v>
      </c>
      <c r="J5221">
        <v>13.98</v>
      </c>
      <c r="L5221">
        <v>13.65</v>
      </c>
    </row>
    <row r="5222" spans="1:12" x14ac:dyDescent="0.2">
      <c r="A5222" s="4">
        <v>29952</v>
      </c>
      <c r="E5222" t="s">
        <v>13</v>
      </c>
      <c r="F5222" t="s">
        <v>13</v>
      </c>
      <c r="G5222" t="s">
        <v>13</v>
      </c>
      <c r="H5222" t="s">
        <v>13</v>
      </c>
      <c r="I5222" t="s">
        <v>13</v>
      </c>
      <c r="J5222" t="s">
        <v>13</v>
      </c>
      <c r="L5222" t="s">
        <v>13</v>
      </c>
    </row>
    <row r="5223" spans="1:12" x14ac:dyDescent="0.2">
      <c r="A5223" s="4">
        <v>29955</v>
      </c>
      <c r="C5223">
        <v>11.87</v>
      </c>
      <c r="D5223">
        <v>13.16</v>
      </c>
      <c r="E5223">
        <v>13.56</v>
      </c>
      <c r="F5223">
        <v>13.87</v>
      </c>
      <c r="G5223">
        <v>14.06</v>
      </c>
      <c r="H5223">
        <v>14.15</v>
      </c>
      <c r="I5223">
        <v>14.16</v>
      </c>
      <c r="J5223">
        <v>14.19</v>
      </c>
      <c r="L5223">
        <v>13.87</v>
      </c>
    </row>
    <row r="5224" spans="1:12" x14ac:dyDescent="0.2">
      <c r="A5224" s="4">
        <v>29956</v>
      </c>
      <c r="C5224">
        <v>12.2</v>
      </c>
      <c r="D5224">
        <v>13.41</v>
      </c>
      <c r="E5224">
        <v>13.83</v>
      </c>
      <c r="F5224">
        <v>14.09</v>
      </c>
      <c r="G5224">
        <v>14.34</v>
      </c>
      <c r="H5224">
        <v>14.41</v>
      </c>
      <c r="I5224">
        <v>14.42</v>
      </c>
      <c r="J5224">
        <v>14.44</v>
      </c>
      <c r="L5224">
        <v>14.14</v>
      </c>
    </row>
    <row r="5225" spans="1:12" x14ac:dyDescent="0.2">
      <c r="A5225" s="4">
        <v>29957</v>
      </c>
      <c r="C5225">
        <v>12.16</v>
      </c>
      <c r="D5225">
        <v>13.46</v>
      </c>
      <c r="E5225">
        <v>13.91</v>
      </c>
      <c r="F5225">
        <v>14.19</v>
      </c>
      <c r="G5225">
        <v>14.41</v>
      </c>
      <c r="H5225">
        <v>14.6</v>
      </c>
      <c r="I5225">
        <v>14.73</v>
      </c>
      <c r="J5225">
        <v>14.59</v>
      </c>
      <c r="L5225">
        <v>14.28</v>
      </c>
    </row>
    <row r="5226" spans="1:12" x14ac:dyDescent="0.2">
      <c r="A5226" s="4">
        <v>29958</v>
      </c>
      <c r="C5226">
        <v>12.17</v>
      </c>
      <c r="D5226">
        <v>13.43</v>
      </c>
      <c r="E5226">
        <v>13.93</v>
      </c>
      <c r="F5226">
        <v>14.33</v>
      </c>
      <c r="G5226">
        <v>14.48</v>
      </c>
      <c r="H5226">
        <v>14.66</v>
      </c>
      <c r="I5226">
        <v>14.81</v>
      </c>
      <c r="J5226">
        <v>14.63</v>
      </c>
      <c r="L5226">
        <v>14.32</v>
      </c>
    </row>
    <row r="5227" spans="1:12" x14ac:dyDescent="0.2">
      <c r="A5227" s="4">
        <v>29959</v>
      </c>
      <c r="C5227">
        <v>11.98</v>
      </c>
      <c r="D5227">
        <v>13.35</v>
      </c>
      <c r="E5227">
        <v>13.75</v>
      </c>
      <c r="F5227">
        <v>14.11</v>
      </c>
      <c r="G5227">
        <v>14.33</v>
      </c>
      <c r="H5227">
        <v>14.47</v>
      </c>
      <c r="I5227">
        <v>14.6</v>
      </c>
      <c r="J5227">
        <v>14.48</v>
      </c>
      <c r="L5227">
        <v>14.13</v>
      </c>
    </row>
    <row r="5228" spans="1:12" x14ac:dyDescent="0.2">
      <c r="A5228" s="4">
        <v>29962</v>
      </c>
      <c r="C5228">
        <v>12.49</v>
      </c>
      <c r="D5228">
        <v>13.84</v>
      </c>
      <c r="E5228">
        <v>14.31</v>
      </c>
      <c r="F5228">
        <v>14.55</v>
      </c>
      <c r="G5228">
        <v>14.69</v>
      </c>
      <c r="H5228">
        <v>14.83</v>
      </c>
      <c r="I5228">
        <v>14.92</v>
      </c>
      <c r="J5228">
        <v>14.81</v>
      </c>
      <c r="L5228">
        <v>14.43</v>
      </c>
    </row>
    <row r="5229" spans="1:12" x14ac:dyDescent="0.2">
      <c r="A5229" s="4">
        <v>29963</v>
      </c>
      <c r="C5229">
        <v>12.52</v>
      </c>
      <c r="D5229">
        <v>13.74</v>
      </c>
      <c r="E5229">
        <v>14.18</v>
      </c>
      <c r="F5229">
        <v>14.49</v>
      </c>
      <c r="G5229">
        <v>14.59</v>
      </c>
      <c r="H5229">
        <v>14.7</v>
      </c>
      <c r="I5229">
        <v>14.75</v>
      </c>
      <c r="J5229">
        <v>14.62</v>
      </c>
      <c r="L5229">
        <v>14.27</v>
      </c>
    </row>
    <row r="5230" spans="1:12" x14ac:dyDescent="0.2">
      <c r="A5230" s="4">
        <v>29964</v>
      </c>
      <c r="C5230">
        <v>12.7</v>
      </c>
      <c r="D5230">
        <v>13.97</v>
      </c>
      <c r="E5230">
        <v>14.51</v>
      </c>
      <c r="F5230">
        <v>14.78</v>
      </c>
      <c r="G5230">
        <v>14.77</v>
      </c>
      <c r="H5230">
        <v>14.86</v>
      </c>
      <c r="I5230">
        <v>14.9</v>
      </c>
      <c r="J5230">
        <v>14.83</v>
      </c>
      <c r="L5230">
        <v>14.47</v>
      </c>
    </row>
    <row r="5231" spans="1:12" x14ac:dyDescent="0.2">
      <c r="A5231" s="4">
        <v>29965</v>
      </c>
      <c r="C5231">
        <v>13.17</v>
      </c>
      <c r="D5231">
        <v>13.91</v>
      </c>
      <c r="E5231">
        <v>14.41</v>
      </c>
      <c r="F5231">
        <v>14.71</v>
      </c>
      <c r="G5231">
        <v>14.74</v>
      </c>
      <c r="H5231">
        <v>14.69</v>
      </c>
      <c r="I5231">
        <v>14.77</v>
      </c>
      <c r="J5231">
        <v>14.7</v>
      </c>
      <c r="L5231">
        <v>14.31</v>
      </c>
    </row>
    <row r="5232" spans="1:12" x14ac:dyDescent="0.2">
      <c r="A5232" s="4">
        <v>29966</v>
      </c>
      <c r="C5232">
        <v>12.74</v>
      </c>
      <c r="D5232">
        <v>14.01</v>
      </c>
      <c r="E5232">
        <v>14.53</v>
      </c>
      <c r="F5232">
        <v>14.81</v>
      </c>
      <c r="G5232">
        <v>14.85</v>
      </c>
      <c r="H5232">
        <v>14.86</v>
      </c>
      <c r="I5232">
        <v>14.87</v>
      </c>
      <c r="J5232">
        <v>14.82</v>
      </c>
      <c r="L5232">
        <v>14.41</v>
      </c>
    </row>
    <row r="5233" spans="1:12" x14ac:dyDescent="0.2">
      <c r="A5233" s="4">
        <v>29969</v>
      </c>
      <c r="C5233">
        <v>13.41</v>
      </c>
      <c r="D5233">
        <v>14.09</v>
      </c>
      <c r="E5233">
        <v>14.53</v>
      </c>
      <c r="F5233">
        <v>14.83</v>
      </c>
      <c r="G5233">
        <v>14.89</v>
      </c>
      <c r="H5233">
        <v>14.77</v>
      </c>
      <c r="I5233">
        <v>14.82</v>
      </c>
      <c r="J5233">
        <v>14.75</v>
      </c>
      <c r="L5233">
        <v>14.27</v>
      </c>
    </row>
    <row r="5234" spans="1:12" x14ac:dyDescent="0.2">
      <c r="A5234" s="4">
        <v>29970</v>
      </c>
      <c r="C5234">
        <v>13.13</v>
      </c>
      <c r="D5234">
        <v>14.2</v>
      </c>
      <c r="E5234">
        <v>14.59</v>
      </c>
      <c r="F5234">
        <v>14.79</v>
      </c>
      <c r="G5234">
        <v>14.82</v>
      </c>
      <c r="H5234">
        <v>14.79</v>
      </c>
      <c r="I5234">
        <v>14.83</v>
      </c>
      <c r="J5234">
        <v>14.8</v>
      </c>
      <c r="L5234">
        <v>14.36</v>
      </c>
    </row>
    <row r="5235" spans="1:12" x14ac:dyDescent="0.2">
      <c r="A5235" s="4">
        <v>29971</v>
      </c>
      <c r="C5235">
        <v>13.51</v>
      </c>
      <c r="D5235">
        <v>14.31</v>
      </c>
      <c r="E5235">
        <v>14.75</v>
      </c>
      <c r="F5235">
        <v>15.02</v>
      </c>
      <c r="G5235">
        <v>15.01</v>
      </c>
      <c r="H5235">
        <v>14.9</v>
      </c>
      <c r="I5235">
        <v>14.86</v>
      </c>
      <c r="J5235">
        <v>14.81</v>
      </c>
      <c r="L5235">
        <v>14.32</v>
      </c>
    </row>
    <row r="5236" spans="1:12" x14ac:dyDescent="0.2">
      <c r="A5236" s="4">
        <v>29972</v>
      </c>
      <c r="C5236">
        <v>13.65</v>
      </c>
      <c r="D5236">
        <v>14.42</v>
      </c>
      <c r="E5236">
        <v>14.8</v>
      </c>
      <c r="F5236">
        <v>14.96</v>
      </c>
      <c r="G5236">
        <v>14.86</v>
      </c>
      <c r="H5236">
        <v>14.75</v>
      </c>
      <c r="I5236">
        <v>14.73</v>
      </c>
      <c r="J5236">
        <v>14.62</v>
      </c>
      <c r="L5236">
        <v>14.21</v>
      </c>
    </row>
    <row r="5237" spans="1:12" x14ac:dyDescent="0.2">
      <c r="A5237" s="4">
        <v>29973</v>
      </c>
      <c r="C5237">
        <v>13.63</v>
      </c>
      <c r="D5237">
        <v>14.46</v>
      </c>
      <c r="E5237">
        <v>14.94</v>
      </c>
      <c r="F5237">
        <v>15.06</v>
      </c>
      <c r="G5237">
        <v>15</v>
      </c>
      <c r="H5237">
        <v>14.85</v>
      </c>
      <c r="I5237">
        <v>14.78</v>
      </c>
      <c r="J5237">
        <v>14.69</v>
      </c>
      <c r="L5237">
        <v>14.24</v>
      </c>
    </row>
    <row r="5238" spans="1:12" x14ac:dyDescent="0.2">
      <c r="A5238" s="4">
        <v>29976</v>
      </c>
      <c r="C5238">
        <v>14.06</v>
      </c>
      <c r="D5238">
        <v>14.61</v>
      </c>
      <c r="E5238">
        <v>14.89</v>
      </c>
      <c r="F5238">
        <v>14.93</v>
      </c>
      <c r="G5238">
        <v>14.9</v>
      </c>
      <c r="H5238">
        <v>14.8</v>
      </c>
      <c r="I5238">
        <v>14.73</v>
      </c>
      <c r="J5238">
        <v>14.62</v>
      </c>
      <c r="L5238">
        <v>14.2</v>
      </c>
    </row>
    <row r="5239" spans="1:12" x14ac:dyDescent="0.2">
      <c r="A5239" s="4">
        <v>29977</v>
      </c>
      <c r="C5239">
        <v>13.65</v>
      </c>
      <c r="D5239">
        <v>14.24</v>
      </c>
      <c r="E5239">
        <v>14.53</v>
      </c>
      <c r="F5239">
        <v>14.7</v>
      </c>
      <c r="G5239">
        <v>14.71</v>
      </c>
      <c r="H5239">
        <v>14.63</v>
      </c>
      <c r="I5239">
        <v>14.57</v>
      </c>
      <c r="J5239">
        <v>14.54</v>
      </c>
      <c r="L5239">
        <v>14.19</v>
      </c>
    </row>
    <row r="5240" spans="1:12" x14ac:dyDescent="0.2">
      <c r="A5240" s="4">
        <v>29978</v>
      </c>
      <c r="C5240">
        <v>13.4</v>
      </c>
      <c r="D5240">
        <v>14.02</v>
      </c>
      <c r="E5240">
        <v>14.39</v>
      </c>
      <c r="F5240">
        <v>14.57</v>
      </c>
      <c r="G5240">
        <v>14.66</v>
      </c>
      <c r="H5240">
        <v>14.62</v>
      </c>
      <c r="I5240">
        <v>14.55</v>
      </c>
      <c r="J5240">
        <v>14.51</v>
      </c>
      <c r="L5240">
        <v>14.17</v>
      </c>
    </row>
    <row r="5241" spans="1:12" x14ac:dyDescent="0.2">
      <c r="A5241" s="4">
        <v>29979</v>
      </c>
      <c r="C5241">
        <v>12.84</v>
      </c>
      <c r="D5241">
        <v>13.64</v>
      </c>
      <c r="E5241">
        <v>13.98</v>
      </c>
      <c r="F5241">
        <v>14.33</v>
      </c>
      <c r="G5241">
        <v>14.33</v>
      </c>
      <c r="H5241">
        <v>14.33</v>
      </c>
      <c r="I5241">
        <v>14.32</v>
      </c>
      <c r="J5241">
        <v>14.29</v>
      </c>
      <c r="L5241">
        <v>13.98</v>
      </c>
    </row>
    <row r="5242" spans="1:12" x14ac:dyDescent="0.2">
      <c r="A5242" s="4">
        <v>29980</v>
      </c>
      <c r="C5242">
        <v>13.08</v>
      </c>
      <c r="D5242">
        <v>13.76</v>
      </c>
      <c r="E5242">
        <v>14.04</v>
      </c>
      <c r="F5242">
        <v>14.24</v>
      </c>
      <c r="G5242">
        <v>14.26</v>
      </c>
      <c r="H5242">
        <v>14.24</v>
      </c>
      <c r="I5242">
        <v>14.23</v>
      </c>
      <c r="J5242">
        <v>14.14</v>
      </c>
      <c r="L5242">
        <v>13.91</v>
      </c>
    </row>
    <row r="5243" spans="1:12" x14ac:dyDescent="0.2">
      <c r="A5243" s="4">
        <v>29983</v>
      </c>
      <c r="C5243">
        <v>14.77</v>
      </c>
      <c r="D5243">
        <v>15.09</v>
      </c>
      <c r="E5243">
        <v>15.08</v>
      </c>
      <c r="F5243">
        <v>15.04</v>
      </c>
      <c r="G5243">
        <v>14.89</v>
      </c>
      <c r="H5243">
        <v>14.79</v>
      </c>
      <c r="I5243">
        <v>14.67</v>
      </c>
      <c r="J5243">
        <v>14.58</v>
      </c>
      <c r="L5243">
        <v>14.33</v>
      </c>
    </row>
    <row r="5244" spans="1:12" x14ac:dyDescent="0.2">
      <c r="A5244" s="4">
        <v>29984</v>
      </c>
      <c r="C5244">
        <v>14.49</v>
      </c>
      <c r="D5244">
        <v>14.8</v>
      </c>
      <c r="E5244">
        <v>14.74</v>
      </c>
      <c r="F5244">
        <v>14.85</v>
      </c>
      <c r="G5244">
        <v>14.69</v>
      </c>
      <c r="H5244">
        <v>14.61</v>
      </c>
      <c r="I5244">
        <v>14.52</v>
      </c>
      <c r="J5244">
        <v>14.47</v>
      </c>
      <c r="L5244">
        <v>14.26</v>
      </c>
    </row>
    <row r="5245" spans="1:12" x14ac:dyDescent="0.2">
      <c r="A5245" s="4">
        <v>29985</v>
      </c>
      <c r="C5245">
        <v>14.64</v>
      </c>
      <c r="D5245">
        <v>14.99</v>
      </c>
      <c r="E5245">
        <v>14.83</v>
      </c>
      <c r="F5245">
        <v>14.93</v>
      </c>
      <c r="G5245">
        <v>14.85</v>
      </c>
      <c r="H5245">
        <v>14.73</v>
      </c>
      <c r="I5245">
        <v>14.7</v>
      </c>
      <c r="J5245">
        <v>14.69</v>
      </c>
      <c r="L5245">
        <v>14.41</v>
      </c>
    </row>
    <row r="5246" spans="1:12" x14ac:dyDescent="0.2">
      <c r="A5246" s="4">
        <v>29986</v>
      </c>
      <c r="C5246">
        <v>14.38</v>
      </c>
      <c r="D5246">
        <v>14.97</v>
      </c>
      <c r="E5246">
        <v>14.83</v>
      </c>
      <c r="F5246">
        <v>14.96</v>
      </c>
      <c r="G5246">
        <v>14.89</v>
      </c>
      <c r="H5246">
        <v>14.82</v>
      </c>
      <c r="I5246">
        <v>14.77</v>
      </c>
      <c r="J5246">
        <v>14.76</v>
      </c>
      <c r="L5246">
        <v>14.54</v>
      </c>
    </row>
    <row r="5247" spans="1:12" x14ac:dyDescent="0.2">
      <c r="A5247" s="4">
        <v>29987</v>
      </c>
      <c r="C5247">
        <v>14.63</v>
      </c>
      <c r="D5247">
        <v>14.84</v>
      </c>
      <c r="E5247">
        <v>14.75</v>
      </c>
      <c r="F5247">
        <v>14.89</v>
      </c>
      <c r="G5247">
        <v>14.86</v>
      </c>
      <c r="H5247">
        <v>14.72</v>
      </c>
      <c r="I5247">
        <v>14.65</v>
      </c>
      <c r="J5247">
        <v>14.65</v>
      </c>
      <c r="L5247">
        <v>14.43</v>
      </c>
    </row>
    <row r="5248" spans="1:12" x14ac:dyDescent="0.2">
      <c r="A5248" s="4">
        <v>29990</v>
      </c>
      <c r="C5248">
        <v>15.04</v>
      </c>
      <c r="D5248">
        <v>15.2</v>
      </c>
      <c r="E5248">
        <v>15.09</v>
      </c>
      <c r="F5248">
        <v>15.09</v>
      </c>
      <c r="G5248">
        <v>15.11</v>
      </c>
      <c r="H5248">
        <v>14.94</v>
      </c>
      <c r="I5248">
        <v>14.89</v>
      </c>
      <c r="J5248">
        <v>14.88</v>
      </c>
      <c r="L5248">
        <v>14.74</v>
      </c>
    </row>
    <row r="5249" spans="1:12" x14ac:dyDescent="0.2">
      <c r="A5249" s="4">
        <v>29991</v>
      </c>
      <c r="C5249">
        <v>14.91</v>
      </c>
      <c r="D5249">
        <v>15.36</v>
      </c>
      <c r="E5249">
        <v>15.19</v>
      </c>
      <c r="F5249">
        <v>15.15</v>
      </c>
      <c r="G5249">
        <v>15.16</v>
      </c>
      <c r="H5249">
        <v>15.02</v>
      </c>
      <c r="I5249">
        <v>14.98</v>
      </c>
      <c r="J5249">
        <v>14.95</v>
      </c>
      <c r="L5249">
        <v>14.8</v>
      </c>
    </row>
    <row r="5250" spans="1:12" x14ac:dyDescent="0.2">
      <c r="A5250" s="4">
        <v>29992</v>
      </c>
      <c r="C5250">
        <v>14.88</v>
      </c>
      <c r="D5250">
        <v>15.23</v>
      </c>
      <c r="E5250">
        <v>15.05</v>
      </c>
      <c r="F5250">
        <v>15.08</v>
      </c>
      <c r="G5250">
        <v>15.05</v>
      </c>
      <c r="H5250">
        <v>14.89</v>
      </c>
      <c r="I5250">
        <v>14.85</v>
      </c>
      <c r="J5250">
        <v>14.81</v>
      </c>
      <c r="L5250">
        <v>14.64</v>
      </c>
    </row>
    <row r="5251" spans="1:12" x14ac:dyDescent="0.2">
      <c r="A5251" s="4">
        <v>29993</v>
      </c>
      <c r="C5251">
        <v>15.06</v>
      </c>
      <c r="D5251">
        <v>15.28</v>
      </c>
      <c r="E5251">
        <v>15.12</v>
      </c>
      <c r="F5251">
        <v>15.07</v>
      </c>
      <c r="G5251">
        <v>14.89</v>
      </c>
      <c r="H5251">
        <v>14.8</v>
      </c>
      <c r="I5251">
        <v>14.74</v>
      </c>
      <c r="J5251">
        <v>14.71</v>
      </c>
      <c r="L5251">
        <v>14.54</v>
      </c>
    </row>
    <row r="5252" spans="1:12" x14ac:dyDescent="0.2">
      <c r="A5252" s="4">
        <v>29994</v>
      </c>
      <c r="C5252" t="s">
        <v>13</v>
      </c>
      <c r="D5252" t="s">
        <v>13</v>
      </c>
      <c r="E5252" t="s">
        <v>13</v>
      </c>
      <c r="F5252" t="s">
        <v>13</v>
      </c>
      <c r="G5252" t="s">
        <v>13</v>
      </c>
      <c r="H5252" t="s">
        <v>13</v>
      </c>
      <c r="I5252" t="s">
        <v>13</v>
      </c>
      <c r="J5252" t="s">
        <v>13</v>
      </c>
      <c r="L5252" t="s">
        <v>13</v>
      </c>
    </row>
    <row r="5253" spans="1:12" x14ac:dyDescent="0.2">
      <c r="A5253" s="4">
        <v>29997</v>
      </c>
      <c r="C5253" t="s">
        <v>13</v>
      </c>
      <c r="D5253" t="s">
        <v>13</v>
      </c>
      <c r="E5253" t="s">
        <v>13</v>
      </c>
      <c r="F5253" t="s">
        <v>13</v>
      </c>
      <c r="G5253" t="s">
        <v>13</v>
      </c>
      <c r="H5253" t="s">
        <v>13</v>
      </c>
      <c r="I5253" t="s">
        <v>13</v>
      </c>
      <c r="J5253" t="s">
        <v>13</v>
      </c>
      <c r="L5253" t="s">
        <v>13</v>
      </c>
    </row>
    <row r="5254" spans="1:12" x14ac:dyDescent="0.2">
      <c r="A5254" s="4">
        <v>29998</v>
      </c>
      <c r="C5254">
        <v>15.49</v>
      </c>
      <c r="D5254">
        <v>15.67</v>
      </c>
      <c r="E5254">
        <v>15.23</v>
      </c>
      <c r="F5254">
        <v>15.04</v>
      </c>
      <c r="G5254">
        <v>14.98</v>
      </c>
      <c r="H5254">
        <v>14.68</v>
      </c>
      <c r="I5254">
        <v>14.54</v>
      </c>
      <c r="J5254">
        <v>14.53</v>
      </c>
      <c r="L5254">
        <v>14.33</v>
      </c>
    </row>
    <row r="5255" spans="1:12" x14ac:dyDescent="0.2">
      <c r="A5255" s="4">
        <v>29999</v>
      </c>
      <c r="C5255">
        <v>15.31</v>
      </c>
      <c r="D5255">
        <v>15.63</v>
      </c>
      <c r="E5255">
        <v>15.22</v>
      </c>
      <c r="F5255">
        <v>15.18</v>
      </c>
      <c r="G5255">
        <v>15.01</v>
      </c>
      <c r="H5255">
        <v>14.73</v>
      </c>
      <c r="I5255">
        <v>14.52</v>
      </c>
      <c r="J5255">
        <v>14.5</v>
      </c>
      <c r="L5255">
        <v>14.3</v>
      </c>
    </row>
    <row r="5256" spans="1:12" x14ac:dyDescent="0.2">
      <c r="A5256" s="4">
        <v>30000</v>
      </c>
      <c r="C5256">
        <v>14.58</v>
      </c>
      <c r="D5256">
        <v>14.95</v>
      </c>
      <c r="E5256">
        <v>14.79</v>
      </c>
      <c r="F5256">
        <v>14.99</v>
      </c>
      <c r="G5256">
        <v>14.81</v>
      </c>
      <c r="H5256">
        <v>14.45</v>
      </c>
      <c r="I5256">
        <v>14.32</v>
      </c>
      <c r="J5256">
        <v>14.28</v>
      </c>
      <c r="L5256">
        <v>14.06</v>
      </c>
    </row>
    <row r="5257" spans="1:12" x14ac:dyDescent="0.2">
      <c r="A5257" s="4">
        <v>30001</v>
      </c>
      <c r="C5257">
        <v>14.17</v>
      </c>
      <c r="D5257">
        <v>14.96</v>
      </c>
      <c r="E5257">
        <v>14.87</v>
      </c>
      <c r="F5257">
        <v>14.94</v>
      </c>
      <c r="G5257">
        <v>14.72</v>
      </c>
      <c r="H5257">
        <v>14.44</v>
      </c>
      <c r="I5257">
        <v>14.3</v>
      </c>
      <c r="J5257">
        <v>14.24</v>
      </c>
      <c r="L5257">
        <v>14.02</v>
      </c>
    </row>
    <row r="5258" spans="1:12" x14ac:dyDescent="0.2">
      <c r="A5258" s="4">
        <v>30004</v>
      </c>
      <c r="C5258">
        <v>13.13</v>
      </c>
      <c r="D5258">
        <v>14.02</v>
      </c>
      <c r="E5258">
        <v>14.1</v>
      </c>
      <c r="F5258">
        <v>14.35</v>
      </c>
      <c r="G5258">
        <v>14.27</v>
      </c>
      <c r="H5258">
        <v>13.97</v>
      </c>
      <c r="I5258">
        <v>13.89</v>
      </c>
      <c r="J5258">
        <v>13.87</v>
      </c>
      <c r="L5258">
        <v>13.65</v>
      </c>
    </row>
    <row r="5259" spans="1:12" x14ac:dyDescent="0.2">
      <c r="A5259" s="4">
        <v>30005</v>
      </c>
      <c r="C5259">
        <v>12.93</v>
      </c>
      <c r="D5259">
        <v>13.84</v>
      </c>
      <c r="E5259">
        <v>14.04</v>
      </c>
      <c r="F5259">
        <v>14.33</v>
      </c>
      <c r="G5259">
        <v>14.25</v>
      </c>
      <c r="H5259">
        <v>14.03</v>
      </c>
      <c r="I5259">
        <v>13.99</v>
      </c>
      <c r="J5259">
        <v>13.93</v>
      </c>
      <c r="L5259">
        <v>13.73</v>
      </c>
    </row>
    <row r="5260" spans="1:12" x14ac:dyDescent="0.2">
      <c r="A5260" s="4">
        <v>30006</v>
      </c>
      <c r="C5260">
        <v>12.83</v>
      </c>
      <c r="D5260">
        <v>13.74</v>
      </c>
      <c r="E5260">
        <v>13.94</v>
      </c>
      <c r="F5260">
        <v>14.24</v>
      </c>
      <c r="G5260">
        <v>14.17</v>
      </c>
      <c r="H5260">
        <v>13.98</v>
      </c>
      <c r="I5260">
        <v>13.93</v>
      </c>
      <c r="J5260">
        <v>13.87</v>
      </c>
      <c r="L5260">
        <v>13.62</v>
      </c>
    </row>
    <row r="5261" spans="1:12" x14ac:dyDescent="0.2">
      <c r="A5261" s="4">
        <v>30007</v>
      </c>
      <c r="C5261">
        <v>12.79</v>
      </c>
      <c r="D5261">
        <v>13.83</v>
      </c>
      <c r="E5261">
        <v>14.07</v>
      </c>
      <c r="F5261">
        <v>14.25</v>
      </c>
      <c r="G5261">
        <v>14.17</v>
      </c>
      <c r="H5261">
        <v>14.01</v>
      </c>
      <c r="I5261">
        <v>13.95</v>
      </c>
      <c r="J5261">
        <v>13.91</v>
      </c>
      <c r="L5261">
        <v>13.72</v>
      </c>
    </row>
    <row r="5262" spans="1:12" x14ac:dyDescent="0.2">
      <c r="A5262" s="4">
        <v>30008</v>
      </c>
      <c r="C5262">
        <v>13</v>
      </c>
      <c r="D5262">
        <v>14.11</v>
      </c>
      <c r="E5262">
        <v>14.27</v>
      </c>
      <c r="F5262">
        <v>14.44</v>
      </c>
      <c r="G5262">
        <v>14.44</v>
      </c>
      <c r="H5262">
        <v>14.12</v>
      </c>
      <c r="I5262">
        <v>14.08</v>
      </c>
      <c r="J5262">
        <v>14.03</v>
      </c>
      <c r="L5262">
        <v>13.83</v>
      </c>
    </row>
    <row r="5263" spans="1:12" x14ac:dyDescent="0.2">
      <c r="A5263" s="4">
        <v>30011</v>
      </c>
      <c r="C5263">
        <v>12.81</v>
      </c>
      <c r="D5263">
        <v>13.85</v>
      </c>
      <c r="E5263">
        <v>13.93</v>
      </c>
      <c r="F5263">
        <v>14.25</v>
      </c>
      <c r="G5263">
        <v>14.15</v>
      </c>
      <c r="H5263">
        <v>13.97</v>
      </c>
      <c r="I5263">
        <v>13.96</v>
      </c>
      <c r="J5263">
        <v>13.85</v>
      </c>
      <c r="L5263">
        <v>13.63</v>
      </c>
    </row>
    <row r="5264" spans="1:12" x14ac:dyDescent="0.2">
      <c r="A5264" s="4">
        <v>30012</v>
      </c>
      <c r="C5264">
        <v>13.22</v>
      </c>
      <c r="D5264">
        <v>13.78</v>
      </c>
      <c r="E5264">
        <v>13.88</v>
      </c>
      <c r="F5264">
        <v>14.14</v>
      </c>
      <c r="G5264">
        <v>14.06</v>
      </c>
      <c r="H5264">
        <v>13.87</v>
      </c>
      <c r="I5264">
        <v>13.88</v>
      </c>
      <c r="J5264">
        <v>13.74</v>
      </c>
      <c r="L5264">
        <v>13.44</v>
      </c>
    </row>
    <row r="5265" spans="1:12" x14ac:dyDescent="0.2">
      <c r="A5265" s="4">
        <v>30013</v>
      </c>
      <c r="C5265">
        <v>12.85</v>
      </c>
      <c r="D5265">
        <v>13.67</v>
      </c>
      <c r="E5265">
        <v>13.75</v>
      </c>
      <c r="F5265">
        <v>14.09</v>
      </c>
      <c r="G5265">
        <v>14.01</v>
      </c>
      <c r="H5265">
        <v>13.77</v>
      </c>
      <c r="I5265">
        <v>13.78</v>
      </c>
      <c r="J5265">
        <v>13.69</v>
      </c>
      <c r="L5265">
        <v>13.39</v>
      </c>
    </row>
    <row r="5266" spans="1:12" x14ac:dyDescent="0.2">
      <c r="A5266" s="4">
        <v>30014</v>
      </c>
      <c r="C5266">
        <v>12.85</v>
      </c>
      <c r="D5266">
        <v>13.37</v>
      </c>
      <c r="E5266">
        <v>13.49</v>
      </c>
      <c r="F5266">
        <v>13.9</v>
      </c>
      <c r="G5266">
        <v>13.84</v>
      </c>
      <c r="H5266">
        <v>13.61</v>
      </c>
      <c r="I5266">
        <v>13.61</v>
      </c>
      <c r="J5266">
        <v>13.61</v>
      </c>
      <c r="L5266">
        <v>13.35</v>
      </c>
    </row>
    <row r="5267" spans="1:12" x14ac:dyDescent="0.2">
      <c r="A5267" s="4">
        <v>30015</v>
      </c>
      <c r="C5267">
        <v>12.86</v>
      </c>
      <c r="D5267">
        <v>13.36</v>
      </c>
      <c r="E5267">
        <v>13.49</v>
      </c>
      <c r="F5267">
        <v>13.79</v>
      </c>
      <c r="G5267">
        <v>13.74</v>
      </c>
      <c r="H5267">
        <v>13.57</v>
      </c>
      <c r="I5267">
        <v>13.6</v>
      </c>
      <c r="J5267">
        <v>13.59</v>
      </c>
      <c r="L5267">
        <v>13.35</v>
      </c>
    </row>
    <row r="5268" spans="1:12" x14ac:dyDescent="0.2">
      <c r="A5268" s="4">
        <v>30018</v>
      </c>
      <c r="C5268">
        <v>12.68</v>
      </c>
      <c r="D5268">
        <v>13.18</v>
      </c>
      <c r="E5268">
        <v>13.36</v>
      </c>
      <c r="F5268">
        <v>13.71</v>
      </c>
      <c r="G5268">
        <v>13.7</v>
      </c>
      <c r="H5268">
        <v>13.57</v>
      </c>
      <c r="I5268">
        <v>13.61</v>
      </c>
      <c r="J5268">
        <v>13.67</v>
      </c>
      <c r="L5268">
        <v>13.49</v>
      </c>
    </row>
    <row r="5269" spans="1:12" x14ac:dyDescent="0.2">
      <c r="A5269" s="4">
        <v>30019</v>
      </c>
      <c r="C5269">
        <v>12.93</v>
      </c>
      <c r="D5269">
        <v>13.38</v>
      </c>
      <c r="E5269">
        <v>13.57</v>
      </c>
      <c r="F5269">
        <v>13.93</v>
      </c>
      <c r="G5269">
        <v>13.8</v>
      </c>
      <c r="H5269">
        <v>13.72</v>
      </c>
      <c r="I5269">
        <v>13.69</v>
      </c>
      <c r="J5269">
        <v>13.69</v>
      </c>
      <c r="L5269">
        <v>13.43</v>
      </c>
    </row>
    <row r="5270" spans="1:12" x14ac:dyDescent="0.2">
      <c r="A5270" s="4">
        <v>30020</v>
      </c>
      <c r="C5270">
        <v>13</v>
      </c>
      <c r="D5270">
        <v>13.5</v>
      </c>
      <c r="E5270">
        <v>13.64</v>
      </c>
      <c r="F5270">
        <v>13.97</v>
      </c>
      <c r="G5270">
        <v>13.83</v>
      </c>
      <c r="H5270">
        <v>13.75</v>
      </c>
      <c r="I5270">
        <v>13.74</v>
      </c>
      <c r="J5270">
        <v>13.73</v>
      </c>
      <c r="L5270">
        <v>13.5</v>
      </c>
    </row>
    <row r="5271" spans="1:12" x14ac:dyDescent="0.2">
      <c r="A5271" s="4">
        <v>30021</v>
      </c>
      <c r="C5271">
        <v>13.24</v>
      </c>
      <c r="D5271">
        <v>13.86</v>
      </c>
      <c r="E5271">
        <v>13.99</v>
      </c>
      <c r="F5271">
        <v>14.25</v>
      </c>
      <c r="G5271">
        <v>14.17</v>
      </c>
      <c r="H5271">
        <v>14.03</v>
      </c>
      <c r="I5271">
        <v>13.98</v>
      </c>
      <c r="J5271">
        <v>13.95</v>
      </c>
      <c r="L5271">
        <v>13.65</v>
      </c>
    </row>
    <row r="5272" spans="1:12" x14ac:dyDescent="0.2">
      <c r="A5272" s="4">
        <v>30022</v>
      </c>
      <c r="C5272">
        <v>13.4</v>
      </c>
      <c r="D5272">
        <v>13.95</v>
      </c>
      <c r="E5272">
        <v>14.08</v>
      </c>
      <c r="F5272">
        <v>14.35</v>
      </c>
      <c r="G5272">
        <v>14.21</v>
      </c>
      <c r="H5272">
        <v>14.04</v>
      </c>
      <c r="I5272">
        <v>14</v>
      </c>
      <c r="J5272">
        <v>13.97</v>
      </c>
      <c r="L5272">
        <v>13.65</v>
      </c>
    </row>
    <row r="5273" spans="1:12" x14ac:dyDescent="0.2">
      <c r="A5273" s="4">
        <v>30025</v>
      </c>
      <c r="C5273">
        <v>13.47</v>
      </c>
      <c r="D5273">
        <v>14.01</v>
      </c>
      <c r="E5273">
        <v>14.17</v>
      </c>
      <c r="F5273">
        <v>14.43</v>
      </c>
      <c r="G5273">
        <v>14.27</v>
      </c>
      <c r="H5273">
        <v>14.11</v>
      </c>
      <c r="I5273">
        <v>14.05</v>
      </c>
      <c r="J5273">
        <v>13.96</v>
      </c>
      <c r="L5273">
        <v>13.56</v>
      </c>
    </row>
    <row r="5274" spans="1:12" x14ac:dyDescent="0.2">
      <c r="A5274" s="4">
        <v>30026</v>
      </c>
      <c r="C5274">
        <v>13.33</v>
      </c>
      <c r="D5274">
        <v>13.88</v>
      </c>
      <c r="E5274">
        <v>14.01</v>
      </c>
      <c r="F5274">
        <v>14.35</v>
      </c>
      <c r="G5274">
        <v>14.18</v>
      </c>
      <c r="H5274">
        <v>14.04</v>
      </c>
      <c r="I5274">
        <v>13.95</v>
      </c>
      <c r="J5274">
        <v>13.91</v>
      </c>
      <c r="L5274">
        <v>13.57</v>
      </c>
    </row>
    <row r="5275" spans="1:12" x14ac:dyDescent="0.2">
      <c r="A5275" s="4">
        <v>30027</v>
      </c>
      <c r="C5275">
        <v>13.36</v>
      </c>
      <c r="D5275">
        <v>13.83</v>
      </c>
      <c r="E5275">
        <v>13.93</v>
      </c>
      <c r="F5275">
        <v>14.15</v>
      </c>
      <c r="G5275">
        <v>14.11</v>
      </c>
      <c r="H5275">
        <v>14</v>
      </c>
      <c r="I5275">
        <v>13.94</v>
      </c>
      <c r="J5275">
        <v>13.88</v>
      </c>
      <c r="L5275">
        <v>13.52</v>
      </c>
    </row>
    <row r="5276" spans="1:12" x14ac:dyDescent="0.2">
      <c r="A5276" s="4">
        <v>30028</v>
      </c>
      <c r="C5276">
        <v>13.45</v>
      </c>
      <c r="D5276">
        <v>13.95</v>
      </c>
      <c r="E5276">
        <v>14.07</v>
      </c>
      <c r="F5276">
        <v>14.24</v>
      </c>
      <c r="G5276">
        <v>14.17</v>
      </c>
      <c r="H5276">
        <v>14.01</v>
      </c>
      <c r="I5276">
        <v>13.92</v>
      </c>
      <c r="J5276">
        <v>13.87</v>
      </c>
      <c r="L5276">
        <v>13.51</v>
      </c>
    </row>
    <row r="5277" spans="1:12" x14ac:dyDescent="0.2">
      <c r="A5277" s="4">
        <v>30029</v>
      </c>
      <c r="C5277">
        <v>13.69</v>
      </c>
      <c r="D5277">
        <v>14.1</v>
      </c>
      <c r="E5277">
        <v>14.2</v>
      </c>
      <c r="F5277">
        <v>14.35</v>
      </c>
      <c r="G5277">
        <v>14.24</v>
      </c>
      <c r="H5277">
        <v>14.06</v>
      </c>
      <c r="I5277">
        <v>13.96</v>
      </c>
      <c r="J5277">
        <v>13.89</v>
      </c>
      <c r="L5277">
        <v>13.56</v>
      </c>
    </row>
    <row r="5278" spans="1:12" x14ac:dyDescent="0.2">
      <c r="A5278" s="4">
        <v>30032</v>
      </c>
      <c r="C5278">
        <v>13.26</v>
      </c>
      <c r="D5278">
        <v>13.73</v>
      </c>
      <c r="E5278">
        <v>13.92</v>
      </c>
      <c r="F5278">
        <v>14.09</v>
      </c>
      <c r="G5278">
        <v>14.08</v>
      </c>
      <c r="H5278">
        <v>13.91</v>
      </c>
      <c r="I5278">
        <v>13.82</v>
      </c>
      <c r="J5278">
        <v>13.74</v>
      </c>
      <c r="L5278">
        <v>13.37</v>
      </c>
    </row>
    <row r="5279" spans="1:12" x14ac:dyDescent="0.2">
      <c r="A5279" s="4">
        <v>30033</v>
      </c>
      <c r="C5279">
        <v>13.11</v>
      </c>
      <c r="D5279">
        <v>13.68</v>
      </c>
      <c r="E5279">
        <v>13.89</v>
      </c>
      <c r="F5279">
        <v>14.07</v>
      </c>
      <c r="G5279">
        <v>14.09</v>
      </c>
      <c r="H5279">
        <v>13.89</v>
      </c>
      <c r="I5279">
        <v>13.81</v>
      </c>
      <c r="J5279">
        <v>13.72</v>
      </c>
      <c r="L5279">
        <v>13.36</v>
      </c>
    </row>
    <row r="5280" spans="1:12" x14ac:dyDescent="0.2">
      <c r="A5280" s="4">
        <v>30034</v>
      </c>
      <c r="C5280">
        <v>13.39</v>
      </c>
      <c r="D5280">
        <v>13.83</v>
      </c>
      <c r="E5280">
        <v>14.02</v>
      </c>
      <c r="F5280">
        <v>14.14</v>
      </c>
      <c r="G5280">
        <v>14.18</v>
      </c>
      <c r="H5280">
        <v>14.1</v>
      </c>
      <c r="I5280">
        <v>14.03</v>
      </c>
      <c r="J5280">
        <v>13.91</v>
      </c>
      <c r="L5280">
        <v>13.51</v>
      </c>
    </row>
    <row r="5281" spans="1:12" x14ac:dyDescent="0.2">
      <c r="A5281" s="4">
        <v>30035</v>
      </c>
      <c r="C5281">
        <v>13.35</v>
      </c>
      <c r="D5281">
        <v>13.86</v>
      </c>
      <c r="E5281">
        <v>14.01</v>
      </c>
      <c r="F5281">
        <v>14.24</v>
      </c>
      <c r="G5281">
        <v>14.22</v>
      </c>
      <c r="H5281">
        <v>14.09</v>
      </c>
      <c r="I5281">
        <v>14.01</v>
      </c>
      <c r="J5281">
        <v>13.9</v>
      </c>
      <c r="L5281">
        <v>13.49</v>
      </c>
    </row>
    <row r="5282" spans="1:12" x14ac:dyDescent="0.2">
      <c r="A5282" s="4">
        <v>30036</v>
      </c>
      <c r="C5282">
        <v>13.69</v>
      </c>
      <c r="D5282">
        <v>14.11</v>
      </c>
      <c r="E5282">
        <v>14.21</v>
      </c>
      <c r="F5282">
        <v>14.35</v>
      </c>
      <c r="G5282">
        <v>14.32</v>
      </c>
      <c r="H5282">
        <v>14.18</v>
      </c>
      <c r="I5282">
        <v>14.11</v>
      </c>
      <c r="J5282">
        <v>14.01</v>
      </c>
      <c r="L5282">
        <v>13.65</v>
      </c>
    </row>
    <row r="5283" spans="1:12" x14ac:dyDescent="0.2">
      <c r="A5283" s="4">
        <v>30039</v>
      </c>
      <c r="C5283">
        <v>14.16</v>
      </c>
      <c r="D5283">
        <v>14.42</v>
      </c>
      <c r="E5283">
        <v>14.47</v>
      </c>
      <c r="F5283">
        <v>14.53</v>
      </c>
      <c r="G5283">
        <v>14.57</v>
      </c>
      <c r="H5283">
        <v>14.39</v>
      </c>
      <c r="I5283">
        <v>14.3</v>
      </c>
      <c r="J5283">
        <v>14.16</v>
      </c>
      <c r="L5283">
        <v>13.79</v>
      </c>
    </row>
    <row r="5284" spans="1:12" x14ac:dyDescent="0.2">
      <c r="A5284" s="4">
        <v>30040</v>
      </c>
      <c r="C5284">
        <v>14.15</v>
      </c>
      <c r="D5284">
        <v>14.46</v>
      </c>
      <c r="E5284">
        <v>14.45</v>
      </c>
      <c r="F5284">
        <v>14.63</v>
      </c>
      <c r="G5284">
        <v>14.51</v>
      </c>
      <c r="H5284">
        <v>14.41</v>
      </c>
      <c r="I5284">
        <v>14.34</v>
      </c>
      <c r="J5284">
        <v>14.19</v>
      </c>
      <c r="L5284">
        <v>13.81</v>
      </c>
    </row>
    <row r="5285" spans="1:12" x14ac:dyDescent="0.2">
      <c r="A5285" s="4">
        <v>30041</v>
      </c>
      <c r="C5285">
        <v>13.99</v>
      </c>
      <c r="D5285">
        <v>14.27</v>
      </c>
      <c r="E5285">
        <v>14.3</v>
      </c>
      <c r="F5285">
        <v>14.52</v>
      </c>
      <c r="G5285">
        <v>14.52</v>
      </c>
      <c r="H5285">
        <v>14.39</v>
      </c>
      <c r="I5285">
        <v>14.37</v>
      </c>
      <c r="J5285">
        <v>14.18</v>
      </c>
      <c r="L5285">
        <v>13.68</v>
      </c>
    </row>
    <row r="5286" spans="1:12" x14ac:dyDescent="0.2">
      <c r="A5286" s="4">
        <v>30042</v>
      </c>
      <c r="C5286">
        <v>13.87</v>
      </c>
      <c r="D5286">
        <v>14.17</v>
      </c>
      <c r="E5286">
        <v>14.21</v>
      </c>
      <c r="F5286">
        <v>14.42</v>
      </c>
      <c r="G5286">
        <v>14.37</v>
      </c>
      <c r="H5286">
        <v>14.26</v>
      </c>
      <c r="I5286">
        <v>14.25</v>
      </c>
      <c r="J5286">
        <v>14.1</v>
      </c>
      <c r="L5286">
        <v>13.6</v>
      </c>
    </row>
    <row r="5287" spans="1:12" x14ac:dyDescent="0.2">
      <c r="A5287" s="4">
        <v>30043</v>
      </c>
      <c r="C5287">
        <v>13.95</v>
      </c>
      <c r="D5287">
        <v>14.16</v>
      </c>
      <c r="E5287">
        <v>14.17</v>
      </c>
      <c r="F5287">
        <v>14.44</v>
      </c>
      <c r="G5287">
        <v>14.39</v>
      </c>
      <c r="H5287">
        <v>14.26</v>
      </c>
      <c r="I5287">
        <v>14.23</v>
      </c>
      <c r="J5287">
        <v>14.1</v>
      </c>
      <c r="L5287">
        <v>13.61</v>
      </c>
    </row>
    <row r="5288" spans="1:12" x14ac:dyDescent="0.2">
      <c r="A5288" s="4">
        <v>30046</v>
      </c>
      <c r="C5288">
        <v>13.76</v>
      </c>
      <c r="D5288">
        <v>13.99</v>
      </c>
      <c r="E5288">
        <v>14.06</v>
      </c>
      <c r="F5288">
        <v>14.37</v>
      </c>
      <c r="G5288">
        <v>14.37</v>
      </c>
      <c r="H5288">
        <v>14.28</v>
      </c>
      <c r="I5288">
        <v>14.27</v>
      </c>
      <c r="J5288">
        <v>14.16</v>
      </c>
      <c r="L5288">
        <v>13.72</v>
      </c>
    </row>
    <row r="5289" spans="1:12" x14ac:dyDescent="0.2">
      <c r="A5289" s="4">
        <v>30047</v>
      </c>
      <c r="C5289">
        <v>13.77</v>
      </c>
      <c r="D5289">
        <v>14.19</v>
      </c>
      <c r="E5289">
        <v>14.25</v>
      </c>
      <c r="F5289">
        <v>14.42</v>
      </c>
      <c r="G5289">
        <v>14.38</v>
      </c>
      <c r="H5289">
        <v>14.3</v>
      </c>
      <c r="I5289">
        <v>14.27</v>
      </c>
      <c r="J5289">
        <v>14.18</v>
      </c>
      <c r="L5289">
        <v>13.73</v>
      </c>
    </row>
    <row r="5290" spans="1:12" x14ac:dyDescent="0.2">
      <c r="A5290" s="4">
        <v>30048</v>
      </c>
      <c r="C5290">
        <v>13.8</v>
      </c>
      <c r="D5290">
        <v>14.32</v>
      </c>
      <c r="E5290">
        <v>14.33</v>
      </c>
      <c r="F5290">
        <v>14.54</v>
      </c>
      <c r="G5290">
        <v>14.41</v>
      </c>
      <c r="H5290">
        <v>14.3</v>
      </c>
      <c r="I5290">
        <v>14.26</v>
      </c>
      <c r="J5290">
        <v>14.18</v>
      </c>
      <c r="L5290">
        <v>13.71</v>
      </c>
    </row>
    <row r="5291" spans="1:12" x14ac:dyDescent="0.2">
      <c r="A5291" s="4">
        <v>30049</v>
      </c>
      <c r="C5291">
        <v>13.74</v>
      </c>
      <c r="D5291">
        <v>14.12</v>
      </c>
      <c r="E5291">
        <v>14.15</v>
      </c>
      <c r="F5291">
        <v>14.28</v>
      </c>
      <c r="G5291">
        <v>14.29</v>
      </c>
      <c r="H5291">
        <v>14.11</v>
      </c>
      <c r="I5291">
        <v>14.05</v>
      </c>
      <c r="J5291">
        <v>13.98</v>
      </c>
      <c r="L5291">
        <v>13.48</v>
      </c>
    </row>
    <row r="5292" spans="1:12" x14ac:dyDescent="0.2">
      <c r="A5292" s="4">
        <v>30050</v>
      </c>
      <c r="C5292" t="s">
        <v>13</v>
      </c>
      <c r="D5292" t="s">
        <v>13</v>
      </c>
      <c r="E5292" t="s">
        <v>13</v>
      </c>
      <c r="F5292" t="s">
        <v>13</v>
      </c>
      <c r="G5292" t="s">
        <v>13</v>
      </c>
      <c r="H5292" t="s">
        <v>13</v>
      </c>
      <c r="I5292" t="s">
        <v>13</v>
      </c>
      <c r="J5292" t="s">
        <v>13</v>
      </c>
      <c r="L5292" t="s">
        <v>13</v>
      </c>
    </row>
    <row r="5293" spans="1:12" x14ac:dyDescent="0.2">
      <c r="A5293" s="4">
        <v>30053</v>
      </c>
      <c r="C5293">
        <v>13.43</v>
      </c>
      <c r="D5293">
        <v>13.9</v>
      </c>
      <c r="E5293">
        <v>13.94</v>
      </c>
      <c r="F5293">
        <v>14.22</v>
      </c>
      <c r="G5293">
        <v>14.16</v>
      </c>
      <c r="H5293">
        <v>14.01</v>
      </c>
      <c r="I5293">
        <v>13.92</v>
      </c>
      <c r="J5293">
        <v>13.83</v>
      </c>
      <c r="L5293">
        <v>13.3</v>
      </c>
    </row>
    <row r="5294" spans="1:12" x14ac:dyDescent="0.2">
      <c r="A5294" s="4">
        <v>30054</v>
      </c>
      <c r="C5294">
        <v>13.33</v>
      </c>
      <c r="D5294">
        <v>13.96</v>
      </c>
      <c r="E5294">
        <v>14.01</v>
      </c>
      <c r="F5294">
        <v>14.17</v>
      </c>
      <c r="G5294">
        <v>14.2</v>
      </c>
      <c r="H5294">
        <v>13.99</v>
      </c>
      <c r="I5294">
        <v>13.93</v>
      </c>
      <c r="J5294">
        <v>13.83</v>
      </c>
      <c r="L5294">
        <v>13.32</v>
      </c>
    </row>
    <row r="5295" spans="1:12" x14ac:dyDescent="0.2">
      <c r="A5295" s="4">
        <v>30055</v>
      </c>
      <c r="C5295">
        <v>13.44</v>
      </c>
      <c r="D5295">
        <v>14.06</v>
      </c>
      <c r="E5295">
        <v>14.13</v>
      </c>
      <c r="F5295">
        <v>14.35</v>
      </c>
      <c r="G5295">
        <v>14.29</v>
      </c>
      <c r="H5295">
        <v>14.12</v>
      </c>
      <c r="I5295">
        <v>14.05</v>
      </c>
      <c r="J5295">
        <v>13.95</v>
      </c>
      <c r="L5295">
        <v>13.42</v>
      </c>
    </row>
    <row r="5296" spans="1:12" x14ac:dyDescent="0.2">
      <c r="A5296" s="4">
        <v>30056</v>
      </c>
      <c r="C5296">
        <v>13.47</v>
      </c>
      <c r="D5296">
        <v>14.14</v>
      </c>
      <c r="E5296">
        <v>14.21</v>
      </c>
      <c r="F5296">
        <v>14.39</v>
      </c>
      <c r="G5296">
        <v>14.29</v>
      </c>
      <c r="H5296">
        <v>14.05</v>
      </c>
      <c r="I5296">
        <v>13.91</v>
      </c>
      <c r="J5296">
        <v>13.91</v>
      </c>
      <c r="L5296">
        <v>13.32</v>
      </c>
    </row>
    <row r="5297" spans="1:12" x14ac:dyDescent="0.2">
      <c r="A5297" s="4">
        <v>30057</v>
      </c>
      <c r="C5297">
        <v>13.21</v>
      </c>
      <c r="D5297">
        <v>13.94</v>
      </c>
      <c r="E5297">
        <v>14.04</v>
      </c>
      <c r="F5297">
        <v>14.24</v>
      </c>
      <c r="G5297">
        <v>14.11</v>
      </c>
      <c r="H5297">
        <v>13.83</v>
      </c>
      <c r="I5297">
        <v>13.69</v>
      </c>
      <c r="J5297">
        <v>13.71</v>
      </c>
      <c r="L5297">
        <v>13.18</v>
      </c>
    </row>
    <row r="5298" spans="1:12" x14ac:dyDescent="0.2">
      <c r="A5298" s="4">
        <v>30060</v>
      </c>
      <c r="C5298">
        <v>13.04</v>
      </c>
      <c r="D5298">
        <v>13.84</v>
      </c>
      <c r="E5298">
        <v>13.97</v>
      </c>
      <c r="F5298">
        <v>14.18</v>
      </c>
      <c r="G5298">
        <v>14.13</v>
      </c>
      <c r="H5298">
        <v>13.83</v>
      </c>
      <c r="I5298">
        <v>13.73</v>
      </c>
      <c r="J5298">
        <v>13.66</v>
      </c>
      <c r="L5298">
        <v>13.13</v>
      </c>
    </row>
    <row r="5299" spans="1:12" x14ac:dyDescent="0.2">
      <c r="A5299" s="4">
        <v>30061</v>
      </c>
      <c r="C5299">
        <v>13.07</v>
      </c>
      <c r="D5299">
        <v>13.77</v>
      </c>
      <c r="E5299">
        <v>13.92</v>
      </c>
      <c r="F5299">
        <v>14.14</v>
      </c>
      <c r="G5299">
        <v>14.13</v>
      </c>
      <c r="H5299">
        <v>13.89</v>
      </c>
      <c r="I5299">
        <v>13.81</v>
      </c>
      <c r="J5299">
        <v>13.72</v>
      </c>
      <c r="L5299">
        <v>13.21</v>
      </c>
    </row>
    <row r="5300" spans="1:12" x14ac:dyDescent="0.2">
      <c r="A5300" s="4">
        <v>30062</v>
      </c>
      <c r="C5300">
        <v>12.73</v>
      </c>
      <c r="D5300">
        <v>13.49</v>
      </c>
      <c r="E5300">
        <v>13.82</v>
      </c>
      <c r="F5300">
        <v>14.04</v>
      </c>
      <c r="G5300">
        <v>14</v>
      </c>
      <c r="H5300">
        <v>13.81</v>
      </c>
      <c r="I5300">
        <v>13.72</v>
      </c>
      <c r="J5300">
        <v>13.69</v>
      </c>
      <c r="L5300">
        <v>13.22</v>
      </c>
    </row>
    <row r="5301" spans="1:12" x14ac:dyDescent="0.2">
      <c r="A5301" s="4">
        <v>30063</v>
      </c>
      <c r="C5301">
        <v>12.99</v>
      </c>
      <c r="D5301">
        <v>13.6</v>
      </c>
      <c r="E5301">
        <v>13.84</v>
      </c>
      <c r="F5301">
        <v>14.06</v>
      </c>
      <c r="G5301">
        <v>14.08</v>
      </c>
      <c r="H5301">
        <v>13.87</v>
      </c>
      <c r="I5301">
        <v>13.8</v>
      </c>
      <c r="J5301">
        <v>13.71</v>
      </c>
      <c r="L5301">
        <v>13.19</v>
      </c>
    </row>
    <row r="5302" spans="1:12" x14ac:dyDescent="0.2">
      <c r="A5302" s="4">
        <v>30064</v>
      </c>
      <c r="C5302">
        <v>12.99</v>
      </c>
      <c r="D5302">
        <v>13.5</v>
      </c>
      <c r="E5302">
        <v>13.77</v>
      </c>
      <c r="F5302">
        <v>14.02</v>
      </c>
      <c r="G5302">
        <v>14.09</v>
      </c>
      <c r="H5302">
        <v>13.84</v>
      </c>
      <c r="I5302">
        <v>13.75</v>
      </c>
      <c r="J5302">
        <v>13.69</v>
      </c>
      <c r="L5302">
        <v>13.18</v>
      </c>
    </row>
    <row r="5303" spans="1:12" x14ac:dyDescent="0.2">
      <c r="A5303" s="4">
        <v>30067</v>
      </c>
      <c r="C5303">
        <v>13.17</v>
      </c>
      <c r="D5303">
        <v>13.67</v>
      </c>
      <c r="E5303">
        <v>13.8</v>
      </c>
      <c r="F5303">
        <v>14.02</v>
      </c>
      <c r="G5303">
        <v>14.03</v>
      </c>
      <c r="H5303">
        <v>13.81</v>
      </c>
      <c r="I5303">
        <v>13.75</v>
      </c>
      <c r="J5303">
        <v>13.7</v>
      </c>
      <c r="L5303">
        <v>13.16</v>
      </c>
    </row>
    <row r="5304" spans="1:12" x14ac:dyDescent="0.2">
      <c r="A5304" s="4">
        <v>30068</v>
      </c>
      <c r="C5304">
        <v>13.04</v>
      </c>
      <c r="D5304">
        <v>13.56</v>
      </c>
      <c r="E5304">
        <v>13.73</v>
      </c>
      <c r="F5304">
        <v>13.95</v>
      </c>
      <c r="G5304">
        <v>14.01</v>
      </c>
      <c r="H5304">
        <v>13.8</v>
      </c>
      <c r="I5304">
        <v>13.74</v>
      </c>
      <c r="J5304">
        <v>13.7</v>
      </c>
      <c r="L5304">
        <v>13.19</v>
      </c>
    </row>
    <row r="5305" spans="1:12" x14ac:dyDescent="0.2">
      <c r="A5305" s="4">
        <v>30069</v>
      </c>
      <c r="C5305">
        <v>13.09</v>
      </c>
      <c r="D5305">
        <v>13.64</v>
      </c>
      <c r="E5305">
        <v>13.78</v>
      </c>
      <c r="F5305">
        <v>13.99</v>
      </c>
      <c r="G5305">
        <v>14.02</v>
      </c>
      <c r="H5305">
        <v>13.87</v>
      </c>
      <c r="I5305">
        <v>13.8</v>
      </c>
      <c r="J5305">
        <v>13.77</v>
      </c>
      <c r="L5305">
        <v>13.27</v>
      </c>
    </row>
    <row r="5306" spans="1:12" x14ac:dyDescent="0.2">
      <c r="A5306" s="4">
        <v>30070</v>
      </c>
      <c r="C5306">
        <v>13.2</v>
      </c>
      <c r="D5306">
        <v>13.64</v>
      </c>
      <c r="E5306">
        <v>13.77</v>
      </c>
      <c r="F5306">
        <v>14.02</v>
      </c>
      <c r="G5306">
        <v>14.03</v>
      </c>
      <c r="H5306">
        <v>13.95</v>
      </c>
      <c r="I5306">
        <v>13.92</v>
      </c>
      <c r="J5306">
        <v>13.87</v>
      </c>
      <c r="L5306">
        <v>13.38</v>
      </c>
    </row>
    <row r="5307" spans="1:12" x14ac:dyDescent="0.2">
      <c r="A5307" s="4">
        <v>30071</v>
      </c>
      <c r="C5307">
        <v>13.15</v>
      </c>
      <c r="D5307">
        <v>13.51</v>
      </c>
      <c r="E5307">
        <v>13.67</v>
      </c>
      <c r="F5307">
        <v>13.99</v>
      </c>
      <c r="G5307">
        <v>14</v>
      </c>
      <c r="H5307">
        <v>13.9</v>
      </c>
      <c r="I5307">
        <v>13.88</v>
      </c>
      <c r="J5307">
        <v>13.87</v>
      </c>
      <c r="L5307">
        <v>13.39</v>
      </c>
    </row>
    <row r="5308" spans="1:12" x14ac:dyDescent="0.2">
      <c r="A5308" s="4">
        <v>30074</v>
      </c>
      <c r="C5308">
        <v>13.46</v>
      </c>
      <c r="D5308">
        <v>13.93</v>
      </c>
      <c r="E5308">
        <v>14.03</v>
      </c>
      <c r="F5308">
        <v>14.13</v>
      </c>
      <c r="G5308">
        <v>14.15</v>
      </c>
      <c r="H5308">
        <v>14.02</v>
      </c>
      <c r="I5308">
        <v>14.02</v>
      </c>
      <c r="J5308">
        <v>13.95</v>
      </c>
      <c r="L5308">
        <v>13.45</v>
      </c>
    </row>
    <row r="5309" spans="1:12" x14ac:dyDescent="0.2">
      <c r="A5309" s="4">
        <v>30075</v>
      </c>
      <c r="C5309">
        <v>13.6</v>
      </c>
      <c r="D5309">
        <v>13.88</v>
      </c>
      <c r="E5309">
        <v>13.94</v>
      </c>
      <c r="F5309">
        <v>14.17</v>
      </c>
      <c r="G5309">
        <v>14.12</v>
      </c>
      <c r="H5309">
        <v>14.02</v>
      </c>
      <c r="I5309">
        <v>13.97</v>
      </c>
      <c r="J5309">
        <v>13.87</v>
      </c>
      <c r="L5309">
        <v>13.37</v>
      </c>
    </row>
    <row r="5310" spans="1:12" x14ac:dyDescent="0.2">
      <c r="A5310" s="4">
        <v>30076</v>
      </c>
      <c r="C5310">
        <v>13.39</v>
      </c>
      <c r="D5310">
        <v>13.72</v>
      </c>
      <c r="E5310">
        <v>13.82</v>
      </c>
      <c r="F5310">
        <v>14.04</v>
      </c>
      <c r="G5310">
        <v>14.02</v>
      </c>
      <c r="H5310">
        <v>13.95</v>
      </c>
      <c r="I5310">
        <v>13.9</v>
      </c>
      <c r="J5310">
        <v>13.8</v>
      </c>
      <c r="L5310">
        <v>13.34</v>
      </c>
    </row>
    <row r="5311" spans="1:12" x14ac:dyDescent="0.2">
      <c r="A5311" s="4">
        <v>30077</v>
      </c>
      <c r="C5311">
        <v>13.08</v>
      </c>
      <c r="D5311">
        <v>13.41</v>
      </c>
      <c r="E5311">
        <v>13.48</v>
      </c>
      <c r="F5311">
        <v>13.78</v>
      </c>
      <c r="G5311">
        <v>13.76</v>
      </c>
      <c r="H5311">
        <v>13.71</v>
      </c>
      <c r="I5311">
        <v>13.64</v>
      </c>
      <c r="J5311">
        <v>13.54</v>
      </c>
      <c r="L5311">
        <v>13.13</v>
      </c>
    </row>
    <row r="5312" spans="1:12" x14ac:dyDescent="0.2">
      <c r="A5312" s="4">
        <v>30078</v>
      </c>
      <c r="C5312">
        <v>13.02</v>
      </c>
      <c r="D5312">
        <v>13.2</v>
      </c>
      <c r="E5312">
        <v>13.27</v>
      </c>
      <c r="F5312">
        <v>13.67</v>
      </c>
      <c r="G5312">
        <v>13.68</v>
      </c>
      <c r="H5312">
        <v>13.64</v>
      </c>
      <c r="I5312">
        <v>13.61</v>
      </c>
      <c r="J5312">
        <v>13.48</v>
      </c>
      <c r="L5312">
        <v>13.08</v>
      </c>
    </row>
    <row r="5313" spans="1:12" x14ac:dyDescent="0.2">
      <c r="A5313" s="4">
        <v>30081</v>
      </c>
      <c r="C5313">
        <v>13.21</v>
      </c>
      <c r="D5313">
        <v>13.39</v>
      </c>
      <c r="E5313">
        <v>13.42</v>
      </c>
      <c r="F5313">
        <v>13.71</v>
      </c>
      <c r="G5313">
        <v>13.62</v>
      </c>
      <c r="H5313">
        <v>13.59</v>
      </c>
      <c r="I5313">
        <v>13.59</v>
      </c>
      <c r="J5313">
        <v>13.49</v>
      </c>
      <c r="L5313">
        <v>13.13</v>
      </c>
    </row>
    <row r="5314" spans="1:12" x14ac:dyDescent="0.2">
      <c r="A5314" s="4">
        <v>30082</v>
      </c>
      <c r="C5314">
        <v>12.97</v>
      </c>
      <c r="D5314">
        <v>13.23</v>
      </c>
      <c r="E5314">
        <v>13.38</v>
      </c>
      <c r="F5314">
        <v>13.73</v>
      </c>
      <c r="G5314">
        <v>13.65</v>
      </c>
      <c r="H5314">
        <v>13.64</v>
      </c>
      <c r="I5314">
        <v>13.62</v>
      </c>
      <c r="J5314">
        <v>13.46</v>
      </c>
      <c r="L5314">
        <v>13.08</v>
      </c>
    </row>
    <row r="5315" spans="1:12" x14ac:dyDescent="0.2">
      <c r="A5315" s="4">
        <v>30083</v>
      </c>
      <c r="C5315">
        <v>13.05</v>
      </c>
      <c r="D5315">
        <v>13.38</v>
      </c>
      <c r="E5315">
        <v>13.49</v>
      </c>
      <c r="F5315">
        <v>13.8</v>
      </c>
      <c r="G5315">
        <v>13.78</v>
      </c>
      <c r="H5315">
        <v>13.75</v>
      </c>
      <c r="I5315">
        <v>13.73</v>
      </c>
      <c r="J5315">
        <v>13.59</v>
      </c>
      <c r="L5315">
        <v>13.23</v>
      </c>
    </row>
    <row r="5316" spans="1:12" x14ac:dyDescent="0.2">
      <c r="A5316" s="4">
        <v>30084</v>
      </c>
      <c r="C5316">
        <v>13.09</v>
      </c>
      <c r="D5316">
        <v>13.57</v>
      </c>
      <c r="E5316">
        <v>13.7</v>
      </c>
      <c r="F5316">
        <v>13.95</v>
      </c>
      <c r="G5316">
        <v>13.82</v>
      </c>
      <c r="H5316">
        <v>13.84</v>
      </c>
      <c r="I5316">
        <v>13.79</v>
      </c>
      <c r="J5316">
        <v>13.62</v>
      </c>
      <c r="L5316">
        <v>13.25</v>
      </c>
    </row>
    <row r="5317" spans="1:12" x14ac:dyDescent="0.2">
      <c r="A5317" s="4">
        <v>30085</v>
      </c>
      <c r="C5317">
        <v>12.92</v>
      </c>
      <c r="D5317">
        <v>13.3</v>
      </c>
      <c r="E5317">
        <v>13.46</v>
      </c>
      <c r="F5317">
        <v>13.86</v>
      </c>
      <c r="G5317">
        <v>13.76</v>
      </c>
      <c r="H5317">
        <v>13.64</v>
      </c>
      <c r="I5317">
        <v>13.61</v>
      </c>
      <c r="J5317">
        <v>13.48</v>
      </c>
      <c r="L5317">
        <v>13.17</v>
      </c>
    </row>
    <row r="5318" spans="1:12" x14ac:dyDescent="0.2">
      <c r="A5318" s="4">
        <v>30088</v>
      </c>
      <c r="C5318">
        <v>13.02</v>
      </c>
      <c r="D5318">
        <v>13.29</v>
      </c>
      <c r="E5318">
        <v>13.43</v>
      </c>
      <c r="F5318">
        <v>13.85</v>
      </c>
      <c r="G5318">
        <v>13.72</v>
      </c>
      <c r="H5318">
        <v>13.71</v>
      </c>
      <c r="I5318">
        <v>13.66</v>
      </c>
      <c r="J5318">
        <v>13.57</v>
      </c>
      <c r="L5318">
        <v>13.29</v>
      </c>
    </row>
    <row r="5319" spans="1:12" x14ac:dyDescent="0.2">
      <c r="A5319" s="4">
        <v>30089</v>
      </c>
      <c r="C5319">
        <v>12.88</v>
      </c>
      <c r="D5319">
        <v>13.25</v>
      </c>
      <c r="E5319">
        <v>13.45</v>
      </c>
      <c r="F5319">
        <v>13.85</v>
      </c>
      <c r="G5319">
        <v>13.79</v>
      </c>
      <c r="H5319">
        <v>13.76</v>
      </c>
      <c r="I5319">
        <v>13.73</v>
      </c>
      <c r="J5319">
        <v>13.6</v>
      </c>
      <c r="L5319">
        <v>13.26</v>
      </c>
    </row>
    <row r="5320" spans="1:12" x14ac:dyDescent="0.2">
      <c r="A5320" s="4">
        <v>30090</v>
      </c>
      <c r="C5320">
        <v>12.47</v>
      </c>
      <c r="D5320">
        <v>13.11</v>
      </c>
      <c r="E5320">
        <v>13.33</v>
      </c>
      <c r="F5320">
        <v>13.78</v>
      </c>
      <c r="G5320">
        <v>13.82</v>
      </c>
      <c r="H5320">
        <v>13.81</v>
      </c>
      <c r="I5320">
        <v>13.79</v>
      </c>
      <c r="J5320">
        <v>13.64</v>
      </c>
      <c r="L5320">
        <v>13.3</v>
      </c>
    </row>
    <row r="5321" spans="1:12" x14ac:dyDescent="0.2">
      <c r="A5321" s="4">
        <v>30091</v>
      </c>
      <c r="C5321">
        <v>12</v>
      </c>
      <c r="D5321">
        <v>12.39</v>
      </c>
      <c r="E5321">
        <v>12.82</v>
      </c>
      <c r="F5321">
        <v>13.48</v>
      </c>
      <c r="G5321">
        <v>13.6</v>
      </c>
      <c r="H5321">
        <v>13.64</v>
      </c>
      <c r="I5321">
        <v>13.63</v>
      </c>
      <c r="J5321">
        <v>13.53</v>
      </c>
      <c r="L5321">
        <v>13.17</v>
      </c>
    </row>
    <row r="5322" spans="1:12" x14ac:dyDescent="0.2">
      <c r="A5322" s="4">
        <v>30092</v>
      </c>
      <c r="C5322">
        <v>11.99</v>
      </c>
      <c r="D5322">
        <v>12.5</v>
      </c>
      <c r="E5322">
        <v>12.86</v>
      </c>
      <c r="F5322">
        <v>13.57</v>
      </c>
      <c r="G5322">
        <v>13.61</v>
      </c>
      <c r="H5322">
        <v>13.66</v>
      </c>
      <c r="I5322">
        <v>13.63</v>
      </c>
      <c r="J5322">
        <v>13.52</v>
      </c>
      <c r="L5322">
        <v>13.17</v>
      </c>
    </row>
    <row r="5323" spans="1:12" x14ac:dyDescent="0.2">
      <c r="A5323" s="4">
        <v>30095</v>
      </c>
      <c r="C5323">
        <v>11.99</v>
      </c>
      <c r="D5323">
        <v>12.61</v>
      </c>
      <c r="E5323">
        <v>12.99</v>
      </c>
      <c r="F5323">
        <v>13.62</v>
      </c>
      <c r="G5323">
        <v>13.68</v>
      </c>
      <c r="H5323">
        <v>13.68</v>
      </c>
      <c r="I5323">
        <v>13.67</v>
      </c>
      <c r="J5323">
        <v>13.58</v>
      </c>
      <c r="L5323">
        <v>13.19</v>
      </c>
    </row>
    <row r="5324" spans="1:12" x14ac:dyDescent="0.2">
      <c r="A5324" s="4">
        <v>30096</v>
      </c>
      <c r="C5324">
        <v>12.07</v>
      </c>
      <c r="D5324">
        <v>12.67</v>
      </c>
      <c r="E5324">
        <v>13.07</v>
      </c>
      <c r="F5324">
        <v>13.68</v>
      </c>
      <c r="G5324">
        <v>13.7</v>
      </c>
      <c r="H5324">
        <v>13.73</v>
      </c>
      <c r="I5324">
        <v>13.74</v>
      </c>
      <c r="J5324">
        <v>13.62</v>
      </c>
      <c r="L5324">
        <v>13.2</v>
      </c>
    </row>
    <row r="5325" spans="1:12" x14ac:dyDescent="0.2">
      <c r="A5325" s="4">
        <v>30097</v>
      </c>
      <c r="C5325">
        <v>12.04</v>
      </c>
      <c r="D5325">
        <v>12.61</v>
      </c>
      <c r="E5325">
        <v>13</v>
      </c>
      <c r="F5325">
        <v>13.62</v>
      </c>
      <c r="G5325">
        <v>13.69</v>
      </c>
      <c r="H5325">
        <v>13.74</v>
      </c>
      <c r="I5325">
        <v>13.8</v>
      </c>
      <c r="J5325">
        <v>13.68</v>
      </c>
      <c r="L5325">
        <v>13.29</v>
      </c>
    </row>
    <row r="5326" spans="1:12" x14ac:dyDescent="0.2">
      <c r="A5326" s="4">
        <v>30098</v>
      </c>
      <c r="C5326">
        <v>12.06</v>
      </c>
      <c r="D5326">
        <v>12.63</v>
      </c>
      <c r="E5326">
        <v>13</v>
      </c>
      <c r="F5326">
        <v>13.63</v>
      </c>
      <c r="G5326">
        <v>13.73</v>
      </c>
      <c r="H5326">
        <v>13.79</v>
      </c>
      <c r="I5326">
        <v>13.83</v>
      </c>
      <c r="J5326">
        <v>13.72</v>
      </c>
      <c r="L5326">
        <v>13.36</v>
      </c>
    </row>
    <row r="5327" spans="1:12" x14ac:dyDescent="0.2">
      <c r="A5327" s="4">
        <v>30099</v>
      </c>
      <c r="C5327">
        <v>11.97</v>
      </c>
      <c r="D5327">
        <v>12.56</v>
      </c>
      <c r="E5327">
        <v>12.93</v>
      </c>
      <c r="F5327">
        <v>13.62</v>
      </c>
      <c r="G5327">
        <v>13.73</v>
      </c>
      <c r="H5327">
        <v>13.76</v>
      </c>
      <c r="I5327">
        <v>13.86</v>
      </c>
      <c r="J5327">
        <v>13.71</v>
      </c>
      <c r="L5327">
        <v>13.39</v>
      </c>
    </row>
    <row r="5328" spans="1:12" x14ac:dyDescent="0.2">
      <c r="A5328" s="4">
        <v>30102</v>
      </c>
      <c r="C5328" t="s">
        <v>13</v>
      </c>
      <c r="D5328" t="s">
        <v>13</v>
      </c>
      <c r="E5328" t="s">
        <v>13</v>
      </c>
      <c r="F5328" t="s">
        <v>13</v>
      </c>
      <c r="G5328" t="s">
        <v>13</v>
      </c>
      <c r="H5328" t="s">
        <v>13</v>
      </c>
      <c r="I5328" t="s">
        <v>13</v>
      </c>
      <c r="J5328" t="s">
        <v>13</v>
      </c>
      <c r="L5328" t="s">
        <v>13</v>
      </c>
    </row>
    <row r="5329" spans="1:12" x14ac:dyDescent="0.2">
      <c r="A5329" s="4">
        <v>30103</v>
      </c>
      <c r="C5329">
        <v>12.55</v>
      </c>
      <c r="D5329">
        <v>12.96</v>
      </c>
      <c r="E5329">
        <v>13.37</v>
      </c>
      <c r="F5329">
        <v>13.92</v>
      </c>
      <c r="G5329">
        <v>14</v>
      </c>
      <c r="H5329">
        <v>13.98</v>
      </c>
      <c r="I5329">
        <v>14.07</v>
      </c>
      <c r="J5329">
        <v>13.93</v>
      </c>
      <c r="L5329">
        <v>13.66</v>
      </c>
    </row>
    <row r="5330" spans="1:12" x14ac:dyDescent="0.2">
      <c r="A5330" s="4">
        <v>30104</v>
      </c>
      <c r="C5330">
        <v>12.69</v>
      </c>
      <c r="D5330">
        <v>13.05</v>
      </c>
      <c r="E5330">
        <v>13.43</v>
      </c>
      <c r="F5330">
        <v>13.95</v>
      </c>
      <c r="G5330">
        <v>13.99</v>
      </c>
      <c r="H5330">
        <v>13.96</v>
      </c>
      <c r="I5330">
        <v>14.03</v>
      </c>
      <c r="J5330">
        <v>13.86</v>
      </c>
      <c r="L5330">
        <v>13.6</v>
      </c>
    </row>
    <row r="5331" spans="1:12" x14ac:dyDescent="0.2">
      <c r="A5331" s="4">
        <v>30105</v>
      </c>
      <c r="C5331">
        <v>12.63</v>
      </c>
      <c r="D5331">
        <v>13.03</v>
      </c>
      <c r="E5331">
        <v>13.42</v>
      </c>
      <c r="F5331">
        <v>13.9</v>
      </c>
      <c r="G5331">
        <v>13.94</v>
      </c>
      <c r="H5331">
        <v>13.94</v>
      </c>
      <c r="I5331">
        <v>14.04</v>
      </c>
      <c r="J5331">
        <v>13.9</v>
      </c>
      <c r="L5331">
        <v>13.66</v>
      </c>
    </row>
    <row r="5332" spans="1:12" x14ac:dyDescent="0.2">
      <c r="A5332" s="4">
        <v>30106</v>
      </c>
      <c r="C5332">
        <v>12.78</v>
      </c>
      <c r="D5332">
        <v>13.27</v>
      </c>
      <c r="E5332">
        <v>13.63</v>
      </c>
      <c r="F5332">
        <v>14.03</v>
      </c>
      <c r="G5332">
        <v>14.03</v>
      </c>
      <c r="H5332">
        <v>14.03</v>
      </c>
      <c r="I5332">
        <v>14.12</v>
      </c>
      <c r="J5332">
        <v>13.98</v>
      </c>
      <c r="L5332">
        <v>13.76</v>
      </c>
    </row>
    <row r="5333" spans="1:12" x14ac:dyDescent="0.2">
      <c r="A5333" s="4">
        <v>30109</v>
      </c>
      <c r="C5333">
        <v>12.71</v>
      </c>
      <c r="D5333">
        <v>13.13</v>
      </c>
      <c r="E5333">
        <v>13.51</v>
      </c>
      <c r="F5333">
        <v>13.97</v>
      </c>
      <c r="G5333">
        <v>13.99</v>
      </c>
      <c r="H5333">
        <v>14</v>
      </c>
      <c r="I5333">
        <v>14.07</v>
      </c>
      <c r="J5333">
        <v>13.94</v>
      </c>
      <c r="L5333">
        <v>13.66</v>
      </c>
    </row>
    <row r="5334" spans="1:12" x14ac:dyDescent="0.2">
      <c r="A5334" s="4">
        <v>30110</v>
      </c>
      <c r="C5334">
        <v>12.79</v>
      </c>
      <c r="D5334">
        <v>13.22</v>
      </c>
      <c r="E5334">
        <v>13.59</v>
      </c>
      <c r="F5334">
        <v>14.04</v>
      </c>
      <c r="G5334">
        <v>14.05</v>
      </c>
      <c r="H5334">
        <v>14.04</v>
      </c>
      <c r="I5334">
        <v>14.12</v>
      </c>
      <c r="J5334">
        <v>13.98</v>
      </c>
      <c r="L5334">
        <v>13.71</v>
      </c>
    </row>
    <row r="5335" spans="1:12" x14ac:dyDescent="0.2">
      <c r="A5335" s="4">
        <v>30111</v>
      </c>
      <c r="C5335">
        <v>12.62</v>
      </c>
      <c r="D5335">
        <v>13.13</v>
      </c>
      <c r="E5335">
        <v>13.6</v>
      </c>
      <c r="F5335">
        <v>14.11</v>
      </c>
      <c r="G5335">
        <v>14.14</v>
      </c>
      <c r="H5335">
        <v>14.06</v>
      </c>
      <c r="I5335">
        <v>14.14</v>
      </c>
      <c r="J5335">
        <v>13.99</v>
      </c>
      <c r="L5335">
        <v>13.71</v>
      </c>
    </row>
    <row r="5336" spans="1:12" x14ac:dyDescent="0.2">
      <c r="A5336" s="4">
        <v>30112</v>
      </c>
      <c r="C5336">
        <v>12.52</v>
      </c>
      <c r="D5336">
        <v>13.21</v>
      </c>
      <c r="E5336">
        <v>13.63</v>
      </c>
      <c r="F5336">
        <v>14.12</v>
      </c>
      <c r="G5336">
        <v>14.15</v>
      </c>
      <c r="H5336">
        <v>14.08</v>
      </c>
      <c r="I5336">
        <v>14.16</v>
      </c>
      <c r="J5336">
        <v>14.02</v>
      </c>
      <c r="L5336">
        <v>13.72</v>
      </c>
    </row>
    <row r="5337" spans="1:12" x14ac:dyDescent="0.2">
      <c r="A5337" s="4">
        <v>30113</v>
      </c>
      <c r="C5337">
        <v>12.55</v>
      </c>
      <c r="D5337">
        <v>13.22</v>
      </c>
      <c r="E5337">
        <v>13.6</v>
      </c>
      <c r="F5337">
        <v>14.08</v>
      </c>
      <c r="G5337">
        <v>14.09</v>
      </c>
      <c r="H5337">
        <v>14</v>
      </c>
      <c r="I5337">
        <v>14.07</v>
      </c>
      <c r="J5337">
        <v>13.93</v>
      </c>
      <c r="L5337">
        <v>13.61</v>
      </c>
    </row>
    <row r="5338" spans="1:12" x14ac:dyDescent="0.2">
      <c r="A5338" s="4">
        <v>30116</v>
      </c>
      <c r="C5338">
        <v>12.88</v>
      </c>
      <c r="D5338">
        <v>13.62</v>
      </c>
      <c r="E5338">
        <v>13.97</v>
      </c>
      <c r="F5338">
        <v>14.37</v>
      </c>
      <c r="G5338">
        <v>14.37</v>
      </c>
      <c r="H5338">
        <v>14.31</v>
      </c>
      <c r="I5338">
        <v>14.36</v>
      </c>
      <c r="J5338">
        <v>14.21</v>
      </c>
      <c r="L5338">
        <v>13.89</v>
      </c>
    </row>
    <row r="5339" spans="1:12" x14ac:dyDescent="0.2">
      <c r="A5339" s="4">
        <v>30117</v>
      </c>
      <c r="C5339">
        <v>12.93</v>
      </c>
      <c r="D5339">
        <v>13.69</v>
      </c>
      <c r="E5339">
        <v>14.03</v>
      </c>
      <c r="F5339">
        <v>14.41</v>
      </c>
      <c r="G5339">
        <v>14.4</v>
      </c>
      <c r="H5339">
        <v>14.31</v>
      </c>
      <c r="I5339">
        <v>14.36</v>
      </c>
      <c r="J5339">
        <v>14.21</v>
      </c>
      <c r="L5339">
        <v>13.87</v>
      </c>
    </row>
    <row r="5340" spans="1:12" x14ac:dyDescent="0.2">
      <c r="A5340" s="4">
        <v>30118</v>
      </c>
      <c r="C5340">
        <v>13.03</v>
      </c>
      <c r="D5340">
        <v>13.73</v>
      </c>
      <c r="E5340">
        <v>14.06</v>
      </c>
      <c r="F5340">
        <v>14.45</v>
      </c>
      <c r="G5340">
        <v>14.46</v>
      </c>
      <c r="H5340">
        <v>14.39</v>
      </c>
      <c r="I5340">
        <v>14.4</v>
      </c>
      <c r="J5340">
        <v>14.26</v>
      </c>
      <c r="L5340">
        <v>13.91</v>
      </c>
    </row>
    <row r="5341" spans="1:12" x14ac:dyDescent="0.2">
      <c r="A5341" s="4">
        <v>30119</v>
      </c>
      <c r="C5341">
        <v>13.15</v>
      </c>
      <c r="D5341">
        <v>14.14</v>
      </c>
      <c r="E5341">
        <v>14.43</v>
      </c>
      <c r="F5341">
        <v>14.79</v>
      </c>
      <c r="G5341">
        <v>14.73</v>
      </c>
      <c r="H5341">
        <v>14.61</v>
      </c>
      <c r="I5341">
        <v>14.62</v>
      </c>
      <c r="J5341">
        <v>14.48</v>
      </c>
      <c r="L5341">
        <v>14.1</v>
      </c>
    </row>
    <row r="5342" spans="1:12" x14ac:dyDescent="0.2">
      <c r="A5342" s="4">
        <v>30120</v>
      </c>
      <c r="C5342">
        <v>13.31</v>
      </c>
      <c r="D5342">
        <v>14.37</v>
      </c>
      <c r="E5342">
        <v>14.62</v>
      </c>
      <c r="F5342">
        <v>14.96</v>
      </c>
      <c r="G5342">
        <v>14.87</v>
      </c>
      <c r="H5342">
        <v>14.8</v>
      </c>
      <c r="I5342">
        <v>14.81</v>
      </c>
      <c r="J5342">
        <v>14.62</v>
      </c>
      <c r="L5342">
        <v>14.19</v>
      </c>
    </row>
    <row r="5343" spans="1:12" x14ac:dyDescent="0.2">
      <c r="A5343" s="4">
        <v>30123</v>
      </c>
      <c r="C5343">
        <v>13.11</v>
      </c>
      <c r="D5343">
        <v>14.23</v>
      </c>
      <c r="E5343">
        <v>14.48</v>
      </c>
      <c r="F5343">
        <v>14.92</v>
      </c>
      <c r="G5343">
        <v>14.92</v>
      </c>
      <c r="H5343">
        <v>14.85</v>
      </c>
      <c r="I5343">
        <v>14.85</v>
      </c>
      <c r="J5343">
        <v>14.63</v>
      </c>
      <c r="L5343">
        <v>14.15</v>
      </c>
    </row>
    <row r="5344" spans="1:12" x14ac:dyDescent="0.2">
      <c r="A5344" s="4">
        <v>30124</v>
      </c>
      <c r="C5344">
        <v>13.37</v>
      </c>
      <c r="D5344">
        <v>14.35</v>
      </c>
      <c r="E5344">
        <v>14.57</v>
      </c>
      <c r="F5344">
        <v>14.9</v>
      </c>
      <c r="G5344">
        <v>14.94</v>
      </c>
      <c r="H5344">
        <v>14.84</v>
      </c>
      <c r="I5344">
        <v>14.87</v>
      </c>
      <c r="J5344">
        <v>14.66</v>
      </c>
      <c r="L5344">
        <v>14.21</v>
      </c>
    </row>
    <row r="5345" spans="1:12" x14ac:dyDescent="0.2">
      <c r="A5345" s="4">
        <v>30125</v>
      </c>
      <c r="C5345">
        <v>13.67</v>
      </c>
      <c r="D5345">
        <v>14.42</v>
      </c>
      <c r="E5345">
        <v>14.64</v>
      </c>
      <c r="F5345">
        <v>14.97</v>
      </c>
      <c r="G5345">
        <v>14.97</v>
      </c>
      <c r="H5345">
        <v>14.95</v>
      </c>
      <c r="I5345">
        <v>14.95</v>
      </c>
      <c r="J5345">
        <v>14.74</v>
      </c>
      <c r="L5345">
        <v>14.26</v>
      </c>
    </row>
    <row r="5346" spans="1:12" x14ac:dyDescent="0.2">
      <c r="A5346" s="4">
        <v>30126</v>
      </c>
      <c r="C5346">
        <v>13.6</v>
      </c>
      <c r="D5346">
        <v>14.44</v>
      </c>
      <c r="E5346">
        <v>14.65</v>
      </c>
      <c r="F5346">
        <v>14.95</v>
      </c>
      <c r="G5346">
        <v>14.98</v>
      </c>
      <c r="H5346">
        <v>14.94</v>
      </c>
      <c r="I5346">
        <v>14.92</v>
      </c>
      <c r="J5346">
        <v>14.71</v>
      </c>
      <c r="L5346">
        <v>14.2</v>
      </c>
    </row>
    <row r="5347" spans="1:12" x14ac:dyDescent="0.2">
      <c r="A5347" s="4">
        <v>30127</v>
      </c>
      <c r="C5347">
        <v>13.87</v>
      </c>
      <c r="D5347">
        <v>14.57</v>
      </c>
      <c r="E5347">
        <v>14.74</v>
      </c>
      <c r="F5347">
        <v>14.98</v>
      </c>
      <c r="G5347">
        <v>14.95</v>
      </c>
      <c r="H5347">
        <v>14.93</v>
      </c>
      <c r="I5347">
        <v>14.93</v>
      </c>
      <c r="J5347">
        <v>14.76</v>
      </c>
      <c r="L5347">
        <v>14.24</v>
      </c>
    </row>
    <row r="5348" spans="1:12" x14ac:dyDescent="0.2">
      <c r="A5348" s="4">
        <v>30130</v>
      </c>
      <c r="C5348">
        <v>13.81</v>
      </c>
      <c r="D5348">
        <v>14.46</v>
      </c>
      <c r="E5348">
        <v>14.62</v>
      </c>
      <c r="F5348">
        <v>14.93</v>
      </c>
      <c r="G5348">
        <v>14.95</v>
      </c>
      <c r="H5348">
        <v>14.91</v>
      </c>
      <c r="I5348">
        <v>14.91</v>
      </c>
      <c r="J5348">
        <v>14.73</v>
      </c>
      <c r="L5348">
        <v>14.19</v>
      </c>
    </row>
    <row r="5349" spans="1:12" x14ac:dyDescent="0.2">
      <c r="A5349" s="4">
        <v>30131</v>
      </c>
      <c r="C5349">
        <v>13.8</v>
      </c>
      <c r="D5349">
        <v>14.32</v>
      </c>
      <c r="E5349">
        <v>14.5</v>
      </c>
      <c r="F5349">
        <v>14.83</v>
      </c>
      <c r="G5349">
        <v>14.87</v>
      </c>
      <c r="H5349">
        <v>14.8</v>
      </c>
      <c r="I5349">
        <v>14.78</v>
      </c>
      <c r="J5349">
        <v>14.61</v>
      </c>
      <c r="L5349">
        <v>14.11</v>
      </c>
    </row>
    <row r="5350" spans="1:12" x14ac:dyDescent="0.2">
      <c r="A5350" s="4">
        <v>30132</v>
      </c>
      <c r="C5350">
        <v>13.36</v>
      </c>
      <c r="D5350">
        <v>14.14</v>
      </c>
      <c r="E5350">
        <v>14.34</v>
      </c>
      <c r="F5350">
        <v>14.66</v>
      </c>
      <c r="G5350">
        <v>14.78</v>
      </c>
      <c r="H5350">
        <v>14.65</v>
      </c>
      <c r="I5350">
        <v>14.66</v>
      </c>
      <c r="J5350">
        <v>14.44</v>
      </c>
      <c r="L5350">
        <v>13.91</v>
      </c>
    </row>
    <row r="5351" spans="1:12" x14ac:dyDescent="0.2">
      <c r="A5351" s="4">
        <v>30133</v>
      </c>
      <c r="C5351">
        <v>13.14</v>
      </c>
      <c r="D5351">
        <v>14</v>
      </c>
      <c r="E5351">
        <v>14.24</v>
      </c>
      <c r="F5351">
        <v>14.6</v>
      </c>
      <c r="G5351">
        <v>14.68</v>
      </c>
      <c r="H5351">
        <v>14.62</v>
      </c>
      <c r="I5351">
        <v>14.62</v>
      </c>
      <c r="J5351">
        <v>14.4</v>
      </c>
      <c r="L5351">
        <v>13.9</v>
      </c>
    </row>
    <row r="5352" spans="1:12" x14ac:dyDescent="0.2">
      <c r="A5352" s="4">
        <v>30134</v>
      </c>
      <c r="C5352">
        <v>13.36</v>
      </c>
      <c r="D5352">
        <v>14.09</v>
      </c>
      <c r="E5352">
        <v>14.35</v>
      </c>
      <c r="F5352">
        <v>14.71</v>
      </c>
      <c r="G5352">
        <v>14.77</v>
      </c>
      <c r="H5352">
        <v>14.69</v>
      </c>
      <c r="I5352">
        <v>14.7</v>
      </c>
      <c r="J5352">
        <v>14.5</v>
      </c>
      <c r="L5352">
        <v>14.03</v>
      </c>
    </row>
    <row r="5353" spans="1:12" x14ac:dyDescent="0.2">
      <c r="A5353" s="4">
        <v>30137</v>
      </c>
      <c r="C5353" t="s">
        <v>13</v>
      </c>
      <c r="D5353" t="s">
        <v>13</v>
      </c>
      <c r="E5353" t="s">
        <v>13</v>
      </c>
      <c r="F5353" t="s">
        <v>13</v>
      </c>
      <c r="G5353" t="s">
        <v>13</v>
      </c>
      <c r="H5353" t="s">
        <v>13</v>
      </c>
      <c r="I5353" t="s">
        <v>13</v>
      </c>
      <c r="J5353" t="s">
        <v>13</v>
      </c>
      <c r="L5353" t="s">
        <v>13</v>
      </c>
    </row>
    <row r="5354" spans="1:12" x14ac:dyDescent="0.2">
      <c r="A5354" s="4">
        <v>30138</v>
      </c>
      <c r="C5354">
        <v>13.18</v>
      </c>
      <c r="D5354">
        <v>14.11</v>
      </c>
      <c r="E5354">
        <v>14.36</v>
      </c>
      <c r="F5354">
        <v>14.72</v>
      </c>
      <c r="G5354">
        <v>14.78</v>
      </c>
      <c r="H5354">
        <v>14.69</v>
      </c>
      <c r="I5354">
        <v>14.69</v>
      </c>
      <c r="J5354">
        <v>14.48</v>
      </c>
      <c r="L5354">
        <v>14</v>
      </c>
    </row>
    <row r="5355" spans="1:12" x14ac:dyDescent="0.2">
      <c r="A5355" s="4">
        <v>30139</v>
      </c>
      <c r="C5355">
        <v>13.31</v>
      </c>
      <c r="D5355">
        <v>13.96</v>
      </c>
      <c r="E5355">
        <v>14.31</v>
      </c>
      <c r="F5355">
        <v>14.68</v>
      </c>
      <c r="G5355">
        <v>14.74</v>
      </c>
      <c r="H5355">
        <v>14.69</v>
      </c>
      <c r="I5355">
        <v>14.67</v>
      </c>
      <c r="J5355">
        <v>14.49</v>
      </c>
      <c r="L5355">
        <v>13.9</v>
      </c>
    </row>
    <row r="5356" spans="1:12" x14ac:dyDescent="0.2">
      <c r="A5356" s="4">
        <v>30140</v>
      </c>
      <c r="C5356">
        <v>12.48</v>
      </c>
      <c r="D5356">
        <v>13.31</v>
      </c>
      <c r="E5356">
        <v>13.68</v>
      </c>
      <c r="F5356">
        <v>14.26</v>
      </c>
      <c r="G5356">
        <v>14.3</v>
      </c>
      <c r="H5356">
        <v>14.33</v>
      </c>
      <c r="I5356">
        <v>14.33</v>
      </c>
      <c r="J5356">
        <v>14.19</v>
      </c>
      <c r="L5356">
        <v>13.7</v>
      </c>
    </row>
    <row r="5357" spans="1:12" x14ac:dyDescent="0.2">
      <c r="A5357" s="4">
        <v>30141</v>
      </c>
      <c r="C5357">
        <v>12.29</v>
      </c>
      <c r="D5357">
        <v>13.07</v>
      </c>
      <c r="E5357">
        <v>13.57</v>
      </c>
      <c r="F5357">
        <v>14.05</v>
      </c>
      <c r="G5357">
        <v>14.12</v>
      </c>
      <c r="H5357">
        <v>14.19</v>
      </c>
      <c r="I5357">
        <v>14.17</v>
      </c>
      <c r="J5357">
        <v>14.03</v>
      </c>
      <c r="L5357">
        <v>13.57</v>
      </c>
    </row>
    <row r="5358" spans="1:12" x14ac:dyDescent="0.2">
      <c r="A5358" s="4">
        <v>30144</v>
      </c>
      <c r="C5358">
        <v>12.22</v>
      </c>
      <c r="D5358">
        <v>13.01</v>
      </c>
      <c r="E5358">
        <v>13.39</v>
      </c>
      <c r="F5358">
        <v>13.86</v>
      </c>
      <c r="G5358">
        <v>14</v>
      </c>
      <c r="H5358">
        <v>14.01</v>
      </c>
      <c r="I5358">
        <v>13.97</v>
      </c>
      <c r="J5358">
        <v>13.87</v>
      </c>
      <c r="L5358">
        <v>13.46</v>
      </c>
    </row>
    <row r="5359" spans="1:12" x14ac:dyDescent="0.2">
      <c r="A5359" s="4">
        <v>30145</v>
      </c>
      <c r="C5359">
        <v>12.48</v>
      </c>
      <c r="D5359">
        <v>13.25</v>
      </c>
      <c r="E5359">
        <v>13.72</v>
      </c>
      <c r="F5359">
        <v>14.13</v>
      </c>
      <c r="G5359">
        <v>14.19</v>
      </c>
      <c r="H5359">
        <v>14.19</v>
      </c>
      <c r="I5359">
        <v>14.16</v>
      </c>
      <c r="J5359">
        <v>14.02</v>
      </c>
      <c r="L5359">
        <v>13.61</v>
      </c>
    </row>
    <row r="5360" spans="1:12" x14ac:dyDescent="0.2">
      <c r="A5360" s="4">
        <v>30146</v>
      </c>
      <c r="C5360">
        <v>12.53</v>
      </c>
      <c r="D5360">
        <v>13.27</v>
      </c>
      <c r="E5360">
        <v>13.76</v>
      </c>
      <c r="F5360">
        <v>14.23</v>
      </c>
      <c r="G5360">
        <v>14.26</v>
      </c>
      <c r="H5360">
        <v>14.27</v>
      </c>
      <c r="I5360">
        <v>14.24</v>
      </c>
      <c r="J5360">
        <v>14.1</v>
      </c>
      <c r="L5360">
        <v>13.68</v>
      </c>
    </row>
    <row r="5361" spans="1:12" x14ac:dyDescent="0.2">
      <c r="A5361" s="4">
        <v>30147</v>
      </c>
      <c r="C5361">
        <v>12.14</v>
      </c>
      <c r="D5361">
        <v>13.02</v>
      </c>
      <c r="E5361">
        <v>13.48</v>
      </c>
      <c r="F5361">
        <v>14.07</v>
      </c>
      <c r="G5361">
        <v>14.14</v>
      </c>
      <c r="H5361">
        <v>14.16</v>
      </c>
      <c r="I5361">
        <v>14.13</v>
      </c>
      <c r="J5361">
        <v>13.96</v>
      </c>
      <c r="L5361">
        <v>13.57</v>
      </c>
    </row>
    <row r="5362" spans="1:12" x14ac:dyDescent="0.2">
      <c r="A5362" s="4">
        <v>30148</v>
      </c>
      <c r="C5362">
        <v>11.68</v>
      </c>
      <c r="D5362">
        <v>12.55</v>
      </c>
      <c r="E5362">
        <v>12.95</v>
      </c>
      <c r="F5362">
        <v>13.71</v>
      </c>
      <c r="G5362">
        <v>13.82</v>
      </c>
      <c r="H5362">
        <v>13.86</v>
      </c>
      <c r="I5362">
        <v>13.82</v>
      </c>
      <c r="J5362">
        <v>13.7</v>
      </c>
      <c r="L5362">
        <v>13.35</v>
      </c>
    </row>
    <row r="5363" spans="1:12" x14ac:dyDescent="0.2">
      <c r="A5363" s="4">
        <v>30151</v>
      </c>
      <c r="C5363">
        <v>11.52</v>
      </c>
      <c r="D5363">
        <v>12.34</v>
      </c>
      <c r="E5363">
        <v>12.84</v>
      </c>
      <c r="F5363">
        <v>13.52</v>
      </c>
      <c r="G5363">
        <v>13.73</v>
      </c>
      <c r="H5363">
        <v>13.8</v>
      </c>
      <c r="I5363">
        <v>13.8</v>
      </c>
      <c r="J5363">
        <v>13.68</v>
      </c>
      <c r="L5363">
        <v>13.34</v>
      </c>
    </row>
    <row r="5364" spans="1:12" x14ac:dyDescent="0.2">
      <c r="A5364" s="4">
        <v>30152</v>
      </c>
      <c r="C5364">
        <v>11.11</v>
      </c>
      <c r="D5364">
        <v>11.98</v>
      </c>
      <c r="E5364">
        <v>12.42</v>
      </c>
      <c r="F5364">
        <v>13.27</v>
      </c>
      <c r="G5364">
        <v>13.5</v>
      </c>
      <c r="H5364">
        <v>13.65</v>
      </c>
      <c r="I5364">
        <v>13.64</v>
      </c>
      <c r="J5364">
        <v>13.53</v>
      </c>
      <c r="L5364">
        <v>13.24</v>
      </c>
    </row>
    <row r="5365" spans="1:12" x14ac:dyDescent="0.2">
      <c r="A5365" s="4">
        <v>30153</v>
      </c>
      <c r="C5365">
        <v>11.19</v>
      </c>
      <c r="D5365">
        <v>12.18</v>
      </c>
      <c r="E5365">
        <v>12.57</v>
      </c>
      <c r="F5365">
        <v>13.13</v>
      </c>
      <c r="G5365">
        <v>13.54</v>
      </c>
      <c r="H5365">
        <v>13.7</v>
      </c>
      <c r="I5365">
        <v>13.7</v>
      </c>
      <c r="J5365">
        <v>13.6</v>
      </c>
      <c r="L5365">
        <v>13.3</v>
      </c>
    </row>
    <row r="5366" spans="1:12" x14ac:dyDescent="0.2">
      <c r="A5366" s="4">
        <v>30154</v>
      </c>
      <c r="C5366">
        <v>10.83</v>
      </c>
      <c r="D5366">
        <v>11.87</v>
      </c>
      <c r="E5366">
        <v>12.37</v>
      </c>
      <c r="F5366">
        <v>13.04</v>
      </c>
      <c r="G5366">
        <v>13.46</v>
      </c>
      <c r="H5366">
        <v>13.55</v>
      </c>
      <c r="I5366">
        <v>13.59</v>
      </c>
      <c r="J5366">
        <v>13.51</v>
      </c>
      <c r="L5366">
        <v>13.2</v>
      </c>
    </row>
    <row r="5367" spans="1:12" x14ac:dyDescent="0.2">
      <c r="A5367" s="4">
        <v>30155</v>
      </c>
      <c r="C5367">
        <v>10.73</v>
      </c>
      <c r="D5367">
        <v>11.79</v>
      </c>
      <c r="E5367">
        <v>12.32</v>
      </c>
      <c r="F5367">
        <v>13.04</v>
      </c>
      <c r="G5367">
        <v>13.44</v>
      </c>
      <c r="H5367">
        <v>13.58</v>
      </c>
      <c r="I5367">
        <v>13.61</v>
      </c>
      <c r="J5367">
        <v>13.56</v>
      </c>
      <c r="L5367">
        <v>13.25</v>
      </c>
    </row>
    <row r="5368" spans="1:12" x14ac:dyDescent="0.2">
      <c r="A5368" s="4">
        <v>30158</v>
      </c>
      <c r="C5368">
        <v>10.87</v>
      </c>
      <c r="D5368">
        <v>12.21</v>
      </c>
      <c r="E5368">
        <v>12.71</v>
      </c>
      <c r="F5368">
        <v>13.33</v>
      </c>
      <c r="G5368">
        <v>13.78</v>
      </c>
      <c r="H5368">
        <v>13.92</v>
      </c>
      <c r="I5368">
        <v>13.95</v>
      </c>
      <c r="J5368">
        <v>13.91</v>
      </c>
      <c r="L5368">
        <v>13.48</v>
      </c>
    </row>
    <row r="5369" spans="1:12" x14ac:dyDescent="0.2">
      <c r="A5369" s="4">
        <v>30159</v>
      </c>
      <c r="C5369">
        <v>11.12</v>
      </c>
      <c r="D5369">
        <v>12.3</v>
      </c>
      <c r="E5369">
        <v>12.73</v>
      </c>
      <c r="F5369">
        <v>13.35</v>
      </c>
      <c r="G5369">
        <v>13.73</v>
      </c>
      <c r="H5369">
        <v>13.89</v>
      </c>
      <c r="I5369">
        <v>13.95</v>
      </c>
      <c r="J5369">
        <v>13.86</v>
      </c>
      <c r="L5369">
        <v>13.46</v>
      </c>
    </row>
    <row r="5370" spans="1:12" x14ac:dyDescent="0.2">
      <c r="A5370" s="4">
        <v>30160</v>
      </c>
      <c r="C5370">
        <v>11.41</v>
      </c>
      <c r="D5370">
        <v>12.36</v>
      </c>
      <c r="E5370">
        <v>12.88</v>
      </c>
      <c r="F5370">
        <v>13.45</v>
      </c>
      <c r="G5370">
        <v>13.86</v>
      </c>
      <c r="H5370">
        <v>14</v>
      </c>
      <c r="I5370">
        <v>14.07</v>
      </c>
      <c r="J5370">
        <v>13.97</v>
      </c>
      <c r="L5370">
        <v>13.6</v>
      </c>
    </row>
    <row r="5371" spans="1:12" x14ac:dyDescent="0.2">
      <c r="A5371" s="4">
        <v>30161</v>
      </c>
      <c r="C5371">
        <v>10.97</v>
      </c>
      <c r="D5371">
        <v>12.15</v>
      </c>
      <c r="E5371">
        <v>12.76</v>
      </c>
      <c r="F5371">
        <v>13.42</v>
      </c>
      <c r="G5371">
        <v>13.7</v>
      </c>
      <c r="H5371">
        <v>13.89</v>
      </c>
      <c r="I5371">
        <v>13.94</v>
      </c>
      <c r="J5371">
        <v>13.83</v>
      </c>
      <c r="L5371">
        <v>13.51</v>
      </c>
    </row>
    <row r="5372" spans="1:12" x14ac:dyDescent="0.2">
      <c r="A5372" s="4">
        <v>30162</v>
      </c>
      <c r="C5372">
        <v>10.57</v>
      </c>
      <c r="D5372">
        <v>11.9</v>
      </c>
      <c r="E5372">
        <v>12.56</v>
      </c>
      <c r="F5372">
        <v>13.17</v>
      </c>
      <c r="G5372">
        <v>13.53</v>
      </c>
      <c r="H5372">
        <v>13.73</v>
      </c>
      <c r="I5372">
        <v>13.75</v>
      </c>
      <c r="J5372">
        <v>13.68</v>
      </c>
      <c r="L5372">
        <v>13.42</v>
      </c>
    </row>
    <row r="5373" spans="1:12" x14ac:dyDescent="0.2">
      <c r="A5373" s="4">
        <v>30165</v>
      </c>
      <c r="C5373">
        <v>9.7200000000000006</v>
      </c>
      <c r="D5373">
        <v>11.4</v>
      </c>
      <c r="E5373">
        <v>12.04</v>
      </c>
      <c r="F5373">
        <v>12.82</v>
      </c>
      <c r="G5373">
        <v>13.22</v>
      </c>
      <c r="H5373">
        <v>13.46</v>
      </c>
      <c r="I5373">
        <v>13.5</v>
      </c>
      <c r="J5373">
        <v>13.41</v>
      </c>
      <c r="L5373">
        <v>13.17</v>
      </c>
    </row>
    <row r="5374" spans="1:12" x14ac:dyDescent="0.2">
      <c r="A5374" s="4">
        <v>30166</v>
      </c>
      <c r="C5374">
        <v>10.18</v>
      </c>
      <c r="D5374">
        <v>11.62</v>
      </c>
      <c r="E5374">
        <v>12.22</v>
      </c>
      <c r="F5374">
        <v>12.9</v>
      </c>
      <c r="G5374">
        <v>13.16</v>
      </c>
      <c r="H5374">
        <v>13.52</v>
      </c>
      <c r="I5374">
        <v>13.56</v>
      </c>
      <c r="J5374">
        <v>13.51</v>
      </c>
      <c r="L5374">
        <v>13.27</v>
      </c>
    </row>
    <row r="5375" spans="1:12" x14ac:dyDescent="0.2">
      <c r="A5375" s="4">
        <v>30167</v>
      </c>
      <c r="C5375">
        <v>10.119999999999999</v>
      </c>
      <c r="D5375">
        <v>11.4</v>
      </c>
      <c r="E5375">
        <v>12.29</v>
      </c>
      <c r="F5375">
        <v>12.93</v>
      </c>
      <c r="G5375">
        <v>13.18</v>
      </c>
      <c r="H5375">
        <v>13.6</v>
      </c>
      <c r="I5375">
        <v>13.68</v>
      </c>
      <c r="J5375">
        <v>13.68</v>
      </c>
      <c r="L5375">
        <v>13.27</v>
      </c>
    </row>
    <row r="5376" spans="1:12" x14ac:dyDescent="0.2">
      <c r="A5376" s="4">
        <v>30168</v>
      </c>
      <c r="C5376">
        <v>10.19</v>
      </c>
      <c r="D5376">
        <v>11.58</v>
      </c>
      <c r="E5376">
        <v>12.4</v>
      </c>
      <c r="F5376">
        <v>13.08</v>
      </c>
      <c r="G5376">
        <v>13.23</v>
      </c>
      <c r="H5376">
        <v>13.68</v>
      </c>
      <c r="I5376">
        <v>13.75</v>
      </c>
      <c r="J5376">
        <v>13.7</v>
      </c>
      <c r="L5376">
        <v>13.29</v>
      </c>
    </row>
    <row r="5377" spans="1:12" x14ac:dyDescent="0.2">
      <c r="A5377" s="4">
        <v>30169</v>
      </c>
      <c r="C5377">
        <v>10.71</v>
      </c>
      <c r="D5377">
        <v>11.94</v>
      </c>
      <c r="E5377">
        <v>12.66</v>
      </c>
      <c r="F5377">
        <v>13.24</v>
      </c>
      <c r="G5377">
        <v>13.5</v>
      </c>
      <c r="H5377">
        <v>13.86</v>
      </c>
      <c r="I5377">
        <v>13.94</v>
      </c>
      <c r="J5377">
        <v>13.85</v>
      </c>
      <c r="L5377">
        <v>13.41</v>
      </c>
    </row>
    <row r="5378" spans="1:12" x14ac:dyDescent="0.2">
      <c r="A5378" s="4">
        <v>30172</v>
      </c>
      <c r="C5378">
        <v>10.25</v>
      </c>
      <c r="D5378">
        <v>11.58</v>
      </c>
      <c r="E5378">
        <v>12.39</v>
      </c>
      <c r="F5378">
        <v>13.08</v>
      </c>
      <c r="G5378">
        <v>13.34</v>
      </c>
      <c r="H5378">
        <v>13.72</v>
      </c>
      <c r="I5378">
        <v>13.79</v>
      </c>
      <c r="J5378">
        <v>13.7</v>
      </c>
      <c r="L5378">
        <v>13.31</v>
      </c>
    </row>
    <row r="5379" spans="1:12" x14ac:dyDescent="0.2">
      <c r="A5379" s="4">
        <v>30173</v>
      </c>
      <c r="C5379">
        <v>10.42</v>
      </c>
      <c r="D5379">
        <v>11.65</v>
      </c>
      <c r="E5379">
        <v>12.46</v>
      </c>
      <c r="F5379">
        <v>13.15</v>
      </c>
      <c r="G5379">
        <v>13.36</v>
      </c>
      <c r="H5379">
        <v>13.74</v>
      </c>
      <c r="I5379">
        <v>13.77</v>
      </c>
      <c r="J5379">
        <v>13.69</v>
      </c>
      <c r="L5379">
        <v>13.27</v>
      </c>
    </row>
    <row r="5380" spans="1:12" x14ac:dyDescent="0.2">
      <c r="A5380" s="4">
        <v>30174</v>
      </c>
      <c r="C5380">
        <v>10.37</v>
      </c>
      <c r="D5380">
        <v>11.73</v>
      </c>
      <c r="E5380">
        <v>12.45</v>
      </c>
      <c r="F5380">
        <v>13.15</v>
      </c>
      <c r="G5380">
        <v>13.39</v>
      </c>
      <c r="H5380">
        <v>13.74</v>
      </c>
      <c r="I5380">
        <v>13.77</v>
      </c>
      <c r="J5380">
        <v>13.71</v>
      </c>
      <c r="L5380">
        <v>13.26</v>
      </c>
    </row>
    <row r="5381" spans="1:12" x14ac:dyDescent="0.2">
      <c r="A5381" s="4">
        <v>30175</v>
      </c>
      <c r="C5381">
        <v>9.74</v>
      </c>
      <c r="D5381">
        <v>11.13</v>
      </c>
      <c r="E5381">
        <v>12.06</v>
      </c>
      <c r="F5381">
        <v>12.93</v>
      </c>
      <c r="G5381">
        <v>13.15</v>
      </c>
      <c r="H5381">
        <v>13.5</v>
      </c>
      <c r="I5381">
        <v>13.63</v>
      </c>
      <c r="J5381">
        <v>13.55</v>
      </c>
      <c r="L5381">
        <v>13.15</v>
      </c>
    </row>
    <row r="5382" spans="1:12" x14ac:dyDescent="0.2">
      <c r="A5382" s="4">
        <v>30176</v>
      </c>
      <c r="C5382">
        <v>9.6</v>
      </c>
      <c r="D5382">
        <v>10.82</v>
      </c>
      <c r="E5382">
        <v>11.78</v>
      </c>
      <c r="F5382">
        <v>12.75</v>
      </c>
      <c r="G5382">
        <v>12.95</v>
      </c>
      <c r="H5382">
        <v>13.24</v>
      </c>
      <c r="I5382">
        <v>13.32</v>
      </c>
      <c r="J5382">
        <v>13.2</v>
      </c>
      <c r="L5382">
        <v>12.98</v>
      </c>
    </row>
    <row r="5383" spans="1:12" x14ac:dyDescent="0.2">
      <c r="A5383" s="4">
        <v>30179</v>
      </c>
      <c r="C5383">
        <v>8.98</v>
      </c>
      <c r="D5383">
        <v>10.4</v>
      </c>
      <c r="E5383">
        <v>11.38</v>
      </c>
      <c r="F5383">
        <v>12.36</v>
      </c>
      <c r="G5383">
        <v>12.61</v>
      </c>
      <c r="H5383">
        <v>13</v>
      </c>
      <c r="I5383">
        <v>13.15</v>
      </c>
      <c r="J5383">
        <v>13.09</v>
      </c>
      <c r="L5383">
        <v>12.8</v>
      </c>
    </row>
    <row r="5384" spans="1:12" x14ac:dyDescent="0.2">
      <c r="A5384" s="4">
        <v>30180</v>
      </c>
      <c r="C5384">
        <v>8.33</v>
      </c>
      <c r="D5384">
        <v>9.9499999999999993</v>
      </c>
      <c r="E5384">
        <v>10.83</v>
      </c>
      <c r="F5384">
        <v>11.83</v>
      </c>
      <c r="G5384">
        <v>12.21</v>
      </c>
      <c r="H5384">
        <v>12.61</v>
      </c>
      <c r="I5384">
        <v>12.72</v>
      </c>
      <c r="J5384">
        <v>12.65</v>
      </c>
      <c r="L5384">
        <v>12.42</v>
      </c>
    </row>
    <row r="5385" spans="1:12" x14ac:dyDescent="0.2">
      <c r="A5385" s="4">
        <v>30181</v>
      </c>
      <c r="C5385">
        <v>8.35</v>
      </c>
      <c r="D5385">
        <v>9.86</v>
      </c>
      <c r="E5385">
        <v>10.73</v>
      </c>
      <c r="F5385">
        <v>11.76</v>
      </c>
      <c r="G5385">
        <v>12.02</v>
      </c>
      <c r="H5385">
        <v>12.45</v>
      </c>
      <c r="I5385">
        <v>12.67</v>
      </c>
      <c r="J5385">
        <v>12.57</v>
      </c>
      <c r="L5385">
        <v>12.29</v>
      </c>
    </row>
    <row r="5386" spans="1:12" x14ac:dyDescent="0.2">
      <c r="A5386" s="4">
        <v>30182</v>
      </c>
      <c r="C5386">
        <v>7.76</v>
      </c>
      <c r="D5386">
        <v>9.23</v>
      </c>
      <c r="E5386">
        <v>10.27</v>
      </c>
      <c r="F5386">
        <v>11.61</v>
      </c>
      <c r="G5386">
        <v>11.91</v>
      </c>
      <c r="H5386">
        <v>12.42</v>
      </c>
      <c r="I5386">
        <v>12.61</v>
      </c>
      <c r="J5386">
        <v>12.47</v>
      </c>
      <c r="L5386">
        <v>12.31</v>
      </c>
    </row>
    <row r="5387" spans="1:12" x14ac:dyDescent="0.2">
      <c r="A5387" s="4">
        <v>30183</v>
      </c>
      <c r="C5387">
        <v>7.31</v>
      </c>
      <c r="D5387">
        <v>8.77</v>
      </c>
      <c r="E5387">
        <v>9.94</v>
      </c>
      <c r="F5387">
        <v>11.2</v>
      </c>
      <c r="G5387">
        <v>11.61</v>
      </c>
      <c r="H5387">
        <v>12.15</v>
      </c>
      <c r="I5387">
        <v>12.23</v>
      </c>
      <c r="J5387">
        <v>12.24</v>
      </c>
      <c r="L5387">
        <v>12.14</v>
      </c>
    </row>
    <row r="5388" spans="1:12" x14ac:dyDescent="0.2">
      <c r="A5388" s="4">
        <v>30186</v>
      </c>
      <c r="C5388">
        <v>7.75</v>
      </c>
      <c r="D5388">
        <v>9.23</v>
      </c>
      <c r="E5388">
        <v>10.4</v>
      </c>
      <c r="F5388">
        <v>11.57</v>
      </c>
      <c r="G5388">
        <v>11.9</v>
      </c>
      <c r="H5388">
        <v>12.39</v>
      </c>
      <c r="I5388">
        <v>12.59</v>
      </c>
      <c r="J5388">
        <v>12.47</v>
      </c>
      <c r="L5388">
        <v>12.29</v>
      </c>
    </row>
    <row r="5389" spans="1:12" x14ac:dyDescent="0.2">
      <c r="A5389" s="4">
        <v>30187</v>
      </c>
      <c r="C5389">
        <v>7.86</v>
      </c>
      <c r="D5389">
        <v>9.41</v>
      </c>
      <c r="E5389">
        <v>10.47</v>
      </c>
      <c r="F5389">
        <v>11.5</v>
      </c>
      <c r="G5389">
        <v>11.81</v>
      </c>
      <c r="H5389">
        <v>12.29</v>
      </c>
      <c r="I5389">
        <v>12.49</v>
      </c>
      <c r="J5389">
        <v>12.35</v>
      </c>
      <c r="L5389">
        <v>12.16</v>
      </c>
    </row>
    <row r="5390" spans="1:12" x14ac:dyDescent="0.2">
      <c r="A5390" s="4">
        <v>30188</v>
      </c>
      <c r="C5390">
        <v>7.67</v>
      </c>
      <c r="D5390">
        <v>9.43</v>
      </c>
      <c r="E5390">
        <v>10.54</v>
      </c>
      <c r="F5390">
        <v>11.66</v>
      </c>
      <c r="G5390">
        <v>11.91</v>
      </c>
      <c r="H5390">
        <v>12.26</v>
      </c>
      <c r="I5390">
        <v>12.55</v>
      </c>
      <c r="J5390">
        <v>12.43</v>
      </c>
      <c r="L5390">
        <v>12.21</v>
      </c>
    </row>
    <row r="5391" spans="1:12" x14ac:dyDescent="0.2">
      <c r="A5391" s="4">
        <v>30189</v>
      </c>
      <c r="C5391">
        <v>7.37</v>
      </c>
      <c r="D5391">
        <v>9.4499999999999993</v>
      </c>
      <c r="E5391">
        <v>10.56</v>
      </c>
      <c r="F5391">
        <v>11.67</v>
      </c>
      <c r="G5391">
        <v>11.96</v>
      </c>
      <c r="H5391">
        <v>12.32</v>
      </c>
      <c r="I5391">
        <v>12.62</v>
      </c>
      <c r="J5391">
        <v>12.55</v>
      </c>
      <c r="L5391">
        <v>12.31</v>
      </c>
    </row>
    <row r="5392" spans="1:12" x14ac:dyDescent="0.2">
      <c r="A5392" s="4">
        <v>30190</v>
      </c>
      <c r="C5392">
        <v>8.1</v>
      </c>
      <c r="D5392">
        <v>10.17</v>
      </c>
      <c r="E5392">
        <v>11.19</v>
      </c>
      <c r="F5392">
        <v>11.93</v>
      </c>
      <c r="G5392">
        <v>12.44</v>
      </c>
      <c r="H5392">
        <v>12.65</v>
      </c>
      <c r="I5392">
        <v>12.85</v>
      </c>
      <c r="J5392">
        <v>12.77</v>
      </c>
      <c r="L5392">
        <v>12.54</v>
      </c>
    </row>
    <row r="5393" spans="1:12" x14ac:dyDescent="0.2">
      <c r="A5393" s="4">
        <v>30193</v>
      </c>
      <c r="C5393">
        <v>8.44</v>
      </c>
      <c r="D5393">
        <v>10.24</v>
      </c>
      <c r="E5393">
        <v>11.23</v>
      </c>
      <c r="F5393">
        <v>12.01</v>
      </c>
      <c r="G5393">
        <v>12.44</v>
      </c>
      <c r="H5393">
        <v>12.71</v>
      </c>
      <c r="I5393">
        <v>12.96</v>
      </c>
      <c r="J5393">
        <v>12.81</v>
      </c>
      <c r="L5393">
        <v>12.54</v>
      </c>
    </row>
    <row r="5394" spans="1:12" x14ac:dyDescent="0.2">
      <c r="A5394" s="4">
        <v>30194</v>
      </c>
      <c r="C5394">
        <v>8.7200000000000006</v>
      </c>
      <c r="D5394">
        <v>10.210000000000001</v>
      </c>
      <c r="E5394">
        <v>11.13</v>
      </c>
      <c r="F5394">
        <v>11.99</v>
      </c>
      <c r="G5394">
        <v>12.36</v>
      </c>
      <c r="H5394">
        <v>12.65</v>
      </c>
      <c r="I5394">
        <v>12.89</v>
      </c>
      <c r="J5394">
        <v>12.81</v>
      </c>
      <c r="L5394">
        <v>12.5</v>
      </c>
    </row>
    <row r="5395" spans="1:12" x14ac:dyDescent="0.2">
      <c r="A5395" s="4">
        <v>30195</v>
      </c>
      <c r="C5395">
        <v>8.73</v>
      </c>
      <c r="D5395">
        <v>10.4</v>
      </c>
      <c r="E5395">
        <v>11.21</v>
      </c>
      <c r="F5395">
        <v>12</v>
      </c>
      <c r="G5395">
        <v>12.32</v>
      </c>
      <c r="H5395">
        <v>12.58</v>
      </c>
      <c r="I5395">
        <v>12.83</v>
      </c>
      <c r="J5395">
        <v>12.76</v>
      </c>
      <c r="L5395">
        <v>12.41</v>
      </c>
    </row>
    <row r="5396" spans="1:12" x14ac:dyDescent="0.2">
      <c r="A5396" s="4">
        <v>30196</v>
      </c>
      <c r="C5396">
        <v>8.66</v>
      </c>
      <c r="D5396">
        <v>10.18</v>
      </c>
      <c r="E5396">
        <v>11.13</v>
      </c>
      <c r="F5396">
        <v>11.95</v>
      </c>
      <c r="G5396">
        <v>12.24</v>
      </c>
      <c r="H5396">
        <v>12.52</v>
      </c>
      <c r="I5396">
        <v>12.69</v>
      </c>
      <c r="J5396">
        <v>12.6</v>
      </c>
      <c r="L5396">
        <v>12.3</v>
      </c>
    </row>
    <row r="5397" spans="1:12" x14ac:dyDescent="0.2">
      <c r="A5397" s="4">
        <v>30197</v>
      </c>
      <c r="C5397">
        <v>8.4600000000000009</v>
      </c>
      <c r="D5397">
        <v>9.98</v>
      </c>
      <c r="E5397">
        <v>10.88</v>
      </c>
      <c r="F5397">
        <v>11.69</v>
      </c>
      <c r="G5397">
        <v>11.91</v>
      </c>
      <c r="H5397">
        <v>12.26</v>
      </c>
      <c r="I5397">
        <v>12.49</v>
      </c>
      <c r="J5397">
        <v>12.47</v>
      </c>
      <c r="L5397">
        <v>12.16</v>
      </c>
    </row>
    <row r="5398" spans="1:12" x14ac:dyDescent="0.2">
      <c r="A5398" s="4">
        <v>30200</v>
      </c>
      <c r="C5398" t="s">
        <v>13</v>
      </c>
      <c r="D5398" t="s">
        <v>13</v>
      </c>
      <c r="E5398" t="s">
        <v>13</v>
      </c>
      <c r="F5398" t="s">
        <v>13</v>
      </c>
      <c r="G5398" t="s">
        <v>13</v>
      </c>
      <c r="H5398" t="s">
        <v>13</v>
      </c>
      <c r="I5398" t="s">
        <v>13</v>
      </c>
      <c r="J5398" t="s">
        <v>13</v>
      </c>
      <c r="L5398" t="s">
        <v>13</v>
      </c>
    </row>
    <row r="5399" spans="1:12" x14ac:dyDescent="0.2">
      <c r="A5399" s="4">
        <v>30201</v>
      </c>
      <c r="C5399">
        <v>8.68</v>
      </c>
      <c r="D5399">
        <v>10.09</v>
      </c>
      <c r="E5399">
        <v>10.96</v>
      </c>
      <c r="F5399">
        <v>11.8</v>
      </c>
      <c r="G5399">
        <v>12.03</v>
      </c>
      <c r="H5399">
        <v>12.36</v>
      </c>
      <c r="I5399">
        <v>12.59</v>
      </c>
      <c r="J5399">
        <v>12.53</v>
      </c>
      <c r="L5399">
        <v>12.19</v>
      </c>
    </row>
    <row r="5400" spans="1:12" x14ac:dyDescent="0.2">
      <c r="A5400" s="4">
        <v>30202</v>
      </c>
      <c r="C5400">
        <v>8.6</v>
      </c>
      <c r="D5400">
        <v>10.25</v>
      </c>
      <c r="E5400">
        <v>11.03</v>
      </c>
      <c r="F5400">
        <v>11.87</v>
      </c>
      <c r="G5400">
        <v>12.12</v>
      </c>
      <c r="H5400">
        <v>12.4</v>
      </c>
      <c r="I5400">
        <v>12.58</v>
      </c>
      <c r="J5400">
        <v>12.51</v>
      </c>
      <c r="L5400">
        <v>12.17</v>
      </c>
    </row>
    <row r="5401" spans="1:12" x14ac:dyDescent="0.2">
      <c r="A5401" s="4">
        <v>30203</v>
      </c>
      <c r="C5401">
        <v>8.57</v>
      </c>
      <c r="D5401">
        <v>10.02</v>
      </c>
      <c r="E5401">
        <v>10.96</v>
      </c>
      <c r="F5401">
        <v>11.87</v>
      </c>
      <c r="G5401">
        <v>12.15</v>
      </c>
      <c r="H5401">
        <v>12.41</v>
      </c>
      <c r="I5401">
        <v>12.58</v>
      </c>
      <c r="J5401">
        <v>12.53</v>
      </c>
      <c r="L5401">
        <v>12.21</v>
      </c>
    </row>
    <row r="5402" spans="1:12" x14ac:dyDescent="0.2">
      <c r="A5402" s="4">
        <v>30204</v>
      </c>
      <c r="C5402">
        <v>8.66</v>
      </c>
      <c r="D5402">
        <v>10.38</v>
      </c>
      <c r="E5402">
        <v>11.25</v>
      </c>
      <c r="F5402">
        <v>12.06</v>
      </c>
      <c r="G5402">
        <v>12.32</v>
      </c>
      <c r="H5402">
        <v>12.56</v>
      </c>
      <c r="I5402">
        <v>12.76</v>
      </c>
      <c r="J5402">
        <v>12.73</v>
      </c>
      <c r="L5402">
        <v>12.41</v>
      </c>
    </row>
    <row r="5403" spans="1:12" x14ac:dyDescent="0.2">
      <c r="A5403" s="4">
        <v>30207</v>
      </c>
      <c r="C5403">
        <v>8.41</v>
      </c>
      <c r="D5403">
        <v>10.130000000000001</v>
      </c>
      <c r="E5403">
        <v>11.06</v>
      </c>
      <c r="F5403">
        <v>11.93</v>
      </c>
      <c r="G5403">
        <v>12.21</v>
      </c>
      <c r="H5403">
        <v>12.52</v>
      </c>
      <c r="I5403">
        <v>12.68</v>
      </c>
      <c r="J5403">
        <v>12.63</v>
      </c>
      <c r="L5403">
        <v>12.26</v>
      </c>
    </row>
    <row r="5404" spans="1:12" x14ac:dyDescent="0.2">
      <c r="A5404" s="4">
        <v>30208</v>
      </c>
      <c r="C5404">
        <v>8.16</v>
      </c>
      <c r="D5404">
        <v>9.98</v>
      </c>
      <c r="E5404">
        <v>10.93</v>
      </c>
      <c r="F5404">
        <v>11.88</v>
      </c>
      <c r="G5404">
        <v>12.12</v>
      </c>
      <c r="H5404">
        <v>12.38</v>
      </c>
      <c r="I5404">
        <v>12.61</v>
      </c>
      <c r="J5404">
        <v>12.56</v>
      </c>
      <c r="L5404">
        <v>12.24</v>
      </c>
    </row>
    <row r="5405" spans="1:12" x14ac:dyDescent="0.2">
      <c r="A5405" s="4">
        <v>30209</v>
      </c>
      <c r="C5405">
        <v>8.44</v>
      </c>
      <c r="D5405">
        <v>10.4</v>
      </c>
      <c r="E5405">
        <v>11.27</v>
      </c>
      <c r="F5405">
        <v>12.16</v>
      </c>
      <c r="G5405">
        <v>12.35</v>
      </c>
      <c r="H5405">
        <v>12.56</v>
      </c>
      <c r="I5405">
        <v>12.62</v>
      </c>
      <c r="J5405">
        <v>12.6</v>
      </c>
      <c r="L5405">
        <v>12.25</v>
      </c>
    </row>
    <row r="5406" spans="1:12" x14ac:dyDescent="0.2">
      <c r="A5406" s="4">
        <v>30210</v>
      </c>
      <c r="C5406">
        <v>8.31</v>
      </c>
      <c r="D5406">
        <v>10.210000000000001</v>
      </c>
      <c r="E5406">
        <v>11.19</v>
      </c>
      <c r="F5406">
        <v>12.14</v>
      </c>
      <c r="G5406">
        <v>12.28</v>
      </c>
      <c r="H5406">
        <v>12.52</v>
      </c>
      <c r="I5406">
        <v>12.61</v>
      </c>
      <c r="J5406">
        <v>12.6</v>
      </c>
      <c r="L5406">
        <v>12.18</v>
      </c>
    </row>
    <row r="5407" spans="1:12" x14ac:dyDescent="0.2">
      <c r="A5407" s="4">
        <v>30211</v>
      </c>
      <c r="C5407">
        <v>8.23</v>
      </c>
      <c r="D5407">
        <v>9.8800000000000008</v>
      </c>
      <c r="E5407">
        <v>11.03</v>
      </c>
      <c r="F5407">
        <v>11.96</v>
      </c>
      <c r="G5407">
        <v>12.19</v>
      </c>
      <c r="H5407">
        <v>12.39</v>
      </c>
      <c r="I5407">
        <v>12.49</v>
      </c>
      <c r="J5407">
        <v>12.51</v>
      </c>
      <c r="L5407">
        <v>12.12</v>
      </c>
    </row>
    <row r="5408" spans="1:12" x14ac:dyDescent="0.2">
      <c r="A5408" s="4">
        <v>30214</v>
      </c>
      <c r="C5408">
        <v>8.0399999999999991</v>
      </c>
      <c r="D5408">
        <v>10.07</v>
      </c>
      <c r="E5408">
        <v>10.98</v>
      </c>
      <c r="F5408">
        <v>11.98</v>
      </c>
      <c r="G5408">
        <v>12.19</v>
      </c>
      <c r="H5408">
        <v>12.43</v>
      </c>
      <c r="I5408">
        <v>12.45</v>
      </c>
      <c r="J5408">
        <v>12.47</v>
      </c>
      <c r="L5408">
        <v>12.04</v>
      </c>
    </row>
    <row r="5409" spans="1:12" x14ac:dyDescent="0.2">
      <c r="A5409" s="4">
        <v>30215</v>
      </c>
      <c r="C5409">
        <v>7.88</v>
      </c>
      <c r="D5409">
        <v>9.75</v>
      </c>
      <c r="E5409">
        <v>10.73</v>
      </c>
      <c r="F5409">
        <v>11.68</v>
      </c>
      <c r="G5409">
        <v>11.92</v>
      </c>
      <c r="H5409">
        <v>12.13</v>
      </c>
      <c r="I5409">
        <v>12.14</v>
      </c>
      <c r="J5409">
        <v>12.18</v>
      </c>
      <c r="L5409">
        <v>11.82</v>
      </c>
    </row>
    <row r="5410" spans="1:12" x14ac:dyDescent="0.2">
      <c r="A5410" s="4">
        <v>30216</v>
      </c>
      <c r="C5410">
        <v>7.58</v>
      </c>
      <c r="D5410">
        <v>9.5</v>
      </c>
      <c r="E5410">
        <v>10.52</v>
      </c>
      <c r="F5410">
        <v>11.61</v>
      </c>
      <c r="G5410">
        <v>11.9</v>
      </c>
      <c r="H5410">
        <v>12.04</v>
      </c>
      <c r="I5410">
        <v>12.04</v>
      </c>
      <c r="J5410">
        <v>12.04</v>
      </c>
      <c r="L5410">
        <v>11.83</v>
      </c>
    </row>
    <row r="5411" spans="1:12" x14ac:dyDescent="0.2">
      <c r="A5411" s="4">
        <v>30217</v>
      </c>
      <c r="C5411">
        <v>7.52</v>
      </c>
      <c r="D5411">
        <v>9.5299999999999994</v>
      </c>
      <c r="E5411">
        <v>10.51</v>
      </c>
      <c r="F5411">
        <v>11.5</v>
      </c>
      <c r="G5411">
        <v>11.83</v>
      </c>
      <c r="H5411">
        <v>11.92</v>
      </c>
      <c r="I5411">
        <v>11.94</v>
      </c>
      <c r="J5411">
        <v>11.94</v>
      </c>
      <c r="L5411">
        <v>11.75</v>
      </c>
    </row>
    <row r="5412" spans="1:12" x14ac:dyDescent="0.2">
      <c r="A5412" s="4">
        <v>30218</v>
      </c>
      <c r="C5412">
        <v>7.85</v>
      </c>
      <c r="D5412">
        <v>9.42</v>
      </c>
      <c r="E5412">
        <v>10.62</v>
      </c>
      <c r="F5412">
        <v>11.65</v>
      </c>
      <c r="G5412">
        <v>11.96</v>
      </c>
      <c r="H5412">
        <v>12.05</v>
      </c>
      <c r="I5412">
        <v>12.09</v>
      </c>
      <c r="J5412">
        <v>12.09</v>
      </c>
      <c r="L5412">
        <v>11.88</v>
      </c>
    </row>
    <row r="5413" spans="1:12" x14ac:dyDescent="0.2">
      <c r="A5413" s="4">
        <v>30221</v>
      </c>
      <c r="C5413">
        <v>7.83</v>
      </c>
      <c r="D5413">
        <v>9.36</v>
      </c>
      <c r="E5413">
        <v>10.64</v>
      </c>
      <c r="F5413">
        <v>11.69</v>
      </c>
      <c r="G5413">
        <v>11.87</v>
      </c>
      <c r="H5413">
        <v>11.95</v>
      </c>
      <c r="I5413">
        <v>11.99</v>
      </c>
      <c r="J5413">
        <v>11.99</v>
      </c>
      <c r="L5413">
        <v>11.82</v>
      </c>
    </row>
    <row r="5414" spans="1:12" x14ac:dyDescent="0.2">
      <c r="A5414" s="4">
        <v>30222</v>
      </c>
      <c r="C5414">
        <v>7.72</v>
      </c>
      <c r="D5414">
        <v>9.15</v>
      </c>
      <c r="E5414">
        <v>10.45</v>
      </c>
      <c r="F5414">
        <v>11.42</v>
      </c>
      <c r="G5414">
        <v>11.66</v>
      </c>
      <c r="H5414">
        <v>11.78</v>
      </c>
      <c r="I5414">
        <v>11.83</v>
      </c>
      <c r="J5414">
        <v>11.85</v>
      </c>
      <c r="L5414">
        <v>11.76</v>
      </c>
    </row>
    <row r="5415" spans="1:12" x14ac:dyDescent="0.2">
      <c r="A5415" s="4">
        <v>30223</v>
      </c>
      <c r="C5415">
        <v>7.84</v>
      </c>
      <c r="D5415">
        <v>9.0399999999999991</v>
      </c>
      <c r="E5415">
        <v>10.32</v>
      </c>
      <c r="F5415">
        <v>11.38</v>
      </c>
      <c r="G5415">
        <v>11.59</v>
      </c>
      <c r="H5415">
        <v>11.76</v>
      </c>
      <c r="I5415">
        <v>11.79</v>
      </c>
      <c r="J5415">
        <v>11.8</v>
      </c>
      <c r="L5415">
        <v>11.79</v>
      </c>
    </row>
    <row r="5416" spans="1:12" x14ac:dyDescent="0.2">
      <c r="A5416" s="4">
        <v>30224</v>
      </c>
      <c r="C5416">
        <v>7.88</v>
      </c>
      <c r="D5416">
        <v>8.68</v>
      </c>
      <c r="E5416">
        <v>10.26</v>
      </c>
      <c r="F5416">
        <v>11.23</v>
      </c>
      <c r="G5416">
        <v>11.52</v>
      </c>
      <c r="H5416">
        <v>11.69</v>
      </c>
      <c r="I5416">
        <v>11.72</v>
      </c>
      <c r="J5416">
        <v>11.73</v>
      </c>
      <c r="L5416">
        <v>11.79</v>
      </c>
    </row>
    <row r="5417" spans="1:12" x14ac:dyDescent="0.2">
      <c r="A5417" s="4">
        <v>30225</v>
      </c>
      <c r="C5417">
        <v>7.6</v>
      </c>
      <c r="D5417">
        <v>8.52</v>
      </c>
      <c r="E5417">
        <v>10.050000000000001</v>
      </c>
      <c r="F5417">
        <v>11.13</v>
      </c>
      <c r="G5417">
        <v>11.38</v>
      </c>
      <c r="H5417">
        <v>11.5</v>
      </c>
      <c r="I5417">
        <v>11.51</v>
      </c>
      <c r="J5417">
        <v>11.51</v>
      </c>
      <c r="L5417">
        <v>11.65</v>
      </c>
    </row>
    <row r="5418" spans="1:12" x14ac:dyDescent="0.2">
      <c r="A5418" s="4">
        <v>30228</v>
      </c>
      <c r="C5418">
        <v>8.2100000000000009</v>
      </c>
      <c r="D5418">
        <v>9.7100000000000009</v>
      </c>
      <c r="E5418">
        <v>10.6</v>
      </c>
      <c r="F5418">
        <v>11.51</v>
      </c>
      <c r="G5418">
        <v>11.66</v>
      </c>
      <c r="H5418">
        <v>11.73</v>
      </c>
      <c r="I5418">
        <v>11.73</v>
      </c>
      <c r="J5418">
        <v>11.72</v>
      </c>
      <c r="L5418">
        <v>11.83</v>
      </c>
    </row>
    <row r="5419" spans="1:12" x14ac:dyDescent="0.2">
      <c r="A5419" s="4">
        <v>30229</v>
      </c>
      <c r="C5419">
        <v>8.44</v>
      </c>
      <c r="D5419">
        <v>9.4499999999999993</v>
      </c>
      <c r="E5419">
        <v>10.53</v>
      </c>
      <c r="F5419">
        <v>11.42</v>
      </c>
      <c r="G5419">
        <v>11.62</v>
      </c>
      <c r="H5419">
        <v>11.7</v>
      </c>
      <c r="I5419">
        <v>11.71</v>
      </c>
      <c r="J5419">
        <v>11.69</v>
      </c>
      <c r="L5419">
        <v>11.81</v>
      </c>
    </row>
    <row r="5420" spans="1:12" x14ac:dyDescent="0.2">
      <c r="A5420" s="4">
        <v>30230</v>
      </c>
      <c r="C5420">
        <v>8.33</v>
      </c>
      <c r="D5420">
        <v>9.5</v>
      </c>
      <c r="E5420">
        <v>10.36</v>
      </c>
      <c r="F5420">
        <v>11.21</v>
      </c>
      <c r="G5420">
        <v>11.42</v>
      </c>
      <c r="H5420">
        <v>11.52</v>
      </c>
      <c r="I5420">
        <v>11.5</v>
      </c>
      <c r="J5420">
        <v>11.5</v>
      </c>
      <c r="L5420">
        <v>11.69</v>
      </c>
    </row>
    <row r="5421" spans="1:12" x14ac:dyDescent="0.2">
      <c r="A5421" s="4">
        <v>30231</v>
      </c>
      <c r="C5421">
        <v>8.0399999999999991</v>
      </c>
      <c r="D5421">
        <v>8.99</v>
      </c>
      <c r="E5421">
        <v>9.5500000000000007</v>
      </c>
      <c r="F5421">
        <v>10.46</v>
      </c>
      <c r="G5421">
        <v>10.71</v>
      </c>
      <c r="H5421">
        <v>10.81</v>
      </c>
      <c r="I5421">
        <v>10.87</v>
      </c>
      <c r="J5421">
        <v>10.91</v>
      </c>
      <c r="L5421">
        <v>11.29</v>
      </c>
    </row>
    <row r="5422" spans="1:12" x14ac:dyDescent="0.2">
      <c r="A5422" s="4">
        <v>30232</v>
      </c>
      <c r="C5422">
        <v>8</v>
      </c>
      <c r="D5422">
        <v>8.77</v>
      </c>
      <c r="E5422">
        <v>9.1999999999999993</v>
      </c>
      <c r="F5422">
        <v>10.15</v>
      </c>
      <c r="G5422">
        <v>10.54</v>
      </c>
      <c r="H5422">
        <v>10.71</v>
      </c>
      <c r="I5422">
        <v>10.77</v>
      </c>
      <c r="J5422">
        <v>10.83</v>
      </c>
      <c r="L5422">
        <v>11.19</v>
      </c>
    </row>
    <row r="5423" spans="1:12" x14ac:dyDescent="0.2">
      <c r="A5423" s="4">
        <v>30235</v>
      </c>
      <c r="C5423" t="s">
        <v>13</v>
      </c>
      <c r="D5423" t="s">
        <v>13</v>
      </c>
      <c r="E5423" t="s">
        <v>13</v>
      </c>
      <c r="F5423" t="s">
        <v>13</v>
      </c>
      <c r="G5423" t="s">
        <v>13</v>
      </c>
      <c r="H5423" t="s">
        <v>13</v>
      </c>
      <c r="I5423" t="s">
        <v>13</v>
      </c>
      <c r="J5423" t="s">
        <v>13</v>
      </c>
      <c r="L5423" t="s">
        <v>13</v>
      </c>
    </row>
    <row r="5424" spans="1:12" x14ac:dyDescent="0.2">
      <c r="A5424" s="4">
        <v>30236</v>
      </c>
      <c r="C5424">
        <v>7.61</v>
      </c>
      <c r="D5424">
        <v>8.23</v>
      </c>
      <c r="E5424">
        <v>8.67</v>
      </c>
      <c r="F5424">
        <v>9.69</v>
      </c>
      <c r="G5424">
        <v>10.11</v>
      </c>
      <c r="H5424">
        <v>10.4</v>
      </c>
      <c r="I5424">
        <v>10.5</v>
      </c>
      <c r="J5424">
        <v>10.53</v>
      </c>
      <c r="L5424">
        <v>10.85</v>
      </c>
    </row>
    <row r="5425" spans="1:12" x14ac:dyDescent="0.2">
      <c r="A5425" s="4">
        <v>30237</v>
      </c>
      <c r="C5425">
        <v>7.67</v>
      </c>
      <c r="D5425">
        <v>8.0399999999999991</v>
      </c>
      <c r="E5425">
        <v>8.73</v>
      </c>
      <c r="F5425">
        <v>9.68</v>
      </c>
      <c r="G5425">
        <v>10.17</v>
      </c>
      <c r="H5425">
        <v>10.28</v>
      </c>
      <c r="I5425">
        <v>10.36</v>
      </c>
      <c r="J5425">
        <v>10.39</v>
      </c>
      <c r="L5425">
        <v>10.75</v>
      </c>
    </row>
    <row r="5426" spans="1:12" x14ac:dyDescent="0.2">
      <c r="A5426" s="4">
        <v>30238</v>
      </c>
      <c r="C5426">
        <v>7.79</v>
      </c>
      <c r="D5426">
        <v>8.14</v>
      </c>
      <c r="E5426">
        <v>8.8699999999999992</v>
      </c>
      <c r="F5426">
        <v>9.84</v>
      </c>
      <c r="G5426">
        <v>10.3</v>
      </c>
      <c r="H5426">
        <v>10.52</v>
      </c>
      <c r="I5426">
        <v>10.59</v>
      </c>
      <c r="J5426">
        <v>10.61</v>
      </c>
      <c r="L5426">
        <v>10.86</v>
      </c>
    </row>
    <row r="5427" spans="1:12" x14ac:dyDescent="0.2">
      <c r="A5427" s="4">
        <v>30239</v>
      </c>
      <c r="C5427">
        <v>7.8</v>
      </c>
      <c r="D5427">
        <v>8.27</v>
      </c>
      <c r="E5427">
        <v>8.99</v>
      </c>
      <c r="F5427">
        <v>10</v>
      </c>
      <c r="G5427">
        <v>10.51</v>
      </c>
      <c r="H5427">
        <v>10.64</v>
      </c>
      <c r="I5427">
        <v>10.73</v>
      </c>
      <c r="J5427">
        <v>10.75</v>
      </c>
      <c r="L5427">
        <v>11.03</v>
      </c>
    </row>
    <row r="5428" spans="1:12" x14ac:dyDescent="0.2">
      <c r="A5428" s="4">
        <v>30242</v>
      </c>
      <c r="C5428">
        <v>7.66</v>
      </c>
      <c r="D5428">
        <v>8.0299999999999994</v>
      </c>
      <c r="E5428">
        <v>8.73</v>
      </c>
      <c r="F5428">
        <v>9.8000000000000007</v>
      </c>
      <c r="G5428">
        <v>10.23</v>
      </c>
      <c r="H5428">
        <v>10.42</v>
      </c>
      <c r="I5428">
        <v>10.54</v>
      </c>
      <c r="J5428">
        <v>10.58</v>
      </c>
      <c r="L5428">
        <v>10.9</v>
      </c>
    </row>
    <row r="5429" spans="1:12" x14ac:dyDescent="0.2">
      <c r="A5429" s="4">
        <v>30243</v>
      </c>
      <c r="C5429">
        <v>7.73</v>
      </c>
      <c r="D5429">
        <v>8.1199999999999992</v>
      </c>
      <c r="E5429">
        <v>8.8000000000000007</v>
      </c>
      <c r="F5429">
        <v>9.82</v>
      </c>
      <c r="G5429">
        <v>10.18</v>
      </c>
      <c r="H5429">
        <v>10.38</v>
      </c>
      <c r="I5429">
        <v>10.52</v>
      </c>
      <c r="J5429">
        <v>10.56</v>
      </c>
      <c r="L5429">
        <v>10.87</v>
      </c>
    </row>
    <row r="5430" spans="1:12" x14ac:dyDescent="0.2">
      <c r="A5430" s="4">
        <v>30244</v>
      </c>
      <c r="C5430">
        <v>7.8</v>
      </c>
      <c r="D5430">
        <v>8.2100000000000009</v>
      </c>
      <c r="E5430">
        <v>8.9</v>
      </c>
      <c r="F5430">
        <v>9.7200000000000006</v>
      </c>
      <c r="G5430">
        <v>10.3</v>
      </c>
      <c r="H5430">
        <v>10.52</v>
      </c>
      <c r="I5430">
        <v>10.64</v>
      </c>
      <c r="J5430">
        <v>10.69</v>
      </c>
      <c r="L5430">
        <v>10.91</v>
      </c>
    </row>
    <row r="5431" spans="1:12" x14ac:dyDescent="0.2">
      <c r="A5431" s="4">
        <v>30245</v>
      </c>
      <c r="C5431">
        <v>7.81</v>
      </c>
      <c r="D5431">
        <v>8.31</v>
      </c>
      <c r="E5431">
        <v>8.9600000000000009</v>
      </c>
      <c r="F5431">
        <v>9.7899999999999991</v>
      </c>
      <c r="G5431">
        <v>10.27</v>
      </c>
      <c r="H5431">
        <v>10.54</v>
      </c>
      <c r="I5431">
        <v>10.66</v>
      </c>
      <c r="J5431">
        <v>10.69</v>
      </c>
      <c r="L5431">
        <v>10.92</v>
      </c>
    </row>
    <row r="5432" spans="1:12" x14ac:dyDescent="0.2">
      <c r="A5432" s="4">
        <v>30246</v>
      </c>
      <c r="C5432">
        <v>7.88</v>
      </c>
      <c r="D5432">
        <v>8.52</v>
      </c>
      <c r="E5432">
        <v>9.08</v>
      </c>
      <c r="F5432">
        <v>9.8699999999999992</v>
      </c>
      <c r="G5432">
        <v>10.44</v>
      </c>
      <c r="H5432">
        <v>10.66</v>
      </c>
      <c r="I5432">
        <v>10.79</v>
      </c>
      <c r="J5432">
        <v>10.81</v>
      </c>
      <c r="L5432">
        <v>11.03</v>
      </c>
    </row>
    <row r="5433" spans="1:12" x14ac:dyDescent="0.2">
      <c r="A5433" s="4">
        <v>30249</v>
      </c>
      <c r="C5433">
        <v>8.1199999999999992</v>
      </c>
      <c r="D5433">
        <v>8.86</v>
      </c>
      <c r="E5433">
        <v>9.39</v>
      </c>
      <c r="F5433">
        <v>10.09</v>
      </c>
      <c r="G5433">
        <v>10.78</v>
      </c>
      <c r="H5433">
        <v>10.97</v>
      </c>
      <c r="I5433">
        <v>11.09</v>
      </c>
      <c r="J5433">
        <v>11.11</v>
      </c>
      <c r="L5433">
        <v>11.25</v>
      </c>
    </row>
    <row r="5434" spans="1:12" x14ac:dyDescent="0.2">
      <c r="A5434" s="4">
        <v>30250</v>
      </c>
      <c r="C5434">
        <v>8.24</v>
      </c>
      <c r="D5434">
        <v>8.6999999999999993</v>
      </c>
      <c r="E5434">
        <v>9.24</v>
      </c>
      <c r="F5434">
        <v>9.89</v>
      </c>
      <c r="G5434">
        <v>10.51</v>
      </c>
      <c r="H5434">
        <v>10.74</v>
      </c>
      <c r="I5434">
        <v>10.82</v>
      </c>
      <c r="J5434">
        <v>10.87</v>
      </c>
      <c r="L5434">
        <v>11.17</v>
      </c>
    </row>
    <row r="5435" spans="1:12" x14ac:dyDescent="0.2">
      <c r="A5435" s="4">
        <v>30251</v>
      </c>
      <c r="C5435">
        <v>8.2799999999999994</v>
      </c>
      <c r="D5435">
        <v>8.84</v>
      </c>
      <c r="E5435">
        <v>9.2899999999999991</v>
      </c>
      <c r="F5435">
        <v>9.94</v>
      </c>
      <c r="G5435">
        <v>10.54</v>
      </c>
      <c r="H5435">
        <v>10.76</v>
      </c>
      <c r="I5435">
        <v>10.87</v>
      </c>
      <c r="J5435">
        <v>10.9</v>
      </c>
      <c r="L5435">
        <v>11.23</v>
      </c>
    </row>
    <row r="5436" spans="1:12" x14ac:dyDescent="0.2">
      <c r="A5436" s="4">
        <v>30252</v>
      </c>
      <c r="C5436">
        <v>8.17</v>
      </c>
      <c r="D5436">
        <v>8.74</v>
      </c>
      <c r="E5436">
        <v>9.19</v>
      </c>
      <c r="F5436">
        <v>9.89</v>
      </c>
      <c r="G5436">
        <v>10.43</v>
      </c>
      <c r="H5436">
        <v>10.61</v>
      </c>
      <c r="I5436">
        <v>10.73</v>
      </c>
      <c r="J5436">
        <v>10.77</v>
      </c>
      <c r="L5436">
        <v>11.12</v>
      </c>
    </row>
    <row r="5437" spans="1:12" x14ac:dyDescent="0.2">
      <c r="A5437" s="4">
        <v>30253</v>
      </c>
      <c r="C5437">
        <v>8.17</v>
      </c>
      <c r="D5437">
        <v>8.73</v>
      </c>
      <c r="E5437">
        <v>9.2100000000000009</v>
      </c>
      <c r="F5437">
        <v>9.85</v>
      </c>
      <c r="G5437">
        <v>10.35</v>
      </c>
      <c r="H5437">
        <v>10.58</v>
      </c>
      <c r="I5437">
        <v>10.68</v>
      </c>
      <c r="J5437">
        <v>10.71</v>
      </c>
      <c r="L5437">
        <v>11.01</v>
      </c>
    </row>
    <row r="5438" spans="1:12" x14ac:dyDescent="0.2">
      <c r="A5438" s="4">
        <v>30256</v>
      </c>
      <c r="C5438">
        <v>8.06</v>
      </c>
      <c r="D5438">
        <v>8.69</v>
      </c>
      <c r="E5438">
        <v>9.0299999999999994</v>
      </c>
      <c r="F5438">
        <v>9.68</v>
      </c>
      <c r="G5438">
        <v>10.199999999999999</v>
      </c>
      <c r="H5438">
        <v>10.41</v>
      </c>
      <c r="I5438">
        <v>10.54</v>
      </c>
      <c r="J5438">
        <v>10.56</v>
      </c>
      <c r="L5438">
        <v>10.84</v>
      </c>
    </row>
    <row r="5439" spans="1:12" x14ac:dyDescent="0.2">
      <c r="A5439" s="4">
        <v>30257</v>
      </c>
      <c r="C5439" t="s">
        <v>13</v>
      </c>
      <c r="D5439" t="s">
        <v>13</v>
      </c>
      <c r="E5439" t="s">
        <v>13</v>
      </c>
      <c r="F5439" t="s">
        <v>13</v>
      </c>
      <c r="G5439" t="s">
        <v>13</v>
      </c>
      <c r="H5439" t="s">
        <v>13</v>
      </c>
      <c r="I5439" t="s">
        <v>13</v>
      </c>
      <c r="J5439" t="s">
        <v>13</v>
      </c>
      <c r="L5439" t="s">
        <v>13</v>
      </c>
    </row>
    <row r="5440" spans="1:12" x14ac:dyDescent="0.2">
      <c r="A5440" s="4">
        <v>30258</v>
      </c>
      <c r="C5440">
        <v>8.06</v>
      </c>
      <c r="D5440">
        <v>8.65</v>
      </c>
      <c r="E5440">
        <v>9.06</v>
      </c>
      <c r="F5440">
        <v>9.65</v>
      </c>
      <c r="G5440">
        <v>9.8699999999999992</v>
      </c>
      <c r="H5440">
        <v>10.3</v>
      </c>
      <c r="I5440">
        <v>10.42</v>
      </c>
      <c r="J5440">
        <v>10.46</v>
      </c>
      <c r="L5440">
        <v>10.72</v>
      </c>
    </row>
    <row r="5441" spans="1:12" x14ac:dyDescent="0.2">
      <c r="A5441" s="4">
        <v>30259</v>
      </c>
      <c r="C5441">
        <v>7.99</v>
      </c>
      <c r="D5441">
        <v>8.61</v>
      </c>
      <c r="E5441">
        <v>8.98</v>
      </c>
      <c r="F5441">
        <v>9.64</v>
      </c>
      <c r="G5441">
        <v>9.86</v>
      </c>
      <c r="H5441">
        <v>10.28</v>
      </c>
      <c r="I5441">
        <v>10.42</v>
      </c>
      <c r="J5441">
        <v>10.42</v>
      </c>
      <c r="L5441">
        <v>10.66</v>
      </c>
    </row>
    <row r="5442" spans="1:12" x14ac:dyDescent="0.2">
      <c r="A5442" s="4">
        <v>30260</v>
      </c>
      <c r="C5442">
        <v>8.0399999999999991</v>
      </c>
      <c r="D5442">
        <v>8.6300000000000008</v>
      </c>
      <c r="E5442">
        <v>9.0299999999999994</v>
      </c>
      <c r="F5442">
        <v>9.73</v>
      </c>
      <c r="G5442">
        <v>9.91</v>
      </c>
      <c r="H5442">
        <v>10.36</v>
      </c>
      <c r="I5442">
        <v>10.52</v>
      </c>
      <c r="J5442">
        <v>10.48</v>
      </c>
      <c r="L5442">
        <v>10.59</v>
      </c>
    </row>
    <row r="5443" spans="1:12" x14ac:dyDescent="0.2">
      <c r="A5443" s="4">
        <v>30263</v>
      </c>
      <c r="C5443">
        <v>8.18</v>
      </c>
      <c r="D5443">
        <v>8.91</v>
      </c>
      <c r="E5443">
        <v>9.23</v>
      </c>
      <c r="F5443">
        <v>9.81</v>
      </c>
      <c r="G5443">
        <v>9.9700000000000006</v>
      </c>
      <c r="H5443">
        <v>10.46</v>
      </c>
      <c r="I5443">
        <v>10.59</v>
      </c>
      <c r="J5443">
        <v>10.55</v>
      </c>
      <c r="L5443">
        <v>10.61</v>
      </c>
    </row>
    <row r="5444" spans="1:12" x14ac:dyDescent="0.2">
      <c r="A5444" s="4">
        <v>30264</v>
      </c>
      <c r="C5444">
        <v>8.2799999999999994</v>
      </c>
      <c r="D5444">
        <v>8.8000000000000007</v>
      </c>
      <c r="E5444">
        <v>9.1300000000000008</v>
      </c>
      <c r="F5444">
        <v>9.74</v>
      </c>
      <c r="G5444">
        <v>9.92</v>
      </c>
      <c r="H5444">
        <v>10.41</v>
      </c>
      <c r="I5444">
        <v>10.5</v>
      </c>
      <c r="J5444">
        <v>10.51</v>
      </c>
      <c r="L5444">
        <v>10.44</v>
      </c>
    </row>
    <row r="5445" spans="1:12" x14ac:dyDescent="0.2">
      <c r="A5445" s="4">
        <v>30265</v>
      </c>
      <c r="C5445">
        <v>8.36</v>
      </c>
      <c r="D5445">
        <v>8.81</v>
      </c>
      <c r="E5445">
        <v>9.1199999999999992</v>
      </c>
      <c r="F5445">
        <v>9.77</v>
      </c>
      <c r="G5445">
        <v>9.93</v>
      </c>
      <c r="H5445">
        <v>10.38</v>
      </c>
      <c r="I5445">
        <v>10.48</v>
      </c>
      <c r="J5445">
        <v>10.48</v>
      </c>
      <c r="L5445">
        <v>10.37</v>
      </c>
    </row>
    <row r="5446" spans="1:12" x14ac:dyDescent="0.2">
      <c r="A5446" s="4">
        <v>30266</v>
      </c>
      <c r="C5446" t="s">
        <v>13</v>
      </c>
      <c r="D5446" t="s">
        <v>13</v>
      </c>
      <c r="E5446" t="s">
        <v>13</v>
      </c>
      <c r="F5446" t="s">
        <v>13</v>
      </c>
      <c r="G5446" t="s">
        <v>13</v>
      </c>
      <c r="H5446" t="s">
        <v>13</v>
      </c>
      <c r="I5446" t="s">
        <v>13</v>
      </c>
      <c r="J5446" t="s">
        <v>13</v>
      </c>
      <c r="L5446" t="s">
        <v>13</v>
      </c>
    </row>
    <row r="5447" spans="1:12" x14ac:dyDescent="0.2">
      <c r="A5447" s="4">
        <v>30267</v>
      </c>
      <c r="C5447">
        <v>8.56</v>
      </c>
      <c r="D5447">
        <v>8.93</v>
      </c>
      <c r="E5447">
        <v>9.2799999999999994</v>
      </c>
      <c r="F5447">
        <v>9.8699999999999992</v>
      </c>
      <c r="G5447">
        <v>10.029999999999999</v>
      </c>
      <c r="H5447">
        <v>10.5</v>
      </c>
      <c r="I5447">
        <v>10.58</v>
      </c>
      <c r="J5447">
        <v>10.58</v>
      </c>
      <c r="L5447">
        <v>10.43</v>
      </c>
    </row>
    <row r="5448" spans="1:12" x14ac:dyDescent="0.2">
      <c r="A5448" s="4">
        <v>30270</v>
      </c>
      <c r="C5448">
        <v>8.8000000000000007</v>
      </c>
      <c r="D5448">
        <v>9.0500000000000007</v>
      </c>
      <c r="E5448">
        <v>9.3699999999999992</v>
      </c>
      <c r="F5448">
        <v>9.91</v>
      </c>
      <c r="G5448">
        <v>10.06</v>
      </c>
      <c r="H5448">
        <v>10.6</v>
      </c>
      <c r="I5448">
        <v>10.66</v>
      </c>
      <c r="J5448">
        <v>10.65</v>
      </c>
      <c r="L5448">
        <v>10.52</v>
      </c>
    </row>
    <row r="5449" spans="1:12" x14ac:dyDescent="0.2">
      <c r="A5449" s="4">
        <v>30271</v>
      </c>
      <c r="C5449">
        <v>8.6999999999999993</v>
      </c>
      <c r="D5449">
        <v>8.9600000000000009</v>
      </c>
      <c r="E5449">
        <v>9.2799999999999994</v>
      </c>
      <c r="F5449">
        <v>9.9</v>
      </c>
      <c r="G5449">
        <v>10.1</v>
      </c>
      <c r="H5449">
        <v>10.63</v>
      </c>
      <c r="I5449">
        <v>10.67</v>
      </c>
      <c r="J5449">
        <v>10.67</v>
      </c>
      <c r="L5449">
        <v>10.6</v>
      </c>
    </row>
    <row r="5450" spans="1:12" x14ac:dyDescent="0.2">
      <c r="A5450" s="4">
        <v>30272</v>
      </c>
      <c r="C5450">
        <v>8.65</v>
      </c>
      <c r="D5450">
        <v>8.9600000000000009</v>
      </c>
      <c r="E5450">
        <v>9.26</v>
      </c>
      <c r="F5450">
        <v>9.9</v>
      </c>
      <c r="G5450">
        <v>10.029999999999999</v>
      </c>
      <c r="H5450">
        <v>10.55</v>
      </c>
      <c r="I5450">
        <v>10.59</v>
      </c>
      <c r="J5450">
        <v>10.59</v>
      </c>
      <c r="L5450">
        <v>10.54</v>
      </c>
    </row>
    <row r="5451" spans="1:12" x14ac:dyDescent="0.2">
      <c r="A5451" s="4">
        <v>30273</v>
      </c>
      <c r="C5451">
        <v>8.5500000000000007</v>
      </c>
      <c r="D5451">
        <v>8.86</v>
      </c>
      <c r="E5451">
        <v>9.18</v>
      </c>
      <c r="F5451">
        <v>9.81</v>
      </c>
      <c r="G5451">
        <v>9.9700000000000006</v>
      </c>
      <c r="H5451">
        <v>10.42</v>
      </c>
      <c r="I5451">
        <v>10.45</v>
      </c>
      <c r="J5451">
        <v>10.46</v>
      </c>
      <c r="L5451">
        <v>10.33</v>
      </c>
    </row>
    <row r="5452" spans="1:12" x14ac:dyDescent="0.2">
      <c r="A5452" s="4">
        <v>30274</v>
      </c>
      <c r="C5452">
        <v>8.3800000000000008</v>
      </c>
      <c r="D5452">
        <v>8.65</v>
      </c>
      <c r="E5452">
        <v>9.0500000000000007</v>
      </c>
      <c r="F5452">
        <v>9.7899999999999991</v>
      </c>
      <c r="G5452">
        <v>9.8800000000000008</v>
      </c>
      <c r="H5452">
        <v>10.36</v>
      </c>
      <c r="I5452">
        <v>10.42</v>
      </c>
      <c r="J5452">
        <v>10.42</v>
      </c>
      <c r="L5452">
        <v>10.35</v>
      </c>
    </row>
    <row r="5453" spans="1:12" x14ac:dyDescent="0.2">
      <c r="A5453" s="4">
        <v>30277</v>
      </c>
      <c r="C5453">
        <v>8.26</v>
      </c>
      <c r="D5453">
        <v>8.6</v>
      </c>
      <c r="E5453">
        <v>9.01</v>
      </c>
      <c r="F5453">
        <v>9.73</v>
      </c>
      <c r="G5453">
        <v>9.8699999999999992</v>
      </c>
      <c r="H5453">
        <v>10.25</v>
      </c>
      <c r="I5453">
        <v>10.44</v>
      </c>
      <c r="J5453">
        <v>10.43</v>
      </c>
      <c r="L5453">
        <v>10.43</v>
      </c>
    </row>
    <row r="5454" spans="1:12" x14ac:dyDescent="0.2">
      <c r="A5454" s="4">
        <v>30278</v>
      </c>
      <c r="C5454">
        <v>8.2200000000000006</v>
      </c>
      <c r="D5454">
        <v>8.6199999999999992</v>
      </c>
      <c r="E5454">
        <v>9.06</v>
      </c>
      <c r="F5454">
        <v>9.73</v>
      </c>
      <c r="G5454">
        <v>9.91</v>
      </c>
      <c r="H5454">
        <v>10.19</v>
      </c>
      <c r="I5454">
        <v>10.47</v>
      </c>
      <c r="J5454">
        <v>10.53</v>
      </c>
      <c r="L5454">
        <v>10.46</v>
      </c>
    </row>
    <row r="5455" spans="1:12" x14ac:dyDescent="0.2">
      <c r="A5455" s="4">
        <v>30279</v>
      </c>
      <c r="C5455">
        <v>8.1999999999999993</v>
      </c>
      <c r="D5455">
        <v>8.7100000000000009</v>
      </c>
      <c r="E5455">
        <v>9.1199999999999992</v>
      </c>
      <c r="F5455">
        <v>9.8000000000000007</v>
      </c>
      <c r="G5455">
        <v>9.94</v>
      </c>
      <c r="H5455">
        <v>10.199999999999999</v>
      </c>
      <c r="I5455">
        <v>10.48</v>
      </c>
      <c r="J5455">
        <v>10.59</v>
      </c>
      <c r="L5455">
        <v>10.52</v>
      </c>
    </row>
    <row r="5456" spans="1:12" x14ac:dyDescent="0.2">
      <c r="A5456" s="4">
        <v>30280</v>
      </c>
      <c r="C5456" t="s">
        <v>13</v>
      </c>
      <c r="D5456" t="s">
        <v>13</v>
      </c>
      <c r="E5456" t="s">
        <v>13</v>
      </c>
      <c r="F5456" t="s">
        <v>13</v>
      </c>
      <c r="G5456" t="s">
        <v>13</v>
      </c>
      <c r="H5456" t="s">
        <v>13</v>
      </c>
      <c r="I5456" t="s">
        <v>13</v>
      </c>
      <c r="J5456" t="s">
        <v>13</v>
      </c>
      <c r="L5456" t="s">
        <v>13</v>
      </c>
    </row>
    <row r="5457" spans="1:12" x14ac:dyDescent="0.2">
      <c r="A5457" s="4">
        <v>30281</v>
      </c>
      <c r="C5457">
        <v>8.19</v>
      </c>
      <c r="D5457">
        <v>8.66</v>
      </c>
      <c r="E5457">
        <v>9.08</v>
      </c>
      <c r="F5457">
        <v>9.76</v>
      </c>
      <c r="G5457">
        <v>9.9499999999999993</v>
      </c>
      <c r="H5457">
        <v>10.19</v>
      </c>
      <c r="I5457">
        <v>10.45</v>
      </c>
      <c r="J5457">
        <v>10.51</v>
      </c>
      <c r="L5457">
        <v>10.47</v>
      </c>
    </row>
    <row r="5458" spans="1:12" x14ac:dyDescent="0.2">
      <c r="A5458" s="4">
        <v>30284</v>
      </c>
      <c r="C5458">
        <v>8.5399999999999991</v>
      </c>
      <c r="D5458">
        <v>9.0500000000000007</v>
      </c>
      <c r="E5458">
        <v>9.3800000000000008</v>
      </c>
      <c r="F5458">
        <v>9.94</v>
      </c>
      <c r="G5458">
        <v>10.15</v>
      </c>
      <c r="H5458">
        <v>10.39</v>
      </c>
      <c r="I5458">
        <v>10.66</v>
      </c>
      <c r="J5458">
        <v>10.78</v>
      </c>
      <c r="L5458">
        <v>10.72</v>
      </c>
    </row>
    <row r="5459" spans="1:12" x14ac:dyDescent="0.2">
      <c r="A5459" s="4">
        <v>30285</v>
      </c>
      <c r="C5459">
        <v>8.56</v>
      </c>
      <c r="D5459">
        <v>9.0399999999999991</v>
      </c>
      <c r="E5459">
        <v>9.3800000000000008</v>
      </c>
      <c r="F5459">
        <v>9.9600000000000009</v>
      </c>
      <c r="G5459">
        <v>10.08</v>
      </c>
      <c r="H5459">
        <v>10.37</v>
      </c>
      <c r="I5459">
        <v>10.67</v>
      </c>
      <c r="J5459">
        <v>10.79</v>
      </c>
      <c r="L5459">
        <v>10.7</v>
      </c>
    </row>
    <row r="5460" spans="1:12" x14ac:dyDescent="0.2">
      <c r="A5460" s="4">
        <v>30286</v>
      </c>
      <c r="C5460">
        <v>8.5500000000000007</v>
      </c>
      <c r="D5460">
        <v>9.06</v>
      </c>
      <c r="E5460">
        <v>9.3800000000000008</v>
      </c>
      <c r="F5460">
        <v>9.9600000000000009</v>
      </c>
      <c r="G5460">
        <v>10.08</v>
      </c>
      <c r="H5460">
        <v>10.34</v>
      </c>
      <c r="I5460">
        <v>10.62</v>
      </c>
      <c r="J5460">
        <v>10.74</v>
      </c>
      <c r="L5460">
        <v>10.69</v>
      </c>
    </row>
    <row r="5461" spans="1:12" x14ac:dyDescent="0.2">
      <c r="A5461" s="4">
        <v>30287</v>
      </c>
      <c r="C5461">
        <v>8.32</v>
      </c>
      <c r="D5461">
        <v>8.9700000000000006</v>
      </c>
      <c r="E5461">
        <v>9.2200000000000006</v>
      </c>
      <c r="F5461">
        <v>9.89</v>
      </c>
      <c r="G5461">
        <v>10.029999999999999</v>
      </c>
      <c r="H5461">
        <v>10.29</v>
      </c>
      <c r="I5461">
        <v>10.57</v>
      </c>
      <c r="J5461">
        <v>10.68</v>
      </c>
      <c r="L5461">
        <v>10.63</v>
      </c>
    </row>
    <row r="5462" spans="1:12" x14ac:dyDescent="0.2">
      <c r="A5462" s="4">
        <v>30288</v>
      </c>
      <c r="C5462">
        <v>8.1</v>
      </c>
      <c r="D5462">
        <v>8.6199999999999992</v>
      </c>
      <c r="E5462">
        <v>8.93</v>
      </c>
      <c r="F5462">
        <v>9.7200000000000006</v>
      </c>
      <c r="G5462">
        <v>9.84</v>
      </c>
      <c r="H5462">
        <v>10.16</v>
      </c>
      <c r="I5462">
        <v>10.4</v>
      </c>
      <c r="J5462">
        <v>10.47</v>
      </c>
      <c r="L5462">
        <v>10.44</v>
      </c>
    </row>
    <row r="5463" spans="1:12" x14ac:dyDescent="0.2">
      <c r="A5463" s="4">
        <v>30291</v>
      </c>
      <c r="C5463">
        <v>8.1300000000000008</v>
      </c>
      <c r="D5463">
        <v>8.74</v>
      </c>
      <c r="E5463">
        <v>9.02</v>
      </c>
      <c r="F5463">
        <v>9.73</v>
      </c>
      <c r="G5463">
        <v>9.8699999999999992</v>
      </c>
      <c r="H5463">
        <v>10.17</v>
      </c>
      <c r="I5463">
        <v>10.38</v>
      </c>
      <c r="J5463">
        <v>10.46</v>
      </c>
      <c r="L5463">
        <v>10.41</v>
      </c>
    </row>
    <row r="5464" spans="1:12" x14ac:dyDescent="0.2">
      <c r="A5464" s="4">
        <v>30292</v>
      </c>
      <c r="C5464">
        <v>8.19</v>
      </c>
      <c r="D5464">
        <v>8.7100000000000009</v>
      </c>
      <c r="E5464">
        <v>8.98</v>
      </c>
      <c r="F5464">
        <v>9.7200000000000006</v>
      </c>
      <c r="G5464">
        <v>9.86</v>
      </c>
      <c r="H5464">
        <v>10.210000000000001</v>
      </c>
      <c r="I5464">
        <v>10.43</v>
      </c>
      <c r="J5464">
        <v>10.48</v>
      </c>
      <c r="L5464">
        <v>10.45</v>
      </c>
    </row>
    <row r="5465" spans="1:12" x14ac:dyDescent="0.2">
      <c r="A5465" s="4">
        <v>30293</v>
      </c>
      <c r="C5465">
        <v>8.24</v>
      </c>
      <c r="D5465">
        <v>8.8000000000000007</v>
      </c>
      <c r="E5465">
        <v>9.1199999999999992</v>
      </c>
      <c r="F5465">
        <v>9.85</v>
      </c>
      <c r="G5465">
        <v>9.99</v>
      </c>
      <c r="H5465">
        <v>10.25</v>
      </c>
      <c r="I5465">
        <v>10.51</v>
      </c>
      <c r="J5465">
        <v>10.62</v>
      </c>
      <c r="L5465">
        <v>10.54</v>
      </c>
    </row>
    <row r="5466" spans="1:12" x14ac:dyDescent="0.2">
      <c r="A5466" s="4">
        <v>30294</v>
      </c>
      <c r="C5466">
        <v>8.23</v>
      </c>
      <c r="D5466">
        <v>8.76</v>
      </c>
      <c r="E5466">
        <v>9.07</v>
      </c>
      <c r="F5466">
        <v>9.83</v>
      </c>
      <c r="G5466">
        <v>10</v>
      </c>
      <c r="H5466">
        <v>10.3</v>
      </c>
      <c r="I5466">
        <v>10.52</v>
      </c>
      <c r="J5466">
        <v>10.58</v>
      </c>
      <c r="L5466">
        <v>10.52</v>
      </c>
    </row>
    <row r="5467" spans="1:12" x14ac:dyDescent="0.2">
      <c r="A5467" s="4">
        <v>30295</v>
      </c>
      <c r="C5467">
        <v>8.31</v>
      </c>
      <c r="D5467">
        <v>8.81</v>
      </c>
      <c r="E5467">
        <v>9.1300000000000008</v>
      </c>
      <c r="F5467">
        <v>9.8699999999999992</v>
      </c>
      <c r="G5467">
        <v>10.050000000000001</v>
      </c>
      <c r="H5467">
        <v>10.37</v>
      </c>
      <c r="I5467">
        <v>10.58</v>
      </c>
      <c r="J5467">
        <v>10.66</v>
      </c>
      <c r="L5467">
        <v>10.63</v>
      </c>
    </row>
    <row r="5468" spans="1:12" x14ac:dyDescent="0.2">
      <c r="A5468" s="4">
        <v>30298</v>
      </c>
      <c r="C5468">
        <v>8.27</v>
      </c>
      <c r="D5468">
        <v>8.7100000000000009</v>
      </c>
      <c r="E5468">
        <v>9.0299999999999994</v>
      </c>
      <c r="F5468">
        <v>9.84</v>
      </c>
      <c r="G5468">
        <v>10</v>
      </c>
      <c r="H5468">
        <v>10.34</v>
      </c>
      <c r="I5468">
        <v>10.57</v>
      </c>
      <c r="J5468">
        <v>10.61</v>
      </c>
      <c r="L5468">
        <v>10.57</v>
      </c>
    </row>
    <row r="5469" spans="1:12" x14ac:dyDescent="0.2">
      <c r="A5469" s="4">
        <v>30299</v>
      </c>
      <c r="C5469">
        <v>7.93</v>
      </c>
      <c r="D5469">
        <v>8.31</v>
      </c>
      <c r="E5469">
        <v>8.7100000000000009</v>
      </c>
      <c r="F5469">
        <v>9.5399999999999991</v>
      </c>
      <c r="G5469">
        <v>9.73</v>
      </c>
      <c r="H5469">
        <v>10.130000000000001</v>
      </c>
      <c r="I5469">
        <v>10.41</v>
      </c>
      <c r="J5469">
        <v>10.46</v>
      </c>
      <c r="L5469">
        <v>10.48</v>
      </c>
    </row>
    <row r="5470" spans="1:12" x14ac:dyDescent="0.2">
      <c r="A5470" s="4">
        <v>30300</v>
      </c>
      <c r="C5470">
        <v>7.88</v>
      </c>
      <c r="D5470">
        <v>8.32</v>
      </c>
      <c r="E5470">
        <v>8.7200000000000006</v>
      </c>
      <c r="F5470">
        <v>9.49</v>
      </c>
      <c r="G5470">
        <v>9.74</v>
      </c>
      <c r="H5470">
        <v>10.15</v>
      </c>
      <c r="I5470">
        <v>10.45</v>
      </c>
      <c r="J5470">
        <v>10.5</v>
      </c>
      <c r="L5470">
        <v>10.55</v>
      </c>
    </row>
    <row r="5471" spans="1:12" x14ac:dyDescent="0.2">
      <c r="A5471" s="4">
        <v>30301</v>
      </c>
      <c r="C5471">
        <v>8.1</v>
      </c>
      <c r="D5471">
        <v>8.43</v>
      </c>
      <c r="E5471">
        <v>8.7899999999999991</v>
      </c>
      <c r="F5471">
        <v>9.59</v>
      </c>
      <c r="G5471">
        <v>9.83</v>
      </c>
      <c r="H5471">
        <v>10.24</v>
      </c>
      <c r="I5471">
        <v>10.53</v>
      </c>
      <c r="J5471">
        <v>10.59</v>
      </c>
      <c r="L5471">
        <v>10.66</v>
      </c>
    </row>
    <row r="5472" spans="1:12" x14ac:dyDescent="0.2">
      <c r="A5472" s="4">
        <v>30302</v>
      </c>
      <c r="C5472">
        <v>8.1300000000000008</v>
      </c>
      <c r="D5472">
        <v>8.51</v>
      </c>
      <c r="E5472">
        <v>8.91</v>
      </c>
      <c r="F5472">
        <v>9.66</v>
      </c>
      <c r="G5472">
        <v>9.9</v>
      </c>
      <c r="H5472">
        <v>10.28</v>
      </c>
      <c r="I5472">
        <v>10.53</v>
      </c>
      <c r="J5472">
        <v>10.64</v>
      </c>
      <c r="L5472">
        <v>10.69</v>
      </c>
    </row>
    <row r="5473" spans="1:12" x14ac:dyDescent="0.2">
      <c r="A5473" s="4">
        <v>30305</v>
      </c>
      <c r="C5473">
        <v>8.14</v>
      </c>
      <c r="D5473">
        <v>8.51</v>
      </c>
      <c r="E5473">
        <v>8.89</v>
      </c>
      <c r="F5473">
        <v>9.67</v>
      </c>
      <c r="G5473">
        <v>9.99</v>
      </c>
      <c r="H5473">
        <v>10.31</v>
      </c>
      <c r="I5473">
        <v>10.69</v>
      </c>
      <c r="J5473">
        <v>10.7</v>
      </c>
      <c r="L5473">
        <v>10.77</v>
      </c>
    </row>
    <row r="5474" spans="1:12" x14ac:dyDescent="0.2">
      <c r="A5474" s="4">
        <v>30306</v>
      </c>
      <c r="C5474">
        <v>8.17</v>
      </c>
      <c r="D5474">
        <v>8.42</v>
      </c>
      <c r="E5474">
        <v>8.75</v>
      </c>
      <c r="F5474">
        <v>9.5399999999999991</v>
      </c>
      <c r="G5474">
        <v>9.8699999999999992</v>
      </c>
      <c r="H5474">
        <v>10.210000000000001</v>
      </c>
      <c r="I5474">
        <v>10.53</v>
      </c>
      <c r="J5474">
        <v>10.54</v>
      </c>
      <c r="L5474">
        <v>10.53</v>
      </c>
    </row>
    <row r="5475" spans="1:12" x14ac:dyDescent="0.2">
      <c r="A5475" s="4">
        <v>30307</v>
      </c>
      <c r="C5475">
        <v>8.18</v>
      </c>
      <c r="D5475">
        <v>8.4499999999999993</v>
      </c>
      <c r="E5475">
        <v>8.7899999999999991</v>
      </c>
      <c r="F5475">
        <v>9.5500000000000007</v>
      </c>
      <c r="G5475">
        <v>9.86</v>
      </c>
      <c r="H5475">
        <v>10.220000000000001</v>
      </c>
      <c r="I5475">
        <v>10.53</v>
      </c>
      <c r="J5475">
        <v>10.53</v>
      </c>
      <c r="L5475">
        <v>10.55</v>
      </c>
    </row>
    <row r="5476" spans="1:12" x14ac:dyDescent="0.2">
      <c r="A5476" s="4">
        <v>30308</v>
      </c>
      <c r="C5476">
        <v>8.18</v>
      </c>
      <c r="D5476">
        <v>8.4499999999999993</v>
      </c>
      <c r="E5476">
        <v>8.7799999999999994</v>
      </c>
      <c r="F5476">
        <v>9.52</v>
      </c>
      <c r="G5476">
        <v>9.81</v>
      </c>
      <c r="H5476">
        <v>10.15</v>
      </c>
      <c r="I5476">
        <v>10.45</v>
      </c>
      <c r="J5476">
        <v>10.47</v>
      </c>
      <c r="L5476">
        <v>10.5</v>
      </c>
    </row>
    <row r="5477" spans="1:12" x14ac:dyDescent="0.2">
      <c r="A5477" s="4">
        <v>30309</v>
      </c>
      <c r="C5477" t="s">
        <v>13</v>
      </c>
      <c r="D5477" t="s">
        <v>13</v>
      </c>
      <c r="E5477" t="s">
        <v>13</v>
      </c>
      <c r="F5477" t="s">
        <v>13</v>
      </c>
      <c r="G5477" t="s">
        <v>13</v>
      </c>
      <c r="H5477" t="s">
        <v>13</v>
      </c>
      <c r="I5477" t="s">
        <v>13</v>
      </c>
      <c r="J5477" t="s">
        <v>13</v>
      </c>
      <c r="L5477" t="s">
        <v>13</v>
      </c>
    </row>
    <row r="5478" spans="1:12" x14ac:dyDescent="0.2">
      <c r="A5478" s="4">
        <v>30312</v>
      </c>
      <c r="C5478">
        <v>8.16</v>
      </c>
      <c r="D5478">
        <v>8.4499999999999993</v>
      </c>
      <c r="E5478">
        <v>8.6999999999999993</v>
      </c>
      <c r="F5478">
        <v>9.5399999999999991</v>
      </c>
      <c r="G5478">
        <v>9.7899999999999991</v>
      </c>
      <c r="H5478">
        <v>10.15</v>
      </c>
      <c r="I5478">
        <v>10.39</v>
      </c>
      <c r="J5478">
        <v>10.44</v>
      </c>
      <c r="L5478">
        <v>10.44</v>
      </c>
    </row>
    <row r="5479" spans="1:12" x14ac:dyDescent="0.2">
      <c r="A5479" s="4">
        <v>30313</v>
      </c>
      <c r="C5479">
        <v>8.33</v>
      </c>
      <c r="D5479">
        <v>8.52</v>
      </c>
      <c r="E5479">
        <v>8.76</v>
      </c>
      <c r="F5479">
        <v>9.52</v>
      </c>
      <c r="G5479">
        <v>9.7899999999999991</v>
      </c>
      <c r="H5479">
        <v>10.15</v>
      </c>
      <c r="I5479">
        <v>10.4</v>
      </c>
      <c r="J5479">
        <v>10.44</v>
      </c>
      <c r="L5479">
        <v>10.43</v>
      </c>
    </row>
    <row r="5480" spans="1:12" x14ac:dyDescent="0.2">
      <c r="A5480" s="4">
        <v>30314</v>
      </c>
      <c r="C5480">
        <v>8.43</v>
      </c>
      <c r="D5480">
        <v>8.58</v>
      </c>
      <c r="E5480">
        <v>8.8000000000000007</v>
      </c>
      <c r="F5480">
        <v>9.5399999999999991</v>
      </c>
      <c r="G5480">
        <v>9.83</v>
      </c>
      <c r="H5480">
        <v>10.19</v>
      </c>
      <c r="I5480">
        <v>10.45</v>
      </c>
      <c r="J5480">
        <v>10.47</v>
      </c>
      <c r="L5480">
        <v>10.49</v>
      </c>
    </row>
    <row r="5481" spans="1:12" x14ac:dyDescent="0.2">
      <c r="A5481" s="4">
        <v>30315</v>
      </c>
      <c r="C5481">
        <v>8.2899999999999991</v>
      </c>
      <c r="D5481">
        <v>8.5299999999999994</v>
      </c>
      <c r="E5481">
        <v>8.7899999999999991</v>
      </c>
      <c r="F5481">
        <v>9.52</v>
      </c>
      <c r="G5481">
        <v>9.81</v>
      </c>
      <c r="H5481">
        <v>10.19</v>
      </c>
      <c r="I5481">
        <v>10.42</v>
      </c>
      <c r="J5481">
        <v>10.44</v>
      </c>
      <c r="L5481">
        <v>10.46</v>
      </c>
    </row>
    <row r="5482" spans="1:12" x14ac:dyDescent="0.2">
      <c r="A5482" s="4">
        <v>30316</v>
      </c>
      <c r="C5482">
        <v>8.1999999999999993</v>
      </c>
      <c r="D5482">
        <v>8.42</v>
      </c>
      <c r="E5482">
        <v>8.68</v>
      </c>
      <c r="F5482">
        <v>9.48</v>
      </c>
      <c r="G5482">
        <v>9.74</v>
      </c>
      <c r="H5482">
        <v>10.09</v>
      </c>
      <c r="I5482">
        <v>10.32</v>
      </c>
      <c r="J5482">
        <v>10.36</v>
      </c>
      <c r="L5482">
        <v>10.43</v>
      </c>
    </row>
    <row r="5483" spans="1:12" x14ac:dyDescent="0.2">
      <c r="A5483" s="4">
        <v>30319</v>
      </c>
      <c r="C5483">
        <v>8.17</v>
      </c>
      <c r="D5483">
        <v>8.3800000000000008</v>
      </c>
      <c r="E5483">
        <v>8.6199999999999992</v>
      </c>
      <c r="F5483">
        <v>9.2899999999999991</v>
      </c>
      <c r="G5483">
        <v>9.64</v>
      </c>
      <c r="H5483">
        <v>10.02</v>
      </c>
      <c r="I5483">
        <v>10.25</v>
      </c>
      <c r="J5483">
        <v>10.32</v>
      </c>
      <c r="L5483">
        <v>10.39</v>
      </c>
    </row>
    <row r="5484" spans="1:12" x14ac:dyDescent="0.2">
      <c r="A5484" s="4">
        <v>30320</v>
      </c>
      <c r="C5484">
        <v>8.2799999999999994</v>
      </c>
      <c r="D5484">
        <v>8.48</v>
      </c>
      <c r="E5484">
        <v>8.6999999999999993</v>
      </c>
      <c r="F5484">
        <v>9.43</v>
      </c>
      <c r="G5484">
        <v>9.68</v>
      </c>
      <c r="H5484">
        <v>10.07</v>
      </c>
      <c r="I5484">
        <v>10.3</v>
      </c>
      <c r="J5484">
        <v>10.37</v>
      </c>
      <c r="L5484">
        <v>10.45</v>
      </c>
    </row>
    <row r="5485" spans="1:12" x14ac:dyDescent="0.2">
      <c r="A5485" s="4">
        <v>30321</v>
      </c>
      <c r="C5485">
        <v>8.25</v>
      </c>
      <c r="D5485">
        <v>8.4</v>
      </c>
      <c r="E5485">
        <v>8.66</v>
      </c>
      <c r="F5485">
        <v>9.39</v>
      </c>
      <c r="G5485">
        <v>9.68</v>
      </c>
      <c r="H5485">
        <v>10.06</v>
      </c>
      <c r="I5485">
        <v>10.3</v>
      </c>
      <c r="J5485">
        <v>10.35</v>
      </c>
      <c r="L5485">
        <v>10.47</v>
      </c>
    </row>
    <row r="5486" spans="1:12" x14ac:dyDescent="0.2">
      <c r="A5486" s="4">
        <v>30322</v>
      </c>
      <c r="C5486">
        <v>8.1999999999999993</v>
      </c>
      <c r="D5486">
        <v>8.36</v>
      </c>
      <c r="E5486">
        <v>8.6199999999999992</v>
      </c>
      <c r="F5486">
        <v>9.39</v>
      </c>
      <c r="G5486">
        <v>9.67</v>
      </c>
      <c r="H5486">
        <v>10.050000000000001</v>
      </c>
      <c r="I5486">
        <v>10.34</v>
      </c>
      <c r="J5486">
        <v>10.39</v>
      </c>
      <c r="L5486">
        <v>10.5</v>
      </c>
    </row>
    <row r="5487" spans="1:12" x14ac:dyDescent="0.2">
      <c r="A5487" s="4">
        <v>30323</v>
      </c>
      <c r="C5487">
        <v>8.02</v>
      </c>
      <c r="D5487">
        <v>8.19</v>
      </c>
      <c r="E5487">
        <v>8.51</v>
      </c>
      <c r="F5487">
        <v>9.26</v>
      </c>
      <c r="G5487">
        <v>9.58</v>
      </c>
      <c r="H5487">
        <v>9.98</v>
      </c>
      <c r="I5487">
        <v>10.27</v>
      </c>
      <c r="J5487">
        <v>10.36</v>
      </c>
      <c r="L5487">
        <v>10.5</v>
      </c>
    </row>
    <row r="5488" spans="1:12" x14ac:dyDescent="0.2">
      <c r="A5488" s="4">
        <v>30326</v>
      </c>
      <c r="C5488">
        <v>7.96</v>
      </c>
      <c r="D5488">
        <v>8.18</v>
      </c>
      <c r="E5488">
        <v>8.4600000000000009</v>
      </c>
      <c r="F5488">
        <v>9.24</v>
      </c>
      <c r="G5488">
        <v>9.56</v>
      </c>
      <c r="H5488">
        <v>9.9600000000000009</v>
      </c>
      <c r="I5488">
        <v>10.31</v>
      </c>
      <c r="J5488">
        <v>10.38</v>
      </c>
      <c r="L5488">
        <v>10.51</v>
      </c>
    </row>
    <row r="5489" spans="1:12" x14ac:dyDescent="0.2">
      <c r="A5489" s="4">
        <v>30327</v>
      </c>
      <c r="C5489">
        <v>7.94</v>
      </c>
      <c r="D5489">
        <v>8.17</v>
      </c>
      <c r="E5489">
        <v>8.4600000000000009</v>
      </c>
      <c r="F5489">
        <v>9.19</v>
      </c>
      <c r="G5489">
        <v>9.49</v>
      </c>
      <c r="H5489">
        <v>9.92</v>
      </c>
      <c r="I5489">
        <v>10.26</v>
      </c>
      <c r="J5489">
        <v>10.34</v>
      </c>
      <c r="L5489">
        <v>10.48</v>
      </c>
    </row>
    <row r="5490" spans="1:12" x14ac:dyDescent="0.2">
      <c r="A5490" s="4">
        <v>30328</v>
      </c>
      <c r="C5490">
        <v>7.94</v>
      </c>
      <c r="D5490">
        <v>8.15</v>
      </c>
      <c r="E5490">
        <v>8.4600000000000009</v>
      </c>
      <c r="F5490">
        <v>9.2200000000000006</v>
      </c>
      <c r="G5490">
        <v>9.48</v>
      </c>
      <c r="H5490">
        <v>9.92</v>
      </c>
      <c r="I5490">
        <v>10.24</v>
      </c>
      <c r="J5490">
        <v>10.32</v>
      </c>
      <c r="L5490">
        <v>10.46</v>
      </c>
    </row>
    <row r="5491" spans="1:12" x14ac:dyDescent="0.2">
      <c r="A5491" s="4">
        <v>30329</v>
      </c>
      <c r="C5491">
        <v>7.92</v>
      </c>
      <c r="D5491">
        <v>8.1</v>
      </c>
      <c r="E5491">
        <v>8.3699999999999992</v>
      </c>
      <c r="F5491">
        <v>9.11</v>
      </c>
      <c r="G5491">
        <v>9.3699999999999992</v>
      </c>
      <c r="H5491">
        <v>9.81</v>
      </c>
      <c r="I5491">
        <v>10.18</v>
      </c>
      <c r="J5491">
        <v>10.27</v>
      </c>
      <c r="L5491">
        <v>10.45</v>
      </c>
    </row>
    <row r="5492" spans="1:12" x14ac:dyDescent="0.2">
      <c r="A5492" s="4">
        <v>30330</v>
      </c>
      <c r="C5492">
        <v>7.79</v>
      </c>
      <c r="D5492">
        <v>7.97</v>
      </c>
      <c r="E5492">
        <v>8.3000000000000007</v>
      </c>
      <c r="F5492">
        <v>9.09</v>
      </c>
      <c r="G5492">
        <v>9.33</v>
      </c>
      <c r="H5492">
        <v>9.7799999999999994</v>
      </c>
      <c r="I5492">
        <v>10.130000000000001</v>
      </c>
      <c r="J5492">
        <v>10.28</v>
      </c>
      <c r="L5492">
        <v>10.5</v>
      </c>
    </row>
    <row r="5493" spans="1:12" x14ac:dyDescent="0.2">
      <c r="A5493" s="4">
        <v>30333</v>
      </c>
      <c r="C5493">
        <v>7.85</v>
      </c>
      <c r="D5493">
        <v>8.11</v>
      </c>
      <c r="E5493">
        <v>8.42</v>
      </c>
      <c r="F5493">
        <v>9.17</v>
      </c>
      <c r="G5493">
        <v>9.3699999999999992</v>
      </c>
      <c r="H5493">
        <v>9.7799999999999994</v>
      </c>
      <c r="I5493">
        <v>10.14</v>
      </c>
      <c r="J5493">
        <v>10.28</v>
      </c>
      <c r="L5493">
        <v>10.5</v>
      </c>
    </row>
    <row r="5494" spans="1:12" x14ac:dyDescent="0.2">
      <c r="A5494" s="4">
        <v>30334</v>
      </c>
      <c r="C5494">
        <v>7.9</v>
      </c>
      <c r="D5494">
        <v>8.11</v>
      </c>
      <c r="E5494">
        <v>8.43</v>
      </c>
      <c r="F5494">
        <v>9.14</v>
      </c>
      <c r="G5494">
        <v>9.4</v>
      </c>
      <c r="H5494">
        <v>9.7899999999999991</v>
      </c>
      <c r="I5494">
        <v>10.15</v>
      </c>
      <c r="J5494">
        <v>10.3</v>
      </c>
      <c r="L5494">
        <v>10.56</v>
      </c>
    </row>
    <row r="5495" spans="1:12" x14ac:dyDescent="0.2">
      <c r="A5495" s="4">
        <v>30335</v>
      </c>
      <c r="C5495">
        <v>7.94</v>
      </c>
      <c r="D5495">
        <v>8.23</v>
      </c>
      <c r="E5495">
        <v>8.5399999999999991</v>
      </c>
      <c r="F5495">
        <v>9.1999999999999993</v>
      </c>
      <c r="G5495">
        <v>9.5399999999999991</v>
      </c>
      <c r="H5495">
        <v>9.89</v>
      </c>
      <c r="I5495">
        <v>10.29</v>
      </c>
      <c r="J5495">
        <v>10.41</v>
      </c>
      <c r="L5495">
        <v>10.67</v>
      </c>
    </row>
    <row r="5496" spans="1:12" x14ac:dyDescent="0.2">
      <c r="A5496" s="4">
        <v>30336</v>
      </c>
      <c r="C5496">
        <v>8.0399999999999991</v>
      </c>
      <c r="D5496">
        <v>8.27</v>
      </c>
      <c r="E5496">
        <v>8.6300000000000008</v>
      </c>
      <c r="F5496">
        <v>9.26</v>
      </c>
      <c r="G5496">
        <v>9.57</v>
      </c>
      <c r="H5496">
        <v>9.94</v>
      </c>
      <c r="I5496">
        <v>10.31</v>
      </c>
      <c r="J5496">
        <v>10.43</v>
      </c>
      <c r="L5496">
        <v>10.66</v>
      </c>
    </row>
    <row r="5497" spans="1:12" x14ac:dyDescent="0.2">
      <c r="A5497" s="4">
        <v>30337</v>
      </c>
      <c r="C5497">
        <v>8.2899999999999991</v>
      </c>
      <c r="D5497">
        <v>8.5299999999999994</v>
      </c>
      <c r="E5497">
        <v>8.8000000000000007</v>
      </c>
      <c r="F5497">
        <v>9.4600000000000009</v>
      </c>
      <c r="G5497">
        <v>9.86</v>
      </c>
      <c r="H5497">
        <v>10.18</v>
      </c>
      <c r="I5497">
        <v>10.51</v>
      </c>
      <c r="J5497">
        <v>10.61</v>
      </c>
      <c r="L5497">
        <v>10.78</v>
      </c>
    </row>
    <row r="5498" spans="1:12" x14ac:dyDescent="0.2">
      <c r="A5498" s="4">
        <v>30340</v>
      </c>
      <c r="C5498">
        <v>8.3699999999999992</v>
      </c>
      <c r="D5498">
        <v>8.6199999999999992</v>
      </c>
      <c r="E5498">
        <v>8.9</v>
      </c>
      <c r="F5498">
        <v>9.5399999999999991</v>
      </c>
      <c r="G5498">
        <v>9.89</v>
      </c>
      <c r="H5498">
        <v>10.26</v>
      </c>
      <c r="I5498">
        <v>10.61</v>
      </c>
      <c r="J5498">
        <v>10.7</v>
      </c>
      <c r="L5498">
        <v>10.88</v>
      </c>
    </row>
    <row r="5499" spans="1:12" x14ac:dyDescent="0.2">
      <c r="A5499" s="4">
        <v>30341</v>
      </c>
      <c r="C5499">
        <v>8.32</v>
      </c>
      <c r="D5499">
        <v>8.4700000000000006</v>
      </c>
      <c r="E5499">
        <v>8.8000000000000007</v>
      </c>
      <c r="F5499">
        <v>9.44</v>
      </c>
      <c r="G5499">
        <v>9.8699999999999992</v>
      </c>
      <c r="H5499">
        <v>10.18</v>
      </c>
      <c r="I5499">
        <v>10.54</v>
      </c>
      <c r="J5499">
        <v>10.62</v>
      </c>
      <c r="L5499">
        <v>10.82</v>
      </c>
    </row>
    <row r="5500" spans="1:12" x14ac:dyDescent="0.2">
      <c r="A5500" s="4">
        <v>30342</v>
      </c>
      <c r="C5500">
        <v>8.36</v>
      </c>
      <c r="D5500">
        <v>8.56</v>
      </c>
      <c r="E5500">
        <v>8.85</v>
      </c>
      <c r="F5500">
        <v>9.52</v>
      </c>
      <c r="G5500">
        <v>9.8800000000000008</v>
      </c>
      <c r="H5500">
        <v>10.23</v>
      </c>
      <c r="I5500">
        <v>10.6</v>
      </c>
      <c r="J5500">
        <v>10.69</v>
      </c>
      <c r="L5500">
        <v>10.92</v>
      </c>
    </row>
    <row r="5501" spans="1:12" x14ac:dyDescent="0.2">
      <c r="A5501" s="4">
        <v>30343</v>
      </c>
      <c r="C5501">
        <v>8.3000000000000007</v>
      </c>
      <c r="D5501">
        <v>8.5</v>
      </c>
      <c r="E5501">
        <v>8.7899999999999991</v>
      </c>
      <c r="F5501">
        <v>9.49</v>
      </c>
      <c r="G5501">
        <v>9.85</v>
      </c>
      <c r="H5501">
        <v>10.199999999999999</v>
      </c>
      <c r="I5501">
        <v>10.57</v>
      </c>
      <c r="J5501">
        <v>10.67</v>
      </c>
      <c r="L5501">
        <v>10.85</v>
      </c>
    </row>
    <row r="5502" spans="1:12" x14ac:dyDescent="0.2">
      <c r="A5502" s="4">
        <v>30344</v>
      </c>
      <c r="C5502">
        <v>8.26</v>
      </c>
      <c r="D5502">
        <v>8.5399999999999991</v>
      </c>
      <c r="E5502">
        <v>8.83</v>
      </c>
      <c r="F5502">
        <v>9.4700000000000006</v>
      </c>
      <c r="G5502">
        <v>9.86</v>
      </c>
      <c r="H5502">
        <v>10.210000000000001</v>
      </c>
      <c r="I5502">
        <v>10.6</v>
      </c>
      <c r="J5502">
        <v>10.71</v>
      </c>
      <c r="L5502">
        <v>10.9</v>
      </c>
    </row>
    <row r="5503" spans="1:12" x14ac:dyDescent="0.2">
      <c r="A5503" s="4">
        <v>30347</v>
      </c>
      <c r="C5503">
        <v>8.36</v>
      </c>
      <c r="D5503">
        <v>8.65</v>
      </c>
      <c r="E5503">
        <v>8.91</v>
      </c>
      <c r="F5503">
        <v>9.58</v>
      </c>
      <c r="G5503">
        <v>9.93</v>
      </c>
      <c r="H5503">
        <v>10.31</v>
      </c>
      <c r="I5503">
        <v>10.69</v>
      </c>
      <c r="J5503">
        <v>10.8</v>
      </c>
      <c r="L5503">
        <v>10.99</v>
      </c>
    </row>
    <row r="5504" spans="1:12" x14ac:dyDescent="0.2">
      <c r="A5504" s="4">
        <v>30348</v>
      </c>
      <c r="C5504">
        <v>8.4499999999999993</v>
      </c>
      <c r="D5504">
        <v>8.66</v>
      </c>
      <c r="E5504">
        <v>8.93</v>
      </c>
      <c r="F5504">
        <v>9.6</v>
      </c>
      <c r="G5504">
        <v>9.94</v>
      </c>
      <c r="H5504">
        <v>10.34</v>
      </c>
      <c r="I5504">
        <v>10.69</v>
      </c>
      <c r="J5504">
        <v>10.78</v>
      </c>
      <c r="L5504">
        <v>10.95</v>
      </c>
    </row>
    <row r="5505" spans="1:12" x14ac:dyDescent="0.2">
      <c r="A5505" s="4">
        <v>30349</v>
      </c>
      <c r="C5505">
        <v>8.4499999999999993</v>
      </c>
      <c r="D5505">
        <v>8.6999999999999993</v>
      </c>
      <c r="E5505">
        <v>8.98</v>
      </c>
      <c r="F5505">
        <v>9.7100000000000009</v>
      </c>
      <c r="G5505">
        <v>9.9700000000000006</v>
      </c>
      <c r="H5505">
        <v>10.37</v>
      </c>
      <c r="I5505">
        <v>10.71</v>
      </c>
      <c r="J5505">
        <v>10.88</v>
      </c>
      <c r="L5505">
        <v>10.94</v>
      </c>
    </row>
    <row r="5506" spans="1:12" x14ac:dyDescent="0.2">
      <c r="A5506" s="4">
        <v>30350</v>
      </c>
      <c r="C5506">
        <v>8.43</v>
      </c>
      <c r="D5506">
        <v>8.76</v>
      </c>
      <c r="E5506">
        <v>8.98</v>
      </c>
      <c r="F5506">
        <v>9.7100000000000009</v>
      </c>
      <c r="G5506">
        <v>10.02</v>
      </c>
      <c r="H5506">
        <v>10.39</v>
      </c>
      <c r="I5506">
        <v>10.76</v>
      </c>
      <c r="J5506">
        <v>10.93</v>
      </c>
      <c r="L5506">
        <v>11.06</v>
      </c>
    </row>
    <row r="5507" spans="1:12" x14ac:dyDescent="0.2">
      <c r="A5507" s="4">
        <v>30351</v>
      </c>
      <c r="C5507">
        <v>8.52</v>
      </c>
      <c r="D5507">
        <v>8.84</v>
      </c>
      <c r="E5507">
        <v>9.11</v>
      </c>
      <c r="F5507">
        <v>9.82</v>
      </c>
      <c r="G5507">
        <v>10.130000000000001</v>
      </c>
      <c r="H5507">
        <v>10.51</v>
      </c>
      <c r="I5507">
        <v>10.86</v>
      </c>
      <c r="J5507">
        <v>10.99</v>
      </c>
      <c r="L5507">
        <v>11.12</v>
      </c>
    </row>
    <row r="5508" spans="1:12" x14ac:dyDescent="0.2">
      <c r="A5508" s="4">
        <v>30354</v>
      </c>
      <c r="C5508">
        <v>8.5</v>
      </c>
      <c r="D5508">
        <v>8.83</v>
      </c>
      <c r="E5508">
        <v>9.1</v>
      </c>
      <c r="F5508">
        <v>9.8000000000000007</v>
      </c>
      <c r="G5508">
        <v>10.09</v>
      </c>
      <c r="H5508">
        <v>10.49</v>
      </c>
      <c r="I5508">
        <v>10.83</v>
      </c>
      <c r="J5508">
        <v>10.96</v>
      </c>
      <c r="L5508">
        <v>11.1</v>
      </c>
    </row>
    <row r="5509" spans="1:12" x14ac:dyDescent="0.2">
      <c r="A5509" s="4">
        <v>30355</v>
      </c>
      <c r="C5509">
        <v>8.57</v>
      </c>
      <c r="D5509">
        <v>8.84</v>
      </c>
      <c r="E5509">
        <v>9.14</v>
      </c>
      <c r="F5509">
        <v>9.83</v>
      </c>
      <c r="G5509">
        <v>10.09</v>
      </c>
      <c r="H5509">
        <v>10.5</v>
      </c>
      <c r="I5509">
        <v>10.84</v>
      </c>
      <c r="J5509">
        <v>10.99</v>
      </c>
      <c r="L5509">
        <v>11.12</v>
      </c>
    </row>
    <row r="5510" spans="1:12" x14ac:dyDescent="0.2">
      <c r="A5510" s="4">
        <v>30356</v>
      </c>
      <c r="C5510">
        <v>8.5500000000000007</v>
      </c>
      <c r="D5510">
        <v>8.83</v>
      </c>
      <c r="E5510">
        <v>9.1300000000000008</v>
      </c>
      <c r="F5510">
        <v>9.89</v>
      </c>
      <c r="G5510">
        <v>10.14</v>
      </c>
      <c r="H5510">
        <v>10.58</v>
      </c>
      <c r="I5510">
        <v>10.89</v>
      </c>
      <c r="J5510">
        <v>11</v>
      </c>
      <c r="L5510">
        <v>11.14</v>
      </c>
    </row>
    <row r="5511" spans="1:12" x14ac:dyDescent="0.2">
      <c r="A5511" s="4">
        <v>30357</v>
      </c>
      <c r="C5511">
        <v>8.4499999999999993</v>
      </c>
      <c r="D5511">
        <v>8.69</v>
      </c>
      <c r="E5511">
        <v>8.98</v>
      </c>
      <c r="F5511">
        <v>9.74</v>
      </c>
      <c r="G5511">
        <v>10</v>
      </c>
      <c r="H5511">
        <v>10.38</v>
      </c>
      <c r="I5511">
        <v>10.69</v>
      </c>
      <c r="J5511">
        <v>10.83</v>
      </c>
      <c r="L5511">
        <v>10.96</v>
      </c>
    </row>
    <row r="5512" spans="1:12" x14ac:dyDescent="0.2">
      <c r="A5512" s="4">
        <v>30358</v>
      </c>
      <c r="C5512">
        <v>8.42</v>
      </c>
      <c r="D5512">
        <v>8.67</v>
      </c>
      <c r="E5512">
        <v>8.9700000000000006</v>
      </c>
      <c r="F5512">
        <v>9.6999999999999993</v>
      </c>
      <c r="G5512">
        <v>9.9700000000000006</v>
      </c>
      <c r="H5512">
        <v>10.31</v>
      </c>
      <c r="I5512">
        <v>10.64</v>
      </c>
      <c r="J5512">
        <v>10.8</v>
      </c>
      <c r="L5512">
        <v>10.94</v>
      </c>
    </row>
    <row r="5513" spans="1:12" x14ac:dyDescent="0.2">
      <c r="A5513" s="4">
        <v>30361</v>
      </c>
      <c r="C5513">
        <v>8.5299999999999994</v>
      </c>
      <c r="D5513">
        <v>8.82</v>
      </c>
      <c r="E5513">
        <v>9.07</v>
      </c>
      <c r="F5513">
        <v>9.7799999999999994</v>
      </c>
      <c r="G5513">
        <v>10.029999999999999</v>
      </c>
      <c r="H5513">
        <v>10.37</v>
      </c>
      <c r="I5513">
        <v>10.63</v>
      </c>
      <c r="J5513">
        <v>10.8</v>
      </c>
      <c r="L5513">
        <v>10.95</v>
      </c>
    </row>
    <row r="5514" spans="1:12" x14ac:dyDescent="0.2">
      <c r="A5514" s="4">
        <v>30362</v>
      </c>
      <c r="C5514">
        <v>8.6</v>
      </c>
      <c r="D5514">
        <v>8.81</v>
      </c>
      <c r="E5514">
        <v>9.08</v>
      </c>
      <c r="F5514">
        <v>9.77</v>
      </c>
      <c r="G5514">
        <v>10.029999999999999</v>
      </c>
      <c r="H5514">
        <v>10.37</v>
      </c>
      <c r="I5514">
        <v>10.69</v>
      </c>
      <c r="J5514">
        <v>10.84</v>
      </c>
      <c r="L5514">
        <v>10.99</v>
      </c>
    </row>
    <row r="5515" spans="1:12" x14ac:dyDescent="0.2">
      <c r="A5515" s="4">
        <v>30363</v>
      </c>
      <c r="C5515">
        <v>8.48</v>
      </c>
      <c r="D5515">
        <v>8.69</v>
      </c>
      <c r="E5515">
        <v>8.9600000000000009</v>
      </c>
      <c r="F5515">
        <v>9.69</v>
      </c>
      <c r="G5515">
        <v>9.9700000000000006</v>
      </c>
      <c r="H5515">
        <v>10.29</v>
      </c>
      <c r="I5515">
        <v>10.64</v>
      </c>
      <c r="J5515">
        <v>10.81</v>
      </c>
      <c r="L5515">
        <v>10.95</v>
      </c>
    </row>
    <row r="5516" spans="1:12" x14ac:dyDescent="0.2">
      <c r="A5516" s="4">
        <v>30364</v>
      </c>
      <c r="C5516">
        <v>8.3800000000000008</v>
      </c>
      <c r="D5516">
        <v>8.69</v>
      </c>
      <c r="E5516">
        <v>8.9700000000000006</v>
      </c>
      <c r="F5516">
        <v>9.65</v>
      </c>
      <c r="G5516">
        <v>9.9</v>
      </c>
      <c r="H5516">
        <v>10.24</v>
      </c>
      <c r="I5516">
        <v>10.54</v>
      </c>
      <c r="J5516">
        <v>10.71</v>
      </c>
      <c r="L5516">
        <v>10.86</v>
      </c>
    </row>
    <row r="5517" spans="1:12" x14ac:dyDescent="0.2">
      <c r="A5517" s="4">
        <v>30365</v>
      </c>
      <c r="C5517">
        <v>8.26</v>
      </c>
      <c r="D5517">
        <v>8.57</v>
      </c>
      <c r="E5517">
        <v>8.83</v>
      </c>
      <c r="F5517">
        <v>9.56</v>
      </c>
      <c r="G5517">
        <v>9.83</v>
      </c>
      <c r="H5517">
        <v>10.130000000000001</v>
      </c>
      <c r="I5517">
        <v>10.45</v>
      </c>
      <c r="J5517">
        <v>10.6</v>
      </c>
      <c r="L5517">
        <v>10.78</v>
      </c>
    </row>
    <row r="5518" spans="1:12" x14ac:dyDescent="0.2">
      <c r="A5518" s="4">
        <v>30368</v>
      </c>
      <c r="C5518" t="s">
        <v>13</v>
      </c>
      <c r="D5518" t="s">
        <v>13</v>
      </c>
      <c r="E5518" t="s">
        <v>13</v>
      </c>
      <c r="F5518" t="s">
        <v>13</v>
      </c>
      <c r="G5518" t="s">
        <v>13</v>
      </c>
      <c r="H5518" t="s">
        <v>13</v>
      </c>
      <c r="I5518" t="s">
        <v>13</v>
      </c>
      <c r="J5518" t="s">
        <v>13</v>
      </c>
      <c r="L5518" t="s">
        <v>13</v>
      </c>
    </row>
    <row r="5519" spans="1:12" x14ac:dyDescent="0.2">
      <c r="A5519" s="4">
        <v>30369</v>
      </c>
      <c r="C5519">
        <v>8.17</v>
      </c>
      <c r="D5519">
        <v>8.51</v>
      </c>
      <c r="E5519">
        <v>8.75</v>
      </c>
      <c r="F5519">
        <v>9.41</v>
      </c>
      <c r="G5519">
        <v>9.6999999999999993</v>
      </c>
      <c r="H5519">
        <v>10.01</v>
      </c>
      <c r="I5519">
        <v>10.3</v>
      </c>
      <c r="J5519">
        <v>10.46</v>
      </c>
      <c r="L5519">
        <v>10.63</v>
      </c>
    </row>
    <row r="5520" spans="1:12" x14ac:dyDescent="0.2">
      <c r="A5520" s="4">
        <v>30370</v>
      </c>
      <c r="C5520">
        <v>8.24</v>
      </c>
      <c r="D5520">
        <v>8.4600000000000009</v>
      </c>
      <c r="E5520">
        <v>8.73</v>
      </c>
      <c r="F5520">
        <v>9.44</v>
      </c>
      <c r="G5520">
        <v>9.73</v>
      </c>
      <c r="H5520">
        <v>10</v>
      </c>
      <c r="I5520">
        <v>10.210000000000001</v>
      </c>
      <c r="J5520">
        <v>10.44</v>
      </c>
      <c r="L5520">
        <v>10.62</v>
      </c>
    </row>
    <row r="5521" spans="1:12" x14ac:dyDescent="0.2">
      <c r="A5521" s="4">
        <v>30371</v>
      </c>
      <c r="C5521">
        <v>8.1999999999999993</v>
      </c>
      <c r="D5521">
        <v>8.4</v>
      </c>
      <c r="E5521">
        <v>8.66</v>
      </c>
      <c r="F5521">
        <v>9.4</v>
      </c>
      <c r="G5521">
        <v>9.67</v>
      </c>
      <c r="H5521">
        <v>9.9600000000000009</v>
      </c>
      <c r="I5521">
        <v>10.16</v>
      </c>
      <c r="J5521">
        <v>10.42</v>
      </c>
      <c r="L5521">
        <v>10.61</v>
      </c>
    </row>
    <row r="5522" spans="1:12" x14ac:dyDescent="0.2">
      <c r="A5522" s="4">
        <v>30372</v>
      </c>
      <c r="C5522">
        <v>8.08</v>
      </c>
      <c r="D5522">
        <v>8.2899999999999991</v>
      </c>
      <c r="E5522">
        <v>8.5500000000000007</v>
      </c>
      <c r="F5522">
        <v>9.2799999999999994</v>
      </c>
      <c r="G5522">
        <v>9.5299999999999994</v>
      </c>
      <c r="H5522">
        <v>9.82</v>
      </c>
      <c r="I5522">
        <v>10.01</v>
      </c>
      <c r="J5522">
        <v>10.26</v>
      </c>
      <c r="L5522">
        <v>10.5</v>
      </c>
    </row>
    <row r="5523" spans="1:12" x14ac:dyDescent="0.2">
      <c r="A5523" s="4">
        <v>30375</v>
      </c>
      <c r="C5523">
        <v>8.2100000000000009</v>
      </c>
      <c r="D5523">
        <v>8.3800000000000008</v>
      </c>
      <c r="E5523">
        <v>8.61</v>
      </c>
      <c r="F5523">
        <v>9.31</v>
      </c>
      <c r="G5523">
        <v>9.5500000000000007</v>
      </c>
      <c r="H5523">
        <v>9.83</v>
      </c>
      <c r="I5523">
        <v>10.01</v>
      </c>
      <c r="J5523">
        <v>10.27</v>
      </c>
      <c r="L5523">
        <v>10.51</v>
      </c>
    </row>
    <row r="5524" spans="1:12" x14ac:dyDescent="0.2">
      <c r="A5524" s="4">
        <v>30376</v>
      </c>
      <c r="C5524">
        <v>8.26</v>
      </c>
      <c r="D5524">
        <v>8.4</v>
      </c>
      <c r="E5524">
        <v>8.58</v>
      </c>
      <c r="F5524">
        <v>9.26</v>
      </c>
      <c r="G5524">
        <v>9.42</v>
      </c>
      <c r="H5524">
        <v>9.74</v>
      </c>
      <c r="I5524">
        <v>9.93</v>
      </c>
      <c r="J5524">
        <v>10.220000000000001</v>
      </c>
      <c r="L5524">
        <v>10.45</v>
      </c>
    </row>
    <row r="5525" spans="1:12" x14ac:dyDescent="0.2">
      <c r="A5525" s="4">
        <v>30377</v>
      </c>
      <c r="C5525">
        <v>8.3000000000000007</v>
      </c>
      <c r="D5525">
        <v>8.4499999999999993</v>
      </c>
      <c r="E5525">
        <v>8.59</v>
      </c>
      <c r="F5525">
        <v>9.3000000000000007</v>
      </c>
      <c r="G5525">
        <v>9.49</v>
      </c>
      <c r="H5525">
        <v>9.76</v>
      </c>
      <c r="I5525">
        <v>9.99</v>
      </c>
      <c r="J5525">
        <v>10.26</v>
      </c>
      <c r="L5525">
        <v>10.48</v>
      </c>
    </row>
    <row r="5526" spans="1:12" x14ac:dyDescent="0.2">
      <c r="A5526" s="4">
        <v>30378</v>
      </c>
      <c r="C5526">
        <v>8.25</v>
      </c>
      <c r="D5526">
        <v>8.4</v>
      </c>
      <c r="E5526">
        <v>8.56</v>
      </c>
      <c r="F5526">
        <v>9.24</v>
      </c>
      <c r="G5526">
        <v>9.4700000000000006</v>
      </c>
      <c r="H5526">
        <v>9.7200000000000006</v>
      </c>
      <c r="I5526">
        <v>9.93</v>
      </c>
      <c r="J5526">
        <v>10.23</v>
      </c>
      <c r="L5526">
        <v>10.44</v>
      </c>
    </row>
    <row r="5527" spans="1:12" x14ac:dyDescent="0.2">
      <c r="A5527" s="4">
        <v>30379</v>
      </c>
      <c r="C5527">
        <v>8.2899999999999991</v>
      </c>
      <c r="D5527">
        <v>8.4499999999999993</v>
      </c>
      <c r="E5527">
        <v>8.6300000000000008</v>
      </c>
      <c r="F5527">
        <v>9.25</v>
      </c>
      <c r="G5527">
        <v>9.49</v>
      </c>
      <c r="H5527">
        <v>9.75</v>
      </c>
      <c r="I5527">
        <v>9.99</v>
      </c>
      <c r="J5527">
        <v>10.27</v>
      </c>
      <c r="L5527">
        <v>10.46</v>
      </c>
    </row>
    <row r="5528" spans="1:12" x14ac:dyDescent="0.2">
      <c r="A5528" s="4">
        <v>30382</v>
      </c>
      <c r="C5528">
        <v>8.48</v>
      </c>
      <c r="D5528">
        <v>8.64</v>
      </c>
      <c r="E5528">
        <v>8.81</v>
      </c>
      <c r="F5528">
        <v>9.4600000000000009</v>
      </c>
      <c r="G5528">
        <v>9.67</v>
      </c>
      <c r="H5528">
        <v>9.92</v>
      </c>
      <c r="I5528">
        <v>10.14</v>
      </c>
      <c r="J5528">
        <v>10.43</v>
      </c>
      <c r="L5528">
        <v>10.59</v>
      </c>
    </row>
    <row r="5529" spans="1:12" x14ac:dyDescent="0.2">
      <c r="A5529" s="4">
        <v>30383</v>
      </c>
      <c r="C5529">
        <v>8.61</v>
      </c>
      <c r="D5529">
        <v>8.75</v>
      </c>
      <c r="E5529">
        <v>8.94</v>
      </c>
      <c r="F5529">
        <v>9.6199999999999992</v>
      </c>
      <c r="G5529">
        <v>9.77</v>
      </c>
      <c r="H5529">
        <v>10.01</v>
      </c>
      <c r="I5529">
        <v>10.23</v>
      </c>
      <c r="J5529">
        <v>10.52</v>
      </c>
      <c r="L5529">
        <v>10.65</v>
      </c>
    </row>
    <row r="5530" spans="1:12" x14ac:dyDescent="0.2">
      <c r="A5530" s="4">
        <v>30384</v>
      </c>
      <c r="C5530">
        <v>8.57</v>
      </c>
      <c r="D5530">
        <v>8.73</v>
      </c>
      <c r="E5530">
        <v>8.93</v>
      </c>
      <c r="F5530">
        <v>9.6199999999999992</v>
      </c>
      <c r="G5530">
        <v>9.76</v>
      </c>
      <c r="H5530">
        <v>10.02</v>
      </c>
      <c r="I5530">
        <v>10.210000000000001</v>
      </c>
      <c r="J5530">
        <v>10.48</v>
      </c>
      <c r="L5530">
        <v>10.64</v>
      </c>
    </row>
    <row r="5531" spans="1:12" x14ac:dyDescent="0.2">
      <c r="A5531" s="4">
        <v>30385</v>
      </c>
      <c r="C5531">
        <v>8.5500000000000007</v>
      </c>
      <c r="D5531">
        <v>8.76</v>
      </c>
      <c r="E5531">
        <v>9</v>
      </c>
      <c r="F5531">
        <v>9.67</v>
      </c>
      <c r="G5531">
        <v>9.84</v>
      </c>
      <c r="H5531">
        <v>10.08</v>
      </c>
      <c r="I5531">
        <v>10.3</v>
      </c>
      <c r="J5531">
        <v>10.55</v>
      </c>
      <c r="L5531">
        <v>10.67</v>
      </c>
    </row>
    <row r="5532" spans="1:12" x14ac:dyDescent="0.2">
      <c r="A5532" s="4">
        <v>30386</v>
      </c>
      <c r="C5532">
        <v>8.56</v>
      </c>
      <c r="D5532">
        <v>8.75</v>
      </c>
      <c r="E5532">
        <v>8.98</v>
      </c>
      <c r="F5532">
        <v>9.66</v>
      </c>
      <c r="G5532">
        <v>9.85</v>
      </c>
      <c r="H5532">
        <v>10.119999999999999</v>
      </c>
      <c r="I5532">
        <v>10.34</v>
      </c>
      <c r="J5532">
        <v>10.59</v>
      </c>
      <c r="L5532">
        <v>10.75</v>
      </c>
    </row>
    <row r="5533" spans="1:12" x14ac:dyDescent="0.2">
      <c r="A5533" s="4">
        <v>30389</v>
      </c>
      <c r="C5533">
        <v>8.51</v>
      </c>
      <c r="D5533">
        <v>8.7200000000000006</v>
      </c>
      <c r="E5533">
        <v>8.93</v>
      </c>
      <c r="F5533">
        <v>9.58</v>
      </c>
      <c r="G5533">
        <v>9.75</v>
      </c>
      <c r="H5533">
        <v>10.02</v>
      </c>
      <c r="I5533">
        <v>10.23</v>
      </c>
      <c r="J5533">
        <v>10.48</v>
      </c>
      <c r="L5533">
        <v>10.66</v>
      </c>
    </row>
    <row r="5534" spans="1:12" x14ac:dyDescent="0.2">
      <c r="A5534" s="4">
        <v>30390</v>
      </c>
      <c r="C5534">
        <v>8.5500000000000007</v>
      </c>
      <c r="D5534">
        <v>8.74</v>
      </c>
      <c r="E5534">
        <v>8.93</v>
      </c>
      <c r="F5534">
        <v>9.57</v>
      </c>
      <c r="G5534">
        <v>9.75</v>
      </c>
      <c r="H5534">
        <v>9.99</v>
      </c>
      <c r="I5534">
        <v>10.19</v>
      </c>
      <c r="J5534">
        <v>10.46</v>
      </c>
      <c r="L5534">
        <v>10.62</v>
      </c>
    </row>
    <row r="5535" spans="1:12" x14ac:dyDescent="0.2">
      <c r="A5535" s="4">
        <v>30391</v>
      </c>
      <c r="C5535">
        <v>8.61</v>
      </c>
      <c r="D5535">
        <v>8.81</v>
      </c>
      <c r="E5535">
        <v>9.01</v>
      </c>
      <c r="F5535">
        <v>9.65</v>
      </c>
      <c r="G5535">
        <v>9.83</v>
      </c>
      <c r="H5535">
        <v>10.09</v>
      </c>
      <c r="I5535">
        <v>10.31</v>
      </c>
      <c r="J5535">
        <v>10.53</v>
      </c>
      <c r="L5535">
        <v>10.68</v>
      </c>
    </row>
    <row r="5536" spans="1:12" x14ac:dyDescent="0.2">
      <c r="A5536" s="4">
        <v>30392</v>
      </c>
      <c r="C5536">
        <v>8.6300000000000008</v>
      </c>
      <c r="D5536">
        <v>8.93</v>
      </c>
      <c r="E5536">
        <v>9.1300000000000008</v>
      </c>
      <c r="F5536">
        <v>9.7100000000000009</v>
      </c>
      <c r="G5536">
        <v>9.85</v>
      </c>
      <c r="H5536">
        <v>10.14</v>
      </c>
      <c r="I5536">
        <v>10.37</v>
      </c>
      <c r="J5536">
        <v>10.56</v>
      </c>
      <c r="L5536">
        <v>10.68</v>
      </c>
    </row>
    <row r="5537" spans="1:12" x14ac:dyDescent="0.2">
      <c r="A5537" s="4">
        <v>30393</v>
      </c>
      <c r="C5537">
        <v>8.74</v>
      </c>
      <c r="D5537">
        <v>9.01</v>
      </c>
      <c r="E5537">
        <v>9.24</v>
      </c>
      <c r="F5537">
        <v>9.7799999999999994</v>
      </c>
      <c r="G5537">
        <v>9.9499999999999993</v>
      </c>
      <c r="H5537">
        <v>10.15</v>
      </c>
      <c r="I5537">
        <v>10.39</v>
      </c>
      <c r="J5537">
        <v>10.58</v>
      </c>
      <c r="L5537">
        <v>10.71</v>
      </c>
    </row>
    <row r="5538" spans="1:12" x14ac:dyDescent="0.2">
      <c r="A5538" s="4">
        <v>30396</v>
      </c>
      <c r="C5538">
        <v>8.8000000000000007</v>
      </c>
      <c r="D5538">
        <v>9.0500000000000007</v>
      </c>
      <c r="E5538">
        <v>9.27</v>
      </c>
      <c r="F5538">
        <v>9.7899999999999991</v>
      </c>
      <c r="G5538">
        <v>9.99</v>
      </c>
      <c r="H5538">
        <v>10.199999999999999</v>
      </c>
      <c r="I5538">
        <v>10.46</v>
      </c>
      <c r="J5538">
        <v>10.6</v>
      </c>
      <c r="L5538">
        <v>10.71</v>
      </c>
    </row>
    <row r="5539" spans="1:12" x14ac:dyDescent="0.2">
      <c r="A5539" s="4">
        <v>30397</v>
      </c>
      <c r="C5539">
        <v>8.93</v>
      </c>
      <c r="D5539">
        <v>9.1199999999999992</v>
      </c>
      <c r="E5539">
        <v>9.31</v>
      </c>
      <c r="F5539">
        <v>9.84</v>
      </c>
      <c r="G5539">
        <v>10.08</v>
      </c>
      <c r="H5539">
        <v>10.29</v>
      </c>
      <c r="I5539">
        <v>10.53</v>
      </c>
      <c r="J5539">
        <v>10.62</v>
      </c>
      <c r="L5539">
        <v>10.71</v>
      </c>
    </row>
    <row r="5540" spans="1:12" x14ac:dyDescent="0.2">
      <c r="A5540" s="4">
        <v>30398</v>
      </c>
      <c r="C5540">
        <v>8.7799999999999994</v>
      </c>
      <c r="D5540">
        <v>9</v>
      </c>
      <c r="E5540">
        <v>9.1999999999999993</v>
      </c>
      <c r="F5540">
        <v>9.81</v>
      </c>
      <c r="G5540">
        <v>10.01</v>
      </c>
      <c r="H5540">
        <v>10.23</v>
      </c>
      <c r="I5540">
        <v>10.52</v>
      </c>
      <c r="J5540">
        <v>10.58</v>
      </c>
      <c r="L5540">
        <v>10.64</v>
      </c>
    </row>
    <row r="5541" spans="1:12" x14ac:dyDescent="0.2">
      <c r="A5541" s="4">
        <v>30399</v>
      </c>
      <c r="C5541">
        <v>8.83</v>
      </c>
      <c r="D5541">
        <v>9.0500000000000007</v>
      </c>
      <c r="E5541">
        <v>9.23</v>
      </c>
      <c r="F5541">
        <v>9.82</v>
      </c>
      <c r="G5541">
        <v>10</v>
      </c>
      <c r="H5541">
        <v>10.24</v>
      </c>
      <c r="I5541">
        <v>10.49</v>
      </c>
      <c r="J5541">
        <v>10.58</v>
      </c>
      <c r="L5541">
        <v>10.61</v>
      </c>
    </row>
    <row r="5542" spans="1:12" x14ac:dyDescent="0.2">
      <c r="A5542" s="4">
        <v>30400</v>
      </c>
      <c r="C5542">
        <v>9</v>
      </c>
      <c r="D5542">
        <v>9.2100000000000009</v>
      </c>
      <c r="E5542">
        <v>9.39</v>
      </c>
      <c r="F5542">
        <v>9.91</v>
      </c>
      <c r="G5542">
        <v>10.09</v>
      </c>
      <c r="H5542">
        <v>10.32</v>
      </c>
      <c r="I5542">
        <v>10.57</v>
      </c>
      <c r="J5542">
        <v>10.64</v>
      </c>
      <c r="L5542">
        <v>10.7</v>
      </c>
    </row>
    <row r="5543" spans="1:12" x14ac:dyDescent="0.2">
      <c r="A5543" s="4">
        <v>30403</v>
      </c>
      <c r="C5543">
        <v>9.01</v>
      </c>
      <c r="D5543">
        <v>9.2200000000000006</v>
      </c>
      <c r="E5543">
        <v>9.39</v>
      </c>
      <c r="F5543">
        <v>9.92</v>
      </c>
      <c r="G5543">
        <v>10.1</v>
      </c>
      <c r="H5543">
        <v>10.33</v>
      </c>
      <c r="I5543">
        <v>10.58</v>
      </c>
      <c r="J5543">
        <v>10.66</v>
      </c>
      <c r="L5543">
        <v>10.71</v>
      </c>
    </row>
    <row r="5544" spans="1:12" x14ac:dyDescent="0.2">
      <c r="A5544" s="4">
        <v>30404</v>
      </c>
      <c r="C5544">
        <v>8.9700000000000006</v>
      </c>
      <c r="D5544">
        <v>9.16</v>
      </c>
      <c r="E5544">
        <v>9.2899999999999991</v>
      </c>
      <c r="F5544">
        <v>9.8800000000000008</v>
      </c>
      <c r="G5544">
        <v>10.050000000000001</v>
      </c>
      <c r="H5544">
        <v>10.28</v>
      </c>
      <c r="I5544">
        <v>10.53</v>
      </c>
      <c r="J5544">
        <v>10.6</v>
      </c>
      <c r="L5544">
        <v>10.66</v>
      </c>
    </row>
    <row r="5545" spans="1:12" x14ac:dyDescent="0.2">
      <c r="A5545" s="4">
        <v>30405</v>
      </c>
      <c r="C5545">
        <v>8.98</v>
      </c>
      <c r="D5545">
        <v>9.1999999999999993</v>
      </c>
      <c r="E5545">
        <v>9.32</v>
      </c>
      <c r="F5545">
        <v>9.8800000000000008</v>
      </c>
      <c r="G5545">
        <v>10.039999999999999</v>
      </c>
      <c r="H5545">
        <v>10.25</v>
      </c>
      <c r="I5545">
        <v>10.48</v>
      </c>
      <c r="J5545">
        <v>10.59</v>
      </c>
      <c r="L5545">
        <v>10.65</v>
      </c>
    </row>
    <row r="5546" spans="1:12" x14ac:dyDescent="0.2">
      <c r="A5546" s="4">
        <v>30406</v>
      </c>
      <c r="C5546">
        <v>8.9600000000000009</v>
      </c>
      <c r="D5546">
        <v>9.1999999999999993</v>
      </c>
      <c r="E5546">
        <v>9.34</v>
      </c>
      <c r="F5546">
        <v>9.8699999999999992</v>
      </c>
      <c r="G5546">
        <v>10.039999999999999</v>
      </c>
      <c r="H5546">
        <v>10.27</v>
      </c>
      <c r="I5546">
        <v>10.52</v>
      </c>
      <c r="J5546">
        <v>10.62</v>
      </c>
      <c r="L5546">
        <v>10.69</v>
      </c>
    </row>
    <row r="5547" spans="1:12" x14ac:dyDescent="0.2">
      <c r="A5547" s="4">
        <v>30407</v>
      </c>
      <c r="C5547" t="s">
        <v>13</v>
      </c>
      <c r="D5547" t="s">
        <v>13</v>
      </c>
      <c r="E5547" t="s">
        <v>13</v>
      </c>
      <c r="F5547" t="s">
        <v>13</v>
      </c>
      <c r="G5547" t="s">
        <v>13</v>
      </c>
      <c r="H5547" t="s">
        <v>13</v>
      </c>
      <c r="I5547" t="s">
        <v>13</v>
      </c>
      <c r="J5547" t="s">
        <v>13</v>
      </c>
      <c r="L5547" t="s">
        <v>13</v>
      </c>
    </row>
    <row r="5548" spans="1:12" x14ac:dyDescent="0.2">
      <c r="A5548" s="4">
        <v>30410</v>
      </c>
      <c r="C5548">
        <v>8.9700000000000006</v>
      </c>
      <c r="D5548">
        <v>9.23</v>
      </c>
      <c r="E5548">
        <v>9.35</v>
      </c>
      <c r="F5548">
        <v>9.8699999999999992</v>
      </c>
      <c r="G5548">
        <v>10.039999999999999</v>
      </c>
      <c r="H5548">
        <v>10.25</v>
      </c>
      <c r="I5548">
        <v>10.49</v>
      </c>
      <c r="J5548">
        <v>10.6</v>
      </c>
      <c r="L5548">
        <v>10.67</v>
      </c>
    </row>
    <row r="5549" spans="1:12" x14ac:dyDescent="0.2">
      <c r="A5549" s="4">
        <v>30411</v>
      </c>
      <c r="C5549">
        <v>8.8000000000000007</v>
      </c>
      <c r="D5549">
        <v>9.0399999999999991</v>
      </c>
      <c r="E5549">
        <v>9.18</v>
      </c>
      <c r="F5549">
        <v>9.7200000000000006</v>
      </c>
      <c r="G5549">
        <v>9.8699999999999992</v>
      </c>
      <c r="H5549">
        <v>10.11</v>
      </c>
      <c r="I5549">
        <v>10.38</v>
      </c>
      <c r="J5549">
        <v>10.49</v>
      </c>
      <c r="L5549">
        <v>10.55</v>
      </c>
    </row>
    <row r="5550" spans="1:12" x14ac:dyDescent="0.2">
      <c r="A5550" s="4">
        <v>30412</v>
      </c>
      <c r="C5550">
        <v>8.7200000000000006</v>
      </c>
      <c r="D5550">
        <v>8.94</v>
      </c>
      <c r="E5550">
        <v>9.1199999999999992</v>
      </c>
      <c r="F5550">
        <v>9.69</v>
      </c>
      <c r="G5550">
        <v>9.8699999999999992</v>
      </c>
      <c r="H5550">
        <v>10.11</v>
      </c>
      <c r="I5550">
        <v>10.37</v>
      </c>
      <c r="J5550">
        <v>10.49</v>
      </c>
      <c r="L5550">
        <v>10.54</v>
      </c>
    </row>
    <row r="5551" spans="1:12" x14ac:dyDescent="0.2">
      <c r="A5551" s="4">
        <v>30413</v>
      </c>
      <c r="C5551">
        <v>8.68</v>
      </c>
      <c r="D5551">
        <v>8.93</v>
      </c>
      <c r="E5551">
        <v>9.1199999999999992</v>
      </c>
      <c r="F5551">
        <v>9.67</v>
      </c>
      <c r="G5551">
        <v>9.83</v>
      </c>
      <c r="H5551">
        <v>10.09</v>
      </c>
      <c r="I5551">
        <v>10.38</v>
      </c>
      <c r="J5551">
        <v>10.51</v>
      </c>
      <c r="L5551">
        <v>10.56</v>
      </c>
    </row>
    <row r="5552" spans="1:12" x14ac:dyDescent="0.2">
      <c r="A5552" s="4">
        <v>30414</v>
      </c>
      <c r="C5552">
        <v>8.6300000000000008</v>
      </c>
      <c r="D5552">
        <v>8.89</v>
      </c>
      <c r="E5552">
        <v>9.1</v>
      </c>
      <c r="F5552">
        <v>9.67</v>
      </c>
      <c r="G5552">
        <v>9.8699999999999992</v>
      </c>
      <c r="H5552">
        <v>10.11</v>
      </c>
      <c r="I5552">
        <v>10.38</v>
      </c>
      <c r="J5552">
        <v>10.51</v>
      </c>
      <c r="L5552">
        <v>10.58</v>
      </c>
    </row>
    <row r="5553" spans="1:12" x14ac:dyDescent="0.2">
      <c r="A5553" s="4">
        <v>30417</v>
      </c>
      <c r="C5553">
        <v>8.4499999999999993</v>
      </c>
      <c r="D5553">
        <v>8.73</v>
      </c>
      <c r="E5553">
        <v>8.92</v>
      </c>
      <c r="F5553">
        <v>9.5299999999999994</v>
      </c>
      <c r="G5553">
        <v>9.6999999999999993</v>
      </c>
      <c r="H5553">
        <v>9.99</v>
      </c>
      <c r="I5553">
        <v>10.29</v>
      </c>
      <c r="J5553">
        <v>10.41</v>
      </c>
      <c r="L5553">
        <v>10.46</v>
      </c>
    </row>
    <row r="5554" spans="1:12" x14ac:dyDescent="0.2">
      <c r="A5554" s="4">
        <v>30418</v>
      </c>
      <c r="C5554">
        <v>8.49</v>
      </c>
      <c r="D5554">
        <v>8.77</v>
      </c>
      <c r="E5554">
        <v>8.9600000000000009</v>
      </c>
      <c r="F5554">
        <v>9.58</v>
      </c>
      <c r="G5554">
        <v>9.76</v>
      </c>
      <c r="H5554">
        <v>10.01</v>
      </c>
      <c r="I5554">
        <v>10.31</v>
      </c>
      <c r="J5554">
        <v>10.42</v>
      </c>
      <c r="L5554">
        <v>10.46</v>
      </c>
    </row>
    <row r="5555" spans="1:12" x14ac:dyDescent="0.2">
      <c r="A5555" s="4">
        <v>30419</v>
      </c>
      <c r="C5555">
        <v>8.48</v>
      </c>
      <c r="D5555">
        <v>8.7100000000000009</v>
      </c>
      <c r="E5555">
        <v>8.9499999999999993</v>
      </c>
      <c r="F5555">
        <v>9.57</v>
      </c>
      <c r="G5555">
        <v>9.74</v>
      </c>
      <c r="H5555">
        <v>10.01</v>
      </c>
      <c r="I5555">
        <v>10.29</v>
      </c>
      <c r="J5555">
        <v>10.39</v>
      </c>
      <c r="L5555">
        <v>10.44</v>
      </c>
    </row>
    <row r="5556" spans="1:12" x14ac:dyDescent="0.2">
      <c r="A5556" s="4">
        <v>30420</v>
      </c>
      <c r="C5556">
        <v>8.42</v>
      </c>
      <c r="D5556">
        <v>8.67</v>
      </c>
      <c r="E5556">
        <v>8.92</v>
      </c>
      <c r="F5556">
        <v>9.49</v>
      </c>
      <c r="G5556">
        <v>9.64</v>
      </c>
      <c r="H5556">
        <v>9.93</v>
      </c>
      <c r="I5556">
        <v>10.17</v>
      </c>
      <c r="J5556">
        <v>10.29</v>
      </c>
      <c r="L5556">
        <v>10.37</v>
      </c>
    </row>
    <row r="5557" spans="1:12" x14ac:dyDescent="0.2">
      <c r="A5557" s="4">
        <v>30421</v>
      </c>
      <c r="C5557">
        <v>8.43</v>
      </c>
      <c r="D5557">
        <v>8.7100000000000009</v>
      </c>
      <c r="E5557">
        <v>8.94</v>
      </c>
      <c r="F5557">
        <v>9.5299999999999994</v>
      </c>
      <c r="G5557">
        <v>9.7100000000000009</v>
      </c>
      <c r="H5557">
        <v>9.98</v>
      </c>
      <c r="I5557">
        <v>10.220000000000001</v>
      </c>
      <c r="J5557">
        <v>10.33</v>
      </c>
      <c r="L5557">
        <v>10.4</v>
      </c>
    </row>
    <row r="5558" spans="1:12" x14ac:dyDescent="0.2">
      <c r="A5558" s="4">
        <v>30424</v>
      </c>
      <c r="C5558">
        <v>8.36</v>
      </c>
      <c r="D5558">
        <v>8.68</v>
      </c>
      <c r="E5558">
        <v>8.89</v>
      </c>
      <c r="F5558">
        <v>9.49</v>
      </c>
      <c r="G5558">
        <v>9.67</v>
      </c>
      <c r="H5558">
        <v>9.9499999999999993</v>
      </c>
      <c r="I5558">
        <v>10.18</v>
      </c>
      <c r="J5558">
        <v>10.29</v>
      </c>
      <c r="L5558">
        <v>10.35</v>
      </c>
    </row>
    <row r="5559" spans="1:12" x14ac:dyDescent="0.2">
      <c r="A5559" s="4">
        <v>30425</v>
      </c>
      <c r="C5559">
        <v>8.4700000000000006</v>
      </c>
      <c r="D5559">
        <v>8.77</v>
      </c>
      <c r="E5559">
        <v>8.99</v>
      </c>
      <c r="F5559">
        <v>9.58</v>
      </c>
      <c r="G5559">
        <v>9.8000000000000007</v>
      </c>
      <c r="H5559">
        <v>10.039999999999999</v>
      </c>
      <c r="I5559">
        <v>10.3</v>
      </c>
      <c r="J5559">
        <v>10.39</v>
      </c>
      <c r="L5559">
        <v>10.46</v>
      </c>
    </row>
    <row r="5560" spans="1:12" x14ac:dyDescent="0.2">
      <c r="A5560" s="4">
        <v>30426</v>
      </c>
      <c r="C5560">
        <v>8.4</v>
      </c>
      <c r="D5560">
        <v>8.7799999999999994</v>
      </c>
      <c r="E5560">
        <v>8.98</v>
      </c>
      <c r="F5560">
        <v>9.58</v>
      </c>
      <c r="G5560">
        <v>9.7799999999999994</v>
      </c>
      <c r="H5560">
        <v>10.01</v>
      </c>
      <c r="I5560">
        <v>10.31</v>
      </c>
      <c r="J5560">
        <v>10.39</v>
      </c>
      <c r="L5560">
        <v>10.48</v>
      </c>
    </row>
    <row r="5561" spans="1:12" x14ac:dyDescent="0.2">
      <c r="A5561" s="4">
        <v>30427</v>
      </c>
      <c r="C5561">
        <v>8.44</v>
      </c>
      <c r="D5561">
        <v>8.81</v>
      </c>
      <c r="E5561">
        <v>9.0500000000000007</v>
      </c>
      <c r="F5561">
        <v>9.61</v>
      </c>
      <c r="G5561">
        <v>9.8000000000000007</v>
      </c>
      <c r="H5561">
        <v>10.07</v>
      </c>
      <c r="I5561">
        <v>10.32</v>
      </c>
      <c r="J5561">
        <v>10.43</v>
      </c>
      <c r="L5561">
        <v>10.53</v>
      </c>
    </row>
    <row r="5562" spans="1:12" x14ac:dyDescent="0.2">
      <c r="A5562" s="4">
        <v>30428</v>
      </c>
      <c r="C5562">
        <v>8.44</v>
      </c>
      <c r="D5562">
        <v>8.75</v>
      </c>
      <c r="E5562">
        <v>8.9700000000000006</v>
      </c>
      <c r="F5562">
        <v>9.58</v>
      </c>
      <c r="G5562">
        <v>9.8000000000000007</v>
      </c>
      <c r="H5562">
        <v>10.029999999999999</v>
      </c>
      <c r="I5562">
        <v>10.3</v>
      </c>
      <c r="J5562">
        <v>10.42</v>
      </c>
      <c r="L5562">
        <v>10.52</v>
      </c>
    </row>
    <row r="5563" spans="1:12" x14ac:dyDescent="0.2">
      <c r="A5563" s="4">
        <v>30431</v>
      </c>
      <c r="C5563">
        <v>8.44</v>
      </c>
      <c r="D5563">
        <v>8.6999999999999993</v>
      </c>
      <c r="E5563">
        <v>8.92</v>
      </c>
      <c r="F5563">
        <v>9.52</v>
      </c>
      <c r="G5563">
        <v>9.77</v>
      </c>
      <c r="H5563">
        <v>10.01</v>
      </c>
      <c r="I5563">
        <v>10.29</v>
      </c>
      <c r="J5563">
        <v>10.4</v>
      </c>
      <c r="L5563">
        <v>10.48</v>
      </c>
    </row>
    <row r="5564" spans="1:12" x14ac:dyDescent="0.2">
      <c r="A5564" s="4">
        <v>30432</v>
      </c>
      <c r="C5564">
        <v>8.4499999999999993</v>
      </c>
      <c r="D5564">
        <v>8.6999999999999993</v>
      </c>
      <c r="E5564">
        <v>8.89</v>
      </c>
      <c r="F5564">
        <v>9.49</v>
      </c>
      <c r="G5564">
        <v>9.74</v>
      </c>
      <c r="H5564">
        <v>10.02</v>
      </c>
      <c r="I5564">
        <v>10.24</v>
      </c>
      <c r="J5564">
        <v>10.37</v>
      </c>
      <c r="L5564">
        <v>10.47</v>
      </c>
    </row>
    <row r="5565" spans="1:12" x14ac:dyDescent="0.2">
      <c r="A5565" s="4">
        <v>30433</v>
      </c>
      <c r="C5565">
        <v>8.41</v>
      </c>
      <c r="D5565">
        <v>8.6</v>
      </c>
      <c r="E5565">
        <v>8.7899999999999991</v>
      </c>
      <c r="F5565">
        <v>9.42</v>
      </c>
      <c r="G5565">
        <v>9.67</v>
      </c>
      <c r="H5565">
        <v>9.92</v>
      </c>
      <c r="I5565">
        <v>10.17</v>
      </c>
      <c r="J5565">
        <v>10.29</v>
      </c>
      <c r="L5565">
        <v>10.43</v>
      </c>
    </row>
    <row r="5566" spans="1:12" x14ac:dyDescent="0.2">
      <c r="A5566" s="4">
        <v>30434</v>
      </c>
      <c r="C5566">
        <v>8.41</v>
      </c>
      <c r="D5566">
        <v>8.61</v>
      </c>
      <c r="E5566">
        <v>8.7899999999999991</v>
      </c>
      <c r="F5566">
        <v>9.42</v>
      </c>
      <c r="G5566">
        <v>9.6300000000000008</v>
      </c>
      <c r="H5566">
        <v>9.91</v>
      </c>
      <c r="I5566">
        <v>10.17</v>
      </c>
      <c r="J5566">
        <v>10.31</v>
      </c>
      <c r="L5566">
        <v>10.41</v>
      </c>
    </row>
    <row r="5567" spans="1:12" x14ac:dyDescent="0.2">
      <c r="A5567" s="4">
        <v>30435</v>
      </c>
      <c r="C5567">
        <v>8.3800000000000008</v>
      </c>
      <c r="D5567">
        <v>8.5500000000000007</v>
      </c>
      <c r="E5567">
        <v>8.75</v>
      </c>
      <c r="F5567">
        <v>9.35</v>
      </c>
      <c r="G5567">
        <v>9.58</v>
      </c>
      <c r="H5567">
        <v>9.8800000000000008</v>
      </c>
      <c r="I5567">
        <v>10.15</v>
      </c>
      <c r="J5567">
        <v>10.27</v>
      </c>
      <c r="L5567">
        <v>10.38</v>
      </c>
    </row>
    <row r="5568" spans="1:12" x14ac:dyDescent="0.2">
      <c r="A5568" s="4">
        <v>30438</v>
      </c>
      <c r="C5568">
        <v>8.33</v>
      </c>
      <c r="D5568">
        <v>8.5299999999999994</v>
      </c>
      <c r="E5568">
        <v>8.69</v>
      </c>
      <c r="F5568">
        <v>9.2899999999999991</v>
      </c>
      <c r="G5568">
        <v>9.5399999999999991</v>
      </c>
      <c r="H5568">
        <v>9.82</v>
      </c>
      <c r="I5568">
        <v>10.1</v>
      </c>
      <c r="J5568">
        <v>10.26</v>
      </c>
      <c r="L5568">
        <v>10.39</v>
      </c>
    </row>
    <row r="5569" spans="1:12" x14ac:dyDescent="0.2">
      <c r="A5569" s="4">
        <v>30439</v>
      </c>
      <c r="C5569">
        <v>8.33</v>
      </c>
      <c r="D5569">
        <v>8.5</v>
      </c>
      <c r="E5569">
        <v>8.67</v>
      </c>
      <c r="F5569">
        <v>9.27</v>
      </c>
      <c r="G5569">
        <v>9.4600000000000009</v>
      </c>
      <c r="H5569">
        <v>9.81</v>
      </c>
      <c r="I5569">
        <v>10.11</v>
      </c>
      <c r="J5569">
        <v>10.26</v>
      </c>
      <c r="L5569">
        <v>10.38</v>
      </c>
    </row>
    <row r="5570" spans="1:12" x14ac:dyDescent="0.2">
      <c r="A5570" s="4">
        <v>30440</v>
      </c>
      <c r="C5570">
        <v>8.3000000000000007</v>
      </c>
      <c r="D5570">
        <v>8.44</v>
      </c>
      <c r="E5570">
        <v>8.6199999999999992</v>
      </c>
      <c r="F5570">
        <v>9.19</v>
      </c>
      <c r="G5570">
        <v>9.3800000000000008</v>
      </c>
      <c r="H5570">
        <v>9.73</v>
      </c>
      <c r="I5570">
        <v>10.02</v>
      </c>
      <c r="J5570">
        <v>10.119999999999999</v>
      </c>
      <c r="L5570">
        <v>10.27</v>
      </c>
    </row>
    <row r="5571" spans="1:12" x14ac:dyDescent="0.2">
      <c r="A5571" s="4">
        <v>30441</v>
      </c>
      <c r="C5571">
        <v>8.34</v>
      </c>
      <c r="D5571">
        <v>8.5</v>
      </c>
      <c r="E5571">
        <v>8.65</v>
      </c>
      <c r="F5571">
        <v>9.25</v>
      </c>
      <c r="G5571">
        <v>9.39</v>
      </c>
      <c r="H5571">
        <v>9.76</v>
      </c>
      <c r="I5571">
        <v>10.09</v>
      </c>
      <c r="J5571">
        <v>10.16</v>
      </c>
      <c r="L5571">
        <v>10.3</v>
      </c>
    </row>
    <row r="5572" spans="1:12" x14ac:dyDescent="0.2">
      <c r="A5572" s="4">
        <v>30442</v>
      </c>
      <c r="C5572">
        <v>8.26</v>
      </c>
      <c r="D5572">
        <v>8.4</v>
      </c>
      <c r="E5572">
        <v>8.58</v>
      </c>
      <c r="F5572">
        <v>9.17</v>
      </c>
      <c r="G5572">
        <v>9.36</v>
      </c>
      <c r="H5572">
        <v>9.74</v>
      </c>
      <c r="I5572">
        <v>10.039999999999999</v>
      </c>
      <c r="J5572">
        <v>10.130000000000001</v>
      </c>
      <c r="L5572">
        <v>10.28</v>
      </c>
    </row>
    <row r="5573" spans="1:12" x14ac:dyDescent="0.2">
      <c r="A5573" s="4">
        <v>30445</v>
      </c>
      <c r="C5573">
        <v>8.43</v>
      </c>
      <c r="D5573">
        <v>8.61</v>
      </c>
      <c r="E5573">
        <v>8.75</v>
      </c>
      <c r="F5573">
        <v>9.33</v>
      </c>
      <c r="G5573">
        <v>9.49</v>
      </c>
      <c r="H5573">
        <v>9.86</v>
      </c>
      <c r="I5573">
        <v>10.17</v>
      </c>
      <c r="J5573">
        <v>10.25</v>
      </c>
      <c r="L5573">
        <v>10.37</v>
      </c>
    </row>
    <row r="5574" spans="1:12" x14ac:dyDescent="0.2">
      <c r="A5574" s="4">
        <v>30446</v>
      </c>
      <c r="C5574">
        <v>8.3000000000000007</v>
      </c>
      <c r="D5574">
        <v>8.4600000000000009</v>
      </c>
      <c r="E5574">
        <v>8.64</v>
      </c>
      <c r="F5574">
        <v>9.24</v>
      </c>
      <c r="G5574">
        <v>9.4</v>
      </c>
      <c r="H5574">
        <v>9.81</v>
      </c>
      <c r="I5574">
        <v>10.09</v>
      </c>
      <c r="J5574">
        <v>10.16</v>
      </c>
      <c r="L5574">
        <v>10.3</v>
      </c>
    </row>
    <row r="5575" spans="1:12" x14ac:dyDescent="0.2">
      <c r="A5575" s="4">
        <v>30447</v>
      </c>
      <c r="C5575">
        <v>8.25</v>
      </c>
      <c r="D5575">
        <v>8.44</v>
      </c>
      <c r="E5575">
        <v>8.6199999999999992</v>
      </c>
      <c r="F5575">
        <v>9.2200000000000006</v>
      </c>
      <c r="G5575">
        <v>9.4</v>
      </c>
      <c r="H5575">
        <v>9.82</v>
      </c>
      <c r="I5575">
        <v>10.1</v>
      </c>
      <c r="J5575">
        <v>10.18</v>
      </c>
      <c r="L5575">
        <v>10.33</v>
      </c>
    </row>
    <row r="5576" spans="1:12" x14ac:dyDescent="0.2">
      <c r="A5576" s="4">
        <v>30448</v>
      </c>
      <c r="C5576">
        <v>8.35</v>
      </c>
      <c r="D5576">
        <v>8.57</v>
      </c>
      <c r="E5576">
        <v>8.7899999999999991</v>
      </c>
      <c r="F5576">
        <v>9.2899999999999991</v>
      </c>
      <c r="G5576">
        <v>9.49</v>
      </c>
      <c r="H5576">
        <v>9.8699999999999992</v>
      </c>
      <c r="I5576">
        <v>10.130000000000001</v>
      </c>
      <c r="J5576">
        <v>10.23</v>
      </c>
      <c r="L5576">
        <v>10.4</v>
      </c>
    </row>
    <row r="5577" spans="1:12" x14ac:dyDescent="0.2">
      <c r="A5577" s="4">
        <v>30449</v>
      </c>
      <c r="C5577">
        <v>8.3000000000000007</v>
      </c>
      <c r="D5577">
        <v>8.49</v>
      </c>
      <c r="E5577">
        <v>8.68</v>
      </c>
      <c r="F5577">
        <v>9.27</v>
      </c>
      <c r="G5577">
        <v>9.4499999999999993</v>
      </c>
      <c r="H5577">
        <v>9.86</v>
      </c>
      <c r="I5577">
        <v>10.130000000000001</v>
      </c>
      <c r="J5577">
        <v>10.220000000000001</v>
      </c>
      <c r="L5577">
        <v>10.37</v>
      </c>
    </row>
    <row r="5578" spans="1:12" x14ac:dyDescent="0.2">
      <c r="A5578" s="4">
        <v>30452</v>
      </c>
      <c r="C5578">
        <v>8.4499999999999993</v>
      </c>
      <c r="D5578">
        <v>8.65</v>
      </c>
      <c r="E5578">
        <v>8.86</v>
      </c>
      <c r="F5578">
        <v>9.4700000000000006</v>
      </c>
      <c r="G5578">
        <v>9.6199999999999992</v>
      </c>
      <c r="H5578">
        <v>10.02</v>
      </c>
      <c r="I5578">
        <v>10.33</v>
      </c>
      <c r="J5578">
        <v>10.37</v>
      </c>
      <c r="L5578">
        <v>10.54</v>
      </c>
    </row>
    <row r="5579" spans="1:12" x14ac:dyDescent="0.2">
      <c r="A5579" s="4">
        <v>30453</v>
      </c>
      <c r="C5579">
        <v>8.44</v>
      </c>
      <c r="D5579">
        <v>8.66</v>
      </c>
      <c r="E5579">
        <v>8.9</v>
      </c>
      <c r="F5579">
        <v>9.48</v>
      </c>
      <c r="G5579">
        <v>9.64</v>
      </c>
      <c r="H5579">
        <v>10.029999999999999</v>
      </c>
      <c r="I5579">
        <v>10.33</v>
      </c>
      <c r="J5579">
        <v>10.41</v>
      </c>
      <c r="L5579">
        <v>10.58</v>
      </c>
    </row>
    <row r="5580" spans="1:12" x14ac:dyDescent="0.2">
      <c r="A5580" s="4">
        <v>30454</v>
      </c>
      <c r="C5580">
        <v>8.42</v>
      </c>
      <c r="D5580">
        <v>8.6300000000000008</v>
      </c>
      <c r="E5580">
        <v>8.8800000000000008</v>
      </c>
      <c r="F5580">
        <v>9.49</v>
      </c>
      <c r="G5580">
        <v>9.66</v>
      </c>
      <c r="H5580">
        <v>10.06</v>
      </c>
      <c r="I5580">
        <v>10.34</v>
      </c>
      <c r="J5580">
        <v>10.43</v>
      </c>
      <c r="L5580">
        <v>10.6</v>
      </c>
    </row>
    <row r="5581" spans="1:12" x14ac:dyDescent="0.2">
      <c r="A5581" s="4">
        <v>30455</v>
      </c>
      <c r="C5581">
        <v>8.4600000000000009</v>
      </c>
      <c r="D5581">
        <v>8.74</v>
      </c>
      <c r="E5581">
        <v>8.98</v>
      </c>
      <c r="F5581">
        <v>9.61</v>
      </c>
      <c r="G5581">
        <v>9.74</v>
      </c>
      <c r="H5581">
        <v>10.17</v>
      </c>
      <c r="I5581">
        <v>10.42</v>
      </c>
      <c r="J5581">
        <v>10.49</v>
      </c>
      <c r="L5581">
        <v>10.67</v>
      </c>
    </row>
    <row r="5582" spans="1:12" x14ac:dyDescent="0.2">
      <c r="A5582" s="4">
        <v>30456</v>
      </c>
      <c r="C5582">
        <v>8.48</v>
      </c>
      <c r="D5582">
        <v>8.77</v>
      </c>
      <c r="E5582">
        <v>9.0399999999999991</v>
      </c>
      <c r="F5582">
        <v>9.64</v>
      </c>
      <c r="G5582">
        <v>9.8000000000000007</v>
      </c>
      <c r="H5582">
        <v>10.199999999999999</v>
      </c>
      <c r="I5582">
        <v>10.46</v>
      </c>
      <c r="J5582">
        <v>10.54</v>
      </c>
      <c r="L5582">
        <v>10.69</v>
      </c>
    </row>
    <row r="5583" spans="1:12" x14ac:dyDescent="0.2">
      <c r="A5583" s="4">
        <v>30459</v>
      </c>
      <c r="C5583">
        <v>8.73</v>
      </c>
      <c r="D5583">
        <v>8.92</v>
      </c>
      <c r="E5583">
        <v>9.16</v>
      </c>
      <c r="F5583">
        <v>9.74</v>
      </c>
      <c r="G5583">
        <v>9.91</v>
      </c>
      <c r="H5583">
        <v>10.27</v>
      </c>
      <c r="I5583">
        <v>10.52</v>
      </c>
      <c r="J5583">
        <v>10.57</v>
      </c>
      <c r="L5583">
        <v>10.71</v>
      </c>
    </row>
    <row r="5584" spans="1:12" x14ac:dyDescent="0.2">
      <c r="A5584" s="4">
        <v>30460</v>
      </c>
      <c r="C5584">
        <v>8.8000000000000007</v>
      </c>
      <c r="D5584">
        <v>8.99</v>
      </c>
      <c r="E5584">
        <v>9.19</v>
      </c>
      <c r="F5584">
        <v>9.75</v>
      </c>
      <c r="G5584">
        <v>9.91</v>
      </c>
      <c r="H5584">
        <v>10.3</v>
      </c>
      <c r="I5584">
        <v>10.51</v>
      </c>
      <c r="J5584">
        <v>10.56</v>
      </c>
      <c r="L5584">
        <v>10.69</v>
      </c>
    </row>
    <row r="5585" spans="1:12" x14ac:dyDescent="0.2">
      <c r="A5585" s="4">
        <v>30461</v>
      </c>
      <c r="C5585">
        <v>8.82</v>
      </c>
      <c r="D5585">
        <v>9</v>
      </c>
      <c r="E5585">
        <v>9.2100000000000009</v>
      </c>
      <c r="F5585">
        <v>9.76</v>
      </c>
      <c r="G5585">
        <v>9.91</v>
      </c>
      <c r="H5585">
        <v>10.29</v>
      </c>
      <c r="I5585">
        <v>10.53</v>
      </c>
      <c r="J5585">
        <v>10.58</v>
      </c>
      <c r="L5585">
        <v>10.71</v>
      </c>
    </row>
    <row r="5586" spans="1:12" x14ac:dyDescent="0.2">
      <c r="A5586" s="4">
        <v>30462</v>
      </c>
      <c r="C5586">
        <v>8.85</v>
      </c>
      <c r="D5586">
        <v>9.1</v>
      </c>
      <c r="E5586">
        <v>9.31</v>
      </c>
      <c r="F5586">
        <v>9.89</v>
      </c>
      <c r="G5586">
        <v>10.029999999999999</v>
      </c>
      <c r="H5586">
        <v>10.38</v>
      </c>
      <c r="I5586">
        <v>10.61</v>
      </c>
      <c r="J5586">
        <v>10.63</v>
      </c>
      <c r="L5586">
        <v>10.76</v>
      </c>
    </row>
    <row r="5587" spans="1:12" x14ac:dyDescent="0.2">
      <c r="A5587" s="4">
        <v>30463</v>
      </c>
      <c r="C5587">
        <v>8.8000000000000007</v>
      </c>
      <c r="D5587">
        <v>9.0500000000000007</v>
      </c>
      <c r="E5587">
        <v>9.2899999999999991</v>
      </c>
      <c r="F5587">
        <v>9.9</v>
      </c>
      <c r="G5587">
        <v>10.01</v>
      </c>
      <c r="H5587">
        <v>10.37</v>
      </c>
      <c r="I5587">
        <v>10.58</v>
      </c>
      <c r="J5587">
        <v>10.62</v>
      </c>
      <c r="L5587">
        <v>10.78</v>
      </c>
    </row>
    <row r="5588" spans="1:12" x14ac:dyDescent="0.2">
      <c r="A5588" s="4">
        <v>30466</v>
      </c>
      <c r="C5588" t="s">
        <v>13</v>
      </c>
      <c r="D5588" t="s">
        <v>13</v>
      </c>
      <c r="E5588" t="s">
        <v>13</v>
      </c>
      <c r="F5588" t="s">
        <v>13</v>
      </c>
      <c r="G5588" t="s">
        <v>13</v>
      </c>
      <c r="H5588" t="s">
        <v>13</v>
      </c>
      <c r="I5588" t="s">
        <v>13</v>
      </c>
      <c r="J5588" t="s">
        <v>13</v>
      </c>
      <c r="L5588" t="s">
        <v>13</v>
      </c>
    </row>
    <row r="5589" spans="1:12" x14ac:dyDescent="0.2">
      <c r="A5589" s="4">
        <v>30467</v>
      </c>
      <c r="C5589">
        <v>8.9700000000000006</v>
      </c>
      <c r="D5589">
        <v>9.26</v>
      </c>
      <c r="E5589">
        <v>9.48</v>
      </c>
      <c r="F5589">
        <v>10.02</v>
      </c>
      <c r="G5589">
        <v>10.210000000000001</v>
      </c>
      <c r="H5589">
        <v>10.55</v>
      </c>
      <c r="I5589">
        <v>10.77</v>
      </c>
      <c r="J5589">
        <v>10.81</v>
      </c>
      <c r="L5589">
        <v>10.97</v>
      </c>
    </row>
    <row r="5590" spans="1:12" x14ac:dyDescent="0.2">
      <c r="A5590" s="4">
        <v>30468</v>
      </c>
      <c r="C5590">
        <v>8.92</v>
      </c>
      <c r="D5590">
        <v>9.17</v>
      </c>
      <c r="E5590">
        <v>9.39</v>
      </c>
      <c r="F5590">
        <v>9.9700000000000006</v>
      </c>
      <c r="G5590">
        <v>10.14</v>
      </c>
      <c r="H5590">
        <v>10.48</v>
      </c>
      <c r="I5590">
        <v>10.74</v>
      </c>
      <c r="J5590">
        <v>10.77</v>
      </c>
      <c r="L5590">
        <v>10.91</v>
      </c>
    </row>
    <row r="5591" spans="1:12" x14ac:dyDescent="0.2">
      <c r="A5591" s="4">
        <v>30469</v>
      </c>
      <c r="C5591">
        <v>8.84</v>
      </c>
      <c r="D5591">
        <v>9.14</v>
      </c>
      <c r="E5591">
        <v>9.36</v>
      </c>
      <c r="F5591">
        <v>9.9600000000000009</v>
      </c>
      <c r="G5591">
        <v>10.119999999999999</v>
      </c>
      <c r="H5591">
        <v>10.46</v>
      </c>
      <c r="I5591">
        <v>10.74</v>
      </c>
      <c r="J5591">
        <v>10.78</v>
      </c>
      <c r="L5591">
        <v>10.91</v>
      </c>
    </row>
    <row r="5592" spans="1:12" x14ac:dyDescent="0.2">
      <c r="A5592" s="4">
        <v>30470</v>
      </c>
      <c r="C5592">
        <v>8.8699999999999992</v>
      </c>
      <c r="D5592">
        <v>9.26</v>
      </c>
      <c r="E5592">
        <v>9.48</v>
      </c>
      <c r="F5592">
        <v>10.01</v>
      </c>
      <c r="G5592">
        <v>10.199999999999999</v>
      </c>
      <c r="H5592">
        <v>10.53</v>
      </c>
      <c r="I5592">
        <v>10.78</v>
      </c>
      <c r="J5592">
        <v>10.79</v>
      </c>
      <c r="L5592">
        <v>10.93</v>
      </c>
    </row>
    <row r="5593" spans="1:12" x14ac:dyDescent="0.2">
      <c r="A5593" s="4">
        <v>30473</v>
      </c>
      <c r="C5593">
        <v>8.9600000000000009</v>
      </c>
      <c r="D5593">
        <v>9.33</v>
      </c>
      <c r="E5593">
        <v>9.5299999999999994</v>
      </c>
      <c r="F5593">
        <v>10.09</v>
      </c>
      <c r="G5593">
        <v>10.210000000000001</v>
      </c>
      <c r="H5593">
        <v>10.54</v>
      </c>
      <c r="I5593">
        <v>10.78</v>
      </c>
      <c r="J5593">
        <v>10.79</v>
      </c>
      <c r="L5593">
        <v>10.9</v>
      </c>
    </row>
    <row r="5594" spans="1:12" x14ac:dyDescent="0.2">
      <c r="A5594" s="4">
        <v>30474</v>
      </c>
      <c r="C5594">
        <v>9.17</v>
      </c>
      <c r="D5594">
        <v>9.48</v>
      </c>
      <c r="E5594">
        <v>9.66</v>
      </c>
      <c r="F5594">
        <v>10.18</v>
      </c>
      <c r="G5594">
        <v>10.31</v>
      </c>
      <c r="H5594">
        <v>10.61</v>
      </c>
      <c r="I5594">
        <v>10.85</v>
      </c>
      <c r="J5594">
        <v>10.85</v>
      </c>
      <c r="L5594">
        <v>10.97</v>
      </c>
    </row>
    <row r="5595" spans="1:12" x14ac:dyDescent="0.2">
      <c r="A5595" s="4">
        <v>30475</v>
      </c>
      <c r="C5595">
        <v>9.18</v>
      </c>
      <c r="D5595">
        <v>9.52</v>
      </c>
      <c r="E5595">
        <v>9.73</v>
      </c>
      <c r="F5595">
        <v>10.199999999999999</v>
      </c>
      <c r="G5595">
        <v>10.35</v>
      </c>
      <c r="H5595">
        <v>10.64</v>
      </c>
      <c r="I5595">
        <v>10.91</v>
      </c>
      <c r="J5595">
        <v>10.92</v>
      </c>
      <c r="L5595">
        <v>11.02</v>
      </c>
    </row>
    <row r="5596" spans="1:12" x14ac:dyDescent="0.2">
      <c r="A5596" s="4">
        <v>30476</v>
      </c>
      <c r="C5596">
        <v>9.08</v>
      </c>
      <c r="D5596">
        <v>9.4</v>
      </c>
      <c r="E5596">
        <v>9.58</v>
      </c>
      <c r="F5596">
        <v>10.119999999999999</v>
      </c>
      <c r="G5596">
        <v>10.26</v>
      </c>
      <c r="H5596">
        <v>10.63</v>
      </c>
      <c r="I5596">
        <v>10.84</v>
      </c>
      <c r="J5596">
        <v>10.88</v>
      </c>
      <c r="L5596">
        <v>10.96</v>
      </c>
    </row>
    <row r="5597" spans="1:12" x14ac:dyDescent="0.2">
      <c r="A5597" s="4">
        <v>30477</v>
      </c>
      <c r="C5597">
        <v>9.11</v>
      </c>
      <c r="D5597">
        <v>9.4700000000000006</v>
      </c>
      <c r="E5597">
        <v>9.68</v>
      </c>
      <c r="F5597">
        <v>10.199999999999999</v>
      </c>
      <c r="G5597">
        <v>10.31</v>
      </c>
      <c r="H5597">
        <v>10.64</v>
      </c>
      <c r="I5597">
        <v>10.87</v>
      </c>
      <c r="J5597">
        <v>10.89</v>
      </c>
      <c r="L5597">
        <v>10.95</v>
      </c>
    </row>
    <row r="5598" spans="1:12" x14ac:dyDescent="0.2">
      <c r="A5598" s="4">
        <v>30480</v>
      </c>
      <c r="C5598">
        <v>9.0299999999999994</v>
      </c>
      <c r="D5598">
        <v>9.36</v>
      </c>
      <c r="E5598">
        <v>9.52</v>
      </c>
      <c r="F5598">
        <v>10.11</v>
      </c>
      <c r="G5598">
        <v>10.210000000000001</v>
      </c>
      <c r="H5598">
        <v>10.5</v>
      </c>
      <c r="I5598">
        <v>10.77</v>
      </c>
      <c r="J5598">
        <v>10.75</v>
      </c>
      <c r="L5598">
        <v>10.84</v>
      </c>
    </row>
    <row r="5599" spans="1:12" x14ac:dyDescent="0.2">
      <c r="A5599" s="4">
        <v>30481</v>
      </c>
      <c r="C5599">
        <v>9.06</v>
      </c>
      <c r="D5599">
        <v>9.3800000000000008</v>
      </c>
      <c r="E5599">
        <v>9.58</v>
      </c>
      <c r="F5599">
        <v>10.09</v>
      </c>
      <c r="G5599">
        <v>10.23</v>
      </c>
      <c r="H5599">
        <v>10.53</v>
      </c>
      <c r="I5599">
        <v>10.75</v>
      </c>
      <c r="J5599">
        <v>10.77</v>
      </c>
      <c r="L5599">
        <v>10.88</v>
      </c>
    </row>
    <row r="5600" spans="1:12" x14ac:dyDescent="0.2">
      <c r="A5600" s="4">
        <v>30482</v>
      </c>
      <c r="C5600">
        <v>9.06</v>
      </c>
      <c r="D5600">
        <v>9.36</v>
      </c>
      <c r="E5600">
        <v>9.5500000000000007</v>
      </c>
      <c r="F5600">
        <v>10.06</v>
      </c>
      <c r="G5600">
        <v>10.19</v>
      </c>
      <c r="H5600">
        <v>10.48</v>
      </c>
      <c r="I5600">
        <v>10.71</v>
      </c>
      <c r="J5600">
        <v>10.72</v>
      </c>
      <c r="L5600">
        <v>10.81</v>
      </c>
    </row>
    <row r="5601" spans="1:12" x14ac:dyDescent="0.2">
      <c r="A5601" s="4">
        <v>30483</v>
      </c>
      <c r="C5601">
        <v>8.99</v>
      </c>
      <c r="D5601">
        <v>9.31</v>
      </c>
      <c r="E5601">
        <v>9.51</v>
      </c>
      <c r="F5601">
        <v>10.050000000000001</v>
      </c>
      <c r="G5601">
        <v>10.17</v>
      </c>
      <c r="H5601">
        <v>10.46</v>
      </c>
      <c r="I5601">
        <v>10.63</v>
      </c>
      <c r="J5601">
        <v>10.64</v>
      </c>
      <c r="L5601">
        <v>10.72</v>
      </c>
    </row>
    <row r="5602" spans="1:12" x14ac:dyDescent="0.2">
      <c r="A5602" s="4">
        <v>30484</v>
      </c>
      <c r="C5602">
        <v>9.01</v>
      </c>
      <c r="D5602">
        <v>9.34</v>
      </c>
      <c r="E5602">
        <v>9.56</v>
      </c>
      <c r="F5602">
        <v>10.07</v>
      </c>
      <c r="G5602">
        <v>10.210000000000001</v>
      </c>
      <c r="H5602">
        <v>10.47</v>
      </c>
      <c r="I5602">
        <v>10.66</v>
      </c>
      <c r="J5602">
        <v>10.68</v>
      </c>
      <c r="L5602">
        <v>10.77</v>
      </c>
    </row>
    <row r="5603" spans="1:12" x14ac:dyDescent="0.2">
      <c r="A5603" s="4">
        <v>30487</v>
      </c>
      <c r="C5603">
        <v>9.32</v>
      </c>
      <c r="D5603">
        <v>9.6199999999999992</v>
      </c>
      <c r="E5603">
        <v>9.83</v>
      </c>
      <c r="F5603">
        <v>10.26</v>
      </c>
      <c r="G5603">
        <v>10.39</v>
      </c>
      <c r="H5603">
        <v>10.62</v>
      </c>
      <c r="I5603">
        <v>10.77</v>
      </c>
      <c r="J5603">
        <v>10.8</v>
      </c>
      <c r="L5603">
        <v>10.85</v>
      </c>
    </row>
    <row r="5604" spans="1:12" x14ac:dyDescent="0.2">
      <c r="A5604" s="4">
        <v>30488</v>
      </c>
      <c r="C5604">
        <v>9.32</v>
      </c>
      <c r="D5604">
        <v>9.56</v>
      </c>
      <c r="E5604">
        <v>9.7799999999999994</v>
      </c>
      <c r="F5604">
        <v>10.27</v>
      </c>
      <c r="G5604">
        <v>10.41</v>
      </c>
      <c r="H5604">
        <v>10.64</v>
      </c>
      <c r="I5604">
        <v>10.75</v>
      </c>
      <c r="J5604">
        <v>10.79</v>
      </c>
      <c r="L5604">
        <v>10.86</v>
      </c>
    </row>
    <row r="5605" spans="1:12" x14ac:dyDescent="0.2">
      <c r="A5605" s="4">
        <v>30489</v>
      </c>
      <c r="C5605">
        <v>9.35</v>
      </c>
      <c r="D5605">
        <v>9.58</v>
      </c>
      <c r="E5605">
        <v>9.7899999999999991</v>
      </c>
      <c r="F5605">
        <v>10.31</v>
      </c>
      <c r="G5605">
        <v>10.42</v>
      </c>
      <c r="H5605">
        <v>10.71</v>
      </c>
      <c r="I5605">
        <v>10.81</v>
      </c>
      <c r="J5605">
        <v>10.83</v>
      </c>
      <c r="L5605">
        <v>10.9</v>
      </c>
    </row>
    <row r="5606" spans="1:12" x14ac:dyDescent="0.2">
      <c r="A5606" s="4">
        <v>30490</v>
      </c>
      <c r="C5606">
        <v>9.31</v>
      </c>
      <c r="D5606">
        <v>9.5500000000000007</v>
      </c>
      <c r="E5606">
        <v>9.8000000000000007</v>
      </c>
      <c r="F5606">
        <v>10.33</v>
      </c>
      <c r="G5606">
        <v>10.46</v>
      </c>
      <c r="H5606">
        <v>10.76</v>
      </c>
      <c r="I5606">
        <v>10.87</v>
      </c>
      <c r="J5606">
        <v>10.9</v>
      </c>
      <c r="L5606">
        <v>10.95</v>
      </c>
    </row>
    <row r="5607" spans="1:12" x14ac:dyDescent="0.2">
      <c r="A5607" s="4">
        <v>30491</v>
      </c>
      <c r="C5607">
        <v>9.42</v>
      </c>
      <c r="D5607">
        <v>9.68</v>
      </c>
      <c r="E5607">
        <v>9.92</v>
      </c>
      <c r="F5607">
        <v>10.43</v>
      </c>
      <c r="G5607">
        <v>10.57</v>
      </c>
      <c r="H5607">
        <v>10.83</v>
      </c>
      <c r="I5607">
        <v>11</v>
      </c>
      <c r="J5607">
        <v>11.02</v>
      </c>
      <c r="L5607">
        <v>11.06</v>
      </c>
    </row>
    <row r="5608" spans="1:12" x14ac:dyDescent="0.2">
      <c r="A5608" s="4">
        <v>30494</v>
      </c>
      <c r="C5608">
        <v>9.3800000000000008</v>
      </c>
      <c r="D5608">
        <v>9.69</v>
      </c>
      <c r="E5608">
        <v>9.91</v>
      </c>
      <c r="F5608">
        <v>10.44</v>
      </c>
      <c r="G5608">
        <v>10.57</v>
      </c>
      <c r="H5608">
        <v>10.92</v>
      </c>
      <c r="I5608">
        <v>11.07</v>
      </c>
      <c r="J5608">
        <v>11.11</v>
      </c>
      <c r="L5608">
        <v>11.16</v>
      </c>
    </row>
    <row r="5609" spans="1:12" x14ac:dyDescent="0.2">
      <c r="A5609" s="4">
        <v>30495</v>
      </c>
      <c r="C5609">
        <v>9.34</v>
      </c>
      <c r="D5609">
        <v>9.61</v>
      </c>
      <c r="E5609">
        <v>9.84</v>
      </c>
      <c r="F5609">
        <v>10.35</v>
      </c>
      <c r="G5609">
        <v>10.48</v>
      </c>
      <c r="H5609">
        <v>10.85</v>
      </c>
      <c r="I5609">
        <v>10.99</v>
      </c>
      <c r="J5609">
        <v>11.04</v>
      </c>
      <c r="L5609">
        <v>11.1</v>
      </c>
    </row>
    <row r="5610" spans="1:12" x14ac:dyDescent="0.2">
      <c r="A5610" s="4">
        <v>30496</v>
      </c>
      <c r="C5610">
        <v>9.1999999999999993</v>
      </c>
      <c r="D5610">
        <v>9.5399999999999991</v>
      </c>
      <c r="E5610">
        <v>9.76</v>
      </c>
      <c r="F5610">
        <v>10.27</v>
      </c>
      <c r="G5610">
        <v>10.46</v>
      </c>
      <c r="H5610">
        <v>10.76</v>
      </c>
      <c r="I5610">
        <v>10.94</v>
      </c>
      <c r="J5610">
        <v>10.99</v>
      </c>
      <c r="L5610">
        <v>11.06</v>
      </c>
    </row>
    <row r="5611" spans="1:12" x14ac:dyDescent="0.2">
      <c r="A5611" s="4">
        <v>30497</v>
      </c>
      <c r="C5611">
        <v>9.15</v>
      </c>
      <c r="D5611">
        <v>9.43</v>
      </c>
      <c r="E5611">
        <v>9.6999999999999993</v>
      </c>
      <c r="F5611">
        <v>10.23</v>
      </c>
      <c r="G5611">
        <v>10.41</v>
      </c>
      <c r="H5611">
        <v>10.76</v>
      </c>
      <c r="I5611">
        <v>10.92</v>
      </c>
      <c r="J5611">
        <v>10.96</v>
      </c>
      <c r="L5611">
        <v>11.01</v>
      </c>
    </row>
    <row r="5612" spans="1:12" x14ac:dyDescent="0.2">
      <c r="A5612" s="4">
        <v>30498</v>
      </c>
      <c r="C5612">
        <v>9.0500000000000007</v>
      </c>
      <c r="D5612">
        <v>9.41</v>
      </c>
      <c r="E5612">
        <v>9.67</v>
      </c>
      <c r="F5612">
        <v>10.17</v>
      </c>
      <c r="G5612">
        <v>10.41</v>
      </c>
      <c r="H5612">
        <v>10.72</v>
      </c>
      <c r="I5612">
        <v>10.89</v>
      </c>
      <c r="J5612">
        <v>10.93</v>
      </c>
      <c r="L5612">
        <v>11</v>
      </c>
    </row>
    <row r="5613" spans="1:12" x14ac:dyDescent="0.2">
      <c r="A5613" s="4">
        <v>30501</v>
      </c>
      <c r="C5613" t="s">
        <v>13</v>
      </c>
      <c r="D5613" t="s">
        <v>13</v>
      </c>
      <c r="E5613" t="s">
        <v>13</v>
      </c>
      <c r="F5613" t="s">
        <v>13</v>
      </c>
      <c r="G5613" t="s">
        <v>13</v>
      </c>
      <c r="H5613" t="s">
        <v>13</v>
      </c>
      <c r="I5613" t="s">
        <v>13</v>
      </c>
      <c r="J5613" t="s">
        <v>13</v>
      </c>
      <c r="L5613" t="s">
        <v>13</v>
      </c>
    </row>
    <row r="5614" spans="1:12" x14ac:dyDescent="0.2">
      <c r="A5614" s="4">
        <v>30502</v>
      </c>
      <c r="C5614">
        <v>9.36</v>
      </c>
      <c r="D5614">
        <v>9.7899999999999991</v>
      </c>
      <c r="E5614">
        <v>10.01</v>
      </c>
      <c r="F5614">
        <v>10.52</v>
      </c>
      <c r="G5614">
        <v>10.74</v>
      </c>
      <c r="H5614">
        <v>11.03</v>
      </c>
      <c r="I5614">
        <v>11.21</v>
      </c>
      <c r="J5614">
        <v>11.21</v>
      </c>
      <c r="L5614">
        <v>11.25</v>
      </c>
    </row>
    <row r="5615" spans="1:12" x14ac:dyDescent="0.2">
      <c r="A5615" s="4">
        <v>30503</v>
      </c>
      <c r="C5615">
        <v>9.3800000000000008</v>
      </c>
      <c r="D5615">
        <v>9.7200000000000006</v>
      </c>
      <c r="E5615">
        <v>9.98</v>
      </c>
      <c r="F5615">
        <v>10.49</v>
      </c>
      <c r="G5615">
        <v>10.72</v>
      </c>
      <c r="H5615">
        <v>10.98</v>
      </c>
      <c r="I5615">
        <v>11.16</v>
      </c>
      <c r="J5615">
        <v>11.16</v>
      </c>
      <c r="L5615">
        <v>11.21</v>
      </c>
    </row>
    <row r="5616" spans="1:12" x14ac:dyDescent="0.2">
      <c r="A5616" s="4">
        <v>30504</v>
      </c>
      <c r="C5616">
        <v>9.49</v>
      </c>
      <c r="D5616">
        <v>9.89</v>
      </c>
      <c r="E5616">
        <v>10.199999999999999</v>
      </c>
      <c r="F5616">
        <v>10.59</v>
      </c>
      <c r="G5616">
        <v>10.74</v>
      </c>
      <c r="H5616">
        <v>11.12</v>
      </c>
      <c r="I5616">
        <v>11.29</v>
      </c>
      <c r="J5616">
        <v>11.29</v>
      </c>
      <c r="L5616">
        <v>11.31</v>
      </c>
    </row>
    <row r="5617" spans="1:12" x14ac:dyDescent="0.2">
      <c r="A5617" s="4">
        <v>30505</v>
      </c>
      <c r="C5617">
        <v>9.48</v>
      </c>
      <c r="D5617">
        <v>9.98</v>
      </c>
      <c r="E5617">
        <v>10.29</v>
      </c>
      <c r="F5617">
        <v>10.69</v>
      </c>
      <c r="G5617">
        <v>10.86</v>
      </c>
      <c r="H5617">
        <v>11.16</v>
      </c>
      <c r="I5617">
        <v>11.31</v>
      </c>
      <c r="J5617">
        <v>11.33</v>
      </c>
      <c r="L5617">
        <v>11.37</v>
      </c>
    </row>
    <row r="5618" spans="1:12" x14ac:dyDescent="0.2">
      <c r="A5618" s="4">
        <v>30508</v>
      </c>
      <c r="C5618">
        <v>9.42</v>
      </c>
      <c r="D5618">
        <v>9.83</v>
      </c>
      <c r="E5618">
        <v>10.16</v>
      </c>
      <c r="F5618">
        <v>10.56</v>
      </c>
      <c r="G5618">
        <v>10.8</v>
      </c>
      <c r="H5618">
        <v>11.09</v>
      </c>
      <c r="I5618">
        <v>11.25</v>
      </c>
      <c r="J5618">
        <v>11.28</v>
      </c>
      <c r="L5618">
        <v>11.29</v>
      </c>
    </row>
    <row r="5619" spans="1:12" x14ac:dyDescent="0.2">
      <c r="A5619" s="4">
        <v>30509</v>
      </c>
      <c r="C5619">
        <v>9.52</v>
      </c>
      <c r="D5619">
        <v>9.98</v>
      </c>
      <c r="E5619">
        <v>10.29</v>
      </c>
      <c r="F5619">
        <v>10.74</v>
      </c>
      <c r="G5619">
        <v>10.93</v>
      </c>
      <c r="H5619">
        <v>11.24</v>
      </c>
      <c r="I5619">
        <v>11.41</v>
      </c>
      <c r="J5619">
        <v>11.42</v>
      </c>
      <c r="L5619">
        <v>11.45</v>
      </c>
    </row>
    <row r="5620" spans="1:12" x14ac:dyDescent="0.2">
      <c r="A5620" s="4">
        <v>30510</v>
      </c>
      <c r="C5620">
        <v>9.4700000000000006</v>
      </c>
      <c r="D5620">
        <v>9.91</v>
      </c>
      <c r="E5620">
        <v>10.28</v>
      </c>
      <c r="F5620">
        <v>10.71</v>
      </c>
      <c r="G5620">
        <v>10.91</v>
      </c>
      <c r="H5620">
        <v>11.21</v>
      </c>
      <c r="I5620">
        <v>11.37</v>
      </c>
      <c r="J5620">
        <v>11.4</v>
      </c>
      <c r="L5620">
        <v>11.44</v>
      </c>
    </row>
    <row r="5621" spans="1:12" x14ac:dyDescent="0.2">
      <c r="A5621" s="4">
        <v>30511</v>
      </c>
      <c r="C5621">
        <v>9.4600000000000009</v>
      </c>
      <c r="D5621">
        <v>9.86</v>
      </c>
      <c r="E5621">
        <v>10.26</v>
      </c>
      <c r="F5621">
        <v>10.72</v>
      </c>
      <c r="G5621">
        <v>10.89</v>
      </c>
      <c r="H5621">
        <v>11.21</v>
      </c>
      <c r="I5621">
        <v>11.34</v>
      </c>
      <c r="J5621">
        <v>11.38</v>
      </c>
      <c r="L5621">
        <v>11.38</v>
      </c>
    </row>
    <row r="5622" spans="1:12" x14ac:dyDescent="0.2">
      <c r="A5622" s="4">
        <v>30512</v>
      </c>
      <c r="C5622">
        <v>9.59</v>
      </c>
      <c r="D5622">
        <v>9.99</v>
      </c>
      <c r="E5622">
        <v>10.37</v>
      </c>
      <c r="F5622">
        <v>10.82</v>
      </c>
      <c r="G5622">
        <v>11.06</v>
      </c>
      <c r="H5622">
        <v>11.36</v>
      </c>
      <c r="I5622">
        <v>11.47</v>
      </c>
      <c r="J5622">
        <v>11.51</v>
      </c>
      <c r="L5622">
        <v>11.47</v>
      </c>
    </row>
    <row r="5623" spans="1:12" x14ac:dyDescent="0.2">
      <c r="A5623" s="4">
        <v>30515</v>
      </c>
      <c r="C5623">
        <v>9.4700000000000006</v>
      </c>
      <c r="D5623">
        <v>9.91</v>
      </c>
      <c r="E5623">
        <v>10.27</v>
      </c>
      <c r="F5623">
        <v>10.76</v>
      </c>
      <c r="G5623">
        <v>11</v>
      </c>
      <c r="H5623">
        <v>11.3</v>
      </c>
      <c r="I5623">
        <v>11.38</v>
      </c>
      <c r="J5623">
        <v>11.41</v>
      </c>
      <c r="L5623">
        <v>11.37</v>
      </c>
    </row>
    <row r="5624" spans="1:12" x14ac:dyDescent="0.2">
      <c r="A5624" s="4">
        <v>30516</v>
      </c>
      <c r="C5624">
        <v>9.51</v>
      </c>
      <c r="D5624">
        <v>9.8800000000000008</v>
      </c>
      <c r="E5624">
        <v>10.220000000000001</v>
      </c>
      <c r="F5624">
        <v>10.69</v>
      </c>
      <c r="G5624">
        <v>10.93</v>
      </c>
      <c r="H5624">
        <v>11.23</v>
      </c>
      <c r="I5624">
        <v>11.34</v>
      </c>
      <c r="J5624">
        <v>11.36</v>
      </c>
      <c r="L5624">
        <v>11.33</v>
      </c>
    </row>
    <row r="5625" spans="1:12" x14ac:dyDescent="0.2">
      <c r="A5625" s="4">
        <v>30517</v>
      </c>
      <c r="C5625">
        <v>9.44</v>
      </c>
      <c r="D5625">
        <v>9.8000000000000007</v>
      </c>
      <c r="E5625">
        <v>10.119999999999999</v>
      </c>
      <c r="F5625">
        <v>10.64</v>
      </c>
      <c r="G5625">
        <v>10.87</v>
      </c>
      <c r="H5625">
        <v>11.14</v>
      </c>
      <c r="I5625">
        <v>11.25</v>
      </c>
      <c r="J5625">
        <v>11.28</v>
      </c>
      <c r="L5625">
        <v>11.28</v>
      </c>
    </row>
    <row r="5626" spans="1:12" x14ac:dyDescent="0.2">
      <c r="A5626" s="4">
        <v>30518</v>
      </c>
      <c r="C5626">
        <v>9.44</v>
      </c>
      <c r="D5626">
        <v>9.76</v>
      </c>
      <c r="E5626">
        <v>10.1</v>
      </c>
      <c r="F5626">
        <v>10.66</v>
      </c>
      <c r="G5626">
        <v>10.89</v>
      </c>
      <c r="H5626">
        <v>11.16</v>
      </c>
      <c r="I5626">
        <v>11.29</v>
      </c>
      <c r="J5626">
        <v>11.32</v>
      </c>
      <c r="L5626">
        <v>11.34</v>
      </c>
    </row>
    <row r="5627" spans="1:12" x14ac:dyDescent="0.2">
      <c r="A5627" s="4">
        <v>30519</v>
      </c>
      <c r="C5627">
        <v>9.4499999999999993</v>
      </c>
      <c r="D5627">
        <v>9.77</v>
      </c>
      <c r="E5627">
        <v>10.19</v>
      </c>
      <c r="F5627">
        <v>10.77</v>
      </c>
      <c r="G5627">
        <v>10.96</v>
      </c>
      <c r="H5627">
        <v>11.26</v>
      </c>
      <c r="I5627">
        <v>11.36</v>
      </c>
      <c r="J5627">
        <v>11.43</v>
      </c>
      <c r="L5627">
        <v>11.48</v>
      </c>
    </row>
    <row r="5628" spans="1:12" x14ac:dyDescent="0.2">
      <c r="A5628" s="4">
        <v>30522</v>
      </c>
      <c r="C5628">
        <v>9.43</v>
      </c>
      <c r="D5628">
        <v>9.8000000000000007</v>
      </c>
      <c r="E5628">
        <v>10.199999999999999</v>
      </c>
      <c r="F5628">
        <v>10.74</v>
      </c>
      <c r="G5628">
        <v>10.95</v>
      </c>
      <c r="H5628">
        <v>11.26</v>
      </c>
      <c r="I5628">
        <v>11.39</v>
      </c>
      <c r="J5628">
        <v>11.41</v>
      </c>
      <c r="L5628">
        <v>11.42</v>
      </c>
    </row>
    <row r="5629" spans="1:12" x14ac:dyDescent="0.2">
      <c r="A5629" s="4">
        <v>30523</v>
      </c>
      <c r="C5629">
        <v>9.4700000000000006</v>
      </c>
      <c r="D5629">
        <v>9.92</v>
      </c>
      <c r="E5629">
        <v>10.24</v>
      </c>
      <c r="F5629">
        <v>10.77</v>
      </c>
      <c r="G5629">
        <v>10.98</v>
      </c>
      <c r="H5629">
        <v>11.33</v>
      </c>
      <c r="I5629">
        <v>11.46</v>
      </c>
      <c r="J5629">
        <v>11.49</v>
      </c>
      <c r="L5629">
        <v>11.5</v>
      </c>
    </row>
    <row r="5630" spans="1:12" x14ac:dyDescent="0.2">
      <c r="A5630" s="4">
        <v>30524</v>
      </c>
      <c r="C5630">
        <v>9.43</v>
      </c>
      <c r="D5630">
        <v>9.86</v>
      </c>
      <c r="E5630">
        <v>10.220000000000001</v>
      </c>
      <c r="F5630">
        <v>10.77</v>
      </c>
      <c r="G5630">
        <v>11.02</v>
      </c>
      <c r="H5630">
        <v>11.32</v>
      </c>
      <c r="I5630">
        <v>11.46</v>
      </c>
      <c r="J5630">
        <v>11.51</v>
      </c>
      <c r="L5630">
        <v>11.53</v>
      </c>
    </row>
    <row r="5631" spans="1:12" x14ac:dyDescent="0.2">
      <c r="A5631" s="4">
        <v>30525</v>
      </c>
      <c r="C5631">
        <v>9.5399999999999991</v>
      </c>
      <c r="D5631">
        <v>9.9700000000000006</v>
      </c>
      <c r="E5631">
        <v>10.39</v>
      </c>
      <c r="F5631">
        <v>10.86</v>
      </c>
      <c r="G5631">
        <v>11.11</v>
      </c>
      <c r="H5631">
        <v>11.47</v>
      </c>
      <c r="I5631">
        <v>11.6</v>
      </c>
      <c r="J5631">
        <v>11.66</v>
      </c>
      <c r="L5631">
        <v>11.68</v>
      </c>
    </row>
    <row r="5632" spans="1:12" x14ac:dyDescent="0.2">
      <c r="A5632" s="4">
        <v>30526</v>
      </c>
      <c r="C5632">
        <v>9.59</v>
      </c>
      <c r="D5632">
        <v>9.99</v>
      </c>
      <c r="E5632">
        <v>10.48</v>
      </c>
      <c r="F5632">
        <v>11.03</v>
      </c>
      <c r="G5632">
        <v>11.22</v>
      </c>
      <c r="H5632">
        <v>11.59</v>
      </c>
      <c r="I5632">
        <v>11.74</v>
      </c>
      <c r="J5632">
        <v>11.76</v>
      </c>
      <c r="L5632">
        <v>11.8</v>
      </c>
    </row>
    <row r="5633" spans="1:12" x14ac:dyDescent="0.2">
      <c r="A5633" s="4">
        <v>30529</v>
      </c>
      <c r="C5633">
        <v>9.6300000000000008</v>
      </c>
      <c r="D5633">
        <v>10.17</v>
      </c>
      <c r="E5633">
        <v>10.53</v>
      </c>
      <c r="F5633">
        <v>11.09</v>
      </c>
      <c r="G5633">
        <v>11.24</v>
      </c>
      <c r="H5633">
        <v>11.63</v>
      </c>
      <c r="I5633">
        <v>11.8</v>
      </c>
      <c r="J5633">
        <v>11.8</v>
      </c>
      <c r="L5633">
        <v>11.82</v>
      </c>
    </row>
    <row r="5634" spans="1:12" x14ac:dyDescent="0.2">
      <c r="A5634" s="4">
        <v>30530</v>
      </c>
      <c r="C5634">
        <v>9.89</v>
      </c>
      <c r="D5634">
        <v>10.3</v>
      </c>
      <c r="E5634">
        <v>10.65</v>
      </c>
      <c r="F5634">
        <v>11.14</v>
      </c>
      <c r="G5634">
        <v>11.35</v>
      </c>
      <c r="H5634">
        <v>11.68</v>
      </c>
      <c r="I5634">
        <v>11.78</v>
      </c>
      <c r="J5634">
        <v>11.82</v>
      </c>
      <c r="L5634">
        <v>11.78</v>
      </c>
    </row>
    <row r="5635" spans="1:12" x14ac:dyDescent="0.2">
      <c r="A5635" s="4">
        <v>30531</v>
      </c>
      <c r="C5635">
        <v>9.7799999999999994</v>
      </c>
      <c r="D5635">
        <v>10.119999999999999</v>
      </c>
      <c r="E5635">
        <v>10.57</v>
      </c>
      <c r="F5635">
        <v>11.13</v>
      </c>
      <c r="G5635">
        <v>11.34</v>
      </c>
      <c r="H5635">
        <v>11.68</v>
      </c>
      <c r="I5635">
        <v>11.83</v>
      </c>
      <c r="J5635">
        <v>11.92</v>
      </c>
      <c r="L5635">
        <v>11.87</v>
      </c>
    </row>
    <row r="5636" spans="1:12" x14ac:dyDescent="0.2">
      <c r="A5636" s="4">
        <v>30532</v>
      </c>
      <c r="C5636">
        <v>9.86</v>
      </c>
      <c r="D5636">
        <v>10.29</v>
      </c>
      <c r="E5636">
        <v>10.7</v>
      </c>
      <c r="F5636">
        <v>11.27</v>
      </c>
      <c r="G5636">
        <v>11.48</v>
      </c>
      <c r="H5636">
        <v>11.84</v>
      </c>
      <c r="I5636">
        <v>12</v>
      </c>
      <c r="J5636">
        <v>12.12</v>
      </c>
      <c r="L5636">
        <v>12.12</v>
      </c>
    </row>
    <row r="5637" spans="1:12" x14ac:dyDescent="0.2">
      <c r="A5637" s="4">
        <v>30533</v>
      </c>
      <c r="C5637">
        <v>9.83</v>
      </c>
      <c r="D5637">
        <v>10.25</v>
      </c>
      <c r="E5637">
        <v>10.68</v>
      </c>
      <c r="F5637">
        <v>11.27</v>
      </c>
      <c r="G5637">
        <v>11.51</v>
      </c>
      <c r="H5637">
        <v>11.85</v>
      </c>
      <c r="I5637">
        <v>12</v>
      </c>
      <c r="J5637">
        <v>12.1</v>
      </c>
      <c r="L5637">
        <v>12.07</v>
      </c>
    </row>
    <row r="5638" spans="1:12" x14ac:dyDescent="0.2">
      <c r="A5638" s="4">
        <v>30536</v>
      </c>
      <c r="C5638">
        <v>9.89</v>
      </c>
      <c r="D5638">
        <v>10.29</v>
      </c>
      <c r="E5638">
        <v>10.78</v>
      </c>
      <c r="F5638">
        <v>11.37</v>
      </c>
      <c r="G5638">
        <v>11.63</v>
      </c>
      <c r="H5638">
        <v>11.95</v>
      </c>
      <c r="I5638">
        <v>12.14</v>
      </c>
      <c r="J5638">
        <v>12.2</v>
      </c>
      <c r="L5638">
        <v>12.15</v>
      </c>
    </row>
    <row r="5639" spans="1:12" x14ac:dyDescent="0.2">
      <c r="A5639" s="4">
        <v>30537</v>
      </c>
      <c r="C5639">
        <v>9.94</v>
      </c>
      <c r="D5639">
        <v>10.34</v>
      </c>
      <c r="E5639">
        <v>10.72</v>
      </c>
      <c r="F5639">
        <v>11.33</v>
      </c>
      <c r="G5639">
        <v>11.57</v>
      </c>
      <c r="H5639">
        <v>11.88</v>
      </c>
      <c r="I5639">
        <v>12.09</v>
      </c>
      <c r="J5639">
        <v>12.13</v>
      </c>
      <c r="L5639">
        <v>12.09</v>
      </c>
    </row>
    <row r="5640" spans="1:12" x14ac:dyDescent="0.2">
      <c r="A5640" s="4">
        <v>30538</v>
      </c>
      <c r="C5640">
        <v>9.9700000000000006</v>
      </c>
      <c r="D5640">
        <v>10.4</v>
      </c>
      <c r="E5640">
        <v>10.81</v>
      </c>
      <c r="F5640">
        <v>11.41</v>
      </c>
      <c r="G5640">
        <v>11.66</v>
      </c>
      <c r="H5640">
        <v>11.94</v>
      </c>
      <c r="I5640">
        <v>12.13</v>
      </c>
      <c r="J5640">
        <v>12.17</v>
      </c>
      <c r="L5640">
        <v>12.13</v>
      </c>
    </row>
    <row r="5641" spans="1:12" x14ac:dyDescent="0.2">
      <c r="A5641" s="4">
        <v>30539</v>
      </c>
      <c r="C5641">
        <v>9.98</v>
      </c>
      <c r="D5641">
        <v>10.35</v>
      </c>
      <c r="E5641">
        <v>10.78</v>
      </c>
      <c r="F5641">
        <v>11.32</v>
      </c>
      <c r="G5641">
        <v>11.54</v>
      </c>
      <c r="H5641">
        <v>11.87</v>
      </c>
      <c r="I5641">
        <v>12.01</v>
      </c>
      <c r="J5641">
        <v>12.04</v>
      </c>
      <c r="L5641">
        <v>12</v>
      </c>
    </row>
    <row r="5642" spans="1:12" x14ac:dyDescent="0.2">
      <c r="A5642" s="4">
        <v>30540</v>
      </c>
      <c r="C5642">
        <v>9.9</v>
      </c>
      <c r="D5642">
        <v>10.34</v>
      </c>
      <c r="E5642">
        <v>10.77</v>
      </c>
      <c r="F5642">
        <v>11.27</v>
      </c>
      <c r="G5642">
        <v>11.49</v>
      </c>
      <c r="H5642">
        <v>11.82</v>
      </c>
      <c r="I5642">
        <v>11.93</v>
      </c>
      <c r="J5642">
        <v>11.96</v>
      </c>
      <c r="L5642">
        <v>11.89</v>
      </c>
    </row>
    <row r="5643" spans="1:12" x14ac:dyDescent="0.2">
      <c r="A5643" s="4">
        <v>30543</v>
      </c>
      <c r="C5643">
        <v>9.83</v>
      </c>
      <c r="D5643">
        <v>10.210000000000001</v>
      </c>
      <c r="E5643">
        <v>10.58</v>
      </c>
      <c r="F5643">
        <v>11.08</v>
      </c>
      <c r="G5643">
        <v>11.29</v>
      </c>
      <c r="H5643">
        <v>11.58</v>
      </c>
      <c r="I5643">
        <v>11.69</v>
      </c>
      <c r="J5643">
        <v>11.76</v>
      </c>
      <c r="L5643">
        <v>11.71</v>
      </c>
    </row>
    <row r="5644" spans="1:12" x14ac:dyDescent="0.2">
      <c r="A5644" s="4">
        <v>30544</v>
      </c>
      <c r="C5644">
        <v>9.83</v>
      </c>
      <c r="D5644">
        <v>10.119999999999999</v>
      </c>
      <c r="E5644">
        <v>10.44</v>
      </c>
      <c r="F5644">
        <v>10.97</v>
      </c>
      <c r="G5644">
        <v>11.21</v>
      </c>
      <c r="H5644">
        <v>11.52</v>
      </c>
      <c r="I5644">
        <v>11.62</v>
      </c>
      <c r="J5644">
        <v>11.71</v>
      </c>
      <c r="L5644">
        <v>11.7</v>
      </c>
    </row>
    <row r="5645" spans="1:12" x14ac:dyDescent="0.2">
      <c r="A5645" s="4">
        <v>30545</v>
      </c>
      <c r="C5645">
        <v>9.73</v>
      </c>
      <c r="D5645">
        <v>10.02</v>
      </c>
      <c r="E5645">
        <v>10.37</v>
      </c>
      <c r="F5645">
        <v>10.86</v>
      </c>
      <c r="G5645">
        <v>11.08</v>
      </c>
      <c r="H5645">
        <v>11.41</v>
      </c>
      <c r="I5645">
        <v>11.55</v>
      </c>
      <c r="J5645">
        <v>11.65</v>
      </c>
      <c r="L5645">
        <v>11.61</v>
      </c>
    </row>
    <row r="5646" spans="1:12" x14ac:dyDescent="0.2">
      <c r="A5646" s="4">
        <v>30546</v>
      </c>
      <c r="C5646">
        <v>9.68</v>
      </c>
      <c r="D5646">
        <v>10.039999999999999</v>
      </c>
      <c r="E5646">
        <v>10.36</v>
      </c>
      <c r="F5646">
        <v>10.85</v>
      </c>
      <c r="G5646">
        <v>11.1</v>
      </c>
      <c r="H5646">
        <v>11.44</v>
      </c>
      <c r="I5646">
        <v>11.58</v>
      </c>
      <c r="J5646">
        <v>11.7</v>
      </c>
      <c r="L5646">
        <v>11.68</v>
      </c>
    </row>
    <row r="5647" spans="1:12" x14ac:dyDescent="0.2">
      <c r="A5647" s="4">
        <v>30547</v>
      </c>
      <c r="C5647">
        <v>9.6999999999999993</v>
      </c>
      <c r="D5647">
        <v>10.09</v>
      </c>
      <c r="E5647">
        <v>10.4</v>
      </c>
      <c r="F5647">
        <v>10.9</v>
      </c>
      <c r="G5647">
        <v>11.17</v>
      </c>
      <c r="H5647">
        <v>11.5</v>
      </c>
      <c r="I5647">
        <v>11.62</v>
      </c>
      <c r="J5647">
        <v>11.72</v>
      </c>
      <c r="L5647">
        <v>11.73</v>
      </c>
    </row>
    <row r="5648" spans="1:12" x14ac:dyDescent="0.2">
      <c r="A5648" s="4">
        <v>30550</v>
      </c>
      <c r="C5648">
        <v>9.5399999999999991</v>
      </c>
      <c r="D5648">
        <v>9.93</v>
      </c>
      <c r="E5648">
        <v>10.210000000000001</v>
      </c>
      <c r="F5648">
        <v>10.75</v>
      </c>
      <c r="G5648">
        <v>10.96</v>
      </c>
      <c r="H5648">
        <v>11.3</v>
      </c>
      <c r="I5648">
        <v>11.41</v>
      </c>
      <c r="J5648">
        <v>11.54</v>
      </c>
      <c r="L5648">
        <v>11.51</v>
      </c>
    </row>
    <row r="5649" spans="1:12" x14ac:dyDescent="0.2">
      <c r="A5649" s="4">
        <v>30551</v>
      </c>
      <c r="C5649">
        <v>9.56</v>
      </c>
      <c r="D5649">
        <v>9.9600000000000009</v>
      </c>
      <c r="E5649">
        <v>10.28</v>
      </c>
      <c r="F5649">
        <v>10.79</v>
      </c>
      <c r="G5649">
        <v>11.02</v>
      </c>
      <c r="H5649">
        <v>11.37</v>
      </c>
      <c r="I5649">
        <v>11.46</v>
      </c>
      <c r="J5649">
        <v>11.57</v>
      </c>
      <c r="L5649">
        <v>11.56</v>
      </c>
    </row>
    <row r="5650" spans="1:12" x14ac:dyDescent="0.2">
      <c r="A5650" s="4">
        <v>30552</v>
      </c>
      <c r="C5650">
        <v>9.49</v>
      </c>
      <c r="D5650">
        <v>9.82</v>
      </c>
      <c r="E5650">
        <v>10.19</v>
      </c>
      <c r="F5650">
        <v>10.76</v>
      </c>
      <c r="G5650">
        <v>10.98</v>
      </c>
      <c r="H5650">
        <v>11.3</v>
      </c>
      <c r="I5650">
        <v>11.44</v>
      </c>
      <c r="J5650">
        <v>11.54</v>
      </c>
      <c r="L5650">
        <v>11.52</v>
      </c>
    </row>
    <row r="5651" spans="1:12" x14ac:dyDescent="0.2">
      <c r="A5651" s="4">
        <v>30553</v>
      </c>
      <c r="C5651">
        <v>9.48</v>
      </c>
      <c r="D5651">
        <v>9.9700000000000006</v>
      </c>
      <c r="E5651">
        <v>10.29</v>
      </c>
      <c r="F5651">
        <v>10.83</v>
      </c>
      <c r="G5651">
        <v>11.06</v>
      </c>
      <c r="H5651">
        <v>11.35</v>
      </c>
      <c r="I5651">
        <v>11.49</v>
      </c>
      <c r="J5651">
        <v>11.62</v>
      </c>
      <c r="L5651">
        <v>11.57</v>
      </c>
    </row>
    <row r="5652" spans="1:12" x14ac:dyDescent="0.2">
      <c r="A5652" s="4">
        <v>30554</v>
      </c>
      <c r="C5652">
        <v>9.5399999999999991</v>
      </c>
      <c r="D5652">
        <v>10</v>
      </c>
      <c r="E5652">
        <v>10.37</v>
      </c>
      <c r="F5652">
        <v>10.88</v>
      </c>
      <c r="G5652">
        <v>11.14</v>
      </c>
      <c r="H5652">
        <v>11.4</v>
      </c>
      <c r="I5652">
        <v>11.57</v>
      </c>
      <c r="J5652">
        <v>11.65</v>
      </c>
      <c r="L5652">
        <v>11.6</v>
      </c>
    </row>
    <row r="5653" spans="1:12" x14ac:dyDescent="0.2">
      <c r="A5653" s="4">
        <v>30557</v>
      </c>
      <c r="C5653">
        <v>9.6199999999999992</v>
      </c>
      <c r="D5653">
        <v>10.16</v>
      </c>
      <c r="E5653">
        <v>10.54</v>
      </c>
      <c r="F5653">
        <v>11.09</v>
      </c>
      <c r="G5653">
        <v>11.33</v>
      </c>
      <c r="H5653">
        <v>11.63</v>
      </c>
      <c r="I5653">
        <v>11.77</v>
      </c>
      <c r="J5653">
        <v>11.86</v>
      </c>
      <c r="L5653">
        <v>11.81</v>
      </c>
    </row>
    <row r="5654" spans="1:12" x14ac:dyDescent="0.2">
      <c r="A5654" s="4">
        <v>30558</v>
      </c>
      <c r="C5654">
        <v>9.69</v>
      </c>
      <c r="D5654">
        <v>10.210000000000001</v>
      </c>
      <c r="E5654">
        <v>10.55</v>
      </c>
      <c r="F5654">
        <v>11.08</v>
      </c>
      <c r="G5654">
        <v>11.35</v>
      </c>
      <c r="H5654">
        <v>11.67</v>
      </c>
      <c r="I5654">
        <v>11.83</v>
      </c>
      <c r="J5654">
        <v>11.9</v>
      </c>
      <c r="L5654">
        <v>11.89</v>
      </c>
    </row>
    <row r="5655" spans="1:12" x14ac:dyDescent="0.2">
      <c r="A5655" s="4">
        <v>30559</v>
      </c>
      <c r="C5655">
        <v>9.64</v>
      </c>
      <c r="D5655">
        <v>10.19</v>
      </c>
      <c r="E5655">
        <v>10.59</v>
      </c>
      <c r="F5655">
        <v>11.18</v>
      </c>
      <c r="G5655">
        <v>11.45</v>
      </c>
      <c r="H5655">
        <v>11.79</v>
      </c>
      <c r="I5655">
        <v>11.94</v>
      </c>
      <c r="J5655">
        <v>11.98</v>
      </c>
      <c r="L5655">
        <v>11.96</v>
      </c>
    </row>
    <row r="5656" spans="1:12" x14ac:dyDescent="0.2">
      <c r="A5656" s="4">
        <v>30560</v>
      </c>
      <c r="C5656">
        <v>9.58</v>
      </c>
      <c r="D5656">
        <v>10.02</v>
      </c>
      <c r="E5656">
        <v>10.57</v>
      </c>
      <c r="F5656">
        <v>11.16</v>
      </c>
      <c r="G5656">
        <v>11.43</v>
      </c>
      <c r="H5656">
        <v>11.76</v>
      </c>
      <c r="I5656">
        <v>11.91</v>
      </c>
      <c r="J5656">
        <v>11.97</v>
      </c>
      <c r="L5656">
        <v>11.95</v>
      </c>
    </row>
    <row r="5657" spans="1:12" x14ac:dyDescent="0.2">
      <c r="A5657" s="4">
        <v>30561</v>
      </c>
      <c r="C5657">
        <v>9.6300000000000008</v>
      </c>
      <c r="D5657">
        <v>10.14</v>
      </c>
      <c r="E5657">
        <v>10.62</v>
      </c>
      <c r="F5657">
        <v>11.18</v>
      </c>
      <c r="G5657">
        <v>11.48</v>
      </c>
      <c r="H5657">
        <v>11.81</v>
      </c>
      <c r="I5657">
        <v>11.97</v>
      </c>
      <c r="J5657">
        <v>12.01</v>
      </c>
      <c r="L5657">
        <v>11.97</v>
      </c>
    </row>
    <row r="5658" spans="1:12" x14ac:dyDescent="0.2">
      <c r="A5658" s="4">
        <v>30564</v>
      </c>
      <c r="C5658" t="s">
        <v>13</v>
      </c>
      <c r="D5658" t="s">
        <v>13</v>
      </c>
      <c r="E5658" t="s">
        <v>13</v>
      </c>
      <c r="F5658" t="s">
        <v>13</v>
      </c>
      <c r="G5658" t="s">
        <v>13</v>
      </c>
      <c r="H5658" t="s">
        <v>13</v>
      </c>
      <c r="I5658" t="s">
        <v>13</v>
      </c>
      <c r="J5658" t="s">
        <v>13</v>
      </c>
      <c r="L5658" t="s">
        <v>13</v>
      </c>
    </row>
    <row r="5659" spans="1:12" x14ac:dyDescent="0.2">
      <c r="A5659" s="4">
        <v>30565</v>
      </c>
      <c r="C5659">
        <v>9.59</v>
      </c>
      <c r="D5659">
        <v>10.09</v>
      </c>
      <c r="E5659">
        <v>10.46</v>
      </c>
      <c r="F5659">
        <v>11.03</v>
      </c>
      <c r="G5659">
        <v>11.31</v>
      </c>
      <c r="H5659">
        <v>11.63</v>
      </c>
      <c r="I5659">
        <v>11.79</v>
      </c>
      <c r="J5659">
        <v>11.85</v>
      </c>
      <c r="L5659">
        <v>11.82</v>
      </c>
    </row>
    <row r="5660" spans="1:12" x14ac:dyDescent="0.2">
      <c r="A5660" s="4">
        <v>30566</v>
      </c>
      <c r="C5660">
        <v>9.49</v>
      </c>
      <c r="D5660">
        <v>9.91</v>
      </c>
      <c r="E5660">
        <v>10.33</v>
      </c>
      <c r="F5660">
        <v>10.88</v>
      </c>
      <c r="G5660">
        <v>11.19</v>
      </c>
      <c r="H5660">
        <v>11.52</v>
      </c>
      <c r="I5660">
        <v>11.68</v>
      </c>
      <c r="J5660">
        <v>11.7</v>
      </c>
      <c r="L5660">
        <v>11.68</v>
      </c>
    </row>
    <row r="5661" spans="1:12" x14ac:dyDescent="0.2">
      <c r="A5661" s="4">
        <v>30567</v>
      </c>
      <c r="C5661">
        <v>9.48</v>
      </c>
      <c r="D5661">
        <v>9.9499999999999993</v>
      </c>
      <c r="E5661">
        <v>10.37</v>
      </c>
      <c r="F5661">
        <v>10.95</v>
      </c>
      <c r="G5661">
        <v>11.21</v>
      </c>
      <c r="H5661">
        <v>11.57</v>
      </c>
      <c r="I5661">
        <v>11.73</v>
      </c>
      <c r="J5661">
        <v>11.77</v>
      </c>
      <c r="L5661">
        <v>11.73</v>
      </c>
    </row>
    <row r="5662" spans="1:12" x14ac:dyDescent="0.2">
      <c r="A5662" s="4">
        <v>30568</v>
      </c>
      <c r="C5662">
        <v>9.5399999999999991</v>
      </c>
      <c r="D5662">
        <v>9.9700000000000006</v>
      </c>
      <c r="E5662">
        <v>10.36</v>
      </c>
      <c r="F5662">
        <v>10.93</v>
      </c>
      <c r="G5662">
        <v>11.21</v>
      </c>
      <c r="H5662">
        <v>11.53</v>
      </c>
      <c r="I5662">
        <v>11.71</v>
      </c>
      <c r="J5662">
        <v>11.73</v>
      </c>
      <c r="L5662">
        <v>11.7</v>
      </c>
    </row>
    <row r="5663" spans="1:12" x14ac:dyDescent="0.2">
      <c r="A5663" s="4">
        <v>30571</v>
      </c>
      <c r="C5663">
        <v>9.39</v>
      </c>
      <c r="D5663">
        <v>9.73</v>
      </c>
      <c r="E5663">
        <v>10.119999999999999</v>
      </c>
      <c r="F5663">
        <v>10.71</v>
      </c>
      <c r="G5663">
        <v>11.01</v>
      </c>
      <c r="H5663">
        <v>11.35</v>
      </c>
      <c r="I5663">
        <v>11.49</v>
      </c>
      <c r="J5663">
        <v>11.56</v>
      </c>
      <c r="L5663">
        <v>11.56</v>
      </c>
    </row>
    <row r="5664" spans="1:12" x14ac:dyDescent="0.2">
      <c r="A5664" s="4">
        <v>30572</v>
      </c>
      <c r="C5664">
        <v>9.4600000000000009</v>
      </c>
      <c r="D5664">
        <v>9.7899999999999991</v>
      </c>
      <c r="E5664">
        <v>10.16</v>
      </c>
      <c r="F5664">
        <v>10.77</v>
      </c>
      <c r="G5664">
        <v>11.08</v>
      </c>
      <c r="H5664">
        <v>11.38</v>
      </c>
      <c r="I5664">
        <v>11.57</v>
      </c>
      <c r="J5664">
        <v>11.63</v>
      </c>
      <c r="L5664">
        <v>11.61</v>
      </c>
    </row>
    <row r="5665" spans="1:12" x14ac:dyDescent="0.2">
      <c r="A5665" s="4">
        <v>30573</v>
      </c>
      <c r="C5665">
        <v>9.4700000000000006</v>
      </c>
      <c r="D5665">
        <v>9.8699999999999992</v>
      </c>
      <c r="E5665">
        <v>10.28</v>
      </c>
      <c r="F5665">
        <v>10.88</v>
      </c>
      <c r="G5665">
        <v>11.21</v>
      </c>
      <c r="H5665">
        <v>11.51</v>
      </c>
      <c r="I5665">
        <v>11.7</v>
      </c>
      <c r="J5665">
        <v>11.76</v>
      </c>
      <c r="L5665">
        <v>11.73</v>
      </c>
    </row>
    <row r="5666" spans="1:12" x14ac:dyDescent="0.2">
      <c r="A5666" s="4">
        <v>30574</v>
      </c>
      <c r="C5666">
        <v>9.4600000000000009</v>
      </c>
      <c r="D5666">
        <v>9.8800000000000008</v>
      </c>
      <c r="E5666">
        <v>10.31</v>
      </c>
      <c r="F5666">
        <v>10.95</v>
      </c>
      <c r="G5666">
        <v>11.27</v>
      </c>
      <c r="H5666">
        <v>11.61</v>
      </c>
      <c r="I5666">
        <v>11.78</v>
      </c>
      <c r="J5666">
        <v>11.82</v>
      </c>
      <c r="L5666">
        <v>11.8</v>
      </c>
    </row>
    <row r="5667" spans="1:12" x14ac:dyDescent="0.2">
      <c r="A5667" s="4">
        <v>30575</v>
      </c>
      <c r="C5667">
        <v>9.43</v>
      </c>
      <c r="D5667">
        <v>9.75</v>
      </c>
      <c r="E5667">
        <v>10.19</v>
      </c>
      <c r="F5667">
        <v>10.83</v>
      </c>
      <c r="G5667">
        <v>11.11</v>
      </c>
      <c r="H5667">
        <v>11.43</v>
      </c>
      <c r="I5667">
        <v>11.64</v>
      </c>
      <c r="J5667">
        <v>11.68</v>
      </c>
      <c r="L5667">
        <v>11.65</v>
      </c>
    </row>
    <row r="5668" spans="1:12" x14ac:dyDescent="0.2">
      <c r="A5668" s="4">
        <v>30578</v>
      </c>
      <c r="C5668">
        <v>9.34</v>
      </c>
      <c r="D5668">
        <v>9.69</v>
      </c>
      <c r="E5668">
        <v>10.06</v>
      </c>
      <c r="F5668">
        <v>10.72</v>
      </c>
      <c r="G5668">
        <v>11.07</v>
      </c>
      <c r="H5668">
        <v>11.42</v>
      </c>
      <c r="I5668">
        <v>11.57</v>
      </c>
      <c r="J5668">
        <v>11.66</v>
      </c>
      <c r="L5668">
        <v>11.65</v>
      </c>
    </row>
    <row r="5669" spans="1:12" x14ac:dyDescent="0.2">
      <c r="A5669" s="4">
        <v>30579</v>
      </c>
      <c r="C5669">
        <v>9.32</v>
      </c>
      <c r="D5669">
        <v>9.6</v>
      </c>
      <c r="E5669">
        <v>9.99</v>
      </c>
      <c r="F5669">
        <v>10.7</v>
      </c>
      <c r="G5669">
        <v>10.98</v>
      </c>
      <c r="H5669">
        <v>11.33</v>
      </c>
      <c r="I5669">
        <v>11.51</v>
      </c>
      <c r="J5669">
        <v>11.57</v>
      </c>
      <c r="L5669">
        <v>11.57</v>
      </c>
    </row>
    <row r="5670" spans="1:12" x14ac:dyDescent="0.2">
      <c r="A5670" s="4">
        <v>30580</v>
      </c>
      <c r="C5670">
        <v>9.33</v>
      </c>
      <c r="D5670">
        <v>9.64</v>
      </c>
      <c r="E5670">
        <v>10.050000000000001</v>
      </c>
      <c r="F5670">
        <v>10.73</v>
      </c>
      <c r="G5670">
        <v>11.04</v>
      </c>
      <c r="H5670">
        <v>11.4</v>
      </c>
      <c r="I5670">
        <v>11.61</v>
      </c>
      <c r="J5670">
        <v>11.64</v>
      </c>
      <c r="L5670">
        <v>11.6</v>
      </c>
    </row>
    <row r="5671" spans="1:12" x14ac:dyDescent="0.2">
      <c r="A5671" s="4">
        <v>30581</v>
      </c>
      <c r="C5671">
        <v>9.33</v>
      </c>
      <c r="D5671">
        <v>9.58</v>
      </c>
      <c r="E5671">
        <v>10.050000000000001</v>
      </c>
      <c r="F5671">
        <v>10.74</v>
      </c>
      <c r="G5671">
        <v>10.98</v>
      </c>
      <c r="H5671">
        <v>11.4</v>
      </c>
      <c r="I5671">
        <v>11.56</v>
      </c>
      <c r="J5671">
        <v>11.6</v>
      </c>
      <c r="L5671">
        <v>11.56</v>
      </c>
    </row>
    <row r="5672" spans="1:12" x14ac:dyDescent="0.2">
      <c r="A5672" s="4">
        <v>30582</v>
      </c>
      <c r="C5672">
        <v>9.2200000000000006</v>
      </c>
      <c r="D5672">
        <v>9.48</v>
      </c>
      <c r="E5672">
        <v>9.92</v>
      </c>
      <c r="F5672">
        <v>10.61</v>
      </c>
      <c r="G5672">
        <v>10.89</v>
      </c>
      <c r="H5672">
        <v>11.29</v>
      </c>
      <c r="I5672">
        <v>11.46</v>
      </c>
      <c r="J5672">
        <v>11.49</v>
      </c>
      <c r="L5672">
        <v>11.47</v>
      </c>
    </row>
    <row r="5673" spans="1:12" x14ac:dyDescent="0.2">
      <c r="A5673" s="4">
        <v>30585</v>
      </c>
      <c r="C5673">
        <v>9.0500000000000007</v>
      </c>
      <c r="D5673">
        <v>9.35</v>
      </c>
      <c r="E5673">
        <v>9.7799999999999994</v>
      </c>
      <c r="F5673">
        <v>10.49</v>
      </c>
      <c r="G5673">
        <v>10.77</v>
      </c>
      <c r="H5673">
        <v>11.18</v>
      </c>
      <c r="I5673">
        <v>11.39</v>
      </c>
      <c r="J5673">
        <v>11.41</v>
      </c>
      <c r="L5673">
        <v>11.42</v>
      </c>
    </row>
    <row r="5674" spans="1:12" x14ac:dyDescent="0.2">
      <c r="A5674" s="4">
        <v>30586</v>
      </c>
      <c r="C5674">
        <v>9.08</v>
      </c>
      <c r="D5674">
        <v>9.44</v>
      </c>
      <c r="E5674">
        <v>9.85</v>
      </c>
      <c r="F5674">
        <v>10.57</v>
      </c>
      <c r="G5674">
        <v>10.83</v>
      </c>
      <c r="H5674">
        <v>11.21</v>
      </c>
      <c r="I5674">
        <v>11.42</v>
      </c>
      <c r="J5674">
        <v>11.45</v>
      </c>
      <c r="L5674">
        <v>11.44</v>
      </c>
    </row>
    <row r="5675" spans="1:12" x14ac:dyDescent="0.2">
      <c r="A5675" s="4">
        <v>30587</v>
      </c>
      <c r="C5675">
        <v>9.1199999999999992</v>
      </c>
      <c r="D5675">
        <v>9.51</v>
      </c>
      <c r="E5675">
        <v>9.93</v>
      </c>
      <c r="F5675">
        <v>10.59</v>
      </c>
      <c r="G5675">
        <v>10.84</v>
      </c>
      <c r="H5675">
        <v>11.24</v>
      </c>
      <c r="I5675">
        <v>11.46</v>
      </c>
      <c r="J5675">
        <v>11.49</v>
      </c>
      <c r="L5675">
        <v>11.47</v>
      </c>
    </row>
    <row r="5676" spans="1:12" x14ac:dyDescent="0.2">
      <c r="A5676" s="4">
        <v>30588</v>
      </c>
      <c r="C5676">
        <v>9.24</v>
      </c>
      <c r="D5676">
        <v>9.59</v>
      </c>
      <c r="E5676">
        <v>9.99</v>
      </c>
      <c r="F5676">
        <v>10.64</v>
      </c>
      <c r="G5676">
        <v>10.87</v>
      </c>
      <c r="H5676">
        <v>11.26</v>
      </c>
      <c r="I5676">
        <v>11.46</v>
      </c>
      <c r="J5676">
        <v>11.5</v>
      </c>
      <c r="L5676">
        <v>11.48</v>
      </c>
    </row>
    <row r="5677" spans="1:12" x14ac:dyDescent="0.2">
      <c r="A5677" s="4">
        <v>30589</v>
      </c>
      <c r="C5677">
        <v>9.0399999999999991</v>
      </c>
      <c r="D5677">
        <v>9.41</v>
      </c>
      <c r="E5677">
        <v>9.89</v>
      </c>
      <c r="F5677">
        <v>10.53</v>
      </c>
      <c r="G5677">
        <v>10.79</v>
      </c>
      <c r="H5677">
        <v>11.2</v>
      </c>
      <c r="I5677">
        <v>11.39</v>
      </c>
      <c r="J5677">
        <v>11.44</v>
      </c>
      <c r="L5677">
        <v>11.44</v>
      </c>
    </row>
    <row r="5678" spans="1:12" x14ac:dyDescent="0.2">
      <c r="A5678" s="4">
        <v>30592</v>
      </c>
      <c r="C5678">
        <v>9.1300000000000008</v>
      </c>
      <c r="D5678">
        <v>9.4700000000000006</v>
      </c>
      <c r="E5678">
        <v>9.9</v>
      </c>
      <c r="F5678">
        <v>10.55</v>
      </c>
      <c r="G5678">
        <v>10.84</v>
      </c>
      <c r="H5678">
        <v>11.22</v>
      </c>
      <c r="I5678">
        <v>11.42</v>
      </c>
      <c r="J5678">
        <v>11.47</v>
      </c>
      <c r="L5678">
        <v>11.48</v>
      </c>
    </row>
    <row r="5679" spans="1:12" x14ac:dyDescent="0.2">
      <c r="A5679" s="4">
        <v>30593</v>
      </c>
      <c r="C5679">
        <v>9</v>
      </c>
      <c r="D5679">
        <v>9.42</v>
      </c>
      <c r="E5679">
        <v>9.83</v>
      </c>
      <c r="F5679">
        <v>10.56</v>
      </c>
      <c r="G5679">
        <v>10.82</v>
      </c>
      <c r="H5679">
        <v>11.22</v>
      </c>
      <c r="I5679">
        <v>11.42</v>
      </c>
      <c r="J5679">
        <v>11.46</v>
      </c>
      <c r="L5679">
        <v>11.47</v>
      </c>
    </row>
    <row r="5680" spans="1:12" x14ac:dyDescent="0.2">
      <c r="A5680" s="4">
        <v>30594</v>
      </c>
      <c r="C5680">
        <v>9.01</v>
      </c>
      <c r="D5680">
        <v>9.3699999999999992</v>
      </c>
      <c r="E5680">
        <v>9.7100000000000009</v>
      </c>
      <c r="F5680">
        <v>10.45</v>
      </c>
      <c r="G5680">
        <v>10.69</v>
      </c>
      <c r="H5680">
        <v>11.11</v>
      </c>
      <c r="I5680">
        <v>11.27</v>
      </c>
      <c r="J5680">
        <v>11.35</v>
      </c>
      <c r="L5680">
        <v>11.38</v>
      </c>
    </row>
    <row r="5681" spans="1:12" x14ac:dyDescent="0.2">
      <c r="A5681" s="4">
        <v>30595</v>
      </c>
      <c r="C5681">
        <v>8.9700000000000006</v>
      </c>
      <c r="D5681">
        <v>9.35</v>
      </c>
      <c r="E5681">
        <v>9.7100000000000009</v>
      </c>
      <c r="F5681">
        <v>10.42</v>
      </c>
      <c r="G5681">
        <v>10.67</v>
      </c>
      <c r="H5681">
        <v>11.1</v>
      </c>
      <c r="I5681">
        <v>11.27</v>
      </c>
      <c r="J5681">
        <v>11.31</v>
      </c>
      <c r="L5681">
        <v>11.36</v>
      </c>
    </row>
    <row r="5682" spans="1:12" x14ac:dyDescent="0.2">
      <c r="A5682" s="4">
        <v>30596</v>
      </c>
      <c r="C5682">
        <v>8.94</v>
      </c>
      <c r="D5682">
        <v>9.3699999999999992</v>
      </c>
      <c r="E5682">
        <v>9.7200000000000006</v>
      </c>
      <c r="F5682">
        <v>10.45</v>
      </c>
      <c r="G5682">
        <v>10.67</v>
      </c>
      <c r="H5682">
        <v>11.12</v>
      </c>
      <c r="I5682">
        <v>11.3</v>
      </c>
      <c r="J5682">
        <v>11.33</v>
      </c>
      <c r="L5682">
        <v>11.38</v>
      </c>
    </row>
    <row r="5683" spans="1:12" x14ac:dyDescent="0.2">
      <c r="A5683" s="4">
        <v>30599</v>
      </c>
      <c r="C5683" t="s">
        <v>13</v>
      </c>
      <c r="D5683" t="s">
        <v>13</v>
      </c>
      <c r="E5683" t="s">
        <v>13</v>
      </c>
      <c r="F5683" t="s">
        <v>13</v>
      </c>
      <c r="G5683" t="s">
        <v>13</v>
      </c>
      <c r="H5683" t="s">
        <v>13</v>
      </c>
      <c r="I5683" t="s">
        <v>13</v>
      </c>
      <c r="J5683" t="s">
        <v>13</v>
      </c>
      <c r="L5683" t="s">
        <v>13</v>
      </c>
    </row>
    <row r="5684" spans="1:12" x14ac:dyDescent="0.2">
      <c r="A5684" s="4">
        <v>30600</v>
      </c>
      <c r="C5684">
        <v>9.16</v>
      </c>
      <c r="D5684">
        <v>9.51</v>
      </c>
      <c r="E5684">
        <v>9.93</v>
      </c>
      <c r="F5684">
        <v>10.68</v>
      </c>
      <c r="G5684">
        <v>10.94</v>
      </c>
      <c r="H5684">
        <v>11.36</v>
      </c>
      <c r="I5684">
        <v>11.52</v>
      </c>
      <c r="J5684">
        <v>11.57</v>
      </c>
      <c r="L5684">
        <v>11.61</v>
      </c>
    </row>
    <row r="5685" spans="1:12" x14ac:dyDescent="0.2">
      <c r="A5685" s="4">
        <v>30601</v>
      </c>
      <c r="C5685">
        <v>9.14</v>
      </c>
      <c r="D5685">
        <v>9.5399999999999991</v>
      </c>
      <c r="E5685">
        <v>9.92</v>
      </c>
      <c r="F5685">
        <v>10.65</v>
      </c>
      <c r="G5685">
        <v>10.94</v>
      </c>
      <c r="H5685">
        <v>11.35</v>
      </c>
      <c r="I5685">
        <v>11.54</v>
      </c>
      <c r="J5685">
        <v>11.59</v>
      </c>
      <c r="L5685">
        <v>11.62</v>
      </c>
    </row>
    <row r="5686" spans="1:12" x14ac:dyDescent="0.2">
      <c r="A5686" s="4">
        <v>30602</v>
      </c>
      <c r="C5686">
        <v>9.16</v>
      </c>
      <c r="D5686">
        <v>9.5399999999999991</v>
      </c>
      <c r="E5686">
        <v>9.94</v>
      </c>
      <c r="F5686">
        <v>10.71</v>
      </c>
      <c r="G5686">
        <v>11.01</v>
      </c>
      <c r="H5686">
        <v>11.4</v>
      </c>
      <c r="I5686">
        <v>11.6</v>
      </c>
      <c r="J5686">
        <v>11.65</v>
      </c>
      <c r="L5686">
        <v>11.69</v>
      </c>
    </row>
    <row r="5687" spans="1:12" x14ac:dyDescent="0.2">
      <c r="A5687" s="4">
        <v>30603</v>
      </c>
      <c r="C5687">
        <v>9.1199999999999992</v>
      </c>
      <c r="D5687">
        <v>9.49</v>
      </c>
      <c r="E5687">
        <v>9.89</v>
      </c>
      <c r="F5687">
        <v>10.65</v>
      </c>
      <c r="G5687">
        <v>10.91</v>
      </c>
      <c r="H5687">
        <v>11.31</v>
      </c>
      <c r="I5687">
        <v>11.52</v>
      </c>
      <c r="J5687">
        <v>11.58</v>
      </c>
      <c r="L5687">
        <v>11.61</v>
      </c>
    </row>
    <row r="5688" spans="1:12" x14ac:dyDescent="0.2">
      <c r="A5688" s="4">
        <v>30606</v>
      </c>
      <c r="C5688">
        <v>8.8800000000000008</v>
      </c>
      <c r="D5688">
        <v>9.2899999999999991</v>
      </c>
      <c r="E5688">
        <v>9.69</v>
      </c>
      <c r="F5688">
        <v>10.49</v>
      </c>
      <c r="G5688">
        <v>10.78</v>
      </c>
      <c r="H5688">
        <v>11.21</v>
      </c>
      <c r="I5688">
        <v>11.39</v>
      </c>
      <c r="J5688">
        <v>11.47</v>
      </c>
      <c r="L5688">
        <v>11.51</v>
      </c>
    </row>
    <row r="5689" spans="1:12" x14ac:dyDescent="0.2">
      <c r="A5689" s="4">
        <v>30607</v>
      </c>
      <c r="C5689">
        <v>8.85</v>
      </c>
      <c r="D5689">
        <v>9.26</v>
      </c>
      <c r="E5689">
        <v>9.7100000000000009</v>
      </c>
      <c r="F5689">
        <v>10.48</v>
      </c>
      <c r="G5689">
        <v>10.77</v>
      </c>
      <c r="H5689">
        <v>11.2</v>
      </c>
      <c r="I5689">
        <v>11.42</v>
      </c>
      <c r="J5689">
        <v>11.49</v>
      </c>
      <c r="L5689">
        <v>11.56</v>
      </c>
    </row>
    <row r="5690" spans="1:12" x14ac:dyDescent="0.2">
      <c r="A5690" s="4">
        <v>30608</v>
      </c>
      <c r="C5690">
        <v>8.84</v>
      </c>
      <c r="D5690">
        <v>9.23</v>
      </c>
      <c r="E5690">
        <v>9.68</v>
      </c>
      <c r="F5690">
        <v>10.55</v>
      </c>
      <c r="G5690">
        <v>10.81</v>
      </c>
      <c r="H5690">
        <v>11.2</v>
      </c>
      <c r="I5690">
        <v>11.42</v>
      </c>
      <c r="J5690">
        <v>11.49</v>
      </c>
      <c r="L5690">
        <v>11.51</v>
      </c>
    </row>
    <row r="5691" spans="1:12" x14ac:dyDescent="0.2">
      <c r="A5691" s="4">
        <v>30609</v>
      </c>
      <c r="C5691">
        <v>8.8800000000000008</v>
      </c>
      <c r="D5691">
        <v>9.25</v>
      </c>
      <c r="E5691">
        <v>9.7100000000000009</v>
      </c>
      <c r="F5691">
        <v>10.54</v>
      </c>
      <c r="G5691">
        <v>10.82</v>
      </c>
      <c r="H5691">
        <v>11.22</v>
      </c>
      <c r="I5691">
        <v>11.42</v>
      </c>
      <c r="J5691">
        <v>11.47</v>
      </c>
      <c r="L5691">
        <v>11.51</v>
      </c>
    </row>
    <row r="5692" spans="1:12" x14ac:dyDescent="0.2">
      <c r="A5692" s="4">
        <v>30610</v>
      </c>
      <c r="C5692">
        <v>8.8699999999999992</v>
      </c>
      <c r="D5692">
        <v>9.2200000000000006</v>
      </c>
      <c r="E5692">
        <v>9.66</v>
      </c>
      <c r="F5692">
        <v>10.48</v>
      </c>
      <c r="G5692">
        <v>10.78</v>
      </c>
      <c r="H5692">
        <v>11.18</v>
      </c>
      <c r="I5692">
        <v>11.37</v>
      </c>
      <c r="J5692">
        <v>11.43</v>
      </c>
      <c r="L5692">
        <v>11.47</v>
      </c>
    </row>
    <row r="5693" spans="1:12" x14ac:dyDescent="0.2">
      <c r="A5693" s="4">
        <v>30613</v>
      </c>
      <c r="C5693">
        <v>9.0299999999999994</v>
      </c>
      <c r="D5693">
        <v>9.48</v>
      </c>
      <c r="E5693">
        <v>9.89</v>
      </c>
      <c r="F5693">
        <v>10.68</v>
      </c>
      <c r="G5693">
        <v>11.02</v>
      </c>
      <c r="H5693">
        <v>11.39</v>
      </c>
      <c r="I5693">
        <v>11.58</v>
      </c>
      <c r="J5693">
        <v>11.66</v>
      </c>
      <c r="L5693">
        <v>11.69</v>
      </c>
    </row>
    <row r="5694" spans="1:12" x14ac:dyDescent="0.2">
      <c r="A5694" s="4">
        <v>30614</v>
      </c>
      <c r="C5694">
        <v>9</v>
      </c>
      <c r="D5694">
        <v>9.4700000000000006</v>
      </c>
      <c r="E5694">
        <v>9.8699999999999992</v>
      </c>
      <c r="F5694">
        <v>10.63</v>
      </c>
      <c r="G5694">
        <v>11</v>
      </c>
      <c r="H5694">
        <v>11.4</v>
      </c>
      <c r="I5694">
        <v>11.59</v>
      </c>
      <c r="J5694">
        <v>11.7</v>
      </c>
      <c r="L5694">
        <v>11.73</v>
      </c>
    </row>
    <row r="5695" spans="1:12" x14ac:dyDescent="0.2">
      <c r="A5695" s="4">
        <v>30615</v>
      </c>
      <c r="C5695">
        <v>9</v>
      </c>
      <c r="D5695">
        <v>9.4499999999999993</v>
      </c>
      <c r="E5695">
        <v>9.86</v>
      </c>
      <c r="F5695">
        <v>10.63</v>
      </c>
      <c r="G5695">
        <v>10.99</v>
      </c>
      <c r="H5695">
        <v>11.4</v>
      </c>
      <c r="I5695">
        <v>11.6</v>
      </c>
      <c r="J5695">
        <v>11.72</v>
      </c>
      <c r="L5695">
        <v>11.73</v>
      </c>
    </row>
    <row r="5696" spans="1:12" x14ac:dyDescent="0.2">
      <c r="A5696" s="4">
        <v>30616</v>
      </c>
      <c r="C5696">
        <v>8.99</v>
      </c>
      <c r="D5696">
        <v>9.39</v>
      </c>
      <c r="E5696">
        <v>9.81</v>
      </c>
      <c r="F5696">
        <v>10.6</v>
      </c>
      <c r="G5696">
        <v>10.96</v>
      </c>
      <c r="H5696">
        <v>11.39</v>
      </c>
      <c r="I5696">
        <v>11.55</v>
      </c>
      <c r="J5696">
        <v>11.66</v>
      </c>
      <c r="L5696">
        <v>11.71</v>
      </c>
    </row>
    <row r="5697" spans="1:12" x14ac:dyDescent="0.2">
      <c r="A5697" s="4">
        <v>30617</v>
      </c>
      <c r="C5697">
        <v>8.9600000000000009</v>
      </c>
      <c r="D5697">
        <v>9.3800000000000008</v>
      </c>
      <c r="E5697">
        <v>9.85</v>
      </c>
      <c r="F5697">
        <v>10.61</v>
      </c>
      <c r="G5697">
        <v>10.94</v>
      </c>
      <c r="H5697">
        <v>11.39</v>
      </c>
      <c r="I5697">
        <v>11.57</v>
      </c>
      <c r="J5697">
        <v>11.68</v>
      </c>
      <c r="L5697">
        <v>11.74</v>
      </c>
    </row>
    <row r="5698" spans="1:12" x14ac:dyDescent="0.2">
      <c r="A5698" s="4">
        <v>30620</v>
      </c>
      <c r="C5698">
        <v>8.83</v>
      </c>
      <c r="D5698">
        <v>9.3000000000000007</v>
      </c>
      <c r="E5698">
        <v>9.82</v>
      </c>
      <c r="F5698">
        <v>10.61</v>
      </c>
      <c r="G5698">
        <v>10.98</v>
      </c>
      <c r="H5698">
        <v>11.39</v>
      </c>
      <c r="I5698">
        <v>11.62</v>
      </c>
      <c r="J5698">
        <v>11.74</v>
      </c>
      <c r="L5698">
        <v>11.78</v>
      </c>
    </row>
    <row r="5699" spans="1:12" x14ac:dyDescent="0.2">
      <c r="A5699" s="4">
        <v>30621</v>
      </c>
      <c r="C5699">
        <v>8.8000000000000007</v>
      </c>
      <c r="D5699">
        <v>9.2899999999999991</v>
      </c>
      <c r="E5699">
        <v>9.9</v>
      </c>
      <c r="F5699">
        <v>10.64</v>
      </c>
      <c r="G5699">
        <v>10.97</v>
      </c>
      <c r="H5699">
        <v>11.38</v>
      </c>
      <c r="I5699">
        <v>11.56</v>
      </c>
      <c r="J5699">
        <v>11.69</v>
      </c>
      <c r="L5699">
        <v>11.77</v>
      </c>
    </row>
    <row r="5700" spans="1:12" x14ac:dyDescent="0.2">
      <c r="A5700" s="4">
        <v>30622</v>
      </c>
      <c r="C5700">
        <v>8.82</v>
      </c>
      <c r="D5700">
        <v>9.2200000000000006</v>
      </c>
      <c r="E5700">
        <v>9.8699999999999992</v>
      </c>
      <c r="F5700">
        <v>10.62</v>
      </c>
      <c r="G5700">
        <v>10.96</v>
      </c>
      <c r="H5700">
        <v>11.39</v>
      </c>
      <c r="I5700">
        <v>11.6</v>
      </c>
      <c r="J5700">
        <v>11.7</v>
      </c>
      <c r="L5700">
        <v>11.76</v>
      </c>
    </row>
    <row r="5701" spans="1:12" x14ac:dyDescent="0.2">
      <c r="A5701" s="4">
        <v>30623</v>
      </c>
      <c r="C5701">
        <v>8.9700000000000006</v>
      </c>
      <c r="D5701">
        <v>9.34</v>
      </c>
      <c r="E5701">
        <v>9.94</v>
      </c>
      <c r="F5701">
        <v>10.63</v>
      </c>
      <c r="G5701">
        <v>11.02</v>
      </c>
      <c r="H5701">
        <v>11.41</v>
      </c>
      <c r="I5701">
        <v>11.66</v>
      </c>
      <c r="J5701">
        <v>11.75</v>
      </c>
      <c r="L5701">
        <v>11.83</v>
      </c>
    </row>
    <row r="5702" spans="1:12" x14ac:dyDescent="0.2">
      <c r="A5702" s="4">
        <v>30624</v>
      </c>
      <c r="C5702">
        <v>9.14</v>
      </c>
      <c r="D5702">
        <v>9.5299999999999994</v>
      </c>
      <c r="E5702">
        <v>10.07</v>
      </c>
      <c r="F5702">
        <v>10.76</v>
      </c>
      <c r="G5702">
        <v>11.12</v>
      </c>
      <c r="H5702">
        <v>11.53</v>
      </c>
      <c r="I5702">
        <v>11.75</v>
      </c>
      <c r="J5702">
        <v>11.85</v>
      </c>
      <c r="L5702">
        <v>11.91</v>
      </c>
    </row>
    <row r="5703" spans="1:12" x14ac:dyDescent="0.2">
      <c r="A5703" s="4">
        <v>30627</v>
      </c>
      <c r="C5703">
        <v>9.14</v>
      </c>
      <c r="D5703">
        <v>9.4700000000000006</v>
      </c>
      <c r="E5703">
        <v>10.029999999999999</v>
      </c>
      <c r="F5703">
        <v>10.79</v>
      </c>
      <c r="G5703">
        <v>11.11</v>
      </c>
      <c r="H5703">
        <v>11.56</v>
      </c>
      <c r="I5703">
        <v>11.75</v>
      </c>
      <c r="J5703">
        <v>11.85</v>
      </c>
      <c r="L5703">
        <v>11.9</v>
      </c>
    </row>
    <row r="5704" spans="1:12" x14ac:dyDescent="0.2">
      <c r="A5704" s="4">
        <v>30628</v>
      </c>
      <c r="C5704" t="s">
        <v>13</v>
      </c>
      <c r="D5704" t="s">
        <v>13</v>
      </c>
      <c r="E5704" t="s">
        <v>13</v>
      </c>
      <c r="F5704" t="s">
        <v>13</v>
      </c>
      <c r="G5704" t="s">
        <v>13</v>
      </c>
      <c r="H5704" t="s">
        <v>13</v>
      </c>
      <c r="I5704" t="s">
        <v>13</v>
      </c>
      <c r="J5704" t="s">
        <v>13</v>
      </c>
      <c r="L5704" t="s">
        <v>13</v>
      </c>
    </row>
    <row r="5705" spans="1:12" x14ac:dyDescent="0.2">
      <c r="A5705" s="4">
        <v>30629</v>
      </c>
      <c r="C5705">
        <v>9.1300000000000008</v>
      </c>
      <c r="D5705">
        <v>9.5399999999999991</v>
      </c>
      <c r="E5705">
        <v>9.9600000000000009</v>
      </c>
      <c r="F5705">
        <v>10.74</v>
      </c>
      <c r="G5705">
        <v>11.06</v>
      </c>
      <c r="H5705">
        <v>11.54</v>
      </c>
      <c r="I5705">
        <v>11.74</v>
      </c>
      <c r="J5705">
        <v>11.84</v>
      </c>
      <c r="L5705">
        <v>11.87</v>
      </c>
    </row>
    <row r="5706" spans="1:12" x14ac:dyDescent="0.2">
      <c r="A5706" s="4">
        <v>30630</v>
      </c>
      <c r="C5706">
        <v>9.09</v>
      </c>
      <c r="D5706">
        <v>9.4600000000000009</v>
      </c>
      <c r="E5706">
        <v>9.8699999999999992</v>
      </c>
      <c r="F5706">
        <v>10.63</v>
      </c>
      <c r="G5706">
        <v>10.94</v>
      </c>
      <c r="H5706">
        <v>11.4</v>
      </c>
      <c r="I5706">
        <v>11.61</v>
      </c>
      <c r="J5706">
        <v>11.71</v>
      </c>
      <c r="L5706">
        <v>11.74</v>
      </c>
    </row>
    <row r="5707" spans="1:12" x14ac:dyDescent="0.2">
      <c r="A5707" s="4">
        <v>30631</v>
      </c>
      <c r="C5707" t="s">
        <v>13</v>
      </c>
      <c r="D5707" t="s">
        <v>13</v>
      </c>
      <c r="E5707" t="s">
        <v>13</v>
      </c>
      <c r="F5707" t="s">
        <v>13</v>
      </c>
      <c r="G5707" t="s">
        <v>13</v>
      </c>
      <c r="H5707" t="s">
        <v>13</v>
      </c>
      <c r="I5707" t="s">
        <v>13</v>
      </c>
      <c r="J5707" t="s">
        <v>13</v>
      </c>
      <c r="L5707" t="s">
        <v>13</v>
      </c>
    </row>
    <row r="5708" spans="1:12" x14ac:dyDescent="0.2">
      <c r="A5708" s="4">
        <v>30634</v>
      </c>
      <c r="C5708">
        <v>9.1199999999999992</v>
      </c>
      <c r="D5708">
        <v>9.44</v>
      </c>
      <c r="E5708">
        <v>9.85</v>
      </c>
      <c r="F5708">
        <v>10.6</v>
      </c>
      <c r="G5708">
        <v>10.9</v>
      </c>
      <c r="H5708">
        <v>11.38</v>
      </c>
      <c r="I5708">
        <v>11.59</v>
      </c>
      <c r="J5708">
        <v>11.68</v>
      </c>
      <c r="L5708">
        <v>11.73</v>
      </c>
    </row>
    <row r="5709" spans="1:12" x14ac:dyDescent="0.2">
      <c r="A5709" s="4">
        <v>30635</v>
      </c>
      <c r="C5709">
        <v>9.1300000000000008</v>
      </c>
      <c r="D5709">
        <v>9.48</v>
      </c>
      <c r="E5709">
        <v>9.9</v>
      </c>
      <c r="F5709">
        <v>10.66</v>
      </c>
      <c r="G5709">
        <v>10.96</v>
      </c>
      <c r="H5709">
        <v>11.4</v>
      </c>
      <c r="I5709">
        <v>11.6</v>
      </c>
      <c r="J5709">
        <v>11.7</v>
      </c>
      <c r="L5709">
        <v>11.72</v>
      </c>
    </row>
    <row r="5710" spans="1:12" x14ac:dyDescent="0.2">
      <c r="A5710" s="4">
        <v>30636</v>
      </c>
      <c r="C5710">
        <v>9.14</v>
      </c>
      <c r="D5710">
        <v>9.5</v>
      </c>
      <c r="E5710">
        <v>9.92</v>
      </c>
      <c r="F5710">
        <v>10.66</v>
      </c>
      <c r="G5710">
        <v>10.96</v>
      </c>
      <c r="H5710">
        <v>11.4</v>
      </c>
      <c r="I5710">
        <v>11.61</v>
      </c>
      <c r="J5710">
        <v>11.7</v>
      </c>
      <c r="L5710">
        <v>11.76</v>
      </c>
    </row>
    <row r="5711" spans="1:12" x14ac:dyDescent="0.2">
      <c r="A5711" s="4">
        <v>30637</v>
      </c>
      <c r="C5711">
        <v>9.1999999999999993</v>
      </c>
      <c r="D5711">
        <v>9.56</v>
      </c>
      <c r="E5711">
        <v>9.9700000000000006</v>
      </c>
      <c r="F5711">
        <v>10.68</v>
      </c>
      <c r="G5711">
        <v>10.99</v>
      </c>
      <c r="H5711">
        <v>11.44</v>
      </c>
      <c r="I5711">
        <v>11.64</v>
      </c>
      <c r="J5711">
        <v>11.72</v>
      </c>
      <c r="L5711">
        <v>11.78</v>
      </c>
    </row>
    <row r="5712" spans="1:12" x14ac:dyDescent="0.2">
      <c r="A5712" s="4">
        <v>30638</v>
      </c>
      <c r="C5712">
        <v>9.1999999999999993</v>
      </c>
      <c r="D5712">
        <v>9.61</v>
      </c>
      <c r="E5712">
        <v>9.9700000000000006</v>
      </c>
      <c r="F5712">
        <v>10.68</v>
      </c>
      <c r="G5712">
        <v>10.97</v>
      </c>
      <c r="H5712">
        <v>11.46</v>
      </c>
      <c r="I5712">
        <v>11.65</v>
      </c>
      <c r="J5712">
        <v>11.72</v>
      </c>
      <c r="L5712">
        <v>11.79</v>
      </c>
    </row>
    <row r="5713" spans="1:12" x14ac:dyDescent="0.2">
      <c r="A5713" s="4">
        <v>30641</v>
      </c>
      <c r="C5713">
        <v>9.1199999999999992</v>
      </c>
      <c r="D5713">
        <v>9.48</v>
      </c>
      <c r="E5713">
        <v>9.9</v>
      </c>
      <c r="F5713">
        <v>10.65</v>
      </c>
      <c r="G5713">
        <v>10.91</v>
      </c>
      <c r="H5713">
        <v>11.38</v>
      </c>
      <c r="I5713">
        <v>11.59</v>
      </c>
      <c r="J5713">
        <v>11.65</v>
      </c>
      <c r="L5713">
        <v>11.7</v>
      </c>
    </row>
    <row r="5714" spans="1:12" x14ac:dyDescent="0.2">
      <c r="A5714" s="4">
        <v>30642</v>
      </c>
      <c r="C5714">
        <v>9.1199999999999992</v>
      </c>
      <c r="D5714">
        <v>9.4700000000000006</v>
      </c>
      <c r="E5714">
        <v>9.85</v>
      </c>
      <c r="F5714">
        <v>10.6</v>
      </c>
      <c r="G5714">
        <v>10.85</v>
      </c>
      <c r="H5714">
        <v>11.34</v>
      </c>
      <c r="I5714">
        <v>11.49</v>
      </c>
      <c r="J5714">
        <v>11.57</v>
      </c>
      <c r="L5714">
        <v>11.64</v>
      </c>
    </row>
    <row r="5715" spans="1:12" x14ac:dyDescent="0.2">
      <c r="A5715" s="4">
        <v>30643</v>
      </c>
      <c r="C5715">
        <v>9.16</v>
      </c>
      <c r="D5715">
        <v>9.4600000000000009</v>
      </c>
      <c r="E5715">
        <v>9.93</v>
      </c>
      <c r="F5715">
        <v>10.64</v>
      </c>
      <c r="G5715">
        <v>10.9</v>
      </c>
      <c r="H5715">
        <v>11.37</v>
      </c>
      <c r="I5715">
        <v>11.53</v>
      </c>
      <c r="J5715">
        <v>11.59</v>
      </c>
      <c r="L5715">
        <v>11.65</v>
      </c>
    </row>
    <row r="5716" spans="1:12" x14ac:dyDescent="0.2">
      <c r="A5716" s="4">
        <v>30644</v>
      </c>
      <c r="C5716" t="s">
        <v>13</v>
      </c>
      <c r="D5716" t="s">
        <v>13</v>
      </c>
      <c r="E5716" t="s">
        <v>13</v>
      </c>
      <c r="F5716" t="s">
        <v>13</v>
      </c>
      <c r="G5716" t="s">
        <v>13</v>
      </c>
      <c r="H5716" t="s">
        <v>13</v>
      </c>
      <c r="I5716" t="s">
        <v>13</v>
      </c>
      <c r="J5716" t="s">
        <v>13</v>
      </c>
      <c r="L5716" t="s">
        <v>13</v>
      </c>
    </row>
    <row r="5717" spans="1:12" x14ac:dyDescent="0.2">
      <c r="A5717" s="4">
        <v>30645</v>
      </c>
      <c r="C5717">
        <v>9.1199999999999992</v>
      </c>
      <c r="D5717">
        <v>9.49</v>
      </c>
      <c r="E5717">
        <v>9.91</v>
      </c>
      <c r="F5717">
        <v>10.63</v>
      </c>
      <c r="G5717">
        <v>10.87</v>
      </c>
      <c r="H5717">
        <v>11.31</v>
      </c>
      <c r="I5717">
        <v>11.48</v>
      </c>
      <c r="J5717">
        <v>11.55</v>
      </c>
      <c r="L5717">
        <v>11.63</v>
      </c>
    </row>
    <row r="5718" spans="1:12" x14ac:dyDescent="0.2">
      <c r="A5718" s="4">
        <v>30648</v>
      </c>
      <c r="C5718">
        <v>9.25</v>
      </c>
      <c r="D5718">
        <v>9.6199999999999992</v>
      </c>
      <c r="E5718">
        <v>10.02</v>
      </c>
      <c r="F5718">
        <v>10.69</v>
      </c>
      <c r="G5718">
        <v>10.96</v>
      </c>
      <c r="H5718">
        <v>11.41</v>
      </c>
      <c r="I5718">
        <v>11.56</v>
      </c>
      <c r="J5718">
        <v>11.63</v>
      </c>
      <c r="L5718">
        <v>11.7</v>
      </c>
    </row>
    <row r="5719" spans="1:12" x14ac:dyDescent="0.2">
      <c r="A5719" s="4">
        <v>30649</v>
      </c>
      <c r="C5719">
        <v>9.2200000000000006</v>
      </c>
      <c r="D5719">
        <v>9.58</v>
      </c>
      <c r="E5719">
        <v>9.9700000000000006</v>
      </c>
      <c r="F5719">
        <v>10.65</v>
      </c>
      <c r="G5719">
        <v>10.92</v>
      </c>
      <c r="H5719">
        <v>11.31</v>
      </c>
      <c r="I5719">
        <v>11.52</v>
      </c>
      <c r="J5719">
        <v>11.58</v>
      </c>
      <c r="L5719">
        <v>11.62</v>
      </c>
    </row>
    <row r="5720" spans="1:12" x14ac:dyDescent="0.2">
      <c r="A5720" s="4">
        <v>30650</v>
      </c>
      <c r="C5720">
        <v>9.24</v>
      </c>
      <c r="D5720">
        <v>9.61</v>
      </c>
      <c r="E5720">
        <v>9.98</v>
      </c>
      <c r="F5720">
        <v>10.67</v>
      </c>
      <c r="G5720">
        <v>10.96</v>
      </c>
      <c r="H5720">
        <v>11.36</v>
      </c>
      <c r="I5720">
        <v>11.57</v>
      </c>
      <c r="J5720">
        <v>11.63</v>
      </c>
      <c r="L5720">
        <v>11.67</v>
      </c>
    </row>
    <row r="5721" spans="1:12" x14ac:dyDescent="0.2">
      <c r="A5721" s="4">
        <v>30651</v>
      </c>
      <c r="C5721">
        <v>9.27</v>
      </c>
      <c r="D5721">
        <v>9.65</v>
      </c>
      <c r="E5721">
        <v>9.99</v>
      </c>
      <c r="F5721">
        <v>10.66</v>
      </c>
      <c r="G5721">
        <v>10.97</v>
      </c>
      <c r="H5721">
        <v>11.37</v>
      </c>
      <c r="I5721">
        <v>11.58</v>
      </c>
      <c r="J5721">
        <v>11.63</v>
      </c>
      <c r="L5721">
        <v>11.67</v>
      </c>
    </row>
    <row r="5722" spans="1:12" x14ac:dyDescent="0.2">
      <c r="A5722" s="4">
        <v>30652</v>
      </c>
      <c r="C5722">
        <v>9.2799999999999994</v>
      </c>
      <c r="D5722">
        <v>9.66</v>
      </c>
      <c r="E5722">
        <v>10.08</v>
      </c>
      <c r="F5722">
        <v>10.77</v>
      </c>
      <c r="G5722">
        <v>11.07</v>
      </c>
      <c r="H5722">
        <v>11.47</v>
      </c>
      <c r="I5722">
        <v>11.71</v>
      </c>
      <c r="J5722">
        <v>11.75</v>
      </c>
      <c r="L5722">
        <v>11.79</v>
      </c>
    </row>
    <row r="5723" spans="1:12" x14ac:dyDescent="0.2">
      <c r="A5723" s="4">
        <v>30655</v>
      </c>
      <c r="C5723">
        <v>9.2899999999999991</v>
      </c>
      <c r="D5723">
        <v>9.76</v>
      </c>
      <c r="E5723">
        <v>10.08</v>
      </c>
      <c r="F5723">
        <v>10.8</v>
      </c>
      <c r="G5723">
        <v>11.09</v>
      </c>
      <c r="H5723">
        <v>11.5</v>
      </c>
      <c r="I5723">
        <v>11.72</v>
      </c>
      <c r="J5723">
        <v>11.78</v>
      </c>
      <c r="L5723">
        <v>11.81</v>
      </c>
    </row>
    <row r="5724" spans="1:12" x14ac:dyDescent="0.2">
      <c r="A5724" s="4">
        <v>30656</v>
      </c>
      <c r="C5724">
        <v>9.3000000000000007</v>
      </c>
      <c r="D5724">
        <v>9.69</v>
      </c>
      <c r="E5724">
        <v>10.039999999999999</v>
      </c>
      <c r="F5724">
        <v>10.74</v>
      </c>
      <c r="G5724">
        <v>11.05</v>
      </c>
      <c r="H5724">
        <v>11.46</v>
      </c>
      <c r="I5724">
        <v>11.71</v>
      </c>
      <c r="J5724">
        <v>11.76</v>
      </c>
      <c r="L5724">
        <v>11.81</v>
      </c>
    </row>
    <row r="5725" spans="1:12" x14ac:dyDescent="0.2">
      <c r="A5725" s="4">
        <v>30657</v>
      </c>
      <c r="C5725">
        <v>9.31</v>
      </c>
      <c r="D5725">
        <v>9.7100000000000009</v>
      </c>
      <c r="E5725">
        <v>10.08</v>
      </c>
      <c r="F5725">
        <v>10.75</v>
      </c>
      <c r="G5725">
        <v>11.07</v>
      </c>
      <c r="H5725">
        <v>11.49</v>
      </c>
      <c r="I5725">
        <v>11.73</v>
      </c>
      <c r="J5725">
        <v>11.79</v>
      </c>
      <c r="L5725">
        <v>11.83</v>
      </c>
    </row>
    <row r="5726" spans="1:12" x14ac:dyDescent="0.2">
      <c r="A5726" s="4">
        <v>30658</v>
      </c>
      <c r="C5726">
        <v>9.3800000000000008</v>
      </c>
      <c r="D5726">
        <v>9.7899999999999991</v>
      </c>
      <c r="E5726">
        <v>10.16</v>
      </c>
      <c r="F5726">
        <v>10.83</v>
      </c>
      <c r="G5726">
        <v>11.14</v>
      </c>
      <c r="H5726">
        <v>11.57</v>
      </c>
      <c r="I5726">
        <v>11.81</v>
      </c>
      <c r="J5726">
        <v>11.89</v>
      </c>
      <c r="L5726">
        <v>11.93</v>
      </c>
    </row>
    <row r="5727" spans="1:12" x14ac:dyDescent="0.2">
      <c r="A5727" s="4">
        <v>30659</v>
      </c>
      <c r="C5727">
        <v>9.34</v>
      </c>
      <c r="D5727">
        <v>9.77</v>
      </c>
      <c r="E5727">
        <v>10.130000000000001</v>
      </c>
      <c r="F5727">
        <v>10.85</v>
      </c>
      <c r="G5727">
        <v>11.14</v>
      </c>
      <c r="H5727">
        <v>11.58</v>
      </c>
      <c r="I5727">
        <v>11.83</v>
      </c>
      <c r="J5727">
        <v>11.9</v>
      </c>
      <c r="L5727">
        <v>11.95</v>
      </c>
    </row>
    <row r="5728" spans="1:12" x14ac:dyDescent="0.2">
      <c r="A5728" s="4">
        <v>30662</v>
      </c>
      <c r="C5728">
        <v>9.31</v>
      </c>
      <c r="D5728">
        <v>9.7100000000000009</v>
      </c>
      <c r="E5728">
        <v>10.06</v>
      </c>
      <c r="F5728">
        <v>10.82</v>
      </c>
      <c r="G5728">
        <v>11.13</v>
      </c>
      <c r="H5728">
        <v>11.54</v>
      </c>
      <c r="I5728">
        <v>11.81</v>
      </c>
      <c r="J5728">
        <v>11.87</v>
      </c>
      <c r="L5728">
        <v>11.94</v>
      </c>
    </row>
    <row r="5729" spans="1:12" x14ac:dyDescent="0.2">
      <c r="A5729" s="4">
        <v>30663</v>
      </c>
      <c r="C5729">
        <v>9.4600000000000009</v>
      </c>
      <c r="D5729">
        <v>9.89</v>
      </c>
      <c r="E5729">
        <v>10.18</v>
      </c>
      <c r="F5729">
        <v>10.93</v>
      </c>
      <c r="G5729">
        <v>11.23</v>
      </c>
      <c r="H5729">
        <v>11.65</v>
      </c>
      <c r="I5729">
        <v>11.9</v>
      </c>
      <c r="J5729">
        <v>11.95</v>
      </c>
      <c r="L5729">
        <v>12</v>
      </c>
    </row>
    <row r="5730" spans="1:12" x14ac:dyDescent="0.2">
      <c r="A5730" s="4">
        <v>30664</v>
      </c>
      <c r="C5730">
        <v>9.48</v>
      </c>
      <c r="D5730">
        <v>9.8699999999999992</v>
      </c>
      <c r="E5730">
        <v>10.17</v>
      </c>
      <c r="F5730">
        <v>10.92</v>
      </c>
      <c r="G5730">
        <v>11.24</v>
      </c>
      <c r="H5730">
        <v>11.68</v>
      </c>
      <c r="I5730">
        <v>11.91</v>
      </c>
      <c r="J5730">
        <v>11.97</v>
      </c>
      <c r="L5730">
        <v>12.01</v>
      </c>
    </row>
    <row r="5731" spans="1:12" x14ac:dyDescent="0.2">
      <c r="A5731" s="4">
        <v>30665</v>
      </c>
      <c r="C5731">
        <v>9.5299999999999994</v>
      </c>
      <c r="D5731">
        <v>9.8800000000000008</v>
      </c>
      <c r="E5731">
        <v>10.18</v>
      </c>
      <c r="F5731">
        <v>10.93</v>
      </c>
      <c r="G5731">
        <v>11.27</v>
      </c>
      <c r="H5731">
        <v>11.66</v>
      </c>
      <c r="I5731">
        <v>11.91</v>
      </c>
      <c r="J5731">
        <v>11.96</v>
      </c>
      <c r="L5731">
        <v>11.99</v>
      </c>
    </row>
    <row r="5732" spans="1:12" x14ac:dyDescent="0.2">
      <c r="A5732" s="4">
        <v>30666</v>
      </c>
      <c r="C5732">
        <v>9.4700000000000006</v>
      </c>
      <c r="D5732">
        <v>9.81</v>
      </c>
      <c r="E5732">
        <v>10.14</v>
      </c>
      <c r="F5732">
        <v>10.87</v>
      </c>
      <c r="G5732">
        <v>11.16</v>
      </c>
      <c r="H5732">
        <v>11.59</v>
      </c>
      <c r="I5732">
        <v>11.85</v>
      </c>
      <c r="J5732">
        <v>11.88</v>
      </c>
      <c r="L5732">
        <v>11.94</v>
      </c>
    </row>
    <row r="5733" spans="1:12" x14ac:dyDescent="0.2">
      <c r="A5733" s="4">
        <v>30669</v>
      </c>
      <c r="C5733">
        <v>9.4499999999999993</v>
      </c>
      <c r="D5733">
        <v>9.82</v>
      </c>
      <c r="E5733">
        <v>10.130000000000001</v>
      </c>
      <c r="F5733">
        <v>10.87</v>
      </c>
      <c r="G5733">
        <v>11.18</v>
      </c>
      <c r="H5733">
        <v>11.59</v>
      </c>
      <c r="I5733">
        <v>11.84</v>
      </c>
      <c r="J5733">
        <v>11.87</v>
      </c>
      <c r="L5733">
        <v>11.94</v>
      </c>
    </row>
    <row r="5734" spans="1:12" x14ac:dyDescent="0.2">
      <c r="A5734" s="4">
        <v>30670</v>
      </c>
      <c r="C5734">
        <v>9.41</v>
      </c>
      <c r="D5734">
        <v>9.81</v>
      </c>
      <c r="E5734">
        <v>10.16</v>
      </c>
      <c r="F5734">
        <v>10.87</v>
      </c>
      <c r="G5734">
        <v>11.14</v>
      </c>
      <c r="H5734">
        <v>11.56</v>
      </c>
      <c r="I5734">
        <v>11.8</v>
      </c>
      <c r="J5734">
        <v>11.86</v>
      </c>
      <c r="L5734">
        <v>11.94</v>
      </c>
    </row>
    <row r="5735" spans="1:12" x14ac:dyDescent="0.2">
      <c r="A5735" s="4">
        <v>30671</v>
      </c>
      <c r="C5735">
        <v>9.36</v>
      </c>
      <c r="D5735">
        <v>9.7899999999999991</v>
      </c>
      <c r="E5735">
        <v>10.11</v>
      </c>
      <c r="F5735">
        <v>10.88</v>
      </c>
      <c r="G5735">
        <v>11.14</v>
      </c>
      <c r="H5735">
        <v>11.54</v>
      </c>
      <c r="I5735">
        <v>11.79</v>
      </c>
      <c r="J5735">
        <v>11.83</v>
      </c>
      <c r="L5735">
        <v>11.91</v>
      </c>
    </row>
    <row r="5736" spans="1:12" x14ac:dyDescent="0.2">
      <c r="A5736" s="4">
        <v>30672</v>
      </c>
      <c r="C5736">
        <v>9.25</v>
      </c>
      <c r="D5736">
        <v>9.73</v>
      </c>
      <c r="E5736">
        <v>10.1</v>
      </c>
      <c r="F5736">
        <v>10.83</v>
      </c>
      <c r="G5736">
        <v>11.09</v>
      </c>
      <c r="H5736">
        <v>11.51</v>
      </c>
      <c r="I5736">
        <v>11.71</v>
      </c>
      <c r="J5736">
        <v>11.77</v>
      </c>
      <c r="L5736">
        <v>11.84</v>
      </c>
    </row>
    <row r="5737" spans="1:12" x14ac:dyDescent="0.2">
      <c r="A5737" s="4">
        <v>30673</v>
      </c>
      <c r="C5737">
        <v>9.32</v>
      </c>
      <c r="D5737">
        <v>9.76</v>
      </c>
      <c r="E5737">
        <v>10.14</v>
      </c>
      <c r="F5737">
        <v>10.86</v>
      </c>
      <c r="G5737">
        <v>11.12</v>
      </c>
      <c r="H5737">
        <v>11.53</v>
      </c>
      <c r="I5737">
        <v>11.73</v>
      </c>
      <c r="J5737">
        <v>11.79</v>
      </c>
      <c r="L5737">
        <v>11.86</v>
      </c>
    </row>
    <row r="5738" spans="1:12" x14ac:dyDescent="0.2">
      <c r="A5738" s="4">
        <v>30676</v>
      </c>
      <c r="C5738" t="s">
        <v>13</v>
      </c>
      <c r="D5738" t="s">
        <v>13</v>
      </c>
      <c r="E5738" t="s">
        <v>13</v>
      </c>
      <c r="F5738" t="s">
        <v>13</v>
      </c>
      <c r="G5738" t="s">
        <v>13</v>
      </c>
      <c r="H5738" t="s">
        <v>13</v>
      </c>
      <c r="I5738" t="s">
        <v>13</v>
      </c>
      <c r="J5738" t="s">
        <v>13</v>
      </c>
      <c r="L5738" t="s">
        <v>13</v>
      </c>
    </row>
    <row r="5739" spans="1:12" x14ac:dyDescent="0.2">
      <c r="A5739" s="4">
        <v>30677</v>
      </c>
      <c r="C5739">
        <v>9.2899999999999991</v>
      </c>
      <c r="D5739">
        <v>9.7200000000000006</v>
      </c>
      <c r="E5739">
        <v>10.08</v>
      </c>
      <c r="F5739">
        <v>10.85</v>
      </c>
      <c r="G5739">
        <v>11.07</v>
      </c>
      <c r="H5739">
        <v>11.5</v>
      </c>
      <c r="I5739">
        <v>11.7</v>
      </c>
      <c r="J5739">
        <v>11.75</v>
      </c>
      <c r="L5739">
        <v>11.8</v>
      </c>
    </row>
    <row r="5740" spans="1:12" x14ac:dyDescent="0.2">
      <c r="A5740" s="4">
        <v>30678</v>
      </c>
      <c r="C5740">
        <v>9.34</v>
      </c>
      <c r="D5740">
        <v>9.75</v>
      </c>
      <c r="E5740">
        <v>10.11</v>
      </c>
      <c r="F5740">
        <v>10.85</v>
      </c>
      <c r="G5740">
        <v>11.12</v>
      </c>
      <c r="H5740">
        <v>11.56</v>
      </c>
      <c r="I5740">
        <v>11.76</v>
      </c>
      <c r="J5740">
        <v>11.81</v>
      </c>
      <c r="L5740">
        <v>11.84</v>
      </c>
    </row>
    <row r="5741" spans="1:12" x14ac:dyDescent="0.2">
      <c r="A5741" s="4">
        <v>30679</v>
      </c>
      <c r="C5741">
        <v>9.34</v>
      </c>
      <c r="D5741">
        <v>9.7200000000000006</v>
      </c>
      <c r="E5741">
        <v>10.09</v>
      </c>
      <c r="F5741">
        <v>10.84</v>
      </c>
      <c r="G5741">
        <v>11.09</v>
      </c>
      <c r="H5741">
        <v>11.52</v>
      </c>
      <c r="I5741">
        <v>11.74</v>
      </c>
      <c r="J5741">
        <v>11.79</v>
      </c>
      <c r="L5741">
        <v>11.84</v>
      </c>
    </row>
    <row r="5742" spans="1:12" x14ac:dyDescent="0.2">
      <c r="A5742" s="4">
        <v>30680</v>
      </c>
      <c r="C5742">
        <v>9.33</v>
      </c>
      <c r="D5742">
        <v>9.73</v>
      </c>
      <c r="E5742">
        <v>10.08</v>
      </c>
      <c r="F5742">
        <v>10.85</v>
      </c>
      <c r="G5742">
        <v>11.13</v>
      </c>
      <c r="H5742">
        <v>11.57</v>
      </c>
      <c r="I5742">
        <v>11.77</v>
      </c>
      <c r="J5742">
        <v>11.82</v>
      </c>
      <c r="L5742">
        <v>11.87</v>
      </c>
    </row>
    <row r="5743" spans="1:12" x14ac:dyDescent="0.2">
      <c r="A5743" s="4">
        <v>30683</v>
      </c>
      <c r="C5743" t="s">
        <v>13</v>
      </c>
      <c r="D5743" t="s">
        <v>13</v>
      </c>
      <c r="E5743" t="s">
        <v>13</v>
      </c>
      <c r="F5743" t="s">
        <v>13</v>
      </c>
      <c r="G5743" t="s">
        <v>13</v>
      </c>
      <c r="H5743" t="s">
        <v>13</v>
      </c>
      <c r="I5743" t="s">
        <v>13</v>
      </c>
      <c r="J5743" t="s">
        <v>13</v>
      </c>
      <c r="L5743" t="s">
        <v>13</v>
      </c>
    </row>
    <row r="5744" spans="1:12" x14ac:dyDescent="0.2">
      <c r="A5744" s="4">
        <v>30684</v>
      </c>
      <c r="C5744">
        <v>9.35</v>
      </c>
      <c r="D5744">
        <v>9.75</v>
      </c>
      <c r="E5744">
        <v>10.11</v>
      </c>
      <c r="F5744">
        <v>10.87</v>
      </c>
      <c r="G5744">
        <v>11.1</v>
      </c>
      <c r="H5744">
        <v>11.59</v>
      </c>
      <c r="I5744">
        <v>11.79</v>
      </c>
      <c r="J5744">
        <v>11.86</v>
      </c>
      <c r="L5744">
        <v>11.93</v>
      </c>
    </row>
    <row r="5745" spans="1:12" x14ac:dyDescent="0.2">
      <c r="A5745" s="4">
        <v>30685</v>
      </c>
      <c r="C5745">
        <v>9.34</v>
      </c>
      <c r="D5745">
        <v>9.7200000000000006</v>
      </c>
      <c r="E5745">
        <v>10.029999999999999</v>
      </c>
      <c r="F5745">
        <v>10.77</v>
      </c>
      <c r="G5745">
        <v>11.05</v>
      </c>
      <c r="H5745">
        <v>11.5</v>
      </c>
      <c r="I5745">
        <v>11.7</v>
      </c>
      <c r="J5745">
        <v>11.78</v>
      </c>
      <c r="L5745">
        <v>11.83</v>
      </c>
    </row>
    <row r="5746" spans="1:12" x14ac:dyDescent="0.2">
      <c r="A5746" s="4">
        <v>30686</v>
      </c>
      <c r="C5746">
        <v>9.2899999999999991</v>
      </c>
      <c r="D5746">
        <v>9.69</v>
      </c>
      <c r="E5746">
        <v>9.99</v>
      </c>
      <c r="F5746">
        <v>10.75</v>
      </c>
      <c r="G5746">
        <v>11</v>
      </c>
      <c r="H5746">
        <v>11.47</v>
      </c>
      <c r="I5746">
        <v>11.69</v>
      </c>
      <c r="J5746">
        <v>11.77</v>
      </c>
      <c r="L5746">
        <v>11.84</v>
      </c>
    </row>
    <row r="5747" spans="1:12" x14ac:dyDescent="0.2">
      <c r="A5747" s="4">
        <v>30687</v>
      </c>
      <c r="C5747">
        <v>9.2200000000000006</v>
      </c>
      <c r="D5747">
        <v>9.6</v>
      </c>
      <c r="E5747">
        <v>9.93</v>
      </c>
      <c r="F5747">
        <v>10.68</v>
      </c>
      <c r="G5747">
        <v>10.99</v>
      </c>
      <c r="H5747">
        <v>11.43</v>
      </c>
      <c r="I5747">
        <v>11.64</v>
      </c>
      <c r="J5747">
        <v>11.73</v>
      </c>
      <c r="L5747">
        <v>11.82</v>
      </c>
    </row>
    <row r="5748" spans="1:12" x14ac:dyDescent="0.2">
      <c r="A5748" s="4">
        <v>30690</v>
      </c>
      <c r="C5748">
        <v>9.25</v>
      </c>
      <c r="D5748">
        <v>9.66</v>
      </c>
      <c r="E5748">
        <v>9.98</v>
      </c>
      <c r="F5748">
        <v>10.73</v>
      </c>
      <c r="G5748">
        <v>11.02</v>
      </c>
      <c r="H5748">
        <v>11.47</v>
      </c>
      <c r="I5748">
        <v>11.69</v>
      </c>
      <c r="J5748">
        <v>11.75</v>
      </c>
      <c r="L5748">
        <v>11.84</v>
      </c>
    </row>
    <row r="5749" spans="1:12" x14ac:dyDescent="0.2">
      <c r="A5749" s="4">
        <v>30691</v>
      </c>
      <c r="C5749">
        <v>9.27</v>
      </c>
      <c r="D5749">
        <v>9.57</v>
      </c>
      <c r="E5749">
        <v>9.92</v>
      </c>
      <c r="F5749">
        <v>10.66</v>
      </c>
      <c r="G5749">
        <v>10.98</v>
      </c>
      <c r="H5749">
        <v>11.44</v>
      </c>
      <c r="I5749">
        <v>11.63</v>
      </c>
      <c r="J5749">
        <v>11.71</v>
      </c>
      <c r="L5749">
        <v>11.79</v>
      </c>
    </row>
    <row r="5750" spans="1:12" x14ac:dyDescent="0.2">
      <c r="A5750" s="4">
        <v>30692</v>
      </c>
      <c r="C5750">
        <v>9.3000000000000007</v>
      </c>
      <c r="D5750">
        <v>9.66</v>
      </c>
      <c r="E5750">
        <v>9.99</v>
      </c>
      <c r="F5750">
        <v>10.72</v>
      </c>
      <c r="G5750">
        <v>11.03</v>
      </c>
      <c r="H5750">
        <v>11.46</v>
      </c>
      <c r="I5750">
        <v>11.68</v>
      </c>
      <c r="J5750">
        <v>11.76</v>
      </c>
      <c r="L5750">
        <v>11.83</v>
      </c>
    </row>
    <row r="5751" spans="1:12" x14ac:dyDescent="0.2">
      <c r="A5751" s="4">
        <v>30693</v>
      </c>
      <c r="C5751">
        <v>9.2899999999999991</v>
      </c>
      <c r="D5751">
        <v>9.6300000000000008</v>
      </c>
      <c r="E5751">
        <v>9.98</v>
      </c>
      <c r="F5751">
        <v>10.71</v>
      </c>
      <c r="G5751">
        <v>11.03</v>
      </c>
      <c r="H5751">
        <v>11.48</v>
      </c>
      <c r="I5751">
        <v>11.69</v>
      </c>
      <c r="J5751">
        <v>11.76</v>
      </c>
      <c r="L5751">
        <v>11.81</v>
      </c>
    </row>
    <row r="5752" spans="1:12" x14ac:dyDescent="0.2">
      <c r="A5752" s="4">
        <v>30694</v>
      </c>
      <c r="C5752">
        <v>9.08</v>
      </c>
      <c r="D5752">
        <v>9.32</v>
      </c>
      <c r="E5752">
        <v>9.66</v>
      </c>
      <c r="F5752">
        <v>10.5</v>
      </c>
      <c r="G5752">
        <v>10.82</v>
      </c>
      <c r="H5752">
        <v>11.26</v>
      </c>
      <c r="I5752">
        <v>11.48</v>
      </c>
      <c r="J5752">
        <v>11.59</v>
      </c>
      <c r="L5752">
        <v>11.67</v>
      </c>
    </row>
    <row r="5753" spans="1:12" x14ac:dyDescent="0.2">
      <c r="A5753" s="4">
        <v>30697</v>
      </c>
      <c r="C5753">
        <v>9.11</v>
      </c>
      <c r="D5753">
        <v>9.4600000000000009</v>
      </c>
      <c r="E5753">
        <v>9.76</v>
      </c>
      <c r="F5753">
        <v>10.52</v>
      </c>
      <c r="G5753">
        <v>10.79</v>
      </c>
      <c r="H5753">
        <v>11.25</v>
      </c>
      <c r="I5753">
        <v>11.44</v>
      </c>
      <c r="J5753">
        <v>11.54</v>
      </c>
      <c r="L5753">
        <v>11.62</v>
      </c>
    </row>
    <row r="5754" spans="1:12" x14ac:dyDescent="0.2">
      <c r="A5754" s="4">
        <v>30698</v>
      </c>
      <c r="C5754">
        <v>9.24</v>
      </c>
      <c r="D5754">
        <v>9.5299999999999994</v>
      </c>
      <c r="E5754">
        <v>9.85</v>
      </c>
      <c r="F5754">
        <v>10.55</v>
      </c>
      <c r="G5754">
        <v>10.85</v>
      </c>
      <c r="H5754">
        <v>11.28</v>
      </c>
      <c r="I5754">
        <v>11.49</v>
      </c>
      <c r="J5754">
        <v>11.57</v>
      </c>
      <c r="L5754">
        <v>11.65</v>
      </c>
    </row>
    <row r="5755" spans="1:12" x14ac:dyDescent="0.2">
      <c r="A5755" s="4">
        <v>30699</v>
      </c>
      <c r="C5755">
        <v>9.27</v>
      </c>
      <c r="D5755">
        <v>9.5500000000000007</v>
      </c>
      <c r="E5755">
        <v>9.9700000000000006</v>
      </c>
      <c r="F5755">
        <v>10.58</v>
      </c>
      <c r="G5755">
        <v>10.86</v>
      </c>
      <c r="H5755">
        <v>11.3</v>
      </c>
      <c r="I5755">
        <v>11.52</v>
      </c>
      <c r="J5755">
        <v>11.61</v>
      </c>
      <c r="L5755">
        <v>11.7</v>
      </c>
    </row>
    <row r="5756" spans="1:12" x14ac:dyDescent="0.2">
      <c r="A5756" s="4">
        <v>30700</v>
      </c>
      <c r="C5756">
        <v>9.25</v>
      </c>
      <c r="D5756">
        <v>9.48</v>
      </c>
      <c r="E5756">
        <v>9.8800000000000008</v>
      </c>
      <c r="F5756">
        <v>10.57</v>
      </c>
      <c r="G5756">
        <v>10.87</v>
      </c>
      <c r="H5756">
        <v>11.29</v>
      </c>
      <c r="I5756">
        <v>11.5</v>
      </c>
      <c r="J5756">
        <v>11.6</v>
      </c>
      <c r="L5756">
        <v>11.68</v>
      </c>
    </row>
    <row r="5757" spans="1:12" x14ac:dyDescent="0.2">
      <c r="A5757" s="4">
        <v>30701</v>
      </c>
      <c r="C5757">
        <v>9.32</v>
      </c>
      <c r="D5757">
        <v>9.5299999999999994</v>
      </c>
      <c r="E5757">
        <v>9.86</v>
      </c>
      <c r="F5757">
        <v>10.6</v>
      </c>
      <c r="G5757">
        <v>10.91</v>
      </c>
      <c r="H5757">
        <v>11.32</v>
      </c>
      <c r="I5757">
        <v>11.53</v>
      </c>
      <c r="J5757">
        <v>11.64</v>
      </c>
      <c r="L5757">
        <v>11.71</v>
      </c>
    </row>
    <row r="5758" spans="1:12" x14ac:dyDescent="0.2">
      <c r="A5758" s="4">
        <v>30704</v>
      </c>
      <c r="C5758">
        <v>9.3000000000000007</v>
      </c>
      <c r="D5758">
        <v>9.5399999999999991</v>
      </c>
      <c r="E5758">
        <v>9.8699999999999992</v>
      </c>
      <c r="F5758">
        <v>10.61</v>
      </c>
      <c r="G5758">
        <v>10.88</v>
      </c>
      <c r="H5758">
        <v>11.31</v>
      </c>
      <c r="I5758">
        <v>11.52</v>
      </c>
      <c r="J5758">
        <v>11.63</v>
      </c>
      <c r="L5758">
        <v>11.69</v>
      </c>
    </row>
    <row r="5759" spans="1:12" x14ac:dyDescent="0.2">
      <c r="A5759" s="4">
        <v>30705</v>
      </c>
      <c r="C5759">
        <v>9.2899999999999991</v>
      </c>
      <c r="D5759">
        <v>9.5299999999999994</v>
      </c>
      <c r="E5759">
        <v>9.8800000000000008</v>
      </c>
      <c r="F5759">
        <v>10.63</v>
      </c>
      <c r="G5759">
        <v>10.9</v>
      </c>
      <c r="H5759">
        <v>11.31</v>
      </c>
      <c r="I5759">
        <v>11.53</v>
      </c>
      <c r="J5759">
        <v>11.63</v>
      </c>
      <c r="L5759">
        <v>11.69</v>
      </c>
    </row>
    <row r="5760" spans="1:12" x14ac:dyDescent="0.2">
      <c r="A5760" s="4">
        <v>30706</v>
      </c>
      <c r="C5760">
        <v>9.3000000000000007</v>
      </c>
      <c r="D5760">
        <v>9.57</v>
      </c>
      <c r="E5760">
        <v>9.8699999999999992</v>
      </c>
      <c r="F5760">
        <v>10.65</v>
      </c>
      <c r="G5760">
        <v>10.91</v>
      </c>
      <c r="H5760">
        <v>11.31</v>
      </c>
      <c r="I5760">
        <v>11.53</v>
      </c>
      <c r="J5760">
        <v>11.64</v>
      </c>
      <c r="L5760">
        <v>11.72</v>
      </c>
    </row>
    <row r="5761" spans="1:12" x14ac:dyDescent="0.2">
      <c r="A5761" s="4">
        <v>30707</v>
      </c>
      <c r="C5761">
        <v>9.2899999999999991</v>
      </c>
      <c r="D5761">
        <v>9.4700000000000006</v>
      </c>
      <c r="E5761">
        <v>9.8699999999999992</v>
      </c>
      <c r="F5761">
        <v>10.62</v>
      </c>
      <c r="G5761">
        <v>10.9</v>
      </c>
      <c r="H5761">
        <v>11.31</v>
      </c>
      <c r="I5761">
        <v>11.52</v>
      </c>
      <c r="J5761">
        <v>11.63</v>
      </c>
      <c r="L5761">
        <v>11.7</v>
      </c>
    </row>
    <row r="5762" spans="1:12" x14ac:dyDescent="0.2">
      <c r="A5762" s="4">
        <v>30708</v>
      </c>
      <c r="C5762">
        <v>9.2799999999999994</v>
      </c>
      <c r="D5762">
        <v>9.56</v>
      </c>
      <c r="E5762">
        <v>9.85</v>
      </c>
      <c r="F5762">
        <v>10.62</v>
      </c>
      <c r="G5762">
        <v>10.88</v>
      </c>
      <c r="H5762">
        <v>11.31</v>
      </c>
      <c r="I5762">
        <v>11.52</v>
      </c>
      <c r="J5762">
        <v>11.63</v>
      </c>
      <c r="L5762">
        <v>11.73</v>
      </c>
    </row>
    <row r="5763" spans="1:12" x14ac:dyDescent="0.2">
      <c r="A5763" s="4">
        <v>30711</v>
      </c>
      <c r="C5763">
        <v>9.24</v>
      </c>
      <c r="D5763">
        <v>9.5</v>
      </c>
      <c r="E5763">
        <v>9.83</v>
      </c>
      <c r="F5763">
        <v>10.57</v>
      </c>
      <c r="G5763">
        <v>10.88</v>
      </c>
      <c r="H5763">
        <v>11.31</v>
      </c>
      <c r="I5763">
        <v>11.53</v>
      </c>
      <c r="J5763">
        <v>11.66</v>
      </c>
      <c r="L5763">
        <v>11.74</v>
      </c>
    </row>
    <row r="5764" spans="1:12" x14ac:dyDescent="0.2">
      <c r="A5764" s="4">
        <v>30712</v>
      </c>
      <c r="C5764">
        <v>9.26</v>
      </c>
      <c r="D5764">
        <v>9.5299999999999994</v>
      </c>
      <c r="E5764">
        <v>9.85</v>
      </c>
      <c r="F5764">
        <v>10.58</v>
      </c>
      <c r="G5764">
        <v>10.89</v>
      </c>
      <c r="H5764">
        <v>11.34</v>
      </c>
      <c r="I5764">
        <v>11.56</v>
      </c>
      <c r="J5764">
        <v>11.67</v>
      </c>
      <c r="L5764">
        <v>11.78</v>
      </c>
    </row>
    <row r="5765" spans="1:12" x14ac:dyDescent="0.2">
      <c r="A5765" s="4">
        <v>30713</v>
      </c>
      <c r="C5765">
        <v>9.25</v>
      </c>
      <c r="D5765">
        <v>9.5299999999999994</v>
      </c>
      <c r="E5765">
        <v>9.8000000000000007</v>
      </c>
      <c r="F5765">
        <v>10.56</v>
      </c>
      <c r="G5765">
        <v>10.87</v>
      </c>
      <c r="H5765">
        <v>11.31</v>
      </c>
      <c r="I5765">
        <v>11.53</v>
      </c>
      <c r="J5765">
        <v>11.64</v>
      </c>
      <c r="L5765">
        <v>11.74</v>
      </c>
    </row>
    <row r="5766" spans="1:12" x14ac:dyDescent="0.2">
      <c r="A5766" s="4">
        <v>30714</v>
      </c>
      <c r="C5766">
        <v>9.27</v>
      </c>
      <c r="D5766">
        <v>9.5299999999999994</v>
      </c>
      <c r="E5766">
        <v>9.7799999999999994</v>
      </c>
      <c r="F5766">
        <v>10.54</v>
      </c>
      <c r="G5766">
        <v>10.84</v>
      </c>
      <c r="H5766">
        <v>11.28</v>
      </c>
      <c r="I5766">
        <v>11.49</v>
      </c>
      <c r="J5766">
        <v>11.6</v>
      </c>
      <c r="L5766">
        <v>11.71</v>
      </c>
    </row>
    <row r="5767" spans="1:12" x14ac:dyDescent="0.2">
      <c r="A5767" s="4">
        <v>30715</v>
      </c>
      <c r="C5767">
        <v>9.32</v>
      </c>
      <c r="D5767">
        <v>9.5399999999999991</v>
      </c>
      <c r="E5767">
        <v>9.8000000000000007</v>
      </c>
      <c r="F5767">
        <v>10.53</v>
      </c>
      <c r="G5767">
        <v>10.85</v>
      </c>
      <c r="H5767">
        <v>11.31</v>
      </c>
      <c r="I5767">
        <v>11.52</v>
      </c>
      <c r="J5767">
        <v>11.6</v>
      </c>
      <c r="L5767">
        <v>11.72</v>
      </c>
    </row>
    <row r="5768" spans="1:12" x14ac:dyDescent="0.2">
      <c r="A5768" s="4">
        <v>30718</v>
      </c>
      <c r="C5768">
        <v>9.5</v>
      </c>
      <c r="D5768">
        <v>9.74</v>
      </c>
      <c r="E5768">
        <v>9.9700000000000006</v>
      </c>
      <c r="F5768">
        <v>10.67</v>
      </c>
      <c r="G5768">
        <v>10.96</v>
      </c>
      <c r="H5768">
        <v>11.4</v>
      </c>
      <c r="I5768">
        <v>11.6</v>
      </c>
      <c r="J5768">
        <v>11.7</v>
      </c>
      <c r="L5768">
        <v>11.79</v>
      </c>
    </row>
    <row r="5769" spans="1:12" x14ac:dyDescent="0.2">
      <c r="A5769" s="4">
        <v>30719</v>
      </c>
      <c r="C5769">
        <v>9.43</v>
      </c>
      <c r="D5769">
        <v>9.7100000000000009</v>
      </c>
      <c r="E5769">
        <v>9.9499999999999993</v>
      </c>
      <c r="F5769">
        <v>10.66</v>
      </c>
      <c r="G5769">
        <v>10.93</v>
      </c>
      <c r="H5769">
        <v>11.4</v>
      </c>
      <c r="I5769">
        <v>11.61</v>
      </c>
      <c r="J5769">
        <v>11.71</v>
      </c>
      <c r="L5769">
        <v>11.79</v>
      </c>
    </row>
    <row r="5770" spans="1:12" x14ac:dyDescent="0.2">
      <c r="A5770" s="4">
        <v>30720</v>
      </c>
      <c r="C5770">
        <v>9.4700000000000006</v>
      </c>
      <c r="D5770">
        <v>9.68</v>
      </c>
      <c r="E5770">
        <v>9.94</v>
      </c>
      <c r="F5770">
        <v>10.65</v>
      </c>
      <c r="G5770">
        <v>10.95</v>
      </c>
      <c r="H5770">
        <v>11.41</v>
      </c>
      <c r="I5770">
        <v>11.63</v>
      </c>
      <c r="J5770">
        <v>11.72</v>
      </c>
      <c r="L5770">
        <v>11.83</v>
      </c>
    </row>
    <row r="5771" spans="1:12" x14ac:dyDescent="0.2">
      <c r="A5771" s="4">
        <v>30721</v>
      </c>
      <c r="C5771">
        <v>9.4</v>
      </c>
      <c r="D5771">
        <v>9.68</v>
      </c>
      <c r="E5771">
        <v>9.9</v>
      </c>
      <c r="F5771">
        <v>10.66</v>
      </c>
      <c r="G5771">
        <v>10.96</v>
      </c>
      <c r="H5771">
        <v>11.43</v>
      </c>
      <c r="I5771">
        <v>11.64</v>
      </c>
      <c r="J5771">
        <v>11.73</v>
      </c>
      <c r="L5771">
        <v>11.84</v>
      </c>
    </row>
    <row r="5772" spans="1:12" x14ac:dyDescent="0.2">
      <c r="A5772" s="4">
        <v>30722</v>
      </c>
      <c r="C5772">
        <v>9.43</v>
      </c>
      <c r="D5772">
        <v>9.6999999999999993</v>
      </c>
      <c r="E5772">
        <v>9.9499999999999993</v>
      </c>
      <c r="F5772">
        <v>10.73</v>
      </c>
      <c r="G5772">
        <v>10.99</v>
      </c>
      <c r="H5772">
        <v>11.52</v>
      </c>
      <c r="I5772">
        <v>11.75</v>
      </c>
      <c r="J5772">
        <v>11.83</v>
      </c>
      <c r="L5772">
        <v>11.92</v>
      </c>
    </row>
    <row r="5773" spans="1:12" x14ac:dyDescent="0.2">
      <c r="A5773" s="4">
        <v>30725</v>
      </c>
      <c r="C5773" t="s">
        <v>13</v>
      </c>
      <c r="D5773" t="s">
        <v>13</v>
      </c>
      <c r="E5773" t="s">
        <v>13</v>
      </c>
      <c r="F5773" t="s">
        <v>13</v>
      </c>
      <c r="G5773" t="s">
        <v>13</v>
      </c>
      <c r="H5773" t="s">
        <v>13</v>
      </c>
      <c r="I5773" t="s">
        <v>13</v>
      </c>
      <c r="J5773" t="s">
        <v>13</v>
      </c>
      <c r="L5773" t="s">
        <v>13</v>
      </c>
    </row>
    <row r="5774" spans="1:12" x14ac:dyDescent="0.2">
      <c r="A5774" s="4">
        <v>30726</v>
      </c>
      <c r="C5774">
        <v>9.43</v>
      </c>
      <c r="D5774">
        <v>9.7899999999999991</v>
      </c>
      <c r="E5774">
        <v>10.02</v>
      </c>
      <c r="F5774">
        <v>10.78</v>
      </c>
      <c r="G5774">
        <v>11.03</v>
      </c>
      <c r="H5774">
        <v>11.54</v>
      </c>
      <c r="I5774">
        <v>11.77</v>
      </c>
      <c r="J5774">
        <v>11.85</v>
      </c>
      <c r="L5774">
        <v>11.95</v>
      </c>
    </row>
    <row r="5775" spans="1:12" x14ac:dyDescent="0.2">
      <c r="A5775" s="4">
        <v>30727</v>
      </c>
      <c r="C5775">
        <v>9.44</v>
      </c>
      <c r="D5775">
        <v>9.76</v>
      </c>
      <c r="E5775">
        <v>9.9600000000000009</v>
      </c>
      <c r="F5775">
        <v>10.73</v>
      </c>
      <c r="G5775">
        <v>10.98</v>
      </c>
      <c r="H5775">
        <v>11.5</v>
      </c>
      <c r="I5775">
        <v>11.72</v>
      </c>
      <c r="J5775">
        <v>11.81</v>
      </c>
      <c r="L5775">
        <v>11.92</v>
      </c>
    </row>
    <row r="5776" spans="1:12" x14ac:dyDescent="0.2">
      <c r="A5776" s="4">
        <v>30728</v>
      </c>
      <c r="C5776">
        <v>9.44</v>
      </c>
      <c r="D5776">
        <v>9.76</v>
      </c>
      <c r="E5776">
        <v>10.01</v>
      </c>
      <c r="F5776">
        <v>10.75</v>
      </c>
      <c r="G5776">
        <v>11.02</v>
      </c>
      <c r="H5776">
        <v>11.51</v>
      </c>
      <c r="I5776">
        <v>11.71</v>
      </c>
      <c r="J5776">
        <v>11.83</v>
      </c>
      <c r="L5776">
        <v>11.94</v>
      </c>
    </row>
    <row r="5777" spans="1:12" x14ac:dyDescent="0.2">
      <c r="A5777" s="4">
        <v>30729</v>
      </c>
      <c r="C5777">
        <v>9.5299999999999994</v>
      </c>
      <c r="D5777">
        <v>9.9</v>
      </c>
      <c r="E5777">
        <v>10.199999999999999</v>
      </c>
      <c r="F5777">
        <v>10.87</v>
      </c>
      <c r="G5777">
        <v>11.11</v>
      </c>
      <c r="H5777">
        <v>11.63</v>
      </c>
      <c r="I5777">
        <v>11.81</v>
      </c>
      <c r="J5777">
        <v>11.92</v>
      </c>
      <c r="L5777">
        <v>12.02</v>
      </c>
    </row>
    <row r="5778" spans="1:12" x14ac:dyDescent="0.2">
      <c r="A5778" s="4">
        <v>30732</v>
      </c>
      <c r="C5778" t="s">
        <v>13</v>
      </c>
      <c r="D5778" t="s">
        <v>13</v>
      </c>
      <c r="E5778" t="s">
        <v>13</v>
      </c>
      <c r="F5778" t="s">
        <v>13</v>
      </c>
      <c r="G5778" t="s">
        <v>13</v>
      </c>
      <c r="H5778" t="s">
        <v>13</v>
      </c>
      <c r="I5778" t="s">
        <v>13</v>
      </c>
      <c r="J5778" t="s">
        <v>13</v>
      </c>
      <c r="L5778" t="s">
        <v>13</v>
      </c>
    </row>
    <row r="5779" spans="1:12" x14ac:dyDescent="0.2">
      <c r="A5779" s="4">
        <v>30733</v>
      </c>
      <c r="C5779">
        <v>9.5</v>
      </c>
      <c r="D5779">
        <v>9.8699999999999992</v>
      </c>
      <c r="E5779">
        <v>10.18</v>
      </c>
      <c r="F5779">
        <v>10.85</v>
      </c>
      <c r="G5779">
        <v>11.12</v>
      </c>
      <c r="H5779">
        <v>11.62</v>
      </c>
      <c r="I5779">
        <v>11.81</v>
      </c>
      <c r="J5779">
        <v>11.91</v>
      </c>
      <c r="L5779">
        <v>12.02</v>
      </c>
    </row>
    <row r="5780" spans="1:12" x14ac:dyDescent="0.2">
      <c r="A5780" s="4">
        <v>30734</v>
      </c>
      <c r="C5780">
        <v>9.51</v>
      </c>
      <c r="D5780">
        <v>9.8800000000000008</v>
      </c>
      <c r="E5780">
        <v>10.17</v>
      </c>
      <c r="F5780">
        <v>10.92</v>
      </c>
      <c r="G5780">
        <v>11.13</v>
      </c>
      <c r="H5780">
        <v>11.61</v>
      </c>
      <c r="I5780">
        <v>11.81</v>
      </c>
      <c r="J5780">
        <v>11.93</v>
      </c>
      <c r="L5780">
        <v>12.06</v>
      </c>
    </row>
    <row r="5781" spans="1:12" x14ac:dyDescent="0.2">
      <c r="A5781" s="4">
        <v>30735</v>
      </c>
      <c r="C5781">
        <v>9.64</v>
      </c>
      <c r="D5781">
        <v>10.02</v>
      </c>
      <c r="E5781">
        <v>10.29</v>
      </c>
      <c r="F5781">
        <v>11.03</v>
      </c>
      <c r="G5781">
        <v>11.26</v>
      </c>
      <c r="H5781">
        <v>11.76</v>
      </c>
      <c r="I5781">
        <v>11.94</v>
      </c>
      <c r="J5781">
        <v>12.05</v>
      </c>
      <c r="L5781">
        <v>12.17</v>
      </c>
    </row>
    <row r="5782" spans="1:12" x14ac:dyDescent="0.2">
      <c r="A5782" s="4">
        <v>30736</v>
      </c>
      <c r="C5782">
        <v>9.5399999999999991</v>
      </c>
      <c r="D5782">
        <v>9.8699999999999992</v>
      </c>
      <c r="E5782">
        <v>10.18</v>
      </c>
      <c r="F5782">
        <v>10.94</v>
      </c>
      <c r="G5782">
        <v>11.17</v>
      </c>
      <c r="H5782">
        <v>11.69</v>
      </c>
      <c r="I5782">
        <v>11.9</v>
      </c>
      <c r="J5782">
        <v>11.99</v>
      </c>
      <c r="L5782">
        <v>12.1</v>
      </c>
    </row>
    <row r="5783" spans="1:12" x14ac:dyDescent="0.2">
      <c r="A5783" s="4">
        <v>30739</v>
      </c>
      <c r="C5783">
        <v>9.5500000000000007</v>
      </c>
      <c r="D5783">
        <v>9.93</v>
      </c>
      <c r="E5783">
        <v>10.26</v>
      </c>
      <c r="F5783">
        <v>11.02</v>
      </c>
      <c r="G5783">
        <v>11.27</v>
      </c>
      <c r="H5783">
        <v>11.77</v>
      </c>
      <c r="I5783">
        <v>11.97</v>
      </c>
      <c r="J5783">
        <v>12.05</v>
      </c>
      <c r="L5783">
        <v>12.16</v>
      </c>
    </row>
    <row r="5784" spans="1:12" x14ac:dyDescent="0.2">
      <c r="A5784" s="4">
        <v>30740</v>
      </c>
      <c r="C5784">
        <v>9.59</v>
      </c>
      <c r="D5784">
        <v>9.94</v>
      </c>
      <c r="E5784">
        <v>10.25</v>
      </c>
      <c r="F5784">
        <v>11.04</v>
      </c>
      <c r="G5784">
        <v>11.28</v>
      </c>
      <c r="H5784">
        <v>11.8</v>
      </c>
      <c r="I5784">
        <v>12</v>
      </c>
      <c r="J5784">
        <v>12.09</v>
      </c>
      <c r="L5784">
        <v>12.22</v>
      </c>
    </row>
    <row r="5785" spans="1:12" x14ac:dyDescent="0.2">
      <c r="A5785" s="4">
        <v>30741</v>
      </c>
      <c r="C5785">
        <v>9.49</v>
      </c>
      <c r="D5785">
        <v>9.89</v>
      </c>
      <c r="E5785">
        <v>10.210000000000001</v>
      </c>
      <c r="F5785">
        <v>10.99</v>
      </c>
      <c r="G5785">
        <v>11.22</v>
      </c>
      <c r="H5785">
        <v>11.74</v>
      </c>
      <c r="I5785">
        <v>11.97</v>
      </c>
      <c r="J5785">
        <v>12.04</v>
      </c>
      <c r="L5785">
        <v>12.14</v>
      </c>
    </row>
    <row r="5786" spans="1:12" x14ac:dyDescent="0.2">
      <c r="A5786" s="4">
        <v>30742</v>
      </c>
      <c r="C5786">
        <v>9.5399999999999991</v>
      </c>
      <c r="D5786">
        <v>9.92</v>
      </c>
      <c r="E5786">
        <v>10.28</v>
      </c>
      <c r="F5786">
        <v>11.05</v>
      </c>
      <c r="G5786">
        <v>11.27</v>
      </c>
      <c r="H5786">
        <v>11.77</v>
      </c>
      <c r="I5786">
        <v>11.99</v>
      </c>
      <c r="J5786">
        <v>12.07</v>
      </c>
      <c r="L5786">
        <v>12.16</v>
      </c>
    </row>
    <row r="5787" spans="1:12" x14ac:dyDescent="0.2">
      <c r="A5787" s="4">
        <v>30743</v>
      </c>
      <c r="C5787">
        <v>9.5</v>
      </c>
      <c r="D5787">
        <v>9.84</v>
      </c>
      <c r="E5787">
        <v>10.18</v>
      </c>
      <c r="F5787">
        <v>10.92</v>
      </c>
      <c r="G5787">
        <v>11.18</v>
      </c>
      <c r="H5787">
        <v>11.68</v>
      </c>
      <c r="I5787">
        <v>11.91</v>
      </c>
      <c r="J5787">
        <v>11.99</v>
      </c>
      <c r="L5787">
        <v>12.05</v>
      </c>
    </row>
    <row r="5788" spans="1:12" x14ac:dyDescent="0.2">
      <c r="A5788" s="4">
        <v>30746</v>
      </c>
      <c r="C5788">
        <v>9.5399999999999991</v>
      </c>
      <c r="D5788">
        <v>9.9499999999999993</v>
      </c>
      <c r="E5788">
        <v>10.24</v>
      </c>
      <c r="F5788">
        <v>11.01</v>
      </c>
      <c r="G5788">
        <v>11.27</v>
      </c>
      <c r="H5788">
        <v>11.76</v>
      </c>
      <c r="I5788">
        <v>11.98</v>
      </c>
      <c r="J5788">
        <v>12.07</v>
      </c>
      <c r="L5788">
        <v>12.17</v>
      </c>
    </row>
    <row r="5789" spans="1:12" x14ac:dyDescent="0.2">
      <c r="A5789" s="4">
        <v>30747</v>
      </c>
      <c r="C5789">
        <v>9.59</v>
      </c>
      <c r="D5789">
        <v>9.9499999999999993</v>
      </c>
      <c r="E5789">
        <v>10.26</v>
      </c>
      <c r="F5789">
        <v>11.01</v>
      </c>
      <c r="G5789">
        <v>11.29</v>
      </c>
      <c r="H5789">
        <v>11.77</v>
      </c>
      <c r="I5789">
        <v>12.02</v>
      </c>
      <c r="J5789">
        <v>12.09</v>
      </c>
      <c r="L5789">
        <v>12.19</v>
      </c>
    </row>
    <row r="5790" spans="1:12" x14ac:dyDescent="0.2">
      <c r="A5790" s="4">
        <v>30748</v>
      </c>
      <c r="C5790">
        <v>9.67</v>
      </c>
      <c r="D5790">
        <v>10</v>
      </c>
      <c r="E5790">
        <v>10.32</v>
      </c>
      <c r="F5790">
        <v>11.08</v>
      </c>
      <c r="G5790">
        <v>11.39</v>
      </c>
      <c r="H5790">
        <v>11.87</v>
      </c>
      <c r="I5790">
        <v>12.12</v>
      </c>
      <c r="J5790">
        <v>12.22</v>
      </c>
      <c r="L5790">
        <v>12.31</v>
      </c>
    </row>
    <row r="5791" spans="1:12" x14ac:dyDescent="0.2">
      <c r="A5791" s="4">
        <v>30749</v>
      </c>
      <c r="C5791">
        <v>9.6999999999999993</v>
      </c>
      <c r="D5791">
        <v>10.029999999999999</v>
      </c>
      <c r="E5791">
        <v>10.38</v>
      </c>
      <c r="F5791">
        <v>11.15</v>
      </c>
      <c r="G5791">
        <v>11.45</v>
      </c>
      <c r="H5791">
        <v>11.9</v>
      </c>
      <c r="I5791">
        <v>12.15</v>
      </c>
      <c r="J5791">
        <v>12.24</v>
      </c>
      <c r="L5791">
        <v>12.33</v>
      </c>
    </row>
    <row r="5792" spans="1:12" x14ac:dyDescent="0.2">
      <c r="A5792" s="4">
        <v>30750</v>
      </c>
      <c r="C5792">
        <v>9.77</v>
      </c>
      <c r="D5792">
        <v>10.16</v>
      </c>
      <c r="E5792">
        <v>10.46</v>
      </c>
      <c r="F5792">
        <v>11.19</v>
      </c>
      <c r="G5792">
        <v>11.52</v>
      </c>
      <c r="H5792">
        <v>11.95</v>
      </c>
      <c r="I5792">
        <v>12.2</v>
      </c>
      <c r="J5792">
        <v>12.28</v>
      </c>
      <c r="L5792">
        <v>12.35</v>
      </c>
    </row>
    <row r="5793" spans="1:12" x14ac:dyDescent="0.2">
      <c r="A5793" s="4">
        <v>30753</v>
      </c>
      <c r="C5793">
        <v>9.69</v>
      </c>
      <c r="D5793">
        <v>10.11</v>
      </c>
      <c r="E5793">
        <v>10.43</v>
      </c>
      <c r="F5793">
        <v>11.18</v>
      </c>
      <c r="G5793">
        <v>11.47</v>
      </c>
      <c r="H5793">
        <v>11.94</v>
      </c>
      <c r="I5793">
        <v>12.15</v>
      </c>
      <c r="J5793">
        <v>12.24</v>
      </c>
      <c r="L5793">
        <v>12.33</v>
      </c>
    </row>
    <row r="5794" spans="1:12" x14ac:dyDescent="0.2">
      <c r="A5794" s="4">
        <v>30754</v>
      </c>
      <c r="C5794">
        <v>9.74</v>
      </c>
      <c r="D5794">
        <v>10.18</v>
      </c>
      <c r="E5794">
        <v>10.47</v>
      </c>
      <c r="F5794">
        <v>11.22</v>
      </c>
      <c r="G5794">
        <v>11.49</v>
      </c>
      <c r="H5794">
        <v>11.97</v>
      </c>
      <c r="I5794">
        <v>12.21</v>
      </c>
      <c r="J5794">
        <v>12.27</v>
      </c>
      <c r="L5794">
        <v>12.37</v>
      </c>
    </row>
    <row r="5795" spans="1:12" x14ac:dyDescent="0.2">
      <c r="A5795" s="4">
        <v>30755</v>
      </c>
      <c r="C5795">
        <v>9.83</v>
      </c>
      <c r="D5795">
        <v>10.23</v>
      </c>
      <c r="E5795">
        <v>10.56</v>
      </c>
      <c r="F5795">
        <v>11.26</v>
      </c>
      <c r="G5795">
        <v>11.57</v>
      </c>
      <c r="H5795">
        <v>12</v>
      </c>
      <c r="I5795">
        <v>12.26</v>
      </c>
      <c r="J5795">
        <v>12.31</v>
      </c>
      <c r="L5795">
        <v>12.4</v>
      </c>
    </row>
    <row r="5796" spans="1:12" x14ac:dyDescent="0.2">
      <c r="A5796" s="4">
        <v>30756</v>
      </c>
      <c r="C5796">
        <v>9.86</v>
      </c>
      <c r="D5796">
        <v>10.210000000000001</v>
      </c>
      <c r="E5796">
        <v>10.53</v>
      </c>
      <c r="F5796">
        <v>11.28</v>
      </c>
      <c r="G5796">
        <v>11.55</v>
      </c>
      <c r="H5796">
        <v>11.99</v>
      </c>
      <c r="I5796">
        <v>12.23</v>
      </c>
      <c r="J5796">
        <v>12.31</v>
      </c>
      <c r="L5796">
        <v>12.39</v>
      </c>
    </row>
    <row r="5797" spans="1:12" x14ac:dyDescent="0.2">
      <c r="A5797" s="4">
        <v>30757</v>
      </c>
      <c r="C5797">
        <v>9.8699999999999992</v>
      </c>
      <c r="D5797">
        <v>10.3</v>
      </c>
      <c r="E5797">
        <v>10.65</v>
      </c>
      <c r="F5797">
        <v>11.27</v>
      </c>
      <c r="G5797">
        <v>11.58</v>
      </c>
      <c r="H5797">
        <v>12.01</v>
      </c>
      <c r="I5797">
        <v>12.25</v>
      </c>
      <c r="J5797">
        <v>12.34</v>
      </c>
      <c r="L5797">
        <v>12.43</v>
      </c>
    </row>
    <row r="5798" spans="1:12" x14ac:dyDescent="0.2">
      <c r="A5798" s="4">
        <v>30760</v>
      </c>
      <c r="C5798">
        <v>10</v>
      </c>
      <c r="D5798">
        <v>10.4</v>
      </c>
      <c r="E5798">
        <v>10.73</v>
      </c>
      <c r="F5798">
        <v>11.39</v>
      </c>
      <c r="G5798">
        <v>11.69</v>
      </c>
      <c r="H5798">
        <v>12.11</v>
      </c>
      <c r="I5798">
        <v>12.37</v>
      </c>
      <c r="J5798">
        <v>12.45</v>
      </c>
      <c r="L5798">
        <v>12.53</v>
      </c>
    </row>
    <row r="5799" spans="1:12" x14ac:dyDescent="0.2">
      <c r="A5799" s="4">
        <v>30761</v>
      </c>
      <c r="C5799">
        <v>10.199999999999999</v>
      </c>
      <c r="D5799">
        <v>10.52</v>
      </c>
      <c r="E5799">
        <v>10.81</v>
      </c>
      <c r="F5799">
        <v>11.45</v>
      </c>
      <c r="G5799">
        <v>11.73</v>
      </c>
      <c r="H5799">
        <v>12.13</v>
      </c>
      <c r="I5799">
        <v>12.38</v>
      </c>
      <c r="J5799">
        <v>12.44</v>
      </c>
      <c r="L5799">
        <v>12.51</v>
      </c>
    </row>
    <row r="5800" spans="1:12" x14ac:dyDescent="0.2">
      <c r="A5800" s="4">
        <v>30762</v>
      </c>
      <c r="C5800">
        <v>10.199999999999999</v>
      </c>
      <c r="D5800">
        <v>10.54</v>
      </c>
      <c r="E5800">
        <v>10.85</v>
      </c>
      <c r="F5800">
        <v>11.57</v>
      </c>
      <c r="G5800">
        <v>11.77</v>
      </c>
      <c r="H5800">
        <v>12.17</v>
      </c>
      <c r="I5800">
        <v>12.38</v>
      </c>
      <c r="J5800">
        <v>12.45</v>
      </c>
      <c r="L5800">
        <v>12.53</v>
      </c>
    </row>
    <row r="5801" spans="1:12" x14ac:dyDescent="0.2">
      <c r="A5801" s="4">
        <v>30763</v>
      </c>
      <c r="C5801">
        <v>10.18</v>
      </c>
      <c r="D5801">
        <v>10.61</v>
      </c>
      <c r="E5801">
        <v>10.93</v>
      </c>
      <c r="F5801">
        <v>11.59</v>
      </c>
      <c r="G5801">
        <v>11.83</v>
      </c>
      <c r="H5801">
        <v>12.22</v>
      </c>
      <c r="I5801">
        <v>12.43</v>
      </c>
      <c r="J5801">
        <v>12.49</v>
      </c>
      <c r="L5801">
        <v>12.53</v>
      </c>
    </row>
    <row r="5802" spans="1:12" x14ac:dyDescent="0.2">
      <c r="A5802" s="4">
        <v>30764</v>
      </c>
      <c r="C5802">
        <v>10.15</v>
      </c>
      <c r="D5802">
        <v>10.58</v>
      </c>
      <c r="E5802">
        <v>10.91</v>
      </c>
      <c r="F5802">
        <v>11.59</v>
      </c>
      <c r="G5802">
        <v>11.83</v>
      </c>
      <c r="H5802">
        <v>12.23</v>
      </c>
      <c r="I5802">
        <v>12.43</v>
      </c>
      <c r="J5802">
        <v>12.48</v>
      </c>
      <c r="L5802">
        <v>12.5</v>
      </c>
    </row>
    <row r="5803" spans="1:12" x14ac:dyDescent="0.2">
      <c r="A5803" s="4">
        <v>30767</v>
      </c>
      <c r="C5803">
        <v>10.11</v>
      </c>
      <c r="D5803">
        <v>10.54</v>
      </c>
      <c r="E5803">
        <v>10.87</v>
      </c>
      <c r="F5803">
        <v>11.56</v>
      </c>
      <c r="G5803">
        <v>11.84</v>
      </c>
      <c r="H5803">
        <v>12.2</v>
      </c>
      <c r="I5803">
        <v>12.38</v>
      </c>
      <c r="J5803">
        <v>12.46</v>
      </c>
      <c r="L5803">
        <v>12.48</v>
      </c>
    </row>
    <row r="5804" spans="1:12" x14ac:dyDescent="0.2">
      <c r="A5804" s="4">
        <v>30768</v>
      </c>
      <c r="C5804">
        <v>10.17</v>
      </c>
      <c r="D5804">
        <v>10.55</v>
      </c>
      <c r="E5804">
        <v>10.83</v>
      </c>
      <c r="F5804">
        <v>11.58</v>
      </c>
      <c r="G5804">
        <v>11.83</v>
      </c>
      <c r="H5804">
        <v>12.21</v>
      </c>
      <c r="I5804">
        <v>12.4</v>
      </c>
      <c r="J5804">
        <v>12.46</v>
      </c>
      <c r="L5804">
        <v>12.5</v>
      </c>
    </row>
    <row r="5805" spans="1:12" x14ac:dyDescent="0.2">
      <c r="A5805" s="4">
        <v>30769</v>
      </c>
      <c r="C5805">
        <v>10.1</v>
      </c>
      <c r="D5805">
        <v>10.43</v>
      </c>
      <c r="E5805">
        <v>10.75</v>
      </c>
      <c r="F5805">
        <v>11.48</v>
      </c>
      <c r="G5805">
        <v>11.75</v>
      </c>
      <c r="H5805">
        <v>12.15</v>
      </c>
      <c r="I5805">
        <v>12.38</v>
      </c>
      <c r="J5805">
        <v>12.42</v>
      </c>
      <c r="L5805">
        <v>12.44</v>
      </c>
    </row>
    <row r="5806" spans="1:12" x14ac:dyDescent="0.2">
      <c r="A5806" s="4">
        <v>30770</v>
      </c>
      <c r="C5806">
        <v>10.07</v>
      </c>
      <c r="D5806">
        <v>10.42</v>
      </c>
      <c r="E5806">
        <v>10.72</v>
      </c>
      <c r="F5806">
        <v>11.49</v>
      </c>
      <c r="G5806">
        <v>11.74</v>
      </c>
      <c r="H5806">
        <v>12.16</v>
      </c>
      <c r="I5806">
        <v>12.36</v>
      </c>
      <c r="J5806">
        <v>12.41</v>
      </c>
      <c r="L5806">
        <v>12.42</v>
      </c>
    </row>
    <row r="5807" spans="1:12" x14ac:dyDescent="0.2">
      <c r="A5807" s="4">
        <v>30771</v>
      </c>
      <c r="C5807">
        <v>10.09</v>
      </c>
      <c r="D5807">
        <v>10.49</v>
      </c>
      <c r="E5807">
        <v>10.8</v>
      </c>
      <c r="F5807">
        <v>11.6</v>
      </c>
      <c r="G5807">
        <v>11.86</v>
      </c>
      <c r="H5807">
        <v>12.28</v>
      </c>
      <c r="I5807">
        <v>12.45</v>
      </c>
      <c r="J5807">
        <v>12.53</v>
      </c>
      <c r="L5807">
        <v>12.52</v>
      </c>
    </row>
    <row r="5808" spans="1:12" x14ac:dyDescent="0.2">
      <c r="A5808" s="4">
        <v>30774</v>
      </c>
      <c r="C5808">
        <v>10.050000000000001</v>
      </c>
      <c r="D5808">
        <v>10.48</v>
      </c>
      <c r="E5808">
        <v>10.84</v>
      </c>
      <c r="F5808">
        <v>11.61</v>
      </c>
      <c r="G5808">
        <v>11.87</v>
      </c>
      <c r="H5808">
        <v>12.29</v>
      </c>
      <c r="I5808">
        <v>12.5</v>
      </c>
      <c r="J5808">
        <v>12.56</v>
      </c>
      <c r="L5808">
        <v>12.55</v>
      </c>
    </row>
    <row r="5809" spans="1:12" x14ac:dyDescent="0.2">
      <c r="A5809" s="4">
        <v>30775</v>
      </c>
      <c r="C5809">
        <v>10.18</v>
      </c>
      <c r="D5809">
        <v>10.63</v>
      </c>
      <c r="E5809">
        <v>10.98</v>
      </c>
      <c r="F5809">
        <v>11.73</v>
      </c>
      <c r="G5809">
        <v>12.02</v>
      </c>
      <c r="H5809">
        <v>12.4</v>
      </c>
      <c r="I5809">
        <v>12.58</v>
      </c>
      <c r="J5809">
        <v>12.65</v>
      </c>
      <c r="L5809">
        <v>12.63</v>
      </c>
    </row>
    <row r="5810" spans="1:12" x14ac:dyDescent="0.2">
      <c r="A5810" s="4">
        <v>30776</v>
      </c>
      <c r="C5810">
        <v>10.18</v>
      </c>
      <c r="D5810">
        <v>10.61</v>
      </c>
      <c r="E5810">
        <v>10.99</v>
      </c>
      <c r="F5810">
        <v>11.76</v>
      </c>
      <c r="G5810">
        <v>12.05</v>
      </c>
      <c r="H5810">
        <v>12.44</v>
      </c>
      <c r="I5810">
        <v>12.6</v>
      </c>
      <c r="J5810">
        <v>12.67</v>
      </c>
      <c r="L5810">
        <v>12.67</v>
      </c>
    </row>
    <row r="5811" spans="1:12" x14ac:dyDescent="0.2">
      <c r="A5811" s="4">
        <v>30777</v>
      </c>
      <c r="C5811">
        <v>10.18</v>
      </c>
      <c r="D5811">
        <v>10.61</v>
      </c>
      <c r="E5811">
        <v>10.97</v>
      </c>
      <c r="F5811">
        <v>11.7</v>
      </c>
      <c r="G5811">
        <v>12.02</v>
      </c>
      <c r="H5811">
        <v>12.42</v>
      </c>
      <c r="I5811">
        <v>12.58</v>
      </c>
      <c r="J5811">
        <v>12.65</v>
      </c>
      <c r="L5811">
        <v>12.67</v>
      </c>
    </row>
    <row r="5812" spans="1:12" x14ac:dyDescent="0.2">
      <c r="A5812" s="4">
        <v>30778</v>
      </c>
      <c r="C5812">
        <v>10.050000000000001</v>
      </c>
      <c r="D5812">
        <v>10.42</v>
      </c>
      <c r="E5812">
        <v>10.79</v>
      </c>
      <c r="F5812">
        <v>11.55</v>
      </c>
      <c r="G5812">
        <v>11.85</v>
      </c>
      <c r="H5812">
        <v>12.24</v>
      </c>
      <c r="I5812">
        <v>12.42</v>
      </c>
      <c r="J5812">
        <v>12.51</v>
      </c>
      <c r="L5812">
        <v>12.5</v>
      </c>
    </row>
    <row r="5813" spans="1:12" x14ac:dyDescent="0.2">
      <c r="A5813" s="4">
        <v>30781</v>
      </c>
      <c r="C5813">
        <v>9.9499999999999993</v>
      </c>
      <c r="D5813">
        <v>10.41</v>
      </c>
      <c r="E5813">
        <v>10.71</v>
      </c>
      <c r="F5813">
        <v>11.55</v>
      </c>
      <c r="G5813">
        <v>11.87</v>
      </c>
      <c r="H5813">
        <v>12.22</v>
      </c>
      <c r="I5813">
        <v>12.39</v>
      </c>
      <c r="J5813">
        <v>12.47</v>
      </c>
      <c r="L5813">
        <v>12.48</v>
      </c>
    </row>
    <row r="5814" spans="1:12" x14ac:dyDescent="0.2">
      <c r="A5814" s="4">
        <v>30782</v>
      </c>
      <c r="C5814">
        <v>10.01</v>
      </c>
      <c r="D5814">
        <v>10.4</v>
      </c>
      <c r="E5814">
        <v>10.71</v>
      </c>
      <c r="F5814">
        <v>11.54</v>
      </c>
      <c r="G5814">
        <v>11.85</v>
      </c>
      <c r="H5814">
        <v>12.26</v>
      </c>
      <c r="I5814">
        <v>12.42</v>
      </c>
      <c r="J5814">
        <v>12.52</v>
      </c>
      <c r="L5814">
        <v>12.54</v>
      </c>
    </row>
    <row r="5815" spans="1:12" x14ac:dyDescent="0.2">
      <c r="A5815" s="4">
        <v>30783</v>
      </c>
      <c r="C5815">
        <v>10.01</v>
      </c>
      <c r="D5815">
        <v>10.42</v>
      </c>
      <c r="E5815">
        <v>10.71</v>
      </c>
      <c r="F5815">
        <v>11.53</v>
      </c>
      <c r="G5815">
        <v>11.82</v>
      </c>
      <c r="H5815">
        <v>12.24</v>
      </c>
      <c r="I5815">
        <v>12.41</v>
      </c>
      <c r="J5815">
        <v>12.5</v>
      </c>
      <c r="L5815">
        <v>12.51</v>
      </c>
    </row>
    <row r="5816" spans="1:12" x14ac:dyDescent="0.2">
      <c r="A5816" s="4">
        <v>30784</v>
      </c>
      <c r="C5816">
        <v>10.02</v>
      </c>
      <c r="D5816">
        <v>10.38</v>
      </c>
      <c r="E5816">
        <v>10.74</v>
      </c>
      <c r="F5816">
        <v>11.49</v>
      </c>
      <c r="G5816">
        <v>11.77</v>
      </c>
      <c r="H5816">
        <v>12.16</v>
      </c>
      <c r="I5816">
        <v>12.32</v>
      </c>
      <c r="J5816">
        <v>12.4</v>
      </c>
      <c r="L5816">
        <v>12.41</v>
      </c>
    </row>
    <row r="5817" spans="1:12" x14ac:dyDescent="0.2">
      <c r="A5817" s="4">
        <v>30785</v>
      </c>
      <c r="C5817">
        <v>10.11</v>
      </c>
      <c r="D5817">
        <v>10.5</v>
      </c>
      <c r="E5817">
        <v>10.91</v>
      </c>
      <c r="F5817">
        <v>11.66</v>
      </c>
      <c r="G5817">
        <v>11.91</v>
      </c>
      <c r="H5817">
        <v>12.3</v>
      </c>
      <c r="I5817">
        <v>12.5</v>
      </c>
      <c r="J5817">
        <v>12.57</v>
      </c>
      <c r="L5817">
        <v>12.58</v>
      </c>
    </row>
    <row r="5818" spans="1:12" x14ac:dyDescent="0.2">
      <c r="A5818" s="4">
        <v>30788</v>
      </c>
      <c r="C5818">
        <v>10.17</v>
      </c>
      <c r="D5818">
        <v>10.53</v>
      </c>
      <c r="E5818">
        <v>10.95</v>
      </c>
      <c r="F5818">
        <v>11.7</v>
      </c>
      <c r="G5818">
        <v>11.99</v>
      </c>
      <c r="H5818">
        <v>12.35</v>
      </c>
      <c r="I5818">
        <v>12.53</v>
      </c>
      <c r="J5818">
        <v>12.61</v>
      </c>
      <c r="L5818">
        <v>12.65</v>
      </c>
    </row>
    <row r="5819" spans="1:12" x14ac:dyDescent="0.2">
      <c r="A5819" s="4">
        <v>30789</v>
      </c>
      <c r="C5819">
        <v>10.15</v>
      </c>
      <c r="D5819">
        <v>10.45</v>
      </c>
      <c r="E5819">
        <v>10.87</v>
      </c>
      <c r="F5819">
        <v>11.59</v>
      </c>
      <c r="G5819">
        <v>11.9</v>
      </c>
      <c r="H5819">
        <v>12.3</v>
      </c>
      <c r="I5819">
        <v>12.49</v>
      </c>
      <c r="J5819">
        <v>12.57</v>
      </c>
      <c r="L5819">
        <v>12.62</v>
      </c>
    </row>
    <row r="5820" spans="1:12" x14ac:dyDescent="0.2">
      <c r="A5820" s="4">
        <v>30790</v>
      </c>
      <c r="C5820">
        <v>10.14</v>
      </c>
      <c r="D5820">
        <v>10.47</v>
      </c>
      <c r="E5820">
        <v>10.95</v>
      </c>
      <c r="F5820">
        <v>11.69</v>
      </c>
      <c r="G5820">
        <v>11.99</v>
      </c>
      <c r="H5820">
        <v>12.4</v>
      </c>
      <c r="I5820">
        <v>12.62</v>
      </c>
      <c r="J5820">
        <v>12.7</v>
      </c>
      <c r="L5820">
        <v>12.73</v>
      </c>
    </row>
    <row r="5821" spans="1:12" x14ac:dyDescent="0.2">
      <c r="A5821" s="4">
        <v>30791</v>
      </c>
      <c r="C5821">
        <v>10.1</v>
      </c>
      <c r="D5821">
        <v>10.46</v>
      </c>
      <c r="E5821">
        <v>10.98</v>
      </c>
      <c r="F5821">
        <v>11.77</v>
      </c>
      <c r="G5821">
        <v>12.08</v>
      </c>
      <c r="H5821">
        <v>12.47</v>
      </c>
      <c r="I5821">
        <v>12.68</v>
      </c>
      <c r="J5821">
        <v>12.77</v>
      </c>
      <c r="L5821">
        <v>12.81</v>
      </c>
    </row>
    <row r="5822" spans="1:12" x14ac:dyDescent="0.2">
      <c r="A5822" s="4">
        <v>30792</v>
      </c>
      <c r="C5822" t="s">
        <v>13</v>
      </c>
      <c r="D5822" t="s">
        <v>13</v>
      </c>
      <c r="E5822" t="s">
        <v>13</v>
      </c>
      <c r="F5822" t="s">
        <v>13</v>
      </c>
      <c r="G5822" t="s">
        <v>13</v>
      </c>
      <c r="H5822" t="s">
        <v>13</v>
      </c>
      <c r="I5822" t="s">
        <v>13</v>
      </c>
      <c r="J5822" t="s">
        <v>13</v>
      </c>
      <c r="L5822" t="s">
        <v>13</v>
      </c>
    </row>
    <row r="5823" spans="1:12" x14ac:dyDescent="0.2">
      <c r="A5823" s="4">
        <v>30795</v>
      </c>
      <c r="C5823">
        <v>10.01</v>
      </c>
      <c r="D5823">
        <v>10.4</v>
      </c>
      <c r="E5823">
        <v>10.97</v>
      </c>
      <c r="F5823">
        <v>11.78</v>
      </c>
      <c r="G5823">
        <v>12.1</v>
      </c>
      <c r="H5823">
        <v>12.49</v>
      </c>
      <c r="I5823">
        <v>12.69</v>
      </c>
      <c r="J5823">
        <v>12.8</v>
      </c>
      <c r="L5823">
        <v>12.82</v>
      </c>
    </row>
    <row r="5824" spans="1:12" x14ac:dyDescent="0.2">
      <c r="A5824" s="4">
        <v>30796</v>
      </c>
      <c r="C5824">
        <v>10.039999999999999</v>
      </c>
      <c r="D5824">
        <v>10.37</v>
      </c>
      <c r="E5824">
        <v>10.95</v>
      </c>
      <c r="F5824">
        <v>11.73</v>
      </c>
      <c r="G5824">
        <v>12.06</v>
      </c>
      <c r="H5824">
        <v>12.46</v>
      </c>
      <c r="I5824">
        <v>12.66</v>
      </c>
      <c r="J5824">
        <v>12.75</v>
      </c>
      <c r="L5824">
        <v>12.75</v>
      </c>
    </row>
    <row r="5825" spans="1:12" x14ac:dyDescent="0.2">
      <c r="A5825" s="4">
        <v>30797</v>
      </c>
      <c r="C5825">
        <v>10.02</v>
      </c>
      <c r="D5825">
        <v>10.41</v>
      </c>
      <c r="E5825">
        <v>10.97</v>
      </c>
      <c r="F5825">
        <v>11.79</v>
      </c>
      <c r="G5825">
        <v>12.04</v>
      </c>
      <c r="H5825">
        <v>12.45</v>
      </c>
      <c r="I5825">
        <v>12.64</v>
      </c>
      <c r="J5825">
        <v>12.69</v>
      </c>
      <c r="L5825">
        <v>12.71</v>
      </c>
    </row>
    <row r="5826" spans="1:12" x14ac:dyDescent="0.2">
      <c r="A5826" s="4">
        <v>30798</v>
      </c>
      <c r="C5826">
        <v>9.91</v>
      </c>
      <c r="D5826">
        <v>10.33</v>
      </c>
      <c r="E5826">
        <v>10.93</v>
      </c>
      <c r="F5826">
        <v>11.77</v>
      </c>
      <c r="G5826">
        <v>12.02</v>
      </c>
      <c r="H5826">
        <v>12.42</v>
      </c>
      <c r="I5826">
        <v>12.6</v>
      </c>
      <c r="J5826">
        <v>12.67</v>
      </c>
      <c r="L5826">
        <v>12.68</v>
      </c>
    </row>
    <row r="5827" spans="1:12" x14ac:dyDescent="0.2">
      <c r="A5827" s="4">
        <v>30799</v>
      </c>
      <c r="C5827">
        <v>10.08</v>
      </c>
      <c r="D5827">
        <v>10.55</v>
      </c>
      <c r="E5827">
        <v>11.06</v>
      </c>
      <c r="F5827">
        <v>11.89</v>
      </c>
      <c r="G5827">
        <v>12.17</v>
      </c>
      <c r="H5827">
        <v>12.55</v>
      </c>
      <c r="I5827">
        <v>12.72</v>
      </c>
      <c r="J5827">
        <v>12.79</v>
      </c>
      <c r="L5827">
        <v>12.82</v>
      </c>
    </row>
    <row r="5828" spans="1:12" x14ac:dyDescent="0.2">
      <c r="A5828" s="4">
        <v>30802</v>
      </c>
      <c r="C5828">
        <v>10.1</v>
      </c>
      <c r="D5828">
        <v>10.48</v>
      </c>
      <c r="E5828">
        <v>11.11</v>
      </c>
      <c r="F5828">
        <v>11.89</v>
      </c>
      <c r="G5828">
        <v>12.2</v>
      </c>
      <c r="H5828">
        <v>12.57</v>
      </c>
      <c r="I5828">
        <v>12.75</v>
      </c>
      <c r="J5828">
        <v>12.82</v>
      </c>
      <c r="L5828">
        <v>12.86</v>
      </c>
    </row>
    <row r="5829" spans="1:12" x14ac:dyDescent="0.2">
      <c r="A5829" s="4">
        <v>30803</v>
      </c>
      <c r="C5829">
        <v>10.08</v>
      </c>
      <c r="D5829">
        <v>10.53</v>
      </c>
      <c r="E5829">
        <v>11.08</v>
      </c>
      <c r="F5829">
        <v>11.88</v>
      </c>
      <c r="G5829">
        <v>12.19</v>
      </c>
      <c r="H5829">
        <v>12.57</v>
      </c>
      <c r="I5829">
        <v>12.76</v>
      </c>
      <c r="J5829">
        <v>12.82</v>
      </c>
      <c r="L5829">
        <v>12.87</v>
      </c>
    </row>
    <row r="5830" spans="1:12" x14ac:dyDescent="0.2">
      <c r="A5830" s="4">
        <v>30804</v>
      </c>
      <c r="C5830">
        <v>10.06</v>
      </c>
      <c r="D5830">
        <v>10.63</v>
      </c>
      <c r="E5830">
        <v>11.16</v>
      </c>
      <c r="F5830">
        <v>11.92</v>
      </c>
      <c r="G5830">
        <v>12.23</v>
      </c>
      <c r="H5830">
        <v>12.62</v>
      </c>
      <c r="I5830">
        <v>12.8</v>
      </c>
      <c r="J5830">
        <v>12.86</v>
      </c>
      <c r="L5830">
        <v>12.9</v>
      </c>
    </row>
    <row r="5831" spans="1:12" x14ac:dyDescent="0.2">
      <c r="A5831" s="4">
        <v>30805</v>
      </c>
      <c r="C5831">
        <v>10.050000000000001</v>
      </c>
      <c r="D5831">
        <v>10.65</v>
      </c>
      <c r="E5831">
        <v>11.17</v>
      </c>
      <c r="F5831">
        <v>11.96</v>
      </c>
      <c r="G5831">
        <v>12.25</v>
      </c>
      <c r="H5831">
        <v>12.64</v>
      </c>
      <c r="I5831">
        <v>12.81</v>
      </c>
      <c r="J5831">
        <v>12.89</v>
      </c>
      <c r="L5831">
        <v>12.92</v>
      </c>
    </row>
    <row r="5832" spans="1:12" x14ac:dyDescent="0.2">
      <c r="A5832" s="4">
        <v>30806</v>
      </c>
      <c r="C5832">
        <v>10.25</v>
      </c>
      <c r="D5832">
        <v>10.88</v>
      </c>
      <c r="E5832">
        <v>11.41</v>
      </c>
      <c r="F5832">
        <v>12.15</v>
      </c>
      <c r="G5832">
        <v>12.44</v>
      </c>
      <c r="H5832">
        <v>12.83</v>
      </c>
      <c r="I5832">
        <v>12.97</v>
      </c>
      <c r="J5832">
        <v>13.07</v>
      </c>
      <c r="L5832">
        <v>13.08</v>
      </c>
    </row>
    <row r="5833" spans="1:12" x14ac:dyDescent="0.2">
      <c r="A5833" s="4">
        <v>30809</v>
      </c>
      <c r="C5833">
        <v>10.35</v>
      </c>
      <c r="D5833">
        <v>11.03</v>
      </c>
      <c r="E5833">
        <v>11.49</v>
      </c>
      <c r="F5833">
        <v>12.24</v>
      </c>
      <c r="G5833">
        <v>12.51</v>
      </c>
      <c r="H5833">
        <v>12.9</v>
      </c>
      <c r="I5833">
        <v>13.08</v>
      </c>
      <c r="J5833">
        <v>13.13</v>
      </c>
      <c r="L5833">
        <v>13.17</v>
      </c>
    </row>
    <row r="5834" spans="1:12" x14ac:dyDescent="0.2">
      <c r="A5834" s="4">
        <v>30810</v>
      </c>
      <c r="C5834">
        <v>10.44</v>
      </c>
      <c r="D5834">
        <v>11.03</v>
      </c>
      <c r="E5834">
        <v>11.47</v>
      </c>
      <c r="F5834">
        <v>12.23</v>
      </c>
      <c r="G5834">
        <v>12.5</v>
      </c>
      <c r="H5834">
        <v>12.88</v>
      </c>
      <c r="I5834">
        <v>13.05</v>
      </c>
      <c r="J5834">
        <v>13.09</v>
      </c>
      <c r="L5834">
        <v>13.12</v>
      </c>
    </row>
    <row r="5835" spans="1:12" x14ac:dyDescent="0.2">
      <c r="A5835" s="4">
        <v>30811</v>
      </c>
      <c r="C5835">
        <v>10.4</v>
      </c>
      <c r="D5835">
        <v>11.03</v>
      </c>
      <c r="E5835">
        <v>11.5</v>
      </c>
      <c r="F5835">
        <v>12.32</v>
      </c>
      <c r="G5835">
        <v>12.57</v>
      </c>
      <c r="H5835">
        <v>12.97</v>
      </c>
      <c r="I5835">
        <v>13.14</v>
      </c>
      <c r="J5835">
        <v>13.21</v>
      </c>
      <c r="L5835">
        <v>13.26</v>
      </c>
    </row>
    <row r="5836" spans="1:12" x14ac:dyDescent="0.2">
      <c r="A5836" s="4">
        <v>30812</v>
      </c>
      <c r="C5836">
        <v>10.25</v>
      </c>
      <c r="D5836">
        <v>10.88</v>
      </c>
      <c r="E5836">
        <v>11.5</v>
      </c>
      <c r="F5836">
        <v>12.32</v>
      </c>
      <c r="G5836">
        <v>12.56</v>
      </c>
      <c r="H5836">
        <v>12.98</v>
      </c>
      <c r="I5836">
        <v>13.17</v>
      </c>
      <c r="J5836">
        <v>13.25</v>
      </c>
      <c r="L5836">
        <v>13.3</v>
      </c>
    </row>
    <row r="5837" spans="1:12" x14ac:dyDescent="0.2">
      <c r="A5837" s="4">
        <v>30813</v>
      </c>
      <c r="C5837">
        <v>10.4</v>
      </c>
      <c r="D5837">
        <v>11.02</v>
      </c>
      <c r="E5837">
        <v>11.65</v>
      </c>
      <c r="F5837">
        <v>12.55</v>
      </c>
      <c r="G5837">
        <v>12.79</v>
      </c>
      <c r="H5837">
        <v>13.2</v>
      </c>
      <c r="I5837">
        <v>13.4</v>
      </c>
      <c r="J5837">
        <v>13.46</v>
      </c>
      <c r="L5837">
        <v>13.51</v>
      </c>
    </row>
    <row r="5838" spans="1:12" x14ac:dyDescent="0.2">
      <c r="A5838" s="4">
        <v>30816</v>
      </c>
      <c r="C5838">
        <v>10.37</v>
      </c>
      <c r="D5838">
        <v>10.99</v>
      </c>
      <c r="E5838">
        <v>11.69</v>
      </c>
      <c r="F5838">
        <v>12.57</v>
      </c>
      <c r="G5838">
        <v>12.83</v>
      </c>
      <c r="H5838">
        <v>13.3</v>
      </c>
      <c r="I5838">
        <v>13.49</v>
      </c>
      <c r="J5838">
        <v>13.58</v>
      </c>
      <c r="L5838">
        <v>13.62</v>
      </c>
    </row>
    <row r="5839" spans="1:12" x14ac:dyDescent="0.2">
      <c r="A5839" s="4">
        <v>30817</v>
      </c>
      <c r="C5839">
        <v>10.52</v>
      </c>
      <c r="D5839">
        <v>11.15</v>
      </c>
      <c r="E5839">
        <v>11.69</v>
      </c>
      <c r="F5839">
        <v>12.51</v>
      </c>
      <c r="G5839">
        <v>12.77</v>
      </c>
      <c r="H5839">
        <v>13.23</v>
      </c>
      <c r="I5839">
        <v>13.41</v>
      </c>
      <c r="J5839">
        <v>13.48</v>
      </c>
      <c r="L5839">
        <v>13.5</v>
      </c>
    </row>
    <row r="5840" spans="1:12" x14ac:dyDescent="0.2">
      <c r="A5840" s="4">
        <v>30818</v>
      </c>
      <c r="C5840">
        <v>10.14</v>
      </c>
      <c r="D5840">
        <v>10.87</v>
      </c>
      <c r="E5840">
        <v>11.62</v>
      </c>
      <c r="F5840">
        <v>12.42</v>
      </c>
      <c r="G5840">
        <v>12.71</v>
      </c>
      <c r="H5840">
        <v>13.17</v>
      </c>
      <c r="I5840">
        <v>13.34</v>
      </c>
      <c r="J5840">
        <v>13.41</v>
      </c>
      <c r="L5840">
        <v>13.46</v>
      </c>
    </row>
    <row r="5841" spans="1:12" x14ac:dyDescent="0.2">
      <c r="A5841" s="4">
        <v>30819</v>
      </c>
      <c r="C5841">
        <v>10.16</v>
      </c>
      <c r="D5841">
        <v>11.01</v>
      </c>
      <c r="E5841">
        <v>11.72</v>
      </c>
      <c r="F5841">
        <v>12.51</v>
      </c>
      <c r="G5841">
        <v>12.83</v>
      </c>
      <c r="H5841">
        <v>13.27</v>
      </c>
      <c r="I5841">
        <v>13.45</v>
      </c>
      <c r="J5841">
        <v>13.54</v>
      </c>
      <c r="L5841">
        <v>13.57</v>
      </c>
    </row>
    <row r="5842" spans="1:12" x14ac:dyDescent="0.2">
      <c r="A5842" s="4">
        <v>30820</v>
      </c>
      <c r="C5842">
        <v>10.19</v>
      </c>
      <c r="D5842">
        <v>10.93</v>
      </c>
      <c r="E5842">
        <v>11.68</v>
      </c>
      <c r="F5842">
        <v>12.47</v>
      </c>
      <c r="G5842">
        <v>12.77</v>
      </c>
      <c r="H5842">
        <v>13.21</v>
      </c>
      <c r="I5842">
        <v>13.35</v>
      </c>
      <c r="J5842">
        <v>13.45</v>
      </c>
      <c r="L5842">
        <v>13.46</v>
      </c>
    </row>
    <row r="5843" spans="1:12" x14ac:dyDescent="0.2">
      <c r="A5843" s="4">
        <v>30823</v>
      </c>
      <c r="C5843">
        <v>10.07</v>
      </c>
      <c r="D5843">
        <v>10.93</v>
      </c>
      <c r="E5843">
        <v>11.66</v>
      </c>
      <c r="F5843">
        <v>12.48</v>
      </c>
      <c r="G5843">
        <v>12.77</v>
      </c>
      <c r="H5843">
        <v>13.18</v>
      </c>
      <c r="I5843">
        <v>13.35</v>
      </c>
      <c r="J5843">
        <v>13.43</v>
      </c>
      <c r="L5843">
        <v>13.46</v>
      </c>
    </row>
    <row r="5844" spans="1:12" x14ac:dyDescent="0.2">
      <c r="A5844" s="4">
        <v>30824</v>
      </c>
      <c r="C5844">
        <v>10.45</v>
      </c>
      <c r="D5844">
        <v>11.24</v>
      </c>
      <c r="E5844">
        <v>11.8</v>
      </c>
      <c r="F5844">
        <v>12.58</v>
      </c>
      <c r="G5844">
        <v>12.86</v>
      </c>
      <c r="H5844">
        <v>13.27</v>
      </c>
      <c r="I5844">
        <v>13.43</v>
      </c>
      <c r="J5844">
        <v>13.52</v>
      </c>
      <c r="L5844">
        <v>13.53</v>
      </c>
    </row>
    <row r="5845" spans="1:12" x14ac:dyDescent="0.2">
      <c r="A5845" s="4">
        <v>30825</v>
      </c>
      <c r="C5845">
        <v>10.33</v>
      </c>
      <c r="D5845">
        <v>11.22</v>
      </c>
      <c r="E5845">
        <v>11.85</v>
      </c>
      <c r="F5845">
        <v>12.67</v>
      </c>
      <c r="G5845">
        <v>12.91</v>
      </c>
      <c r="H5845">
        <v>13.3</v>
      </c>
      <c r="I5845">
        <v>13.43</v>
      </c>
      <c r="J5845">
        <v>13.54</v>
      </c>
      <c r="L5845">
        <v>13.56</v>
      </c>
    </row>
    <row r="5846" spans="1:12" x14ac:dyDescent="0.2">
      <c r="A5846" s="4">
        <v>30826</v>
      </c>
      <c r="C5846">
        <v>10.09</v>
      </c>
      <c r="D5846">
        <v>11.24</v>
      </c>
      <c r="E5846">
        <v>12</v>
      </c>
      <c r="F5846">
        <v>12.77</v>
      </c>
      <c r="G5846">
        <v>13.04</v>
      </c>
      <c r="H5846">
        <v>13.46</v>
      </c>
      <c r="I5846">
        <v>13.62</v>
      </c>
      <c r="J5846">
        <v>13.72</v>
      </c>
      <c r="L5846">
        <v>13.73</v>
      </c>
    </row>
    <row r="5847" spans="1:12" x14ac:dyDescent="0.2">
      <c r="A5847" s="4">
        <v>30827</v>
      </c>
      <c r="C5847">
        <v>9.94</v>
      </c>
      <c r="D5847">
        <v>11.12</v>
      </c>
      <c r="E5847">
        <v>11.9</v>
      </c>
      <c r="F5847">
        <v>12.77</v>
      </c>
      <c r="G5847">
        <v>13.07</v>
      </c>
      <c r="H5847">
        <v>13.52</v>
      </c>
      <c r="I5847">
        <v>13.67</v>
      </c>
      <c r="J5847">
        <v>13.75</v>
      </c>
      <c r="L5847">
        <v>13.72</v>
      </c>
    </row>
    <row r="5848" spans="1:12" x14ac:dyDescent="0.2">
      <c r="A5848" s="4">
        <v>30830</v>
      </c>
      <c r="C5848" t="s">
        <v>13</v>
      </c>
      <c r="D5848" t="s">
        <v>13</v>
      </c>
      <c r="E5848" t="s">
        <v>13</v>
      </c>
      <c r="F5848" t="s">
        <v>13</v>
      </c>
      <c r="G5848" t="s">
        <v>13</v>
      </c>
      <c r="H5848" t="s">
        <v>13</v>
      </c>
      <c r="I5848" t="s">
        <v>13</v>
      </c>
      <c r="J5848" t="s">
        <v>13</v>
      </c>
      <c r="L5848" t="s">
        <v>13</v>
      </c>
    </row>
    <row r="5849" spans="1:12" x14ac:dyDescent="0.2">
      <c r="A5849" s="4">
        <v>30831</v>
      </c>
      <c r="C5849">
        <v>10.09</v>
      </c>
      <c r="D5849">
        <v>11.33</v>
      </c>
      <c r="E5849">
        <v>12.07</v>
      </c>
      <c r="F5849">
        <v>12.98</v>
      </c>
      <c r="G5849">
        <v>13.24</v>
      </c>
      <c r="H5849">
        <v>13.7</v>
      </c>
      <c r="I5849">
        <v>13.83</v>
      </c>
      <c r="J5849">
        <v>13.89</v>
      </c>
      <c r="L5849">
        <v>13.85</v>
      </c>
    </row>
    <row r="5850" spans="1:12" x14ac:dyDescent="0.2">
      <c r="A5850" s="4">
        <v>30832</v>
      </c>
      <c r="C5850">
        <v>10.15</v>
      </c>
      <c r="D5850">
        <v>11.39</v>
      </c>
      <c r="E5850">
        <v>12.2</v>
      </c>
      <c r="F5850">
        <v>13.04</v>
      </c>
      <c r="G5850">
        <v>13.4</v>
      </c>
      <c r="H5850">
        <v>13.84</v>
      </c>
      <c r="I5850">
        <v>13.95</v>
      </c>
      <c r="J5850">
        <v>13.99</v>
      </c>
      <c r="L5850">
        <v>13.94</v>
      </c>
    </row>
    <row r="5851" spans="1:12" x14ac:dyDescent="0.2">
      <c r="A5851" s="4">
        <v>30833</v>
      </c>
      <c r="C5851">
        <v>10.130000000000001</v>
      </c>
      <c r="D5851">
        <v>11.33</v>
      </c>
      <c r="E5851">
        <v>12.15</v>
      </c>
      <c r="F5851">
        <v>13</v>
      </c>
      <c r="G5851">
        <v>13.33</v>
      </c>
      <c r="H5851">
        <v>13.76</v>
      </c>
      <c r="I5851">
        <v>13.87</v>
      </c>
      <c r="J5851">
        <v>13.91</v>
      </c>
      <c r="L5851">
        <v>13.84</v>
      </c>
    </row>
    <row r="5852" spans="1:12" x14ac:dyDescent="0.2">
      <c r="A5852" s="4">
        <v>30834</v>
      </c>
      <c r="C5852">
        <v>10.18</v>
      </c>
      <c r="D5852">
        <v>11.2</v>
      </c>
      <c r="E5852">
        <v>11.96</v>
      </c>
      <c r="F5852">
        <v>12.72</v>
      </c>
      <c r="G5852">
        <v>13.01</v>
      </c>
      <c r="H5852">
        <v>13.46</v>
      </c>
      <c r="I5852">
        <v>13.61</v>
      </c>
      <c r="J5852">
        <v>13.63</v>
      </c>
      <c r="L5852">
        <v>13.58</v>
      </c>
    </row>
    <row r="5853" spans="1:12" x14ac:dyDescent="0.2">
      <c r="A5853" s="4">
        <v>30837</v>
      </c>
      <c r="C5853">
        <v>10.23</v>
      </c>
      <c r="D5853">
        <v>11.17</v>
      </c>
      <c r="E5853">
        <v>11.85</v>
      </c>
      <c r="F5853">
        <v>12.63</v>
      </c>
      <c r="G5853">
        <v>12.9</v>
      </c>
      <c r="H5853">
        <v>13.29</v>
      </c>
      <c r="I5853">
        <v>13.39</v>
      </c>
      <c r="J5853">
        <v>13.42</v>
      </c>
      <c r="L5853">
        <v>13.37</v>
      </c>
    </row>
    <row r="5854" spans="1:12" x14ac:dyDescent="0.2">
      <c r="A5854" s="4">
        <v>30838</v>
      </c>
      <c r="C5854">
        <v>10.14</v>
      </c>
      <c r="D5854">
        <v>11.17</v>
      </c>
      <c r="E5854">
        <v>11.82</v>
      </c>
      <c r="F5854">
        <v>12.6</v>
      </c>
      <c r="G5854">
        <v>12.9</v>
      </c>
      <c r="H5854">
        <v>13.24</v>
      </c>
      <c r="I5854">
        <v>13.34</v>
      </c>
      <c r="J5854">
        <v>13.37</v>
      </c>
      <c r="L5854">
        <v>13.35</v>
      </c>
    </row>
    <row r="5855" spans="1:12" x14ac:dyDescent="0.2">
      <c r="A5855" s="4">
        <v>30839</v>
      </c>
      <c r="C5855">
        <v>10.15</v>
      </c>
      <c r="D5855">
        <v>11.12</v>
      </c>
      <c r="E5855">
        <v>11.89</v>
      </c>
      <c r="F5855">
        <v>12.75</v>
      </c>
      <c r="G5855">
        <v>13.04</v>
      </c>
      <c r="H5855">
        <v>13.38</v>
      </c>
      <c r="I5855">
        <v>13.51</v>
      </c>
      <c r="J5855">
        <v>13.54</v>
      </c>
      <c r="L5855">
        <v>13.47</v>
      </c>
    </row>
    <row r="5856" spans="1:12" x14ac:dyDescent="0.2">
      <c r="A5856" s="4">
        <v>30840</v>
      </c>
      <c r="C5856">
        <v>10.23</v>
      </c>
      <c r="D5856">
        <v>11.31</v>
      </c>
      <c r="E5856">
        <v>12</v>
      </c>
      <c r="F5856">
        <v>12.81</v>
      </c>
      <c r="G5856">
        <v>13.07</v>
      </c>
      <c r="H5856">
        <v>13.43</v>
      </c>
      <c r="I5856">
        <v>13.56</v>
      </c>
      <c r="J5856">
        <v>13.54</v>
      </c>
      <c r="L5856">
        <v>13.48</v>
      </c>
    </row>
    <row r="5857" spans="1:12" x14ac:dyDescent="0.2">
      <c r="A5857" s="4">
        <v>30841</v>
      </c>
      <c r="C5857">
        <v>10.25</v>
      </c>
      <c r="D5857">
        <v>11.25</v>
      </c>
      <c r="E5857">
        <v>12.03</v>
      </c>
      <c r="F5857">
        <v>12.74</v>
      </c>
      <c r="G5857">
        <v>13.03</v>
      </c>
      <c r="H5857">
        <v>13.35</v>
      </c>
      <c r="I5857">
        <v>13.46</v>
      </c>
      <c r="J5857">
        <v>13.46</v>
      </c>
      <c r="L5857">
        <v>13.42</v>
      </c>
    </row>
    <row r="5858" spans="1:12" x14ac:dyDescent="0.2">
      <c r="A5858" s="4">
        <v>30844</v>
      </c>
      <c r="C5858">
        <v>10.43</v>
      </c>
      <c r="D5858">
        <v>11.39</v>
      </c>
      <c r="E5858">
        <v>12.2</v>
      </c>
      <c r="F5858">
        <v>13</v>
      </c>
      <c r="G5858">
        <v>13.23</v>
      </c>
      <c r="H5858">
        <v>13.57</v>
      </c>
      <c r="I5858">
        <v>13.61</v>
      </c>
      <c r="J5858">
        <v>13.58</v>
      </c>
      <c r="L5858">
        <v>13.48</v>
      </c>
    </row>
    <row r="5859" spans="1:12" x14ac:dyDescent="0.2">
      <c r="A5859" s="4">
        <v>30845</v>
      </c>
      <c r="C5859">
        <v>10.48</v>
      </c>
      <c r="D5859">
        <v>11.4</v>
      </c>
      <c r="E5859">
        <v>12.13</v>
      </c>
      <c r="F5859">
        <v>12.92</v>
      </c>
      <c r="G5859">
        <v>13.15</v>
      </c>
      <c r="H5859">
        <v>13.45</v>
      </c>
      <c r="I5859">
        <v>13.59</v>
      </c>
      <c r="J5859">
        <v>13.54</v>
      </c>
      <c r="L5859">
        <v>13.39</v>
      </c>
    </row>
    <row r="5860" spans="1:12" x14ac:dyDescent="0.2">
      <c r="A5860" s="4">
        <v>30846</v>
      </c>
      <c r="C5860">
        <v>10.28</v>
      </c>
      <c r="D5860">
        <v>11.19</v>
      </c>
      <c r="E5860">
        <v>11.97</v>
      </c>
      <c r="F5860">
        <v>12.83</v>
      </c>
      <c r="G5860">
        <v>13.07</v>
      </c>
      <c r="H5860">
        <v>13.37</v>
      </c>
      <c r="I5860">
        <v>13.48</v>
      </c>
      <c r="J5860">
        <v>13.44</v>
      </c>
      <c r="L5860">
        <v>13.29</v>
      </c>
    </row>
    <row r="5861" spans="1:12" x14ac:dyDescent="0.2">
      <c r="A5861" s="4">
        <v>30847</v>
      </c>
      <c r="C5861">
        <v>10.28</v>
      </c>
      <c r="D5861">
        <v>11.1</v>
      </c>
      <c r="E5861">
        <v>11.93</v>
      </c>
      <c r="F5861">
        <v>12.75</v>
      </c>
      <c r="G5861">
        <v>13.04</v>
      </c>
      <c r="H5861">
        <v>13.31</v>
      </c>
      <c r="I5861">
        <v>13.4</v>
      </c>
      <c r="J5861">
        <v>13.39</v>
      </c>
      <c r="L5861">
        <v>13.28</v>
      </c>
    </row>
    <row r="5862" spans="1:12" x14ac:dyDescent="0.2">
      <c r="A5862" s="4">
        <v>30848</v>
      </c>
      <c r="C5862">
        <v>10.27</v>
      </c>
      <c r="D5862">
        <v>11.09</v>
      </c>
      <c r="E5862">
        <v>11.85</v>
      </c>
      <c r="F5862">
        <v>12.63</v>
      </c>
      <c r="G5862">
        <v>12.9</v>
      </c>
      <c r="H5862">
        <v>13.12</v>
      </c>
      <c r="I5862">
        <v>13.2</v>
      </c>
      <c r="J5862">
        <v>13.21</v>
      </c>
      <c r="L5862">
        <v>13.14</v>
      </c>
    </row>
    <row r="5863" spans="1:12" x14ac:dyDescent="0.2">
      <c r="A5863" s="4">
        <v>30851</v>
      </c>
      <c r="C5863">
        <v>10.35</v>
      </c>
      <c r="D5863">
        <v>11.2</v>
      </c>
      <c r="E5863">
        <v>11.91</v>
      </c>
      <c r="F5863">
        <v>12.75</v>
      </c>
      <c r="G5863">
        <v>12.96</v>
      </c>
      <c r="H5863">
        <v>13.19</v>
      </c>
      <c r="I5863">
        <v>13.26</v>
      </c>
      <c r="J5863">
        <v>13.27</v>
      </c>
      <c r="L5863">
        <v>13.16</v>
      </c>
    </row>
    <row r="5864" spans="1:12" x14ac:dyDescent="0.2">
      <c r="A5864" s="4">
        <v>30852</v>
      </c>
      <c r="C5864">
        <v>10.31</v>
      </c>
      <c r="D5864">
        <v>11.19</v>
      </c>
      <c r="E5864">
        <v>11.91</v>
      </c>
      <c r="F5864">
        <v>12.79</v>
      </c>
      <c r="G5864">
        <v>13.02</v>
      </c>
      <c r="H5864">
        <v>13.3</v>
      </c>
      <c r="I5864">
        <v>13.37</v>
      </c>
      <c r="J5864">
        <v>13.38</v>
      </c>
      <c r="L5864">
        <v>13.3</v>
      </c>
    </row>
    <row r="5865" spans="1:12" x14ac:dyDescent="0.2">
      <c r="A5865" s="4">
        <v>30853</v>
      </c>
      <c r="C5865">
        <v>10.31</v>
      </c>
      <c r="D5865">
        <v>11.36</v>
      </c>
      <c r="E5865">
        <v>12.26</v>
      </c>
      <c r="F5865">
        <v>13.08</v>
      </c>
      <c r="G5865">
        <v>13.36</v>
      </c>
      <c r="H5865">
        <v>13.57</v>
      </c>
      <c r="I5865">
        <v>13.66</v>
      </c>
      <c r="J5865">
        <v>13.65</v>
      </c>
      <c r="L5865">
        <v>13.49</v>
      </c>
    </row>
    <row r="5866" spans="1:12" x14ac:dyDescent="0.2">
      <c r="A5866" s="4">
        <v>30854</v>
      </c>
      <c r="C5866">
        <v>10.33</v>
      </c>
      <c r="D5866">
        <v>11.43</v>
      </c>
      <c r="E5866">
        <v>12.34</v>
      </c>
      <c r="F5866">
        <v>13.14</v>
      </c>
      <c r="G5866">
        <v>13.43</v>
      </c>
      <c r="H5866">
        <v>13.67</v>
      </c>
      <c r="I5866">
        <v>13.72</v>
      </c>
      <c r="J5866">
        <v>13.72</v>
      </c>
      <c r="L5866">
        <v>13.55</v>
      </c>
    </row>
    <row r="5867" spans="1:12" x14ac:dyDescent="0.2">
      <c r="A5867" s="4">
        <v>30855</v>
      </c>
      <c r="C5867">
        <v>10.23</v>
      </c>
      <c r="D5867">
        <v>11.38</v>
      </c>
      <c r="E5867">
        <v>12.31</v>
      </c>
      <c r="F5867">
        <v>13.15</v>
      </c>
      <c r="G5867">
        <v>13.42</v>
      </c>
      <c r="H5867">
        <v>13.72</v>
      </c>
      <c r="I5867">
        <v>13.73</v>
      </c>
      <c r="J5867">
        <v>13.74</v>
      </c>
      <c r="L5867">
        <v>13.55</v>
      </c>
    </row>
    <row r="5868" spans="1:12" x14ac:dyDescent="0.2">
      <c r="A5868" s="4">
        <v>30858</v>
      </c>
      <c r="C5868">
        <v>10.14</v>
      </c>
      <c r="D5868">
        <v>11.29</v>
      </c>
      <c r="E5868">
        <v>12.24</v>
      </c>
      <c r="F5868">
        <v>13.12</v>
      </c>
      <c r="G5868">
        <v>13.39</v>
      </c>
      <c r="H5868">
        <v>13.7</v>
      </c>
      <c r="I5868">
        <v>13.72</v>
      </c>
      <c r="J5868">
        <v>13.75</v>
      </c>
      <c r="L5868">
        <v>13.56</v>
      </c>
    </row>
    <row r="5869" spans="1:12" x14ac:dyDescent="0.2">
      <c r="A5869" s="4">
        <v>30859</v>
      </c>
      <c r="C5869">
        <v>10.19</v>
      </c>
      <c r="D5869">
        <v>11.26</v>
      </c>
      <c r="E5869">
        <v>12.29</v>
      </c>
      <c r="F5869">
        <v>13.17</v>
      </c>
      <c r="G5869">
        <v>13.49</v>
      </c>
      <c r="H5869">
        <v>13.77</v>
      </c>
      <c r="I5869">
        <v>13.79</v>
      </c>
      <c r="J5869">
        <v>13.79</v>
      </c>
      <c r="L5869">
        <v>13.6</v>
      </c>
    </row>
    <row r="5870" spans="1:12" x14ac:dyDescent="0.2">
      <c r="A5870" s="4">
        <v>30860</v>
      </c>
      <c r="C5870">
        <v>10.14</v>
      </c>
      <c r="D5870">
        <v>11.17</v>
      </c>
      <c r="E5870">
        <v>12.25</v>
      </c>
      <c r="F5870">
        <v>13.12</v>
      </c>
      <c r="G5870">
        <v>13.45</v>
      </c>
      <c r="H5870">
        <v>13.7</v>
      </c>
      <c r="I5870">
        <v>13.75</v>
      </c>
      <c r="J5870">
        <v>13.76</v>
      </c>
      <c r="L5870">
        <v>13.56</v>
      </c>
    </row>
    <row r="5871" spans="1:12" x14ac:dyDescent="0.2">
      <c r="A5871" s="4">
        <v>30861</v>
      </c>
      <c r="C5871">
        <v>10.24</v>
      </c>
      <c r="D5871">
        <v>11.26</v>
      </c>
      <c r="E5871">
        <v>12.32</v>
      </c>
      <c r="F5871">
        <v>13.17</v>
      </c>
      <c r="G5871">
        <v>13.48</v>
      </c>
      <c r="H5871">
        <v>13.7</v>
      </c>
      <c r="I5871">
        <v>13.78</v>
      </c>
      <c r="J5871">
        <v>13.8</v>
      </c>
      <c r="L5871">
        <v>13.57</v>
      </c>
    </row>
    <row r="5872" spans="1:12" x14ac:dyDescent="0.2">
      <c r="A5872" s="4">
        <v>30862</v>
      </c>
      <c r="C5872">
        <v>10.31</v>
      </c>
      <c r="D5872">
        <v>11.19</v>
      </c>
      <c r="E5872">
        <v>12.3</v>
      </c>
      <c r="F5872">
        <v>13.17</v>
      </c>
      <c r="G5872">
        <v>13.48</v>
      </c>
      <c r="H5872">
        <v>13.72</v>
      </c>
      <c r="I5872">
        <v>13.82</v>
      </c>
      <c r="J5872">
        <v>13.84</v>
      </c>
      <c r="L5872">
        <v>13.64</v>
      </c>
    </row>
    <row r="5873" spans="1:12" x14ac:dyDescent="0.2">
      <c r="A5873" s="4">
        <v>30865</v>
      </c>
      <c r="C5873">
        <v>10.119999999999999</v>
      </c>
      <c r="D5873">
        <v>11.13</v>
      </c>
      <c r="E5873">
        <v>12.23</v>
      </c>
      <c r="F5873">
        <v>13.17</v>
      </c>
      <c r="G5873">
        <v>13.43</v>
      </c>
      <c r="H5873">
        <v>13.73</v>
      </c>
      <c r="I5873">
        <v>13.83</v>
      </c>
      <c r="J5873">
        <v>13.87</v>
      </c>
      <c r="L5873">
        <v>13.64</v>
      </c>
    </row>
    <row r="5874" spans="1:12" x14ac:dyDescent="0.2">
      <c r="A5874" s="4">
        <v>30866</v>
      </c>
      <c r="C5874">
        <v>10.38</v>
      </c>
      <c r="D5874">
        <v>11.2</v>
      </c>
      <c r="E5874">
        <v>12.19</v>
      </c>
      <c r="F5874">
        <v>13.12</v>
      </c>
      <c r="G5874">
        <v>13.37</v>
      </c>
      <c r="H5874">
        <v>13.67</v>
      </c>
      <c r="I5874">
        <v>13.79</v>
      </c>
      <c r="J5874">
        <v>13.8</v>
      </c>
      <c r="L5874">
        <v>13.52</v>
      </c>
    </row>
    <row r="5875" spans="1:12" x14ac:dyDescent="0.2">
      <c r="A5875" s="4">
        <v>30867</v>
      </c>
      <c r="C5875" t="s">
        <v>13</v>
      </c>
      <c r="D5875" t="s">
        <v>13</v>
      </c>
      <c r="E5875" t="s">
        <v>13</v>
      </c>
      <c r="F5875" t="s">
        <v>13</v>
      </c>
      <c r="G5875" t="s">
        <v>13</v>
      </c>
      <c r="H5875" t="s">
        <v>13</v>
      </c>
      <c r="I5875" t="s">
        <v>13</v>
      </c>
      <c r="J5875" t="s">
        <v>13</v>
      </c>
      <c r="L5875" t="s">
        <v>13</v>
      </c>
    </row>
    <row r="5876" spans="1:12" x14ac:dyDescent="0.2">
      <c r="A5876" s="4">
        <v>30868</v>
      </c>
      <c r="C5876">
        <v>10.37</v>
      </c>
      <c r="D5876">
        <v>11.15</v>
      </c>
      <c r="E5876">
        <v>12.1</v>
      </c>
      <c r="F5876">
        <v>13.07</v>
      </c>
      <c r="G5876">
        <v>13.33</v>
      </c>
      <c r="H5876">
        <v>13.64</v>
      </c>
      <c r="I5876">
        <v>13.73</v>
      </c>
      <c r="J5876">
        <v>13.77</v>
      </c>
      <c r="L5876">
        <v>13.55</v>
      </c>
    </row>
    <row r="5877" spans="1:12" x14ac:dyDescent="0.2">
      <c r="A5877" s="4">
        <v>30869</v>
      </c>
      <c r="C5877">
        <v>10.4</v>
      </c>
      <c r="D5877">
        <v>11.17</v>
      </c>
      <c r="E5877">
        <v>12.15</v>
      </c>
      <c r="F5877">
        <v>13.13</v>
      </c>
      <c r="G5877">
        <v>13.38</v>
      </c>
      <c r="H5877">
        <v>13.65</v>
      </c>
      <c r="I5877">
        <v>13.74</v>
      </c>
      <c r="J5877">
        <v>13.75</v>
      </c>
      <c r="L5877">
        <v>13.55</v>
      </c>
    </row>
    <row r="5878" spans="1:12" x14ac:dyDescent="0.2">
      <c r="A5878" s="4">
        <v>30872</v>
      </c>
      <c r="C5878">
        <v>10.41</v>
      </c>
      <c r="D5878">
        <v>11.17</v>
      </c>
      <c r="E5878">
        <v>12.05</v>
      </c>
      <c r="F5878">
        <v>12.96</v>
      </c>
      <c r="G5878">
        <v>13.23</v>
      </c>
      <c r="H5878">
        <v>13.4</v>
      </c>
      <c r="I5878">
        <v>13.48</v>
      </c>
      <c r="J5878">
        <v>13.48</v>
      </c>
      <c r="L5878">
        <v>13.28</v>
      </c>
    </row>
    <row r="5879" spans="1:12" x14ac:dyDescent="0.2">
      <c r="A5879" s="4">
        <v>30873</v>
      </c>
      <c r="C5879">
        <v>10.54</v>
      </c>
      <c r="D5879">
        <v>11.31</v>
      </c>
      <c r="E5879">
        <v>12.1</v>
      </c>
      <c r="F5879">
        <v>13</v>
      </c>
      <c r="G5879">
        <v>13.24</v>
      </c>
      <c r="H5879">
        <v>13.46</v>
      </c>
      <c r="I5879">
        <v>13.52</v>
      </c>
      <c r="J5879">
        <v>13.53</v>
      </c>
      <c r="L5879">
        <v>13.28</v>
      </c>
    </row>
    <row r="5880" spans="1:12" x14ac:dyDescent="0.2">
      <c r="A5880" s="4">
        <v>30874</v>
      </c>
      <c r="C5880">
        <v>10.51</v>
      </c>
      <c r="D5880">
        <v>11.32</v>
      </c>
      <c r="E5880">
        <v>12.23</v>
      </c>
      <c r="F5880">
        <v>13.06</v>
      </c>
      <c r="G5880">
        <v>13.26</v>
      </c>
      <c r="H5880">
        <v>13.45</v>
      </c>
      <c r="I5880">
        <v>13.55</v>
      </c>
      <c r="J5880">
        <v>13.55</v>
      </c>
      <c r="L5880">
        <v>13.33</v>
      </c>
    </row>
    <row r="5881" spans="1:12" x14ac:dyDescent="0.2">
      <c r="A5881" s="4">
        <v>30875</v>
      </c>
      <c r="C5881">
        <v>10.44</v>
      </c>
      <c r="D5881">
        <v>11.24</v>
      </c>
      <c r="E5881">
        <v>12.13</v>
      </c>
      <c r="F5881">
        <v>12.96</v>
      </c>
      <c r="G5881">
        <v>13.19</v>
      </c>
      <c r="H5881">
        <v>13.39</v>
      </c>
      <c r="I5881">
        <v>13.43</v>
      </c>
      <c r="J5881">
        <v>13.42</v>
      </c>
      <c r="L5881">
        <v>13.2</v>
      </c>
    </row>
    <row r="5882" spans="1:12" x14ac:dyDescent="0.2">
      <c r="A5882" s="4">
        <v>30876</v>
      </c>
      <c r="C5882">
        <v>10.36</v>
      </c>
      <c r="D5882">
        <v>11.18</v>
      </c>
      <c r="E5882">
        <v>11.99</v>
      </c>
      <c r="F5882">
        <v>12.85</v>
      </c>
      <c r="G5882">
        <v>13.04</v>
      </c>
      <c r="H5882">
        <v>13.24</v>
      </c>
      <c r="I5882">
        <v>13.3</v>
      </c>
      <c r="J5882">
        <v>13.3</v>
      </c>
      <c r="L5882">
        <v>13.12</v>
      </c>
    </row>
    <row r="5883" spans="1:12" x14ac:dyDescent="0.2">
      <c r="A5883" s="4">
        <v>30879</v>
      </c>
      <c r="C5883">
        <v>10.4</v>
      </c>
      <c r="D5883">
        <v>11.28</v>
      </c>
      <c r="E5883">
        <v>12.07</v>
      </c>
      <c r="F5883">
        <v>12.89</v>
      </c>
      <c r="G5883">
        <v>13.07</v>
      </c>
      <c r="H5883">
        <v>13.24</v>
      </c>
      <c r="I5883">
        <v>13.32</v>
      </c>
      <c r="J5883">
        <v>13.32</v>
      </c>
      <c r="L5883">
        <v>13.12</v>
      </c>
    </row>
    <row r="5884" spans="1:12" x14ac:dyDescent="0.2">
      <c r="A5884" s="4">
        <v>30880</v>
      </c>
      <c r="C5884">
        <v>10.61</v>
      </c>
      <c r="D5884">
        <v>11.39</v>
      </c>
      <c r="E5884">
        <v>12.11</v>
      </c>
      <c r="F5884">
        <v>12.93</v>
      </c>
      <c r="G5884">
        <v>13.12</v>
      </c>
      <c r="H5884">
        <v>13.29</v>
      </c>
      <c r="I5884">
        <v>13.37</v>
      </c>
      <c r="J5884">
        <v>13.37</v>
      </c>
      <c r="L5884">
        <v>13.18</v>
      </c>
    </row>
    <row r="5885" spans="1:12" x14ac:dyDescent="0.2">
      <c r="A5885" s="4">
        <v>30881</v>
      </c>
      <c r="C5885">
        <v>10.52</v>
      </c>
      <c r="D5885">
        <v>11.27</v>
      </c>
      <c r="E5885">
        <v>12.01</v>
      </c>
      <c r="F5885">
        <v>12.89</v>
      </c>
      <c r="G5885">
        <v>13.06</v>
      </c>
      <c r="H5885">
        <v>13.22</v>
      </c>
      <c r="I5885">
        <v>13.31</v>
      </c>
      <c r="J5885">
        <v>13.32</v>
      </c>
      <c r="L5885">
        <v>13.14</v>
      </c>
    </row>
    <row r="5886" spans="1:12" x14ac:dyDescent="0.2">
      <c r="A5886" s="4">
        <v>30882</v>
      </c>
      <c r="C5886">
        <v>10.54</v>
      </c>
      <c r="D5886">
        <v>11.25</v>
      </c>
      <c r="E5886">
        <v>11.95</v>
      </c>
      <c r="F5886">
        <v>12.82</v>
      </c>
      <c r="G5886">
        <v>12.99</v>
      </c>
      <c r="H5886">
        <v>13.17</v>
      </c>
      <c r="I5886">
        <v>13.23</v>
      </c>
      <c r="J5886">
        <v>13.25</v>
      </c>
      <c r="L5886">
        <v>13.12</v>
      </c>
    </row>
    <row r="5887" spans="1:12" x14ac:dyDescent="0.2">
      <c r="A5887" s="4">
        <v>30883</v>
      </c>
      <c r="C5887">
        <v>10.59</v>
      </c>
      <c r="D5887">
        <v>11.31</v>
      </c>
      <c r="E5887">
        <v>12</v>
      </c>
      <c r="F5887">
        <v>12.85</v>
      </c>
      <c r="G5887">
        <v>13.06</v>
      </c>
      <c r="H5887">
        <v>13.24</v>
      </c>
      <c r="I5887">
        <v>13.32</v>
      </c>
      <c r="J5887">
        <v>13.36</v>
      </c>
      <c r="L5887">
        <v>13.26</v>
      </c>
    </row>
    <row r="5888" spans="1:12" x14ac:dyDescent="0.2">
      <c r="A5888" s="4">
        <v>30886</v>
      </c>
      <c r="C5888">
        <v>10.63</v>
      </c>
      <c r="D5888">
        <v>11.36</v>
      </c>
      <c r="E5888">
        <v>12.06</v>
      </c>
      <c r="F5888">
        <v>12.87</v>
      </c>
      <c r="G5888">
        <v>13.06</v>
      </c>
      <c r="H5888">
        <v>13.25</v>
      </c>
      <c r="I5888">
        <v>13.34</v>
      </c>
      <c r="J5888">
        <v>13.35</v>
      </c>
      <c r="L5888">
        <v>13.27</v>
      </c>
    </row>
    <row r="5889" spans="1:12" x14ac:dyDescent="0.2">
      <c r="A5889" s="4">
        <v>30887</v>
      </c>
      <c r="C5889">
        <v>10.69</v>
      </c>
      <c r="D5889">
        <v>11.37</v>
      </c>
      <c r="E5889">
        <v>12</v>
      </c>
      <c r="F5889">
        <v>12.85</v>
      </c>
      <c r="G5889">
        <v>13.02</v>
      </c>
      <c r="H5889">
        <v>13.24</v>
      </c>
      <c r="I5889">
        <v>13.3</v>
      </c>
      <c r="J5889">
        <v>13.31</v>
      </c>
      <c r="L5889">
        <v>13.25</v>
      </c>
    </row>
    <row r="5890" spans="1:12" x14ac:dyDescent="0.2">
      <c r="A5890" s="4">
        <v>30888</v>
      </c>
      <c r="C5890">
        <v>10.68</v>
      </c>
      <c r="D5890">
        <v>11.3</v>
      </c>
      <c r="E5890">
        <v>11.86</v>
      </c>
      <c r="F5890">
        <v>12.64</v>
      </c>
      <c r="G5890">
        <v>12.81</v>
      </c>
      <c r="H5890">
        <v>12.95</v>
      </c>
      <c r="I5890">
        <v>13.04</v>
      </c>
      <c r="J5890">
        <v>13.06</v>
      </c>
      <c r="L5890">
        <v>12.97</v>
      </c>
    </row>
    <row r="5891" spans="1:12" x14ac:dyDescent="0.2">
      <c r="A5891" s="4">
        <v>30889</v>
      </c>
      <c r="C5891">
        <v>10.67</v>
      </c>
      <c r="D5891">
        <v>11.24</v>
      </c>
      <c r="E5891">
        <v>11.76</v>
      </c>
      <c r="F5891">
        <v>12.55</v>
      </c>
      <c r="G5891">
        <v>12.67</v>
      </c>
      <c r="H5891">
        <v>12.8</v>
      </c>
      <c r="I5891">
        <v>12.89</v>
      </c>
      <c r="J5891">
        <v>12.89</v>
      </c>
      <c r="L5891">
        <v>12.88</v>
      </c>
    </row>
    <row r="5892" spans="1:12" x14ac:dyDescent="0.2">
      <c r="A5892" s="4">
        <v>30890</v>
      </c>
      <c r="C5892">
        <v>10.7</v>
      </c>
      <c r="D5892">
        <v>11.32</v>
      </c>
      <c r="E5892">
        <v>11.8</v>
      </c>
      <c r="F5892">
        <v>12.59</v>
      </c>
      <c r="G5892">
        <v>12.76</v>
      </c>
      <c r="H5892">
        <v>12.89</v>
      </c>
      <c r="I5892">
        <v>12.95</v>
      </c>
      <c r="J5892">
        <v>12.95</v>
      </c>
      <c r="L5892">
        <v>12.91</v>
      </c>
    </row>
    <row r="5893" spans="1:12" x14ac:dyDescent="0.2">
      <c r="A5893" s="4">
        <v>30893</v>
      </c>
      <c r="C5893">
        <v>10.76</v>
      </c>
      <c r="D5893">
        <v>11.39</v>
      </c>
      <c r="E5893">
        <v>11.9</v>
      </c>
      <c r="F5893">
        <v>12.66</v>
      </c>
      <c r="G5893">
        <v>12.84</v>
      </c>
      <c r="H5893">
        <v>13</v>
      </c>
      <c r="I5893">
        <v>13.05</v>
      </c>
      <c r="J5893">
        <v>13.05</v>
      </c>
      <c r="L5893">
        <v>12.99</v>
      </c>
    </row>
    <row r="5894" spans="1:12" x14ac:dyDescent="0.2">
      <c r="A5894" s="4">
        <v>30894</v>
      </c>
      <c r="C5894">
        <v>10.83</v>
      </c>
      <c r="D5894">
        <v>11.4</v>
      </c>
      <c r="E5894">
        <v>11.86</v>
      </c>
      <c r="F5894">
        <v>12.57</v>
      </c>
      <c r="G5894">
        <v>12.7</v>
      </c>
      <c r="H5894">
        <v>12.85</v>
      </c>
      <c r="I5894">
        <v>12.91</v>
      </c>
      <c r="J5894">
        <v>12.91</v>
      </c>
      <c r="L5894">
        <v>12.87</v>
      </c>
    </row>
    <row r="5895" spans="1:12" x14ac:dyDescent="0.2">
      <c r="A5895" s="4">
        <v>30895</v>
      </c>
      <c r="C5895">
        <v>10.86</v>
      </c>
      <c r="D5895">
        <v>11.41</v>
      </c>
      <c r="E5895">
        <v>11.82</v>
      </c>
      <c r="F5895">
        <v>12.48</v>
      </c>
      <c r="G5895">
        <v>12.63</v>
      </c>
      <c r="H5895">
        <v>12.74</v>
      </c>
      <c r="I5895">
        <v>12.82</v>
      </c>
      <c r="J5895">
        <v>12.81</v>
      </c>
      <c r="L5895">
        <v>12.78</v>
      </c>
    </row>
    <row r="5896" spans="1:12" x14ac:dyDescent="0.2">
      <c r="A5896" s="4">
        <v>30896</v>
      </c>
      <c r="C5896">
        <v>10.9</v>
      </c>
      <c r="D5896">
        <v>11.41</v>
      </c>
      <c r="E5896">
        <v>11.85</v>
      </c>
      <c r="F5896">
        <v>12.48</v>
      </c>
      <c r="G5896">
        <v>12.61</v>
      </c>
      <c r="H5896">
        <v>12.71</v>
      </c>
      <c r="I5896">
        <v>12.75</v>
      </c>
      <c r="J5896">
        <v>12.74</v>
      </c>
      <c r="L5896">
        <v>12.7</v>
      </c>
    </row>
    <row r="5897" spans="1:12" x14ac:dyDescent="0.2">
      <c r="A5897" s="4">
        <v>30897</v>
      </c>
      <c r="C5897">
        <v>10.9</v>
      </c>
      <c r="D5897">
        <v>11.35</v>
      </c>
      <c r="E5897">
        <v>11.75</v>
      </c>
      <c r="F5897">
        <v>12.3</v>
      </c>
      <c r="G5897">
        <v>12.39</v>
      </c>
      <c r="H5897">
        <v>12.55</v>
      </c>
      <c r="I5897">
        <v>12.61</v>
      </c>
      <c r="J5897">
        <v>12.61</v>
      </c>
      <c r="L5897">
        <v>12.59</v>
      </c>
    </row>
    <row r="5898" spans="1:12" x14ac:dyDescent="0.2">
      <c r="A5898" s="4">
        <v>30900</v>
      </c>
      <c r="C5898">
        <v>10.98</v>
      </c>
      <c r="D5898">
        <v>11.46</v>
      </c>
      <c r="E5898">
        <v>11.88</v>
      </c>
      <c r="F5898">
        <v>12.42</v>
      </c>
      <c r="G5898">
        <v>12.53</v>
      </c>
      <c r="H5898">
        <v>12.66</v>
      </c>
      <c r="I5898">
        <v>12.74</v>
      </c>
      <c r="J5898">
        <v>12.73</v>
      </c>
      <c r="L5898">
        <v>12.69</v>
      </c>
    </row>
    <row r="5899" spans="1:12" x14ac:dyDescent="0.2">
      <c r="A5899" s="4">
        <v>30901</v>
      </c>
      <c r="C5899">
        <v>10.97</v>
      </c>
      <c r="D5899">
        <v>11.4</v>
      </c>
      <c r="E5899">
        <v>11.85</v>
      </c>
      <c r="F5899">
        <v>12.41</v>
      </c>
      <c r="G5899">
        <v>12.45</v>
      </c>
      <c r="H5899">
        <v>12.64</v>
      </c>
      <c r="I5899">
        <v>12.71</v>
      </c>
      <c r="J5899">
        <v>12.69</v>
      </c>
      <c r="L5899">
        <v>12.64</v>
      </c>
    </row>
    <row r="5900" spans="1:12" x14ac:dyDescent="0.2">
      <c r="A5900" s="4">
        <v>30902</v>
      </c>
      <c r="C5900">
        <v>10.9</v>
      </c>
      <c r="D5900">
        <v>11.35</v>
      </c>
      <c r="E5900">
        <v>11.8</v>
      </c>
      <c r="F5900">
        <v>12.37</v>
      </c>
      <c r="G5900">
        <v>12.43</v>
      </c>
      <c r="H5900">
        <v>12.62</v>
      </c>
      <c r="I5900">
        <v>12.69</v>
      </c>
      <c r="J5900">
        <v>12.66</v>
      </c>
      <c r="L5900">
        <v>12.62</v>
      </c>
    </row>
    <row r="5901" spans="1:12" x14ac:dyDescent="0.2">
      <c r="A5901" s="4">
        <v>30903</v>
      </c>
      <c r="C5901">
        <v>10.85</v>
      </c>
      <c r="D5901">
        <v>11.26</v>
      </c>
      <c r="E5901">
        <v>11.74</v>
      </c>
      <c r="F5901">
        <v>12.33</v>
      </c>
      <c r="G5901">
        <v>12.4</v>
      </c>
      <c r="H5901">
        <v>12.59</v>
      </c>
      <c r="I5901">
        <v>12.65</v>
      </c>
      <c r="J5901">
        <v>12.61</v>
      </c>
      <c r="L5901">
        <v>12.47</v>
      </c>
    </row>
    <row r="5902" spans="1:12" x14ac:dyDescent="0.2">
      <c r="A5902" s="4">
        <v>30904</v>
      </c>
      <c r="C5902">
        <v>10.86</v>
      </c>
      <c r="D5902">
        <v>11.28</v>
      </c>
      <c r="E5902">
        <v>11.73</v>
      </c>
      <c r="F5902">
        <v>12.35</v>
      </c>
      <c r="G5902">
        <v>12.41</v>
      </c>
      <c r="H5902">
        <v>12.63</v>
      </c>
      <c r="I5902">
        <v>12.68</v>
      </c>
      <c r="J5902">
        <v>12.68</v>
      </c>
      <c r="L5902">
        <v>12.47</v>
      </c>
    </row>
    <row r="5903" spans="1:12" x14ac:dyDescent="0.2">
      <c r="A5903" s="4">
        <v>30907</v>
      </c>
      <c r="C5903">
        <v>10.88</v>
      </c>
      <c r="D5903">
        <v>11.37</v>
      </c>
      <c r="E5903">
        <v>11.81</v>
      </c>
      <c r="F5903">
        <v>12.45</v>
      </c>
      <c r="G5903">
        <v>12.52</v>
      </c>
      <c r="H5903">
        <v>12.71</v>
      </c>
      <c r="I5903">
        <v>12.79</v>
      </c>
      <c r="J5903">
        <v>12.74</v>
      </c>
      <c r="L5903">
        <v>12.54</v>
      </c>
    </row>
    <row r="5904" spans="1:12" x14ac:dyDescent="0.2">
      <c r="A5904" s="4">
        <v>30908</v>
      </c>
      <c r="C5904">
        <v>10.72</v>
      </c>
      <c r="D5904">
        <v>11.25</v>
      </c>
      <c r="E5904">
        <v>11.71</v>
      </c>
      <c r="F5904">
        <v>12.34</v>
      </c>
      <c r="G5904">
        <v>12.4</v>
      </c>
      <c r="H5904">
        <v>12.62</v>
      </c>
      <c r="I5904">
        <v>12.68</v>
      </c>
      <c r="J5904">
        <v>12.67</v>
      </c>
      <c r="L5904">
        <v>12.48</v>
      </c>
    </row>
    <row r="5905" spans="1:12" x14ac:dyDescent="0.2">
      <c r="A5905" s="4">
        <v>30909</v>
      </c>
      <c r="C5905">
        <v>10.62</v>
      </c>
      <c r="D5905">
        <v>11.24</v>
      </c>
      <c r="E5905">
        <v>11.7</v>
      </c>
      <c r="F5905">
        <v>12.39</v>
      </c>
      <c r="G5905">
        <v>12.45</v>
      </c>
      <c r="H5905">
        <v>12.68</v>
      </c>
      <c r="I5905">
        <v>12.76</v>
      </c>
      <c r="J5905">
        <v>12.74</v>
      </c>
      <c r="L5905">
        <v>12.57</v>
      </c>
    </row>
    <row r="5906" spans="1:12" x14ac:dyDescent="0.2">
      <c r="A5906" s="4">
        <v>30910</v>
      </c>
      <c r="C5906">
        <v>10.68</v>
      </c>
      <c r="D5906">
        <v>11.24</v>
      </c>
      <c r="E5906">
        <v>11.7</v>
      </c>
      <c r="F5906">
        <v>12.4</v>
      </c>
      <c r="G5906">
        <v>12.46</v>
      </c>
      <c r="H5906">
        <v>12.66</v>
      </c>
      <c r="I5906">
        <v>12.73</v>
      </c>
      <c r="J5906">
        <v>12.7</v>
      </c>
      <c r="L5906">
        <v>12.51</v>
      </c>
    </row>
    <row r="5907" spans="1:12" x14ac:dyDescent="0.2">
      <c r="A5907" s="4">
        <v>30911</v>
      </c>
      <c r="C5907">
        <v>10.75</v>
      </c>
      <c r="D5907">
        <v>11.25</v>
      </c>
      <c r="E5907">
        <v>11.73</v>
      </c>
      <c r="F5907">
        <v>12.4</v>
      </c>
      <c r="G5907">
        <v>12.44</v>
      </c>
      <c r="H5907">
        <v>12.67</v>
      </c>
      <c r="I5907">
        <v>12.73</v>
      </c>
      <c r="J5907">
        <v>12.7</v>
      </c>
      <c r="L5907">
        <v>12.46</v>
      </c>
    </row>
    <row r="5908" spans="1:12" x14ac:dyDescent="0.2">
      <c r="A5908" s="4">
        <v>30914</v>
      </c>
      <c r="C5908">
        <v>10.88</v>
      </c>
      <c r="D5908">
        <v>11.32</v>
      </c>
      <c r="E5908">
        <v>11.8</v>
      </c>
      <c r="F5908">
        <v>12.42</v>
      </c>
      <c r="G5908">
        <v>12.45</v>
      </c>
      <c r="H5908">
        <v>12.66</v>
      </c>
      <c r="I5908">
        <v>12.74</v>
      </c>
      <c r="J5908">
        <v>12.69</v>
      </c>
      <c r="L5908">
        <v>12.41</v>
      </c>
    </row>
    <row r="5909" spans="1:12" x14ac:dyDescent="0.2">
      <c r="A5909" s="4">
        <v>30915</v>
      </c>
      <c r="C5909">
        <v>10.85</v>
      </c>
      <c r="D5909">
        <v>11.34</v>
      </c>
      <c r="E5909">
        <v>11.8</v>
      </c>
      <c r="F5909">
        <v>12.41</v>
      </c>
      <c r="G5909">
        <v>12.44</v>
      </c>
      <c r="H5909">
        <v>12.64</v>
      </c>
      <c r="I5909">
        <v>12.67</v>
      </c>
      <c r="J5909">
        <v>12.62</v>
      </c>
      <c r="L5909">
        <v>12.35</v>
      </c>
    </row>
    <row r="5910" spans="1:12" x14ac:dyDescent="0.2">
      <c r="A5910" s="4">
        <v>30916</v>
      </c>
      <c r="C5910">
        <v>10.84</v>
      </c>
      <c r="D5910">
        <v>11.31</v>
      </c>
      <c r="E5910">
        <v>11.78</v>
      </c>
      <c r="F5910">
        <v>12.45</v>
      </c>
      <c r="G5910">
        <v>12.48</v>
      </c>
      <c r="H5910">
        <v>12.66</v>
      </c>
      <c r="I5910">
        <v>12.69</v>
      </c>
      <c r="J5910">
        <v>12.65</v>
      </c>
      <c r="L5910">
        <v>12.43</v>
      </c>
    </row>
    <row r="5911" spans="1:12" x14ac:dyDescent="0.2">
      <c r="A5911" s="4">
        <v>30917</v>
      </c>
      <c r="C5911">
        <v>10.88</v>
      </c>
      <c r="D5911">
        <v>11.33</v>
      </c>
      <c r="E5911">
        <v>11.81</v>
      </c>
      <c r="F5911">
        <v>12.44</v>
      </c>
      <c r="G5911">
        <v>12.49</v>
      </c>
      <c r="H5911">
        <v>12.68</v>
      </c>
      <c r="I5911">
        <v>12.72</v>
      </c>
      <c r="J5911">
        <v>12.69</v>
      </c>
      <c r="L5911">
        <v>12.45</v>
      </c>
    </row>
    <row r="5912" spans="1:12" x14ac:dyDescent="0.2">
      <c r="A5912" s="4">
        <v>30918</v>
      </c>
      <c r="C5912">
        <v>10.91</v>
      </c>
      <c r="D5912">
        <v>11.34</v>
      </c>
      <c r="E5912">
        <v>11.81</v>
      </c>
      <c r="F5912">
        <v>12.41</v>
      </c>
      <c r="G5912">
        <v>12.45</v>
      </c>
      <c r="H5912">
        <v>12.67</v>
      </c>
      <c r="I5912">
        <v>12.69</v>
      </c>
      <c r="J5912">
        <v>12.66</v>
      </c>
      <c r="L5912">
        <v>12.44</v>
      </c>
    </row>
    <row r="5913" spans="1:12" x14ac:dyDescent="0.2">
      <c r="A5913" s="4">
        <v>30921</v>
      </c>
      <c r="C5913">
        <v>11.12</v>
      </c>
      <c r="D5913">
        <v>11.53</v>
      </c>
      <c r="E5913">
        <v>11.95</v>
      </c>
      <c r="F5913">
        <v>12.54</v>
      </c>
      <c r="G5913">
        <v>12.57</v>
      </c>
      <c r="H5913">
        <v>12.8</v>
      </c>
      <c r="I5913">
        <v>12.84</v>
      </c>
      <c r="J5913">
        <v>12.81</v>
      </c>
      <c r="L5913">
        <v>12.6</v>
      </c>
    </row>
    <row r="5914" spans="1:12" x14ac:dyDescent="0.2">
      <c r="A5914" s="4">
        <v>30922</v>
      </c>
      <c r="C5914">
        <v>11.1</v>
      </c>
      <c r="D5914">
        <v>11.54</v>
      </c>
      <c r="E5914">
        <v>11.97</v>
      </c>
      <c r="F5914">
        <v>12.54</v>
      </c>
      <c r="G5914">
        <v>12.59</v>
      </c>
      <c r="H5914">
        <v>12.82</v>
      </c>
      <c r="I5914">
        <v>12.84</v>
      </c>
      <c r="J5914">
        <v>12.81</v>
      </c>
      <c r="L5914">
        <v>12.57</v>
      </c>
    </row>
    <row r="5915" spans="1:12" x14ac:dyDescent="0.2">
      <c r="A5915" s="4">
        <v>30923</v>
      </c>
      <c r="C5915">
        <v>11.11</v>
      </c>
      <c r="D5915">
        <v>11.53</v>
      </c>
      <c r="E5915">
        <v>11.97</v>
      </c>
      <c r="F5915">
        <v>12.56</v>
      </c>
      <c r="G5915">
        <v>12.61</v>
      </c>
      <c r="H5915">
        <v>12.78</v>
      </c>
      <c r="I5915">
        <v>12.88</v>
      </c>
      <c r="J5915">
        <v>12.83</v>
      </c>
      <c r="L5915">
        <v>12.57</v>
      </c>
    </row>
    <row r="5916" spans="1:12" x14ac:dyDescent="0.2">
      <c r="A5916" s="4">
        <v>30924</v>
      </c>
      <c r="C5916">
        <v>11.09</v>
      </c>
      <c r="D5916">
        <v>11.52</v>
      </c>
      <c r="E5916">
        <v>11.99</v>
      </c>
      <c r="F5916">
        <v>12.56</v>
      </c>
      <c r="G5916">
        <v>12.62</v>
      </c>
      <c r="H5916">
        <v>12.79</v>
      </c>
      <c r="I5916">
        <v>12.89</v>
      </c>
      <c r="J5916">
        <v>12.84</v>
      </c>
      <c r="L5916">
        <v>12.56</v>
      </c>
    </row>
    <row r="5917" spans="1:12" x14ac:dyDescent="0.2">
      <c r="A5917" s="4">
        <v>30925</v>
      </c>
      <c r="C5917">
        <v>11.06</v>
      </c>
      <c r="D5917">
        <v>11.48</v>
      </c>
      <c r="E5917">
        <v>11.96</v>
      </c>
      <c r="F5917">
        <v>12.54</v>
      </c>
      <c r="G5917">
        <v>12.61</v>
      </c>
      <c r="H5917">
        <v>12.77</v>
      </c>
      <c r="I5917">
        <v>12.85</v>
      </c>
      <c r="J5917">
        <v>12.79</v>
      </c>
      <c r="L5917">
        <v>12.51</v>
      </c>
    </row>
    <row r="5918" spans="1:12" x14ac:dyDescent="0.2">
      <c r="A5918" s="4">
        <v>30928</v>
      </c>
      <c r="C5918" t="s">
        <v>13</v>
      </c>
      <c r="D5918" t="s">
        <v>13</v>
      </c>
      <c r="E5918" t="s">
        <v>13</v>
      </c>
      <c r="F5918" t="s">
        <v>13</v>
      </c>
      <c r="G5918" t="s">
        <v>13</v>
      </c>
      <c r="H5918" t="s">
        <v>13</v>
      </c>
      <c r="I5918" t="s">
        <v>13</v>
      </c>
      <c r="J5918" t="s">
        <v>13</v>
      </c>
      <c r="L5918" t="s">
        <v>13</v>
      </c>
    </row>
    <row r="5919" spans="1:12" x14ac:dyDescent="0.2">
      <c r="A5919" s="4">
        <v>30929</v>
      </c>
      <c r="C5919">
        <v>11.14</v>
      </c>
      <c r="D5919">
        <v>11.55</v>
      </c>
      <c r="E5919">
        <v>12.01</v>
      </c>
      <c r="F5919">
        <v>12.59</v>
      </c>
      <c r="G5919">
        <v>12.65</v>
      </c>
      <c r="H5919">
        <v>12.85</v>
      </c>
      <c r="I5919">
        <v>12.94</v>
      </c>
      <c r="J5919">
        <v>12.88</v>
      </c>
      <c r="L5919">
        <v>12.57</v>
      </c>
    </row>
    <row r="5920" spans="1:12" x14ac:dyDescent="0.2">
      <c r="A5920" s="4">
        <v>30930</v>
      </c>
      <c r="C5920">
        <v>11.08</v>
      </c>
      <c r="D5920">
        <v>11.53</v>
      </c>
      <c r="E5920">
        <v>12.02</v>
      </c>
      <c r="F5920">
        <v>12.63</v>
      </c>
      <c r="G5920">
        <v>12.71</v>
      </c>
      <c r="H5920">
        <v>12.92</v>
      </c>
      <c r="I5920">
        <v>13.01</v>
      </c>
      <c r="J5920">
        <v>12.92</v>
      </c>
      <c r="L5920">
        <v>12.61</v>
      </c>
    </row>
    <row r="5921" spans="1:12" x14ac:dyDescent="0.2">
      <c r="A5921" s="4">
        <v>30931</v>
      </c>
      <c r="C5921">
        <v>11.04</v>
      </c>
      <c r="D5921">
        <v>11.47</v>
      </c>
      <c r="E5921">
        <v>11.95</v>
      </c>
      <c r="F5921">
        <v>12.54</v>
      </c>
      <c r="G5921">
        <v>12.63</v>
      </c>
      <c r="H5921">
        <v>12.82</v>
      </c>
      <c r="I5921">
        <v>12.88</v>
      </c>
      <c r="J5921">
        <v>12.81</v>
      </c>
      <c r="L5921">
        <v>12.48</v>
      </c>
    </row>
    <row r="5922" spans="1:12" x14ac:dyDescent="0.2">
      <c r="A5922" s="4">
        <v>30932</v>
      </c>
      <c r="C5922">
        <v>10.99</v>
      </c>
      <c r="D5922">
        <v>11.42</v>
      </c>
      <c r="E5922">
        <v>11.83</v>
      </c>
      <c r="F5922">
        <v>12.45</v>
      </c>
      <c r="G5922">
        <v>12.52</v>
      </c>
      <c r="H5922">
        <v>12.75</v>
      </c>
      <c r="I5922">
        <v>12.8</v>
      </c>
      <c r="J5922">
        <v>12.7</v>
      </c>
      <c r="L5922">
        <v>12.44</v>
      </c>
    </row>
    <row r="5923" spans="1:12" x14ac:dyDescent="0.2">
      <c r="A5923" s="4">
        <v>30935</v>
      </c>
      <c r="C5923">
        <v>10.84</v>
      </c>
      <c r="D5923">
        <v>11.28</v>
      </c>
      <c r="E5923">
        <v>11.65</v>
      </c>
      <c r="F5923">
        <v>12.27</v>
      </c>
      <c r="G5923">
        <v>12.39</v>
      </c>
      <c r="H5923">
        <v>12.65</v>
      </c>
      <c r="I5923">
        <v>12.72</v>
      </c>
      <c r="J5923">
        <v>12.62</v>
      </c>
      <c r="L5923">
        <v>12.37</v>
      </c>
    </row>
    <row r="5924" spans="1:12" x14ac:dyDescent="0.2">
      <c r="A5924" s="4">
        <v>30936</v>
      </c>
      <c r="C5924">
        <v>10.82</v>
      </c>
      <c r="D5924">
        <v>11.23</v>
      </c>
      <c r="E5924">
        <v>11.68</v>
      </c>
      <c r="F5924">
        <v>12.26</v>
      </c>
      <c r="G5924">
        <v>12.39</v>
      </c>
      <c r="H5924">
        <v>12.59</v>
      </c>
      <c r="I5924">
        <v>12.64</v>
      </c>
      <c r="J5924">
        <v>12.54</v>
      </c>
      <c r="L5924">
        <v>12.31</v>
      </c>
    </row>
    <row r="5925" spans="1:12" x14ac:dyDescent="0.2">
      <c r="A5925" s="4">
        <v>30937</v>
      </c>
      <c r="C5925">
        <v>10.83</v>
      </c>
      <c r="D5925">
        <v>11.28</v>
      </c>
      <c r="E5925">
        <v>11.69</v>
      </c>
      <c r="F5925">
        <v>12.3</v>
      </c>
      <c r="G5925">
        <v>12.39</v>
      </c>
      <c r="H5925">
        <v>12.62</v>
      </c>
      <c r="I5925">
        <v>12.65</v>
      </c>
      <c r="J5925">
        <v>12.55</v>
      </c>
      <c r="L5925">
        <v>12.33</v>
      </c>
    </row>
    <row r="5926" spans="1:12" x14ac:dyDescent="0.2">
      <c r="A5926" s="4">
        <v>30938</v>
      </c>
      <c r="C5926">
        <v>10.75</v>
      </c>
      <c r="D5926">
        <v>11.17</v>
      </c>
      <c r="E5926">
        <v>11.56</v>
      </c>
      <c r="F5926">
        <v>12.21</v>
      </c>
      <c r="G5926">
        <v>12.28</v>
      </c>
      <c r="H5926">
        <v>12.47</v>
      </c>
      <c r="I5926">
        <v>12.52</v>
      </c>
      <c r="J5926">
        <v>12.44</v>
      </c>
      <c r="L5926">
        <v>12.22</v>
      </c>
    </row>
    <row r="5927" spans="1:12" x14ac:dyDescent="0.2">
      <c r="A5927" s="4">
        <v>30939</v>
      </c>
      <c r="C5927">
        <v>10.79</v>
      </c>
      <c r="D5927">
        <v>11.17</v>
      </c>
      <c r="E5927">
        <v>11.48</v>
      </c>
      <c r="F5927">
        <v>12.15</v>
      </c>
      <c r="G5927">
        <v>12.23</v>
      </c>
      <c r="H5927">
        <v>12.42</v>
      </c>
      <c r="I5927">
        <v>12.49</v>
      </c>
      <c r="J5927">
        <v>12.42</v>
      </c>
      <c r="L5927">
        <v>12.22</v>
      </c>
    </row>
    <row r="5928" spans="1:12" x14ac:dyDescent="0.2">
      <c r="A5928" s="4">
        <v>30942</v>
      </c>
      <c r="C5928">
        <v>10.81</v>
      </c>
      <c r="D5928">
        <v>11.18</v>
      </c>
      <c r="E5928">
        <v>11.53</v>
      </c>
      <c r="F5928">
        <v>12.16</v>
      </c>
      <c r="G5928">
        <v>12.23</v>
      </c>
      <c r="H5928">
        <v>12.42</v>
      </c>
      <c r="I5928">
        <v>12.49</v>
      </c>
      <c r="J5928">
        <v>12.4</v>
      </c>
      <c r="L5928">
        <v>12.18</v>
      </c>
    </row>
    <row r="5929" spans="1:12" x14ac:dyDescent="0.2">
      <c r="A5929" s="4">
        <v>30943</v>
      </c>
      <c r="C5929">
        <v>10.74</v>
      </c>
      <c r="D5929">
        <v>11.08</v>
      </c>
      <c r="E5929">
        <v>11.45</v>
      </c>
      <c r="F5929">
        <v>12.1</v>
      </c>
      <c r="G5929">
        <v>12.19</v>
      </c>
      <c r="H5929">
        <v>12.33</v>
      </c>
      <c r="I5929">
        <v>12.43</v>
      </c>
      <c r="J5929">
        <v>12.35</v>
      </c>
      <c r="L5929">
        <v>12.15</v>
      </c>
    </row>
    <row r="5930" spans="1:12" x14ac:dyDescent="0.2">
      <c r="A5930" s="4">
        <v>30944</v>
      </c>
      <c r="C5930">
        <v>10.69</v>
      </c>
      <c r="D5930">
        <v>11</v>
      </c>
      <c r="E5930">
        <v>11.34</v>
      </c>
      <c r="F5930">
        <v>11.94</v>
      </c>
      <c r="G5930">
        <v>12.12</v>
      </c>
      <c r="H5930">
        <v>12.26</v>
      </c>
      <c r="I5930">
        <v>12.33</v>
      </c>
      <c r="J5930">
        <v>12.25</v>
      </c>
      <c r="L5930">
        <v>12.07</v>
      </c>
    </row>
    <row r="5931" spans="1:12" x14ac:dyDescent="0.2">
      <c r="A5931" s="4">
        <v>30945</v>
      </c>
      <c r="C5931">
        <v>10.66</v>
      </c>
      <c r="D5931">
        <v>10.97</v>
      </c>
      <c r="E5931">
        <v>11.3</v>
      </c>
      <c r="F5931">
        <v>11.94</v>
      </c>
      <c r="G5931">
        <v>12.12</v>
      </c>
      <c r="H5931">
        <v>12.27</v>
      </c>
      <c r="I5931">
        <v>12.35</v>
      </c>
      <c r="J5931">
        <v>12.28</v>
      </c>
      <c r="L5931">
        <v>12.08</v>
      </c>
    </row>
    <row r="5932" spans="1:12" x14ac:dyDescent="0.2">
      <c r="A5932" s="4">
        <v>30946</v>
      </c>
      <c r="C5932">
        <v>10.67</v>
      </c>
      <c r="D5932">
        <v>11.05</v>
      </c>
      <c r="E5932">
        <v>11.43</v>
      </c>
      <c r="F5932">
        <v>12.06</v>
      </c>
      <c r="G5932">
        <v>12.27</v>
      </c>
      <c r="H5932">
        <v>12.44</v>
      </c>
      <c r="I5932">
        <v>12.51</v>
      </c>
      <c r="J5932">
        <v>12.45</v>
      </c>
      <c r="L5932">
        <v>12.22</v>
      </c>
    </row>
    <row r="5933" spans="1:12" x14ac:dyDescent="0.2">
      <c r="A5933" s="4">
        <v>30949</v>
      </c>
      <c r="C5933">
        <v>10.72</v>
      </c>
      <c r="D5933">
        <v>11.1</v>
      </c>
      <c r="E5933">
        <v>11.49</v>
      </c>
      <c r="F5933">
        <v>12.1</v>
      </c>
      <c r="G5933">
        <v>12.31</v>
      </c>
      <c r="H5933">
        <v>12.51</v>
      </c>
      <c r="I5933">
        <v>12.58</v>
      </c>
      <c r="J5933">
        <v>12.52</v>
      </c>
      <c r="L5933">
        <v>12.31</v>
      </c>
    </row>
    <row r="5934" spans="1:12" x14ac:dyDescent="0.2">
      <c r="A5934" s="4">
        <v>30950</v>
      </c>
      <c r="C5934">
        <v>10.71</v>
      </c>
      <c r="D5934">
        <v>11.08</v>
      </c>
      <c r="E5934">
        <v>11.43</v>
      </c>
      <c r="F5934">
        <v>12.12</v>
      </c>
      <c r="G5934">
        <v>12.34</v>
      </c>
      <c r="H5934">
        <v>12.53</v>
      </c>
      <c r="I5934">
        <v>12.61</v>
      </c>
      <c r="J5934">
        <v>12.56</v>
      </c>
      <c r="L5934">
        <v>12.34</v>
      </c>
    </row>
    <row r="5935" spans="1:12" x14ac:dyDescent="0.2">
      <c r="A5935" s="4">
        <v>30951</v>
      </c>
      <c r="C5935">
        <v>10.64</v>
      </c>
      <c r="D5935">
        <v>11.03</v>
      </c>
      <c r="E5935">
        <v>11.42</v>
      </c>
      <c r="F5935">
        <v>12.05</v>
      </c>
      <c r="G5935">
        <v>12.28</v>
      </c>
      <c r="H5935">
        <v>12.47</v>
      </c>
      <c r="I5935">
        <v>12.54</v>
      </c>
      <c r="J5935">
        <v>12.46</v>
      </c>
      <c r="L5935">
        <v>12.27</v>
      </c>
    </row>
    <row r="5936" spans="1:12" x14ac:dyDescent="0.2">
      <c r="A5936" s="4">
        <v>30952</v>
      </c>
      <c r="C5936">
        <v>10.57</v>
      </c>
      <c r="D5936">
        <v>10.95</v>
      </c>
      <c r="E5936">
        <v>11.32</v>
      </c>
      <c r="F5936">
        <v>11.95</v>
      </c>
      <c r="G5936">
        <v>12.13</v>
      </c>
      <c r="H5936">
        <v>12.31</v>
      </c>
      <c r="I5936">
        <v>12.38</v>
      </c>
      <c r="J5936">
        <v>12.31</v>
      </c>
      <c r="L5936">
        <v>12.12</v>
      </c>
    </row>
    <row r="5937" spans="1:12" x14ac:dyDescent="0.2">
      <c r="A5937" s="4">
        <v>30953</v>
      </c>
      <c r="C5937">
        <v>10.63</v>
      </c>
      <c r="D5937">
        <v>11.05</v>
      </c>
      <c r="E5937">
        <v>11.43</v>
      </c>
      <c r="F5937">
        <v>12.07</v>
      </c>
      <c r="G5937">
        <v>12.28</v>
      </c>
      <c r="H5937">
        <v>12.48</v>
      </c>
      <c r="I5937">
        <v>12.54</v>
      </c>
      <c r="J5937">
        <v>12.47</v>
      </c>
      <c r="L5937">
        <v>12.28</v>
      </c>
    </row>
    <row r="5938" spans="1:12" x14ac:dyDescent="0.2">
      <c r="A5938" s="4">
        <v>30956</v>
      </c>
      <c r="C5938">
        <v>10.65</v>
      </c>
      <c r="D5938">
        <v>11.08</v>
      </c>
      <c r="E5938">
        <v>11.44</v>
      </c>
      <c r="F5938">
        <v>12.09</v>
      </c>
      <c r="G5938">
        <v>12.31</v>
      </c>
      <c r="H5938">
        <v>12.51</v>
      </c>
      <c r="I5938">
        <v>12.6</v>
      </c>
      <c r="J5938">
        <v>12.54</v>
      </c>
      <c r="L5938">
        <v>12.35</v>
      </c>
    </row>
    <row r="5939" spans="1:12" x14ac:dyDescent="0.2">
      <c r="A5939" s="4">
        <v>30957</v>
      </c>
      <c r="C5939">
        <v>10.67</v>
      </c>
      <c r="D5939">
        <v>11.06</v>
      </c>
      <c r="E5939">
        <v>11.44</v>
      </c>
      <c r="F5939">
        <v>12.07</v>
      </c>
      <c r="G5939">
        <v>12.29</v>
      </c>
      <c r="H5939">
        <v>12.52</v>
      </c>
      <c r="I5939">
        <v>12.61</v>
      </c>
      <c r="J5939">
        <v>12.54</v>
      </c>
      <c r="L5939">
        <v>12.35</v>
      </c>
    </row>
    <row r="5940" spans="1:12" x14ac:dyDescent="0.2">
      <c r="A5940" s="4">
        <v>30958</v>
      </c>
      <c r="C5940">
        <v>10.59</v>
      </c>
      <c r="D5940">
        <v>11.01</v>
      </c>
      <c r="E5940">
        <v>11.4</v>
      </c>
      <c r="F5940">
        <v>12.06</v>
      </c>
      <c r="G5940">
        <v>12.29</v>
      </c>
      <c r="H5940">
        <v>12.49</v>
      </c>
      <c r="I5940">
        <v>12.59</v>
      </c>
      <c r="J5940">
        <v>12.54</v>
      </c>
      <c r="L5940">
        <v>12.36</v>
      </c>
    </row>
    <row r="5941" spans="1:12" x14ac:dyDescent="0.2">
      <c r="A5941" s="4">
        <v>30959</v>
      </c>
      <c r="C5941">
        <v>10.57</v>
      </c>
      <c r="D5941">
        <v>10.98</v>
      </c>
      <c r="E5941">
        <v>11.37</v>
      </c>
      <c r="F5941">
        <v>12.02</v>
      </c>
      <c r="G5941">
        <v>12.25</v>
      </c>
      <c r="H5941">
        <v>12.45</v>
      </c>
      <c r="I5941">
        <v>12.57</v>
      </c>
      <c r="J5941">
        <v>12.52</v>
      </c>
      <c r="L5941">
        <v>12.31</v>
      </c>
    </row>
    <row r="5942" spans="1:12" x14ac:dyDescent="0.2">
      <c r="A5942" s="4">
        <v>30960</v>
      </c>
      <c r="C5942">
        <v>10.55</v>
      </c>
      <c r="D5942">
        <v>10.94</v>
      </c>
      <c r="E5942">
        <v>11.31</v>
      </c>
      <c r="F5942">
        <v>11.93</v>
      </c>
      <c r="G5942">
        <v>12.15</v>
      </c>
      <c r="H5942">
        <v>12.35</v>
      </c>
      <c r="I5942">
        <v>12.44</v>
      </c>
      <c r="J5942">
        <v>12.39</v>
      </c>
      <c r="L5942">
        <v>12.2</v>
      </c>
    </row>
    <row r="5943" spans="1:12" x14ac:dyDescent="0.2">
      <c r="A5943" s="4">
        <v>30963</v>
      </c>
      <c r="C5943" t="s">
        <v>13</v>
      </c>
      <c r="D5943" t="s">
        <v>13</v>
      </c>
      <c r="E5943" t="s">
        <v>13</v>
      </c>
      <c r="F5943" t="s">
        <v>13</v>
      </c>
      <c r="G5943" t="s">
        <v>13</v>
      </c>
      <c r="H5943" t="s">
        <v>13</v>
      </c>
      <c r="I5943" t="s">
        <v>13</v>
      </c>
      <c r="J5943" t="s">
        <v>13</v>
      </c>
      <c r="L5943" t="s">
        <v>13</v>
      </c>
    </row>
    <row r="5944" spans="1:12" x14ac:dyDescent="0.2">
      <c r="A5944" s="4">
        <v>30964</v>
      </c>
      <c r="C5944">
        <v>10.51</v>
      </c>
      <c r="D5944">
        <v>10.9</v>
      </c>
      <c r="E5944">
        <v>11.25</v>
      </c>
      <c r="F5944">
        <v>11.87</v>
      </c>
      <c r="G5944">
        <v>12.12</v>
      </c>
      <c r="H5944">
        <v>12.32</v>
      </c>
      <c r="I5944">
        <v>12.43</v>
      </c>
      <c r="J5944">
        <v>12.36</v>
      </c>
      <c r="L5944">
        <v>12.18</v>
      </c>
    </row>
    <row r="5945" spans="1:12" x14ac:dyDescent="0.2">
      <c r="A5945" s="4">
        <v>30965</v>
      </c>
      <c r="C5945">
        <v>10.48</v>
      </c>
      <c r="D5945">
        <v>10.86</v>
      </c>
      <c r="E5945">
        <v>11.23</v>
      </c>
      <c r="F5945">
        <v>11.89</v>
      </c>
      <c r="G5945">
        <v>12.13</v>
      </c>
      <c r="H5945">
        <v>12.32</v>
      </c>
      <c r="I5945">
        <v>12.44</v>
      </c>
      <c r="J5945">
        <v>12.36</v>
      </c>
      <c r="L5945">
        <v>12.19</v>
      </c>
    </row>
    <row r="5946" spans="1:12" x14ac:dyDescent="0.2">
      <c r="A5946" s="4">
        <v>30966</v>
      </c>
      <c r="C5946">
        <v>10.36</v>
      </c>
      <c r="D5946">
        <v>10.78</v>
      </c>
      <c r="E5946">
        <v>11.12</v>
      </c>
      <c r="F5946">
        <v>11.78</v>
      </c>
      <c r="G5946">
        <v>12.02</v>
      </c>
      <c r="H5946">
        <v>12.23</v>
      </c>
      <c r="I5946">
        <v>12.37</v>
      </c>
      <c r="J5946">
        <v>12.31</v>
      </c>
      <c r="L5946">
        <v>12.15</v>
      </c>
    </row>
    <row r="5947" spans="1:12" x14ac:dyDescent="0.2">
      <c r="A5947" s="4">
        <v>30967</v>
      </c>
      <c r="C5947">
        <v>10.3</v>
      </c>
      <c r="D5947">
        <v>10.69</v>
      </c>
      <c r="E5947">
        <v>11.03</v>
      </c>
      <c r="F5947">
        <v>11.72</v>
      </c>
      <c r="G5947">
        <v>11.98</v>
      </c>
      <c r="H5947">
        <v>12.17</v>
      </c>
      <c r="I5947">
        <v>12.32</v>
      </c>
      <c r="J5947">
        <v>12.28</v>
      </c>
      <c r="L5947">
        <v>12.12</v>
      </c>
    </row>
    <row r="5948" spans="1:12" x14ac:dyDescent="0.2">
      <c r="A5948" s="4">
        <v>30970</v>
      </c>
      <c r="C5948">
        <v>10.39</v>
      </c>
      <c r="D5948">
        <v>10.76</v>
      </c>
      <c r="E5948">
        <v>11.11</v>
      </c>
      <c r="F5948">
        <v>11.78</v>
      </c>
      <c r="G5948">
        <v>12.04</v>
      </c>
      <c r="H5948">
        <v>12.24</v>
      </c>
      <c r="I5948">
        <v>12.38</v>
      </c>
      <c r="J5948">
        <v>12.34</v>
      </c>
      <c r="L5948">
        <v>12.16</v>
      </c>
    </row>
    <row r="5949" spans="1:12" x14ac:dyDescent="0.2">
      <c r="A5949" s="4">
        <v>30971</v>
      </c>
      <c r="C5949">
        <v>10.35</v>
      </c>
      <c r="D5949">
        <v>10.74</v>
      </c>
      <c r="E5949">
        <v>11.1</v>
      </c>
      <c r="F5949">
        <v>11.77</v>
      </c>
      <c r="G5949">
        <v>12.01</v>
      </c>
      <c r="H5949">
        <v>12.25</v>
      </c>
      <c r="I5949">
        <v>12.33</v>
      </c>
      <c r="J5949">
        <v>12.32</v>
      </c>
      <c r="L5949">
        <v>12.15</v>
      </c>
    </row>
    <row r="5950" spans="1:12" x14ac:dyDescent="0.2">
      <c r="A5950" s="4">
        <v>30972</v>
      </c>
      <c r="C5950">
        <v>10.26</v>
      </c>
      <c r="D5950">
        <v>10.66</v>
      </c>
      <c r="E5950">
        <v>10.99</v>
      </c>
      <c r="F5950">
        <v>11.7</v>
      </c>
      <c r="G5950">
        <v>11.95</v>
      </c>
      <c r="H5950">
        <v>12.21</v>
      </c>
      <c r="I5950">
        <v>12.27</v>
      </c>
      <c r="J5950">
        <v>12.28</v>
      </c>
      <c r="L5950">
        <v>12.08</v>
      </c>
    </row>
    <row r="5951" spans="1:12" x14ac:dyDescent="0.2">
      <c r="A5951" s="4">
        <v>30973</v>
      </c>
      <c r="C5951">
        <v>10.1</v>
      </c>
      <c r="D5951">
        <v>10.47</v>
      </c>
      <c r="E5951">
        <v>10.82</v>
      </c>
      <c r="F5951">
        <v>11.53</v>
      </c>
      <c r="G5951">
        <v>11.75</v>
      </c>
      <c r="H5951">
        <v>11.98</v>
      </c>
      <c r="I5951">
        <v>12.07</v>
      </c>
      <c r="J5951">
        <v>12.09</v>
      </c>
      <c r="L5951">
        <v>11.88</v>
      </c>
    </row>
    <row r="5952" spans="1:12" x14ac:dyDescent="0.2">
      <c r="A5952" s="4">
        <v>30974</v>
      </c>
      <c r="C5952">
        <v>9.93</v>
      </c>
      <c r="D5952">
        <v>10.210000000000001</v>
      </c>
      <c r="E5952">
        <v>10.61</v>
      </c>
      <c r="F5952">
        <v>11.39</v>
      </c>
      <c r="G5952">
        <v>11.63</v>
      </c>
      <c r="H5952">
        <v>11.82</v>
      </c>
      <c r="I5952">
        <v>11.91</v>
      </c>
      <c r="J5952">
        <v>11.93</v>
      </c>
      <c r="L5952">
        <v>11.74</v>
      </c>
    </row>
    <row r="5953" spans="1:12" x14ac:dyDescent="0.2">
      <c r="A5953" s="4">
        <v>30977</v>
      </c>
      <c r="C5953">
        <v>9.92</v>
      </c>
      <c r="D5953">
        <v>10.220000000000001</v>
      </c>
      <c r="E5953">
        <v>10.62</v>
      </c>
      <c r="F5953">
        <v>11.35</v>
      </c>
      <c r="G5953">
        <v>11.63</v>
      </c>
      <c r="H5953">
        <v>11.82</v>
      </c>
      <c r="I5953">
        <v>11.87</v>
      </c>
      <c r="J5953">
        <v>11.9</v>
      </c>
      <c r="L5953">
        <v>11.69</v>
      </c>
    </row>
    <row r="5954" spans="1:12" x14ac:dyDescent="0.2">
      <c r="A5954" s="4">
        <v>30978</v>
      </c>
      <c r="C5954">
        <v>9.82</v>
      </c>
      <c r="D5954">
        <v>10.09</v>
      </c>
      <c r="E5954">
        <v>10.45</v>
      </c>
      <c r="F5954">
        <v>11.17</v>
      </c>
      <c r="G5954">
        <v>11.44</v>
      </c>
      <c r="H5954">
        <v>11.62</v>
      </c>
      <c r="I5954">
        <v>11.72</v>
      </c>
      <c r="J5954">
        <v>11.78</v>
      </c>
      <c r="L5954">
        <v>11.64</v>
      </c>
    </row>
    <row r="5955" spans="1:12" x14ac:dyDescent="0.2">
      <c r="A5955" s="4">
        <v>30979</v>
      </c>
      <c r="C5955">
        <v>9.51</v>
      </c>
      <c r="D5955">
        <v>9.9</v>
      </c>
      <c r="E5955">
        <v>10.29</v>
      </c>
      <c r="F5955">
        <v>11.1</v>
      </c>
      <c r="G5955">
        <v>11.34</v>
      </c>
      <c r="H5955">
        <v>11.55</v>
      </c>
      <c r="I5955">
        <v>11.68</v>
      </c>
      <c r="J5955">
        <v>11.74</v>
      </c>
      <c r="L5955">
        <v>11.62</v>
      </c>
    </row>
    <row r="5956" spans="1:12" x14ac:dyDescent="0.2">
      <c r="A5956" s="4">
        <v>30980</v>
      </c>
      <c r="C5956">
        <v>9.5299999999999994</v>
      </c>
      <c r="D5956">
        <v>9.9499999999999993</v>
      </c>
      <c r="E5956">
        <v>10.35</v>
      </c>
      <c r="F5956">
        <v>11.13</v>
      </c>
      <c r="G5956">
        <v>11.41</v>
      </c>
      <c r="H5956">
        <v>11.65</v>
      </c>
      <c r="I5956">
        <v>11.77</v>
      </c>
      <c r="J5956">
        <v>11.83</v>
      </c>
      <c r="L5956">
        <v>11.68</v>
      </c>
    </row>
    <row r="5957" spans="1:12" x14ac:dyDescent="0.2">
      <c r="A5957" s="4">
        <v>30981</v>
      </c>
      <c r="C5957">
        <v>9.7100000000000009</v>
      </c>
      <c r="D5957">
        <v>10.210000000000001</v>
      </c>
      <c r="E5957">
        <v>10.59</v>
      </c>
      <c r="F5957">
        <v>11.33</v>
      </c>
      <c r="G5957">
        <v>11.59</v>
      </c>
      <c r="H5957">
        <v>11.83</v>
      </c>
      <c r="I5957">
        <v>11.95</v>
      </c>
      <c r="J5957">
        <v>11.99</v>
      </c>
      <c r="L5957">
        <v>11.78</v>
      </c>
    </row>
    <row r="5958" spans="1:12" x14ac:dyDescent="0.2">
      <c r="A5958" s="4">
        <v>30984</v>
      </c>
      <c r="C5958">
        <v>9.65</v>
      </c>
      <c r="D5958">
        <v>10.18</v>
      </c>
      <c r="E5958">
        <v>10.55</v>
      </c>
      <c r="F5958">
        <v>11.3</v>
      </c>
      <c r="G5958">
        <v>11.56</v>
      </c>
      <c r="H5958">
        <v>11.79</v>
      </c>
      <c r="I5958">
        <v>11.89</v>
      </c>
      <c r="J5958">
        <v>11.95</v>
      </c>
      <c r="L5958">
        <v>11.75</v>
      </c>
    </row>
    <row r="5959" spans="1:12" x14ac:dyDescent="0.2">
      <c r="A5959" s="4">
        <v>30985</v>
      </c>
      <c r="C5959">
        <v>9.5399999999999991</v>
      </c>
      <c r="D5959">
        <v>9.9700000000000006</v>
      </c>
      <c r="E5959">
        <v>10.37</v>
      </c>
      <c r="F5959">
        <v>11.13</v>
      </c>
      <c r="G5959">
        <v>11.37</v>
      </c>
      <c r="H5959">
        <v>11.63</v>
      </c>
      <c r="I5959">
        <v>11.69</v>
      </c>
      <c r="J5959">
        <v>11.75</v>
      </c>
      <c r="L5959">
        <v>11.61</v>
      </c>
    </row>
    <row r="5960" spans="1:12" x14ac:dyDescent="0.2">
      <c r="A5960" s="4">
        <v>30986</v>
      </c>
      <c r="C5960">
        <v>9.35</v>
      </c>
      <c r="D5960">
        <v>9.84</v>
      </c>
      <c r="E5960">
        <v>10.26</v>
      </c>
      <c r="F5960">
        <v>11.09</v>
      </c>
      <c r="G5960">
        <v>11.36</v>
      </c>
      <c r="H5960">
        <v>11.59</v>
      </c>
      <c r="I5960">
        <v>11.7</v>
      </c>
      <c r="J5960">
        <v>11.79</v>
      </c>
      <c r="L5960">
        <v>11.64</v>
      </c>
    </row>
    <row r="5961" spans="1:12" x14ac:dyDescent="0.2">
      <c r="A5961" s="4">
        <v>30987</v>
      </c>
      <c r="C5961">
        <v>9.36</v>
      </c>
      <c r="D5961">
        <v>9.77</v>
      </c>
      <c r="E5961">
        <v>10.18</v>
      </c>
      <c r="F5961">
        <v>10.93</v>
      </c>
      <c r="G5961">
        <v>11.18</v>
      </c>
      <c r="H5961">
        <v>11.45</v>
      </c>
      <c r="I5961">
        <v>11.57</v>
      </c>
      <c r="J5961">
        <v>11.66</v>
      </c>
      <c r="L5961">
        <v>11.53</v>
      </c>
    </row>
    <row r="5962" spans="1:12" x14ac:dyDescent="0.2">
      <c r="A5962" s="4">
        <v>30988</v>
      </c>
      <c r="C5962">
        <v>9.34</v>
      </c>
      <c r="D5962">
        <v>9.81</v>
      </c>
      <c r="E5962">
        <v>10.17</v>
      </c>
      <c r="F5962">
        <v>10.96</v>
      </c>
      <c r="G5962">
        <v>11.2</v>
      </c>
      <c r="H5962">
        <v>11.46</v>
      </c>
      <c r="I5962">
        <v>11.58</v>
      </c>
      <c r="J5962">
        <v>11.66</v>
      </c>
      <c r="L5962">
        <v>11.55</v>
      </c>
    </row>
    <row r="5963" spans="1:12" x14ac:dyDescent="0.2">
      <c r="A5963" s="4">
        <v>30991</v>
      </c>
      <c r="C5963">
        <v>8.99</v>
      </c>
      <c r="D5963">
        <v>9.58</v>
      </c>
      <c r="E5963">
        <v>10.01</v>
      </c>
      <c r="F5963">
        <v>10.79</v>
      </c>
      <c r="G5963">
        <v>10.99</v>
      </c>
      <c r="H5963">
        <v>11.4</v>
      </c>
      <c r="I5963">
        <v>11.52</v>
      </c>
      <c r="J5963">
        <v>11.6</v>
      </c>
      <c r="L5963">
        <v>11.5</v>
      </c>
    </row>
    <row r="5964" spans="1:12" x14ac:dyDescent="0.2">
      <c r="A5964" s="4">
        <v>30992</v>
      </c>
      <c r="C5964" t="s">
        <v>13</v>
      </c>
      <c r="D5964" t="s">
        <v>13</v>
      </c>
      <c r="E5964" t="s">
        <v>13</v>
      </c>
      <c r="F5964" t="s">
        <v>13</v>
      </c>
      <c r="G5964" t="s">
        <v>13</v>
      </c>
      <c r="H5964" t="s">
        <v>13</v>
      </c>
      <c r="I5964" t="s">
        <v>13</v>
      </c>
      <c r="J5964" t="s">
        <v>13</v>
      </c>
      <c r="L5964" t="s">
        <v>13</v>
      </c>
    </row>
    <row r="5965" spans="1:12" x14ac:dyDescent="0.2">
      <c r="A5965" s="4">
        <v>30993</v>
      </c>
      <c r="C5965">
        <v>8.86</v>
      </c>
      <c r="D5965">
        <v>9.39</v>
      </c>
      <c r="E5965">
        <v>9.93</v>
      </c>
      <c r="F5965">
        <v>10.8</v>
      </c>
      <c r="G5965">
        <v>11.05</v>
      </c>
      <c r="H5965">
        <v>11.45</v>
      </c>
      <c r="I5965">
        <v>11.63</v>
      </c>
      <c r="J5965">
        <v>11.72</v>
      </c>
      <c r="L5965">
        <v>11.63</v>
      </c>
    </row>
    <row r="5966" spans="1:12" x14ac:dyDescent="0.2">
      <c r="A5966" s="4">
        <v>30994</v>
      </c>
      <c r="C5966">
        <v>9.08</v>
      </c>
      <c r="D5966">
        <v>9.56</v>
      </c>
      <c r="E5966">
        <v>10.06</v>
      </c>
      <c r="F5966">
        <v>10.95</v>
      </c>
      <c r="G5966">
        <v>11.15</v>
      </c>
      <c r="H5966">
        <v>11.55</v>
      </c>
      <c r="I5966">
        <v>11.74</v>
      </c>
      <c r="J5966">
        <v>11.81</v>
      </c>
      <c r="L5966">
        <v>11.78</v>
      </c>
    </row>
    <row r="5967" spans="1:12" x14ac:dyDescent="0.2">
      <c r="A5967" s="4">
        <v>30995</v>
      </c>
      <c r="C5967">
        <v>8.94</v>
      </c>
      <c r="D5967">
        <v>9.4499999999999993</v>
      </c>
      <c r="E5967">
        <v>9.91</v>
      </c>
      <c r="F5967">
        <v>10.81</v>
      </c>
      <c r="G5967">
        <v>11.05</v>
      </c>
      <c r="H5967">
        <v>11.47</v>
      </c>
      <c r="I5967">
        <v>11.63</v>
      </c>
      <c r="J5967">
        <v>11.71</v>
      </c>
      <c r="L5967">
        <v>11.66</v>
      </c>
    </row>
    <row r="5968" spans="1:12" x14ac:dyDescent="0.2">
      <c r="A5968" s="4">
        <v>30998</v>
      </c>
      <c r="C5968" t="s">
        <v>13</v>
      </c>
      <c r="D5968" t="s">
        <v>13</v>
      </c>
      <c r="E5968" t="s">
        <v>13</v>
      </c>
      <c r="F5968" t="s">
        <v>13</v>
      </c>
      <c r="G5968" t="s">
        <v>13</v>
      </c>
      <c r="H5968" t="s">
        <v>13</v>
      </c>
      <c r="I5968" t="s">
        <v>13</v>
      </c>
      <c r="J5968" t="s">
        <v>13</v>
      </c>
      <c r="L5968" t="s">
        <v>13</v>
      </c>
    </row>
    <row r="5969" spans="1:12" x14ac:dyDescent="0.2">
      <c r="A5969" s="4">
        <v>30999</v>
      </c>
      <c r="C5969">
        <v>9.0399999999999991</v>
      </c>
      <c r="D5969">
        <v>9.59</v>
      </c>
      <c r="E5969">
        <v>10.06</v>
      </c>
      <c r="F5969">
        <v>10.89</v>
      </c>
      <c r="G5969">
        <v>11.1</v>
      </c>
      <c r="H5969">
        <v>11.55</v>
      </c>
      <c r="I5969">
        <v>11.69</v>
      </c>
      <c r="J5969">
        <v>11.78</v>
      </c>
      <c r="L5969">
        <v>11.74</v>
      </c>
    </row>
    <row r="5970" spans="1:12" x14ac:dyDescent="0.2">
      <c r="A5970" s="4">
        <v>31000</v>
      </c>
      <c r="C5970">
        <v>9.08</v>
      </c>
      <c r="D5970">
        <v>9.56</v>
      </c>
      <c r="E5970">
        <v>10.08</v>
      </c>
      <c r="F5970">
        <v>10.91</v>
      </c>
      <c r="G5970">
        <v>11.11</v>
      </c>
      <c r="H5970">
        <v>11.59</v>
      </c>
      <c r="I5970">
        <v>11.72</v>
      </c>
      <c r="J5970">
        <v>11.81</v>
      </c>
      <c r="L5970">
        <v>11.78</v>
      </c>
    </row>
    <row r="5971" spans="1:12" x14ac:dyDescent="0.2">
      <c r="A5971" s="4">
        <v>31001</v>
      </c>
      <c r="C5971">
        <v>8.98</v>
      </c>
      <c r="D5971">
        <v>9.44</v>
      </c>
      <c r="E5971">
        <v>9.9499999999999993</v>
      </c>
      <c r="F5971">
        <v>10.78</v>
      </c>
      <c r="G5971">
        <v>11.01</v>
      </c>
      <c r="H5971">
        <v>11.52</v>
      </c>
      <c r="I5971">
        <v>11.65</v>
      </c>
      <c r="J5971">
        <v>11.73</v>
      </c>
      <c r="L5971">
        <v>11.7</v>
      </c>
    </row>
    <row r="5972" spans="1:12" x14ac:dyDescent="0.2">
      <c r="A5972" s="4">
        <v>31002</v>
      </c>
      <c r="C5972">
        <v>8.9</v>
      </c>
      <c r="D5972">
        <v>9.3800000000000008</v>
      </c>
      <c r="E5972">
        <v>9.85</v>
      </c>
      <c r="F5972">
        <v>10.71</v>
      </c>
      <c r="G5972">
        <v>10.97</v>
      </c>
      <c r="H5972">
        <v>11.46</v>
      </c>
      <c r="I5972">
        <v>11.59</v>
      </c>
      <c r="J5972">
        <v>11.69</v>
      </c>
      <c r="L5972">
        <v>11.67</v>
      </c>
    </row>
    <row r="5973" spans="1:12" x14ac:dyDescent="0.2">
      <c r="A5973" s="4">
        <v>31005</v>
      </c>
      <c r="C5973">
        <v>8.93</v>
      </c>
      <c r="D5973">
        <v>9.36</v>
      </c>
      <c r="E5973">
        <v>9.85</v>
      </c>
      <c r="F5973">
        <v>10.67</v>
      </c>
      <c r="G5973">
        <v>10.92</v>
      </c>
      <c r="H5973">
        <v>11.41</v>
      </c>
      <c r="I5973">
        <v>11.54</v>
      </c>
      <c r="J5973">
        <v>11.61</v>
      </c>
      <c r="L5973">
        <v>11.6</v>
      </c>
    </row>
    <row r="5974" spans="1:12" x14ac:dyDescent="0.2">
      <c r="A5974" s="4">
        <v>31006</v>
      </c>
      <c r="C5974">
        <v>8.93</v>
      </c>
      <c r="D5974">
        <v>9.2799999999999994</v>
      </c>
      <c r="E5974">
        <v>9.76</v>
      </c>
      <c r="F5974">
        <v>10.59</v>
      </c>
      <c r="G5974">
        <v>10.83</v>
      </c>
      <c r="H5974">
        <v>11.29</v>
      </c>
      <c r="I5974">
        <v>11.46</v>
      </c>
      <c r="J5974">
        <v>11.53</v>
      </c>
      <c r="L5974">
        <v>11.56</v>
      </c>
    </row>
    <row r="5975" spans="1:12" x14ac:dyDescent="0.2">
      <c r="A5975" s="4">
        <v>31007</v>
      </c>
      <c r="C5975">
        <v>8.85</v>
      </c>
      <c r="D5975">
        <v>9.0399999999999991</v>
      </c>
      <c r="E5975">
        <v>9.5299999999999994</v>
      </c>
      <c r="F5975">
        <v>10.39</v>
      </c>
      <c r="G5975">
        <v>10.69</v>
      </c>
      <c r="H5975">
        <v>11.14</v>
      </c>
      <c r="I5975">
        <v>11.29</v>
      </c>
      <c r="J5975">
        <v>11.39</v>
      </c>
      <c r="L5975">
        <v>11.46</v>
      </c>
    </row>
    <row r="5976" spans="1:12" x14ac:dyDescent="0.2">
      <c r="A5976" s="4">
        <v>31008</v>
      </c>
      <c r="C5976" t="s">
        <v>13</v>
      </c>
      <c r="D5976" t="s">
        <v>13</v>
      </c>
      <c r="E5976" t="s">
        <v>13</v>
      </c>
      <c r="F5976" t="s">
        <v>13</v>
      </c>
      <c r="G5976" t="s">
        <v>13</v>
      </c>
      <c r="H5976" t="s">
        <v>13</v>
      </c>
      <c r="I5976" t="s">
        <v>13</v>
      </c>
      <c r="J5976" t="s">
        <v>13</v>
      </c>
      <c r="L5976" t="s">
        <v>13</v>
      </c>
    </row>
    <row r="5977" spans="1:12" x14ac:dyDescent="0.2">
      <c r="A5977" s="4">
        <v>31009</v>
      </c>
      <c r="C5977">
        <v>8.75</v>
      </c>
      <c r="D5977">
        <v>8.94</v>
      </c>
      <c r="E5977">
        <v>9.43</v>
      </c>
      <c r="F5977">
        <v>10.29</v>
      </c>
      <c r="G5977">
        <v>10.56</v>
      </c>
      <c r="H5977">
        <v>10.99</v>
      </c>
      <c r="I5977">
        <v>11.15</v>
      </c>
      <c r="J5977">
        <v>11.24</v>
      </c>
      <c r="L5977">
        <v>11.32</v>
      </c>
    </row>
    <row r="5978" spans="1:12" x14ac:dyDescent="0.2">
      <c r="A5978" s="4">
        <v>31012</v>
      </c>
      <c r="C5978">
        <v>8.7899999999999991</v>
      </c>
      <c r="D5978">
        <v>9.01</v>
      </c>
      <c r="E5978">
        <v>9.48</v>
      </c>
      <c r="F5978">
        <v>10.33</v>
      </c>
      <c r="G5978">
        <v>10.57</v>
      </c>
      <c r="H5978">
        <v>11.05</v>
      </c>
      <c r="I5978">
        <v>11.19</v>
      </c>
      <c r="J5978">
        <v>11.28</v>
      </c>
      <c r="L5978">
        <v>11.35</v>
      </c>
    </row>
    <row r="5979" spans="1:12" x14ac:dyDescent="0.2">
      <c r="A5979" s="4">
        <v>31013</v>
      </c>
      <c r="C5979">
        <v>8.68</v>
      </c>
      <c r="D5979">
        <v>9.02</v>
      </c>
      <c r="E5979">
        <v>9.51</v>
      </c>
      <c r="F5979">
        <v>10.31</v>
      </c>
      <c r="G5979">
        <v>10.61</v>
      </c>
      <c r="H5979">
        <v>11.05</v>
      </c>
      <c r="I5979">
        <v>11.19</v>
      </c>
      <c r="J5979">
        <v>11.28</v>
      </c>
      <c r="L5979">
        <v>11.33</v>
      </c>
    </row>
    <row r="5980" spans="1:12" x14ac:dyDescent="0.2">
      <c r="A5980" s="4">
        <v>31014</v>
      </c>
      <c r="C5980">
        <v>8.68</v>
      </c>
      <c r="D5980">
        <v>9.0299999999999994</v>
      </c>
      <c r="E5980">
        <v>9.51</v>
      </c>
      <c r="F5980">
        <v>10.35</v>
      </c>
      <c r="G5980">
        <v>10.65</v>
      </c>
      <c r="H5980">
        <v>11.03</v>
      </c>
      <c r="I5980">
        <v>11.31</v>
      </c>
      <c r="J5980">
        <v>11.38</v>
      </c>
      <c r="L5980">
        <v>11.44</v>
      </c>
    </row>
    <row r="5981" spans="1:12" x14ac:dyDescent="0.2">
      <c r="A5981" s="4">
        <v>31015</v>
      </c>
      <c r="C5981">
        <v>8.65</v>
      </c>
      <c r="D5981">
        <v>9.0399999999999991</v>
      </c>
      <c r="E5981">
        <v>9.52</v>
      </c>
      <c r="F5981">
        <v>10.37</v>
      </c>
      <c r="G5981">
        <v>10.67</v>
      </c>
      <c r="H5981">
        <v>11.07</v>
      </c>
      <c r="I5981">
        <v>11.34</v>
      </c>
      <c r="J5981">
        <v>11.42</v>
      </c>
      <c r="L5981">
        <v>11.47</v>
      </c>
    </row>
    <row r="5982" spans="1:12" x14ac:dyDescent="0.2">
      <c r="A5982" s="4">
        <v>31016</v>
      </c>
      <c r="C5982">
        <v>8.74</v>
      </c>
      <c r="D5982">
        <v>9.18</v>
      </c>
      <c r="E5982">
        <v>9.7100000000000009</v>
      </c>
      <c r="F5982">
        <v>10.5</v>
      </c>
      <c r="G5982">
        <v>10.86</v>
      </c>
      <c r="H5982">
        <v>11.25</v>
      </c>
      <c r="I5982">
        <v>11.56</v>
      </c>
      <c r="J5982">
        <v>11.58</v>
      </c>
      <c r="L5982">
        <v>11.58</v>
      </c>
    </row>
    <row r="5983" spans="1:12" x14ac:dyDescent="0.2">
      <c r="A5983" s="4">
        <v>31019</v>
      </c>
      <c r="C5983">
        <v>8.7100000000000009</v>
      </c>
      <c r="D5983">
        <v>9.1300000000000008</v>
      </c>
      <c r="E5983">
        <v>9.66</v>
      </c>
      <c r="F5983">
        <v>10.5</v>
      </c>
      <c r="G5983">
        <v>10.84</v>
      </c>
      <c r="H5983">
        <v>11.23</v>
      </c>
      <c r="I5983">
        <v>11.51</v>
      </c>
      <c r="J5983">
        <v>11.56</v>
      </c>
      <c r="L5983">
        <v>11.56</v>
      </c>
    </row>
    <row r="5984" spans="1:12" x14ac:dyDescent="0.2">
      <c r="A5984" s="4">
        <v>31020</v>
      </c>
      <c r="C5984">
        <v>8.8000000000000007</v>
      </c>
      <c r="D5984">
        <v>9.08</v>
      </c>
      <c r="E5984">
        <v>9.59</v>
      </c>
      <c r="F5984">
        <v>10.44</v>
      </c>
      <c r="G5984">
        <v>10.74</v>
      </c>
      <c r="H5984">
        <v>11.16</v>
      </c>
      <c r="I5984">
        <v>11.45</v>
      </c>
      <c r="J5984">
        <v>11.52</v>
      </c>
      <c r="L5984">
        <v>11.53</v>
      </c>
    </row>
    <row r="5985" spans="1:12" x14ac:dyDescent="0.2">
      <c r="A5985" s="4">
        <v>31021</v>
      </c>
      <c r="C5985">
        <v>8.7799999999999994</v>
      </c>
      <c r="D5985">
        <v>9.07</v>
      </c>
      <c r="E5985">
        <v>9.58</v>
      </c>
      <c r="F5985">
        <v>10.4</v>
      </c>
      <c r="G5985">
        <v>10.74</v>
      </c>
      <c r="H5985">
        <v>11.14</v>
      </c>
      <c r="I5985">
        <v>11.46</v>
      </c>
      <c r="J5985">
        <v>11.52</v>
      </c>
      <c r="L5985">
        <v>11.53</v>
      </c>
    </row>
    <row r="5986" spans="1:12" x14ac:dyDescent="0.2">
      <c r="A5986" s="4">
        <v>31022</v>
      </c>
      <c r="C5986">
        <v>8.7799999999999994</v>
      </c>
      <c r="D5986">
        <v>9.18</v>
      </c>
      <c r="E5986">
        <v>9.68</v>
      </c>
      <c r="F5986">
        <v>10.49</v>
      </c>
      <c r="G5986">
        <v>10.81</v>
      </c>
      <c r="H5986">
        <v>11.23</v>
      </c>
      <c r="I5986">
        <v>11.55</v>
      </c>
      <c r="J5986">
        <v>11.61</v>
      </c>
      <c r="L5986">
        <v>11.62</v>
      </c>
    </row>
    <row r="5987" spans="1:12" x14ac:dyDescent="0.2">
      <c r="A5987" s="4">
        <v>31023</v>
      </c>
      <c r="C5987">
        <v>8.64</v>
      </c>
      <c r="D5987">
        <v>9.1300000000000008</v>
      </c>
      <c r="E5987">
        <v>9.65</v>
      </c>
      <c r="F5987">
        <v>10.51</v>
      </c>
      <c r="G5987">
        <v>10.85</v>
      </c>
      <c r="H5987">
        <v>11.31</v>
      </c>
      <c r="I5987">
        <v>11.64</v>
      </c>
      <c r="J5987">
        <v>11.7</v>
      </c>
      <c r="L5987">
        <v>11.7</v>
      </c>
    </row>
    <row r="5988" spans="1:12" x14ac:dyDescent="0.2">
      <c r="A5988" s="4">
        <v>31026</v>
      </c>
      <c r="C5988">
        <v>8.65</v>
      </c>
      <c r="D5988">
        <v>9.08</v>
      </c>
      <c r="E5988">
        <v>9.6300000000000008</v>
      </c>
      <c r="F5988">
        <v>10.47</v>
      </c>
      <c r="G5988">
        <v>10.84</v>
      </c>
      <c r="H5988">
        <v>11.26</v>
      </c>
      <c r="I5988">
        <v>11.61</v>
      </c>
      <c r="J5988">
        <v>11.66</v>
      </c>
      <c r="L5988">
        <v>11.66</v>
      </c>
    </row>
    <row r="5989" spans="1:12" x14ac:dyDescent="0.2">
      <c r="A5989" s="4">
        <v>31027</v>
      </c>
      <c r="C5989">
        <v>8.6300000000000008</v>
      </c>
      <c r="D5989">
        <v>9.02</v>
      </c>
      <c r="E5989">
        <v>9.57</v>
      </c>
      <c r="F5989">
        <v>10.4</v>
      </c>
      <c r="G5989">
        <v>10.75</v>
      </c>
      <c r="H5989">
        <v>11.18</v>
      </c>
      <c r="I5989">
        <v>11.53</v>
      </c>
      <c r="J5989">
        <v>11.57</v>
      </c>
      <c r="L5989">
        <v>11.59</v>
      </c>
    </row>
    <row r="5990" spans="1:12" x14ac:dyDescent="0.2">
      <c r="A5990" s="4">
        <v>31028</v>
      </c>
      <c r="C5990">
        <v>8.56</v>
      </c>
      <c r="D5990">
        <v>8.85</v>
      </c>
      <c r="E5990">
        <v>9.44</v>
      </c>
      <c r="F5990">
        <v>10.35</v>
      </c>
      <c r="G5990">
        <v>10.67</v>
      </c>
      <c r="H5990">
        <v>11.14</v>
      </c>
      <c r="I5990">
        <v>11.51</v>
      </c>
      <c r="J5990">
        <v>11.54</v>
      </c>
      <c r="L5990">
        <v>11.56</v>
      </c>
    </row>
    <row r="5991" spans="1:12" x14ac:dyDescent="0.2">
      <c r="A5991" s="4">
        <v>31029</v>
      </c>
      <c r="C5991">
        <v>8.58</v>
      </c>
      <c r="D5991">
        <v>8.9499999999999993</v>
      </c>
      <c r="E5991">
        <v>9.5399999999999991</v>
      </c>
      <c r="F5991">
        <v>10.4</v>
      </c>
      <c r="G5991">
        <v>10.72</v>
      </c>
      <c r="H5991">
        <v>11.27</v>
      </c>
      <c r="I5991">
        <v>11.67</v>
      </c>
      <c r="J5991">
        <v>11.7</v>
      </c>
      <c r="L5991">
        <v>11.67</v>
      </c>
    </row>
    <row r="5992" spans="1:12" x14ac:dyDescent="0.2">
      <c r="A5992" s="4">
        <v>31030</v>
      </c>
      <c r="C5992">
        <v>8.39</v>
      </c>
      <c r="D5992">
        <v>8.73</v>
      </c>
      <c r="E5992">
        <v>9.26</v>
      </c>
      <c r="F5992">
        <v>10.199999999999999</v>
      </c>
      <c r="G5992">
        <v>10.57</v>
      </c>
      <c r="H5992">
        <v>11.08</v>
      </c>
      <c r="I5992">
        <v>11.5</v>
      </c>
      <c r="J5992">
        <v>11.56</v>
      </c>
      <c r="L5992">
        <v>11.56</v>
      </c>
    </row>
    <row r="5993" spans="1:12" x14ac:dyDescent="0.2">
      <c r="A5993" s="4">
        <v>31033</v>
      </c>
      <c r="C5993">
        <v>8.24</v>
      </c>
      <c r="D5993">
        <v>8.6199999999999992</v>
      </c>
      <c r="E5993">
        <v>9.18</v>
      </c>
      <c r="F5993">
        <v>10.07</v>
      </c>
      <c r="G5993">
        <v>10.42</v>
      </c>
      <c r="H5993">
        <v>11.01</v>
      </c>
      <c r="I5993">
        <v>11.43</v>
      </c>
      <c r="J5993">
        <v>11.49</v>
      </c>
      <c r="L5993">
        <v>11.5</v>
      </c>
    </row>
    <row r="5994" spans="1:12" x14ac:dyDescent="0.2">
      <c r="A5994" s="4">
        <v>31034</v>
      </c>
      <c r="C5994">
        <v>8.08</v>
      </c>
      <c r="D5994">
        <v>8.42</v>
      </c>
      <c r="E5994">
        <v>9.01</v>
      </c>
      <c r="F5994">
        <v>9.85</v>
      </c>
      <c r="G5994">
        <v>10.24</v>
      </c>
      <c r="H5994">
        <v>10.83</v>
      </c>
      <c r="I5994">
        <v>11.25</v>
      </c>
      <c r="J5994">
        <v>11.29</v>
      </c>
      <c r="L5994">
        <v>11.35</v>
      </c>
    </row>
    <row r="5995" spans="1:12" x14ac:dyDescent="0.2">
      <c r="A5995" s="4">
        <v>31035</v>
      </c>
      <c r="C5995">
        <v>7.97</v>
      </c>
      <c r="D5995">
        <v>8.43</v>
      </c>
      <c r="E5995">
        <v>9.0399999999999991</v>
      </c>
      <c r="F5995">
        <v>9.89</v>
      </c>
      <c r="G5995">
        <v>10.29</v>
      </c>
      <c r="H5995">
        <v>10.86</v>
      </c>
      <c r="I5995">
        <v>11.28</v>
      </c>
      <c r="J5995">
        <v>11.34</v>
      </c>
      <c r="L5995">
        <v>11.38</v>
      </c>
    </row>
    <row r="5996" spans="1:12" x14ac:dyDescent="0.2">
      <c r="A5996" s="4">
        <v>31036</v>
      </c>
      <c r="C5996">
        <v>8.07</v>
      </c>
      <c r="D5996">
        <v>8.5</v>
      </c>
      <c r="E5996">
        <v>9.14</v>
      </c>
      <c r="F5996">
        <v>9.94</v>
      </c>
      <c r="G5996">
        <v>10.34</v>
      </c>
      <c r="H5996">
        <v>10.89</v>
      </c>
      <c r="I5996">
        <v>11.28</v>
      </c>
      <c r="J5996">
        <v>11.37</v>
      </c>
      <c r="L5996">
        <v>11.43</v>
      </c>
    </row>
    <row r="5997" spans="1:12" x14ac:dyDescent="0.2">
      <c r="A5997" s="4">
        <v>31037</v>
      </c>
      <c r="C5997">
        <v>8.0299999999999994</v>
      </c>
      <c r="D5997">
        <v>8.44</v>
      </c>
      <c r="E5997">
        <v>9.1</v>
      </c>
      <c r="F5997">
        <v>9.94</v>
      </c>
      <c r="G5997">
        <v>10.31</v>
      </c>
      <c r="H5997">
        <v>10.89</v>
      </c>
      <c r="I5997">
        <v>11.29</v>
      </c>
      <c r="J5997">
        <v>11.34</v>
      </c>
      <c r="L5997">
        <v>11.38</v>
      </c>
    </row>
    <row r="5998" spans="1:12" x14ac:dyDescent="0.2">
      <c r="A5998" s="4">
        <v>31040</v>
      </c>
      <c r="C5998">
        <v>7.9</v>
      </c>
      <c r="D5998">
        <v>8.3800000000000008</v>
      </c>
      <c r="E5998">
        <v>9.02</v>
      </c>
      <c r="F5998">
        <v>9.83</v>
      </c>
      <c r="G5998">
        <v>10.27</v>
      </c>
      <c r="H5998">
        <v>10.85</v>
      </c>
      <c r="I5998">
        <v>11.26</v>
      </c>
      <c r="J5998">
        <v>11.31</v>
      </c>
      <c r="L5998">
        <v>11.36</v>
      </c>
    </row>
    <row r="5999" spans="1:12" x14ac:dyDescent="0.2">
      <c r="A5999" s="4">
        <v>31041</v>
      </c>
      <c r="C5999" t="s">
        <v>13</v>
      </c>
      <c r="D5999" t="s">
        <v>13</v>
      </c>
      <c r="E5999" t="s">
        <v>13</v>
      </c>
      <c r="F5999" t="s">
        <v>13</v>
      </c>
      <c r="G5999" t="s">
        <v>13</v>
      </c>
      <c r="H5999" t="s">
        <v>13</v>
      </c>
      <c r="I5999" t="s">
        <v>13</v>
      </c>
      <c r="J5999" t="s">
        <v>13</v>
      </c>
      <c r="L5999" t="s">
        <v>13</v>
      </c>
    </row>
    <row r="6000" spans="1:12" x14ac:dyDescent="0.2">
      <c r="A6000" s="4">
        <v>31042</v>
      </c>
      <c r="C6000">
        <v>7.89</v>
      </c>
      <c r="D6000">
        <v>8.48</v>
      </c>
      <c r="E6000">
        <v>9.08</v>
      </c>
      <c r="F6000">
        <v>9.9499999999999993</v>
      </c>
      <c r="G6000">
        <v>10.37</v>
      </c>
      <c r="H6000">
        <v>10.97</v>
      </c>
      <c r="I6000">
        <v>11.42</v>
      </c>
      <c r="J6000">
        <v>11.45</v>
      </c>
      <c r="L6000">
        <v>11.46</v>
      </c>
    </row>
    <row r="6001" spans="1:12" x14ac:dyDescent="0.2">
      <c r="A6001" s="4">
        <v>31043</v>
      </c>
      <c r="C6001">
        <v>7.93</v>
      </c>
      <c r="D6001">
        <v>8.5</v>
      </c>
      <c r="E6001">
        <v>9.11</v>
      </c>
      <c r="F6001">
        <v>9.9600000000000009</v>
      </c>
      <c r="G6001">
        <v>10.43</v>
      </c>
      <c r="H6001">
        <v>10.98</v>
      </c>
      <c r="I6001">
        <v>11.43</v>
      </c>
      <c r="J6001">
        <v>11.45</v>
      </c>
      <c r="L6001">
        <v>11.48</v>
      </c>
    </row>
    <row r="6002" spans="1:12" x14ac:dyDescent="0.2">
      <c r="A6002" s="4">
        <v>31044</v>
      </c>
      <c r="C6002">
        <v>8</v>
      </c>
      <c r="D6002">
        <v>8.5500000000000007</v>
      </c>
      <c r="E6002">
        <v>9.17</v>
      </c>
      <c r="F6002">
        <v>10.02</v>
      </c>
      <c r="G6002">
        <v>10.48</v>
      </c>
      <c r="H6002">
        <v>11.03</v>
      </c>
      <c r="I6002">
        <v>11.44</v>
      </c>
      <c r="J6002">
        <v>11.46</v>
      </c>
      <c r="L6002">
        <v>11.49</v>
      </c>
    </row>
    <row r="6003" spans="1:12" x14ac:dyDescent="0.2">
      <c r="A6003" s="4">
        <v>31047</v>
      </c>
      <c r="C6003">
        <v>8.1199999999999992</v>
      </c>
      <c r="D6003">
        <v>8.64</v>
      </c>
      <c r="E6003">
        <v>9.2200000000000006</v>
      </c>
      <c r="F6003">
        <v>10.02</v>
      </c>
      <c r="G6003">
        <v>10.52</v>
      </c>
      <c r="H6003">
        <v>11.08</v>
      </c>
      <c r="I6003">
        <v>11.52</v>
      </c>
      <c r="J6003">
        <v>11.55</v>
      </c>
      <c r="L6003">
        <v>11.54</v>
      </c>
    </row>
    <row r="6004" spans="1:12" x14ac:dyDescent="0.2">
      <c r="A6004" s="4">
        <v>31048</v>
      </c>
      <c r="C6004" t="s">
        <v>13</v>
      </c>
      <c r="D6004" t="s">
        <v>13</v>
      </c>
      <c r="E6004" t="s">
        <v>13</v>
      </c>
      <c r="F6004" t="s">
        <v>13</v>
      </c>
      <c r="G6004" t="s">
        <v>13</v>
      </c>
      <c r="H6004" t="s">
        <v>13</v>
      </c>
      <c r="I6004" t="s">
        <v>13</v>
      </c>
      <c r="J6004" t="s">
        <v>13</v>
      </c>
      <c r="L6004" t="s">
        <v>13</v>
      </c>
    </row>
    <row r="6005" spans="1:12" x14ac:dyDescent="0.2">
      <c r="A6005" s="4">
        <v>31049</v>
      </c>
      <c r="C6005">
        <v>8.1</v>
      </c>
      <c r="D6005">
        <v>8.6199999999999992</v>
      </c>
      <c r="E6005">
        <v>9.19</v>
      </c>
      <c r="F6005">
        <v>10.029999999999999</v>
      </c>
      <c r="G6005">
        <v>10.61</v>
      </c>
      <c r="H6005">
        <v>11.22</v>
      </c>
      <c r="I6005">
        <v>11.68</v>
      </c>
      <c r="J6005">
        <v>11.7</v>
      </c>
      <c r="L6005">
        <v>11.69</v>
      </c>
    </row>
    <row r="6006" spans="1:12" x14ac:dyDescent="0.2">
      <c r="A6006" s="4">
        <v>31050</v>
      </c>
      <c r="C6006">
        <v>8.07</v>
      </c>
      <c r="D6006">
        <v>8.6199999999999992</v>
      </c>
      <c r="E6006">
        <v>9.17</v>
      </c>
      <c r="F6006">
        <v>10.06</v>
      </c>
      <c r="G6006">
        <v>10.55</v>
      </c>
      <c r="H6006">
        <v>11.13</v>
      </c>
      <c r="I6006">
        <v>11.54</v>
      </c>
      <c r="J6006">
        <v>11.62</v>
      </c>
      <c r="L6006">
        <v>11.64</v>
      </c>
    </row>
    <row r="6007" spans="1:12" x14ac:dyDescent="0.2">
      <c r="A6007" s="4">
        <v>31051</v>
      </c>
      <c r="C6007">
        <v>8.08</v>
      </c>
      <c r="D6007">
        <v>8.61</v>
      </c>
      <c r="E6007">
        <v>9.17</v>
      </c>
      <c r="F6007">
        <v>10.08</v>
      </c>
      <c r="G6007">
        <v>10.62</v>
      </c>
      <c r="H6007">
        <v>11.19</v>
      </c>
      <c r="I6007">
        <v>11.61</v>
      </c>
      <c r="J6007">
        <v>11.67</v>
      </c>
      <c r="L6007">
        <v>11.7</v>
      </c>
    </row>
    <row r="6008" spans="1:12" x14ac:dyDescent="0.2">
      <c r="A6008" s="4">
        <v>31054</v>
      </c>
      <c r="C6008">
        <v>8.06</v>
      </c>
      <c r="D6008">
        <v>8.51</v>
      </c>
      <c r="E6008">
        <v>9.0299999999999994</v>
      </c>
      <c r="F6008">
        <v>10.01</v>
      </c>
      <c r="G6008">
        <v>10.5</v>
      </c>
      <c r="H6008">
        <v>11.09</v>
      </c>
      <c r="I6008">
        <v>11.41</v>
      </c>
      <c r="J6008">
        <v>11.5</v>
      </c>
      <c r="L6008">
        <v>11.53</v>
      </c>
    </row>
    <row r="6009" spans="1:12" x14ac:dyDescent="0.2">
      <c r="A6009" s="4">
        <v>31055</v>
      </c>
      <c r="C6009">
        <v>8.06</v>
      </c>
      <c r="D6009">
        <v>8.48</v>
      </c>
      <c r="E6009">
        <v>9.0399999999999991</v>
      </c>
      <c r="F6009">
        <v>9.99</v>
      </c>
      <c r="G6009">
        <v>10.48</v>
      </c>
      <c r="H6009">
        <v>11.04</v>
      </c>
      <c r="I6009">
        <v>11.36</v>
      </c>
      <c r="J6009">
        <v>11.45</v>
      </c>
      <c r="L6009">
        <v>11.49</v>
      </c>
    </row>
    <row r="6010" spans="1:12" x14ac:dyDescent="0.2">
      <c r="A6010" s="4">
        <v>31056</v>
      </c>
      <c r="C6010">
        <v>7.95</v>
      </c>
      <c r="D6010">
        <v>8.2899999999999991</v>
      </c>
      <c r="E6010">
        <v>8.9499999999999993</v>
      </c>
      <c r="F6010">
        <v>9.9499999999999993</v>
      </c>
      <c r="G6010">
        <v>10.45</v>
      </c>
      <c r="H6010">
        <v>11.03</v>
      </c>
      <c r="I6010">
        <v>11.36</v>
      </c>
      <c r="J6010">
        <v>11.47</v>
      </c>
      <c r="L6010">
        <v>11.5</v>
      </c>
    </row>
    <row r="6011" spans="1:12" x14ac:dyDescent="0.2">
      <c r="A6011" s="4">
        <v>31057</v>
      </c>
      <c r="C6011">
        <v>8</v>
      </c>
      <c r="D6011">
        <v>8.36</v>
      </c>
      <c r="E6011">
        <v>9.0500000000000007</v>
      </c>
      <c r="F6011">
        <v>10</v>
      </c>
      <c r="G6011">
        <v>10.52</v>
      </c>
      <c r="H6011">
        <v>11.05</v>
      </c>
      <c r="I6011">
        <v>11.37</v>
      </c>
      <c r="J6011">
        <v>11.48</v>
      </c>
      <c r="L6011">
        <v>11.53</v>
      </c>
    </row>
    <row r="6012" spans="1:12" x14ac:dyDescent="0.2">
      <c r="A6012" s="4">
        <v>31058</v>
      </c>
      <c r="C6012">
        <v>8.02</v>
      </c>
      <c r="D6012">
        <v>8.48</v>
      </c>
      <c r="E6012">
        <v>9.1300000000000008</v>
      </c>
      <c r="F6012">
        <v>10.08</v>
      </c>
      <c r="G6012">
        <v>10.59</v>
      </c>
      <c r="H6012">
        <v>11.14</v>
      </c>
      <c r="I6012">
        <v>11.47</v>
      </c>
      <c r="J6012">
        <v>11.59</v>
      </c>
      <c r="L6012">
        <v>11.64</v>
      </c>
    </row>
    <row r="6013" spans="1:12" x14ac:dyDescent="0.2">
      <c r="A6013" s="4">
        <v>31061</v>
      </c>
      <c r="C6013">
        <v>7.96</v>
      </c>
      <c r="D6013">
        <v>8.5</v>
      </c>
      <c r="E6013">
        <v>9.1199999999999992</v>
      </c>
      <c r="F6013">
        <v>10.07</v>
      </c>
      <c r="G6013">
        <v>10.59</v>
      </c>
      <c r="H6013">
        <v>11.13</v>
      </c>
      <c r="I6013">
        <v>11.47</v>
      </c>
      <c r="J6013">
        <v>11.6</v>
      </c>
      <c r="L6013">
        <v>11.68</v>
      </c>
    </row>
    <row r="6014" spans="1:12" x14ac:dyDescent="0.2">
      <c r="A6014" s="4">
        <v>31062</v>
      </c>
      <c r="C6014">
        <v>7.99</v>
      </c>
      <c r="D6014">
        <v>8.3699999999999992</v>
      </c>
      <c r="E6014">
        <v>9.0399999999999991</v>
      </c>
      <c r="F6014">
        <v>10</v>
      </c>
      <c r="G6014">
        <v>10.49</v>
      </c>
      <c r="H6014">
        <v>11.01</v>
      </c>
      <c r="I6014">
        <v>11.33</v>
      </c>
      <c r="J6014">
        <v>11.49</v>
      </c>
      <c r="L6014">
        <v>11.57</v>
      </c>
    </row>
    <row r="6015" spans="1:12" x14ac:dyDescent="0.2">
      <c r="A6015" s="4">
        <v>31063</v>
      </c>
      <c r="C6015">
        <v>8</v>
      </c>
      <c r="D6015">
        <v>8.42</v>
      </c>
      <c r="E6015">
        <v>9.0399999999999991</v>
      </c>
      <c r="F6015">
        <v>9.99</v>
      </c>
      <c r="G6015">
        <v>10.51</v>
      </c>
      <c r="H6015">
        <v>11.02</v>
      </c>
      <c r="I6015">
        <v>11.37</v>
      </c>
      <c r="J6015">
        <v>11.51</v>
      </c>
      <c r="L6015">
        <v>11.59</v>
      </c>
    </row>
    <row r="6016" spans="1:12" x14ac:dyDescent="0.2">
      <c r="A6016" s="4">
        <v>31064</v>
      </c>
      <c r="C6016">
        <v>8</v>
      </c>
      <c r="D6016">
        <v>8.41</v>
      </c>
      <c r="E6016">
        <v>9.0399999999999991</v>
      </c>
      <c r="F6016">
        <v>9.98</v>
      </c>
      <c r="G6016">
        <v>10.47</v>
      </c>
      <c r="H6016">
        <v>10.99</v>
      </c>
      <c r="I6016">
        <v>11.34</v>
      </c>
      <c r="J6016">
        <v>11.48</v>
      </c>
      <c r="L6016">
        <v>11.59</v>
      </c>
    </row>
    <row r="6017" spans="1:12" x14ac:dyDescent="0.2">
      <c r="A6017" s="4">
        <v>31065</v>
      </c>
      <c r="C6017">
        <v>8</v>
      </c>
      <c r="D6017">
        <v>8.3800000000000008</v>
      </c>
      <c r="E6017">
        <v>8.99</v>
      </c>
      <c r="F6017">
        <v>9.91</v>
      </c>
      <c r="G6017">
        <v>10.38</v>
      </c>
      <c r="H6017">
        <v>10.89</v>
      </c>
      <c r="I6017">
        <v>11.25</v>
      </c>
      <c r="J6017">
        <v>11.39</v>
      </c>
      <c r="L6017">
        <v>11.51</v>
      </c>
    </row>
    <row r="6018" spans="1:12" x14ac:dyDescent="0.2">
      <c r="A6018" s="4">
        <v>31068</v>
      </c>
      <c r="C6018" t="s">
        <v>13</v>
      </c>
      <c r="D6018" t="s">
        <v>13</v>
      </c>
      <c r="E6018" t="s">
        <v>13</v>
      </c>
      <c r="F6018" t="s">
        <v>13</v>
      </c>
      <c r="G6018" t="s">
        <v>13</v>
      </c>
      <c r="H6018" t="s">
        <v>13</v>
      </c>
      <c r="I6018" t="s">
        <v>13</v>
      </c>
      <c r="J6018" t="s">
        <v>13</v>
      </c>
      <c r="L6018" t="s">
        <v>13</v>
      </c>
    </row>
    <row r="6019" spans="1:12" x14ac:dyDescent="0.2">
      <c r="A6019" s="4">
        <v>31069</v>
      </c>
      <c r="C6019">
        <v>7.96</v>
      </c>
      <c r="D6019">
        <v>8.3699999999999992</v>
      </c>
      <c r="E6019">
        <v>8.91</v>
      </c>
      <c r="F6019">
        <v>9.83</v>
      </c>
      <c r="G6019">
        <v>10.3</v>
      </c>
      <c r="H6019">
        <v>10.79</v>
      </c>
      <c r="I6019">
        <v>11.13</v>
      </c>
      <c r="J6019">
        <v>11.27</v>
      </c>
      <c r="L6019">
        <v>11.38</v>
      </c>
    </row>
    <row r="6020" spans="1:12" x14ac:dyDescent="0.2">
      <c r="A6020" s="4">
        <v>31070</v>
      </c>
      <c r="C6020">
        <v>7.9</v>
      </c>
      <c r="D6020">
        <v>8.34</v>
      </c>
      <c r="E6020">
        <v>8.9</v>
      </c>
      <c r="F6020">
        <v>9.83</v>
      </c>
      <c r="G6020">
        <v>10.26</v>
      </c>
      <c r="H6020">
        <v>10.74</v>
      </c>
      <c r="I6020">
        <v>11.06</v>
      </c>
      <c r="J6020">
        <v>11.21</v>
      </c>
      <c r="L6020">
        <v>11.33</v>
      </c>
    </row>
    <row r="6021" spans="1:12" x14ac:dyDescent="0.2">
      <c r="A6021" s="4">
        <v>31071</v>
      </c>
      <c r="C6021">
        <v>7.88</v>
      </c>
      <c r="D6021">
        <v>8.2899999999999991</v>
      </c>
      <c r="E6021">
        <v>8.8800000000000008</v>
      </c>
      <c r="F6021">
        <v>9.74</v>
      </c>
      <c r="G6021">
        <v>10.18</v>
      </c>
      <c r="H6021">
        <v>10.61</v>
      </c>
      <c r="I6021">
        <v>10.91</v>
      </c>
      <c r="J6021">
        <v>11.06</v>
      </c>
      <c r="L6021">
        <v>11.18</v>
      </c>
    </row>
    <row r="6022" spans="1:12" x14ac:dyDescent="0.2">
      <c r="A6022" s="4">
        <v>31072</v>
      </c>
      <c r="C6022">
        <v>7.89</v>
      </c>
      <c r="D6022">
        <v>8.35</v>
      </c>
      <c r="E6022">
        <v>8.9</v>
      </c>
      <c r="F6022">
        <v>9.76</v>
      </c>
      <c r="G6022">
        <v>10.24</v>
      </c>
      <c r="H6022">
        <v>10.66</v>
      </c>
      <c r="I6022">
        <v>10.98</v>
      </c>
      <c r="J6022">
        <v>11.11</v>
      </c>
      <c r="L6022">
        <v>11.21</v>
      </c>
    </row>
    <row r="6023" spans="1:12" x14ac:dyDescent="0.2">
      <c r="A6023" s="4">
        <v>31075</v>
      </c>
      <c r="C6023">
        <v>7.98</v>
      </c>
      <c r="D6023">
        <v>8.44</v>
      </c>
      <c r="E6023">
        <v>8.9499999999999993</v>
      </c>
      <c r="F6023">
        <v>9.7899999999999991</v>
      </c>
      <c r="G6023">
        <v>10.3</v>
      </c>
      <c r="H6023">
        <v>10.7</v>
      </c>
      <c r="I6023">
        <v>10.98</v>
      </c>
      <c r="J6023">
        <v>11.11</v>
      </c>
      <c r="L6023">
        <v>11.2</v>
      </c>
    </row>
    <row r="6024" spans="1:12" x14ac:dyDescent="0.2">
      <c r="A6024" s="4">
        <v>31076</v>
      </c>
      <c r="C6024">
        <v>8.09</v>
      </c>
      <c r="D6024">
        <v>8.4700000000000006</v>
      </c>
      <c r="E6024">
        <v>8.9700000000000006</v>
      </c>
      <c r="F6024">
        <v>9.7899999999999991</v>
      </c>
      <c r="G6024">
        <v>10.28</v>
      </c>
      <c r="H6024">
        <v>10.7</v>
      </c>
      <c r="I6024">
        <v>10.98</v>
      </c>
      <c r="J6024">
        <v>11.11</v>
      </c>
      <c r="L6024">
        <v>11.18</v>
      </c>
    </row>
    <row r="6025" spans="1:12" x14ac:dyDescent="0.2">
      <c r="A6025" s="4">
        <v>31077</v>
      </c>
      <c r="C6025">
        <v>8.1</v>
      </c>
      <c r="D6025">
        <v>8.4499999999999993</v>
      </c>
      <c r="E6025">
        <v>8.9499999999999993</v>
      </c>
      <c r="F6025">
        <v>9.76</v>
      </c>
      <c r="G6025">
        <v>10.27</v>
      </c>
      <c r="H6025">
        <v>10.68</v>
      </c>
      <c r="I6025">
        <v>10.96</v>
      </c>
      <c r="J6025">
        <v>11.08</v>
      </c>
      <c r="L6025">
        <v>11.16</v>
      </c>
    </row>
    <row r="6026" spans="1:12" x14ac:dyDescent="0.2">
      <c r="A6026" s="4">
        <v>31078</v>
      </c>
      <c r="C6026">
        <v>8.33</v>
      </c>
      <c r="D6026">
        <v>8.61</v>
      </c>
      <c r="E6026">
        <v>9.09</v>
      </c>
      <c r="F6026">
        <v>9.9</v>
      </c>
      <c r="G6026">
        <v>10.36</v>
      </c>
      <c r="H6026">
        <v>10.77</v>
      </c>
      <c r="I6026">
        <v>11.07</v>
      </c>
      <c r="J6026">
        <v>11.17</v>
      </c>
      <c r="L6026">
        <v>11.21</v>
      </c>
    </row>
    <row r="6027" spans="1:12" x14ac:dyDescent="0.2">
      <c r="A6027" s="4">
        <v>31079</v>
      </c>
      <c r="C6027">
        <v>8.4700000000000006</v>
      </c>
      <c r="D6027">
        <v>8.76</v>
      </c>
      <c r="E6027">
        <v>9.2100000000000009</v>
      </c>
      <c r="F6027">
        <v>10.039999999999999</v>
      </c>
      <c r="G6027">
        <v>10.48</v>
      </c>
      <c r="H6027">
        <v>10.93</v>
      </c>
      <c r="I6027">
        <v>11.2</v>
      </c>
      <c r="J6027">
        <v>11.29</v>
      </c>
      <c r="L6027">
        <v>11.32</v>
      </c>
    </row>
    <row r="6028" spans="1:12" x14ac:dyDescent="0.2">
      <c r="A6028" s="4">
        <v>31082</v>
      </c>
      <c r="C6028">
        <v>8.4700000000000006</v>
      </c>
      <c r="D6028">
        <v>8.7799999999999994</v>
      </c>
      <c r="E6028">
        <v>9.1999999999999993</v>
      </c>
      <c r="F6028">
        <v>10.029999999999999</v>
      </c>
      <c r="G6028">
        <v>10.51</v>
      </c>
      <c r="H6028">
        <v>10.99</v>
      </c>
      <c r="I6028">
        <v>11.25</v>
      </c>
      <c r="J6028">
        <v>11.35</v>
      </c>
      <c r="L6028">
        <v>11.34</v>
      </c>
    </row>
    <row r="6029" spans="1:12" x14ac:dyDescent="0.2">
      <c r="A6029" s="4">
        <v>31083</v>
      </c>
      <c r="C6029">
        <v>8.43</v>
      </c>
      <c r="D6029">
        <v>8.69</v>
      </c>
      <c r="E6029">
        <v>9.14</v>
      </c>
      <c r="F6029">
        <v>9.99</v>
      </c>
      <c r="G6029">
        <v>10.37</v>
      </c>
      <c r="H6029">
        <v>10.93</v>
      </c>
      <c r="I6029">
        <v>11.21</v>
      </c>
      <c r="J6029">
        <v>11.3</v>
      </c>
      <c r="L6029">
        <v>11.3</v>
      </c>
    </row>
    <row r="6030" spans="1:12" x14ac:dyDescent="0.2">
      <c r="A6030" s="4">
        <v>31084</v>
      </c>
      <c r="C6030">
        <v>8.41</v>
      </c>
      <c r="D6030">
        <v>8.6999999999999993</v>
      </c>
      <c r="E6030">
        <v>9.15</v>
      </c>
      <c r="F6030">
        <v>10.029999999999999</v>
      </c>
      <c r="G6030">
        <v>10.4</v>
      </c>
      <c r="H6030">
        <v>11</v>
      </c>
      <c r="I6030">
        <v>11.31</v>
      </c>
      <c r="J6030">
        <v>11.4</v>
      </c>
      <c r="L6030">
        <v>11.37</v>
      </c>
    </row>
    <row r="6031" spans="1:12" x14ac:dyDescent="0.2">
      <c r="A6031" s="4">
        <v>31085</v>
      </c>
      <c r="C6031">
        <v>8.4600000000000009</v>
      </c>
      <c r="D6031">
        <v>8.74</v>
      </c>
      <c r="E6031">
        <v>9.2100000000000009</v>
      </c>
      <c r="F6031">
        <v>10.06</v>
      </c>
      <c r="G6031">
        <v>10.44</v>
      </c>
      <c r="H6031">
        <v>11.04</v>
      </c>
      <c r="I6031">
        <v>11.34</v>
      </c>
      <c r="J6031">
        <v>11.41</v>
      </c>
      <c r="L6031">
        <v>11.29</v>
      </c>
    </row>
    <row r="6032" spans="1:12" x14ac:dyDescent="0.2">
      <c r="A6032" s="4">
        <v>31086</v>
      </c>
      <c r="C6032">
        <v>8.51</v>
      </c>
      <c r="D6032">
        <v>8.77</v>
      </c>
      <c r="E6032">
        <v>9.18</v>
      </c>
      <c r="F6032">
        <v>10.029999999999999</v>
      </c>
      <c r="G6032">
        <v>10.4</v>
      </c>
      <c r="H6032">
        <v>11</v>
      </c>
      <c r="I6032">
        <v>11.3</v>
      </c>
      <c r="J6032">
        <v>11.37</v>
      </c>
      <c r="L6032">
        <v>11.27</v>
      </c>
    </row>
    <row r="6033" spans="1:12" x14ac:dyDescent="0.2">
      <c r="A6033" s="4">
        <v>31089</v>
      </c>
      <c r="C6033">
        <v>8.5</v>
      </c>
      <c r="D6033">
        <v>8.8000000000000007</v>
      </c>
      <c r="E6033">
        <v>9.2200000000000006</v>
      </c>
      <c r="F6033">
        <v>10.06</v>
      </c>
      <c r="G6033">
        <v>10.45</v>
      </c>
      <c r="H6033">
        <v>11.05</v>
      </c>
      <c r="I6033">
        <v>11.35</v>
      </c>
      <c r="J6033">
        <v>11.42</v>
      </c>
      <c r="L6033">
        <v>11.35</v>
      </c>
    </row>
    <row r="6034" spans="1:12" x14ac:dyDescent="0.2">
      <c r="A6034" s="4">
        <v>31090</v>
      </c>
      <c r="C6034" t="s">
        <v>13</v>
      </c>
      <c r="D6034" t="s">
        <v>13</v>
      </c>
      <c r="E6034" t="s">
        <v>13</v>
      </c>
      <c r="F6034" t="s">
        <v>13</v>
      </c>
      <c r="G6034" t="s">
        <v>13</v>
      </c>
      <c r="H6034" t="s">
        <v>13</v>
      </c>
      <c r="I6034" t="s">
        <v>13</v>
      </c>
      <c r="J6034" t="s">
        <v>13</v>
      </c>
      <c r="L6034" t="s">
        <v>13</v>
      </c>
    </row>
    <row r="6035" spans="1:12" x14ac:dyDescent="0.2">
      <c r="A6035" s="4">
        <v>31091</v>
      </c>
      <c r="C6035">
        <v>8.5299999999999994</v>
      </c>
      <c r="D6035">
        <v>8.77</v>
      </c>
      <c r="E6035">
        <v>9.2200000000000006</v>
      </c>
      <c r="F6035">
        <v>10.029999999999999</v>
      </c>
      <c r="G6035">
        <v>10.44</v>
      </c>
      <c r="H6035">
        <v>11.02</v>
      </c>
      <c r="I6035">
        <v>11.32</v>
      </c>
      <c r="J6035">
        <v>11.39</v>
      </c>
      <c r="L6035">
        <v>11.31</v>
      </c>
    </row>
    <row r="6036" spans="1:12" x14ac:dyDescent="0.2">
      <c r="A6036" s="4">
        <v>31092</v>
      </c>
      <c r="C6036">
        <v>8.48</v>
      </c>
      <c r="D6036">
        <v>8.74</v>
      </c>
      <c r="E6036">
        <v>9.18</v>
      </c>
      <c r="F6036">
        <v>9.98</v>
      </c>
      <c r="G6036">
        <v>10.33</v>
      </c>
      <c r="H6036">
        <v>10.93</v>
      </c>
      <c r="I6036">
        <v>11.22</v>
      </c>
      <c r="J6036">
        <v>11.29</v>
      </c>
      <c r="L6036">
        <v>11.24</v>
      </c>
    </row>
    <row r="6037" spans="1:12" x14ac:dyDescent="0.2">
      <c r="A6037" s="4">
        <v>31093</v>
      </c>
      <c r="C6037">
        <v>8.4700000000000006</v>
      </c>
      <c r="D6037">
        <v>8.74</v>
      </c>
      <c r="E6037">
        <v>9.15</v>
      </c>
      <c r="F6037">
        <v>10.02</v>
      </c>
      <c r="G6037">
        <v>10.38</v>
      </c>
      <c r="H6037">
        <v>10.98</v>
      </c>
      <c r="I6037">
        <v>11.32</v>
      </c>
      <c r="J6037">
        <v>11.38</v>
      </c>
      <c r="L6037">
        <v>11.37</v>
      </c>
    </row>
    <row r="6038" spans="1:12" x14ac:dyDescent="0.2">
      <c r="A6038" s="4">
        <v>31096</v>
      </c>
      <c r="C6038" t="s">
        <v>13</v>
      </c>
      <c r="D6038" t="s">
        <v>13</v>
      </c>
      <c r="E6038" t="s">
        <v>13</v>
      </c>
      <c r="F6038" t="s">
        <v>13</v>
      </c>
      <c r="G6038" t="s">
        <v>13</v>
      </c>
      <c r="H6038" t="s">
        <v>13</v>
      </c>
      <c r="I6038" t="s">
        <v>13</v>
      </c>
      <c r="J6038" t="s">
        <v>13</v>
      </c>
      <c r="L6038" t="s">
        <v>13</v>
      </c>
    </row>
    <row r="6039" spans="1:12" x14ac:dyDescent="0.2">
      <c r="A6039" s="4">
        <v>31097</v>
      </c>
      <c r="C6039">
        <v>8.4600000000000009</v>
      </c>
      <c r="D6039">
        <v>8.75</v>
      </c>
      <c r="E6039">
        <v>9.1300000000000008</v>
      </c>
      <c r="F6039">
        <v>10.01</v>
      </c>
      <c r="G6039">
        <v>10.37</v>
      </c>
      <c r="H6039">
        <v>10.95</v>
      </c>
      <c r="I6039">
        <v>11.27</v>
      </c>
      <c r="J6039">
        <v>11.37</v>
      </c>
      <c r="L6039">
        <v>11.35</v>
      </c>
    </row>
    <row r="6040" spans="1:12" x14ac:dyDescent="0.2">
      <c r="A6040" s="4">
        <v>31098</v>
      </c>
      <c r="C6040">
        <v>8.5299999999999994</v>
      </c>
      <c r="D6040">
        <v>8.81</v>
      </c>
      <c r="E6040">
        <v>9.24</v>
      </c>
      <c r="F6040">
        <v>10.130000000000001</v>
      </c>
      <c r="G6040">
        <v>10.47</v>
      </c>
      <c r="H6040">
        <v>11.09</v>
      </c>
      <c r="I6040">
        <v>11.43</v>
      </c>
      <c r="J6040">
        <v>11.52</v>
      </c>
      <c r="L6040">
        <v>11.5</v>
      </c>
    </row>
    <row r="6041" spans="1:12" x14ac:dyDescent="0.2">
      <c r="A6041" s="4">
        <v>31099</v>
      </c>
      <c r="C6041">
        <v>8.73</v>
      </c>
      <c r="D6041">
        <v>9.0299999999999994</v>
      </c>
      <c r="E6041">
        <v>9.4</v>
      </c>
      <c r="F6041">
        <v>10.29</v>
      </c>
      <c r="G6041">
        <v>10.64</v>
      </c>
      <c r="H6041">
        <v>11.29</v>
      </c>
      <c r="I6041">
        <v>11.58</v>
      </c>
      <c r="J6041">
        <v>11.64</v>
      </c>
      <c r="L6041">
        <v>11.58</v>
      </c>
    </row>
    <row r="6042" spans="1:12" x14ac:dyDescent="0.2">
      <c r="A6042" s="4">
        <v>31100</v>
      </c>
      <c r="C6042">
        <v>8.68</v>
      </c>
      <c r="D6042">
        <v>9.0399999999999991</v>
      </c>
      <c r="E6042">
        <v>9.44</v>
      </c>
      <c r="F6042">
        <v>10.34</v>
      </c>
      <c r="G6042">
        <v>10.74</v>
      </c>
      <c r="H6042">
        <v>11.35</v>
      </c>
      <c r="I6042">
        <v>11.71</v>
      </c>
      <c r="J6042">
        <v>11.76</v>
      </c>
      <c r="L6042">
        <v>11.71</v>
      </c>
    </row>
    <row r="6043" spans="1:12" x14ac:dyDescent="0.2">
      <c r="A6043" s="4">
        <v>31103</v>
      </c>
      <c r="C6043">
        <v>8.69</v>
      </c>
      <c r="D6043">
        <v>9.0399999999999991</v>
      </c>
      <c r="E6043">
        <v>9.41</v>
      </c>
      <c r="F6043">
        <v>10.36</v>
      </c>
      <c r="G6043">
        <v>10.75</v>
      </c>
      <c r="H6043">
        <v>11.4</v>
      </c>
      <c r="I6043">
        <v>11.7</v>
      </c>
      <c r="J6043">
        <v>11.75</v>
      </c>
      <c r="L6043">
        <v>11.71</v>
      </c>
    </row>
    <row r="6044" spans="1:12" x14ac:dyDescent="0.2">
      <c r="A6044" s="4">
        <v>31104</v>
      </c>
      <c r="C6044">
        <v>8.65</v>
      </c>
      <c r="D6044">
        <v>9.02</v>
      </c>
      <c r="E6044">
        <v>9.41</v>
      </c>
      <c r="F6044">
        <v>10.36</v>
      </c>
      <c r="G6044">
        <v>10.75</v>
      </c>
      <c r="H6044">
        <v>11.35</v>
      </c>
      <c r="I6044">
        <v>11.67</v>
      </c>
      <c r="J6044">
        <v>11.72</v>
      </c>
      <c r="L6044">
        <v>11.67</v>
      </c>
    </row>
    <row r="6045" spans="1:12" x14ac:dyDescent="0.2">
      <c r="A6045" s="4">
        <v>31105</v>
      </c>
      <c r="C6045">
        <v>8.75</v>
      </c>
      <c r="D6045">
        <v>9.2200000000000006</v>
      </c>
      <c r="E6045">
        <v>9.64</v>
      </c>
      <c r="F6045">
        <v>10.56</v>
      </c>
      <c r="G6045">
        <v>10.93</v>
      </c>
      <c r="H6045">
        <v>11.51</v>
      </c>
      <c r="I6045">
        <v>11.87</v>
      </c>
      <c r="J6045">
        <v>11.89</v>
      </c>
      <c r="L6045">
        <v>11.88</v>
      </c>
    </row>
    <row r="6046" spans="1:12" x14ac:dyDescent="0.2">
      <c r="A6046" s="4">
        <v>31106</v>
      </c>
      <c r="C6046">
        <v>8.81</v>
      </c>
      <c r="D6046">
        <v>9.32</v>
      </c>
      <c r="E6046">
        <v>9.7200000000000006</v>
      </c>
      <c r="F6046">
        <v>10.66</v>
      </c>
      <c r="G6046">
        <v>11.03</v>
      </c>
      <c r="H6046">
        <v>11.55</v>
      </c>
      <c r="I6046">
        <v>11.87</v>
      </c>
      <c r="J6046">
        <v>11.91</v>
      </c>
      <c r="L6046">
        <v>11.9</v>
      </c>
    </row>
    <row r="6047" spans="1:12" x14ac:dyDescent="0.2">
      <c r="A6047" s="4">
        <v>31107</v>
      </c>
      <c r="C6047">
        <v>8.98</v>
      </c>
      <c r="D6047">
        <v>9.49</v>
      </c>
      <c r="E6047">
        <v>9.8699999999999992</v>
      </c>
      <c r="F6047">
        <v>10.73</v>
      </c>
      <c r="G6047">
        <v>11.09</v>
      </c>
      <c r="H6047">
        <v>11.52</v>
      </c>
      <c r="I6047">
        <v>11.81</v>
      </c>
      <c r="J6047">
        <v>11.86</v>
      </c>
      <c r="L6047">
        <v>11.82</v>
      </c>
    </row>
    <row r="6048" spans="1:12" x14ac:dyDescent="0.2">
      <c r="A6048" s="4">
        <v>31110</v>
      </c>
      <c r="C6048">
        <v>9.0500000000000007</v>
      </c>
      <c r="D6048">
        <v>9.57</v>
      </c>
      <c r="E6048">
        <v>9.91</v>
      </c>
      <c r="F6048">
        <v>10.78</v>
      </c>
      <c r="G6048">
        <v>11.12</v>
      </c>
      <c r="H6048">
        <v>11.57</v>
      </c>
      <c r="I6048">
        <v>11.87</v>
      </c>
      <c r="J6048">
        <v>11.93</v>
      </c>
      <c r="L6048">
        <v>11.91</v>
      </c>
    </row>
    <row r="6049" spans="1:12" x14ac:dyDescent="0.2">
      <c r="A6049" s="4">
        <v>31111</v>
      </c>
      <c r="C6049">
        <v>9</v>
      </c>
      <c r="D6049">
        <v>9.49</v>
      </c>
      <c r="E6049">
        <v>9.84</v>
      </c>
      <c r="F6049">
        <v>10.71</v>
      </c>
      <c r="G6049">
        <v>11.05</v>
      </c>
      <c r="H6049">
        <v>11.49</v>
      </c>
      <c r="I6049">
        <v>11.8</v>
      </c>
      <c r="J6049">
        <v>11.86</v>
      </c>
      <c r="L6049">
        <v>11.83</v>
      </c>
    </row>
    <row r="6050" spans="1:12" x14ac:dyDescent="0.2">
      <c r="A6050" s="4">
        <v>31112</v>
      </c>
      <c r="C6050">
        <v>9.01</v>
      </c>
      <c r="D6050">
        <v>9.49</v>
      </c>
      <c r="E6050">
        <v>9.8800000000000008</v>
      </c>
      <c r="F6050">
        <v>10.75</v>
      </c>
      <c r="G6050">
        <v>11.09</v>
      </c>
      <c r="H6050">
        <v>11.53</v>
      </c>
      <c r="I6050">
        <v>11.86</v>
      </c>
      <c r="J6050">
        <v>11.92</v>
      </c>
      <c r="L6050">
        <v>11.89</v>
      </c>
    </row>
    <row r="6051" spans="1:12" x14ac:dyDescent="0.2">
      <c r="A6051" s="4">
        <v>31113</v>
      </c>
      <c r="C6051">
        <v>9.1199999999999992</v>
      </c>
      <c r="D6051">
        <v>9.6999999999999993</v>
      </c>
      <c r="E6051">
        <v>10.08</v>
      </c>
      <c r="F6051">
        <v>10.83</v>
      </c>
      <c r="G6051">
        <v>11.19</v>
      </c>
      <c r="H6051">
        <v>11.61</v>
      </c>
      <c r="I6051">
        <v>11.91</v>
      </c>
      <c r="J6051">
        <v>11.94</v>
      </c>
      <c r="L6051">
        <v>11.93</v>
      </c>
    </row>
    <row r="6052" spans="1:12" x14ac:dyDescent="0.2">
      <c r="A6052" s="4">
        <v>31114</v>
      </c>
      <c r="C6052">
        <v>8.89</v>
      </c>
      <c r="D6052">
        <v>9.3800000000000008</v>
      </c>
      <c r="E6052">
        <v>9.76</v>
      </c>
      <c r="F6052">
        <v>10.56</v>
      </c>
      <c r="G6052">
        <v>10.9</v>
      </c>
      <c r="H6052">
        <v>11.37</v>
      </c>
      <c r="I6052">
        <v>11.69</v>
      </c>
      <c r="J6052">
        <v>11.71</v>
      </c>
      <c r="L6052">
        <v>11.71</v>
      </c>
    </row>
    <row r="6053" spans="1:12" x14ac:dyDescent="0.2">
      <c r="A6053" s="4">
        <v>31117</v>
      </c>
      <c r="C6053">
        <v>8.7899999999999991</v>
      </c>
      <c r="D6053">
        <v>9.33</v>
      </c>
      <c r="E6053">
        <v>9.7100000000000009</v>
      </c>
      <c r="F6053">
        <v>10.56</v>
      </c>
      <c r="G6053">
        <v>10.92</v>
      </c>
      <c r="H6053">
        <v>11.38</v>
      </c>
      <c r="I6053">
        <v>11.71</v>
      </c>
      <c r="J6053">
        <v>11.72</v>
      </c>
      <c r="L6053">
        <v>11.71</v>
      </c>
    </row>
    <row r="6054" spans="1:12" x14ac:dyDescent="0.2">
      <c r="A6054" s="4">
        <v>31118</v>
      </c>
      <c r="C6054">
        <v>8.85</v>
      </c>
      <c r="D6054">
        <v>9.39</v>
      </c>
      <c r="E6054">
        <v>9.8000000000000007</v>
      </c>
      <c r="F6054">
        <v>10.62</v>
      </c>
      <c r="G6054">
        <v>10.99</v>
      </c>
      <c r="H6054">
        <v>11.45</v>
      </c>
      <c r="I6054">
        <v>11.76</v>
      </c>
      <c r="J6054">
        <v>11.78</v>
      </c>
      <c r="L6054">
        <v>11.74</v>
      </c>
    </row>
    <row r="6055" spans="1:12" x14ac:dyDescent="0.2">
      <c r="A6055" s="4">
        <v>31119</v>
      </c>
      <c r="C6055">
        <v>8.91</v>
      </c>
      <c r="D6055">
        <v>9.58</v>
      </c>
      <c r="E6055">
        <v>9.9499999999999993</v>
      </c>
      <c r="F6055">
        <v>10.79</v>
      </c>
      <c r="G6055">
        <v>11.13</v>
      </c>
      <c r="H6055">
        <v>11.59</v>
      </c>
      <c r="I6055">
        <v>11.88</v>
      </c>
      <c r="J6055">
        <v>11.9</v>
      </c>
      <c r="L6055">
        <v>11.83</v>
      </c>
    </row>
    <row r="6056" spans="1:12" x14ac:dyDescent="0.2">
      <c r="A6056" s="4">
        <v>31120</v>
      </c>
      <c r="C6056">
        <v>9.0500000000000007</v>
      </c>
      <c r="D6056">
        <v>9.7100000000000009</v>
      </c>
      <c r="E6056">
        <v>10.07</v>
      </c>
      <c r="F6056">
        <v>10.86</v>
      </c>
      <c r="G6056">
        <v>11.19</v>
      </c>
      <c r="H6056">
        <v>11.63</v>
      </c>
      <c r="I6056">
        <v>11.91</v>
      </c>
      <c r="J6056">
        <v>11.92</v>
      </c>
      <c r="L6056">
        <v>11.84</v>
      </c>
    </row>
    <row r="6057" spans="1:12" x14ac:dyDescent="0.2">
      <c r="A6057" s="4">
        <v>31121</v>
      </c>
      <c r="C6057">
        <v>8.7100000000000009</v>
      </c>
      <c r="D6057">
        <v>9.5399999999999991</v>
      </c>
      <c r="E6057">
        <v>10</v>
      </c>
      <c r="F6057">
        <v>10.82</v>
      </c>
      <c r="G6057">
        <v>11.17</v>
      </c>
      <c r="H6057">
        <v>11.63</v>
      </c>
      <c r="I6057">
        <v>11.92</v>
      </c>
      <c r="J6057">
        <v>11.93</v>
      </c>
      <c r="L6057">
        <v>11.86</v>
      </c>
    </row>
    <row r="6058" spans="1:12" x14ac:dyDescent="0.2">
      <c r="A6058" s="4">
        <v>31124</v>
      </c>
      <c r="C6058">
        <v>8.83</v>
      </c>
      <c r="D6058">
        <v>9.6300000000000008</v>
      </c>
      <c r="E6058">
        <v>10.09</v>
      </c>
      <c r="F6058">
        <v>10.89</v>
      </c>
      <c r="G6058">
        <v>11.22</v>
      </c>
      <c r="H6058">
        <v>11.7</v>
      </c>
      <c r="I6058">
        <v>12</v>
      </c>
      <c r="J6058">
        <v>12.02</v>
      </c>
      <c r="L6058">
        <v>11.97</v>
      </c>
    </row>
    <row r="6059" spans="1:12" x14ac:dyDescent="0.2">
      <c r="A6059" s="4">
        <v>31125</v>
      </c>
      <c r="C6059">
        <v>8.86</v>
      </c>
      <c r="D6059">
        <v>9.58</v>
      </c>
      <c r="E6059">
        <v>10.039999999999999</v>
      </c>
      <c r="F6059">
        <v>10.85</v>
      </c>
      <c r="G6059">
        <v>11.19</v>
      </c>
      <c r="H6059">
        <v>11.67</v>
      </c>
      <c r="I6059">
        <v>11.97</v>
      </c>
      <c r="J6059">
        <v>11.99</v>
      </c>
      <c r="L6059">
        <v>11.93</v>
      </c>
    </row>
    <row r="6060" spans="1:12" x14ac:dyDescent="0.2">
      <c r="A6060" s="4">
        <v>31126</v>
      </c>
      <c r="C6060">
        <v>8.84</v>
      </c>
      <c r="D6060">
        <v>9.5299999999999994</v>
      </c>
      <c r="E6060">
        <v>10</v>
      </c>
      <c r="F6060">
        <v>10.85</v>
      </c>
      <c r="G6060">
        <v>11.17</v>
      </c>
      <c r="H6060">
        <v>11.62</v>
      </c>
      <c r="I6060">
        <v>11.9</v>
      </c>
      <c r="J6060">
        <v>11.91</v>
      </c>
      <c r="L6060">
        <v>11.84</v>
      </c>
    </row>
    <row r="6061" spans="1:12" x14ac:dyDescent="0.2">
      <c r="A6061" s="4">
        <v>31127</v>
      </c>
      <c r="C6061">
        <v>8.75</v>
      </c>
      <c r="D6061">
        <v>9.39</v>
      </c>
      <c r="E6061">
        <v>9.84</v>
      </c>
      <c r="F6061">
        <v>10.69</v>
      </c>
      <c r="G6061">
        <v>11.02</v>
      </c>
      <c r="H6061">
        <v>11.48</v>
      </c>
      <c r="I6061">
        <v>11.78</v>
      </c>
      <c r="J6061">
        <v>11.82</v>
      </c>
      <c r="L6061">
        <v>11.77</v>
      </c>
    </row>
    <row r="6062" spans="1:12" x14ac:dyDescent="0.2">
      <c r="A6062" s="4">
        <v>31128</v>
      </c>
      <c r="C6062">
        <v>8.82</v>
      </c>
      <c r="D6062">
        <v>9.4499999999999993</v>
      </c>
      <c r="E6062">
        <v>9.89</v>
      </c>
      <c r="F6062">
        <v>10.75</v>
      </c>
      <c r="G6062">
        <v>11.05</v>
      </c>
      <c r="H6062">
        <v>11.55</v>
      </c>
      <c r="I6062">
        <v>11.83</v>
      </c>
      <c r="J6062">
        <v>11.88</v>
      </c>
      <c r="L6062">
        <v>11.83</v>
      </c>
    </row>
    <row r="6063" spans="1:12" x14ac:dyDescent="0.2">
      <c r="A6063" s="4">
        <v>31131</v>
      </c>
      <c r="C6063">
        <v>8.74</v>
      </c>
      <c r="D6063">
        <v>9.42</v>
      </c>
      <c r="E6063">
        <v>9.83</v>
      </c>
      <c r="F6063">
        <v>10.71</v>
      </c>
      <c r="G6063">
        <v>11.05</v>
      </c>
      <c r="H6063">
        <v>11.53</v>
      </c>
      <c r="I6063">
        <v>11.8</v>
      </c>
      <c r="J6063">
        <v>11.86</v>
      </c>
      <c r="L6063">
        <v>11.79</v>
      </c>
    </row>
    <row r="6064" spans="1:12" x14ac:dyDescent="0.2">
      <c r="A6064" s="4">
        <v>31132</v>
      </c>
      <c r="C6064">
        <v>8.64</v>
      </c>
      <c r="D6064">
        <v>9.34</v>
      </c>
      <c r="E6064">
        <v>9.77</v>
      </c>
      <c r="F6064">
        <v>10.63</v>
      </c>
      <c r="G6064">
        <v>10.97</v>
      </c>
      <c r="H6064">
        <v>11.45</v>
      </c>
      <c r="I6064">
        <v>11.73</v>
      </c>
      <c r="J6064">
        <v>11.77</v>
      </c>
      <c r="L6064">
        <v>11.72</v>
      </c>
    </row>
    <row r="6065" spans="1:12" x14ac:dyDescent="0.2">
      <c r="A6065" s="4">
        <v>31133</v>
      </c>
      <c r="C6065">
        <v>8.6300000000000008</v>
      </c>
      <c r="D6065">
        <v>9.27</v>
      </c>
      <c r="E6065">
        <v>9.7100000000000009</v>
      </c>
      <c r="F6065">
        <v>10.63</v>
      </c>
      <c r="G6065">
        <v>10.99</v>
      </c>
      <c r="H6065">
        <v>11.49</v>
      </c>
      <c r="I6065">
        <v>11.82</v>
      </c>
      <c r="J6065">
        <v>11.84</v>
      </c>
      <c r="L6065">
        <v>11.78</v>
      </c>
    </row>
    <row r="6066" spans="1:12" x14ac:dyDescent="0.2">
      <c r="A6066" s="4">
        <v>31134</v>
      </c>
      <c r="C6066">
        <v>8.49</v>
      </c>
      <c r="D6066">
        <v>9.1199999999999992</v>
      </c>
      <c r="E6066">
        <v>9.61</v>
      </c>
      <c r="F6066">
        <v>10.53</v>
      </c>
      <c r="G6066">
        <v>10.86</v>
      </c>
      <c r="H6066">
        <v>11.38</v>
      </c>
      <c r="I6066">
        <v>11.69</v>
      </c>
      <c r="J6066">
        <v>11.75</v>
      </c>
      <c r="L6066">
        <v>11.73</v>
      </c>
    </row>
    <row r="6067" spans="1:12" x14ac:dyDescent="0.2">
      <c r="A6067" s="4">
        <v>31135</v>
      </c>
      <c r="C6067">
        <v>8.4700000000000006</v>
      </c>
      <c r="D6067">
        <v>9.06</v>
      </c>
      <c r="E6067">
        <v>9.49</v>
      </c>
      <c r="F6067">
        <v>10.43</v>
      </c>
      <c r="G6067">
        <v>10.79</v>
      </c>
      <c r="H6067">
        <v>11.29</v>
      </c>
      <c r="I6067">
        <v>11.59</v>
      </c>
      <c r="J6067">
        <v>11.65</v>
      </c>
      <c r="L6067">
        <v>11.64</v>
      </c>
    </row>
    <row r="6068" spans="1:12" x14ac:dyDescent="0.2">
      <c r="A6068" s="4">
        <v>31138</v>
      </c>
      <c r="C6068">
        <v>8.44</v>
      </c>
      <c r="D6068">
        <v>9.07</v>
      </c>
      <c r="E6068">
        <v>9.51</v>
      </c>
      <c r="F6068">
        <v>10.45</v>
      </c>
      <c r="G6068">
        <v>10.81</v>
      </c>
      <c r="H6068">
        <v>11.28</v>
      </c>
      <c r="I6068">
        <v>11.57</v>
      </c>
      <c r="J6068">
        <v>11.66</v>
      </c>
      <c r="L6068">
        <v>11.65</v>
      </c>
    </row>
    <row r="6069" spans="1:12" x14ac:dyDescent="0.2">
      <c r="A6069" s="4">
        <v>31139</v>
      </c>
      <c r="C6069">
        <v>8.51</v>
      </c>
      <c r="D6069">
        <v>9.07</v>
      </c>
      <c r="E6069">
        <v>9.5399999999999991</v>
      </c>
      <c r="F6069">
        <v>10.48</v>
      </c>
      <c r="G6069">
        <v>10.83</v>
      </c>
      <c r="H6069">
        <v>11.33</v>
      </c>
      <c r="I6069">
        <v>11.64</v>
      </c>
      <c r="J6069">
        <v>11.7</v>
      </c>
      <c r="L6069">
        <v>11.68</v>
      </c>
    </row>
    <row r="6070" spans="1:12" x14ac:dyDescent="0.2">
      <c r="A6070" s="4">
        <v>31140</v>
      </c>
      <c r="C6070">
        <v>8.4499999999999993</v>
      </c>
      <c r="D6070">
        <v>9.1</v>
      </c>
      <c r="E6070">
        <v>9.5500000000000007</v>
      </c>
      <c r="F6070">
        <v>10.49</v>
      </c>
      <c r="G6070">
        <v>10.83</v>
      </c>
      <c r="H6070">
        <v>11.34</v>
      </c>
      <c r="I6070">
        <v>11.65</v>
      </c>
      <c r="J6070">
        <v>11.73</v>
      </c>
      <c r="L6070">
        <v>11.71</v>
      </c>
    </row>
    <row r="6071" spans="1:12" x14ac:dyDescent="0.2">
      <c r="A6071" s="4">
        <v>31141</v>
      </c>
      <c r="C6071">
        <v>8.41</v>
      </c>
      <c r="D6071">
        <v>9.1199999999999992</v>
      </c>
      <c r="E6071">
        <v>9.5399999999999991</v>
      </c>
      <c r="F6071">
        <v>10.53</v>
      </c>
      <c r="G6071">
        <v>10.87</v>
      </c>
      <c r="H6071">
        <v>11.35</v>
      </c>
      <c r="I6071">
        <v>11.7</v>
      </c>
      <c r="J6071">
        <v>11.75</v>
      </c>
      <c r="L6071">
        <v>11.74</v>
      </c>
    </row>
    <row r="6072" spans="1:12" x14ac:dyDescent="0.2">
      <c r="A6072" s="4">
        <v>31142</v>
      </c>
      <c r="C6072" t="s">
        <v>13</v>
      </c>
      <c r="D6072" t="s">
        <v>13</v>
      </c>
      <c r="E6072" t="s">
        <v>13</v>
      </c>
      <c r="F6072" t="s">
        <v>13</v>
      </c>
      <c r="G6072" t="s">
        <v>13</v>
      </c>
      <c r="H6072" t="s">
        <v>13</v>
      </c>
      <c r="I6072" t="s">
        <v>13</v>
      </c>
      <c r="J6072" t="s">
        <v>13</v>
      </c>
      <c r="L6072" t="s">
        <v>13</v>
      </c>
    </row>
    <row r="6073" spans="1:12" x14ac:dyDescent="0.2">
      <c r="A6073" s="4">
        <v>31145</v>
      </c>
      <c r="C6073">
        <v>8.41</v>
      </c>
      <c r="D6073">
        <v>9.09</v>
      </c>
      <c r="E6073">
        <v>9.5299999999999994</v>
      </c>
      <c r="F6073">
        <v>10.49</v>
      </c>
      <c r="G6073">
        <v>10.84</v>
      </c>
      <c r="H6073">
        <v>11.36</v>
      </c>
      <c r="I6073">
        <v>11.69</v>
      </c>
      <c r="J6073">
        <v>11.77</v>
      </c>
      <c r="L6073">
        <v>11.75</v>
      </c>
    </row>
    <row r="6074" spans="1:12" x14ac:dyDescent="0.2">
      <c r="A6074" s="4">
        <v>31146</v>
      </c>
      <c r="C6074">
        <v>8.3699999999999992</v>
      </c>
      <c r="D6074">
        <v>8.9600000000000009</v>
      </c>
      <c r="E6074">
        <v>9.4</v>
      </c>
      <c r="F6074">
        <v>10.38</v>
      </c>
      <c r="G6074">
        <v>10.77</v>
      </c>
      <c r="H6074">
        <v>11.28</v>
      </c>
      <c r="I6074">
        <v>11.6</v>
      </c>
      <c r="J6074">
        <v>11.66</v>
      </c>
      <c r="L6074">
        <v>11.66</v>
      </c>
    </row>
    <row r="6075" spans="1:12" x14ac:dyDescent="0.2">
      <c r="A6075" s="4">
        <v>31147</v>
      </c>
      <c r="C6075">
        <v>8.3800000000000008</v>
      </c>
      <c r="D6075">
        <v>8.94</v>
      </c>
      <c r="E6075">
        <v>9.36</v>
      </c>
      <c r="F6075">
        <v>10.31</v>
      </c>
      <c r="G6075">
        <v>10.67</v>
      </c>
      <c r="H6075">
        <v>11.2</v>
      </c>
      <c r="I6075">
        <v>11.5</v>
      </c>
      <c r="J6075">
        <v>11.58</v>
      </c>
      <c r="L6075">
        <v>11.54</v>
      </c>
    </row>
    <row r="6076" spans="1:12" x14ac:dyDescent="0.2">
      <c r="A6076" s="4">
        <v>31148</v>
      </c>
      <c r="C6076">
        <v>8.32</v>
      </c>
      <c r="D6076">
        <v>8.77</v>
      </c>
      <c r="E6076">
        <v>9.14</v>
      </c>
      <c r="F6076">
        <v>10.119999999999999</v>
      </c>
      <c r="G6076">
        <v>10.51</v>
      </c>
      <c r="H6076">
        <v>11.05</v>
      </c>
      <c r="I6076">
        <v>11.31</v>
      </c>
      <c r="J6076">
        <v>11.42</v>
      </c>
      <c r="L6076">
        <v>11.4</v>
      </c>
    </row>
    <row r="6077" spans="1:12" x14ac:dyDescent="0.2">
      <c r="A6077" s="4">
        <v>31149</v>
      </c>
      <c r="C6077">
        <v>8.33</v>
      </c>
      <c r="D6077">
        <v>8.74</v>
      </c>
      <c r="E6077">
        <v>9.15</v>
      </c>
      <c r="F6077">
        <v>10.130000000000001</v>
      </c>
      <c r="G6077">
        <v>10.52</v>
      </c>
      <c r="H6077">
        <v>11.05</v>
      </c>
      <c r="I6077">
        <v>11.33</v>
      </c>
      <c r="J6077">
        <v>11.43</v>
      </c>
      <c r="L6077">
        <v>11.42</v>
      </c>
    </row>
    <row r="6078" spans="1:12" x14ac:dyDescent="0.2">
      <c r="A6078" s="4">
        <v>31152</v>
      </c>
      <c r="C6078">
        <v>8.35</v>
      </c>
      <c r="D6078">
        <v>8.75</v>
      </c>
      <c r="E6078">
        <v>9.15</v>
      </c>
      <c r="F6078">
        <v>10.09</v>
      </c>
      <c r="G6078">
        <v>10.49</v>
      </c>
      <c r="H6078">
        <v>11.02</v>
      </c>
      <c r="I6078">
        <v>11.29</v>
      </c>
      <c r="J6078">
        <v>11.37</v>
      </c>
      <c r="L6078">
        <v>11.37</v>
      </c>
    </row>
    <row r="6079" spans="1:12" x14ac:dyDescent="0.2">
      <c r="A6079" s="4">
        <v>31153</v>
      </c>
      <c r="C6079">
        <v>8.1999999999999993</v>
      </c>
      <c r="D6079">
        <v>8.5</v>
      </c>
      <c r="E6079">
        <v>8.9499999999999993</v>
      </c>
      <c r="F6079">
        <v>9.86</v>
      </c>
      <c r="G6079">
        <v>10.25</v>
      </c>
      <c r="H6079">
        <v>10.8</v>
      </c>
      <c r="I6079">
        <v>11.14</v>
      </c>
      <c r="J6079">
        <v>11.25</v>
      </c>
      <c r="L6079">
        <v>11.3</v>
      </c>
    </row>
    <row r="6080" spans="1:12" x14ac:dyDescent="0.2">
      <c r="A6080" s="4">
        <v>31154</v>
      </c>
      <c r="C6080">
        <v>8.06</v>
      </c>
      <c r="D6080">
        <v>8.57</v>
      </c>
      <c r="E6080">
        <v>9.01</v>
      </c>
      <c r="F6080">
        <v>9.93</v>
      </c>
      <c r="G6080">
        <v>10.33</v>
      </c>
      <c r="H6080">
        <v>10.86</v>
      </c>
      <c r="I6080">
        <v>11.19</v>
      </c>
      <c r="J6080">
        <v>11.29</v>
      </c>
      <c r="L6080">
        <v>11.33</v>
      </c>
    </row>
    <row r="6081" spans="1:12" x14ac:dyDescent="0.2">
      <c r="A6081" s="4">
        <v>31155</v>
      </c>
      <c r="C6081">
        <v>7.97</v>
      </c>
      <c r="D6081">
        <v>8.34</v>
      </c>
      <c r="E6081">
        <v>8.77</v>
      </c>
      <c r="F6081">
        <v>9.73</v>
      </c>
      <c r="G6081">
        <v>10.17</v>
      </c>
      <c r="H6081">
        <v>10.69</v>
      </c>
      <c r="I6081">
        <v>11.05</v>
      </c>
      <c r="J6081">
        <v>11.13</v>
      </c>
      <c r="L6081">
        <v>11.21</v>
      </c>
    </row>
    <row r="6082" spans="1:12" x14ac:dyDescent="0.2">
      <c r="A6082" s="4">
        <v>31156</v>
      </c>
      <c r="C6082">
        <v>8.06</v>
      </c>
      <c r="D6082">
        <v>8.43</v>
      </c>
      <c r="E6082">
        <v>8.86</v>
      </c>
      <c r="F6082">
        <v>9.81</v>
      </c>
      <c r="G6082">
        <v>10.17</v>
      </c>
      <c r="H6082">
        <v>10.69</v>
      </c>
      <c r="I6082">
        <v>11.06</v>
      </c>
      <c r="J6082">
        <v>11.16</v>
      </c>
      <c r="L6082">
        <v>11.26</v>
      </c>
    </row>
    <row r="6083" spans="1:12" x14ac:dyDescent="0.2">
      <c r="A6083" s="4">
        <v>31159</v>
      </c>
      <c r="C6083">
        <v>7.93</v>
      </c>
      <c r="D6083">
        <v>8.32</v>
      </c>
      <c r="E6083">
        <v>8.77</v>
      </c>
      <c r="F6083">
        <v>9.7200000000000006</v>
      </c>
      <c r="G6083">
        <v>10.15</v>
      </c>
      <c r="H6083">
        <v>10.67</v>
      </c>
      <c r="I6083">
        <v>11.03</v>
      </c>
      <c r="J6083">
        <v>11.13</v>
      </c>
      <c r="L6083">
        <v>11.23</v>
      </c>
    </row>
    <row r="6084" spans="1:12" x14ac:dyDescent="0.2">
      <c r="A6084" s="4">
        <v>31160</v>
      </c>
      <c r="C6084">
        <v>8.0500000000000007</v>
      </c>
      <c r="D6084">
        <v>8.4700000000000006</v>
      </c>
      <c r="E6084">
        <v>8.9</v>
      </c>
      <c r="F6084">
        <v>9.8800000000000008</v>
      </c>
      <c r="G6084">
        <v>10.29</v>
      </c>
      <c r="H6084">
        <v>10.79</v>
      </c>
      <c r="I6084">
        <v>11.13</v>
      </c>
      <c r="J6084">
        <v>11.25</v>
      </c>
      <c r="L6084">
        <v>11.34</v>
      </c>
    </row>
    <row r="6085" spans="1:12" x14ac:dyDescent="0.2">
      <c r="A6085" s="4">
        <v>31161</v>
      </c>
      <c r="C6085">
        <v>8.01</v>
      </c>
      <c r="D6085">
        <v>8.4600000000000009</v>
      </c>
      <c r="E6085">
        <v>8.8800000000000008</v>
      </c>
      <c r="F6085">
        <v>9.81</v>
      </c>
      <c r="G6085">
        <v>10.27</v>
      </c>
      <c r="H6085">
        <v>10.77</v>
      </c>
      <c r="I6085">
        <v>11.15</v>
      </c>
      <c r="J6085">
        <v>11.25</v>
      </c>
      <c r="L6085">
        <v>11.36</v>
      </c>
    </row>
    <row r="6086" spans="1:12" x14ac:dyDescent="0.2">
      <c r="A6086" s="4">
        <v>31162</v>
      </c>
      <c r="C6086">
        <v>8.1</v>
      </c>
      <c r="D6086">
        <v>8.5500000000000007</v>
      </c>
      <c r="E6086">
        <v>8.9600000000000009</v>
      </c>
      <c r="F6086">
        <v>9.9</v>
      </c>
      <c r="G6086">
        <v>10.37</v>
      </c>
      <c r="H6086">
        <v>10.87</v>
      </c>
      <c r="I6086">
        <v>11.27</v>
      </c>
      <c r="J6086">
        <v>11.37</v>
      </c>
      <c r="L6086">
        <v>11.44</v>
      </c>
    </row>
    <row r="6087" spans="1:12" x14ac:dyDescent="0.2">
      <c r="A6087" s="4">
        <v>31163</v>
      </c>
      <c r="C6087">
        <v>8.08</v>
      </c>
      <c r="D6087">
        <v>8.51</v>
      </c>
      <c r="E6087">
        <v>8.93</v>
      </c>
      <c r="F6087">
        <v>9.8800000000000008</v>
      </c>
      <c r="G6087">
        <v>10.36</v>
      </c>
      <c r="H6087">
        <v>10.87</v>
      </c>
      <c r="I6087">
        <v>11.23</v>
      </c>
      <c r="J6087">
        <v>11.35</v>
      </c>
      <c r="L6087">
        <v>11.42</v>
      </c>
    </row>
    <row r="6088" spans="1:12" x14ac:dyDescent="0.2">
      <c r="A6088" s="4">
        <v>31166</v>
      </c>
      <c r="C6088">
        <v>8.11</v>
      </c>
      <c r="D6088">
        <v>8.6199999999999992</v>
      </c>
      <c r="E6088">
        <v>9.07</v>
      </c>
      <c r="F6088">
        <v>9.9700000000000006</v>
      </c>
      <c r="G6088">
        <v>10.47</v>
      </c>
      <c r="H6088">
        <v>10.96</v>
      </c>
      <c r="I6088">
        <v>11.35</v>
      </c>
      <c r="J6088">
        <v>11.47</v>
      </c>
      <c r="L6088">
        <v>11.54</v>
      </c>
    </row>
    <row r="6089" spans="1:12" x14ac:dyDescent="0.2">
      <c r="A6089" s="4">
        <v>31167</v>
      </c>
      <c r="C6089">
        <v>8.1199999999999992</v>
      </c>
      <c r="D6089">
        <v>8.56</v>
      </c>
      <c r="E6089">
        <v>8.99</v>
      </c>
      <c r="F6089">
        <v>9.91</v>
      </c>
      <c r="G6089">
        <v>10.39</v>
      </c>
      <c r="H6089">
        <v>10.91</v>
      </c>
      <c r="I6089">
        <v>11.31</v>
      </c>
      <c r="J6089">
        <v>11.41</v>
      </c>
      <c r="L6089">
        <v>11.48</v>
      </c>
    </row>
    <row r="6090" spans="1:12" x14ac:dyDescent="0.2">
      <c r="A6090" s="4">
        <v>31168</v>
      </c>
      <c r="C6090">
        <v>8.01</v>
      </c>
      <c r="D6090">
        <v>8.4700000000000006</v>
      </c>
      <c r="E6090">
        <v>8.89</v>
      </c>
      <c r="F6090">
        <v>9.82</v>
      </c>
      <c r="G6090">
        <v>10.28</v>
      </c>
      <c r="H6090">
        <v>10.81</v>
      </c>
      <c r="I6090">
        <v>11.15</v>
      </c>
      <c r="J6090">
        <v>11.27</v>
      </c>
      <c r="L6090">
        <v>11.37</v>
      </c>
    </row>
    <row r="6091" spans="1:12" x14ac:dyDescent="0.2">
      <c r="A6091" s="4">
        <v>31169</v>
      </c>
      <c r="C6091">
        <v>8.0299999999999994</v>
      </c>
      <c r="D6091">
        <v>8.49</v>
      </c>
      <c r="E6091">
        <v>8.91</v>
      </c>
      <c r="F6091">
        <v>9.86</v>
      </c>
      <c r="G6091">
        <v>10.31</v>
      </c>
      <c r="H6091">
        <v>10.83</v>
      </c>
      <c r="I6091">
        <v>11.17</v>
      </c>
      <c r="J6091">
        <v>11.29</v>
      </c>
      <c r="L6091">
        <v>11.36</v>
      </c>
    </row>
    <row r="6092" spans="1:12" x14ac:dyDescent="0.2">
      <c r="A6092" s="4">
        <v>31170</v>
      </c>
      <c r="C6092">
        <v>7.99</v>
      </c>
      <c r="D6092">
        <v>8.3699999999999992</v>
      </c>
      <c r="E6092">
        <v>8.73</v>
      </c>
      <c r="F6092">
        <v>9.7100000000000009</v>
      </c>
      <c r="G6092">
        <v>10.17</v>
      </c>
      <c r="H6092">
        <v>10.74</v>
      </c>
      <c r="I6092">
        <v>11.09</v>
      </c>
      <c r="J6092">
        <v>11.21</v>
      </c>
      <c r="L6092">
        <v>11.31</v>
      </c>
    </row>
    <row r="6093" spans="1:12" x14ac:dyDescent="0.2">
      <c r="A6093" s="4">
        <v>31173</v>
      </c>
      <c r="C6093">
        <v>8</v>
      </c>
      <c r="D6093">
        <v>8.3699999999999992</v>
      </c>
      <c r="E6093">
        <v>8.76</v>
      </c>
      <c r="F6093">
        <v>9.6999999999999993</v>
      </c>
      <c r="G6093">
        <v>10.15</v>
      </c>
      <c r="H6093">
        <v>10.71</v>
      </c>
      <c r="I6093">
        <v>11.07</v>
      </c>
      <c r="J6093">
        <v>11.19</v>
      </c>
      <c r="L6093">
        <v>11.3</v>
      </c>
    </row>
    <row r="6094" spans="1:12" x14ac:dyDescent="0.2">
      <c r="A6094" s="4">
        <v>31174</v>
      </c>
      <c r="C6094">
        <v>8.0299999999999994</v>
      </c>
      <c r="D6094">
        <v>8.34</v>
      </c>
      <c r="E6094">
        <v>8.7200000000000006</v>
      </c>
      <c r="F6094">
        <v>9.66</v>
      </c>
      <c r="G6094">
        <v>10.039999999999999</v>
      </c>
      <c r="H6094">
        <v>10.68</v>
      </c>
      <c r="I6094">
        <v>11.06</v>
      </c>
      <c r="J6094">
        <v>11.17</v>
      </c>
      <c r="L6094">
        <v>11.29</v>
      </c>
    </row>
    <row r="6095" spans="1:12" x14ac:dyDescent="0.2">
      <c r="A6095" s="4">
        <v>31175</v>
      </c>
      <c r="C6095">
        <v>8.09</v>
      </c>
      <c r="D6095">
        <v>8.42</v>
      </c>
      <c r="E6095">
        <v>8.76</v>
      </c>
      <c r="F6095">
        <v>9.73</v>
      </c>
      <c r="G6095">
        <v>10.11</v>
      </c>
      <c r="H6095">
        <v>10.74</v>
      </c>
      <c r="I6095">
        <v>11.17</v>
      </c>
      <c r="J6095">
        <v>11.26</v>
      </c>
      <c r="L6095">
        <v>11.39</v>
      </c>
    </row>
    <row r="6096" spans="1:12" x14ac:dyDescent="0.2">
      <c r="A6096" s="4">
        <v>31176</v>
      </c>
      <c r="C6096">
        <v>8.01</v>
      </c>
      <c r="D6096">
        <v>8.36</v>
      </c>
      <c r="E6096">
        <v>8.73</v>
      </c>
      <c r="F6096">
        <v>9.67</v>
      </c>
      <c r="G6096">
        <v>10.039999999999999</v>
      </c>
      <c r="H6096">
        <v>10.68</v>
      </c>
      <c r="I6096">
        <v>11.08</v>
      </c>
      <c r="J6096">
        <v>11.2</v>
      </c>
      <c r="L6096">
        <v>11.34</v>
      </c>
    </row>
    <row r="6097" spans="1:12" x14ac:dyDescent="0.2">
      <c r="A6097" s="4">
        <v>31177</v>
      </c>
      <c r="C6097">
        <v>8</v>
      </c>
      <c r="D6097">
        <v>8.32</v>
      </c>
      <c r="E6097">
        <v>8.68</v>
      </c>
      <c r="F6097">
        <v>9.6199999999999992</v>
      </c>
      <c r="G6097">
        <v>9.9499999999999993</v>
      </c>
      <c r="H6097">
        <v>10.57</v>
      </c>
      <c r="I6097">
        <v>10.93</v>
      </c>
      <c r="J6097">
        <v>11.04</v>
      </c>
      <c r="L6097">
        <v>11.2</v>
      </c>
    </row>
    <row r="6098" spans="1:12" x14ac:dyDescent="0.2">
      <c r="A6098" s="4">
        <v>31180</v>
      </c>
      <c r="C6098">
        <v>7.97</v>
      </c>
      <c r="D6098">
        <v>8.34</v>
      </c>
      <c r="E6098">
        <v>8.69</v>
      </c>
      <c r="F6098">
        <v>9.64</v>
      </c>
      <c r="G6098">
        <v>9.9499999999999993</v>
      </c>
      <c r="H6098">
        <v>10.56</v>
      </c>
      <c r="I6098">
        <v>10.93</v>
      </c>
      <c r="J6098">
        <v>11.04</v>
      </c>
      <c r="L6098">
        <v>11.2</v>
      </c>
    </row>
    <row r="6099" spans="1:12" x14ac:dyDescent="0.2">
      <c r="A6099" s="4">
        <v>31181</v>
      </c>
      <c r="C6099">
        <v>7.86</v>
      </c>
      <c r="D6099">
        <v>8.19</v>
      </c>
      <c r="E6099">
        <v>8.58</v>
      </c>
      <c r="F6099">
        <v>9.4700000000000006</v>
      </c>
      <c r="G6099">
        <v>9.7899999999999991</v>
      </c>
      <c r="H6099">
        <v>10.39</v>
      </c>
      <c r="I6099">
        <v>10.78</v>
      </c>
      <c r="J6099">
        <v>10.87</v>
      </c>
      <c r="L6099">
        <v>11.07</v>
      </c>
    </row>
    <row r="6100" spans="1:12" x14ac:dyDescent="0.2">
      <c r="A6100" s="4">
        <v>31182</v>
      </c>
      <c r="C6100">
        <v>7.68</v>
      </c>
      <c r="D6100">
        <v>8.0399999999999991</v>
      </c>
      <c r="E6100">
        <v>8.49</v>
      </c>
      <c r="F6100">
        <v>9.4</v>
      </c>
      <c r="G6100">
        <v>9.74</v>
      </c>
      <c r="H6100">
        <v>10.39</v>
      </c>
      <c r="I6100">
        <v>10.78</v>
      </c>
      <c r="J6100">
        <v>10.89</v>
      </c>
      <c r="L6100">
        <v>11.08</v>
      </c>
    </row>
    <row r="6101" spans="1:12" x14ac:dyDescent="0.2">
      <c r="A6101" s="4">
        <v>31183</v>
      </c>
      <c r="C6101">
        <v>7.61</v>
      </c>
      <c r="D6101">
        <v>7.97</v>
      </c>
      <c r="E6101">
        <v>8.3800000000000008</v>
      </c>
      <c r="F6101">
        <v>9.31</v>
      </c>
      <c r="G6101">
        <v>9.6199999999999992</v>
      </c>
      <c r="H6101">
        <v>10.28</v>
      </c>
      <c r="I6101">
        <v>10.69</v>
      </c>
      <c r="J6101">
        <v>10.81</v>
      </c>
      <c r="L6101">
        <v>11.02</v>
      </c>
    </row>
    <row r="6102" spans="1:12" x14ac:dyDescent="0.2">
      <c r="A6102" s="4">
        <v>31184</v>
      </c>
      <c r="C6102">
        <v>7.64</v>
      </c>
      <c r="D6102">
        <v>8</v>
      </c>
      <c r="E6102">
        <v>8.4499999999999993</v>
      </c>
      <c r="F6102">
        <v>9.3699999999999992</v>
      </c>
      <c r="G6102">
        <v>9.65</v>
      </c>
      <c r="H6102">
        <v>10.32</v>
      </c>
      <c r="I6102">
        <v>10.72</v>
      </c>
      <c r="J6102">
        <v>10.84</v>
      </c>
      <c r="L6102">
        <v>11.05</v>
      </c>
    </row>
    <row r="6103" spans="1:12" x14ac:dyDescent="0.2">
      <c r="A6103" s="4">
        <v>31187</v>
      </c>
      <c r="C6103">
        <v>7.5</v>
      </c>
      <c r="D6103">
        <v>7.83</v>
      </c>
      <c r="E6103">
        <v>8.2100000000000009</v>
      </c>
      <c r="F6103">
        <v>9.1</v>
      </c>
      <c r="G6103">
        <v>9.3800000000000008</v>
      </c>
      <c r="H6103">
        <v>10.039999999999999</v>
      </c>
      <c r="I6103">
        <v>10.45</v>
      </c>
      <c r="J6103">
        <v>10.56</v>
      </c>
      <c r="L6103">
        <v>10.82</v>
      </c>
    </row>
    <row r="6104" spans="1:12" x14ac:dyDescent="0.2">
      <c r="A6104" s="4">
        <v>31188</v>
      </c>
      <c r="C6104">
        <v>7.54</v>
      </c>
      <c r="D6104">
        <v>7.83</v>
      </c>
      <c r="E6104">
        <v>8.23</v>
      </c>
      <c r="F6104">
        <v>9.11</v>
      </c>
      <c r="G6104">
        <v>9.39</v>
      </c>
      <c r="H6104">
        <v>10.07</v>
      </c>
      <c r="I6104">
        <v>10.45</v>
      </c>
      <c r="J6104">
        <v>10.6</v>
      </c>
      <c r="L6104">
        <v>10.85</v>
      </c>
    </row>
    <row r="6105" spans="1:12" x14ac:dyDescent="0.2">
      <c r="A6105" s="4">
        <v>31189</v>
      </c>
      <c r="C6105">
        <v>7.53</v>
      </c>
      <c r="D6105">
        <v>7.79</v>
      </c>
      <c r="E6105">
        <v>8.2100000000000009</v>
      </c>
      <c r="F6105">
        <v>9.11</v>
      </c>
      <c r="G6105">
        <v>9.43</v>
      </c>
      <c r="H6105">
        <v>10.050000000000001</v>
      </c>
      <c r="I6105">
        <v>10.45</v>
      </c>
      <c r="J6105">
        <v>10.62</v>
      </c>
      <c r="L6105">
        <v>10.9</v>
      </c>
    </row>
    <row r="6106" spans="1:12" x14ac:dyDescent="0.2">
      <c r="A6106" s="4">
        <v>31190</v>
      </c>
      <c r="C6106">
        <v>7.49</v>
      </c>
      <c r="D6106">
        <v>7.81</v>
      </c>
      <c r="E6106">
        <v>8.25</v>
      </c>
      <c r="F6106">
        <v>9.2100000000000009</v>
      </c>
      <c r="G6106">
        <v>9.51</v>
      </c>
      <c r="H6106">
        <v>10.11</v>
      </c>
      <c r="I6106">
        <v>10.47</v>
      </c>
      <c r="J6106">
        <v>10.64</v>
      </c>
      <c r="L6106">
        <v>10.91</v>
      </c>
    </row>
    <row r="6107" spans="1:12" x14ac:dyDescent="0.2">
      <c r="A6107" s="4">
        <v>31191</v>
      </c>
      <c r="C6107">
        <v>7.42</v>
      </c>
      <c r="D6107">
        <v>7.76</v>
      </c>
      <c r="E6107">
        <v>8.19</v>
      </c>
      <c r="F6107">
        <v>9.1300000000000008</v>
      </c>
      <c r="G6107">
        <v>9.4600000000000009</v>
      </c>
      <c r="H6107">
        <v>10.050000000000001</v>
      </c>
      <c r="I6107">
        <v>10.43</v>
      </c>
      <c r="J6107">
        <v>10.57</v>
      </c>
      <c r="L6107">
        <v>10.85</v>
      </c>
    </row>
    <row r="6108" spans="1:12" x14ac:dyDescent="0.2">
      <c r="A6108" s="4">
        <v>31194</v>
      </c>
      <c r="C6108" t="s">
        <v>13</v>
      </c>
      <c r="D6108" t="s">
        <v>13</v>
      </c>
      <c r="E6108" t="s">
        <v>13</v>
      </c>
      <c r="F6108" t="s">
        <v>13</v>
      </c>
      <c r="G6108" t="s">
        <v>13</v>
      </c>
      <c r="H6108" t="s">
        <v>13</v>
      </c>
      <c r="I6108" t="s">
        <v>13</v>
      </c>
      <c r="J6108" t="s">
        <v>13</v>
      </c>
      <c r="L6108" t="s">
        <v>13</v>
      </c>
    </row>
    <row r="6109" spans="1:12" x14ac:dyDescent="0.2">
      <c r="A6109" s="4">
        <v>31195</v>
      </c>
      <c r="C6109">
        <v>7.45</v>
      </c>
      <c r="D6109">
        <v>7.76</v>
      </c>
      <c r="E6109">
        <v>8.14</v>
      </c>
      <c r="F6109">
        <v>9.0500000000000007</v>
      </c>
      <c r="G6109">
        <v>9.3800000000000008</v>
      </c>
      <c r="H6109">
        <v>9.9499999999999993</v>
      </c>
      <c r="I6109">
        <v>10.28</v>
      </c>
      <c r="J6109">
        <v>10.43</v>
      </c>
      <c r="L6109">
        <v>10.72</v>
      </c>
    </row>
    <row r="6110" spans="1:12" x14ac:dyDescent="0.2">
      <c r="A6110" s="4">
        <v>31196</v>
      </c>
      <c r="C6110">
        <v>7.48</v>
      </c>
      <c r="D6110">
        <v>7.77</v>
      </c>
      <c r="E6110">
        <v>8.15</v>
      </c>
      <c r="F6110">
        <v>9.0500000000000007</v>
      </c>
      <c r="G6110">
        <v>9.42</v>
      </c>
      <c r="H6110">
        <v>9.9</v>
      </c>
      <c r="I6110">
        <v>10.31</v>
      </c>
      <c r="J6110">
        <v>10.46</v>
      </c>
      <c r="L6110">
        <v>10.73</v>
      </c>
    </row>
    <row r="6111" spans="1:12" x14ac:dyDescent="0.2">
      <c r="A6111" s="4">
        <v>31197</v>
      </c>
      <c r="C6111">
        <v>7.42</v>
      </c>
      <c r="D6111">
        <v>7.71</v>
      </c>
      <c r="E6111">
        <v>8.09</v>
      </c>
      <c r="F6111">
        <v>9.0299999999999994</v>
      </c>
      <c r="G6111">
        <v>9.36</v>
      </c>
      <c r="H6111">
        <v>9.84</v>
      </c>
      <c r="I6111">
        <v>10.25</v>
      </c>
      <c r="J6111">
        <v>10.39</v>
      </c>
      <c r="L6111">
        <v>10.67</v>
      </c>
    </row>
    <row r="6112" spans="1:12" x14ac:dyDescent="0.2">
      <c r="A6112" s="4">
        <v>31198</v>
      </c>
      <c r="C6112">
        <v>7.38</v>
      </c>
      <c r="D6112">
        <v>7.62</v>
      </c>
      <c r="E6112">
        <v>7.98</v>
      </c>
      <c r="F6112">
        <v>8.92</v>
      </c>
      <c r="G6112">
        <v>9.27</v>
      </c>
      <c r="H6112">
        <v>9.68</v>
      </c>
      <c r="I6112">
        <v>10.15</v>
      </c>
      <c r="J6112">
        <v>10.28</v>
      </c>
      <c r="L6112">
        <v>10.58</v>
      </c>
    </row>
    <row r="6113" spans="1:12" x14ac:dyDescent="0.2">
      <c r="A6113" s="4">
        <v>31201</v>
      </c>
      <c r="C6113">
        <v>7.24</v>
      </c>
      <c r="D6113">
        <v>7.48</v>
      </c>
      <c r="E6113">
        <v>7.83</v>
      </c>
      <c r="F6113">
        <v>8.7200000000000006</v>
      </c>
      <c r="G6113">
        <v>9.07</v>
      </c>
      <c r="H6113">
        <v>9.5</v>
      </c>
      <c r="I6113">
        <v>9.93</v>
      </c>
      <c r="J6113">
        <v>10.050000000000001</v>
      </c>
      <c r="L6113">
        <v>10.4</v>
      </c>
    </row>
    <row r="6114" spans="1:12" x14ac:dyDescent="0.2">
      <c r="A6114" s="4">
        <v>31202</v>
      </c>
      <c r="C6114">
        <v>7.18</v>
      </c>
      <c r="D6114">
        <v>7.5</v>
      </c>
      <c r="E6114">
        <v>7.81</v>
      </c>
      <c r="F6114">
        <v>8.68</v>
      </c>
      <c r="G6114">
        <v>9.01</v>
      </c>
      <c r="H6114">
        <v>9.4700000000000006</v>
      </c>
      <c r="I6114">
        <v>9.93</v>
      </c>
      <c r="J6114">
        <v>10.050000000000001</v>
      </c>
      <c r="L6114">
        <v>10.39</v>
      </c>
    </row>
    <row r="6115" spans="1:12" x14ac:dyDescent="0.2">
      <c r="A6115" s="4">
        <v>31203</v>
      </c>
      <c r="C6115">
        <v>7.14</v>
      </c>
      <c r="D6115">
        <v>7.3</v>
      </c>
      <c r="E6115">
        <v>7.63</v>
      </c>
      <c r="F6115">
        <v>8.42</v>
      </c>
      <c r="G6115">
        <v>8.77</v>
      </c>
      <c r="H6115">
        <v>9.26</v>
      </c>
      <c r="I6115">
        <v>9.75</v>
      </c>
      <c r="J6115">
        <v>9.83</v>
      </c>
      <c r="L6115">
        <v>10.25</v>
      </c>
    </row>
    <row r="6116" spans="1:12" x14ac:dyDescent="0.2">
      <c r="A6116" s="4">
        <v>31204</v>
      </c>
      <c r="C6116">
        <v>7.21</v>
      </c>
      <c r="D6116">
        <v>7.38</v>
      </c>
      <c r="E6116">
        <v>7.72</v>
      </c>
      <c r="F6116">
        <v>8.51</v>
      </c>
      <c r="G6116">
        <v>8.83</v>
      </c>
      <c r="H6116">
        <v>9.33</v>
      </c>
      <c r="I6116">
        <v>9.84</v>
      </c>
      <c r="J6116">
        <v>9.89</v>
      </c>
      <c r="L6116">
        <v>10.29</v>
      </c>
    </row>
    <row r="6117" spans="1:12" x14ac:dyDescent="0.2">
      <c r="A6117" s="4">
        <v>31205</v>
      </c>
      <c r="C6117">
        <v>7.39</v>
      </c>
      <c r="D6117">
        <v>7.66</v>
      </c>
      <c r="E6117">
        <v>7.99</v>
      </c>
      <c r="F6117">
        <v>8.82</v>
      </c>
      <c r="G6117">
        <v>9.15</v>
      </c>
      <c r="H6117">
        <v>9.67</v>
      </c>
      <c r="I6117">
        <v>10.18</v>
      </c>
      <c r="J6117">
        <v>10.19</v>
      </c>
      <c r="L6117">
        <v>10.52</v>
      </c>
    </row>
    <row r="6118" spans="1:12" x14ac:dyDescent="0.2">
      <c r="A6118" s="4">
        <v>31208</v>
      </c>
      <c r="C6118">
        <v>7.49</v>
      </c>
      <c r="D6118">
        <v>7.73</v>
      </c>
      <c r="E6118">
        <v>8.0399999999999991</v>
      </c>
      <c r="F6118">
        <v>8.8699999999999992</v>
      </c>
      <c r="G6118">
        <v>9.2100000000000009</v>
      </c>
      <c r="H6118">
        <v>9.68</v>
      </c>
      <c r="I6118">
        <v>10.130000000000001</v>
      </c>
      <c r="J6118">
        <v>10.16</v>
      </c>
      <c r="L6118">
        <v>10.47</v>
      </c>
    </row>
    <row r="6119" spans="1:12" x14ac:dyDescent="0.2">
      <c r="A6119" s="4">
        <v>31209</v>
      </c>
      <c r="C6119">
        <v>7.38</v>
      </c>
      <c r="D6119">
        <v>7.59</v>
      </c>
      <c r="E6119">
        <v>7.92</v>
      </c>
      <c r="F6119">
        <v>8.7799999999999994</v>
      </c>
      <c r="G6119">
        <v>9.15</v>
      </c>
      <c r="H6119">
        <v>9.6300000000000008</v>
      </c>
      <c r="I6119">
        <v>10.039999999999999</v>
      </c>
      <c r="J6119">
        <v>10.08</v>
      </c>
      <c r="L6119">
        <v>10.41</v>
      </c>
    </row>
    <row r="6120" spans="1:12" x14ac:dyDescent="0.2">
      <c r="A6120" s="4">
        <v>31210</v>
      </c>
      <c r="C6120">
        <v>7.32</v>
      </c>
      <c r="D6120">
        <v>7.55</v>
      </c>
      <c r="E6120">
        <v>7.88</v>
      </c>
      <c r="F6120">
        <v>8.76</v>
      </c>
      <c r="G6120">
        <v>9.1</v>
      </c>
      <c r="H6120">
        <v>9.65</v>
      </c>
      <c r="I6120">
        <v>10.09</v>
      </c>
      <c r="J6120">
        <v>10.16</v>
      </c>
      <c r="L6120">
        <v>10.46</v>
      </c>
    </row>
    <row r="6121" spans="1:12" x14ac:dyDescent="0.2">
      <c r="A6121" s="4">
        <v>31211</v>
      </c>
      <c r="C6121">
        <v>7.2</v>
      </c>
      <c r="D6121">
        <v>7.52</v>
      </c>
      <c r="E6121">
        <v>7.87</v>
      </c>
      <c r="F6121">
        <v>8.76</v>
      </c>
      <c r="G6121">
        <v>9.07</v>
      </c>
      <c r="H6121">
        <v>9.67</v>
      </c>
      <c r="I6121">
        <v>10.14</v>
      </c>
      <c r="J6121">
        <v>10.210000000000001</v>
      </c>
      <c r="L6121">
        <v>10.51</v>
      </c>
    </row>
    <row r="6122" spans="1:12" x14ac:dyDescent="0.2">
      <c r="A6122" s="4">
        <v>31212</v>
      </c>
      <c r="C6122">
        <v>6.91</v>
      </c>
      <c r="D6122">
        <v>7.2</v>
      </c>
      <c r="E6122">
        <v>7.54</v>
      </c>
      <c r="F6122">
        <v>8.4499999999999993</v>
      </c>
      <c r="G6122">
        <v>8.7799999999999994</v>
      </c>
      <c r="H6122">
        <v>9.39</v>
      </c>
      <c r="I6122">
        <v>9.9</v>
      </c>
      <c r="J6122">
        <v>9.98</v>
      </c>
      <c r="L6122">
        <v>10.31</v>
      </c>
    </row>
    <row r="6123" spans="1:12" x14ac:dyDescent="0.2">
      <c r="A6123" s="4">
        <v>31215</v>
      </c>
      <c r="C6123">
        <v>6.99</v>
      </c>
      <c r="D6123">
        <v>7.27</v>
      </c>
      <c r="E6123">
        <v>7.59</v>
      </c>
      <c r="F6123">
        <v>8.48</v>
      </c>
      <c r="G6123">
        <v>8.86</v>
      </c>
      <c r="H6123">
        <v>9.4499999999999993</v>
      </c>
      <c r="I6123">
        <v>9.92</v>
      </c>
      <c r="J6123">
        <v>9.9700000000000006</v>
      </c>
      <c r="L6123">
        <v>10.28</v>
      </c>
    </row>
    <row r="6124" spans="1:12" x14ac:dyDescent="0.2">
      <c r="A6124" s="4">
        <v>31216</v>
      </c>
      <c r="C6124">
        <v>6.87</v>
      </c>
      <c r="D6124">
        <v>7.14</v>
      </c>
      <c r="E6124">
        <v>7.48</v>
      </c>
      <c r="F6124">
        <v>8.3699999999999992</v>
      </c>
      <c r="G6124">
        <v>8.73</v>
      </c>
      <c r="H6124">
        <v>9.33</v>
      </c>
      <c r="I6124">
        <v>9.85</v>
      </c>
      <c r="J6124">
        <v>9.9</v>
      </c>
      <c r="L6124">
        <v>10.23</v>
      </c>
    </row>
    <row r="6125" spans="1:12" x14ac:dyDescent="0.2">
      <c r="A6125" s="4">
        <v>31217</v>
      </c>
      <c r="C6125">
        <v>6.95</v>
      </c>
      <c r="D6125">
        <v>7.25</v>
      </c>
      <c r="E6125">
        <v>7.6</v>
      </c>
      <c r="F6125">
        <v>8.5</v>
      </c>
      <c r="G6125">
        <v>8.84</v>
      </c>
      <c r="H6125">
        <v>9.4600000000000009</v>
      </c>
      <c r="I6125">
        <v>9.9700000000000006</v>
      </c>
      <c r="J6125">
        <v>10.039999999999999</v>
      </c>
      <c r="L6125">
        <v>10.37</v>
      </c>
    </row>
    <row r="6126" spans="1:12" x14ac:dyDescent="0.2">
      <c r="A6126" s="4">
        <v>31218</v>
      </c>
      <c r="C6126">
        <v>7.06</v>
      </c>
      <c r="D6126">
        <v>7.34</v>
      </c>
      <c r="E6126">
        <v>7.7</v>
      </c>
      <c r="F6126">
        <v>8.59</v>
      </c>
      <c r="G6126">
        <v>8.93</v>
      </c>
      <c r="H6126">
        <v>9.51</v>
      </c>
      <c r="I6126">
        <v>10.06</v>
      </c>
      <c r="J6126">
        <v>10.14</v>
      </c>
      <c r="L6126">
        <v>10.44</v>
      </c>
    </row>
    <row r="6127" spans="1:12" x14ac:dyDescent="0.2">
      <c r="A6127" s="4">
        <v>31219</v>
      </c>
      <c r="C6127">
        <v>7.27</v>
      </c>
      <c r="D6127">
        <v>7.6</v>
      </c>
      <c r="E6127">
        <v>7.94</v>
      </c>
      <c r="F6127">
        <v>8.8000000000000007</v>
      </c>
      <c r="G6127">
        <v>9.15</v>
      </c>
      <c r="H6127">
        <v>9.75</v>
      </c>
      <c r="I6127">
        <v>10.26</v>
      </c>
      <c r="J6127">
        <v>10.34</v>
      </c>
      <c r="L6127">
        <v>10.57</v>
      </c>
    </row>
    <row r="6128" spans="1:12" x14ac:dyDescent="0.2">
      <c r="A6128" s="4">
        <v>31222</v>
      </c>
      <c r="C6128">
        <v>7.29</v>
      </c>
      <c r="D6128">
        <v>7.65</v>
      </c>
      <c r="E6128">
        <v>7.98</v>
      </c>
      <c r="F6128">
        <v>8.8699999999999992</v>
      </c>
      <c r="G6128">
        <v>9.26</v>
      </c>
      <c r="H6128">
        <v>9.83</v>
      </c>
      <c r="I6128">
        <v>10.37</v>
      </c>
      <c r="J6128">
        <v>10.45</v>
      </c>
      <c r="L6128">
        <v>10.64</v>
      </c>
    </row>
    <row r="6129" spans="1:12" x14ac:dyDescent="0.2">
      <c r="A6129" s="4">
        <v>31223</v>
      </c>
      <c r="C6129">
        <v>7.32</v>
      </c>
      <c r="D6129">
        <v>7.63</v>
      </c>
      <c r="E6129">
        <v>8.02</v>
      </c>
      <c r="F6129">
        <v>8.9600000000000009</v>
      </c>
      <c r="G6129">
        <v>9.3699999999999992</v>
      </c>
      <c r="H6129">
        <v>9.9499999999999993</v>
      </c>
      <c r="I6129">
        <v>10.45</v>
      </c>
      <c r="J6129">
        <v>10.5</v>
      </c>
      <c r="L6129">
        <v>10.67</v>
      </c>
    </row>
    <row r="6130" spans="1:12" x14ac:dyDescent="0.2">
      <c r="A6130" s="4">
        <v>31224</v>
      </c>
      <c r="C6130">
        <v>7.21</v>
      </c>
      <c r="D6130">
        <v>7.58</v>
      </c>
      <c r="E6130">
        <v>7.98</v>
      </c>
      <c r="F6130">
        <v>8.94</v>
      </c>
      <c r="G6130">
        <v>9.3699999999999992</v>
      </c>
      <c r="H6130">
        <v>9.9700000000000006</v>
      </c>
      <c r="I6130">
        <v>10.43</v>
      </c>
      <c r="J6130">
        <v>10.54</v>
      </c>
      <c r="L6130">
        <v>10.68</v>
      </c>
    </row>
    <row r="6131" spans="1:12" x14ac:dyDescent="0.2">
      <c r="A6131" s="4">
        <v>31225</v>
      </c>
      <c r="C6131">
        <v>7.13</v>
      </c>
      <c r="D6131">
        <v>7.46</v>
      </c>
      <c r="E6131">
        <v>7.86</v>
      </c>
      <c r="F6131">
        <v>8.81</v>
      </c>
      <c r="G6131">
        <v>9.25</v>
      </c>
      <c r="H6131">
        <v>9.83</v>
      </c>
      <c r="I6131">
        <v>10.25</v>
      </c>
      <c r="J6131">
        <v>10.39</v>
      </c>
      <c r="L6131">
        <v>10.54</v>
      </c>
    </row>
    <row r="6132" spans="1:12" x14ac:dyDescent="0.2">
      <c r="A6132" s="4">
        <v>31226</v>
      </c>
      <c r="C6132">
        <v>7.05</v>
      </c>
      <c r="D6132">
        <v>7.33</v>
      </c>
      <c r="E6132">
        <v>7.71</v>
      </c>
      <c r="F6132">
        <v>8.67</v>
      </c>
      <c r="G6132">
        <v>9.08</v>
      </c>
      <c r="H6132">
        <v>9.65</v>
      </c>
      <c r="I6132">
        <v>10.08</v>
      </c>
      <c r="J6132">
        <v>10.25</v>
      </c>
      <c r="L6132">
        <v>10.47</v>
      </c>
    </row>
    <row r="6133" spans="1:12" x14ac:dyDescent="0.2">
      <c r="A6133" s="4">
        <v>31229</v>
      </c>
      <c r="C6133">
        <v>7.09</v>
      </c>
      <c r="D6133">
        <v>7.38</v>
      </c>
      <c r="E6133">
        <v>7.72</v>
      </c>
      <c r="F6133">
        <v>8.66</v>
      </c>
      <c r="G6133">
        <v>9.06</v>
      </c>
      <c r="H6133">
        <v>9.58</v>
      </c>
      <c r="I6133">
        <v>10.039999999999999</v>
      </c>
      <c r="J6133">
        <v>10.19</v>
      </c>
      <c r="L6133">
        <v>10.44</v>
      </c>
    </row>
    <row r="6134" spans="1:12" x14ac:dyDescent="0.2">
      <c r="A6134" s="4">
        <v>31230</v>
      </c>
      <c r="C6134">
        <v>7.17</v>
      </c>
      <c r="D6134">
        <v>7.41</v>
      </c>
      <c r="E6134">
        <v>7.73</v>
      </c>
      <c r="F6134">
        <v>8.66</v>
      </c>
      <c r="G6134">
        <v>9.08</v>
      </c>
      <c r="H6134">
        <v>9.61</v>
      </c>
      <c r="I6134">
        <v>10.050000000000001</v>
      </c>
      <c r="J6134">
        <v>10.199999999999999</v>
      </c>
      <c r="L6134">
        <v>10.43</v>
      </c>
    </row>
    <row r="6135" spans="1:12" x14ac:dyDescent="0.2">
      <c r="A6135" s="4">
        <v>31231</v>
      </c>
      <c r="C6135">
        <v>7.24</v>
      </c>
      <c r="D6135">
        <v>7.44</v>
      </c>
      <c r="E6135">
        <v>7.75</v>
      </c>
      <c r="F6135">
        <v>8.66</v>
      </c>
      <c r="G6135">
        <v>9.06</v>
      </c>
      <c r="H6135">
        <v>9.6199999999999992</v>
      </c>
      <c r="I6135">
        <v>10.07</v>
      </c>
      <c r="J6135">
        <v>10.23</v>
      </c>
      <c r="L6135">
        <v>10.45</v>
      </c>
    </row>
    <row r="6136" spans="1:12" x14ac:dyDescent="0.2">
      <c r="A6136" s="4">
        <v>31232</v>
      </c>
      <c r="C6136" t="s">
        <v>13</v>
      </c>
      <c r="D6136" t="s">
        <v>13</v>
      </c>
      <c r="E6136" t="s">
        <v>13</v>
      </c>
      <c r="F6136" t="s">
        <v>13</v>
      </c>
      <c r="G6136" t="s">
        <v>13</v>
      </c>
      <c r="H6136" t="s">
        <v>13</v>
      </c>
      <c r="I6136" t="s">
        <v>13</v>
      </c>
      <c r="J6136" t="s">
        <v>13</v>
      </c>
      <c r="L6136" t="s">
        <v>13</v>
      </c>
    </row>
    <row r="6137" spans="1:12" x14ac:dyDescent="0.2">
      <c r="A6137" s="4">
        <v>31233</v>
      </c>
      <c r="C6137">
        <v>6.99</v>
      </c>
      <c r="D6137">
        <v>7.13</v>
      </c>
      <c r="E6137">
        <v>7.43</v>
      </c>
      <c r="F6137">
        <v>8.36</v>
      </c>
      <c r="G6137">
        <v>8.7200000000000006</v>
      </c>
      <c r="H6137">
        <v>9.3000000000000007</v>
      </c>
      <c r="I6137">
        <v>9.76</v>
      </c>
      <c r="J6137">
        <v>9.93</v>
      </c>
      <c r="L6137">
        <v>10.23</v>
      </c>
    </row>
    <row r="6138" spans="1:12" x14ac:dyDescent="0.2">
      <c r="A6138" s="4">
        <v>31236</v>
      </c>
      <c r="C6138">
        <v>7.14</v>
      </c>
      <c r="D6138">
        <v>7.34</v>
      </c>
      <c r="E6138">
        <v>7.6</v>
      </c>
      <c r="F6138">
        <v>8.52</v>
      </c>
      <c r="G6138">
        <v>8.84</v>
      </c>
      <c r="H6138">
        <v>9.41</v>
      </c>
      <c r="I6138">
        <v>9.8699999999999992</v>
      </c>
      <c r="J6138">
        <v>10.050000000000001</v>
      </c>
      <c r="L6138">
        <v>10.31</v>
      </c>
    </row>
    <row r="6139" spans="1:12" x14ac:dyDescent="0.2">
      <c r="A6139" s="4">
        <v>31237</v>
      </c>
      <c r="C6139">
        <v>7.18</v>
      </c>
      <c r="D6139">
        <v>7.4</v>
      </c>
      <c r="E6139">
        <v>7.65</v>
      </c>
      <c r="F6139">
        <v>8.52</v>
      </c>
      <c r="G6139">
        <v>8.86</v>
      </c>
      <c r="H6139">
        <v>9.41</v>
      </c>
      <c r="I6139">
        <v>9.8699999999999992</v>
      </c>
      <c r="J6139">
        <v>10.050000000000001</v>
      </c>
      <c r="L6139">
        <v>10.31</v>
      </c>
    </row>
    <row r="6140" spans="1:12" x14ac:dyDescent="0.2">
      <c r="A6140" s="4">
        <v>31238</v>
      </c>
      <c r="C6140">
        <v>7.16</v>
      </c>
      <c r="D6140">
        <v>7.41</v>
      </c>
      <c r="E6140">
        <v>7.66</v>
      </c>
      <c r="F6140">
        <v>8.5500000000000007</v>
      </c>
      <c r="G6140">
        <v>8.89</v>
      </c>
      <c r="H6140">
        <v>9.4499999999999993</v>
      </c>
      <c r="I6140">
        <v>9.91</v>
      </c>
      <c r="J6140">
        <v>10.07</v>
      </c>
      <c r="L6140">
        <v>10.33</v>
      </c>
    </row>
    <row r="6141" spans="1:12" x14ac:dyDescent="0.2">
      <c r="A6141" s="4">
        <v>31239</v>
      </c>
      <c r="C6141">
        <v>7.29</v>
      </c>
      <c r="D6141">
        <v>7.56</v>
      </c>
      <c r="E6141">
        <v>7.84</v>
      </c>
      <c r="F6141">
        <v>8.73</v>
      </c>
      <c r="G6141">
        <v>9.11</v>
      </c>
      <c r="H6141">
        <v>9.61</v>
      </c>
      <c r="I6141">
        <v>10.08</v>
      </c>
      <c r="J6141">
        <v>10.220000000000001</v>
      </c>
      <c r="L6141">
        <v>10.43</v>
      </c>
    </row>
    <row r="6142" spans="1:12" x14ac:dyDescent="0.2">
      <c r="A6142" s="4">
        <v>31240</v>
      </c>
      <c r="C6142">
        <v>7.32</v>
      </c>
      <c r="D6142">
        <v>7.55</v>
      </c>
      <c r="E6142">
        <v>7.88</v>
      </c>
      <c r="F6142">
        <v>8.7799999999999994</v>
      </c>
      <c r="G6142">
        <v>9.11</v>
      </c>
      <c r="H6142">
        <v>9.6300000000000008</v>
      </c>
      <c r="I6142">
        <v>10.119999999999999</v>
      </c>
      <c r="J6142">
        <v>10.23</v>
      </c>
      <c r="L6142">
        <v>10.42</v>
      </c>
    </row>
    <row r="6143" spans="1:12" x14ac:dyDescent="0.2">
      <c r="A6143" s="4">
        <v>31243</v>
      </c>
      <c r="C6143">
        <v>7.28</v>
      </c>
      <c r="D6143">
        <v>7.53</v>
      </c>
      <c r="E6143">
        <v>7.84</v>
      </c>
      <c r="F6143">
        <v>8.76</v>
      </c>
      <c r="G6143">
        <v>9.1</v>
      </c>
      <c r="H6143">
        <v>9.6300000000000008</v>
      </c>
      <c r="I6143">
        <v>10.1</v>
      </c>
      <c r="J6143">
        <v>10.220000000000001</v>
      </c>
      <c r="L6143">
        <v>10.42</v>
      </c>
    </row>
    <row r="6144" spans="1:12" x14ac:dyDescent="0.2">
      <c r="A6144" s="4">
        <v>31244</v>
      </c>
      <c r="C6144">
        <v>7.23</v>
      </c>
      <c r="D6144">
        <v>7.49</v>
      </c>
      <c r="E6144">
        <v>7.76</v>
      </c>
      <c r="F6144">
        <v>8.67</v>
      </c>
      <c r="G6144">
        <v>9.07</v>
      </c>
      <c r="H6144">
        <v>9.59</v>
      </c>
      <c r="I6144">
        <v>10.01</v>
      </c>
      <c r="J6144">
        <v>10.15</v>
      </c>
      <c r="L6144">
        <v>10.37</v>
      </c>
    </row>
    <row r="6145" spans="1:12" x14ac:dyDescent="0.2">
      <c r="A6145" s="4">
        <v>31245</v>
      </c>
      <c r="C6145">
        <v>7.21</v>
      </c>
      <c r="D6145">
        <v>7.47</v>
      </c>
      <c r="E6145">
        <v>7.71</v>
      </c>
      <c r="F6145">
        <v>8.6300000000000008</v>
      </c>
      <c r="G6145">
        <v>9.0299999999999994</v>
      </c>
      <c r="H6145">
        <v>9.5399999999999991</v>
      </c>
      <c r="I6145">
        <v>9.9700000000000006</v>
      </c>
      <c r="J6145">
        <v>10.119999999999999</v>
      </c>
      <c r="L6145">
        <v>10.32</v>
      </c>
    </row>
    <row r="6146" spans="1:12" x14ac:dyDescent="0.2">
      <c r="A6146" s="4">
        <v>31246</v>
      </c>
      <c r="C6146">
        <v>7.39</v>
      </c>
      <c r="D6146">
        <v>7.64</v>
      </c>
      <c r="E6146">
        <v>7.88</v>
      </c>
      <c r="F6146">
        <v>8.76</v>
      </c>
      <c r="G6146">
        <v>9.2100000000000009</v>
      </c>
      <c r="H6146">
        <v>9.7100000000000009</v>
      </c>
      <c r="I6146">
        <v>10.15</v>
      </c>
      <c r="J6146">
        <v>10.3</v>
      </c>
      <c r="L6146">
        <v>10.48</v>
      </c>
    </row>
    <row r="6147" spans="1:12" x14ac:dyDescent="0.2">
      <c r="A6147" s="4">
        <v>31247</v>
      </c>
      <c r="C6147">
        <v>7.42</v>
      </c>
      <c r="D6147">
        <v>7.66</v>
      </c>
      <c r="E6147">
        <v>7.92</v>
      </c>
      <c r="F6147">
        <v>8.82</v>
      </c>
      <c r="G6147">
        <v>9.25</v>
      </c>
      <c r="H6147">
        <v>9.7200000000000006</v>
      </c>
      <c r="I6147">
        <v>10.18</v>
      </c>
      <c r="J6147">
        <v>10.34</v>
      </c>
      <c r="L6147">
        <v>10.52</v>
      </c>
    </row>
    <row r="6148" spans="1:12" x14ac:dyDescent="0.2">
      <c r="A6148" s="4">
        <v>31250</v>
      </c>
      <c r="C6148">
        <v>7.49</v>
      </c>
      <c r="D6148">
        <v>7.73</v>
      </c>
      <c r="E6148">
        <v>8.02</v>
      </c>
      <c r="F6148">
        <v>8.9499999999999993</v>
      </c>
      <c r="G6148">
        <v>9.39</v>
      </c>
      <c r="H6148">
        <v>9.8699999999999992</v>
      </c>
      <c r="I6148">
        <v>10.31</v>
      </c>
      <c r="J6148">
        <v>10.46</v>
      </c>
      <c r="L6148">
        <v>10.6</v>
      </c>
    </row>
    <row r="6149" spans="1:12" x14ac:dyDescent="0.2">
      <c r="A6149" s="4">
        <v>31251</v>
      </c>
      <c r="C6149">
        <v>7.5</v>
      </c>
      <c r="D6149">
        <v>7.75</v>
      </c>
      <c r="E6149">
        <v>8.0500000000000007</v>
      </c>
      <c r="F6149">
        <v>8.9700000000000006</v>
      </c>
      <c r="G6149">
        <v>9.41</v>
      </c>
      <c r="H6149">
        <v>9.91</v>
      </c>
      <c r="I6149">
        <v>10.32</v>
      </c>
      <c r="J6149">
        <v>10.47</v>
      </c>
      <c r="L6149">
        <v>10.6</v>
      </c>
    </row>
    <row r="6150" spans="1:12" x14ac:dyDescent="0.2">
      <c r="A6150" s="4">
        <v>31252</v>
      </c>
      <c r="C6150">
        <v>7.48</v>
      </c>
      <c r="D6150">
        <v>7.77</v>
      </c>
      <c r="E6150">
        <v>8.0399999999999991</v>
      </c>
      <c r="F6150">
        <v>8.99</v>
      </c>
      <c r="G6150">
        <v>9.42</v>
      </c>
      <c r="H6150">
        <v>9.92</v>
      </c>
      <c r="I6150">
        <v>10.36</v>
      </c>
      <c r="J6150">
        <v>10.51</v>
      </c>
      <c r="L6150">
        <v>10.63</v>
      </c>
    </row>
    <row r="6151" spans="1:12" x14ac:dyDescent="0.2">
      <c r="A6151" s="4">
        <v>31253</v>
      </c>
      <c r="C6151">
        <v>7.41</v>
      </c>
      <c r="D6151">
        <v>7.74</v>
      </c>
      <c r="E6151">
        <v>8.01</v>
      </c>
      <c r="F6151">
        <v>8.9600000000000009</v>
      </c>
      <c r="G6151">
        <v>9.4</v>
      </c>
      <c r="H6151">
        <v>9.91</v>
      </c>
      <c r="I6151">
        <v>10.38</v>
      </c>
      <c r="J6151">
        <v>10.52</v>
      </c>
      <c r="L6151">
        <v>10.64</v>
      </c>
    </row>
    <row r="6152" spans="1:12" x14ac:dyDescent="0.2">
      <c r="A6152" s="4">
        <v>31254</v>
      </c>
      <c r="C6152">
        <v>7.43</v>
      </c>
      <c r="D6152">
        <v>7.74</v>
      </c>
      <c r="E6152">
        <v>8.02</v>
      </c>
      <c r="F6152">
        <v>8.98</v>
      </c>
      <c r="G6152">
        <v>9.44</v>
      </c>
      <c r="H6152">
        <v>9.9600000000000009</v>
      </c>
      <c r="I6152">
        <v>10.45</v>
      </c>
      <c r="J6152">
        <v>10.59</v>
      </c>
      <c r="L6152">
        <v>10.72</v>
      </c>
    </row>
    <row r="6153" spans="1:12" x14ac:dyDescent="0.2">
      <c r="A6153" s="4">
        <v>31257</v>
      </c>
      <c r="C6153">
        <v>7.5</v>
      </c>
      <c r="D6153">
        <v>7.81</v>
      </c>
      <c r="E6153">
        <v>8.07</v>
      </c>
      <c r="F6153">
        <v>9.0299999999999994</v>
      </c>
      <c r="G6153">
        <v>9.5</v>
      </c>
      <c r="H6153">
        <v>10.02</v>
      </c>
      <c r="I6153">
        <v>10.5</v>
      </c>
      <c r="J6153">
        <v>10.67</v>
      </c>
      <c r="L6153">
        <v>10.79</v>
      </c>
    </row>
    <row r="6154" spans="1:12" x14ac:dyDescent="0.2">
      <c r="A6154" s="4">
        <v>31258</v>
      </c>
      <c r="C6154">
        <v>7.52</v>
      </c>
      <c r="D6154">
        <v>7.85</v>
      </c>
      <c r="E6154">
        <v>8.14</v>
      </c>
      <c r="F6154">
        <v>9.0399999999999991</v>
      </c>
      <c r="G6154">
        <v>9.51</v>
      </c>
      <c r="H6154">
        <v>10.02</v>
      </c>
      <c r="I6154">
        <v>10.5</v>
      </c>
      <c r="J6154">
        <v>10.66</v>
      </c>
      <c r="L6154">
        <v>10.78</v>
      </c>
    </row>
    <row r="6155" spans="1:12" x14ac:dyDescent="0.2">
      <c r="A6155" s="4">
        <v>31259</v>
      </c>
      <c r="C6155">
        <v>7.52</v>
      </c>
      <c r="D6155">
        <v>7.83</v>
      </c>
      <c r="E6155">
        <v>8.1199999999999992</v>
      </c>
      <c r="F6155">
        <v>9.01</v>
      </c>
      <c r="G6155">
        <v>9.4700000000000006</v>
      </c>
      <c r="H6155">
        <v>9.98</v>
      </c>
      <c r="I6155">
        <v>10.41</v>
      </c>
      <c r="J6155">
        <v>10.57</v>
      </c>
      <c r="L6155">
        <v>10.7</v>
      </c>
    </row>
    <row r="6156" spans="1:12" x14ac:dyDescent="0.2">
      <c r="A6156" s="4">
        <v>31260</v>
      </c>
      <c r="C6156">
        <v>7.52</v>
      </c>
      <c r="D6156">
        <v>7.85</v>
      </c>
      <c r="E6156">
        <v>8.1199999999999992</v>
      </c>
      <c r="F6156">
        <v>9.0399999999999991</v>
      </c>
      <c r="G6156">
        <v>9.4700000000000006</v>
      </c>
      <c r="H6156">
        <v>9.9499999999999993</v>
      </c>
      <c r="I6156">
        <v>10.36</v>
      </c>
      <c r="J6156">
        <v>10.51</v>
      </c>
      <c r="L6156">
        <v>10.62</v>
      </c>
    </row>
    <row r="6157" spans="1:12" x14ac:dyDescent="0.2">
      <c r="A6157" s="4">
        <v>31261</v>
      </c>
      <c r="C6157">
        <v>7.55</v>
      </c>
      <c r="D6157">
        <v>7.9</v>
      </c>
      <c r="E6157">
        <v>8.23</v>
      </c>
      <c r="F6157">
        <v>9.15</v>
      </c>
      <c r="G6157">
        <v>9.6</v>
      </c>
      <c r="H6157">
        <v>10.09</v>
      </c>
      <c r="I6157">
        <v>10.49</v>
      </c>
      <c r="J6157">
        <v>10.66</v>
      </c>
      <c r="L6157">
        <v>10.77</v>
      </c>
    </row>
    <row r="6158" spans="1:12" x14ac:dyDescent="0.2">
      <c r="A6158" s="4">
        <v>31264</v>
      </c>
      <c r="C6158">
        <v>7.52</v>
      </c>
      <c r="D6158">
        <v>7.88</v>
      </c>
      <c r="E6158">
        <v>8.2200000000000006</v>
      </c>
      <c r="F6158">
        <v>9.1300000000000008</v>
      </c>
      <c r="G6158">
        <v>9.59</v>
      </c>
      <c r="H6158">
        <v>10.06</v>
      </c>
      <c r="I6158">
        <v>10.48</v>
      </c>
      <c r="J6158">
        <v>10.64</v>
      </c>
      <c r="L6158">
        <v>10.73</v>
      </c>
    </row>
    <row r="6159" spans="1:12" x14ac:dyDescent="0.2">
      <c r="A6159" s="4">
        <v>31265</v>
      </c>
      <c r="C6159">
        <v>7.5</v>
      </c>
      <c r="D6159">
        <v>7.88</v>
      </c>
      <c r="E6159">
        <v>8.18</v>
      </c>
      <c r="F6159">
        <v>9.1300000000000008</v>
      </c>
      <c r="G6159">
        <v>9.5299999999999994</v>
      </c>
      <c r="H6159">
        <v>10.08</v>
      </c>
      <c r="I6159">
        <v>10.48</v>
      </c>
      <c r="J6159">
        <v>10.65</v>
      </c>
      <c r="L6159">
        <v>10.75</v>
      </c>
    </row>
    <row r="6160" spans="1:12" x14ac:dyDescent="0.2">
      <c r="A6160" s="4">
        <v>31266</v>
      </c>
      <c r="C6160">
        <v>7.41</v>
      </c>
      <c r="D6160">
        <v>7.83</v>
      </c>
      <c r="E6160">
        <v>8.16</v>
      </c>
      <c r="F6160">
        <v>9.08</v>
      </c>
      <c r="G6160">
        <v>9.49</v>
      </c>
      <c r="H6160">
        <v>10.01</v>
      </c>
      <c r="I6160">
        <v>10.41</v>
      </c>
      <c r="J6160">
        <v>10.55</v>
      </c>
      <c r="L6160">
        <v>10.71</v>
      </c>
    </row>
    <row r="6161" spans="1:12" x14ac:dyDescent="0.2">
      <c r="A6161" s="4">
        <v>31267</v>
      </c>
      <c r="C6161">
        <v>7.41</v>
      </c>
      <c r="D6161">
        <v>7.81</v>
      </c>
      <c r="E6161">
        <v>8.11</v>
      </c>
      <c r="F6161">
        <v>8.99</v>
      </c>
      <c r="G6161">
        <v>9.3699999999999992</v>
      </c>
      <c r="H6161">
        <v>9.91</v>
      </c>
      <c r="I6161">
        <v>10.3</v>
      </c>
      <c r="J6161">
        <v>10.43</v>
      </c>
      <c r="L6161">
        <v>10.63</v>
      </c>
    </row>
    <row r="6162" spans="1:12" x14ac:dyDescent="0.2">
      <c r="A6162" s="4">
        <v>31268</v>
      </c>
      <c r="C6162">
        <v>7.4</v>
      </c>
      <c r="D6162">
        <v>7.78</v>
      </c>
      <c r="E6162">
        <v>8.08</v>
      </c>
      <c r="F6162">
        <v>8.9499999999999993</v>
      </c>
      <c r="G6162">
        <v>9.3000000000000007</v>
      </c>
      <c r="H6162">
        <v>9.86</v>
      </c>
      <c r="I6162">
        <v>10.24</v>
      </c>
      <c r="J6162">
        <v>10.37</v>
      </c>
      <c r="L6162">
        <v>10.61</v>
      </c>
    </row>
    <row r="6163" spans="1:12" x14ac:dyDescent="0.2">
      <c r="A6163" s="4">
        <v>31271</v>
      </c>
      <c r="C6163">
        <v>7.33</v>
      </c>
      <c r="D6163">
        <v>7.77</v>
      </c>
      <c r="E6163">
        <v>8.07</v>
      </c>
      <c r="F6163">
        <v>8.9499999999999993</v>
      </c>
      <c r="G6163">
        <v>9.2899999999999991</v>
      </c>
      <c r="H6163">
        <v>9.86</v>
      </c>
      <c r="I6163">
        <v>10.25</v>
      </c>
      <c r="J6163">
        <v>10.38</v>
      </c>
      <c r="L6163">
        <v>10.66</v>
      </c>
    </row>
    <row r="6164" spans="1:12" x14ac:dyDescent="0.2">
      <c r="A6164" s="4">
        <v>31272</v>
      </c>
      <c r="C6164">
        <v>7.37</v>
      </c>
      <c r="D6164">
        <v>7.74</v>
      </c>
      <c r="E6164">
        <v>8.1</v>
      </c>
      <c r="F6164">
        <v>8.9600000000000009</v>
      </c>
      <c r="G6164">
        <v>9.33</v>
      </c>
      <c r="H6164">
        <v>9.92</v>
      </c>
      <c r="I6164">
        <v>10.32</v>
      </c>
      <c r="J6164">
        <v>10.46</v>
      </c>
      <c r="L6164">
        <v>10.71</v>
      </c>
    </row>
    <row r="6165" spans="1:12" x14ac:dyDescent="0.2">
      <c r="A6165" s="4">
        <v>31273</v>
      </c>
      <c r="C6165">
        <v>7.32</v>
      </c>
      <c r="D6165">
        <v>7.72</v>
      </c>
      <c r="E6165">
        <v>8.0500000000000007</v>
      </c>
      <c r="F6165">
        <v>8.9600000000000009</v>
      </c>
      <c r="G6165">
        <v>9.2799999999999994</v>
      </c>
      <c r="H6165">
        <v>9.84</v>
      </c>
      <c r="I6165">
        <v>10.25</v>
      </c>
      <c r="J6165">
        <v>10.38</v>
      </c>
      <c r="L6165">
        <v>10.61</v>
      </c>
    </row>
    <row r="6166" spans="1:12" x14ac:dyDescent="0.2">
      <c r="A6166" s="4">
        <v>31274</v>
      </c>
      <c r="C6166">
        <v>7.43</v>
      </c>
      <c r="D6166">
        <v>7.76</v>
      </c>
      <c r="E6166">
        <v>8.1</v>
      </c>
      <c r="F6166">
        <v>8.9600000000000009</v>
      </c>
      <c r="G6166">
        <v>9.2799999999999994</v>
      </c>
      <c r="H6166">
        <v>9.83</v>
      </c>
      <c r="I6166">
        <v>10.23</v>
      </c>
      <c r="J6166">
        <v>10.36</v>
      </c>
      <c r="L6166">
        <v>10.64</v>
      </c>
    </row>
    <row r="6167" spans="1:12" x14ac:dyDescent="0.2">
      <c r="A6167" s="4">
        <v>31275</v>
      </c>
      <c r="C6167">
        <v>7.34</v>
      </c>
      <c r="D6167">
        <v>7.69</v>
      </c>
      <c r="E6167">
        <v>8.01</v>
      </c>
      <c r="F6167">
        <v>8.9</v>
      </c>
      <c r="G6167">
        <v>9.2100000000000009</v>
      </c>
      <c r="H6167">
        <v>9.74</v>
      </c>
      <c r="I6167">
        <v>10.130000000000001</v>
      </c>
      <c r="J6167">
        <v>10.26</v>
      </c>
      <c r="L6167">
        <v>10.54</v>
      </c>
    </row>
    <row r="6168" spans="1:12" x14ac:dyDescent="0.2">
      <c r="A6168" s="4">
        <v>31278</v>
      </c>
      <c r="C6168">
        <v>7.36</v>
      </c>
      <c r="D6168">
        <v>7.7</v>
      </c>
      <c r="E6168">
        <v>8</v>
      </c>
      <c r="F6168">
        <v>8.89</v>
      </c>
      <c r="G6168">
        <v>9.1999999999999993</v>
      </c>
      <c r="H6168">
        <v>9.74</v>
      </c>
      <c r="I6168">
        <v>10.09</v>
      </c>
      <c r="J6168">
        <v>10.23</v>
      </c>
      <c r="L6168">
        <v>10.5</v>
      </c>
    </row>
    <row r="6169" spans="1:12" x14ac:dyDescent="0.2">
      <c r="A6169" s="4">
        <v>31279</v>
      </c>
      <c r="C6169">
        <v>7.35</v>
      </c>
      <c r="D6169">
        <v>7.67</v>
      </c>
      <c r="E6169">
        <v>8</v>
      </c>
      <c r="F6169">
        <v>8.86</v>
      </c>
      <c r="G6169">
        <v>9.1999999999999993</v>
      </c>
      <c r="H6169">
        <v>9.6999999999999993</v>
      </c>
      <c r="I6169">
        <v>10.08</v>
      </c>
      <c r="J6169">
        <v>10.199999999999999</v>
      </c>
      <c r="L6169">
        <v>10.48</v>
      </c>
    </row>
    <row r="6170" spans="1:12" x14ac:dyDescent="0.2">
      <c r="A6170" s="4">
        <v>31280</v>
      </c>
      <c r="C6170">
        <v>7.27</v>
      </c>
      <c r="D6170">
        <v>7.56</v>
      </c>
      <c r="E6170">
        <v>7.92</v>
      </c>
      <c r="F6170">
        <v>8.82</v>
      </c>
      <c r="G6170">
        <v>9.16</v>
      </c>
      <c r="H6170">
        <v>9.6300000000000008</v>
      </c>
      <c r="I6170">
        <v>10.02</v>
      </c>
      <c r="J6170">
        <v>10.119999999999999</v>
      </c>
      <c r="L6170">
        <v>10.42</v>
      </c>
    </row>
    <row r="6171" spans="1:12" x14ac:dyDescent="0.2">
      <c r="A6171" s="4">
        <v>31281</v>
      </c>
      <c r="C6171">
        <v>7.27</v>
      </c>
      <c r="D6171">
        <v>7.52</v>
      </c>
      <c r="E6171">
        <v>7.91</v>
      </c>
      <c r="F6171">
        <v>8.81</v>
      </c>
      <c r="G6171">
        <v>9.14</v>
      </c>
      <c r="H6171">
        <v>9.6199999999999992</v>
      </c>
      <c r="I6171">
        <v>9.99</v>
      </c>
      <c r="J6171">
        <v>10.1</v>
      </c>
      <c r="L6171">
        <v>10.41</v>
      </c>
    </row>
    <row r="6172" spans="1:12" x14ac:dyDescent="0.2">
      <c r="A6172" s="4">
        <v>31282</v>
      </c>
      <c r="C6172">
        <v>7.27</v>
      </c>
      <c r="D6172">
        <v>7.56</v>
      </c>
      <c r="E6172">
        <v>7.94</v>
      </c>
      <c r="F6172">
        <v>8.8699999999999992</v>
      </c>
      <c r="G6172">
        <v>9.1999999999999993</v>
      </c>
      <c r="H6172">
        <v>9.67</v>
      </c>
      <c r="I6172">
        <v>10.02</v>
      </c>
      <c r="J6172">
        <v>10.14</v>
      </c>
      <c r="L6172">
        <v>10.42</v>
      </c>
    </row>
    <row r="6173" spans="1:12" x14ac:dyDescent="0.2">
      <c r="A6173" s="4">
        <v>31285</v>
      </c>
      <c r="C6173">
        <v>7.3</v>
      </c>
      <c r="D6173">
        <v>7.61</v>
      </c>
      <c r="E6173">
        <v>7.98</v>
      </c>
      <c r="F6173">
        <v>8.8800000000000008</v>
      </c>
      <c r="G6173">
        <v>9.2200000000000006</v>
      </c>
      <c r="H6173">
        <v>9.6999999999999993</v>
      </c>
      <c r="I6173">
        <v>10.06</v>
      </c>
      <c r="J6173">
        <v>10.18</v>
      </c>
      <c r="L6173">
        <v>10.46</v>
      </c>
    </row>
    <row r="6174" spans="1:12" x14ac:dyDescent="0.2">
      <c r="A6174" s="4">
        <v>31286</v>
      </c>
      <c r="C6174">
        <v>7.28</v>
      </c>
      <c r="D6174">
        <v>7.55</v>
      </c>
      <c r="E6174">
        <v>7.94</v>
      </c>
      <c r="F6174">
        <v>8.81</v>
      </c>
      <c r="G6174">
        <v>9.18</v>
      </c>
      <c r="H6174">
        <v>9.65</v>
      </c>
      <c r="I6174">
        <v>10</v>
      </c>
      <c r="J6174">
        <v>10.119999999999999</v>
      </c>
      <c r="L6174">
        <v>10.38</v>
      </c>
    </row>
    <row r="6175" spans="1:12" x14ac:dyDescent="0.2">
      <c r="A6175" s="4">
        <v>31287</v>
      </c>
      <c r="C6175">
        <v>7.29</v>
      </c>
      <c r="D6175">
        <v>7.56</v>
      </c>
      <c r="E6175">
        <v>7.95</v>
      </c>
      <c r="F6175">
        <v>8.85</v>
      </c>
      <c r="G6175">
        <v>9.1999999999999993</v>
      </c>
      <c r="H6175">
        <v>9.6300000000000008</v>
      </c>
      <c r="I6175">
        <v>10.029999999999999</v>
      </c>
      <c r="J6175">
        <v>10.16</v>
      </c>
      <c r="L6175">
        <v>10.41</v>
      </c>
    </row>
    <row r="6176" spans="1:12" x14ac:dyDescent="0.2">
      <c r="A6176" s="4">
        <v>31288</v>
      </c>
      <c r="C6176">
        <v>7.28</v>
      </c>
      <c r="D6176">
        <v>7.58</v>
      </c>
      <c r="E6176">
        <v>7.94</v>
      </c>
      <c r="F6176">
        <v>8.81</v>
      </c>
      <c r="G6176">
        <v>9.17</v>
      </c>
      <c r="H6176">
        <v>9.58</v>
      </c>
      <c r="I6176">
        <v>10</v>
      </c>
      <c r="J6176">
        <v>10.119999999999999</v>
      </c>
      <c r="L6176">
        <v>10.37</v>
      </c>
    </row>
    <row r="6177" spans="1:12" x14ac:dyDescent="0.2">
      <c r="A6177" s="4">
        <v>31289</v>
      </c>
      <c r="C6177">
        <v>7.38</v>
      </c>
      <c r="D6177">
        <v>7.7</v>
      </c>
      <c r="E6177">
        <v>8.0299999999999994</v>
      </c>
      <c r="F6177">
        <v>8.9600000000000009</v>
      </c>
      <c r="G6177">
        <v>9.33</v>
      </c>
      <c r="H6177">
        <v>9.74</v>
      </c>
      <c r="I6177">
        <v>10.17</v>
      </c>
      <c r="J6177">
        <v>10.28</v>
      </c>
      <c r="L6177">
        <v>10.48</v>
      </c>
    </row>
    <row r="6178" spans="1:12" x14ac:dyDescent="0.2">
      <c r="A6178" s="4">
        <v>31292</v>
      </c>
      <c r="C6178" t="s">
        <v>13</v>
      </c>
      <c r="D6178" t="s">
        <v>13</v>
      </c>
      <c r="E6178" t="s">
        <v>13</v>
      </c>
      <c r="F6178" t="s">
        <v>13</v>
      </c>
      <c r="G6178" t="s">
        <v>13</v>
      </c>
      <c r="H6178" t="s">
        <v>13</v>
      </c>
      <c r="I6178" t="s">
        <v>13</v>
      </c>
      <c r="J6178" t="s">
        <v>13</v>
      </c>
      <c r="L6178" t="s">
        <v>13</v>
      </c>
    </row>
    <row r="6179" spans="1:12" x14ac:dyDescent="0.2">
      <c r="A6179" s="4">
        <v>31293</v>
      </c>
      <c r="C6179">
        <v>7.35</v>
      </c>
      <c r="D6179">
        <v>7.66</v>
      </c>
      <c r="E6179">
        <v>8.02</v>
      </c>
      <c r="F6179">
        <v>8.9499999999999993</v>
      </c>
      <c r="G6179">
        <v>9.32</v>
      </c>
      <c r="H6179">
        <v>9.7100000000000009</v>
      </c>
      <c r="I6179">
        <v>10.14</v>
      </c>
      <c r="J6179">
        <v>10.24</v>
      </c>
      <c r="L6179">
        <v>10.46</v>
      </c>
    </row>
    <row r="6180" spans="1:12" x14ac:dyDescent="0.2">
      <c r="A6180" s="4">
        <v>31294</v>
      </c>
      <c r="C6180">
        <v>7.28</v>
      </c>
      <c r="D6180">
        <v>7.56</v>
      </c>
      <c r="E6180">
        <v>7.92</v>
      </c>
      <c r="F6180">
        <v>8.85</v>
      </c>
      <c r="G6180">
        <v>9.24</v>
      </c>
      <c r="H6180">
        <v>9.64</v>
      </c>
      <c r="I6180">
        <v>10.06</v>
      </c>
      <c r="J6180">
        <v>10.16</v>
      </c>
      <c r="L6180">
        <v>10.4</v>
      </c>
    </row>
    <row r="6181" spans="1:12" x14ac:dyDescent="0.2">
      <c r="A6181" s="4">
        <v>31295</v>
      </c>
      <c r="C6181">
        <v>7.36</v>
      </c>
      <c r="D6181">
        <v>7.67</v>
      </c>
      <c r="E6181">
        <v>8.02</v>
      </c>
      <c r="F6181">
        <v>8.92</v>
      </c>
      <c r="G6181">
        <v>9.31</v>
      </c>
      <c r="H6181">
        <v>9.7100000000000009</v>
      </c>
      <c r="I6181">
        <v>10.15</v>
      </c>
      <c r="J6181">
        <v>10.27</v>
      </c>
      <c r="L6181">
        <v>10.49</v>
      </c>
    </row>
    <row r="6182" spans="1:12" x14ac:dyDescent="0.2">
      <c r="A6182" s="4">
        <v>31296</v>
      </c>
      <c r="C6182">
        <v>7.5</v>
      </c>
      <c r="D6182">
        <v>7.83</v>
      </c>
      <c r="E6182">
        <v>8.2100000000000009</v>
      </c>
      <c r="F6182">
        <v>9.15</v>
      </c>
      <c r="G6182">
        <v>9.56</v>
      </c>
      <c r="H6182">
        <v>9.9700000000000006</v>
      </c>
      <c r="I6182">
        <v>10.37</v>
      </c>
      <c r="J6182">
        <v>10.5</v>
      </c>
      <c r="L6182">
        <v>10.73</v>
      </c>
    </row>
    <row r="6183" spans="1:12" x14ac:dyDescent="0.2">
      <c r="A6183" s="4">
        <v>31299</v>
      </c>
      <c r="C6183">
        <v>7.5</v>
      </c>
      <c r="D6183">
        <v>7.85</v>
      </c>
      <c r="E6183">
        <v>8.2200000000000006</v>
      </c>
      <c r="F6183">
        <v>9.1300000000000008</v>
      </c>
      <c r="G6183">
        <v>9.5299999999999994</v>
      </c>
      <c r="H6183">
        <v>9.9700000000000006</v>
      </c>
      <c r="I6183">
        <v>10.37</v>
      </c>
      <c r="J6183">
        <v>10.49</v>
      </c>
      <c r="L6183">
        <v>10.73</v>
      </c>
    </row>
    <row r="6184" spans="1:12" x14ac:dyDescent="0.2">
      <c r="A6184" s="4">
        <v>31300</v>
      </c>
      <c r="C6184">
        <v>7.47</v>
      </c>
      <c r="D6184">
        <v>7.79</v>
      </c>
      <c r="E6184">
        <v>8.19</v>
      </c>
      <c r="F6184">
        <v>9.1</v>
      </c>
      <c r="G6184">
        <v>9.52</v>
      </c>
      <c r="H6184">
        <v>9.9600000000000009</v>
      </c>
      <c r="I6184">
        <v>10.35</v>
      </c>
      <c r="J6184">
        <v>10.48</v>
      </c>
      <c r="L6184">
        <v>10.71</v>
      </c>
    </row>
    <row r="6185" spans="1:12" x14ac:dyDescent="0.2">
      <c r="A6185" s="4">
        <v>31301</v>
      </c>
      <c r="C6185">
        <v>7.48</v>
      </c>
      <c r="D6185">
        <v>7.8</v>
      </c>
      <c r="E6185">
        <v>8.23</v>
      </c>
      <c r="F6185">
        <v>9.1300000000000008</v>
      </c>
      <c r="G6185">
        <v>9.5299999999999994</v>
      </c>
      <c r="H6185">
        <v>9.98</v>
      </c>
      <c r="I6185">
        <v>10.39</v>
      </c>
      <c r="J6185">
        <v>10.51</v>
      </c>
      <c r="L6185">
        <v>10.73</v>
      </c>
    </row>
    <row r="6186" spans="1:12" x14ac:dyDescent="0.2">
      <c r="A6186" s="4">
        <v>31302</v>
      </c>
      <c r="C6186">
        <v>7.48</v>
      </c>
      <c r="D6186">
        <v>7.81</v>
      </c>
      <c r="E6186">
        <v>8.2100000000000009</v>
      </c>
      <c r="F6186">
        <v>9.15</v>
      </c>
      <c r="G6186">
        <v>9.5399999999999991</v>
      </c>
      <c r="H6186">
        <v>9.9700000000000006</v>
      </c>
      <c r="I6186">
        <v>10.4</v>
      </c>
      <c r="J6186">
        <v>10.52</v>
      </c>
      <c r="L6186">
        <v>10.73</v>
      </c>
    </row>
    <row r="6187" spans="1:12" x14ac:dyDescent="0.2">
      <c r="A6187" s="4">
        <v>31303</v>
      </c>
      <c r="C6187">
        <v>7.45</v>
      </c>
      <c r="D6187">
        <v>7.78</v>
      </c>
      <c r="E6187">
        <v>8.14</v>
      </c>
      <c r="F6187">
        <v>9.0299999999999994</v>
      </c>
      <c r="G6187">
        <v>9.43</v>
      </c>
      <c r="H6187">
        <v>9.8699999999999992</v>
      </c>
      <c r="I6187">
        <v>10.29</v>
      </c>
      <c r="J6187">
        <v>10.4</v>
      </c>
      <c r="L6187">
        <v>10.62</v>
      </c>
    </row>
    <row r="6188" spans="1:12" x14ac:dyDescent="0.2">
      <c r="A6188" s="4">
        <v>31306</v>
      </c>
      <c r="C6188">
        <v>7.42</v>
      </c>
      <c r="D6188">
        <v>7.73</v>
      </c>
      <c r="E6188">
        <v>8.09</v>
      </c>
      <c r="F6188">
        <v>8.99</v>
      </c>
      <c r="G6188">
        <v>9.39</v>
      </c>
      <c r="H6188">
        <v>9.83</v>
      </c>
      <c r="I6188">
        <v>10.24</v>
      </c>
      <c r="J6188">
        <v>10.37</v>
      </c>
      <c r="L6188">
        <v>10.58</v>
      </c>
    </row>
    <row r="6189" spans="1:12" x14ac:dyDescent="0.2">
      <c r="A6189" s="4">
        <v>31307</v>
      </c>
      <c r="C6189">
        <v>7.44</v>
      </c>
      <c r="D6189">
        <v>7.74</v>
      </c>
      <c r="E6189">
        <v>8.1300000000000008</v>
      </c>
      <c r="F6189">
        <v>9.0500000000000007</v>
      </c>
      <c r="G6189">
        <v>9.42</v>
      </c>
      <c r="H6189">
        <v>9.85</v>
      </c>
      <c r="I6189">
        <v>10.28</v>
      </c>
      <c r="J6189">
        <v>10.41</v>
      </c>
      <c r="L6189">
        <v>10.64</v>
      </c>
    </row>
    <row r="6190" spans="1:12" x14ac:dyDescent="0.2">
      <c r="A6190" s="4">
        <v>31308</v>
      </c>
      <c r="C6190">
        <v>7.34</v>
      </c>
      <c r="D6190">
        <v>7.69</v>
      </c>
      <c r="E6190">
        <v>8.1199999999999992</v>
      </c>
      <c r="F6190">
        <v>9.07</v>
      </c>
      <c r="G6190">
        <v>9.4499999999999993</v>
      </c>
      <c r="H6190">
        <v>9.8699999999999992</v>
      </c>
      <c r="I6190">
        <v>10.3</v>
      </c>
      <c r="J6190">
        <v>10.43</v>
      </c>
      <c r="L6190">
        <v>10.67</v>
      </c>
    </row>
    <row r="6191" spans="1:12" x14ac:dyDescent="0.2">
      <c r="A6191" s="4">
        <v>31309</v>
      </c>
      <c r="C6191">
        <v>7.32</v>
      </c>
      <c r="D6191">
        <v>7.71</v>
      </c>
      <c r="E6191">
        <v>8.16</v>
      </c>
      <c r="F6191">
        <v>9.1300000000000008</v>
      </c>
      <c r="G6191">
        <v>9.48</v>
      </c>
      <c r="H6191">
        <v>9.89</v>
      </c>
      <c r="I6191">
        <v>10.3</v>
      </c>
      <c r="J6191">
        <v>10.43</v>
      </c>
      <c r="L6191">
        <v>10.65</v>
      </c>
    </row>
    <row r="6192" spans="1:12" x14ac:dyDescent="0.2">
      <c r="A6192" s="4">
        <v>31310</v>
      </c>
      <c r="C6192">
        <v>7.24</v>
      </c>
      <c r="D6192">
        <v>7.65</v>
      </c>
      <c r="E6192">
        <v>8.07</v>
      </c>
      <c r="F6192">
        <v>9.01</v>
      </c>
      <c r="G6192">
        <v>9.4</v>
      </c>
      <c r="H6192">
        <v>9.81</v>
      </c>
      <c r="I6192">
        <v>10.220000000000001</v>
      </c>
      <c r="J6192">
        <v>10.36</v>
      </c>
      <c r="L6192">
        <v>10.58</v>
      </c>
    </row>
    <row r="6193" spans="1:12" x14ac:dyDescent="0.2">
      <c r="A6193" s="4">
        <v>31313</v>
      </c>
      <c r="C6193">
        <v>7.12</v>
      </c>
      <c r="D6193">
        <v>7.52</v>
      </c>
      <c r="E6193">
        <v>7.94</v>
      </c>
      <c r="F6193">
        <v>8.89</v>
      </c>
      <c r="G6193">
        <v>9.25</v>
      </c>
      <c r="H6193">
        <v>9.74</v>
      </c>
      <c r="I6193">
        <v>10.23</v>
      </c>
      <c r="J6193">
        <v>10.39</v>
      </c>
      <c r="L6193">
        <v>10.64</v>
      </c>
    </row>
    <row r="6194" spans="1:12" x14ac:dyDescent="0.2">
      <c r="A6194" s="4">
        <v>31314</v>
      </c>
      <c r="C6194">
        <v>7.06</v>
      </c>
      <c r="D6194">
        <v>7.38</v>
      </c>
      <c r="E6194">
        <v>7.9</v>
      </c>
      <c r="F6194">
        <v>8.82</v>
      </c>
      <c r="G6194">
        <v>9.2200000000000006</v>
      </c>
      <c r="H6194">
        <v>9.69</v>
      </c>
      <c r="I6194">
        <v>10.17</v>
      </c>
      <c r="J6194">
        <v>10.33</v>
      </c>
      <c r="L6194">
        <v>10.62</v>
      </c>
    </row>
    <row r="6195" spans="1:12" x14ac:dyDescent="0.2">
      <c r="A6195" s="4">
        <v>31315</v>
      </c>
      <c r="C6195">
        <v>7.09</v>
      </c>
      <c r="D6195">
        <v>7.22</v>
      </c>
      <c r="E6195">
        <v>7.81</v>
      </c>
      <c r="F6195">
        <v>8.7100000000000009</v>
      </c>
      <c r="G6195">
        <v>9.09</v>
      </c>
      <c r="H6195">
        <v>9.59</v>
      </c>
      <c r="I6195">
        <v>10.09</v>
      </c>
      <c r="J6195">
        <v>10.27</v>
      </c>
      <c r="L6195">
        <v>10.56</v>
      </c>
    </row>
    <row r="6196" spans="1:12" x14ac:dyDescent="0.2">
      <c r="A6196" s="4">
        <v>31316</v>
      </c>
      <c r="C6196">
        <v>7.16</v>
      </c>
      <c r="D6196">
        <v>7.27</v>
      </c>
      <c r="E6196">
        <v>7.87</v>
      </c>
      <c r="F6196">
        <v>8.7200000000000006</v>
      </c>
      <c r="G6196">
        <v>9.1199999999999992</v>
      </c>
      <c r="H6196">
        <v>9.61</v>
      </c>
      <c r="I6196">
        <v>10.050000000000001</v>
      </c>
      <c r="J6196">
        <v>10.220000000000001</v>
      </c>
      <c r="L6196">
        <v>10.5</v>
      </c>
    </row>
    <row r="6197" spans="1:12" x14ac:dyDescent="0.2">
      <c r="A6197" s="4">
        <v>31317</v>
      </c>
      <c r="C6197" t="s">
        <v>13</v>
      </c>
      <c r="D6197" t="s">
        <v>13</v>
      </c>
      <c r="E6197" t="s">
        <v>13</v>
      </c>
      <c r="F6197" t="s">
        <v>13</v>
      </c>
      <c r="G6197" t="s">
        <v>13</v>
      </c>
      <c r="H6197" t="s">
        <v>13</v>
      </c>
      <c r="I6197" t="s">
        <v>13</v>
      </c>
      <c r="J6197" t="s">
        <v>13</v>
      </c>
      <c r="L6197" t="s">
        <v>13</v>
      </c>
    </row>
    <row r="6198" spans="1:12" x14ac:dyDescent="0.2">
      <c r="A6198" s="4">
        <v>31320</v>
      </c>
      <c r="C6198">
        <v>7.27</v>
      </c>
      <c r="D6198">
        <v>7.44</v>
      </c>
      <c r="E6198">
        <v>7.99</v>
      </c>
      <c r="F6198">
        <v>8.8800000000000008</v>
      </c>
      <c r="G6198">
        <v>9.27</v>
      </c>
      <c r="H6198">
        <v>9.73</v>
      </c>
      <c r="I6198">
        <v>10.15</v>
      </c>
      <c r="J6198">
        <v>10.31</v>
      </c>
      <c r="L6198">
        <v>10.57</v>
      </c>
    </row>
    <row r="6199" spans="1:12" x14ac:dyDescent="0.2">
      <c r="A6199" s="4">
        <v>31321</v>
      </c>
      <c r="C6199">
        <v>7.26</v>
      </c>
      <c r="D6199">
        <v>7.54</v>
      </c>
      <c r="E6199">
        <v>7.94</v>
      </c>
      <c r="F6199">
        <v>8.83</v>
      </c>
      <c r="G6199">
        <v>9.25</v>
      </c>
      <c r="H6199">
        <v>9.69</v>
      </c>
      <c r="I6199">
        <v>10.130000000000001</v>
      </c>
      <c r="J6199">
        <v>10.29</v>
      </c>
      <c r="L6199">
        <v>10.55</v>
      </c>
    </row>
    <row r="6200" spans="1:12" x14ac:dyDescent="0.2">
      <c r="A6200" s="4">
        <v>31322</v>
      </c>
      <c r="C6200">
        <v>7.25</v>
      </c>
      <c r="D6200">
        <v>7.6</v>
      </c>
      <c r="E6200">
        <v>7.95</v>
      </c>
      <c r="F6200">
        <v>8.84</v>
      </c>
      <c r="G6200">
        <v>9.23</v>
      </c>
      <c r="H6200">
        <v>9.69</v>
      </c>
      <c r="I6200">
        <v>10.15</v>
      </c>
      <c r="J6200">
        <v>10.3</v>
      </c>
      <c r="L6200">
        <v>10.59</v>
      </c>
    </row>
    <row r="6201" spans="1:12" x14ac:dyDescent="0.2">
      <c r="A6201" s="4">
        <v>31323</v>
      </c>
      <c r="C6201">
        <v>7.22</v>
      </c>
      <c r="D6201">
        <v>7.63</v>
      </c>
      <c r="E6201">
        <v>7.97</v>
      </c>
      <c r="F6201">
        <v>8.84</v>
      </c>
      <c r="G6201">
        <v>9.26</v>
      </c>
      <c r="H6201">
        <v>9.69</v>
      </c>
      <c r="I6201">
        <v>10.17</v>
      </c>
      <c r="J6201">
        <v>10.32</v>
      </c>
      <c r="L6201">
        <v>10.59</v>
      </c>
    </row>
    <row r="6202" spans="1:12" x14ac:dyDescent="0.2">
      <c r="A6202" s="4">
        <v>31324</v>
      </c>
      <c r="C6202">
        <v>7.22</v>
      </c>
      <c r="D6202">
        <v>7.63</v>
      </c>
      <c r="E6202">
        <v>7.97</v>
      </c>
      <c r="F6202">
        <v>8.84</v>
      </c>
      <c r="G6202">
        <v>9.26</v>
      </c>
      <c r="H6202">
        <v>9.73</v>
      </c>
      <c r="I6202">
        <v>10.199999999999999</v>
      </c>
      <c r="J6202">
        <v>10.36</v>
      </c>
      <c r="L6202">
        <v>10.61</v>
      </c>
    </row>
    <row r="6203" spans="1:12" x14ac:dyDescent="0.2">
      <c r="A6203" s="4">
        <v>31327</v>
      </c>
      <c r="C6203">
        <v>7.32</v>
      </c>
      <c r="D6203">
        <v>7.7</v>
      </c>
      <c r="E6203">
        <v>8.07</v>
      </c>
      <c r="F6203">
        <v>8.9700000000000006</v>
      </c>
      <c r="G6203">
        <v>9.36</v>
      </c>
      <c r="H6203">
        <v>9.83</v>
      </c>
      <c r="I6203">
        <v>10.29</v>
      </c>
      <c r="J6203">
        <v>10.42</v>
      </c>
      <c r="L6203">
        <v>10.66</v>
      </c>
    </row>
    <row r="6204" spans="1:12" x14ac:dyDescent="0.2">
      <c r="A6204" s="4">
        <v>31328</v>
      </c>
      <c r="C6204">
        <v>7.39</v>
      </c>
      <c r="D6204">
        <v>7.74</v>
      </c>
      <c r="E6204">
        <v>8.06</v>
      </c>
      <c r="F6204">
        <v>8.9600000000000009</v>
      </c>
      <c r="G6204">
        <v>9.35</v>
      </c>
      <c r="H6204">
        <v>9.81</v>
      </c>
      <c r="I6204">
        <v>10.25</v>
      </c>
      <c r="J6204">
        <v>10.36</v>
      </c>
      <c r="L6204">
        <v>10.63</v>
      </c>
    </row>
    <row r="6205" spans="1:12" x14ac:dyDescent="0.2">
      <c r="A6205" s="4">
        <v>31329</v>
      </c>
      <c r="C6205">
        <v>7.42</v>
      </c>
      <c r="D6205">
        <v>7.74</v>
      </c>
      <c r="E6205">
        <v>8.0500000000000007</v>
      </c>
      <c r="F6205">
        <v>8.9700000000000006</v>
      </c>
      <c r="G6205">
        <v>9.35</v>
      </c>
      <c r="H6205">
        <v>9.82</v>
      </c>
      <c r="I6205">
        <v>10.27</v>
      </c>
      <c r="J6205">
        <v>10.37</v>
      </c>
      <c r="L6205">
        <v>10.64</v>
      </c>
    </row>
    <row r="6206" spans="1:12" x14ac:dyDescent="0.2">
      <c r="A6206" s="4">
        <v>31330</v>
      </c>
      <c r="C6206">
        <v>7.46</v>
      </c>
      <c r="D6206">
        <v>7.79</v>
      </c>
      <c r="E6206">
        <v>8.08</v>
      </c>
      <c r="F6206">
        <v>8.9600000000000009</v>
      </c>
      <c r="G6206">
        <v>9.35</v>
      </c>
      <c r="H6206">
        <v>9.82</v>
      </c>
      <c r="I6206">
        <v>10.26</v>
      </c>
      <c r="J6206">
        <v>10.35</v>
      </c>
      <c r="L6206">
        <v>10.61</v>
      </c>
    </row>
    <row r="6207" spans="1:12" x14ac:dyDescent="0.2">
      <c r="A6207" s="4">
        <v>31331</v>
      </c>
      <c r="C6207">
        <v>7.43</v>
      </c>
      <c r="D6207">
        <v>7.75</v>
      </c>
      <c r="E6207">
        <v>8.0500000000000007</v>
      </c>
      <c r="F6207">
        <v>8.9600000000000009</v>
      </c>
      <c r="G6207">
        <v>9.35</v>
      </c>
      <c r="H6207">
        <v>9.82</v>
      </c>
      <c r="I6207">
        <v>10.25</v>
      </c>
      <c r="J6207">
        <v>10.34</v>
      </c>
      <c r="L6207">
        <v>10.61</v>
      </c>
    </row>
    <row r="6208" spans="1:12" x14ac:dyDescent="0.2">
      <c r="A6208" s="4">
        <v>31334</v>
      </c>
      <c r="C6208" t="s">
        <v>13</v>
      </c>
      <c r="D6208" t="s">
        <v>13</v>
      </c>
      <c r="E6208" t="s">
        <v>13</v>
      </c>
      <c r="F6208" t="s">
        <v>13</v>
      </c>
      <c r="G6208" t="s">
        <v>13</v>
      </c>
      <c r="H6208" t="s">
        <v>13</v>
      </c>
      <c r="I6208" t="s">
        <v>13</v>
      </c>
      <c r="J6208" t="s">
        <v>13</v>
      </c>
      <c r="L6208" t="s">
        <v>13</v>
      </c>
    </row>
    <row r="6209" spans="1:12" x14ac:dyDescent="0.2">
      <c r="A6209" s="4">
        <v>31335</v>
      </c>
      <c r="C6209">
        <v>7.48</v>
      </c>
      <c r="D6209">
        <v>7.72</v>
      </c>
      <c r="E6209">
        <v>8.06</v>
      </c>
      <c r="F6209">
        <v>8.94</v>
      </c>
      <c r="G6209">
        <v>9.33</v>
      </c>
      <c r="H6209">
        <v>9.7899999999999991</v>
      </c>
      <c r="I6209">
        <v>10.199999999999999</v>
      </c>
      <c r="J6209">
        <v>10.3</v>
      </c>
      <c r="L6209">
        <v>10.56</v>
      </c>
    </row>
    <row r="6210" spans="1:12" x14ac:dyDescent="0.2">
      <c r="A6210" s="4">
        <v>31336</v>
      </c>
      <c r="C6210">
        <v>7.45</v>
      </c>
      <c r="D6210">
        <v>7.72</v>
      </c>
      <c r="E6210">
        <v>8.02</v>
      </c>
      <c r="F6210">
        <v>8.89</v>
      </c>
      <c r="G6210">
        <v>9.27</v>
      </c>
      <c r="H6210">
        <v>9.73</v>
      </c>
      <c r="I6210">
        <v>10.130000000000001</v>
      </c>
      <c r="J6210">
        <v>10.25</v>
      </c>
      <c r="L6210">
        <v>10.52</v>
      </c>
    </row>
    <row r="6211" spans="1:12" x14ac:dyDescent="0.2">
      <c r="A6211" s="4">
        <v>31337</v>
      </c>
      <c r="C6211">
        <v>7.43</v>
      </c>
      <c r="D6211">
        <v>7.69</v>
      </c>
      <c r="E6211">
        <v>7.99</v>
      </c>
      <c r="F6211">
        <v>8.85</v>
      </c>
      <c r="G6211">
        <v>9.2100000000000009</v>
      </c>
      <c r="H6211">
        <v>9.67</v>
      </c>
      <c r="I6211">
        <v>10.08</v>
      </c>
      <c r="J6211">
        <v>10.210000000000001</v>
      </c>
      <c r="L6211">
        <v>10.47</v>
      </c>
    </row>
    <row r="6212" spans="1:12" x14ac:dyDescent="0.2">
      <c r="A6212" s="4">
        <v>31338</v>
      </c>
      <c r="C6212">
        <v>7.44</v>
      </c>
      <c r="D6212">
        <v>7.7</v>
      </c>
      <c r="E6212">
        <v>7.97</v>
      </c>
      <c r="F6212">
        <v>8.81</v>
      </c>
      <c r="G6212">
        <v>9.1999999999999993</v>
      </c>
      <c r="H6212">
        <v>9.6199999999999992</v>
      </c>
      <c r="I6212">
        <v>10.039999999999999</v>
      </c>
      <c r="J6212">
        <v>10.17</v>
      </c>
      <c r="L6212">
        <v>10.44</v>
      </c>
    </row>
    <row r="6213" spans="1:12" x14ac:dyDescent="0.2">
      <c r="A6213" s="4">
        <v>31341</v>
      </c>
      <c r="C6213">
        <v>7.46</v>
      </c>
      <c r="D6213">
        <v>7.73</v>
      </c>
      <c r="E6213">
        <v>7.98</v>
      </c>
      <c r="F6213">
        <v>8.83</v>
      </c>
      <c r="G6213">
        <v>9.2100000000000009</v>
      </c>
      <c r="H6213">
        <v>9.6300000000000008</v>
      </c>
      <c r="I6213">
        <v>10.050000000000001</v>
      </c>
      <c r="J6213">
        <v>10.18</v>
      </c>
      <c r="L6213">
        <v>10.44</v>
      </c>
    </row>
    <row r="6214" spans="1:12" x14ac:dyDescent="0.2">
      <c r="A6214" s="4">
        <v>31342</v>
      </c>
      <c r="C6214">
        <v>7.39</v>
      </c>
      <c r="D6214">
        <v>7.7</v>
      </c>
      <c r="E6214">
        <v>7.98</v>
      </c>
      <c r="F6214">
        <v>8.8000000000000007</v>
      </c>
      <c r="G6214">
        <v>9.17</v>
      </c>
      <c r="H6214">
        <v>9.6</v>
      </c>
      <c r="I6214">
        <v>10</v>
      </c>
      <c r="J6214">
        <v>10.119999999999999</v>
      </c>
      <c r="L6214">
        <v>10.39</v>
      </c>
    </row>
    <row r="6215" spans="1:12" x14ac:dyDescent="0.2">
      <c r="A6215" s="4">
        <v>31343</v>
      </c>
      <c r="C6215">
        <v>7.46</v>
      </c>
      <c r="D6215">
        <v>7.76</v>
      </c>
      <c r="E6215">
        <v>8.02</v>
      </c>
      <c r="F6215">
        <v>8.84</v>
      </c>
      <c r="G6215">
        <v>9.2100000000000009</v>
      </c>
      <c r="H6215">
        <v>9.6199999999999992</v>
      </c>
      <c r="I6215">
        <v>10.01</v>
      </c>
      <c r="J6215">
        <v>10.14</v>
      </c>
      <c r="L6215">
        <v>10.39</v>
      </c>
    </row>
    <row r="6216" spans="1:12" x14ac:dyDescent="0.2">
      <c r="A6216" s="4">
        <v>31344</v>
      </c>
      <c r="C6216">
        <v>7.5</v>
      </c>
      <c r="D6216">
        <v>7.85</v>
      </c>
      <c r="E6216">
        <v>8.09</v>
      </c>
      <c r="F6216">
        <v>8.9</v>
      </c>
      <c r="G6216">
        <v>9.2200000000000006</v>
      </c>
      <c r="H6216">
        <v>9.64</v>
      </c>
      <c r="I6216">
        <v>10.01</v>
      </c>
      <c r="J6216">
        <v>10.15</v>
      </c>
      <c r="L6216">
        <v>10.41</v>
      </c>
    </row>
    <row r="6217" spans="1:12" x14ac:dyDescent="0.2">
      <c r="A6217" s="4">
        <v>31345</v>
      </c>
      <c r="C6217">
        <v>7.48</v>
      </c>
      <c r="D6217">
        <v>7.81</v>
      </c>
      <c r="E6217">
        <v>8.07</v>
      </c>
      <c r="F6217">
        <v>8.8800000000000008</v>
      </c>
      <c r="G6217">
        <v>9.25</v>
      </c>
      <c r="H6217">
        <v>9.67</v>
      </c>
      <c r="I6217">
        <v>10.06</v>
      </c>
      <c r="J6217">
        <v>10.210000000000001</v>
      </c>
      <c r="L6217">
        <v>10.47</v>
      </c>
    </row>
    <row r="6218" spans="1:12" x14ac:dyDescent="0.2">
      <c r="A6218" s="4">
        <v>31348</v>
      </c>
      <c r="C6218">
        <v>7.47</v>
      </c>
      <c r="D6218">
        <v>7.8</v>
      </c>
      <c r="E6218">
        <v>8.08</v>
      </c>
      <c r="F6218">
        <v>8.91</v>
      </c>
      <c r="G6218">
        <v>9.32</v>
      </c>
      <c r="H6218">
        <v>9.75</v>
      </c>
      <c r="I6218">
        <v>10.16</v>
      </c>
      <c r="J6218">
        <v>10.28</v>
      </c>
      <c r="L6218">
        <v>10.53</v>
      </c>
    </row>
    <row r="6219" spans="1:12" x14ac:dyDescent="0.2">
      <c r="A6219" s="4">
        <v>31349</v>
      </c>
      <c r="C6219">
        <v>7.45</v>
      </c>
      <c r="D6219">
        <v>7.72</v>
      </c>
      <c r="E6219">
        <v>8.01</v>
      </c>
      <c r="F6219">
        <v>8.82</v>
      </c>
      <c r="G6219">
        <v>9.19</v>
      </c>
      <c r="H6219">
        <v>9.61</v>
      </c>
      <c r="I6219">
        <v>10.01</v>
      </c>
      <c r="J6219">
        <v>10.11</v>
      </c>
      <c r="L6219">
        <v>10.37</v>
      </c>
    </row>
    <row r="6220" spans="1:12" x14ac:dyDescent="0.2">
      <c r="A6220" s="4">
        <v>31350</v>
      </c>
      <c r="C6220">
        <v>7.42</v>
      </c>
      <c r="D6220">
        <v>7.67</v>
      </c>
      <c r="E6220">
        <v>7.91</v>
      </c>
      <c r="F6220">
        <v>8.68</v>
      </c>
      <c r="G6220">
        <v>9.02</v>
      </c>
      <c r="H6220">
        <v>9.4499999999999993</v>
      </c>
      <c r="I6220">
        <v>9.7899999999999991</v>
      </c>
      <c r="J6220">
        <v>9.9700000000000006</v>
      </c>
      <c r="L6220">
        <v>10.26</v>
      </c>
    </row>
    <row r="6221" spans="1:12" x14ac:dyDescent="0.2">
      <c r="A6221" s="4">
        <v>31351</v>
      </c>
      <c r="C6221">
        <v>7.42</v>
      </c>
      <c r="D6221">
        <v>7.67</v>
      </c>
      <c r="E6221">
        <v>7.92</v>
      </c>
      <c r="F6221">
        <v>8.6999999999999993</v>
      </c>
      <c r="G6221">
        <v>9.06</v>
      </c>
      <c r="H6221">
        <v>9.4700000000000006</v>
      </c>
      <c r="I6221">
        <v>9.82</v>
      </c>
      <c r="J6221">
        <v>10.01</v>
      </c>
      <c r="L6221">
        <v>10.28</v>
      </c>
    </row>
    <row r="6222" spans="1:12" x14ac:dyDescent="0.2">
      <c r="A6222" s="4">
        <v>31352</v>
      </c>
      <c r="C6222">
        <v>7.44</v>
      </c>
      <c r="D6222">
        <v>7.67</v>
      </c>
      <c r="E6222">
        <v>7.91</v>
      </c>
      <c r="F6222">
        <v>8.6999999999999993</v>
      </c>
      <c r="G6222">
        <v>9.0399999999999991</v>
      </c>
      <c r="H6222">
        <v>9.4499999999999993</v>
      </c>
      <c r="I6222">
        <v>9.7899999999999991</v>
      </c>
      <c r="J6222">
        <v>9.98</v>
      </c>
      <c r="L6222">
        <v>10.24</v>
      </c>
    </row>
    <row r="6223" spans="1:12" x14ac:dyDescent="0.2">
      <c r="A6223" s="4">
        <v>31355</v>
      </c>
      <c r="C6223">
        <v>7.48</v>
      </c>
      <c r="D6223">
        <v>7.71</v>
      </c>
      <c r="E6223">
        <v>7.95</v>
      </c>
      <c r="F6223">
        <v>8.7100000000000009</v>
      </c>
      <c r="G6223">
        <v>9.0399999999999991</v>
      </c>
      <c r="H6223">
        <v>9.44</v>
      </c>
      <c r="I6223">
        <v>9.8000000000000007</v>
      </c>
      <c r="J6223">
        <v>9.98</v>
      </c>
      <c r="L6223">
        <v>10.23</v>
      </c>
    </row>
    <row r="6224" spans="1:12" x14ac:dyDescent="0.2">
      <c r="A6224" s="4">
        <v>31356</v>
      </c>
      <c r="C6224">
        <v>7.48</v>
      </c>
      <c r="D6224">
        <v>7.7</v>
      </c>
      <c r="E6224">
        <v>7.93</v>
      </c>
      <c r="F6224">
        <v>8.69</v>
      </c>
      <c r="G6224">
        <v>9.02</v>
      </c>
      <c r="H6224">
        <v>9.39</v>
      </c>
      <c r="I6224">
        <v>9.75</v>
      </c>
      <c r="J6224">
        <v>9.93</v>
      </c>
      <c r="L6224">
        <v>10.18</v>
      </c>
    </row>
    <row r="6225" spans="1:12" x14ac:dyDescent="0.2">
      <c r="A6225" s="4">
        <v>31357</v>
      </c>
      <c r="C6225">
        <v>7.49</v>
      </c>
      <c r="D6225">
        <v>7.71</v>
      </c>
      <c r="E6225">
        <v>7.91</v>
      </c>
      <c r="F6225">
        <v>8.67</v>
      </c>
      <c r="G6225">
        <v>9.01</v>
      </c>
      <c r="H6225">
        <v>9.3800000000000008</v>
      </c>
      <c r="I6225">
        <v>9.75</v>
      </c>
      <c r="J6225">
        <v>9.93</v>
      </c>
      <c r="L6225">
        <v>10.19</v>
      </c>
    </row>
    <row r="6226" spans="1:12" x14ac:dyDescent="0.2">
      <c r="A6226" s="4">
        <v>31358</v>
      </c>
      <c r="C6226">
        <v>7.54</v>
      </c>
      <c r="D6226">
        <v>7.74</v>
      </c>
      <c r="E6226">
        <v>7.92</v>
      </c>
      <c r="F6226">
        <v>8.67</v>
      </c>
      <c r="G6226">
        <v>9</v>
      </c>
      <c r="H6226">
        <v>9.3800000000000008</v>
      </c>
      <c r="I6226">
        <v>9.74</v>
      </c>
      <c r="J6226">
        <v>9.91</v>
      </c>
      <c r="L6226">
        <v>10.18</v>
      </c>
    </row>
    <row r="6227" spans="1:12" x14ac:dyDescent="0.2">
      <c r="A6227" s="4">
        <v>31359</v>
      </c>
      <c r="C6227">
        <v>7.46</v>
      </c>
      <c r="D6227">
        <v>7.64</v>
      </c>
      <c r="E6227">
        <v>7.82</v>
      </c>
      <c r="F6227">
        <v>8.57</v>
      </c>
      <c r="G6227">
        <v>8.91</v>
      </c>
      <c r="H6227">
        <v>9.3000000000000007</v>
      </c>
      <c r="I6227">
        <v>9.67</v>
      </c>
      <c r="J6227">
        <v>9.84</v>
      </c>
      <c r="L6227">
        <v>10.130000000000001</v>
      </c>
    </row>
    <row r="6228" spans="1:12" x14ac:dyDescent="0.2">
      <c r="A6228" s="4">
        <v>31362</v>
      </c>
      <c r="C6228" t="s">
        <v>13</v>
      </c>
      <c r="D6228" t="s">
        <v>13</v>
      </c>
      <c r="E6228" t="s">
        <v>13</v>
      </c>
      <c r="F6228" t="s">
        <v>13</v>
      </c>
      <c r="G6228" t="s">
        <v>13</v>
      </c>
      <c r="H6228" t="s">
        <v>13</v>
      </c>
      <c r="I6228" t="s">
        <v>13</v>
      </c>
      <c r="J6228" t="s">
        <v>13</v>
      </c>
      <c r="L6228" t="s">
        <v>13</v>
      </c>
    </row>
    <row r="6229" spans="1:12" x14ac:dyDescent="0.2">
      <c r="A6229" s="4">
        <v>31363</v>
      </c>
      <c r="C6229">
        <v>7.46</v>
      </c>
      <c r="D6229">
        <v>7.63</v>
      </c>
      <c r="E6229">
        <v>7.81</v>
      </c>
      <c r="F6229">
        <v>8.5299999999999994</v>
      </c>
      <c r="G6229">
        <v>8.85</v>
      </c>
      <c r="H6229">
        <v>9.1999999999999993</v>
      </c>
      <c r="I6229">
        <v>9.5299999999999994</v>
      </c>
      <c r="J6229">
        <v>9.74</v>
      </c>
      <c r="L6229">
        <v>10.029999999999999</v>
      </c>
    </row>
    <row r="6230" spans="1:12" x14ac:dyDescent="0.2">
      <c r="A6230" s="4">
        <v>31364</v>
      </c>
      <c r="C6230">
        <v>7.52</v>
      </c>
      <c r="D6230">
        <v>7.69</v>
      </c>
      <c r="E6230">
        <v>7.88</v>
      </c>
      <c r="F6230">
        <v>8.58</v>
      </c>
      <c r="G6230">
        <v>8.92</v>
      </c>
      <c r="H6230">
        <v>9.2799999999999994</v>
      </c>
      <c r="I6230">
        <v>9.61</v>
      </c>
      <c r="J6230">
        <v>9.7799999999999994</v>
      </c>
      <c r="L6230">
        <v>10.07</v>
      </c>
    </row>
    <row r="6231" spans="1:12" x14ac:dyDescent="0.2">
      <c r="A6231" s="4">
        <v>31365</v>
      </c>
      <c r="C6231">
        <v>7.56</v>
      </c>
      <c r="D6231">
        <v>7.75</v>
      </c>
      <c r="E6231">
        <v>7.91</v>
      </c>
      <c r="F6231">
        <v>8.6300000000000008</v>
      </c>
      <c r="G6231">
        <v>8.98</v>
      </c>
      <c r="H6231">
        <v>9.33</v>
      </c>
      <c r="I6231">
        <v>9.67</v>
      </c>
      <c r="J6231">
        <v>9.84</v>
      </c>
      <c r="L6231">
        <v>10.119999999999999</v>
      </c>
    </row>
    <row r="6232" spans="1:12" x14ac:dyDescent="0.2">
      <c r="A6232" s="4">
        <v>31366</v>
      </c>
      <c r="C6232">
        <v>7.59</v>
      </c>
      <c r="D6232">
        <v>7.75</v>
      </c>
      <c r="E6232">
        <v>7.94</v>
      </c>
      <c r="F6232">
        <v>8.66</v>
      </c>
      <c r="G6232">
        <v>9</v>
      </c>
      <c r="H6232">
        <v>9.39</v>
      </c>
      <c r="I6232">
        <v>9.7200000000000006</v>
      </c>
      <c r="J6232">
        <v>9.92</v>
      </c>
      <c r="L6232">
        <v>10.18</v>
      </c>
    </row>
    <row r="6233" spans="1:12" x14ac:dyDescent="0.2">
      <c r="A6233" s="4">
        <v>31369</v>
      </c>
      <c r="C6233">
        <v>7.48</v>
      </c>
      <c r="D6233">
        <v>7.67</v>
      </c>
      <c r="E6233">
        <v>7.83</v>
      </c>
      <c r="F6233">
        <v>8.51</v>
      </c>
      <c r="G6233">
        <v>8.82</v>
      </c>
      <c r="H6233">
        <v>9.2200000000000006</v>
      </c>
      <c r="I6233">
        <v>9.5399999999999991</v>
      </c>
      <c r="J6233">
        <v>9.7200000000000006</v>
      </c>
      <c r="L6233">
        <v>10.029999999999999</v>
      </c>
    </row>
    <row r="6234" spans="1:12" x14ac:dyDescent="0.2">
      <c r="A6234" s="4">
        <v>31370</v>
      </c>
      <c r="C6234">
        <v>7.45</v>
      </c>
      <c r="D6234">
        <v>7.65</v>
      </c>
      <c r="E6234">
        <v>7.83</v>
      </c>
      <c r="F6234">
        <v>8.52</v>
      </c>
      <c r="G6234">
        <v>8.75</v>
      </c>
      <c r="H6234">
        <v>9.1999999999999993</v>
      </c>
      <c r="I6234">
        <v>9.5399999999999991</v>
      </c>
      <c r="J6234">
        <v>9.73</v>
      </c>
      <c r="L6234">
        <v>10</v>
      </c>
    </row>
    <row r="6235" spans="1:12" x14ac:dyDescent="0.2">
      <c r="A6235" s="4">
        <v>31371</v>
      </c>
      <c r="C6235">
        <v>7.49</v>
      </c>
      <c r="D6235">
        <v>7.7</v>
      </c>
      <c r="E6235">
        <v>7.87</v>
      </c>
      <c r="F6235">
        <v>8.5399999999999991</v>
      </c>
      <c r="G6235">
        <v>8.7799999999999994</v>
      </c>
      <c r="H6235">
        <v>9.2200000000000006</v>
      </c>
      <c r="I6235">
        <v>9.5299999999999994</v>
      </c>
      <c r="J6235">
        <v>9.7200000000000006</v>
      </c>
      <c r="L6235">
        <v>10</v>
      </c>
    </row>
    <row r="6236" spans="1:12" x14ac:dyDescent="0.2">
      <c r="A6236" s="4">
        <v>31372</v>
      </c>
      <c r="C6236">
        <v>7.47</v>
      </c>
      <c r="D6236">
        <v>7.68</v>
      </c>
      <c r="E6236">
        <v>7.84</v>
      </c>
      <c r="F6236">
        <v>8.51</v>
      </c>
      <c r="G6236">
        <v>8.75</v>
      </c>
      <c r="H6236">
        <v>9.17</v>
      </c>
      <c r="I6236">
        <v>9.48</v>
      </c>
      <c r="J6236">
        <v>9.58</v>
      </c>
      <c r="L6236">
        <v>9.93</v>
      </c>
    </row>
    <row r="6237" spans="1:12" x14ac:dyDescent="0.2">
      <c r="A6237" s="4">
        <v>31373</v>
      </c>
      <c r="C6237">
        <v>7.47</v>
      </c>
      <c r="D6237">
        <v>7.68</v>
      </c>
      <c r="E6237">
        <v>7.86</v>
      </c>
      <c r="F6237">
        <v>8.52</v>
      </c>
      <c r="G6237">
        <v>8.7899999999999991</v>
      </c>
      <c r="H6237">
        <v>9.2200000000000006</v>
      </c>
      <c r="I6237">
        <v>9.5500000000000007</v>
      </c>
      <c r="J6237">
        <v>9.66</v>
      </c>
      <c r="L6237">
        <v>9.9499999999999993</v>
      </c>
    </row>
    <row r="6238" spans="1:12" x14ac:dyDescent="0.2">
      <c r="A6238" s="4">
        <v>31376</v>
      </c>
      <c r="C6238">
        <v>7.44</v>
      </c>
      <c r="D6238">
        <v>7.67</v>
      </c>
      <c r="E6238">
        <v>7.87</v>
      </c>
      <c r="F6238">
        <v>8.52</v>
      </c>
      <c r="G6238">
        <v>8.7799999999999994</v>
      </c>
      <c r="H6238">
        <v>9.23</v>
      </c>
      <c r="I6238">
        <v>9.5500000000000007</v>
      </c>
      <c r="J6238">
        <v>9.68</v>
      </c>
      <c r="L6238">
        <v>9.98</v>
      </c>
    </row>
    <row r="6239" spans="1:12" x14ac:dyDescent="0.2">
      <c r="A6239" s="4">
        <v>31377</v>
      </c>
      <c r="C6239">
        <v>7.43</v>
      </c>
      <c r="D6239">
        <v>7.66</v>
      </c>
      <c r="E6239">
        <v>7.9</v>
      </c>
      <c r="F6239">
        <v>8.5299999999999994</v>
      </c>
      <c r="G6239">
        <v>8.7799999999999994</v>
      </c>
      <c r="H6239">
        <v>9.24</v>
      </c>
      <c r="I6239">
        <v>9.5500000000000007</v>
      </c>
      <c r="J6239">
        <v>9.68</v>
      </c>
      <c r="L6239">
        <v>9.9600000000000009</v>
      </c>
    </row>
    <row r="6240" spans="1:12" x14ac:dyDescent="0.2">
      <c r="A6240" s="4">
        <v>31378</v>
      </c>
      <c r="C6240">
        <v>7.41</v>
      </c>
      <c r="D6240">
        <v>7.65</v>
      </c>
      <c r="E6240">
        <v>7.86</v>
      </c>
      <c r="F6240">
        <v>8.52</v>
      </c>
      <c r="G6240">
        <v>8.7200000000000006</v>
      </c>
      <c r="H6240">
        <v>9.1199999999999992</v>
      </c>
      <c r="I6240">
        <v>9.51</v>
      </c>
      <c r="J6240">
        <v>9.64</v>
      </c>
      <c r="L6240">
        <v>9.91</v>
      </c>
    </row>
    <row r="6241" spans="1:12" x14ac:dyDescent="0.2">
      <c r="A6241" s="4">
        <v>31379</v>
      </c>
      <c r="C6241" t="s">
        <v>13</v>
      </c>
      <c r="D6241" t="s">
        <v>13</v>
      </c>
      <c r="E6241" t="s">
        <v>13</v>
      </c>
      <c r="F6241" t="s">
        <v>13</v>
      </c>
      <c r="G6241" t="s">
        <v>13</v>
      </c>
      <c r="H6241" t="s">
        <v>13</v>
      </c>
      <c r="I6241" t="s">
        <v>13</v>
      </c>
      <c r="J6241" t="s">
        <v>13</v>
      </c>
      <c r="L6241" t="s">
        <v>13</v>
      </c>
    </row>
    <row r="6242" spans="1:12" x14ac:dyDescent="0.2">
      <c r="A6242" s="4">
        <v>31380</v>
      </c>
      <c r="C6242">
        <v>7.39</v>
      </c>
      <c r="D6242">
        <v>7.63</v>
      </c>
      <c r="E6242">
        <v>7.85</v>
      </c>
      <c r="F6242">
        <v>8.4600000000000009</v>
      </c>
      <c r="G6242">
        <v>8.6999999999999993</v>
      </c>
      <c r="H6242">
        <v>9.07</v>
      </c>
      <c r="I6242">
        <v>9.4700000000000006</v>
      </c>
      <c r="J6242">
        <v>9.59</v>
      </c>
      <c r="L6242">
        <v>9.86</v>
      </c>
    </row>
    <row r="6243" spans="1:12" x14ac:dyDescent="0.2">
      <c r="A6243" s="4">
        <v>31383</v>
      </c>
      <c r="C6243">
        <v>7.5</v>
      </c>
      <c r="D6243">
        <v>7.7</v>
      </c>
      <c r="E6243">
        <v>7.91</v>
      </c>
      <c r="F6243">
        <v>8.5399999999999991</v>
      </c>
      <c r="G6243">
        <v>8.75</v>
      </c>
      <c r="H6243">
        <v>9.14</v>
      </c>
      <c r="I6243">
        <v>9.5500000000000007</v>
      </c>
      <c r="J6243">
        <v>9.69</v>
      </c>
      <c r="L6243">
        <v>9.94</v>
      </c>
    </row>
    <row r="6244" spans="1:12" x14ac:dyDescent="0.2">
      <c r="A6244" s="4">
        <v>31384</v>
      </c>
      <c r="C6244">
        <v>7.47</v>
      </c>
      <c r="D6244">
        <v>7.69</v>
      </c>
      <c r="E6244">
        <v>7.92</v>
      </c>
      <c r="F6244">
        <v>8.52</v>
      </c>
      <c r="G6244">
        <v>8.77</v>
      </c>
      <c r="H6244">
        <v>9.15</v>
      </c>
      <c r="I6244">
        <v>9.5500000000000007</v>
      </c>
      <c r="J6244">
        <v>9.68</v>
      </c>
      <c r="L6244">
        <v>9.92</v>
      </c>
    </row>
    <row r="6245" spans="1:12" x14ac:dyDescent="0.2">
      <c r="A6245" s="4">
        <v>31385</v>
      </c>
      <c r="C6245">
        <v>7.46</v>
      </c>
      <c r="D6245">
        <v>7.68</v>
      </c>
      <c r="E6245">
        <v>7.87</v>
      </c>
      <c r="F6245">
        <v>8.49</v>
      </c>
      <c r="G6245">
        <v>8.75</v>
      </c>
      <c r="H6245">
        <v>9.1</v>
      </c>
      <c r="I6245">
        <v>9.5</v>
      </c>
      <c r="J6245">
        <v>9.6300000000000008</v>
      </c>
      <c r="L6245">
        <v>9.8800000000000008</v>
      </c>
    </row>
    <row r="6246" spans="1:12" x14ac:dyDescent="0.2">
      <c r="A6246" s="4">
        <v>31386</v>
      </c>
      <c r="C6246">
        <v>7.5</v>
      </c>
      <c r="D6246">
        <v>7.72</v>
      </c>
      <c r="E6246">
        <v>7.91</v>
      </c>
      <c r="F6246">
        <v>8.4700000000000006</v>
      </c>
      <c r="G6246">
        <v>8.75</v>
      </c>
      <c r="H6246">
        <v>9.1</v>
      </c>
      <c r="I6246">
        <v>9.49</v>
      </c>
      <c r="J6246">
        <v>9.6199999999999992</v>
      </c>
      <c r="L6246">
        <v>9.8800000000000008</v>
      </c>
    </row>
    <row r="6247" spans="1:12" x14ac:dyDescent="0.2">
      <c r="A6247" s="4">
        <v>31387</v>
      </c>
      <c r="C6247">
        <v>7.48</v>
      </c>
      <c r="D6247">
        <v>7.69</v>
      </c>
      <c r="E6247">
        <v>7.89</v>
      </c>
      <c r="F6247">
        <v>8.4700000000000006</v>
      </c>
      <c r="G6247">
        <v>8.75</v>
      </c>
      <c r="H6247">
        <v>9.1199999999999992</v>
      </c>
      <c r="I6247">
        <v>9.51</v>
      </c>
      <c r="J6247">
        <v>9.65</v>
      </c>
      <c r="L6247">
        <v>9.9</v>
      </c>
    </row>
    <row r="6248" spans="1:12" x14ac:dyDescent="0.2">
      <c r="A6248" s="4">
        <v>31390</v>
      </c>
      <c r="C6248">
        <v>7.44</v>
      </c>
      <c r="D6248">
        <v>7.65</v>
      </c>
      <c r="E6248">
        <v>7.83</v>
      </c>
      <c r="F6248">
        <v>8.35</v>
      </c>
      <c r="G6248">
        <v>8.6199999999999992</v>
      </c>
      <c r="H6248">
        <v>8.98</v>
      </c>
      <c r="I6248">
        <v>9.34</v>
      </c>
      <c r="J6248">
        <v>9.49</v>
      </c>
      <c r="L6248">
        <v>9.77</v>
      </c>
    </row>
    <row r="6249" spans="1:12" x14ac:dyDescent="0.2">
      <c r="A6249" s="4">
        <v>31391</v>
      </c>
      <c r="C6249">
        <v>7.41</v>
      </c>
      <c r="D6249">
        <v>7.61</v>
      </c>
      <c r="E6249">
        <v>7.76</v>
      </c>
      <c r="F6249">
        <v>8.23</v>
      </c>
      <c r="G6249">
        <v>8.5</v>
      </c>
      <c r="H6249">
        <v>8.83</v>
      </c>
      <c r="I6249">
        <v>9.1999999999999993</v>
      </c>
      <c r="J6249">
        <v>9.36</v>
      </c>
      <c r="L6249">
        <v>9.65</v>
      </c>
    </row>
    <row r="6250" spans="1:12" x14ac:dyDescent="0.2">
      <c r="A6250" s="4">
        <v>31392</v>
      </c>
      <c r="C6250">
        <v>7.28</v>
      </c>
      <c r="D6250">
        <v>7.41</v>
      </c>
      <c r="E6250">
        <v>7.53</v>
      </c>
      <c r="F6250">
        <v>8</v>
      </c>
      <c r="G6250">
        <v>8.2799999999999994</v>
      </c>
      <c r="H6250">
        <v>8.64</v>
      </c>
      <c r="I6250">
        <v>9.02</v>
      </c>
      <c r="J6250">
        <v>9.1999999999999993</v>
      </c>
      <c r="L6250">
        <v>9.5299999999999994</v>
      </c>
    </row>
    <row r="6251" spans="1:12" x14ac:dyDescent="0.2">
      <c r="A6251" s="4">
        <v>31393</v>
      </c>
      <c r="C6251">
        <v>7.31</v>
      </c>
      <c r="D6251">
        <v>7.43</v>
      </c>
      <c r="E6251">
        <v>7.61</v>
      </c>
      <c r="F6251">
        <v>8.07</v>
      </c>
      <c r="G6251">
        <v>8.3800000000000008</v>
      </c>
      <c r="H6251">
        <v>8.7200000000000006</v>
      </c>
      <c r="I6251">
        <v>9.1199999999999992</v>
      </c>
      <c r="J6251">
        <v>9.27</v>
      </c>
      <c r="L6251">
        <v>9.58</v>
      </c>
    </row>
    <row r="6252" spans="1:12" x14ac:dyDescent="0.2">
      <c r="A6252" s="4">
        <v>31394</v>
      </c>
      <c r="C6252">
        <v>7.2</v>
      </c>
      <c r="D6252">
        <v>7.32</v>
      </c>
      <c r="E6252">
        <v>7.5</v>
      </c>
      <c r="F6252">
        <v>7.97</v>
      </c>
      <c r="G6252">
        <v>8.25</v>
      </c>
      <c r="H6252">
        <v>8.6300000000000008</v>
      </c>
      <c r="I6252">
        <v>9.0500000000000007</v>
      </c>
      <c r="J6252">
        <v>9.2100000000000009</v>
      </c>
      <c r="L6252">
        <v>9.5299999999999994</v>
      </c>
    </row>
    <row r="6253" spans="1:12" x14ac:dyDescent="0.2">
      <c r="A6253" s="4">
        <v>31397</v>
      </c>
      <c r="C6253">
        <v>7.25</v>
      </c>
      <c r="D6253">
        <v>7.38</v>
      </c>
      <c r="E6253">
        <v>7.53</v>
      </c>
      <c r="F6253">
        <v>8</v>
      </c>
      <c r="G6253">
        <v>8.2799999999999994</v>
      </c>
      <c r="H6253">
        <v>8.6199999999999992</v>
      </c>
      <c r="I6253">
        <v>9</v>
      </c>
      <c r="J6253">
        <v>9.16</v>
      </c>
      <c r="L6253">
        <v>9.4499999999999993</v>
      </c>
    </row>
    <row r="6254" spans="1:12" x14ac:dyDescent="0.2">
      <c r="A6254" s="4">
        <v>31398</v>
      </c>
      <c r="C6254">
        <v>7.23</v>
      </c>
      <c r="D6254">
        <v>7.36</v>
      </c>
      <c r="E6254">
        <v>7.52</v>
      </c>
      <c r="F6254">
        <v>7.94</v>
      </c>
      <c r="G6254">
        <v>8.18</v>
      </c>
      <c r="H6254">
        <v>8.48</v>
      </c>
      <c r="I6254">
        <v>8.89</v>
      </c>
      <c r="J6254">
        <v>9.0399999999999991</v>
      </c>
      <c r="L6254">
        <v>9.35</v>
      </c>
    </row>
    <row r="6255" spans="1:12" x14ac:dyDescent="0.2">
      <c r="A6255" s="4">
        <v>31399</v>
      </c>
      <c r="C6255">
        <v>7.36</v>
      </c>
      <c r="D6255">
        <v>7.48</v>
      </c>
      <c r="E6255">
        <v>7.64</v>
      </c>
      <c r="F6255">
        <v>8.0399999999999991</v>
      </c>
      <c r="G6255">
        <v>8.25</v>
      </c>
      <c r="H6255">
        <v>8.57</v>
      </c>
      <c r="I6255">
        <v>8.9499999999999993</v>
      </c>
      <c r="J6255">
        <v>9.11</v>
      </c>
      <c r="L6255">
        <v>9.4</v>
      </c>
    </row>
    <row r="6256" spans="1:12" x14ac:dyDescent="0.2">
      <c r="A6256" s="4">
        <v>31400</v>
      </c>
      <c r="C6256">
        <v>7.33</v>
      </c>
      <c r="D6256">
        <v>7.45</v>
      </c>
      <c r="E6256">
        <v>7.59</v>
      </c>
      <c r="F6256">
        <v>8</v>
      </c>
      <c r="G6256">
        <v>8.27</v>
      </c>
      <c r="H6256">
        <v>8.58</v>
      </c>
      <c r="I6256">
        <v>8.9499999999999993</v>
      </c>
      <c r="J6256">
        <v>9.1</v>
      </c>
      <c r="L6256">
        <v>9.3699999999999992</v>
      </c>
    </row>
    <row r="6257" spans="1:12" x14ac:dyDescent="0.2">
      <c r="A6257" s="4">
        <v>31401</v>
      </c>
      <c r="C6257">
        <v>7.27</v>
      </c>
      <c r="D6257">
        <v>7.44</v>
      </c>
      <c r="E6257">
        <v>7.58</v>
      </c>
      <c r="F6257">
        <v>8.01</v>
      </c>
      <c r="G6257">
        <v>8.18</v>
      </c>
      <c r="H6257">
        <v>8.52</v>
      </c>
      <c r="I6257">
        <v>8.89</v>
      </c>
      <c r="J6257">
        <v>9.0399999999999991</v>
      </c>
      <c r="L6257">
        <v>9.33</v>
      </c>
    </row>
    <row r="6258" spans="1:12" x14ac:dyDescent="0.2">
      <c r="A6258" s="4">
        <v>31404</v>
      </c>
      <c r="C6258">
        <v>7.3</v>
      </c>
      <c r="D6258">
        <v>7.47</v>
      </c>
      <c r="E6258">
        <v>7.63</v>
      </c>
      <c r="F6258">
        <v>8.01</v>
      </c>
      <c r="G6258">
        <v>8.24</v>
      </c>
      <c r="H6258">
        <v>8.56</v>
      </c>
      <c r="I6258">
        <v>8.94</v>
      </c>
      <c r="J6258">
        <v>9.08</v>
      </c>
      <c r="L6258">
        <v>9.34</v>
      </c>
    </row>
    <row r="6259" spans="1:12" x14ac:dyDescent="0.2">
      <c r="A6259" s="4">
        <v>31405</v>
      </c>
      <c r="C6259">
        <v>7.28</v>
      </c>
      <c r="D6259">
        <v>7.44</v>
      </c>
      <c r="E6259">
        <v>7.63</v>
      </c>
      <c r="F6259">
        <v>8.02</v>
      </c>
      <c r="G6259">
        <v>8.27</v>
      </c>
      <c r="H6259">
        <v>8.56</v>
      </c>
      <c r="I6259">
        <v>8.93</v>
      </c>
      <c r="J6259">
        <v>9.07</v>
      </c>
      <c r="L6259">
        <v>9.33</v>
      </c>
    </row>
    <row r="6260" spans="1:12" x14ac:dyDescent="0.2">
      <c r="A6260" s="4">
        <v>31406</v>
      </c>
      <c r="C6260" t="s">
        <v>13</v>
      </c>
      <c r="D6260" t="s">
        <v>13</v>
      </c>
      <c r="E6260" t="s">
        <v>13</v>
      </c>
      <c r="F6260" t="s">
        <v>13</v>
      </c>
      <c r="G6260" t="s">
        <v>13</v>
      </c>
      <c r="H6260" t="s">
        <v>13</v>
      </c>
      <c r="I6260" t="s">
        <v>13</v>
      </c>
      <c r="J6260" t="s">
        <v>13</v>
      </c>
      <c r="L6260" t="s">
        <v>13</v>
      </c>
    </row>
    <row r="6261" spans="1:12" x14ac:dyDescent="0.2">
      <c r="A6261" s="4">
        <v>31407</v>
      </c>
      <c r="C6261">
        <v>7.23</v>
      </c>
      <c r="D6261">
        <v>7.37</v>
      </c>
      <c r="E6261">
        <v>7.55</v>
      </c>
      <c r="F6261">
        <v>7.99</v>
      </c>
      <c r="G6261">
        <v>8.23</v>
      </c>
      <c r="H6261">
        <v>8.52</v>
      </c>
      <c r="I6261">
        <v>8.89</v>
      </c>
      <c r="J6261">
        <v>9.0399999999999991</v>
      </c>
      <c r="L6261">
        <v>9.31</v>
      </c>
    </row>
    <row r="6262" spans="1:12" x14ac:dyDescent="0.2">
      <c r="A6262" s="4">
        <v>31408</v>
      </c>
      <c r="C6262">
        <v>7.18</v>
      </c>
      <c r="D6262">
        <v>7.37</v>
      </c>
      <c r="E6262">
        <v>7.55</v>
      </c>
      <c r="F6262">
        <v>7.99</v>
      </c>
      <c r="G6262">
        <v>8.23</v>
      </c>
      <c r="H6262">
        <v>8.5</v>
      </c>
      <c r="I6262">
        <v>8.86</v>
      </c>
      <c r="J6262">
        <v>8.99</v>
      </c>
      <c r="L6262">
        <v>9.27</v>
      </c>
    </row>
    <row r="6263" spans="1:12" x14ac:dyDescent="0.2">
      <c r="A6263" s="4">
        <v>31411</v>
      </c>
      <c r="C6263">
        <v>7.17</v>
      </c>
      <c r="D6263">
        <v>7.44</v>
      </c>
      <c r="E6263">
        <v>7.62</v>
      </c>
      <c r="F6263">
        <v>7.99</v>
      </c>
      <c r="G6263">
        <v>8.24</v>
      </c>
      <c r="H6263">
        <v>8.49</v>
      </c>
      <c r="I6263">
        <v>8.8699999999999992</v>
      </c>
      <c r="J6263">
        <v>9.01</v>
      </c>
      <c r="L6263">
        <v>9.2799999999999994</v>
      </c>
    </row>
    <row r="6264" spans="1:12" x14ac:dyDescent="0.2">
      <c r="A6264" s="4">
        <v>31412</v>
      </c>
      <c r="C6264">
        <v>7.28</v>
      </c>
      <c r="D6264">
        <v>7.44</v>
      </c>
      <c r="E6264">
        <v>7.6</v>
      </c>
      <c r="F6264">
        <v>7.98</v>
      </c>
      <c r="G6264">
        <v>8.2200000000000006</v>
      </c>
      <c r="H6264">
        <v>8.49</v>
      </c>
      <c r="I6264">
        <v>8.8699999999999992</v>
      </c>
      <c r="J6264">
        <v>9</v>
      </c>
      <c r="L6264">
        <v>9.27</v>
      </c>
    </row>
    <row r="6265" spans="1:12" x14ac:dyDescent="0.2">
      <c r="A6265" s="4">
        <v>31413</v>
      </c>
      <c r="C6265" t="s">
        <v>13</v>
      </c>
      <c r="D6265" t="s">
        <v>13</v>
      </c>
      <c r="E6265" t="s">
        <v>13</v>
      </c>
      <c r="F6265" t="s">
        <v>13</v>
      </c>
      <c r="G6265" t="s">
        <v>13</v>
      </c>
      <c r="H6265" t="s">
        <v>13</v>
      </c>
      <c r="I6265" t="s">
        <v>13</v>
      </c>
      <c r="J6265" t="s">
        <v>13</v>
      </c>
      <c r="L6265" t="s">
        <v>13</v>
      </c>
    </row>
    <row r="6266" spans="1:12" x14ac:dyDescent="0.2">
      <c r="A6266" s="4">
        <v>31414</v>
      </c>
      <c r="C6266">
        <v>7.33</v>
      </c>
      <c r="D6266">
        <v>7.5</v>
      </c>
      <c r="E6266">
        <v>7.64</v>
      </c>
      <c r="F6266">
        <v>8.02</v>
      </c>
      <c r="G6266">
        <v>8.26</v>
      </c>
      <c r="H6266">
        <v>8.51</v>
      </c>
      <c r="I6266">
        <v>8.92</v>
      </c>
      <c r="J6266">
        <v>9.0399999999999991</v>
      </c>
      <c r="L6266">
        <v>9.2799999999999994</v>
      </c>
    </row>
    <row r="6267" spans="1:12" x14ac:dyDescent="0.2">
      <c r="A6267" s="4">
        <v>31415</v>
      </c>
      <c r="C6267">
        <v>7.29</v>
      </c>
      <c r="D6267">
        <v>7.49</v>
      </c>
      <c r="E6267">
        <v>7.65</v>
      </c>
      <c r="F6267">
        <v>8.0299999999999994</v>
      </c>
      <c r="G6267">
        <v>8.2799999999999994</v>
      </c>
      <c r="H6267">
        <v>8.52</v>
      </c>
      <c r="I6267">
        <v>8.94</v>
      </c>
      <c r="J6267">
        <v>9.0500000000000007</v>
      </c>
      <c r="L6267">
        <v>9.3000000000000007</v>
      </c>
    </row>
    <row r="6268" spans="1:12" x14ac:dyDescent="0.2">
      <c r="A6268" s="4">
        <v>31418</v>
      </c>
      <c r="C6268">
        <v>7.29</v>
      </c>
      <c r="D6268">
        <v>7.47</v>
      </c>
      <c r="E6268">
        <v>7.64</v>
      </c>
      <c r="F6268">
        <v>8.0399999999999991</v>
      </c>
      <c r="G6268">
        <v>8.3000000000000007</v>
      </c>
      <c r="H6268">
        <v>8.5399999999999991</v>
      </c>
      <c r="I6268">
        <v>8.9600000000000009</v>
      </c>
      <c r="J6268">
        <v>9.07</v>
      </c>
      <c r="L6268">
        <v>9.31</v>
      </c>
    </row>
    <row r="6269" spans="1:12" x14ac:dyDescent="0.2">
      <c r="A6269" s="4">
        <v>31419</v>
      </c>
      <c r="C6269">
        <v>7.26</v>
      </c>
      <c r="D6269">
        <v>7.43</v>
      </c>
      <c r="E6269">
        <v>7.59</v>
      </c>
      <c r="F6269">
        <v>7.97</v>
      </c>
      <c r="G6269">
        <v>8.1999999999999993</v>
      </c>
      <c r="H6269">
        <v>8.44</v>
      </c>
      <c r="I6269">
        <v>8.7799999999999994</v>
      </c>
      <c r="J6269">
        <v>8.94</v>
      </c>
      <c r="L6269">
        <v>9.18</v>
      </c>
    </row>
    <row r="6270" spans="1:12" x14ac:dyDescent="0.2">
      <c r="A6270" s="4">
        <v>31420</v>
      </c>
      <c r="C6270">
        <v>7.4</v>
      </c>
      <c r="D6270">
        <v>7.58</v>
      </c>
      <c r="E6270">
        <v>7.73</v>
      </c>
      <c r="F6270">
        <v>8.09</v>
      </c>
      <c r="G6270">
        <v>8.31</v>
      </c>
      <c r="H6270">
        <v>8.58</v>
      </c>
      <c r="I6270">
        <v>8.9700000000000006</v>
      </c>
      <c r="J6270">
        <v>9.1300000000000008</v>
      </c>
      <c r="L6270">
        <v>9.36</v>
      </c>
    </row>
    <row r="6271" spans="1:12" x14ac:dyDescent="0.2">
      <c r="A6271" s="4">
        <v>31421</v>
      </c>
      <c r="C6271">
        <v>7.41</v>
      </c>
      <c r="D6271">
        <v>7.68</v>
      </c>
      <c r="E6271">
        <v>7.83</v>
      </c>
      <c r="F6271">
        <v>8.27</v>
      </c>
      <c r="G6271">
        <v>8.5299999999999994</v>
      </c>
      <c r="H6271">
        <v>8.7799999999999994</v>
      </c>
      <c r="I6271">
        <v>9.1</v>
      </c>
      <c r="J6271">
        <v>9.27</v>
      </c>
      <c r="L6271">
        <v>9.4499999999999993</v>
      </c>
    </row>
    <row r="6272" spans="1:12" x14ac:dyDescent="0.2">
      <c r="A6272" s="4">
        <v>31422</v>
      </c>
      <c r="C6272">
        <v>7.44</v>
      </c>
      <c r="D6272">
        <v>7.7</v>
      </c>
      <c r="E6272">
        <v>7.89</v>
      </c>
      <c r="F6272">
        <v>8.36</v>
      </c>
      <c r="G6272">
        <v>8.6199999999999992</v>
      </c>
      <c r="H6272">
        <v>8.89</v>
      </c>
      <c r="I6272">
        <v>9.24</v>
      </c>
      <c r="J6272">
        <v>9.39</v>
      </c>
      <c r="L6272">
        <v>9.5399999999999991</v>
      </c>
    </row>
    <row r="6273" spans="1:12" x14ac:dyDescent="0.2">
      <c r="A6273" s="4">
        <v>31425</v>
      </c>
      <c r="C6273">
        <v>7.48</v>
      </c>
      <c r="D6273">
        <v>7.7</v>
      </c>
      <c r="E6273">
        <v>7.95</v>
      </c>
      <c r="F6273">
        <v>8.3800000000000008</v>
      </c>
      <c r="G6273">
        <v>8.69</v>
      </c>
      <c r="H6273">
        <v>9</v>
      </c>
      <c r="I6273">
        <v>9.33</v>
      </c>
      <c r="J6273">
        <v>9.49</v>
      </c>
      <c r="L6273">
        <v>9.65</v>
      </c>
    </row>
    <row r="6274" spans="1:12" x14ac:dyDescent="0.2">
      <c r="A6274" s="4">
        <v>31426</v>
      </c>
      <c r="C6274">
        <v>7.48</v>
      </c>
      <c r="D6274">
        <v>7.68</v>
      </c>
      <c r="E6274">
        <v>7.93</v>
      </c>
      <c r="F6274">
        <v>8.33</v>
      </c>
      <c r="G6274">
        <v>8.65</v>
      </c>
      <c r="H6274">
        <v>8.93</v>
      </c>
      <c r="I6274">
        <v>9.26</v>
      </c>
      <c r="J6274">
        <v>9.43</v>
      </c>
      <c r="L6274">
        <v>9.56</v>
      </c>
    </row>
    <row r="6275" spans="1:12" x14ac:dyDescent="0.2">
      <c r="A6275" s="4">
        <v>31427</v>
      </c>
      <c r="C6275">
        <v>7.42</v>
      </c>
      <c r="D6275">
        <v>7.66</v>
      </c>
      <c r="E6275">
        <v>7.85</v>
      </c>
      <c r="F6275">
        <v>8.24</v>
      </c>
      <c r="G6275">
        <v>8.52</v>
      </c>
      <c r="H6275">
        <v>8.82</v>
      </c>
      <c r="I6275">
        <v>9.1199999999999992</v>
      </c>
      <c r="J6275">
        <v>9.31</v>
      </c>
      <c r="L6275">
        <v>9.42</v>
      </c>
    </row>
    <row r="6276" spans="1:12" x14ac:dyDescent="0.2">
      <c r="A6276" s="4">
        <v>31428</v>
      </c>
      <c r="C6276">
        <v>7.31</v>
      </c>
      <c r="D6276">
        <v>7.57</v>
      </c>
      <c r="E6276">
        <v>7.79</v>
      </c>
      <c r="F6276">
        <v>8.2100000000000009</v>
      </c>
      <c r="G6276">
        <v>8.51</v>
      </c>
      <c r="H6276">
        <v>8.7899999999999991</v>
      </c>
      <c r="I6276">
        <v>9.11</v>
      </c>
      <c r="J6276">
        <v>9.3000000000000007</v>
      </c>
      <c r="L6276">
        <v>9.43</v>
      </c>
    </row>
    <row r="6277" spans="1:12" x14ac:dyDescent="0.2">
      <c r="A6277" s="4">
        <v>31429</v>
      </c>
      <c r="C6277">
        <v>7.33</v>
      </c>
      <c r="D6277">
        <v>7.58</v>
      </c>
      <c r="E6277">
        <v>7.8</v>
      </c>
      <c r="F6277">
        <v>8.19</v>
      </c>
      <c r="G6277">
        <v>8.4600000000000009</v>
      </c>
      <c r="H6277">
        <v>8.74</v>
      </c>
      <c r="I6277">
        <v>9.08</v>
      </c>
      <c r="J6277">
        <v>9.24</v>
      </c>
      <c r="L6277">
        <v>9.4</v>
      </c>
    </row>
    <row r="6278" spans="1:12" x14ac:dyDescent="0.2">
      <c r="A6278" s="4">
        <v>31432</v>
      </c>
      <c r="C6278" t="s">
        <v>13</v>
      </c>
      <c r="D6278" t="s">
        <v>13</v>
      </c>
      <c r="E6278" t="s">
        <v>13</v>
      </c>
      <c r="F6278" t="s">
        <v>13</v>
      </c>
      <c r="G6278" t="s">
        <v>13</v>
      </c>
      <c r="H6278" t="s">
        <v>13</v>
      </c>
      <c r="I6278" t="s">
        <v>13</v>
      </c>
      <c r="J6278" t="s">
        <v>13</v>
      </c>
      <c r="L6278" t="s">
        <v>13</v>
      </c>
    </row>
    <row r="6279" spans="1:12" x14ac:dyDescent="0.2">
      <c r="A6279" s="4">
        <v>31433</v>
      </c>
      <c r="C6279">
        <v>7.25</v>
      </c>
      <c r="D6279">
        <v>7.53</v>
      </c>
      <c r="E6279">
        <v>7.77</v>
      </c>
      <c r="F6279">
        <v>8.1999999999999993</v>
      </c>
      <c r="G6279">
        <v>8.4700000000000006</v>
      </c>
      <c r="H6279">
        <v>8.74</v>
      </c>
      <c r="I6279">
        <v>9.0500000000000007</v>
      </c>
      <c r="J6279">
        <v>9.2200000000000006</v>
      </c>
      <c r="L6279">
        <v>9.4</v>
      </c>
    </row>
    <row r="6280" spans="1:12" x14ac:dyDescent="0.2">
      <c r="A6280" s="4">
        <v>31434</v>
      </c>
      <c r="C6280">
        <v>7.23</v>
      </c>
      <c r="D6280">
        <v>7.51</v>
      </c>
      <c r="E6280">
        <v>7.76</v>
      </c>
      <c r="F6280">
        <v>8.19</v>
      </c>
      <c r="G6280">
        <v>8.4700000000000006</v>
      </c>
      <c r="H6280">
        <v>8.77</v>
      </c>
      <c r="I6280">
        <v>9.09</v>
      </c>
      <c r="J6280">
        <v>9.2799999999999994</v>
      </c>
      <c r="L6280">
        <v>9.4499999999999993</v>
      </c>
    </row>
    <row r="6281" spans="1:12" x14ac:dyDescent="0.2">
      <c r="A6281" s="4">
        <v>31435</v>
      </c>
      <c r="C6281">
        <v>7.19</v>
      </c>
      <c r="D6281">
        <v>7.47</v>
      </c>
      <c r="E6281">
        <v>7.71</v>
      </c>
      <c r="F6281">
        <v>8.17</v>
      </c>
      <c r="G6281">
        <v>8.4499999999999993</v>
      </c>
      <c r="H6281">
        <v>8.74</v>
      </c>
      <c r="I6281">
        <v>9.07</v>
      </c>
      <c r="J6281">
        <v>9.23</v>
      </c>
      <c r="L6281">
        <v>9.42</v>
      </c>
    </row>
    <row r="6282" spans="1:12" x14ac:dyDescent="0.2">
      <c r="A6282" s="4">
        <v>31436</v>
      </c>
      <c r="C6282">
        <v>7.19</v>
      </c>
      <c r="D6282">
        <v>7.46</v>
      </c>
      <c r="E6282">
        <v>7.68</v>
      </c>
      <c r="F6282">
        <v>8.1300000000000008</v>
      </c>
      <c r="G6282">
        <v>8.44</v>
      </c>
      <c r="H6282">
        <v>8.74</v>
      </c>
      <c r="I6282">
        <v>9.06</v>
      </c>
      <c r="J6282">
        <v>9.23</v>
      </c>
      <c r="L6282">
        <v>9.4499999999999993</v>
      </c>
    </row>
    <row r="6283" spans="1:12" x14ac:dyDescent="0.2">
      <c r="A6283" s="4">
        <v>31439</v>
      </c>
      <c r="C6283">
        <v>7.18</v>
      </c>
      <c r="D6283">
        <v>7.43</v>
      </c>
      <c r="E6283">
        <v>7.63</v>
      </c>
      <c r="F6283">
        <v>8.07</v>
      </c>
      <c r="G6283">
        <v>8.34</v>
      </c>
      <c r="H6283">
        <v>8.6300000000000008</v>
      </c>
      <c r="I6283">
        <v>8.9499999999999993</v>
      </c>
      <c r="J6283">
        <v>9.1300000000000008</v>
      </c>
      <c r="L6283">
        <v>9.3699999999999992</v>
      </c>
    </row>
    <row r="6284" spans="1:12" x14ac:dyDescent="0.2">
      <c r="A6284" s="4">
        <v>31440</v>
      </c>
      <c r="C6284">
        <v>7.14</v>
      </c>
      <c r="D6284">
        <v>7.39</v>
      </c>
      <c r="E6284">
        <v>7.6</v>
      </c>
      <c r="F6284">
        <v>8.02</v>
      </c>
      <c r="G6284">
        <v>8.26</v>
      </c>
      <c r="H6284">
        <v>8.5299999999999994</v>
      </c>
      <c r="I6284">
        <v>8.86</v>
      </c>
      <c r="J6284">
        <v>9.0500000000000007</v>
      </c>
      <c r="L6284">
        <v>9.3000000000000007</v>
      </c>
    </row>
    <row r="6285" spans="1:12" x14ac:dyDescent="0.2">
      <c r="A6285" s="4">
        <v>31441</v>
      </c>
      <c r="C6285">
        <v>7.26</v>
      </c>
      <c r="D6285">
        <v>7.49</v>
      </c>
      <c r="E6285">
        <v>7.65</v>
      </c>
      <c r="F6285">
        <v>8.0500000000000007</v>
      </c>
      <c r="G6285">
        <v>8.31</v>
      </c>
      <c r="H6285">
        <v>8.56</v>
      </c>
      <c r="I6285">
        <v>8.9</v>
      </c>
      <c r="J6285">
        <v>9.09</v>
      </c>
      <c r="L6285">
        <v>9.35</v>
      </c>
    </row>
    <row r="6286" spans="1:12" x14ac:dyDescent="0.2">
      <c r="A6286" s="4">
        <v>31442</v>
      </c>
      <c r="C6286">
        <v>7.27</v>
      </c>
      <c r="D6286">
        <v>7.46</v>
      </c>
      <c r="E6286">
        <v>7.64</v>
      </c>
      <c r="F6286">
        <v>8.0399999999999991</v>
      </c>
      <c r="G6286">
        <v>8.31</v>
      </c>
      <c r="H6286">
        <v>8.57</v>
      </c>
      <c r="I6286">
        <v>8.92</v>
      </c>
      <c r="J6286">
        <v>9.1</v>
      </c>
      <c r="L6286">
        <v>9.36</v>
      </c>
    </row>
    <row r="6287" spans="1:12" x14ac:dyDescent="0.2">
      <c r="A6287" s="4">
        <v>31443</v>
      </c>
      <c r="C6287">
        <v>7.19</v>
      </c>
      <c r="D6287">
        <v>7.41</v>
      </c>
      <c r="E6287">
        <v>7.57</v>
      </c>
      <c r="F6287">
        <v>7.99</v>
      </c>
      <c r="G6287">
        <v>8.25</v>
      </c>
      <c r="H6287">
        <v>8.5299999999999994</v>
      </c>
      <c r="I6287">
        <v>8.8800000000000008</v>
      </c>
      <c r="J6287">
        <v>9.08</v>
      </c>
      <c r="L6287">
        <v>9.34</v>
      </c>
    </row>
    <row r="6288" spans="1:12" x14ac:dyDescent="0.2">
      <c r="A6288" s="4">
        <v>31446</v>
      </c>
      <c r="C6288">
        <v>7.22</v>
      </c>
      <c r="D6288">
        <v>7.42</v>
      </c>
      <c r="E6288">
        <v>7.59</v>
      </c>
      <c r="F6288">
        <v>7.97</v>
      </c>
      <c r="G6288">
        <v>8.2100000000000009</v>
      </c>
      <c r="H6288">
        <v>8.5</v>
      </c>
      <c r="I6288">
        <v>8.83</v>
      </c>
      <c r="J6288">
        <v>9.02</v>
      </c>
      <c r="L6288">
        <v>9.2799999999999994</v>
      </c>
    </row>
    <row r="6289" spans="1:12" x14ac:dyDescent="0.2">
      <c r="A6289" s="4">
        <v>31447</v>
      </c>
      <c r="C6289">
        <v>7.2</v>
      </c>
      <c r="D6289">
        <v>7.4</v>
      </c>
      <c r="E6289">
        <v>7.55</v>
      </c>
      <c r="F6289">
        <v>7.94</v>
      </c>
      <c r="G6289">
        <v>8.1</v>
      </c>
      <c r="H6289">
        <v>8.44</v>
      </c>
      <c r="I6289">
        <v>8.76</v>
      </c>
      <c r="J6289">
        <v>8.9600000000000009</v>
      </c>
      <c r="L6289">
        <v>9.23</v>
      </c>
    </row>
    <row r="6290" spans="1:12" x14ac:dyDescent="0.2">
      <c r="A6290" s="4">
        <v>31448</v>
      </c>
      <c r="C6290">
        <v>7.24</v>
      </c>
      <c r="D6290">
        <v>7.43</v>
      </c>
      <c r="E6290">
        <v>7.58</v>
      </c>
      <c r="F6290">
        <v>7.99</v>
      </c>
      <c r="G6290">
        <v>8.17</v>
      </c>
      <c r="H6290">
        <v>8.51</v>
      </c>
      <c r="I6290">
        <v>8.83</v>
      </c>
      <c r="J6290">
        <v>8.9700000000000006</v>
      </c>
      <c r="L6290">
        <v>9.2799999999999994</v>
      </c>
    </row>
    <row r="6291" spans="1:12" x14ac:dyDescent="0.2">
      <c r="A6291" s="4">
        <v>31449</v>
      </c>
      <c r="C6291">
        <v>7.33</v>
      </c>
      <c r="D6291">
        <v>7.5</v>
      </c>
      <c r="E6291">
        <v>7.63</v>
      </c>
      <c r="F6291">
        <v>8.02</v>
      </c>
      <c r="G6291">
        <v>8.2200000000000006</v>
      </c>
      <c r="H6291">
        <v>8.5399999999999991</v>
      </c>
      <c r="I6291">
        <v>8.8800000000000008</v>
      </c>
      <c r="J6291">
        <v>9.0299999999999994</v>
      </c>
      <c r="L6291">
        <v>9.25</v>
      </c>
    </row>
    <row r="6292" spans="1:12" x14ac:dyDescent="0.2">
      <c r="A6292" s="4">
        <v>31450</v>
      </c>
      <c r="C6292">
        <v>7.44</v>
      </c>
      <c r="D6292">
        <v>7.63</v>
      </c>
      <c r="E6292">
        <v>7.8</v>
      </c>
      <c r="F6292">
        <v>8.15</v>
      </c>
      <c r="G6292">
        <v>8.33</v>
      </c>
      <c r="H6292">
        <v>8.6199999999999992</v>
      </c>
      <c r="I6292">
        <v>8.9499999999999993</v>
      </c>
      <c r="J6292">
        <v>9.11</v>
      </c>
      <c r="L6292">
        <v>9.32</v>
      </c>
    </row>
    <row r="6293" spans="1:12" x14ac:dyDescent="0.2">
      <c r="A6293" s="4">
        <v>31453</v>
      </c>
      <c r="C6293">
        <v>7.43</v>
      </c>
      <c r="D6293">
        <v>7.61</v>
      </c>
      <c r="E6293">
        <v>7.74</v>
      </c>
      <c r="F6293">
        <v>8.08</v>
      </c>
      <c r="G6293">
        <v>8.24</v>
      </c>
      <c r="H6293">
        <v>8.5399999999999991</v>
      </c>
      <c r="I6293">
        <v>8.86</v>
      </c>
      <c r="J6293">
        <v>9</v>
      </c>
      <c r="L6293">
        <v>9.23</v>
      </c>
    </row>
    <row r="6294" spans="1:12" x14ac:dyDescent="0.2">
      <c r="A6294" s="4">
        <v>31454</v>
      </c>
      <c r="C6294">
        <v>7.34</v>
      </c>
      <c r="D6294">
        <v>7.54</v>
      </c>
      <c r="E6294">
        <v>7.68</v>
      </c>
      <c r="F6294">
        <v>8.0399999999999991</v>
      </c>
      <c r="G6294">
        <v>8.18</v>
      </c>
      <c r="H6294">
        <v>8.4700000000000006</v>
      </c>
      <c r="I6294">
        <v>8.7899999999999991</v>
      </c>
      <c r="J6294">
        <v>8.93</v>
      </c>
      <c r="L6294">
        <v>9.16</v>
      </c>
    </row>
    <row r="6295" spans="1:12" x14ac:dyDescent="0.2">
      <c r="A6295" s="4">
        <v>31455</v>
      </c>
      <c r="C6295">
        <v>7.34</v>
      </c>
      <c r="D6295">
        <v>7.56</v>
      </c>
      <c r="E6295">
        <v>7.71</v>
      </c>
      <c r="F6295">
        <v>8.08</v>
      </c>
      <c r="G6295">
        <v>8.19</v>
      </c>
      <c r="H6295">
        <v>8.4600000000000009</v>
      </c>
      <c r="I6295">
        <v>8.7799999999999994</v>
      </c>
      <c r="J6295">
        <v>8.91</v>
      </c>
      <c r="L6295">
        <v>9.1300000000000008</v>
      </c>
    </row>
    <row r="6296" spans="1:12" x14ac:dyDescent="0.2">
      <c r="A6296" s="4">
        <v>31456</v>
      </c>
      <c r="C6296">
        <v>7.33</v>
      </c>
      <c r="D6296">
        <v>7.56</v>
      </c>
      <c r="E6296">
        <v>7.71</v>
      </c>
      <c r="F6296">
        <v>8.06</v>
      </c>
      <c r="G6296">
        <v>8.18</v>
      </c>
      <c r="H6296">
        <v>8.43</v>
      </c>
      <c r="I6296">
        <v>8.7100000000000009</v>
      </c>
      <c r="J6296">
        <v>8.85</v>
      </c>
      <c r="L6296">
        <v>9.08</v>
      </c>
    </row>
    <row r="6297" spans="1:12" x14ac:dyDescent="0.2">
      <c r="A6297" s="4">
        <v>31457</v>
      </c>
      <c r="C6297">
        <v>7.24</v>
      </c>
      <c r="D6297">
        <v>7.47</v>
      </c>
      <c r="E6297">
        <v>7.59</v>
      </c>
      <c r="F6297">
        <v>7.99</v>
      </c>
      <c r="G6297">
        <v>8.06</v>
      </c>
      <c r="H6297">
        <v>8.2899999999999991</v>
      </c>
      <c r="I6297">
        <v>8.5299999999999994</v>
      </c>
      <c r="J6297">
        <v>8.68</v>
      </c>
      <c r="L6297">
        <v>8.93</v>
      </c>
    </row>
    <row r="6298" spans="1:12" x14ac:dyDescent="0.2">
      <c r="A6298" s="4">
        <v>31460</v>
      </c>
      <c r="C6298" t="s">
        <v>13</v>
      </c>
      <c r="D6298" t="s">
        <v>13</v>
      </c>
      <c r="E6298" t="s">
        <v>13</v>
      </c>
      <c r="F6298" t="s">
        <v>13</v>
      </c>
      <c r="G6298" t="s">
        <v>13</v>
      </c>
      <c r="H6298" t="s">
        <v>13</v>
      </c>
      <c r="I6298" t="s">
        <v>13</v>
      </c>
      <c r="J6298" t="s">
        <v>13</v>
      </c>
      <c r="L6298" t="s">
        <v>13</v>
      </c>
    </row>
    <row r="6299" spans="1:12" x14ac:dyDescent="0.2">
      <c r="A6299" s="4">
        <v>31461</v>
      </c>
      <c r="C6299">
        <v>7.24</v>
      </c>
      <c r="D6299">
        <v>7.42</v>
      </c>
      <c r="E6299">
        <v>7.56</v>
      </c>
      <c r="F6299">
        <v>7.96</v>
      </c>
      <c r="G6299">
        <v>8.0399999999999991</v>
      </c>
      <c r="H6299">
        <v>8.2799999999999994</v>
      </c>
      <c r="I6299">
        <v>8.51</v>
      </c>
      <c r="J6299">
        <v>8.64</v>
      </c>
      <c r="L6299">
        <v>8.89</v>
      </c>
    </row>
    <row r="6300" spans="1:12" x14ac:dyDescent="0.2">
      <c r="A6300" s="4">
        <v>31462</v>
      </c>
      <c r="C6300">
        <v>7.31</v>
      </c>
      <c r="D6300">
        <v>7.51</v>
      </c>
      <c r="E6300">
        <v>7.67</v>
      </c>
      <c r="F6300">
        <v>8.06</v>
      </c>
      <c r="G6300">
        <v>8.14</v>
      </c>
      <c r="H6300">
        <v>8.3699999999999992</v>
      </c>
      <c r="I6300">
        <v>8.58</v>
      </c>
      <c r="J6300">
        <v>8.6999999999999993</v>
      </c>
      <c r="L6300">
        <v>8.92</v>
      </c>
    </row>
    <row r="6301" spans="1:12" x14ac:dyDescent="0.2">
      <c r="A6301" s="4">
        <v>31463</v>
      </c>
      <c r="C6301">
        <v>7.34</v>
      </c>
      <c r="D6301">
        <v>7.54</v>
      </c>
      <c r="E6301">
        <v>7.68</v>
      </c>
      <c r="F6301">
        <v>8.0500000000000007</v>
      </c>
      <c r="G6301">
        <v>8.17</v>
      </c>
      <c r="H6301">
        <v>8.39</v>
      </c>
      <c r="I6301">
        <v>8.57</v>
      </c>
      <c r="J6301">
        <v>8.67</v>
      </c>
      <c r="L6301">
        <v>8.8800000000000008</v>
      </c>
    </row>
    <row r="6302" spans="1:12" x14ac:dyDescent="0.2">
      <c r="A6302" s="4">
        <v>31464</v>
      </c>
      <c r="C6302">
        <v>7.2</v>
      </c>
      <c r="D6302">
        <v>7.42</v>
      </c>
      <c r="E6302">
        <v>7.56</v>
      </c>
      <c r="F6302">
        <v>7.93</v>
      </c>
      <c r="G6302">
        <v>8.0399999999999991</v>
      </c>
      <c r="H6302">
        <v>8.24</v>
      </c>
      <c r="I6302">
        <v>8.4</v>
      </c>
      <c r="J6302">
        <v>8.48</v>
      </c>
      <c r="L6302">
        <v>8.73</v>
      </c>
    </row>
    <row r="6303" spans="1:12" x14ac:dyDescent="0.2">
      <c r="A6303" s="4">
        <v>31467</v>
      </c>
      <c r="C6303">
        <v>7.24</v>
      </c>
      <c r="D6303">
        <v>7.41</v>
      </c>
      <c r="E6303">
        <v>7.53</v>
      </c>
      <c r="F6303">
        <v>7.86</v>
      </c>
      <c r="G6303">
        <v>7.99</v>
      </c>
      <c r="H6303">
        <v>8.1999999999999993</v>
      </c>
      <c r="I6303">
        <v>8.31</v>
      </c>
      <c r="J6303">
        <v>8.39</v>
      </c>
      <c r="L6303">
        <v>8.61</v>
      </c>
    </row>
    <row r="6304" spans="1:12" x14ac:dyDescent="0.2">
      <c r="A6304" s="4">
        <v>31468</v>
      </c>
      <c r="C6304">
        <v>7.28</v>
      </c>
      <c r="D6304">
        <v>7.43</v>
      </c>
      <c r="E6304">
        <v>7.59</v>
      </c>
      <c r="F6304">
        <v>7.89</v>
      </c>
      <c r="G6304">
        <v>8.01</v>
      </c>
      <c r="H6304">
        <v>8.2100000000000009</v>
      </c>
      <c r="I6304">
        <v>8.33</v>
      </c>
      <c r="J6304">
        <v>8.4</v>
      </c>
      <c r="L6304">
        <v>8.6</v>
      </c>
    </row>
    <row r="6305" spans="1:12" x14ac:dyDescent="0.2">
      <c r="A6305" s="4">
        <v>31469</v>
      </c>
      <c r="C6305">
        <v>7.3</v>
      </c>
      <c r="D6305">
        <v>7.42</v>
      </c>
      <c r="E6305">
        <v>7.57</v>
      </c>
      <c r="F6305">
        <v>7.88</v>
      </c>
      <c r="G6305">
        <v>7.98</v>
      </c>
      <c r="H6305">
        <v>8.07</v>
      </c>
      <c r="I6305">
        <v>8.26</v>
      </c>
      <c r="J6305">
        <v>8.36</v>
      </c>
      <c r="L6305">
        <v>8.5399999999999991</v>
      </c>
    </row>
    <row r="6306" spans="1:12" x14ac:dyDescent="0.2">
      <c r="A6306" s="4">
        <v>31470</v>
      </c>
      <c r="C6306">
        <v>7.26</v>
      </c>
      <c r="D6306">
        <v>7.36</v>
      </c>
      <c r="E6306">
        <v>7.48</v>
      </c>
      <c r="F6306">
        <v>7.72</v>
      </c>
      <c r="G6306">
        <v>7.8</v>
      </c>
      <c r="H6306">
        <v>7.91</v>
      </c>
      <c r="I6306">
        <v>8.06</v>
      </c>
      <c r="J6306">
        <v>8.15</v>
      </c>
      <c r="L6306">
        <v>8.32</v>
      </c>
    </row>
    <row r="6307" spans="1:12" x14ac:dyDescent="0.2">
      <c r="A6307" s="4">
        <v>31471</v>
      </c>
      <c r="C6307">
        <v>7.24</v>
      </c>
      <c r="D6307">
        <v>7.36</v>
      </c>
      <c r="E6307">
        <v>7.43</v>
      </c>
      <c r="F6307">
        <v>7.71</v>
      </c>
      <c r="G6307">
        <v>7.79</v>
      </c>
      <c r="H6307">
        <v>7.91</v>
      </c>
      <c r="I6307">
        <v>8.0500000000000007</v>
      </c>
      <c r="J6307">
        <v>8.1300000000000008</v>
      </c>
      <c r="L6307">
        <v>8.27</v>
      </c>
    </row>
    <row r="6308" spans="1:12" x14ac:dyDescent="0.2">
      <c r="A6308" s="4">
        <v>31474</v>
      </c>
      <c r="C6308">
        <v>7.19</v>
      </c>
      <c r="D6308">
        <v>7.3</v>
      </c>
      <c r="E6308">
        <v>7.35</v>
      </c>
      <c r="F6308">
        <v>7.55</v>
      </c>
      <c r="G6308">
        <v>7.62</v>
      </c>
      <c r="H6308">
        <v>7.76</v>
      </c>
      <c r="I6308">
        <v>7.92</v>
      </c>
      <c r="J6308">
        <v>7.99</v>
      </c>
      <c r="L6308">
        <v>8.16</v>
      </c>
    </row>
    <row r="6309" spans="1:12" x14ac:dyDescent="0.2">
      <c r="A6309" s="4">
        <v>31475</v>
      </c>
      <c r="C6309">
        <v>7.06</v>
      </c>
      <c r="D6309">
        <v>7.11</v>
      </c>
      <c r="E6309">
        <v>7.23</v>
      </c>
      <c r="F6309">
        <v>7.38</v>
      </c>
      <c r="G6309">
        <v>7.44</v>
      </c>
      <c r="H6309">
        <v>7.55</v>
      </c>
      <c r="I6309">
        <v>7.84</v>
      </c>
      <c r="J6309">
        <v>7.93</v>
      </c>
      <c r="L6309">
        <v>8.1</v>
      </c>
    </row>
    <row r="6310" spans="1:12" x14ac:dyDescent="0.2">
      <c r="A6310" s="4">
        <v>31476</v>
      </c>
      <c r="C6310">
        <v>7.07</v>
      </c>
      <c r="D6310">
        <v>7.16</v>
      </c>
      <c r="E6310">
        <v>7.3</v>
      </c>
      <c r="F6310">
        <v>7.54</v>
      </c>
      <c r="G6310">
        <v>7.63</v>
      </c>
      <c r="H6310">
        <v>7.76</v>
      </c>
      <c r="I6310">
        <v>8.02</v>
      </c>
      <c r="J6310">
        <v>8.1199999999999992</v>
      </c>
      <c r="L6310">
        <v>8.26</v>
      </c>
    </row>
    <row r="6311" spans="1:12" x14ac:dyDescent="0.2">
      <c r="A6311" s="4">
        <v>31477</v>
      </c>
      <c r="C6311">
        <v>6.9</v>
      </c>
      <c r="D6311">
        <v>7.02</v>
      </c>
      <c r="E6311">
        <v>7.14</v>
      </c>
      <c r="F6311">
        <v>7.38</v>
      </c>
      <c r="G6311">
        <v>7.47</v>
      </c>
      <c r="H6311">
        <v>7.68</v>
      </c>
      <c r="I6311">
        <v>7.9</v>
      </c>
      <c r="J6311">
        <v>8.0399999999999991</v>
      </c>
      <c r="L6311">
        <v>8.19</v>
      </c>
    </row>
    <row r="6312" spans="1:12" x14ac:dyDescent="0.2">
      <c r="A6312" s="4">
        <v>31478</v>
      </c>
      <c r="C6312">
        <v>6.81</v>
      </c>
      <c r="D6312">
        <v>6.93</v>
      </c>
      <c r="E6312">
        <v>7.07</v>
      </c>
      <c r="F6312">
        <v>7.29</v>
      </c>
      <c r="G6312">
        <v>7.37</v>
      </c>
      <c r="H6312">
        <v>7.56</v>
      </c>
      <c r="I6312">
        <v>7.8</v>
      </c>
      <c r="J6312">
        <v>7.96</v>
      </c>
      <c r="L6312">
        <v>8.15</v>
      </c>
    </row>
    <row r="6313" spans="1:12" x14ac:dyDescent="0.2">
      <c r="A6313" s="4">
        <v>31481</v>
      </c>
      <c r="C6313">
        <v>6.81</v>
      </c>
      <c r="D6313">
        <v>6.87</v>
      </c>
      <c r="E6313">
        <v>7.01</v>
      </c>
      <c r="F6313">
        <v>7.16</v>
      </c>
      <c r="G6313">
        <v>7.24</v>
      </c>
      <c r="H6313">
        <v>7.41</v>
      </c>
      <c r="I6313">
        <v>7.63</v>
      </c>
      <c r="J6313">
        <v>7.76</v>
      </c>
      <c r="L6313">
        <v>8</v>
      </c>
    </row>
    <row r="6314" spans="1:12" x14ac:dyDescent="0.2">
      <c r="A6314" s="4">
        <v>31482</v>
      </c>
      <c r="C6314">
        <v>6.77</v>
      </c>
      <c r="D6314">
        <v>6.88</v>
      </c>
      <c r="E6314">
        <v>7.03</v>
      </c>
      <c r="F6314">
        <v>7.15</v>
      </c>
      <c r="G6314">
        <v>7.22</v>
      </c>
      <c r="H6314">
        <v>7.35</v>
      </c>
      <c r="I6314">
        <v>7.58</v>
      </c>
      <c r="J6314">
        <v>7.7</v>
      </c>
      <c r="L6314">
        <v>7.94</v>
      </c>
    </row>
    <row r="6315" spans="1:12" x14ac:dyDescent="0.2">
      <c r="A6315" s="4">
        <v>31483</v>
      </c>
      <c r="C6315">
        <v>6.83</v>
      </c>
      <c r="D6315">
        <v>6.91</v>
      </c>
      <c r="E6315">
        <v>7.04</v>
      </c>
      <c r="F6315">
        <v>7.17</v>
      </c>
      <c r="G6315">
        <v>7.25</v>
      </c>
      <c r="H6315">
        <v>7.37</v>
      </c>
      <c r="I6315">
        <v>7.57</v>
      </c>
      <c r="J6315">
        <v>7.68</v>
      </c>
      <c r="L6315">
        <v>7.91</v>
      </c>
    </row>
    <row r="6316" spans="1:12" x14ac:dyDescent="0.2">
      <c r="A6316" s="4">
        <v>31484</v>
      </c>
      <c r="C6316">
        <v>6.8</v>
      </c>
      <c r="D6316">
        <v>6.96</v>
      </c>
      <c r="E6316">
        <v>7.07</v>
      </c>
      <c r="F6316">
        <v>7.21</v>
      </c>
      <c r="G6316">
        <v>7.31</v>
      </c>
      <c r="H6316">
        <v>7.46</v>
      </c>
      <c r="I6316">
        <v>7.65</v>
      </c>
      <c r="J6316">
        <v>7.75</v>
      </c>
      <c r="L6316">
        <v>7.95</v>
      </c>
    </row>
    <row r="6317" spans="1:12" x14ac:dyDescent="0.2">
      <c r="A6317" s="4">
        <v>31485</v>
      </c>
      <c r="C6317">
        <v>6.74</v>
      </c>
      <c r="D6317">
        <v>6.88</v>
      </c>
      <c r="E6317">
        <v>7</v>
      </c>
      <c r="F6317">
        <v>7.18</v>
      </c>
      <c r="G6317">
        <v>7.27</v>
      </c>
      <c r="H6317">
        <v>7.4</v>
      </c>
      <c r="I6317">
        <v>7.62</v>
      </c>
      <c r="J6317">
        <v>7.72</v>
      </c>
      <c r="L6317">
        <v>7.95</v>
      </c>
    </row>
    <row r="6318" spans="1:12" x14ac:dyDescent="0.2">
      <c r="A6318" s="4">
        <v>31488</v>
      </c>
      <c r="C6318">
        <v>6.77</v>
      </c>
      <c r="D6318">
        <v>6.92</v>
      </c>
      <c r="E6318">
        <v>7.03</v>
      </c>
      <c r="F6318">
        <v>7.22</v>
      </c>
      <c r="G6318">
        <v>7.27</v>
      </c>
      <c r="H6318">
        <v>7.42</v>
      </c>
      <c r="I6318">
        <v>7.68</v>
      </c>
      <c r="J6318">
        <v>7.77</v>
      </c>
      <c r="L6318">
        <v>7.97</v>
      </c>
    </row>
    <row r="6319" spans="1:12" x14ac:dyDescent="0.2">
      <c r="A6319" s="4">
        <v>31489</v>
      </c>
      <c r="C6319">
        <v>6.74</v>
      </c>
      <c r="D6319">
        <v>6.9</v>
      </c>
      <c r="E6319">
        <v>7.03</v>
      </c>
      <c r="F6319">
        <v>7.23</v>
      </c>
      <c r="G6319">
        <v>7.29</v>
      </c>
      <c r="H6319">
        <v>7.48</v>
      </c>
      <c r="I6319">
        <v>7.76</v>
      </c>
      <c r="J6319">
        <v>7.83</v>
      </c>
      <c r="L6319">
        <v>8</v>
      </c>
    </row>
    <row r="6320" spans="1:12" x14ac:dyDescent="0.2">
      <c r="A6320" s="4">
        <v>31490</v>
      </c>
      <c r="C6320">
        <v>6.69</v>
      </c>
      <c r="D6320">
        <v>6.88</v>
      </c>
      <c r="E6320">
        <v>7.02</v>
      </c>
      <c r="F6320">
        <v>7.17</v>
      </c>
      <c r="G6320">
        <v>7.3</v>
      </c>
      <c r="H6320">
        <v>7.46</v>
      </c>
      <c r="I6320">
        <v>7.72</v>
      </c>
      <c r="J6320">
        <v>7.82</v>
      </c>
      <c r="L6320">
        <v>8</v>
      </c>
    </row>
    <row r="6321" spans="1:12" x14ac:dyDescent="0.2">
      <c r="A6321" s="4">
        <v>31491</v>
      </c>
      <c r="C6321">
        <v>6.64</v>
      </c>
      <c r="D6321">
        <v>6.83</v>
      </c>
      <c r="E6321">
        <v>7</v>
      </c>
      <c r="F6321">
        <v>7.17</v>
      </c>
      <c r="G6321">
        <v>7.29</v>
      </c>
      <c r="H6321">
        <v>7.45</v>
      </c>
      <c r="I6321">
        <v>7.69</v>
      </c>
      <c r="J6321">
        <v>7.78</v>
      </c>
      <c r="L6321">
        <v>7.95</v>
      </c>
    </row>
    <row r="6322" spans="1:12" x14ac:dyDescent="0.2">
      <c r="A6322" s="4">
        <v>31492</v>
      </c>
      <c r="C6322">
        <v>6.61</v>
      </c>
      <c r="D6322">
        <v>6.8</v>
      </c>
      <c r="E6322">
        <v>6.98</v>
      </c>
      <c r="F6322">
        <v>7.19</v>
      </c>
      <c r="G6322">
        <v>7.28</v>
      </c>
      <c r="H6322">
        <v>7.47</v>
      </c>
      <c r="I6322">
        <v>7.7</v>
      </c>
      <c r="J6322">
        <v>7.8</v>
      </c>
      <c r="L6322">
        <v>7.98</v>
      </c>
    </row>
    <row r="6323" spans="1:12" x14ac:dyDescent="0.2">
      <c r="A6323" s="4">
        <v>31495</v>
      </c>
      <c r="C6323">
        <v>6.61</v>
      </c>
      <c r="D6323">
        <v>6.78</v>
      </c>
      <c r="E6323">
        <v>6.92</v>
      </c>
      <c r="F6323">
        <v>7.11</v>
      </c>
      <c r="G6323">
        <v>7.22</v>
      </c>
      <c r="H6323">
        <v>7.4</v>
      </c>
      <c r="I6323">
        <v>7.62</v>
      </c>
      <c r="J6323">
        <v>7.7</v>
      </c>
      <c r="L6323">
        <v>7.89</v>
      </c>
    </row>
    <row r="6324" spans="1:12" x14ac:dyDescent="0.2">
      <c r="A6324" s="4">
        <v>31496</v>
      </c>
      <c r="C6324">
        <v>6.57</v>
      </c>
      <c r="D6324">
        <v>6.76</v>
      </c>
      <c r="E6324">
        <v>6.93</v>
      </c>
      <c r="F6324">
        <v>7.12</v>
      </c>
      <c r="G6324">
        <v>7.23</v>
      </c>
      <c r="H6324">
        <v>7.39</v>
      </c>
      <c r="I6324">
        <v>7.62</v>
      </c>
      <c r="J6324">
        <v>7.7</v>
      </c>
      <c r="L6324">
        <v>7.9</v>
      </c>
    </row>
    <row r="6325" spans="1:12" x14ac:dyDescent="0.2">
      <c r="A6325" s="4">
        <v>31497</v>
      </c>
      <c r="C6325">
        <v>6.61</v>
      </c>
      <c r="D6325">
        <v>6.74</v>
      </c>
      <c r="E6325">
        <v>6.92</v>
      </c>
      <c r="F6325">
        <v>7.11</v>
      </c>
      <c r="G6325">
        <v>7.19</v>
      </c>
      <c r="H6325">
        <v>7.36</v>
      </c>
      <c r="I6325">
        <v>7.47</v>
      </c>
      <c r="J6325">
        <v>7.64</v>
      </c>
      <c r="L6325">
        <v>7.82</v>
      </c>
    </row>
    <row r="6326" spans="1:12" x14ac:dyDescent="0.2">
      <c r="A6326" s="4">
        <v>31498</v>
      </c>
      <c r="C6326">
        <v>6.53</v>
      </c>
      <c r="D6326">
        <v>6.62</v>
      </c>
      <c r="E6326">
        <v>6.79</v>
      </c>
      <c r="F6326">
        <v>7.04</v>
      </c>
      <c r="G6326">
        <v>7.13</v>
      </c>
      <c r="H6326">
        <v>7.28</v>
      </c>
      <c r="I6326">
        <v>7.35</v>
      </c>
      <c r="J6326">
        <v>7.49</v>
      </c>
      <c r="L6326">
        <v>7.63</v>
      </c>
    </row>
    <row r="6327" spans="1:12" x14ac:dyDescent="0.2">
      <c r="A6327" s="4">
        <v>31499</v>
      </c>
      <c r="C6327" t="s">
        <v>13</v>
      </c>
      <c r="D6327" t="s">
        <v>13</v>
      </c>
      <c r="E6327" t="s">
        <v>13</v>
      </c>
      <c r="F6327" t="s">
        <v>13</v>
      </c>
      <c r="G6327" t="s">
        <v>13</v>
      </c>
      <c r="H6327" t="s">
        <v>13</v>
      </c>
      <c r="I6327" t="s">
        <v>13</v>
      </c>
      <c r="J6327" t="s">
        <v>13</v>
      </c>
      <c r="L6327" t="s">
        <v>13</v>
      </c>
    </row>
    <row r="6328" spans="1:12" x14ac:dyDescent="0.2">
      <c r="A6328" s="4">
        <v>31502</v>
      </c>
      <c r="C6328">
        <v>6.53</v>
      </c>
      <c r="D6328">
        <v>6.57</v>
      </c>
      <c r="E6328">
        <v>6.72</v>
      </c>
      <c r="F6328">
        <v>6.92</v>
      </c>
      <c r="G6328">
        <v>7.02</v>
      </c>
      <c r="H6328">
        <v>7.19</v>
      </c>
      <c r="I6328">
        <v>7.21</v>
      </c>
      <c r="J6328">
        <v>7.39</v>
      </c>
      <c r="L6328">
        <v>7.44</v>
      </c>
    </row>
    <row r="6329" spans="1:12" x14ac:dyDescent="0.2">
      <c r="A6329" s="4">
        <v>31503</v>
      </c>
      <c r="C6329">
        <v>6.52</v>
      </c>
      <c r="D6329">
        <v>6.62</v>
      </c>
      <c r="E6329">
        <v>6.7</v>
      </c>
      <c r="F6329">
        <v>6.89</v>
      </c>
      <c r="G6329">
        <v>7.01</v>
      </c>
      <c r="H6329">
        <v>7.18</v>
      </c>
      <c r="I6329">
        <v>7.25</v>
      </c>
      <c r="J6329">
        <v>7.37</v>
      </c>
      <c r="L6329">
        <v>7.47</v>
      </c>
    </row>
    <row r="6330" spans="1:12" x14ac:dyDescent="0.2">
      <c r="A6330" s="4">
        <v>31504</v>
      </c>
      <c r="C6330">
        <v>6.53</v>
      </c>
      <c r="D6330">
        <v>6.64</v>
      </c>
      <c r="E6330">
        <v>6.68</v>
      </c>
      <c r="F6330">
        <v>6.9</v>
      </c>
      <c r="G6330">
        <v>7.05</v>
      </c>
      <c r="H6330">
        <v>7.21</v>
      </c>
      <c r="I6330">
        <v>7.24</v>
      </c>
      <c r="J6330">
        <v>7.33</v>
      </c>
      <c r="L6330">
        <v>7.43</v>
      </c>
    </row>
    <row r="6331" spans="1:12" x14ac:dyDescent="0.2">
      <c r="A6331" s="4">
        <v>31505</v>
      </c>
      <c r="C6331">
        <v>6.52</v>
      </c>
      <c r="D6331">
        <v>6.62</v>
      </c>
      <c r="E6331">
        <v>6.68</v>
      </c>
      <c r="F6331">
        <v>6.94</v>
      </c>
      <c r="G6331">
        <v>7.07</v>
      </c>
      <c r="H6331">
        <v>7.29</v>
      </c>
      <c r="I6331">
        <v>7.32</v>
      </c>
      <c r="J6331">
        <v>7.41</v>
      </c>
      <c r="L6331">
        <v>7.46</v>
      </c>
    </row>
    <row r="6332" spans="1:12" x14ac:dyDescent="0.2">
      <c r="A6332" s="4">
        <v>31506</v>
      </c>
      <c r="C6332">
        <v>6.41</v>
      </c>
      <c r="D6332">
        <v>6.51</v>
      </c>
      <c r="E6332">
        <v>6.58</v>
      </c>
      <c r="F6332">
        <v>6.85</v>
      </c>
      <c r="G6332">
        <v>7</v>
      </c>
      <c r="H6332">
        <v>7.22</v>
      </c>
      <c r="I6332">
        <v>7.33</v>
      </c>
      <c r="J6332">
        <v>7.45</v>
      </c>
      <c r="L6332">
        <v>7.53</v>
      </c>
    </row>
    <row r="6333" spans="1:12" x14ac:dyDescent="0.2">
      <c r="A6333" s="4">
        <v>31509</v>
      </c>
      <c r="C6333">
        <v>6.43</v>
      </c>
      <c r="D6333">
        <v>6.51</v>
      </c>
      <c r="E6333">
        <v>6.56</v>
      </c>
      <c r="F6333">
        <v>6.82</v>
      </c>
      <c r="G6333">
        <v>6.99</v>
      </c>
      <c r="H6333">
        <v>7.19</v>
      </c>
      <c r="I6333">
        <v>7.3</v>
      </c>
      <c r="J6333">
        <v>7.43</v>
      </c>
      <c r="L6333">
        <v>7.54</v>
      </c>
    </row>
    <row r="6334" spans="1:12" x14ac:dyDescent="0.2">
      <c r="A6334" s="4">
        <v>31510</v>
      </c>
      <c r="C6334">
        <v>6.31</v>
      </c>
      <c r="D6334">
        <v>6.4</v>
      </c>
      <c r="E6334">
        <v>6.48</v>
      </c>
      <c r="F6334">
        <v>6.7</v>
      </c>
      <c r="G6334">
        <v>6.88</v>
      </c>
      <c r="H6334">
        <v>7.07</v>
      </c>
      <c r="I6334">
        <v>7.16</v>
      </c>
      <c r="J6334">
        <v>7.31</v>
      </c>
      <c r="L6334">
        <v>7.39</v>
      </c>
    </row>
    <row r="6335" spans="1:12" x14ac:dyDescent="0.2">
      <c r="A6335" s="4">
        <v>31511</v>
      </c>
      <c r="C6335">
        <v>6.19</v>
      </c>
      <c r="D6335">
        <v>6.28</v>
      </c>
      <c r="E6335">
        <v>6.33</v>
      </c>
      <c r="F6335">
        <v>6.58</v>
      </c>
      <c r="G6335">
        <v>6.73</v>
      </c>
      <c r="H6335">
        <v>6.99</v>
      </c>
      <c r="I6335">
        <v>7.1</v>
      </c>
      <c r="J6335">
        <v>7.27</v>
      </c>
      <c r="L6335">
        <v>7.33</v>
      </c>
    </row>
    <row r="6336" spans="1:12" x14ac:dyDescent="0.2">
      <c r="A6336" s="4">
        <v>31512</v>
      </c>
      <c r="C6336">
        <v>6.2</v>
      </c>
      <c r="D6336">
        <v>6.29</v>
      </c>
      <c r="E6336">
        <v>6.32</v>
      </c>
      <c r="F6336">
        <v>6.58</v>
      </c>
      <c r="G6336">
        <v>6.71</v>
      </c>
      <c r="H6336">
        <v>6.95</v>
      </c>
      <c r="I6336">
        <v>7.05</v>
      </c>
      <c r="J6336">
        <v>7.23</v>
      </c>
      <c r="L6336">
        <v>7.31</v>
      </c>
    </row>
    <row r="6337" spans="1:12" x14ac:dyDescent="0.2">
      <c r="A6337" s="4">
        <v>31513</v>
      </c>
      <c r="C6337">
        <v>6.13</v>
      </c>
      <c r="D6337">
        <v>6.29</v>
      </c>
      <c r="E6337">
        <v>6.34</v>
      </c>
      <c r="F6337">
        <v>6.65</v>
      </c>
      <c r="G6337">
        <v>6.78</v>
      </c>
      <c r="H6337">
        <v>7</v>
      </c>
      <c r="I6337">
        <v>7.13</v>
      </c>
      <c r="J6337">
        <v>7.29</v>
      </c>
      <c r="L6337">
        <v>7.37</v>
      </c>
    </row>
    <row r="6338" spans="1:12" x14ac:dyDescent="0.2">
      <c r="A6338" s="4">
        <v>31516</v>
      </c>
      <c r="C6338">
        <v>6.09</v>
      </c>
      <c r="D6338">
        <v>6.23</v>
      </c>
      <c r="E6338">
        <v>6.26</v>
      </c>
      <c r="F6338">
        <v>6.53</v>
      </c>
      <c r="G6338">
        <v>6.66</v>
      </c>
      <c r="H6338">
        <v>6.89</v>
      </c>
      <c r="I6338">
        <v>7.02</v>
      </c>
      <c r="J6338">
        <v>7.19</v>
      </c>
      <c r="L6338">
        <v>7.29</v>
      </c>
    </row>
    <row r="6339" spans="1:12" x14ac:dyDescent="0.2">
      <c r="A6339" s="4">
        <v>31517</v>
      </c>
      <c r="C6339">
        <v>5.98</v>
      </c>
      <c r="D6339">
        <v>6.18</v>
      </c>
      <c r="E6339">
        <v>6.26</v>
      </c>
      <c r="F6339">
        <v>6.53</v>
      </c>
      <c r="G6339">
        <v>6.65</v>
      </c>
      <c r="H6339">
        <v>6.88</v>
      </c>
      <c r="I6339">
        <v>7.03</v>
      </c>
      <c r="J6339">
        <v>7.22</v>
      </c>
      <c r="L6339">
        <v>7.34</v>
      </c>
    </row>
    <row r="6340" spans="1:12" x14ac:dyDescent="0.2">
      <c r="A6340" s="4">
        <v>31518</v>
      </c>
      <c r="C6340">
        <v>5.94</v>
      </c>
      <c r="D6340">
        <v>6.07</v>
      </c>
      <c r="E6340">
        <v>6.14</v>
      </c>
      <c r="F6340">
        <v>6.39</v>
      </c>
      <c r="G6340">
        <v>6.49</v>
      </c>
      <c r="H6340">
        <v>6.68</v>
      </c>
      <c r="I6340">
        <v>6.79</v>
      </c>
      <c r="J6340">
        <v>6.98</v>
      </c>
      <c r="L6340">
        <v>7.14</v>
      </c>
    </row>
    <row r="6341" spans="1:12" x14ac:dyDescent="0.2">
      <c r="A6341" s="4">
        <v>31519</v>
      </c>
      <c r="C6341">
        <v>6.01</v>
      </c>
      <c r="D6341">
        <v>6.1</v>
      </c>
      <c r="E6341">
        <v>6.19</v>
      </c>
      <c r="F6341">
        <v>6.44</v>
      </c>
      <c r="G6341">
        <v>6.55</v>
      </c>
      <c r="H6341">
        <v>6.75</v>
      </c>
      <c r="I6341">
        <v>6.86</v>
      </c>
      <c r="J6341">
        <v>7.03</v>
      </c>
      <c r="L6341">
        <v>7.16</v>
      </c>
    </row>
    <row r="6342" spans="1:12" x14ac:dyDescent="0.2">
      <c r="A6342" s="4">
        <v>31520</v>
      </c>
      <c r="C6342">
        <v>6.04</v>
      </c>
      <c r="D6342">
        <v>6.1</v>
      </c>
      <c r="E6342">
        <v>6.19</v>
      </c>
      <c r="F6342">
        <v>6.44</v>
      </c>
      <c r="G6342">
        <v>6.58</v>
      </c>
      <c r="H6342">
        <v>6.78</v>
      </c>
      <c r="I6342">
        <v>6.91</v>
      </c>
      <c r="J6342">
        <v>7.09</v>
      </c>
      <c r="L6342">
        <v>7.19</v>
      </c>
    </row>
    <row r="6343" spans="1:12" x14ac:dyDescent="0.2">
      <c r="A6343" s="4">
        <v>31523</v>
      </c>
      <c r="C6343">
        <v>6.04</v>
      </c>
      <c r="D6343">
        <v>6.14</v>
      </c>
      <c r="E6343">
        <v>6.23</v>
      </c>
      <c r="F6343">
        <v>6.46</v>
      </c>
      <c r="G6343">
        <v>6.57</v>
      </c>
      <c r="H6343">
        <v>6.75</v>
      </c>
      <c r="I6343">
        <v>6.88</v>
      </c>
      <c r="J6343">
        <v>7.04</v>
      </c>
      <c r="L6343">
        <v>7.16</v>
      </c>
    </row>
    <row r="6344" spans="1:12" x14ac:dyDescent="0.2">
      <c r="A6344" s="4">
        <v>31524</v>
      </c>
      <c r="C6344">
        <v>6.12</v>
      </c>
      <c r="D6344">
        <v>6.24</v>
      </c>
      <c r="E6344">
        <v>6.32</v>
      </c>
      <c r="F6344">
        <v>6.58</v>
      </c>
      <c r="G6344">
        <v>6.74</v>
      </c>
      <c r="H6344">
        <v>6.93</v>
      </c>
      <c r="I6344">
        <v>7.13</v>
      </c>
      <c r="J6344">
        <v>7.25</v>
      </c>
      <c r="L6344">
        <v>7.28</v>
      </c>
    </row>
    <row r="6345" spans="1:12" x14ac:dyDescent="0.2">
      <c r="A6345" s="4">
        <v>31525</v>
      </c>
      <c r="C6345">
        <v>6.27</v>
      </c>
      <c r="D6345">
        <v>6.38</v>
      </c>
      <c r="E6345">
        <v>6.48</v>
      </c>
      <c r="F6345">
        <v>6.67</v>
      </c>
      <c r="G6345">
        <v>6.97</v>
      </c>
      <c r="H6345">
        <v>7.11</v>
      </c>
      <c r="I6345">
        <v>7.27</v>
      </c>
      <c r="J6345">
        <v>7.36</v>
      </c>
      <c r="L6345">
        <v>7.45</v>
      </c>
    </row>
    <row r="6346" spans="1:12" x14ac:dyDescent="0.2">
      <c r="A6346" s="4">
        <v>31526</v>
      </c>
      <c r="C6346">
        <v>6.29</v>
      </c>
      <c r="D6346">
        <v>6.45</v>
      </c>
      <c r="E6346">
        <v>6.62</v>
      </c>
      <c r="F6346">
        <v>6.89</v>
      </c>
      <c r="G6346">
        <v>7.17</v>
      </c>
      <c r="H6346">
        <v>7.31</v>
      </c>
      <c r="I6346">
        <v>7.41</v>
      </c>
      <c r="J6346">
        <v>7.51</v>
      </c>
      <c r="L6346">
        <v>7.59</v>
      </c>
    </row>
    <row r="6347" spans="1:12" x14ac:dyDescent="0.2">
      <c r="A6347" s="4">
        <v>31527</v>
      </c>
      <c r="C6347">
        <v>6.32</v>
      </c>
      <c r="D6347">
        <v>6.5</v>
      </c>
      <c r="E6347">
        <v>6.65</v>
      </c>
      <c r="F6347">
        <v>6.91</v>
      </c>
      <c r="G6347">
        <v>7.26</v>
      </c>
      <c r="H6347">
        <v>7.39</v>
      </c>
      <c r="I6347">
        <v>7.49</v>
      </c>
      <c r="J6347">
        <v>7.58</v>
      </c>
      <c r="L6347">
        <v>7.61</v>
      </c>
    </row>
    <row r="6348" spans="1:12" x14ac:dyDescent="0.2">
      <c r="A6348" s="4">
        <v>31530</v>
      </c>
      <c r="C6348">
        <v>6.29</v>
      </c>
      <c r="D6348">
        <v>6.46</v>
      </c>
      <c r="E6348">
        <v>6.59</v>
      </c>
      <c r="F6348">
        <v>6.86</v>
      </c>
      <c r="G6348">
        <v>7.1</v>
      </c>
      <c r="H6348">
        <v>7.27</v>
      </c>
      <c r="I6348">
        <v>7.37</v>
      </c>
      <c r="J6348">
        <v>7.48</v>
      </c>
      <c r="L6348">
        <v>7.54</v>
      </c>
    </row>
    <row r="6349" spans="1:12" x14ac:dyDescent="0.2">
      <c r="A6349" s="4">
        <v>31531</v>
      </c>
      <c r="C6349">
        <v>6.27</v>
      </c>
      <c r="D6349">
        <v>6.42</v>
      </c>
      <c r="E6349">
        <v>6.55</v>
      </c>
      <c r="F6349">
        <v>6.85</v>
      </c>
      <c r="G6349">
        <v>7.03</v>
      </c>
      <c r="H6349">
        <v>7.17</v>
      </c>
      <c r="I6349">
        <v>7.28</v>
      </c>
      <c r="J6349">
        <v>7.38</v>
      </c>
      <c r="L6349">
        <v>7.45</v>
      </c>
    </row>
    <row r="6350" spans="1:12" x14ac:dyDescent="0.2">
      <c r="A6350" s="4">
        <v>31532</v>
      </c>
      <c r="C6350">
        <v>6.28</v>
      </c>
      <c r="D6350">
        <v>6.44</v>
      </c>
      <c r="E6350">
        <v>6.54</v>
      </c>
      <c r="F6350">
        <v>6.83</v>
      </c>
      <c r="G6350">
        <v>7.02</v>
      </c>
      <c r="H6350">
        <v>7.17</v>
      </c>
      <c r="I6350">
        <v>7.26</v>
      </c>
      <c r="J6350">
        <v>7.38</v>
      </c>
      <c r="L6350">
        <v>7.47</v>
      </c>
    </row>
    <row r="6351" spans="1:12" x14ac:dyDescent="0.2">
      <c r="A6351" s="4">
        <v>31533</v>
      </c>
      <c r="C6351">
        <v>6.29</v>
      </c>
      <c r="D6351">
        <v>6.43</v>
      </c>
      <c r="E6351">
        <v>6.55</v>
      </c>
      <c r="F6351">
        <v>6.85</v>
      </c>
      <c r="G6351">
        <v>7.07</v>
      </c>
      <c r="H6351">
        <v>7.2</v>
      </c>
      <c r="I6351">
        <v>7.3</v>
      </c>
      <c r="J6351">
        <v>7.45</v>
      </c>
      <c r="L6351">
        <v>7.54</v>
      </c>
    </row>
    <row r="6352" spans="1:12" x14ac:dyDescent="0.2">
      <c r="A6352" s="4">
        <v>31534</v>
      </c>
      <c r="C6352">
        <v>6.33</v>
      </c>
      <c r="D6352">
        <v>6.42</v>
      </c>
      <c r="E6352">
        <v>6.57</v>
      </c>
      <c r="F6352">
        <v>6.88</v>
      </c>
      <c r="G6352">
        <v>7.11</v>
      </c>
      <c r="H6352">
        <v>7.23</v>
      </c>
      <c r="I6352">
        <v>7.35</v>
      </c>
      <c r="J6352">
        <v>7.51</v>
      </c>
      <c r="L6352">
        <v>7.62</v>
      </c>
    </row>
    <row r="6353" spans="1:12" x14ac:dyDescent="0.2">
      <c r="A6353" s="4">
        <v>31537</v>
      </c>
      <c r="C6353">
        <v>6.24</v>
      </c>
      <c r="D6353">
        <v>6.38</v>
      </c>
      <c r="E6353">
        <v>6.51</v>
      </c>
      <c r="F6353">
        <v>6.82</v>
      </c>
      <c r="G6353">
        <v>7.04</v>
      </c>
      <c r="H6353">
        <v>7.17</v>
      </c>
      <c r="I6353">
        <v>7.28</v>
      </c>
      <c r="J6353">
        <v>7.45</v>
      </c>
      <c r="L6353">
        <v>7.49</v>
      </c>
    </row>
    <row r="6354" spans="1:12" x14ac:dyDescent="0.2">
      <c r="A6354" s="4">
        <v>31538</v>
      </c>
      <c r="C6354">
        <v>6.23</v>
      </c>
      <c r="D6354">
        <v>6.36</v>
      </c>
      <c r="E6354">
        <v>6.48</v>
      </c>
      <c r="F6354">
        <v>6.82</v>
      </c>
      <c r="G6354">
        <v>6.96</v>
      </c>
      <c r="H6354">
        <v>7.16</v>
      </c>
      <c r="I6354">
        <v>7.3</v>
      </c>
      <c r="J6354">
        <v>7.46</v>
      </c>
      <c r="L6354">
        <v>7.5</v>
      </c>
    </row>
    <row r="6355" spans="1:12" x14ac:dyDescent="0.2">
      <c r="A6355" s="4">
        <v>31539</v>
      </c>
      <c r="C6355">
        <v>6.22</v>
      </c>
      <c r="D6355">
        <v>6.35</v>
      </c>
      <c r="E6355">
        <v>6.49</v>
      </c>
      <c r="F6355">
        <v>6.83</v>
      </c>
      <c r="G6355">
        <v>6.98</v>
      </c>
      <c r="H6355">
        <v>7.21</v>
      </c>
      <c r="I6355">
        <v>7.37</v>
      </c>
      <c r="J6355">
        <v>7.43</v>
      </c>
      <c r="L6355">
        <v>7.53</v>
      </c>
    </row>
    <row r="6356" spans="1:12" x14ac:dyDescent="0.2">
      <c r="A6356" s="4">
        <v>31540</v>
      </c>
      <c r="C6356">
        <v>6.22</v>
      </c>
      <c r="D6356">
        <v>6.33</v>
      </c>
      <c r="E6356">
        <v>6.45</v>
      </c>
      <c r="F6356">
        <v>6.78</v>
      </c>
      <c r="G6356">
        <v>6.93</v>
      </c>
      <c r="H6356">
        <v>7.17</v>
      </c>
      <c r="I6356">
        <v>7.32</v>
      </c>
      <c r="J6356">
        <v>7.4</v>
      </c>
      <c r="L6356">
        <v>7.36</v>
      </c>
    </row>
    <row r="6357" spans="1:12" x14ac:dyDescent="0.2">
      <c r="A6357" s="4">
        <v>31541</v>
      </c>
      <c r="C6357">
        <v>6.23</v>
      </c>
      <c r="D6357">
        <v>6.36</v>
      </c>
      <c r="E6357">
        <v>6.51</v>
      </c>
      <c r="F6357">
        <v>6.85</v>
      </c>
      <c r="G6357">
        <v>7.01</v>
      </c>
      <c r="H6357">
        <v>7.25</v>
      </c>
      <c r="I6357">
        <v>7.41</v>
      </c>
      <c r="J6357">
        <v>7.48</v>
      </c>
      <c r="L6357">
        <v>7.37</v>
      </c>
    </row>
    <row r="6358" spans="1:12" x14ac:dyDescent="0.2">
      <c r="A6358" s="4">
        <v>31544</v>
      </c>
      <c r="C6358">
        <v>6.32</v>
      </c>
      <c r="D6358">
        <v>6.44</v>
      </c>
      <c r="E6358">
        <v>6.61</v>
      </c>
      <c r="F6358">
        <v>6.98</v>
      </c>
      <c r="G6358">
        <v>7.14</v>
      </c>
      <c r="H6358">
        <v>7.41</v>
      </c>
      <c r="I6358">
        <v>7.57</v>
      </c>
      <c r="J6358">
        <v>7.67</v>
      </c>
      <c r="L6358">
        <v>7.41</v>
      </c>
    </row>
    <row r="6359" spans="1:12" x14ac:dyDescent="0.2">
      <c r="A6359" s="4">
        <v>31545</v>
      </c>
      <c r="C6359">
        <v>6.27</v>
      </c>
      <c r="D6359">
        <v>6.38</v>
      </c>
      <c r="E6359">
        <v>6.61</v>
      </c>
      <c r="F6359">
        <v>7</v>
      </c>
      <c r="G6359">
        <v>7.18</v>
      </c>
      <c r="H6359">
        <v>7.46</v>
      </c>
      <c r="I6359">
        <v>7.59</v>
      </c>
      <c r="J6359">
        <v>7.63</v>
      </c>
      <c r="L6359">
        <v>7.42</v>
      </c>
    </row>
    <row r="6360" spans="1:12" x14ac:dyDescent="0.2">
      <c r="A6360" s="4">
        <v>31546</v>
      </c>
      <c r="C6360">
        <v>6.27</v>
      </c>
      <c r="D6360">
        <v>6.34</v>
      </c>
      <c r="E6360">
        <v>6.56</v>
      </c>
      <c r="F6360">
        <v>7</v>
      </c>
      <c r="G6360">
        <v>7.17</v>
      </c>
      <c r="H6360">
        <v>7.48</v>
      </c>
      <c r="I6360">
        <v>7.62</v>
      </c>
      <c r="J6360">
        <v>7.66</v>
      </c>
      <c r="L6360">
        <v>7.43</v>
      </c>
    </row>
    <row r="6361" spans="1:12" x14ac:dyDescent="0.2">
      <c r="A6361" s="4">
        <v>31547</v>
      </c>
      <c r="C6361">
        <v>6.35</v>
      </c>
      <c r="D6361">
        <v>6.45</v>
      </c>
      <c r="E6361">
        <v>6.65</v>
      </c>
      <c r="F6361">
        <v>7.16</v>
      </c>
      <c r="G6361">
        <v>7.37</v>
      </c>
      <c r="H6361">
        <v>7.67</v>
      </c>
      <c r="I6361">
        <v>7.8</v>
      </c>
      <c r="J6361">
        <v>7.79</v>
      </c>
      <c r="L6361">
        <v>7.5</v>
      </c>
    </row>
    <row r="6362" spans="1:12" x14ac:dyDescent="0.2">
      <c r="A6362" s="4">
        <v>31548</v>
      </c>
      <c r="C6362">
        <v>6.4</v>
      </c>
      <c r="D6362">
        <v>6.56</v>
      </c>
      <c r="E6362">
        <v>6.8</v>
      </c>
      <c r="F6362">
        <v>7.32</v>
      </c>
      <c r="G6362">
        <v>7.56</v>
      </c>
      <c r="H6362">
        <v>7.89</v>
      </c>
      <c r="I6362">
        <v>7.99</v>
      </c>
      <c r="J6362">
        <v>7.99</v>
      </c>
      <c r="L6362">
        <v>7.64</v>
      </c>
    </row>
    <row r="6363" spans="1:12" x14ac:dyDescent="0.2">
      <c r="A6363" s="4">
        <v>31551</v>
      </c>
      <c r="C6363">
        <v>6.39</v>
      </c>
      <c r="D6363">
        <v>6.57</v>
      </c>
      <c r="E6363">
        <v>6.8</v>
      </c>
      <c r="F6363">
        <v>7.28</v>
      </c>
      <c r="G6363">
        <v>7.48</v>
      </c>
      <c r="H6363">
        <v>7.87</v>
      </c>
      <c r="I6363">
        <v>7.97</v>
      </c>
      <c r="J6363">
        <v>7.98</v>
      </c>
      <c r="L6363">
        <v>7.68</v>
      </c>
    </row>
    <row r="6364" spans="1:12" x14ac:dyDescent="0.2">
      <c r="A6364" s="4">
        <v>31552</v>
      </c>
      <c r="C6364">
        <v>6.42</v>
      </c>
      <c r="D6364">
        <v>6.55</v>
      </c>
      <c r="E6364">
        <v>6.75</v>
      </c>
      <c r="F6364">
        <v>7.23</v>
      </c>
      <c r="G6364">
        <v>7.46</v>
      </c>
      <c r="H6364">
        <v>7.8</v>
      </c>
      <c r="I6364">
        <v>7.85</v>
      </c>
      <c r="J6364">
        <v>7.88</v>
      </c>
      <c r="L6364">
        <v>7.58</v>
      </c>
    </row>
    <row r="6365" spans="1:12" x14ac:dyDescent="0.2">
      <c r="A6365" s="4">
        <v>31553</v>
      </c>
      <c r="C6365">
        <v>6.39</v>
      </c>
      <c r="D6365">
        <v>6.5</v>
      </c>
      <c r="E6365">
        <v>6.72</v>
      </c>
      <c r="F6365">
        <v>7.2</v>
      </c>
      <c r="G6365">
        <v>7.43</v>
      </c>
      <c r="H6365">
        <v>7.76</v>
      </c>
      <c r="I6365">
        <v>7.86</v>
      </c>
      <c r="J6365">
        <v>7.9</v>
      </c>
      <c r="L6365">
        <v>7.58</v>
      </c>
    </row>
    <row r="6366" spans="1:12" x14ac:dyDescent="0.2">
      <c r="A6366" s="4">
        <v>31554</v>
      </c>
      <c r="C6366">
        <v>6.39</v>
      </c>
      <c r="D6366">
        <v>6.56</v>
      </c>
      <c r="E6366">
        <v>6.73</v>
      </c>
      <c r="F6366">
        <v>7.2</v>
      </c>
      <c r="G6366">
        <v>7.45</v>
      </c>
      <c r="H6366">
        <v>7.76</v>
      </c>
      <c r="I6366">
        <v>7.85</v>
      </c>
      <c r="J6366">
        <v>7.88</v>
      </c>
      <c r="L6366">
        <v>7.5</v>
      </c>
    </row>
    <row r="6367" spans="1:12" x14ac:dyDescent="0.2">
      <c r="A6367" s="4">
        <v>31555</v>
      </c>
      <c r="C6367">
        <v>6.36</v>
      </c>
      <c r="D6367">
        <v>6.53</v>
      </c>
      <c r="E6367">
        <v>6.7</v>
      </c>
      <c r="F6367">
        <v>7.19</v>
      </c>
      <c r="G6367">
        <v>7.43</v>
      </c>
      <c r="H6367">
        <v>7.73</v>
      </c>
      <c r="I6367">
        <v>7.82</v>
      </c>
      <c r="J6367">
        <v>7.84</v>
      </c>
      <c r="L6367">
        <v>7.45</v>
      </c>
    </row>
    <row r="6368" spans="1:12" x14ac:dyDescent="0.2">
      <c r="A6368" s="4">
        <v>31558</v>
      </c>
      <c r="C6368" t="s">
        <v>13</v>
      </c>
      <c r="D6368" t="s">
        <v>13</v>
      </c>
      <c r="E6368" t="s">
        <v>13</v>
      </c>
      <c r="F6368" t="s">
        <v>13</v>
      </c>
      <c r="G6368" t="s">
        <v>13</v>
      </c>
      <c r="H6368" t="s">
        <v>13</v>
      </c>
      <c r="I6368" t="s">
        <v>13</v>
      </c>
      <c r="J6368" t="s">
        <v>13</v>
      </c>
      <c r="L6368" t="s">
        <v>13</v>
      </c>
    </row>
    <row r="6369" spans="1:12" x14ac:dyDescent="0.2">
      <c r="A6369" s="4">
        <v>31559</v>
      </c>
      <c r="C6369">
        <v>6.35</v>
      </c>
      <c r="D6369">
        <v>6.51</v>
      </c>
      <c r="E6369">
        <v>6.67</v>
      </c>
      <c r="F6369">
        <v>7.14</v>
      </c>
      <c r="G6369">
        <v>7.36</v>
      </c>
      <c r="H6369">
        <v>7.65</v>
      </c>
      <c r="I6369">
        <v>7.72</v>
      </c>
      <c r="J6369">
        <v>7.73</v>
      </c>
      <c r="L6369">
        <v>7.41</v>
      </c>
    </row>
    <row r="6370" spans="1:12" x14ac:dyDescent="0.2">
      <c r="A6370" s="4">
        <v>31560</v>
      </c>
      <c r="C6370">
        <v>6.38</v>
      </c>
      <c r="D6370">
        <v>6.55</v>
      </c>
      <c r="E6370">
        <v>6.72</v>
      </c>
      <c r="F6370">
        <v>7.17</v>
      </c>
      <c r="G6370">
        <v>7.37</v>
      </c>
      <c r="H6370">
        <v>7.55</v>
      </c>
      <c r="I6370">
        <v>7.72</v>
      </c>
      <c r="J6370">
        <v>7.73</v>
      </c>
      <c r="L6370">
        <v>7.45</v>
      </c>
    </row>
    <row r="6371" spans="1:12" x14ac:dyDescent="0.2">
      <c r="A6371" s="4">
        <v>31561</v>
      </c>
      <c r="C6371">
        <v>6.49</v>
      </c>
      <c r="D6371">
        <v>6.69</v>
      </c>
      <c r="E6371">
        <v>6.87</v>
      </c>
      <c r="F6371">
        <v>7.35</v>
      </c>
      <c r="G6371">
        <v>7.55</v>
      </c>
      <c r="H6371">
        <v>7.78</v>
      </c>
      <c r="I6371">
        <v>7.98</v>
      </c>
      <c r="J6371">
        <v>7.99</v>
      </c>
      <c r="L6371">
        <v>7.66</v>
      </c>
    </row>
    <row r="6372" spans="1:12" x14ac:dyDescent="0.2">
      <c r="A6372" s="4">
        <v>31562</v>
      </c>
      <c r="C6372">
        <v>6.49</v>
      </c>
      <c r="D6372">
        <v>6.7</v>
      </c>
      <c r="E6372">
        <v>6.88</v>
      </c>
      <c r="F6372">
        <v>7.36</v>
      </c>
      <c r="G6372">
        <v>7.58</v>
      </c>
      <c r="H6372">
        <v>7.82</v>
      </c>
      <c r="I6372">
        <v>8.0299999999999994</v>
      </c>
      <c r="J6372">
        <v>8.0500000000000007</v>
      </c>
      <c r="L6372">
        <v>7.74</v>
      </c>
    </row>
    <row r="6373" spans="1:12" x14ac:dyDescent="0.2">
      <c r="A6373" s="4">
        <v>31565</v>
      </c>
      <c r="C6373">
        <v>6.56</v>
      </c>
      <c r="D6373">
        <v>6.78</v>
      </c>
      <c r="E6373">
        <v>7</v>
      </c>
      <c r="F6373">
        <v>7.5</v>
      </c>
      <c r="G6373">
        <v>7.77</v>
      </c>
      <c r="H6373">
        <v>8.0500000000000007</v>
      </c>
      <c r="I6373">
        <v>8.2799999999999994</v>
      </c>
      <c r="J6373">
        <v>8.32</v>
      </c>
      <c r="L6373">
        <v>7.91</v>
      </c>
    </row>
    <row r="6374" spans="1:12" x14ac:dyDescent="0.2">
      <c r="A6374" s="4">
        <v>31566</v>
      </c>
      <c r="C6374">
        <v>6.61</v>
      </c>
      <c r="D6374">
        <v>6.77</v>
      </c>
      <c r="E6374">
        <v>7.01</v>
      </c>
      <c r="F6374">
        <v>7.49</v>
      </c>
      <c r="G6374">
        <v>7.76</v>
      </c>
      <c r="H6374">
        <v>7.99</v>
      </c>
      <c r="I6374">
        <v>8.15</v>
      </c>
      <c r="J6374">
        <v>8.19</v>
      </c>
      <c r="L6374">
        <v>7.81</v>
      </c>
    </row>
    <row r="6375" spans="1:12" x14ac:dyDescent="0.2">
      <c r="A6375" s="4">
        <v>31567</v>
      </c>
      <c r="C6375">
        <v>6.72</v>
      </c>
      <c r="D6375">
        <v>6.89</v>
      </c>
      <c r="E6375">
        <v>7.08</v>
      </c>
      <c r="F6375">
        <v>7.63</v>
      </c>
      <c r="G6375">
        <v>7.86</v>
      </c>
      <c r="H6375">
        <v>8.17</v>
      </c>
      <c r="I6375">
        <v>8.3000000000000007</v>
      </c>
      <c r="J6375">
        <v>8.39</v>
      </c>
      <c r="L6375">
        <v>7.93</v>
      </c>
    </row>
    <row r="6376" spans="1:12" x14ac:dyDescent="0.2">
      <c r="A6376" s="4">
        <v>31568</v>
      </c>
      <c r="C6376">
        <v>6.71</v>
      </c>
      <c r="D6376">
        <v>6.84</v>
      </c>
      <c r="E6376">
        <v>7.05</v>
      </c>
      <c r="F6376">
        <v>7.54</v>
      </c>
      <c r="G6376">
        <v>7.83</v>
      </c>
      <c r="H6376">
        <v>8.1</v>
      </c>
      <c r="I6376">
        <v>8.2200000000000006</v>
      </c>
      <c r="J6376">
        <v>8.31</v>
      </c>
      <c r="L6376">
        <v>7.9</v>
      </c>
    </row>
    <row r="6377" spans="1:12" x14ac:dyDescent="0.2">
      <c r="A6377" s="4">
        <v>31569</v>
      </c>
      <c r="C6377">
        <v>6.51</v>
      </c>
      <c r="D6377">
        <v>6.68</v>
      </c>
      <c r="E6377">
        <v>6.84</v>
      </c>
      <c r="F6377">
        <v>7.27</v>
      </c>
      <c r="G6377">
        <v>7.49</v>
      </c>
      <c r="H6377">
        <v>7.78</v>
      </c>
      <c r="I6377">
        <v>7.87</v>
      </c>
      <c r="J6377">
        <v>7.95</v>
      </c>
      <c r="L6377">
        <v>7.65</v>
      </c>
    </row>
    <row r="6378" spans="1:12" x14ac:dyDescent="0.2">
      <c r="A6378" s="4">
        <v>31572</v>
      </c>
      <c r="C6378">
        <v>6.56</v>
      </c>
      <c r="D6378">
        <v>6.73</v>
      </c>
      <c r="E6378">
        <v>6.9</v>
      </c>
      <c r="F6378">
        <v>7.39</v>
      </c>
      <c r="G6378">
        <v>7.67</v>
      </c>
      <c r="H6378">
        <v>7.94</v>
      </c>
      <c r="I6378">
        <v>8.06</v>
      </c>
      <c r="J6378">
        <v>8.1300000000000008</v>
      </c>
      <c r="L6378">
        <v>7.79</v>
      </c>
    </row>
    <row r="6379" spans="1:12" x14ac:dyDescent="0.2">
      <c r="A6379" s="4">
        <v>31573</v>
      </c>
      <c r="C6379">
        <v>6.47</v>
      </c>
      <c r="D6379">
        <v>6.7</v>
      </c>
      <c r="E6379">
        <v>6.89</v>
      </c>
      <c r="F6379">
        <v>7.38</v>
      </c>
      <c r="G6379">
        <v>7.63</v>
      </c>
      <c r="H6379">
        <v>7.92</v>
      </c>
      <c r="I6379">
        <v>8.02</v>
      </c>
      <c r="J6379">
        <v>8.07</v>
      </c>
      <c r="L6379">
        <v>7.78</v>
      </c>
    </row>
    <row r="6380" spans="1:12" x14ac:dyDescent="0.2">
      <c r="A6380" s="4">
        <v>31574</v>
      </c>
      <c r="C6380">
        <v>6.53</v>
      </c>
      <c r="D6380">
        <v>6.75</v>
      </c>
      <c r="E6380">
        <v>6.93</v>
      </c>
      <c r="F6380">
        <v>7.39</v>
      </c>
      <c r="G6380">
        <v>7.63</v>
      </c>
      <c r="H6380">
        <v>7.9</v>
      </c>
      <c r="I6380">
        <v>7.99</v>
      </c>
      <c r="J6380">
        <v>8.01</v>
      </c>
      <c r="L6380">
        <v>7.7</v>
      </c>
    </row>
    <row r="6381" spans="1:12" x14ac:dyDescent="0.2">
      <c r="A6381" s="4">
        <v>31575</v>
      </c>
      <c r="C6381">
        <v>6.47</v>
      </c>
      <c r="D6381">
        <v>6.69</v>
      </c>
      <c r="E6381">
        <v>6.88</v>
      </c>
      <c r="F6381">
        <v>7.31</v>
      </c>
      <c r="G6381">
        <v>7.58</v>
      </c>
      <c r="H6381">
        <v>7.83</v>
      </c>
      <c r="I6381">
        <v>7.91</v>
      </c>
      <c r="J6381">
        <v>7.98</v>
      </c>
      <c r="L6381">
        <v>7.7</v>
      </c>
    </row>
    <row r="6382" spans="1:12" x14ac:dyDescent="0.2">
      <c r="A6382" s="4">
        <v>31576</v>
      </c>
      <c r="C6382">
        <v>6.36</v>
      </c>
      <c r="D6382">
        <v>6.55</v>
      </c>
      <c r="E6382">
        <v>6.66</v>
      </c>
      <c r="F6382">
        <v>7.15</v>
      </c>
      <c r="G6382">
        <v>7.36</v>
      </c>
      <c r="H6382">
        <v>7.57</v>
      </c>
      <c r="I6382">
        <v>7.66</v>
      </c>
      <c r="J6382">
        <v>7.73</v>
      </c>
      <c r="L6382">
        <v>7.52</v>
      </c>
    </row>
    <row r="6383" spans="1:12" x14ac:dyDescent="0.2">
      <c r="A6383" s="4">
        <v>31579</v>
      </c>
      <c r="C6383">
        <v>6.31</v>
      </c>
      <c r="D6383">
        <v>6.51</v>
      </c>
      <c r="E6383">
        <v>6.63</v>
      </c>
      <c r="F6383">
        <v>7.1</v>
      </c>
      <c r="G6383">
        <v>7.25</v>
      </c>
      <c r="H6383">
        <v>7.47</v>
      </c>
      <c r="I6383">
        <v>7.58</v>
      </c>
      <c r="J6383">
        <v>7.63</v>
      </c>
      <c r="L6383">
        <v>7.43</v>
      </c>
    </row>
    <row r="6384" spans="1:12" x14ac:dyDescent="0.2">
      <c r="A6384" s="4">
        <v>31580</v>
      </c>
      <c r="C6384">
        <v>6.27</v>
      </c>
      <c r="D6384">
        <v>6.46</v>
      </c>
      <c r="E6384">
        <v>6.58</v>
      </c>
      <c r="F6384">
        <v>7.08</v>
      </c>
      <c r="G6384">
        <v>7.26</v>
      </c>
      <c r="H6384">
        <v>7.45</v>
      </c>
      <c r="I6384">
        <v>7.56</v>
      </c>
      <c r="J6384">
        <v>7.63</v>
      </c>
      <c r="L6384">
        <v>7.43</v>
      </c>
    </row>
    <row r="6385" spans="1:12" x14ac:dyDescent="0.2">
      <c r="A6385" s="4">
        <v>31581</v>
      </c>
      <c r="C6385">
        <v>6.27</v>
      </c>
      <c r="D6385">
        <v>6.45</v>
      </c>
      <c r="E6385">
        <v>6.57</v>
      </c>
      <c r="F6385">
        <v>7.01</v>
      </c>
      <c r="G6385">
        <v>7.21</v>
      </c>
      <c r="H6385">
        <v>7.41</v>
      </c>
      <c r="I6385">
        <v>7.54</v>
      </c>
      <c r="J6385">
        <v>7.57</v>
      </c>
      <c r="L6385">
        <v>7.44</v>
      </c>
    </row>
    <row r="6386" spans="1:12" x14ac:dyDescent="0.2">
      <c r="A6386" s="4">
        <v>31582</v>
      </c>
      <c r="C6386">
        <v>6.29</v>
      </c>
      <c r="D6386">
        <v>6.5</v>
      </c>
      <c r="E6386">
        <v>6.66</v>
      </c>
      <c r="F6386">
        <v>7.1</v>
      </c>
      <c r="G6386">
        <v>7.27</v>
      </c>
      <c r="H6386">
        <v>7.49</v>
      </c>
      <c r="I6386">
        <v>7.66</v>
      </c>
      <c r="J6386">
        <v>7.69</v>
      </c>
      <c r="L6386">
        <v>7.52</v>
      </c>
    </row>
    <row r="6387" spans="1:12" x14ac:dyDescent="0.2">
      <c r="A6387" s="4">
        <v>31583</v>
      </c>
      <c r="C6387">
        <v>6.28</v>
      </c>
      <c r="D6387">
        <v>6.45</v>
      </c>
      <c r="E6387">
        <v>6.6</v>
      </c>
      <c r="F6387">
        <v>7.06</v>
      </c>
      <c r="G6387">
        <v>7.26</v>
      </c>
      <c r="H6387">
        <v>7.45</v>
      </c>
      <c r="I6387">
        <v>7.61</v>
      </c>
      <c r="J6387">
        <v>7.6</v>
      </c>
      <c r="L6387">
        <v>7.47</v>
      </c>
    </row>
    <row r="6388" spans="1:12" x14ac:dyDescent="0.2">
      <c r="A6388" s="4">
        <v>31586</v>
      </c>
      <c r="C6388">
        <v>6.3</v>
      </c>
      <c r="D6388">
        <v>6.47</v>
      </c>
      <c r="E6388">
        <v>6.6</v>
      </c>
      <c r="F6388">
        <v>7.03</v>
      </c>
      <c r="G6388">
        <v>7.24</v>
      </c>
      <c r="H6388">
        <v>7.42</v>
      </c>
      <c r="I6388">
        <v>7.55</v>
      </c>
      <c r="J6388">
        <v>7.55</v>
      </c>
      <c r="L6388">
        <v>7.43</v>
      </c>
    </row>
    <row r="6389" spans="1:12" x14ac:dyDescent="0.2">
      <c r="A6389" s="4">
        <v>31587</v>
      </c>
      <c r="C6389">
        <v>6.26</v>
      </c>
      <c r="D6389">
        <v>6.37</v>
      </c>
      <c r="E6389">
        <v>6.57</v>
      </c>
      <c r="F6389">
        <v>6.98</v>
      </c>
      <c r="G6389">
        <v>7.19</v>
      </c>
      <c r="H6389">
        <v>7.35</v>
      </c>
      <c r="I6389">
        <v>7.47</v>
      </c>
      <c r="J6389">
        <v>7.47</v>
      </c>
      <c r="L6389">
        <v>7.39</v>
      </c>
    </row>
    <row r="6390" spans="1:12" x14ac:dyDescent="0.2">
      <c r="A6390" s="4">
        <v>31588</v>
      </c>
      <c r="C6390">
        <v>6.26</v>
      </c>
      <c r="D6390">
        <v>6.37</v>
      </c>
      <c r="E6390">
        <v>6.53</v>
      </c>
      <c r="F6390">
        <v>6.91</v>
      </c>
      <c r="G6390">
        <v>7.12</v>
      </c>
      <c r="H6390">
        <v>7.31</v>
      </c>
      <c r="I6390">
        <v>7.36</v>
      </c>
      <c r="J6390">
        <v>7.42</v>
      </c>
      <c r="L6390">
        <v>7.36</v>
      </c>
    </row>
    <row r="6391" spans="1:12" x14ac:dyDescent="0.2">
      <c r="A6391" s="4">
        <v>31589</v>
      </c>
      <c r="C6391">
        <v>6.26</v>
      </c>
      <c r="D6391">
        <v>6.34</v>
      </c>
      <c r="E6391">
        <v>6.52</v>
      </c>
      <c r="F6391">
        <v>6.91</v>
      </c>
      <c r="G6391">
        <v>7.08</v>
      </c>
      <c r="H6391">
        <v>7.29</v>
      </c>
      <c r="I6391">
        <v>7.37</v>
      </c>
      <c r="J6391">
        <v>7.42</v>
      </c>
      <c r="L6391">
        <v>7.35</v>
      </c>
    </row>
    <row r="6392" spans="1:12" x14ac:dyDescent="0.2">
      <c r="A6392" s="4">
        <v>31590</v>
      </c>
      <c r="C6392">
        <v>6.2</v>
      </c>
      <c r="D6392">
        <v>6.27</v>
      </c>
      <c r="E6392">
        <v>6.47</v>
      </c>
      <c r="F6392">
        <v>6.84</v>
      </c>
      <c r="G6392">
        <v>7.06</v>
      </c>
      <c r="H6392">
        <v>7.27</v>
      </c>
      <c r="I6392">
        <v>7.35</v>
      </c>
      <c r="J6392">
        <v>7.38</v>
      </c>
      <c r="L6392">
        <v>7.29</v>
      </c>
    </row>
    <row r="6393" spans="1:12" x14ac:dyDescent="0.2">
      <c r="A6393" s="4">
        <v>31593</v>
      </c>
      <c r="C6393">
        <v>6.13</v>
      </c>
      <c r="D6393">
        <v>6.22</v>
      </c>
      <c r="E6393">
        <v>6.41</v>
      </c>
      <c r="F6393">
        <v>6.81</v>
      </c>
      <c r="G6393">
        <v>7</v>
      </c>
      <c r="H6393">
        <v>7.23</v>
      </c>
      <c r="I6393">
        <v>7.29</v>
      </c>
      <c r="J6393">
        <v>7.35</v>
      </c>
      <c r="L6393">
        <v>7.24</v>
      </c>
    </row>
    <row r="6394" spans="1:12" x14ac:dyDescent="0.2">
      <c r="A6394" s="4">
        <v>31594</v>
      </c>
      <c r="C6394">
        <v>6.17</v>
      </c>
      <c r="D6394">
        <v>6.24</v>
      </c>
      <c r="E6394">
        <v>6.39</v>
      </c>
      <c r="F6394">
        <v>6.8</v>
      </c>
      <c r="G6394">
        <v>7</v>
      </c>
      <c r="H6394">
        <v>7.23</v>
      </c>
      <c r="I6394">
        <v>7.31</v>
      </c>
      <c r="J6394">
        <v>7.37</v>
      </c>
      <c r="L6394">
        <v>7.21</v>
      </c>
    </row>
    <row r="6395" spans="1:12" x14ac:dyDescent="0.2">
      <c r="A6395" s="4">
        <v>31595</v>
      </c>
      <c r="C6395">
        <v>6.18</v>
      </c>
      <c r="D6395">
        <v>6.22</v>
      </c>
      <c r="E6395">
        <v>6.38</v>
      </c>
      <c r="F6395">
        <v>6.81</v>
      </c>
      <c r="G6395">
        <v>7.02</v>
      </c>
      <c r="H6395">
        <v>7.23</v>
      </c>
      <c r="I6395">
        <v>7.31</v>
      </c>
      <c r="J6395">
        <v>7.37</v>
      </c>
      <c r="L6395">
        <v>7.22</v>
      </c>
    </row>
    <row r="6396" spans="1:12" x14ac:dyDescent="0.2">
      <c r="A6396" s="4">
        <v>31596</v>
      </c>
      <c r="C6396">
        <v>6.08</v>
      </c>
      <c r="D6396">
        <v>6.11</v>
      </c>
      <c r="E6396">
        <v>6.26</v>
      </c>
      <c r="F6396">
        <v>6.71</v>
      </c>
      <c r="G6396">
        <v>6.92</v>
      </c>
      <c r="H6396">
        <v>7.15</v>
      </c>
      <c r="I6396">
        <v>7.23</v>
      </c>
      <c r="J6396">
        <v>7.31</v>
      </c>
      <c r="L6396">
        <v>7.18</v>
      </c>
    </row>
    <row r="6397" spans="1:12" x14ac:dyDescent="0.2">
      <c r="A6397" s="4">
        <v>31597</v>
      </c>
      <c r="C6397" t="s">
        <v>13</v>
      </c>
      <c r="D6397" t="s">
        <v>13</v>
      </c>
      <c r="E6397" t="s">
        <v>13</v>
      </c>
      <c r="F6397" t="s">
        <v>13</v>
      </c>
      <c r="G6397" t="s">
        <v>13</v>
      </c>
      <c r="H6397" t="s">
        <v>13</v>
      </c>
      <c r="I6397" t="s">
        <v>13</v>
      </c>
      <c r="J6397" t="s">
        <v>13</v>
      </c>
      <c r="L6397" t="s">
        <v>13</v>
      </c>
    </row>
    <row r="6398" spans="1:12" x14ac:dyDescent="0.2">
      <c r="A6398" s="4">
        <v>31600</v>
      </c>
      <c r="C6398">
        <v>6.04</v>
      </c>
      <c r="D6398">
        <v>6.1</v>
      </c>
      <c r="E6398">
        <v>6.26</v>
      </c>
      <c r="F6398">
        <v>6.7</v>
      </c>
      <c r="G6398">
        <v>6.92</v>
      </c>
      <c r="H6398">
        <v>7.14</v>
      </c>
      <c r="I6398">
        <v>7.24</v>
      </c>
      <c r="J6398">
        <v>7.31</v>
      </c>
      <c r="L6398">
        <v>7.16</v>
      </c>
    </row>
    <row r="6399" spans="1:12" x14ac:dyDescent="0.2">
      <c r="A6399" s="4">
        <v>31601</v>
      </c>
      <c r="C6399">
        <v>6.11</v>
      </c>
      <c r="D6399">
        <v>6.24</v>
      </c>
      <c r="E6399">
        <v>6.41</v>
      </c>
      <c r="F6399">
        <v>6.84</v>
      </c>
      <c r="G6399">
        <v>7.05</v>
      </c>
      <c r="H6399">
        <v>7.26</v>
      </c>
      <c r="I6399">
        <v>7.37</v>
      </c>
      <c r="J6399">
        <v>7.44</v>
      </c>
      <c r="L6399">
        <v>7.23</v>
      </c>
    </row>
    <row r="6400" spans="1:12" x14ac:dyDescent="0.2">
      <c r="A6400" s="4">
        <v>31602</v>
      </c>
      <c r="C6400">
        <v>6.05</v>
      </c>
      <c r="D6400">
        <v>6.17</v>
      </c>
      <c r="E6400">
        <v>6.31</v>
      </c>
      <c r="F6400">
        <v>6.73</v>
      </c>
      <c r="G6400">
        <v>6.93</v>
      </c>
      <c r="H6400">
        <v>7.14</v>
      </c>
      <c r="I6400">
        <v>7.25</v>
      </c>
      <c r="J6400">
        <v>7.31</v>
      </c>
      <c r="L6400">
        <v>7.15</v>
      </c>
    </row>
    <row r="6401" spans="1:12" x14ac:dyDescent="0.2">
      <c r="A6401" s="4">
        <v>31603</v>
      </c>
      <c r="C6401">
        <v>6.02</v>
      </c>
      <c r="D6401">
        <v>6.16</v>
      </c>
      <c r="E6401">
        <v>6.29</v>
      </c>
      <c r="F6401">
        <v>6.73</v>
      </c>
      <c r="G6401">
        <v>6.91</v>
      </c>
      <c r="H6401">
        <v>7.12</v>
      </c>
      <c r="I6401">
        <v>7.24</v>
      </c>
      <c r="J6401">
        <v>7.31</v>
      </c>
      <c r="L6401">
        <v>7.16</v>
      </c>
    </row>
    <row r="6402" spans="1:12" x14ac:dyDescent="0.2">
      <c r="A6402" s="4">
        <v>31604</v>
      </c>
      <c r="C6402">
        <v>5.92</v>
      </c>
      <c r="D6402">
        <v>6.07</v>
      </c>
      <c r="E6402">
        <v>6.17</v>
      </c>
      <c r="F6402">
        <v>6.6</v>
      </c>
      <c r="G6402">
        <v>6.81</v>
      </c>
      <c r="H6402">
        <v>7</v>
      </c>
      <c r="I6402">
        <v>7.23</v>
      </c>
      <c r="J6402">
        <v>7.3</v>
      </c>
      <c r="L6402">
        <v>7.19</v>
      </c>
    </row>
    <row r="6403" spans="1:12" x14ac:dyDescent="0.2">
      <c r="A6403" s="4">
        <v>31607</v>
      </c>
      <c r="C6403">
        <v>5.94</v>
      </c>
      <c r="D6403">
        <v>6.08</v>
      </c>
      <c r="E6403">
        <v>6.18</v>
      </c>
      <c r="F6403">
        <v>6.58</v>
      </c>
      <c r="G6403">
        <v>6.78</v>
      </c>
      <c r="H6403">
        <v>6.97</v>
      </c>
      <c r="I6403">
        <v>7.16</v>
      </c>
      <c r="J6403">
        <v>7.25</v>
      </c>
      <c r="L6403">
        <v>7.14</v>
      </c>
    </row>
    <row r="6404" spans="1:12" x14ac:dyDescent="0.2">
      <c r="A6404" s="4">
        <v>31608</v>
      </c>
      <c r="C6404">
        <v>5.94</v>
      </c>
      <c r="D6404">
        <v>6.06</v>
      </c>
      <c r="E6404">
        <v>6.17</v>
      </c>
      <c r="F6404">
        <v>6.56</v>
      </c>
      <c r="G6404">
        <v>6.74</v>
      </c>
      <c r="H6404">
        <v>6.91</v>
      </c>
      <c r="I6404">
        <v>7.08</v>
      </c>
      <c r="J6404">
        <v>7.16</v>
      </c>
      <c r="L6404">
        <v>7.12</v>
      </c>
    </row>
    <row r="6405" spans="1:12" x14ac:dyDescent="0.2">
      <c r="A6405" s="4">
        <v>31609</v>
      </c>
      <c r="C6405">
        <v>5.94</v>
      </c>
      <c r="D6405">
        <v>6.09</v>
      </c>
      <c r="E6405">
        <v>6.2</v>
      </c>
      <c r="F6405">
        <v>6.59</v>
      </c>
      <c r="G6405">
        <v>6.72</v>
      </c>
      <c r="H6405">
        <v>6.9</v>
      </c>
      <c r="I6405">
        <v>7.11</v>
      </c>
      <c r="J6405">
        <v>7.2</v>
      </c>
      <c r="L6405">
        <v>7.17</v>
      </c>
    </row>
    <row r="6406" spans="1:12" x14ac:dyDescent="0.2">
      <c r="A6406" s="4">
        <v>31610</v>
      </c>
      <c r="C6406">
        <v>5.92</v>
      </c>
      <c r="D6406">
        <v>6.08</v>
      </c>
      <c r="E6406">
        <v>6.21</v>
      </c>
      <c r="F6406">
        <v>6.61</v>
      </c>
      <c r="G6406">
        <v>6.73</v>
      </c>
      <c r="H6406">
        <v>6.91</v>
      </c>
      <c r="I6406">
        <v>7.11</v>
      </c>
      <c r="J6406">
        <v>7.18</v>
      </c>
      <c r="L6406">
        <v>7.2</v>
      </c>
    </row>
    <row r="6407" spans="1:12" x14ac:dyDescent="0.2">
      <c r="A6407" s="4">
        <v>31611</v>
      </c>
      <c r="C6407">
        <v>5.88</v>
      </c>
      <c r="D6407">
        <v>6.03</v>
      </c>
      <c r="E6407">
        <v>6.15</v>
      </c>
      <c r="F6407">
        <v>6.56</v>
      </c>
      <c r="G6407">
        <v>6.69</v>
      </c>
      <c r="H6407">
        <v>6.88</v>
      </c>
      <c r="I6407">
        <v>7.07</v>
      </c>
      <c r="J6407">
        <v>7.16</v>
      </c>
      <c r="L6407">
        <v>7.19</v>
      </c>
    </row>
    <row r="6408" spans="1:12" x14ac:dyDescent="0.2">
      <c r="A6408" s="4">
        <v>31614</v>
      </c>
      <c r="C6408">
        <v>5.89</v>
      </c>
      <c r="D6408">
        <v>6.04</v>
      </c>
      <c r="E6408">
        <v>6.14</v>
      </c>
      <c r="F6408">
        <v>6.56</v>
      </c>
      <c r="G6408">
        <v>6.69</v>
      </c>
      <c r="H6408">
        <v>6.88</v>
      </c>
      <c r="I6408">
        <v>7.05</v>
      </c>
      <c r="J6408">
        <v>7.14</v>
      </c>
      <c r="L6408">
        <v>7.17</v>
      </c>
    </row>
    <row r="6409" spans="1:12" x14ac:dyDescent="0.2">
      <c r="A6409" s="4">
        <v>31615</v>
      </c>
      <c r="C6409">
        <v>5.89</v>
      </c>
      <c r="D6409">
        <v>6.05</v>
      </c>
      <c r="E6409">
        <v>6.2</v>
      </c>
      <c r="F6409">
        <v>6.6</v>
      </c>
      <c r="G6409">
        <v>6.75</v>
      </c>
      <c r="H6409">
        <v>6.93</v>
      </c>
      <c r="I6409">
        <v>7.1</v>
      </c>
      <c r="J6409">
        <v>7.2</v>
      </c>
      <c r="L6409">
        <v>7.27</v>
      </c>
    </row>
    <row r="6410" spans="1:12" x14ac:dyDescent="0.2">
      <c r="A6410" s="4">
        <v>31616</v>
      </c>
      <c r="C6410">
        <v>5.98</v>
      </c>
      <c r="D6410">
        <v>6.15</v>
      </c>
      <c r="E6410">
        <v>6.29</v>
      </c>
      <c r="F6410">
        <v>6.63</v>
      </c>
      <c r="G6410">
        <v>6.87</v>
      </c>
      <c r="H6410">
        <v>7.04</v>
      </c>
      <c r="I6410">
        <v>7.21</v>
      </c>
      <c r="J6410">
        <v>7.29</v>
      </c>
      <c r="L6410">
        <v>7.36</v>
      </c>
    </row>
    <row r="6411" spans="1:12" x14ac:dyDescent="0.2">
      <c r="A6411" s="4">
        <v>31617</v>
      </c>
      <c r="C6411">
        <v>5.98</v>
      </c>
      <c r="D6411">
        <v>6.15</v>
      </c>
      <c r="E6411">
        <v>6.3</v>
      </c>
      <c r="F6411">
        <v>6.67</v>
      </c>
      <c r="G6411">
        <v>6.91</v>
      </c>
      <c r="H6411">
        <v>7.12</v>
      </c>
      <c r="I6411">
        <v>7.26</v>
      </c>
      <c r="J6411">
        <v>7.35</v>
      </c>
      <c r="L6411">
        <v>7.41</v>
      </c>
    </row>
    <row r="6412" spans="1:12" x14ac:dyDescent="0.2">
      <c r="A6412" s="4">
        <v>31618</v>
      </c>
      <c r="C6412">
        <v>5.98</v>
      </c>
      <c r="D6412">
        <v>6.15</v>
      </c>
      <c r="E6412">
        <v>6.32</v>
      </c>
      <c r="F6412">
        <v>6.67</v>
      </c>
      <c r="G6412">
        <v>6.87</v>
      </c>
      <c r="H6412">
        <v>7.09</v>
      </c>
      <c r="I6412">
        <v>7.25</v>
      </c>
      <c r="J6412">
        <v>7.33</v>
      </c>
      <c r="L6412">
        <v>7.4</v>
      </c>
    </row>
    <row r="6413" spans="1:12" x14ac:dyDescent="0.2">
      <c r="A6413" s="4">
        <v>31621</v>
      </c>
      <c r="C6413">
        <v>6.07</v>
      </c>
      <c r="D6413">
        <v>6.21</v>
      </c>
      <c r="E6413">
        <v>6.39</v>
      </c>
      <c r="F6413">
        <v>6.76</v>
      </c>
      <c r="G6413">
        <v>7.01</v>
      </c>
      <c r="H6413">
        <v>7.23</v>
      </c>
      <c r="I6413">
        <v>7.42</v>
      </c>
      <c r="J6413">
        <v>7.53</v>
      </c>
      <c r="L6413">
        <v>7.59</v>
      </c>
    </row>
    <row r="6414" spans="1:12" x14ac:dyDescent="0.2">
      <c r="A6414" s="4">
        <v>31622</v>
      </c>
      <c r="C6414">
        <v>6.03</v>
      </c>
      <c r="D6414">
        <v>6.14</v>
      </c>
      <c r="E6414">
        <v>6.33</v>
      </c>
      <c r="F6414">
        <v>6.71</v>
      </c>
      <c r="G6414">
        <v>6.93</v>
      </c>
      <c r="H6414">
        <v>7.13</v>
      </c>
      <c r="I6414">
        <v>7.31</v>
      </c>
      <c r="J6414">
        <v>7.41</v>
      </c>
      <c r="L6414">
        <v>7.5</v>
      </c>
    </row>
    <row r="6415" spans="1:12" x14ac:dyDescent="0.2">
      <c r="A6415" s="4">
        <v>31623</v>
      </c>
      <c r="C6415">
        <v>6.02</v>
      </c>
      <c r="D6415">
        <v>6.13</v>
      </c>
      <c r="E6415">
        <v>6.3</v>
      </c>
      <c r="F6415">
        <v>6.67</v>
      </c>
      <c r="G6415">
        <v>6.9</v>
      </c>
      <c r="H6415">
        <v>7.1</v>
      </c>
      <c r="I6415">
        <v>7.3</v>
      </c>
      <c r="J6415">
        <v>7.41</v>
      </c>
      <c r="L6415">
        <v>7.51</v>
      </c>
    </row>
    <row r="6416" spans="1:12" x14ac:dyDescent="0.2">
      <c r="A6416" s="4">
        <v>31624</v>
      </c>
      <c r="C6416">
        <v>5.96</v>
      </c>
      <c r="D6416">
        <v>6.06</v>
      </c>
      <c r="E6416">
        <v>6.2</v>
      </c>
      <c r="F6416">
        <v>6.57</v>
      </c>
      <c r="G6416">
        <v>6.81</v>
      </c>
      <c r="H6416">
        <v>7.02</v>
      </c>
      <c r="I6416">
        <v>7.22</v>
      </c>
      <c r="J6416">
        <v>7.34</v>
      </c>
      <c r="L6416">
        <v>7.46</v>
      </c>
    </row>
    <row r="6417" spans="1:12" x14ac:dyDescent="0.2">
      <c r="A6417" s="4">
        <v>31625</v>
      </c>
      <c r="C6417">
        <v>5.94</v>
      </c>
      <c r="D6417">
        <v>6.03</v>
      </c>
      <c r="E6417">
        <v>6.15</v>
      </c>
      <c r="F6417">
        <v>6.56</v>
      </c>
      <c r="G6417">
        <v>6.81</v>
      </c>
      <c r="H6417">
        <v>7.02</v>
      </c>
      <c r="I6417">
        <v>7.22</v>
      </c>
      <c r="J6417">
        <v>7.34</v>
      </c>
      <c r="L6417">
        <v>7.46</v>
      </c>
    </row>
    <row r="6418" spans="1:12" x14ac:dyDescent="0.2">
      <c r="A6418" s="4">
        <v>31628</v>
      </c>
      <c r="C6418">
        <v>5.88</v>
      </c>
      <c r="D6418">
        <v>6</v>
      </c>
      <c r="E6418">
        <v>6.13</v>
      </c>
      <c r="F6418">
        <v>6.56</v>
      </c>
      <c r="G6418">
        <v>6.8</v>
      </c>
      <c r="H6418">
        <v>7.01</v>
      </c>
      <c r="I6418">
        <v>7.22</v>
      </c>
      <c r="J6418">
        <v>7.33</v>
      </c>
      <c r="L6418">
        <v>7.46</v>
      </c>
    </row>
    <row r="6419" spans="1:12" x14ac:dyDescent="0.2">
      <c r="A6419" s="4">
        <v>31629</v>
      </c>
      <c r="C6419">
        <v>5.87</v>
      </c>
      <c r="D6419">
        <v>6.03</v>
      </c>
      <c r="E6419">
        <v>6.16</v>
      </c>
      <c r="F6419">
        <v>6.58</v>
      </c>
      <c r="G6419">
        <v>6.74</v>
      </c>
      <c r="H6419">
        <v>7.07</v>
      </c>
      <c r="I6419">
        <v>7.27</v>
      </c>
      <c r="J6419">
        <v>7.39</v>
      </c>
      <c r="L6419">
        <v>7.54</v>
      </c>
    </row>
    <row r="6420" spans="1:12" x14ac:dyDescent="0.2">
      <c r="A6420" s="4">
        <v>31630</v>
      </c>
      <c r="C6420">
        <v>5.88</v>
      </c>
      <c r="D6420">
        <v>6.04</v>
      </c>
      <c r="E6420">
        <v>6.2</v>
      </c>
      <c r="F6420">
        <v>6.61</v>
      </c>
      <c r="G6420">
        <v>6.78</v>
      </c>
      <c r="H6420">
        <v>7.13</v>
      </c>
      <c r="I6420">
        <v>7.35</v>
      </c>
      <c r="J6420">
        <v>7.47</v>
      </c>
      <c r="L6420">
        <v>7.57</v>
      </c>
    </row>
    <row r="6421" spans="1:12" x14ac:dyDescent="0.2">
      <c r="A6421" s="4">
        <v>31631</v>
      </c>
      <c r="C6421">
        <v>5.89</v>
      </c>
      <c r="D6421">
        <v>6.04</v>
      </c>
      <c r="E6421">
        <v>6.19</v>
      </c>
      <c r="F6421">
        <v>6.61</v>
      </c>
      <c r="G6421">
        <v>6.76</v>
      </c>
      <c r="H6421">
        <v>7.1</v>
      </c>
      <c r="I6421">
        <v>7.31</v>
      </c>
      <c r="J6421">
        <v>7.45</v>
      </c>
      <c r="L6421">
        <v>7.56</v>
      </c>
    </row>
    <row r="6422" spans="1:12" x14ac:dyDescent="0.2">
      <c r="A6422" s="4">
        <v>31632</v>
      </c>
      <c r="C6422">
        <v>5.86</v>
      </c>
      <c r="D6422">
        <v>6.01</v>
      </c>
      <c r="E6422">
        <v>6.12</v>
      </c>
      <c r="F6422">
        <v>6.54</v>
      </c>
      <c r="G6422">
        <v>6.68</v>
      </c>
      <c r="H6422">
        <v>6.97</v>
      </c>
      <c r="I6422">
        <v>7.16</v>
      </c>
      <c r="J6422">
        <v>7.3</v>
      </c>
      <c r="L6422">
        <v>7.41</v>
      </c>
    </row>
    <row r="6423" spans="1:12" x14ac:dyDescent="0.2">
      <c r="A6423" s="4">
        <v>31635</v>
      </c>
      <c r="C6423">
        <v>5.84</v>
      </c>
      <c r="D6423">
        <v>5.95</v>
      </c>
      <c r="E6423">
        <v>6.08</v>
      </c>
      <c r="F6423">
        <v>6.51</v>
      </c>
      <c r="G6423">
        <v>6.64</v>
      </c>
      <c r="H6423">
        <v>6.9</v>
      </c>
      <c r="I6423">
        <v>7.12</v>
      </c>
      <c r="J6423">
        <v>7.25</v>
      </c>
      <c r="L6423">
        <v>7.35</v>
      </c>
    </row>
    <row r="6424" spans="1:12" x14ac:dyDescent="0.2">
      <c r="A6424" s="4">
        <v>31636</v>
      </c>
      <c r="C6424">
        <v>5.77</v>
      </c>
      <c r="D6424">
        <v>5.83</v>
      </c>
      <c r="E6424">
        <v>6.03</v>
      </c>
      <c r="F6424">
        <v>6.46</v>
      </c>
      <c r="G6424">
        <v>6.6</v>
      </c>
      <c r="H6424">
        <v>6.89</v>
      </c>
      <c r="I6424">
        <v>7.09</v>
      </c>
      <c r="J6424">
        <v>7.23</v>
      </c>
      <c r="L6424">
        <v>7.34</v>
      </c>
    </row>
    <row r="6425" spans="1:12" x14ac:dyDescent="0.2">
      <c r="A6425" s="4">
        <v>31637</v>
      </c>
      <c r="C6425">
        <v>5.73</v>
      </c>
      <c r="D6425">
        <v>5.79</v>
      </c>
      <c r="E6425">
        <v>5.97</v>
      </c>
      <c r="F6425">
        <v>6.37</v>
      </c>
      <c r="G6425">
        <v>6.51</v>
      </c>
      <c r="H6425">
        <v>6.83</v>
      </c>
      <c r="I6425">
        <v>7.03</v>
      </c>
      <c r="J6425">
        <v>7.15</v>
      </c>
      <c r="L6425">
        <v>7.28</v>
      </c>
    </row>
    <row r="6426" spans="1:12" x14ac:dyDescent="0.2">
      <c r="A6426" s="4">
        <v>31638</v>
      </c>
      <c r="C6426">
        <v>5.75</v>
      </c>
      <c r="D6426">
        <v>5.8</v>
      </c>
      <c r="E6426">
        <v>6</v>
      </c>
      <c r="F6426">
        <v>6.39</v>
      </c>
      <c r="G6426">
        <v>6.51</v>
      </c>
      <c r="H6426">
        <v>6.89</v>
      </c>
      <c r="I6426">
        <v>7.02</v>
      </c>
      <c r="J6426">
        <v>7.16</v>
      </c>
      <c r="L6426">
        <v>7.29</v>
      </c>
    </row>
    <row r="6427" spans="1:12" x14ac:dyDescent="0.2">
      <c r="A6427" s="4">
        <v>31639</v>
      </c>
      <c r="C6427">
        <v>5.71</v>
      </c>
      <c r="D6427">
        <v>5.78</v>
      </c>
      <c r="E6427">
        <v>5.98</v>
      </c>
      <c r="F6427">
        <v>6.36</v>
      </c>
      <c r="G6427">
        <v>6.49</v>
      </c>
      <c r="H6427">
        <v>6.83</v>
      </c>
      <c r="I6427">
        <v>7.02</v>
      </c>
      <c r="J6427">
        <v>7.14</v>
      </c>
      <c r="L6427">
        <v>7.29</v>
      </c>
    </row>
    <row r="6428" spans="1:12" x14ac:dyDescent="0.2">
      <c r="A6428" s="4">
        <v>31642</v>
      </c>
      <c r="C6428">
        <v>5.77</v>
      </c>
      <c r="D6428">
        <v>5.81</v>
      </c>
      <c r="E6428">
        <v>5.98</v>
      </c>
      <c r="F6428">
        <v>6.37</v>
      </c>
      <c r="G6428">
        <v>6.5</v>
      </c>
      <c r="H6428">
        <v>6.83</v>
      </c>
      <c r="I6428">
        <v>7.01</v>
      </c>
      <c r="J6428">
        <v>7.14</v>
      </c>
      <c r="L6428">
        <v>7.28</v>
      </c>
    </row>
    <row r="6429" spans="1:12" x14ac:dyDescent="0.2">
      <c r="A6429" s="4">
        <v>31643</v>
      </c>
      <c r="C6429">
        <v>5.72</v>
      </c>
      <c r="D6429">
        <v>5.81</v>
      </c>
      <c r="E6429">
        <v>5.89</v>
      </c>
      <c r="F6429">
        <v>6.29</v>
      </c>
      <c r="G6429">
        <v>6.38</v>
      </c>
      <c r="H6429">
        <v>6.7</v>
      </c>
      <c r="I6429">
        <v>6.89</v>
      </c>
      <c r="J6429">
        <v>7.02</v>
      </c>
      <c r="L6429">
        <v>7.19</v>
      </c>
    </row>
    <row r="6430" spans="1:12" x14ac:dyDescent="0.2">
      <c r="A6430" s="4">
        <v>31644</v>
      </c>
      <c r="C6430">
        <v>5.66</v>
      </c>
      <c r="D6430">
        <v>5.78</v>
      </c>
      <c r="E6430">
        <v>5.85</v>
      </c>
      <c r="F6430">
        <v>6.17</v>
      </c>
      <c r="G6430">
        <v>6.34</v>
      </c>
      <c r="H6430">
        <v>6.65</v>
      </c>
      <c r="I6430">
        <v>6.83</v>
      </c>
      <c r="J6430">
        <v>7</v>
      </c>
      <c r="L6430">
        <v>7.17</v>
      </c>
    </row>
    <row r="6431" spans="1:12" x14ac:dyDescent="0.2">
      <c r="A6431" s="4">
        <v>31645</v>
      </c>
      <c r="C6431">
        <v>5.52</v>
      </c>
      <c r="D6431">
        <v>5.63</v>
      </c>
      <c r="E6431">
        <v>5.74</v>
      </c>
      <c r="F6431">
        <v>6.08</v>
      </c>
      <c r="G6431">
        <v>6.24</v>
      </c>
      <c r="H6431">
        <v>6.62</v>
      </c>
      <c r="I6431">
        <v>6.78</v>
      </c>
      <c r="J6431">
        <v>6.96</v>
      </c>
      <c r="L6431">
        <v>7.19</v>
      </c>
    </row>
    <row r="6432" spans="1:12" x14ac:dyDescent="0.2">
      <c r="A6432" s="4">
        <v>31646</v>
      </c>
      <c r="C6432">
        <v>5.51</v>
      </c>
      <c r="D6432">
        <v>5.66</v>
      </c>
      <c r="E6432">
        <v>5.78</v>
      </c>
      <c r="F6432">
        <v>6.14</v>
      </c>
      <c r="G6432">
        <v>6.31</v>
      </c>
      <c r="H6432">
        <v>6.68</v>
      </c>
      <c r="I6432">
        <v>6.88</v>
      </c>
      <c r="J6432">
        <v>7.07</v>
      </c>
      <c r="L6432">
        <v>7.27</v>
      </c>
    </row>
    <row r="6433" spans="1:12" x14ac:dyDescent="0.2">
      <c r="A6433" s="4">
        <v>31649</v>
      </c>
      <c r="C6433">
        <v>5.43</v>
      </c>
      <c r="D6433">
        <v>5.62</v>
      </c>
      <c r="E6433">
        <v>5.72</v>
      </c>
      <c r="F6433">
        <v>6.1</v>
      </c>
      <c r="G6433">
        <v>6.29</v>
      </c>
      <c r="H6433">
        <v>6.65</v>
      </c>
      <c r="I6433">
        <v>6.86</v>
      </c>
      <c r="J6433">
        <v>7.06</v>
      </c>
      <c r="L6433">
        <v>7.25</v>
      </c>
    </row>
    <row r="6434" spans="1:12" x14ac:dyDescent="0.2">
      <c r="A6434" s="4">
        <v>31650</v>
      </c>
      <c r="C6434">
        <v>5.44</v>
      </c>
      <c r="D6434">
        <v>5.54</v>
      </c>
      <c r="E6434">
        <v>5.68</v>
      </c>
      <c r="F6434">
        <v>6.02</v>
      </c>
      <c r="G6434">
        <v>6.22</v>
      </c>
      <c r="H6434">
        <v>6.63</v>
      </c>
      <c r="I6434">
        <v>6.75</v>
      </c>
      <c r="J6434">
        <v>6.97</v>
      </c>
      <c r="L6434">
        <v>7.2</v>
      </c>
    </row>
    <row r="6435" spans="1:12" x14ac:dyDescent="0.2">
      <c r="A6435" s="4">
        <v>31651</v>
      </c>
      <c r="C6435">
        <v>5.47</v>
      </c>
      <c r="D6435">
        <v>5.57</v>
      </c>
      <c r="E6435">
        <v>5.73</v>
      </c>
      <c r="F6435">
        <v>6.12</v>
      </c>
      <c r="G6435">
        <v>6.32</v>
      </c>
      <c r="H6435">
        <v>6.53</v>
      </c>
      <c r="I6435">
        <v>6.85</v>
      </c>
      <c r="J6435">
        <v>7.06</v>
      </c>
      <c r="L6435">
        <v>7.28</v>
      </c>
    </row>
    <row r="6436" spans="1:12" x14ac:dyDescent="0.2">
      <c r="A6436" s="4">
        <v>31652</v>
      </c>
      <c r="C6436">
        <v>5.44</v>
      </c>
      <c r="D6436">
        <v>5.53</v>
      </c>
      <c r="E6436">
        <v>5.68</v>
      </c>
      <c r="F6436">
        <v>6.07</v>
      </c>
      <c r="G6436">
        <v>6.28</v>
      </c>
      <c r="H6436">
        <v>6.52</v>
      </c>
      <c r="I6436">
        <v>6.83</v>
      </c>
      <c r="J6436">
        <v>7.04</v>
      </c>
      <c r="L6436">
        <v>7.26</v>
      </c>
    </row>
    <row r="6437" spans="1:12" x14ac:dyDescent="0.2">
      <c r="A6437" s="4">
        <v>31653</v>
      </c>
      <c r="C6437">
        <v>5.31</v>
      </c>
      <c r="D6437">
        <v>5.38</v>
      </c>
      <c r="E6437">
        <v>5.52</v>
      </c>
      <c r="F6437">
        <v>5.94</v>
      </c>
      <c r="G6437">
        <v>6.13</v>
      </c>
      <c r="H6437">
        <v>6.4</v>
      </c>
      <c r="I6437">
        <v>6.75</v>
      </c>
      <c r="J6437">
        <v>6.95</v>
      </c>
      <c r="L6437">
        <v>7.21</v>
      </c>
    </row>
    <row r="6438" spans="1:12" x14ac:dyDescent="0.2">
      <c r="A6438" s="4">
        <v>31656</v>
      </c>
      <c r="C6438" t="s">
        <v>13</v>
      </c>
      <c r="D6438" t="s">
        <v>13</v>
      </c>
      <c r="E6438" t="s">
        <v>13</v>
      </c>
      <c r="F6438" t="s">
        <v>13</v>
      </c>
      <c r="G6438" t="s">
        <v>13</v>
      </c>
      <c r="H6438" t="s">
        <v>13</v>
      </c>
      <c r="I6438" t="s">
        <v>13</v>
      </c>
      <c r="J6438" t="s">
        <v>13</v>
      </c>
      <c r="L6438" t="s">
        <v>13</v>
      </c>
    </row>
    <row r="6439" spans="1:12" x14ac:dyDescent="0.2">
      <c r="A6439" s="4">
        <v>31657</v>
      </c>
      <c r="C6439">
        <v>5.33</v>
      </c>
      <c r="D6439">
        <v>5.4</v>
      </c>
      <c r="E6439">
        <v>5.59</v>
      </c>
      <c r="F6439">
        <v>5.99</v>
      </c>
      <c r="G6439">
        <v>6.19</v>
      </c>
      <c r="H6439">
        <v>6.45</v>
      </c>
      <c r="I6439">
        <v>6.81</v>
      </c>
      <c r="J6439">
        <v>7.03</v>
      </c>
      <c r="L6439">
        <v>7.23</v>
      </c>
    </row>
    <row r="6440" spans="1:12" x14ac:dyDescent="0.2">
      <c r="A6440" s="4">
        <v>31658</v>
      </c>
      <c r="C6440">
        <v>5.38</v>
      </c>
      <c r="D6440">
        <v>5.5</v>
      </c>
      <c r="E6440">
        <v>5.68</v>
      </c>
      <c r="F6440">
        <v>6.14</v>
      </c>
      <c r="G6440">
        <v>6.35</v>
      </c>
      <c r="H6440">
        <v>6.64</v>
      </c>
      <c r="I6440">
        <v>7.01</v>
      </c>
      <c r="J6440">
        <v>7.2</v>
      </c>
      <c r="L6440">
        <v>7.43</v>
      </c>
    </row>
    <row r="6441" spans="1:12" x14ac:dyDescent="0.2">
      <c r="A6441" s="4">
        <v>31659</v>
      </c>
      <c r="C6441">
        <v>5.33</v>
      </c>
      <c r="D6441">
        <v>5.47</v>
      </c>
      <c r="E6441">
        <v>5.63</v>
      </c>
      <c r="F6441">
        <v>6.11</v>
      </c>
      <c r="G6441">
        <v>6.34</v>
      </c>
      <c r="H6441">
        <v>6.63</v>
      </c>
      <c r="I6441">
        <v>6.98</v>
      </c>
      <c r="J6441">
        <v>7.15</v>
      </c>
      <c r="L6441">
        <v>7.4</v>
      </c>
    </row>
    <row r="6442" spans="1:12" x14ac:dyDescent="0.2">
      <c r="A6442" s="4">
        <v>31660</v>
      </c>
      <c r="C6442">
        <v>5.37</v>
      </c>
      <c r="D6442">
        <v>5.53</v>
      </c>
      <c r="E6442">
        <v>5.72</v>
      </c>
      <c r="F6442">
        <v>6.25</v>
      </c>
      <c r="G6442">
        <v>6.5</v>
      </c>
      <c r="H6442">
        <v>6.81</v>
      </c>
      <c r="I6442">
        <v>7.14</v>
      </c>
      <c r="J6442">
        <v>7.32</v>
      </c>
      <c r="L6442">
        <v>7.54</v>
      </c>
    </row>
    <row r="6443" spans="1:12" x14ac:dyDescent="0.2">
      <c r="A6443" s="4">
        <v>31663</v>
      </c>
      <c r="C6443">
        <v>5.39</v>
      </c>
      <c r="D6443">
        <v>5.57</v>
      </c>
      <c r="E6443">
        <v>5.78</v>
      </c>
      <c r="F6443">
        <v>6.3</v>
      </c>
      <c r="G6443">
        <v>6.59</v>
      </c>
      <c r="H6443">
        <v>6.89</v>
      </c>
      <c r="I6443">
        <v>7.23</v>
      </c>
      <c r="J6443">
        <v>7.38</v>
      </c>
      <c r="L6443">
        <v>7.59</v>
      </c>
    </row>
    <row r="6444" spans="1:12" x14ac:dyDescent="0.2">
      <c r="A6444" s="4">
        <v>31664</v>
      </c>
      <c r="C6444">
        <v>5.34</v>
      </c>
      <c r="D6444">
        <v>5.56</v>
      </c>
      <c r="E6444">
        <v>5.77</v>
      </c>
      <c r="F6444">
        <v>6.3</v>
      </c>
      <c r="G6444">
        <v>6.58</v>
      </c>
      <c r="H6444">
        <v>6.88</v>
      </c>
      <c r="I6444">
        <v>7.2</v>
      </c>
      <c r="J6444">
        <v>7.35</v>
      </c>
      <c r="L6444">
        <v>7.53</v>
      </c>
    </row>
    <row r="6445" spans="1:12" x14ac:dyDescent="0.2">
      <c r="A6445" s="4">
        <v>31665</v>
      </c>
      <c r="C6445">
        <v>5.3</v>
      </c>
      <c r="D6445">
        <v>5.54</v>
      </c>
      <c r="E6445">
        <v>5.74</v>
      </c>
      <c r="F6445">
        <v>6.27</v>
      </c>
      <c r="G6445">
        <v>6.54</v>
      </c>
      <c r="H6445">
        <v>6.85</v>
      </c>
      <c r="I6445">
        <v>7.2</v>
      </c>
      <c r="J6445">
        <v>7.35</v>
      </c>
      <c r="L6445">
        <v>7.54</v>
      </c>
    </row>
    <row r="6446" spans="1:12" x14ac:dyDescent="0.2">
      <c r="A6446" s="4">
        <v>31666</v>
      </c>
      <c r="C6446">
        <v>5.35</v>
      </c>
      <c r="D6446">
        <v>5.65</v>
      </c>
      <c r="E6446">
        <v>5.84</v>
      </c>
      <c r="F6446">
        <v>6.43</v>
      </c>
      <c r="G6446">
        <v>6.73</v>
      </c>
      <c r="H6446">
        <v>7.07</v>
      </c>
      <c r="I6446">
        <v>7.41</v>
      </c>
      <c r="J6446">
        <v>7.57</v>
      </c>
      <c r="L6446">
        <v>7.74</v>
      </c>
    </row>
    <row r="6447" spans="1:12" x14ac:dyDescent="0.2">
      <c r="A6447" s="4">
        <v>31667</v>
      </c>
      <c r="C6447">
        <v>5.31</v>
      </c>
      <c r="D6447">
        <v>5.6</v>
      </c>
      <c r="E6447">
        <v>5.8</v>
      </c>
      <c r="F6447">
        <v>6.43</v>
      </c>
      <c r="G6447">
        <v>6.74</v>
      </c>
      <c r="H6447">
        <v>7.09</v>
      </c>
      <c r="I6447">
        <v>7.48</v>
      </c>
      <c r="J6447">
        <v>7.63</v>
      </c>
      <c r="L6447">
        <v>7.74</v>
      </c>
    </row>
    <row r="6448" spans="1:12" x14ac:dyDescent="0.2">
      <c r="A6448" s="4">
        <v>31670</v>
      </c>
      <c r="C6448">
        <v>5.32</v>
      </c>
      <c r="D6448">
        <v>5.57</v>
      </c>
      <c r="E6448">
        <v>5.77</v>
      </c>
      <c r="F6448">
        <v>6.39</v>
      </c>
      <c r="G6448">
        <v>6.69</v>
      </c>
      <c r="H6448">
        <v>7</v>
      </c>
      <c r="I6448">
        <v>7.36</v>
      </c>
      <c r="J6448">
        <v>7.53</v>
      </c>
      <c r="L6448">
        <v>7.66</v>
      </c>
    </row>
    <row r="6449" spans="1:12" x14ac:dyDescent="0.2">
      <c r="A6449" s="4">
        <v>31671</v>
      </c>
      <c r="C6449">
        <v>5.27</v>
      </c>
      <c r="D6449">
        <v>5.55</v>
      </c>
      <c r="E6449">
        <v>5.76</v>
      </c>
      <c r="F6449">
        <v>6.38</v>
      </c>
      <c r="G6449">
        <v>6.66</v>
      </c>
      <c r="H6449">
        <v>6.99</v>
      </c>
      <c r="I6449">
        <v>7.35</v>
      </c>
      <c r="J6449">
        <v>7.53</v>
      </c>
      <c r="L6449">
        <v>7.67</v>
      </c>
    </row>
    <row r="6450" spans="1:12" x14ac:dyDescent="0.2">
      <c r="A6450" s="4">
        <v>31672</v>
      </c>
      <c r="C6450">
        <v>5.26</v>
      </c>
      <c r="D6450">
        <v>5.54</v>
      </c>
      <c r="E6450">
        <v>5.77</v>
      </c>
      <c r="F6450">
        <v>6.37</v>
      </c>
      <c r="G6450">
        <v>6.64</v>
      </c>
      <c r="H6450">
        <v>6.93</v>
      </c>
      <c r="I6450">
        <v>7.28</v>
      </c>
      <c r="J6450">
        <v>7.46</v>
      </c>
      <c r="L6450">
        <v>7.64</v>
      </c>
    </row>
    <row r="6451" spans="1:12" x14ac:dyDescent="0.2">
      <c r="A6451" s="4">
        <v>31673</v>
      </c>
      <c r="C6451">
        <v>5.37</v>
      </c>
      <c r="D6451">
        <v>5.65</v>
      </c>
      <c r="E6451">
        <v>5.87</v>
      </c>
      <c r="F6451">
        <v>6.47</v>
      </c>
      <c r="G6451">
        <v>6.75</v>
      </c>
      <c r="H6451">
        <v>7.02</v>
      </c>
      <c r="I6451">
        <v>7.41</v>
      </c>
      <c r="J6451">
        <v>7.62</v>
      </c>
      <c r="L6451">
        <v>7.74</v>
      </c>
    </row>
    <row r="6452" spans="1:12" x14ac:dyDescent="0.2">
      <c r="A6452" s="4">
        <v>31674</v>
      </c>
      <c r="C6452">
        <v>5.4</v>
      </c>
      <c r="D6452">
        <v>5.67</v>
      </c>
      <c r="E6452">
        <v>5.86</v>
      </c>
      <c r="F6452">
        <v>6.52</v>
      </c>
      <c r="G6452">
        <v>6.81</v>
      </c>
      <c r="H6452">
        <v>7.1</v>
      </c>
      <c r="I6452">
        <v>7.5</v>
      </c>
      <c r="J6452">
        <v>7.67</v>
      </c>
      <c r="L6452">
        <v>7.83</v>
      </c>
    </row>
    <row r="6453" spans="1:12" x14ac:dyDescent="0.2">
      <c r="A6453" s="4">
        <v>31677</v>
      </c>
      <c r="C6453">
        <v>5.4</v>
      </c>
      <c r="D6453">
        <v>5.63</v>
      </c>
      <c r="E6453">
        <v>5.82</v>
      </c>
      <c r="F6453">
        <v>6.49</v>
      </c>
      <c r="G6453">
        <v>6.77</v>
      </c>
      <c r="H6453">
        <v>7.06</v>
      </c>
      <c r="I6453">
        <v>7.44</v>
      </c>
      <c r="J6453">
        <v>7.62</v>
      </c>
      <c r="L6453">
        <v>7.79</v>
      </c>
    </row>
    <row r="6454" spans="1:12" x14ac:dyDescent="0.2">
      <c r="A6454" s="4">
        <v>31678</v>
      </c>
      <c r="C6454">
        <v>5.4</v>
      </c>
      <c r="D6454">
        <v>5.63</v>
      </c>
      <c r="E6454">
        <v>5.83</v>
      </c>
      <c r="F6454">
        <v>6.46</v>
      </c>
      <c r="G6454">
        <v>6.77</v>
      </c>
      <c r="H6454">
        <v>7.03</v>
      </c>
      <c r="I6454">
        <v>7.4</v>
      </c>
      <c r="J6454">
        <v>7.58</v>
      </c>
      <c r="L6454">
        <v>7.76</v>
      </c>
    </row>
    <row r="6455" spans="1:12" x14ac:dyDescent="0.2">
      <c r="A6455" s="4">
        <v>31679</v>
      </c>
      <c r="C6455">
        <v>5.38</v>
      </c>
      <c r="D6455">
        <v>5.57</v>
      </c>
      <c r="E6455">
        <v>5.78</v>
      </c>
      <c r="F6455">
        <v>6.37</v>
      </c>
      <c r="G6455">
        <v>6.66</v>
      </c>
      <c r="H6455">
        <v>6.94</v>
      </c>
      <c r="I6455">
        <v>7.29</v>
      </c>
      <c r="J6455">
        <v>7.48</v>
      </c>
      <c r="L6455">
        <v>7.64</v>
      </c>
    </row>
    <row r="6456" spans="1:12" x14ac:dyDescent="0.2">
      <c r="A6456" s="4">
        <v>31680</v>
      </c>
      <c r="C6456">
        <v>5.37</v>
      </c>
      <c r="D6456">
        <v>5.58</v>
      </c>
      <c r="E6456">
        <v>5.78</v>
      </c>
      <c r="F6456">
        <v>6.37</v>
      </c>
      <c r="G6456">
        <v>6.66</v>
      </c>
      <c r="H6456">
        <v>6.94</v>
      </c>
      <c r="I6456">
        <v>7.32</v>
      </c>
      <c r="J6456">
        <v>7.47</v>
      </c>
      <c r="L6456">
        <v>7.64</v>
      </c>
    </row>
    <row r="6457" spans="1:12" x14ac:dyDescent="0.2">
      <c r="A6457" s="4">
        <v>31681</v>
      </c>
      <c r="C6457">
        <v>5.38</v>
      </c>
      <c r="D6457">
        <v>5.59</v>
      </c>
      <c r="E6457">
        <v>5.79</v>
      </c>
      <c r="F6457">
        <v>6.39</v>
      </c>
      <c r="G6457">
        <v>6.71</v>
      </c>
      <c r="H6457">
        <v>6.96</v>
      </c>
      <c r="I6457">
        <v>7.32</v>
      </c>
      <c r="J6457">
        <v>7.47</v>
      </c>
      <c r="L6457">
        <v>7.63</v>
      </c>
    </row>
    <row r="6458" spans="1:12" x14ac:dyDescent="0.2">
      <c r="A6458" s="4">
        <v>31684</v>
      </c>
      <c r="C6458">
        <v>5.41</v>
      </c>
      <c r="D6458">
        <v>5.63</v>
      </c>
      <c r="E6458">
        <v>5.86</v>
      </c>
      <c r="F6458">
        <v>6.46</v>
      </c>
      <c r="G6458">
        <v>6.76</v>
      </c>
      <c r="H6458">
        <v>7.04</v>
      </c>
      <c r="I6458">
        <v>7.39</v>
      </c>
      <c r="J6458">
        <v>7.54</v>
      </c>
      <c r="L6458">
        <v>7.69</v>
      </c>
    </row>
    <row r="6459" spans="1:12" x14ac:dyDescent="0.2">
      <c r="A6459" s="4">
        <v>31685</v>
      </c>
      <c r="C6459">
        <v>5.34</v>
      </c>
      <c r="D6459">
        <v>5.61</v>
      </c>
      <c r="E6459">
        <v>5.82</v>
      </c>
      <c r="F6459">
        <v>6.38</v>
      </c>
      <c r="G6459">
        <v>6.68</v>
      </c>
      <c r="H6459">
        <v>6.98</v>
      </c>
      <c r="I6459">
        <v>7.31</v>
      </c>
      <c r="J6459">
        <v>7.45</v>
      </c>
      <c r="L6459">
        <v>7.6</v>
      </c>
    </row>
    <row r="6460" spans="1:12" x14ac:dyDescent="0.2">
      <c r="A6460" s="4">
        <v>31686</v>
      </c>
      <c r="C6460">
        <v>5.33</v>
      </c>
      <c r="D6460">
        <v>5.61</v>
      </c>
      <c r="E6460">
        <v>5.82</v>
      </c>
      <c r="F6460">
        <v>6.36</v>
      </c>
      <c r="G6460">
        <v>6.65</v>
      </c>
      <c r="H6460">
        <v>6.93</v>
      </c>
      <c r="I6460">
        <v>7.26</v>
      </c>
      <c r="J6460">
        <v>7.41</v>
      </c>
      <c r="L6460">
        <v>7.57</v>
      </c>
    </row>
    <row r="6461" spans="1:12" x14ac:dyDescent="0.2">
      <c r="A6461" s="4">
        <v>31687</v>
      </c>
      <c r="C6461">
        <v>5.33</v>
      </c>
      <c r="D6461">
        <v>5.61</v>
      </c>
      <c r="E6461">
        <v>5.83</v>
      </c>
      <c r="F6461">
        <v>6.38</v>
      </c>
      <c r="G6461">
        <v>6.68</v>
      </c>
      <c r="H6461">
        <v>6.95</v>
      </c>
      <c r="I6461">
        <v>7.31</v>
      </c>
      <c r="J6461">
        <v>7.45</v>
      </c>
      <c r="L6461">
        <v>7.61</v>
      </c>
    </row>
    <row r="6462" spans="1:12" x14ac:dyDescent="0.2">
      <c r="A6462" s="4">
        <v>31688</v>
      </c>
      <c r="C6462">
        <v>5.23</v>
      </c>
      <c r="D6462">
        <v>5.39</v>
      </c>
      <c r="E6462">
        <v>5.6</v>
      </c>
      <c r="F6462">
        <v>6.16</v>
      </c>
      <c r="G6462">
        <v>6.46</v>
      </c>
      <c r="H6462">
        <v>6.74</v>
      </c>
      <c r="I6462">
        <v>7.14</v>
      </c>
      <c r="J6462">
        <v>7.31</v>
      </c>
      <c r="L6462">
        <v>7.53</v>
      </c>
    </row>
    <row r="6463" spans="1:12" x14ac:dyDescent="0.2">
      <c r="A6463" s="4">
        <v>31691</v>
      </c>
      <c r="C6463">
        <v>5.19</v>
      </c>
      <c r="D6463">
        <v>5.37</v>
      </c>
      <c r="E6463">
        <v>5.58</v>
      </c>
      <c r="F6463">
        <v>6.14</v>
      </c>
      <c r="G6463">
        <v>6.42</v>
      </c>
      <c r="H6463">
        <v>6.71</v>
      </c>
      <c r="I6463">
        <v>7.11</v>
      </c>
      <c r="J6463">
        <v>7.28</v>
      </c>
      <c r="L6463">
        <v>7.53</v>
      </c>
    </row>
    <row r="6464" spans="1:12" x14ac:dyDescent="0.2">
      <c r="A6464" s="4">
        <v>31692</v>
      </c>
      <c r="C6464">
        <v>5.2</v>
      </c>
      <c r="D6464">
        <v>5.28</v>
      </c>
      <c r="E6464">
        <v>5.57</v>
      </c>
      <c r="F6464">
        <v>6.13</v>
      </c>
      <c r="G6464">
        <v>6.42</v>
      </c>
      <c r="H6464">
        <v>6.71</v>
      </c>
      <c r="I6464">
        <v>7.09</v>
      </c>
      <c r="J6464">
        <v>7.28</v>
      </c>
      <c r="L6464">
        <v>7.54</v>
      </c>
    </row>
    <row r="6465" spans="1:12" x14ac:dyDescent="0.2">
      <c r="A6465" s="4">
        <v>31693</v>
      </c>
      <c r="C6465">
        <v>5.18</v>
      </c>
      <c r="D6465">
        <v>5.25</v>
      </c>
      <c r="E6465">
        <v>5.55</v>
      </c>
      <c r="F6465">
        <v>6.11</v>
      </c>
      <c r="G6465">
        <v>6.41</v>
      </c>
      <c r="H6465">
        <v>6.71</v>
      </c>
      <c r="I6465">
        <v>7.12</v>
      </c>
      <c r="J6465">
        <v>7.31</v>
      </c>
      <c r="L6465">
        <v>7.6</v>
      </c>
    </row>
    <row r="6466" spans="1:12" x14ac:dyDescent="0.2">
      <c r="A6466" s="4">
        <v>31694</v>
      </c>
      <c r="C6466">
        <v>5.2</v>
      </c>
      <c r="D6466">
        <v>5.26</v>
      </c>
      <c r="E6466">
        <v>5.57</v>
      </c>
      <c r="F6466">
        <v>6.15</v>
      </c>
      <c r="G6466">
        <v>6.43</v>
      </c>
      <c r="H6466">
        <v>6.73</v>
      </c>
      <c r="I6466">
        <v>7.14</v>
      </c>
      <c r="J6466">
        <v>7.33</v>
      </c>
      <c r="L6466">
        <v>7.63</v>
      </c>
    </row>
    <row r="6467" spans="1:12" x14ac:dyDescent="0.2">
      <c r="A6467" s="4">
        <v>31695</v>
      </c>
      <c r="C6467">
        <v>5.2</v>
      </c>
      <c r="D6467">
        <v>5.34</v>
      </c>
      <c r="E6467">
        <v>5.59</v>
      </c>
      <c r="F6467">
        <v>6.16</v>
      </c>
      <c r="G6467">
        <v>6.45</v>
      </c>
      <c r="H6467">
        <v>6.73</v>
      </c>
      <c r="I6467">
        <v>7.18</v>
      </c>
      <c r="J6467">
        <v>7.36</v>
      </c>
      <c r="L6467">
        <v>7.66</v>
      </c>
    </row>
    <row r="6468" spans="1:12" x14ac:dyDescent="0.2">
      <c r="A6468" s="4">
        <v>31698</v>
      </c>
      <c r="C6468" t="s">
        <v>13</v>
      </c>
      <c r="D6468" t="s">
        <v>13</v>
      </c>
      <c r="E6468" t="s">
        <v>13</v>
      </c>
      <c r="F6468" t="s">
        <v>13</v>
      </c>
      <c r="G6468" t="s">
        <v>13</v>
      </c>
      <c r="H6468" t="s">
        <v>13</v>
      </c>
      <c r="I6468" t="s">
        <v>13</v>
      </c>
      <c r="J6468" t="s">
        <v>13</v>
      </c>
      <c r="L6468" t="s">
        <v>13</v>
      </c>
    </row>
    <row r="6469" spans="1:12" x14ac:dyDescent="0.2">
      <c r="A6469" s="4">
        <v>31699</v>
      </c>
      <c r="C6469">
        <v>5.28</v>
      </c>
      <c r="D6469">
        <v>5.39</v>
      </c>
      <c r="E6469">
        <v>5.69</v>
      </c>
      <c r="F6469">
        <v>6.26</v>
      </c>
      <c r="G6469">
        <v>6.54</v>
      </c>
      <c r="H6469">
        <v>6.82</v>
      </c>
      <c r="I6469">
        <v>7.29</v>
      </c>
      <c r="J6469">
        <v>7.49</v>
      </c>
      <c r="L6469">
        <v>7.79</v>
      </c>
    </row>
    <row r="6470" spans="1:12" x14ac:dyDescent="0.2">
      <c r="A6470" s="4">
        <v>31700</v>
      </c>
      <c r="C6470">
        <v>5.32</v>
      </c>
      <c r="D6470">
        <v>5.5</v>
      </c>
      <c r="E6470">
        <v>5.7</v>
      </c>
      <c r="F6470">
        <v>6.27</v>
      </c>
      <c r="G6470">
        <v>6.58</v>
      </c>
      <c r="H6470">
        <v>6.87</v>
      </c>
      <c r="I6470">
        <v>7.32</v>
      </c>
      <c r="J6470">
        <v>7.51</v>
      </c>
      <c r="L6470">
        <v>7.78</v>
      </c>
    </row>
    <row r="6471" spans="1:12" x14ac:dyDescent="0.2">
      <c r="A6471" s="4">
        <v>31701</v>
      </c>
      <c r="C6471">
        <v>5.34</v>
      </c>
      <c r="D6471">
        <v>5.51</v>
      </c>
      <c r="E6471">
        <v>5.72</v>
      </c>
      <c r="F6471">
        <v>6.29</v>
      </c>
      <c r="G6471">
        <v>6.58</v>
      </c>
      <c r="H6471">
        <v>6.87</v>
      </c>
      <c r="I6471">
        <v>7.34</v>
      </c>
      <c r="J6471">
        <v>7.53</v>
      </c>
      <c r="L6471">
        <v>7.81</v>
      </c>
    </row>
    <row r="6472" spans="1:12" x14ac:dyDescent="0.2">
      <c r="A6472" s="4">
        <v>31702</v>
      </c>
      <c r="C6472">
        <v>5.42</v>
      </c>
      <c r="D6472">
        <v>5.59</v>
      </c>
      <c r="E6472">
        <v>5.81</v>
      </c>
      <c r="F6472">
        <v>6.38</v>
      </c>
      <c r="G6472">
        <v>6.67</v>
      </c>
      <c r="H6472">
        <v>6.94</v>
      </c>
      <c r="I6472">
        <v>7.38</v>
      </c>
      <c r="J6472">
        <v>7.57</v>
      </c>
      <c r="L6472">
        <v>7.84</v>
      </c>
    </row>
    <row r="6473" spans="1:12" x14ac:dyDescent="0.2">
      <c r="A6473" s="4">
        <v>31705</v>
      </c>
      <c r="C6473">
        <v>5.47</v>
      </c>
      <c r="D6473">
        <v>5.65</v>
      </c>
      <c r="E6473">
        <v>5.88</v>
      </c>
      <c r="F6473">
        <v>6.47</v>
      </c>
      <c r="G6473">
        <v>6.78</v>
      </c>
      <c r="H6473">
        <v>7.05</v>
      </c>
      <c r="I6473">
        <v>7.5</v>
      </c>
      <c r="J6473">
        <v>7.66</v>
      </c>
      <c r="L6473">
        <v>7.92</v>
      </c>
    </row>
    <row r="6474" spans="1:12" x14ac:dyDescent="0.2">
      <c r="A6474" s="4">
        <v>31706</v>
      </c>
      <c r="C6474">
        <v>5.46</v>
      </c>
      <c r="D6474">
        <v>5.63</v>
      </c>
      <c r="E6474">
        <v>5.83</v>
      </c>
      <c r="F6474">
        <v>6.4</v>
      </c>
      <c r="G6474">
        <v>6.67</v>
      </c>
      <c r="H6474">
        <v>6.96</v>
      </c>
      <c r="I6474">
        <v>7.39</v>
      </c>
      <c r="J6474">
        <v>7.57</v>
      </c>
      <c r="L6474">
        <v>7.84</v>
      </c>
    </row>
    <row r="6475" spans="1:12" x14ac:dyDescent="0.2">
      <c r="A6475" s="4">
        <v>31707</v>
      </c>
      <c r="C6475">
        <v>5.45</v>
      </c>
      <c r="D6475">
        <v>5.6</v>
      </c>
      <c r="E6475">
        <v>5.82</v>
      </c>
      <c r="F6475">
        <v>6.34</v>
      </c>
      <c r="G6475">
        <v>6.64</v>
      </c>
      <c r="H6475">
        <v>6.91</v>
      </c>
      <c r="I6475">
        <v>7.33</v>
      </c>
      <c r="J6475">
        <v>7.49</v>
      </c>
      <c r="L6475">
        <v>7.78</v>
      </c>
    </row>
    <row r="6476" spans="1:12" x14ac:dyDescent="0.2">
      <c r="A6476" s="4">
        <v>31708</v>
      </c>
      <c r="C6476">
        <v>5.41</v>
      </c>
      <c r="D6476">
        <v>5.55</v>
      </c>
      <c r="E6476">
        <v>5.79</v>
      </c>
      <c r="F6476">
        <v>6.31</v>
      </c>
      <c r="G6476">
        <v>6.56</v>
      </c>
      <c r="H6476">
        <v>6.82</v>
      </c>
      <c r="I6476">
        <v>7.25</v>
      </c>
      <c r="J6476">
        <v>7.43</v>
      </c>
      <c r="L6476">
        <v>7.72</v>
      </c>
    </row>
    <row r="6477" spans="1:12" x14ac:dyDescent="0.2">
      <c r="A6477" s="4">
        <v>31709</v>
      </c>
      <c r="C6477">
        <v>5.42</v>
      </c>
      <c r="D6477">
        <v>5.56</v>
      </c>
      <c r="E6477">
        <v>5.79</v>
      </c>
      <c r="F6477">
        <v>6.35</v>
      </c>
      <c r="G6477">
        <v>6.64</v>
      </c>
      <c r="H6477">
        <v>6.86</v>
      </c>
      <c r="I6477">
        <v>7.28</v>
      </c>
      <c r="J6477">
        <v>7.47</v>
      </c>
      <c r="L6477">
        <v>7.76</v>
      </c>
    </row>
    <row r="6478" spans="1:12" x14ac:dyDescent="0.2">
      <c r="A6478" s="4">
        <v>31712</v>
      </c>
      <c r="C6478">
        <v>5.34</v>
      </c>
      <c r="D6478">
        <v>5.53</v>
      </c>
      <c r="E6478">
        <v>5.76</v>
      </c>
      <c r="F6478">
        <v>6.32</v>
      </c>
      <c r="G6478">
        <v>6.6</v>
      </c>
      <c r="H6478">
        <v>6.82</v>
      </c>
      <c r="I6478">
        <v>7.26</v>
      </c>
      <c r="J6478">
        <v>7.42</v>
      </c>
      <c r="L6478">
        <v>7.71</v>
      </c>
    </row>
    <row r="6479" spans="1:12" x14ac:dyDescent="0.2">
      <c r="A6479" s="4">
        <v>31713</v>
      </c>
      <c r="C6479">
        <v>5.34</v>
      </c>
      <c r="D6479">
        <v>5.49</v>
      </c>
      <c r="E6479">
        <v>5.79</v>
      </c>
      <c r="F6479">
        <v>6.34</v>
      </c>
      <c r="G6479">
        <v>6.62</v>
      </c>
      <c r="H6479">
        <v>6.85</v>
      </c>
      <c r="I6479">
        <v>7.21</v>
      </c>
      <c r="J6479">
        <v>7.45</v>
      </c>
      <c r="L6479">
        <v>7.75</v>
      </c>
    </row>
    <row r="6480" spans="1:12" x14ac:dyDescent="0.2">
      <c r="A6480" s="4">
        <v>31714</v>
      </c>
      <c r="C6480">
        <v>5.34</v>
      </c>
      <c r="D6480">
        <v>5.48</v>
      </c>
      <c r="E6480">
        <v>5.75</v>
      </c>
      <c r="F6480">
        <v>6.32</v>
      </c>
      <c r="G6480">
        <v>6.59</v>
      </c>
      <c r="H6480">
        <v>6.82</v>
      </c>
      <c r="I6480">
        <v>7.19</v>
      </c>
      <c r="J6480">
        <v>7.41</v>
      </c>
      <c r="L6480">
        <v>7.71</v>
      </c>
    </row>
    <row r="6481" spans="1:12" x14ac:dyDescent="0.2">
      <c r="A6481" s="4">
        <v>31715</v>
      </c>
      <c r="C6481">
        <v>5.32</v>
      </c>
      <c r="D6481">
        <v>5.46</v>
      </c>
      <c r="E6481">
        <v>5.69</v>
      </c>
      <c r="F6481">
        <v>6.24</v>
      </c>
      <c r="G6481">
        <v>6.52</v>
      </c>
      <c r="H6481">
        <v>6.75</v>
      </c>
      <c r="I6481">
        <v>7.08</v>
      </c>
      <c r="J6481">
        <v>7.31</v>
      </c>
      <c r="L6481">
        <v>7.61</v>
      </c>
    </row>
    <row r="6482" spans="1:12" x14ac:dyDescent="0.2">
      <c r="A6482" s="4">
        <v>31716</v>
      </c>
      <c r="C6482">
        <v>5.34</v>
      </c>
      <c r="D6482">
        <v>5.5</v>
      </c>
      <c r="E6482">
        <v>5.73</v>
      </c>
      <c r="F6482">
        <v>6.26</v>
      </c>
      <c r="G6482">
        <v>6.51</v>
      </c>
      <c r="H6482">
        <v>6.76</v>
      </c>
      <c r="I6482">
        <v>7.1</v>
      </c>
      <c r="J6482">
        <v>7.34</v>
      </c>
      <c r="L6482">
        <v>7.61</v>
      </c>
    </row>
    <row r="6483" spans="1:12" x14ac:dyDescent="0.2">
      <c r="A6483" s="4">
        <v>31719</v>
      </c>
      <c r="C6483">
        <v>5.36</v>
      </c>
      <c r="D6483">
        <v>5.5</v>
      </c>
      <c r="E6483">
        <v>5.71</v>
      </c>
      <c r="F6483">
        <v>6.21</v>
      </c>
      <c r="G6483">
        <v>6.49</v>
      </c>
      <c r="H6483">
        <v>6.71</v>
      </c>
      <c r="I6483">
        <v>7.06</v>
      </c>
      <c r="J6483">
        <v>7.29</v>
      </c>
      <c r="L6483">
        <v>7.57</v>
      </c>
    </row>
    <row r="6484" spans="1:12" x14ac:dyDescent="0.2">
      <c r="A6484" s="4">
        <v>31720</v>
      </c>
      <c r="C6484">
        <v>5.4</v>
      </c>
      <c r="D6484">
        <v>5.55</v>
      </c>
      <c r="E6484">
        <v>5.72</v>
      </c>
      <c r="F6484">
        <v>6.23</v>
      </c>
      <c r="G6484">
        <v>6.41</v>
      </c>
      <c r="H6484">
        <v>6.71</v>
      </c>
      <c r="I6484">
        <v>7.07</v>
      </c>
      <c r="J6484">
        <v>7.31</v>
      </c>
      <c r="L6484">
        <v>7.59</v>
      </c>
    </row>
    <row r="6485" spans="1:12" x14ac:dyDescent="0.2">
      <c r="A6485" s="4">
        <v>31721</v>
      </c>
      <c r="C6485">
        <v>5.4</v>
      </c>
      <c r="D6485">
        <v>5.58</v>
      </c>
      <c r="E6485">
        <v>5.75</v>
      </c>
      <c r="F6485">
        <v>6.26</v>
      </c>
      <c r="G6485">
        <v>6.45</v>
      </c>
      <c r="H6485">
        <v>6.72</v>
      </c>
      <c r="I6485">
        <v>7.09</v>
      </c>
      <c r="J6485">
        <v>7.24</v>
      </c>
      <c r="L6485">
        <v>7.58</v>
      </c>
    </row>
    <row r="6486" spans="1:12" x14ac:dyDescent="0.2">
      <c r="A6486" s="4">
        <v>31722</v>
      </c>
      <c r="C6486">
        <v>5.41</v>
      </c>
      <c r="D6486">
        <v>5.61</v>
      </c>
      <c r="E6486">
        <v>5.79</v>
      </c>
      <c r="F6486">
        <v>6.29</v>
      </c>
      <c r="G6486">
        <v>6.49</v>
      </c>
      <c r="H6486">
        <v>6.79</v>
      </c>
      <c r="I6486">
        <v>7.16</v>
      </c>
      <c r="J6486">
        <v>7.32</v>
      </c>
      <c r="L6486">
        <v>7.55</v>
      </c>
    </row>
    <row r="6487" spans="1:12" x14ac:dyDescent="0.2">
      <c r="A6487" s="4">
        <v>31723</v>
      </c>
      <c r="C6487">
        <v>5.47</v>
      </c>
      <c r="D6487">
        <v>5.65</v>
      </c>
      <c r="E6487">
        <v>5.85</v>
      </c>
      <c r="F6487">
        <v>6.35</v>
      </c>
      <c r="G6487">
        <v>6.55</v>
      </c>
      <c r="H6487">
        <v>6.86</v>
      </c>
      <c r="I6487">
        <v>7.24</v>
      </c>
      <c r="J6487">
        <v>7.4</v>
      </c>
      <c r="L6487">
        <v>7.63</v>
      </c>
    </row>
    <row r="6488" spans="1:12" x14ac:dyDescent="0.2">
      <c r="A6488" s="4">
        <v>31726</v>
      </c>
      <c r="C6488">
        <v>5.58</v>
      </c>
      <c r="D6488">
        <v>5.74</v>
      </c>
      <c r="E6488">
        <v>5.92</v>
      </c>
      <c r="F6488">
        <v>6.42</v>
      </c>
      <c r="G6488">
        <v>6.59</v>
      </c>
      <c r="H6488">
        <v>6.89</v>
      </c>
      <c r="I6488">
        <v>7.23</v>
      </c>
      <c r="J6488">
        <v>7.38</v>
      </c>
      <c r="L6488">
        <v>7.64</v>
      </c>
    </row>
    <row r="6489" spans="1:12" x14ac:dyDescent="0.2">
      <c r="A6489" s="4">
        <v>31727</v>
      </c>
      <c r="C6489" t="s">
        <v>13</v>
      </c>
      <c r="D6489" t="s">
        <v>13</v>
      </c>
      <c r="E6489" t="s">
        <v>13</v>
      </c>
      <c r="F6489" t="s">
        <v>13</v>
      </c>
      <c r="G6489" t="s">
        <v>13</v>
      </c>
      <c r="H6489" t="s">
        <v>13</v>
      </c>
      <c r="I6489" t="s">
        <v>13</v>
      </c>
      <c r="J6489" t="s">
        <v>13</v>
      </c>
      <c r="L6489" t="s">
        <v>13</v>
      </c>
    </row>
    <row r="6490" spans="1:12" x14ac:dyDescent="0.2">
      <c r="A6490" s="4">
        <v>31728</v>
      </c>
      <c r="C6490">
        <v>5.55</v>
      </c>
      <c r="D6490">
        <v>5.74</v>
      </c>
      <c r="E6490">
        <v>5.89</v>
      </c>
      <c r="F6490">
        <v>6.38</v>
      </c>
      <c r="G6490">
        <v>6.56</v>
      </c>
      <c r="H6490">
        <v>6.87</v>
      </c>
      <c r="I6490">
        <v>7.2</v>
      </c>
      <c r="J6490">
        <v>7.35</v>
      </c>
      <c r="L6490">
        <v>7.59</v>
      </c>
    </row>
    <row r="6491" spans="1:12" x14ac:dyDescent="0.2">
      <c r="A6491" s="4">
        <v>31729</v>
      </c>
      <c r="C6491">
        <v>5.55</v>
      </c>
      <c r="D6491">
        <v>5.7</v>
      </c>
      <c r="E6491">
        <v>5.87</v>
      </c>
      <c r="F6491">
        <v>6.35</v>
      </c>
      <c r="G6491">
        <v>6.53</v>
      </c>
      <c r="H6491">
        <v>6.83</v>
      </c>
      <c r="I6491">
        <v>7.17</v>
      </c>
      <c r="J6491">
        <v>7.33</v>
      </c>
      <c r="L6491">
        <v>7.59</v>
      </c>
    </row>
    <row r="6492" spans="1:12" x14ac:dyDescent="0.2">
      <c r="A6492" s="4">
        <v>31730</v>
      </c>
      <c r="C6492">
        <v>5.55</v>
      </c>
      <c r="D6492">
        <v>5.69</v>
      </c>
      <c r="E6492">
        <v>5.86</v>
      </c>
      <c r="F6492">
        <v>6.33</v>
      </c>
      <c r="G6492">
        <v>6.5</v>
      </c>
      <c r="H6492">
        <v>6.81</v>
      </c>
      <c r="I6492">
        <v>7.13</v>
      </c>
      <c r="J6492">
        <v>7.29</v>
      </c>
      <c r="L6492">
        <v>7.53</v>
      </c>
    </row>
    <row r="6493" spans="1:12" x14ac:dyDescent="0.2">
      <c r="A6493" s="4">
        <v>31733</v>
      </c>
      <c r="C6493">
        <v>5.56</v>
      </c>
      <c r="D6493">
        <v>5.69</v>
      </c>
      <c r="E6493">
        <v>5.84</v>
      </c>
      <c r="F6493">
        <v>6.32</v>
      </c>
      <c r="G6493">
        <v>6.47</v>
      </c>
      <c r="H6493">
        <v>6.77</v>
      </c>
      <c r="I6493">
        <v>7.06</v>
      </c>
      <c r="J6493">
        <v>7.22</v>
      </c>
      <c r="L6493">
        <v>7.48</v>
      </c>
    </row>
    <row r="6494" spans="1:12" x14ac:dyDescent="0.2">
      <c r="A6494" s="4">
        <v>31734</v>
      </c>
      <c r="C6494">
        <v>5.5</v>
      </c>
      <c r="D6494">
        <v>5.64</v>
      </c>
      <c r="E6494">
        <v>5.81</v>
      </c>
      <c r="F6494">
        <v>6.32</v>
      </c>
      <c r="G6494">
        <v>6.47</v>
      </c>
      <c r="H6494">
        <v>6.79</v>
      </c>
      <c r="I6494">
        <v>7.09</v>
      </c>
      <c r="J6494">
        <v>7.27</v>
      </c>
      <c r="L6494">
        <v>7.52</v>
      </c>
    </row>
    <row r="6495" spans="1:12" x14ac:dyDescent="0.2">
      <c r="A6495" s="4">
        <v>31735</v>
      </c>
      <c r="C6495">
        <v>5.48</v>
      </c>
      <c r="D6495">
        <v>5.59</v>
      </c>
      <c r="E6495">
        <v>5.73</v>
      </c>
      <c r="F6495">
        <v>6.21</v>
      </c>
      <c r="G6495">
        <v>6.42</v>
      </c>
      <c r="H6495">
        <v>6.73</v>
      </c>
      <c r="I6495">
        <v>7.02</v>
      </c>
      <c r="J6495">
        <v>7.19</v>
      </c>
      <c r="L6495">
        <v>7.44</v>
      </c>
    </row>
    <row r="6496" spans="1:12" x14ac:dyDescent="0.2">
      <c r="A6496" s="4">
        <v>31736</v>
      </c>
      <c r="C6496">
        <v>5.53</v>
      </c>
      <c r="D6496">
        <v>5.65</v>
      </c>
      <c r="E6496">
        <v>5.82</v>
      </c>
      <c r="F6496">
        <v>6.26</v>
      </c>
      <c r="G6496">
        <v>6.45</v>
      </c>
      <c r="H6496">
        <v>6.74</v>
      </c>
      <c r="I6496">
        <v>7.04</v>
      </c>
      <c r="J6496">
        <v>7.19</v>
      </c>
      <c r="L6496">
        <v>7.45</v>
      </c>
    </row>
    <row r="6497" spans="1:12" x14ac:dyDescent="0.2">
      <c r="A6497" s="4">
        <v>31737</v>
      </c>
      <c r="C6497">
        <v>5.51</v>
      </c>
      <c r="D6497">
        <v>5.63</v>
      </c>
      <c r="E6497">
        <v>5.75</v>
      </c>
      <c r="F6497">
        <v>6.21</v>
      </c>
      <c r="G6497">
        <v>6.4</v>
      </c>
      <c r="H6497">
        <v>6.72</v>
      </c>
      <c r="I6497">
        <v>7.01</v>
      </c>
      <c r="J6497">
        <v>7.17</v>
      </c>
      <c r="L6497">
        <v>7.44</v>
      </c>
    </row>
    <row r="6498" spans="1:12" x14ac:dyDescent="0.2">
      <c r="A6498" s="4">
        <v>31740</v>
      </c>
      <c r="C6498">
        <v>5.53</v>
      </c>
      <c r="D6498">
        <v>5.64</v>
      </c>
      <c r="E6498">
        <v>5.75</v>
      </c>
      <c r="F6498">
        <v>6.19</v>
      </c>
      <c r="G6498">
        <v>6.37</v>
      </c>
      <c r="H6498">
        <v>6.69</v>
      </c>
      <c r="I6498">
        <v>6.95</v>
      </c>
      <c r="J6498">
        <v>7.11</v>
      </c>
      <c r="L6498">
        <v>7.4</v>
      </c>
    </row>
    <row r="6499" spans="1:12" x14ac:dyDescent="0.2">
      <c r="A6499" s="4">
        <v>31741</v>
      </c>
      <c r="C6499">
        <v>5.54</v>
      </c>
      <c r="D6499">
        <v>5.66</v>
      </c>
      <c r="E6499">
        <v>5.77</v>
      </c>
      <c r="F6499">
        <v>6.23</v>
      </c>
      <c r="G6499">
        <v>6.4</v>
      </c>
      <c r="H6499">
        <v>6.66</v>
      </c>
      <c r="I6499">
        <v>7</v>
      </c>
      <c r="J6499">
        <v>7.15</v>
      </c>
      <c r="L6499">
        <v>7.44</v>
      </c>
    </row>
    <row r="6500" spans="1:12" x14ac:dyDescent="0.2">
      <c r="A6500" s="4">
        <v>31742</v>
      </c>
      <c r="C6500">
        <v>5.54</v>
      </c>
      <c r="D6500">
        <v>5.65</v>
      </c>
      <c r="E6500">
        <v>5.78</v>
      </c>
      <c r="F6500">
        <v>6.21</v>
      </c>
      <c r="G6500">
        <v>6.39</v>
      </c>
      <c r="H6500">
        <v>6.65</v>
      </c>
      <c r="I6500">
        <v>7</v>
      </c>
      <c r="J6500">
        <v>7.15</v>
      </c>
      <c r="L6500">
        <v>7.42</v>
      </c>
    </row>
    <row r="6501" spans="1:12" x14ac:dyDescent="0.2">
      <c r="A6501" s="4">
        <v>31743</v>
      </c>
      <c r="C6501" t="s">
        <v>13</v>
      </c>
      <c r="D6501" t="s">
        <v>13</v>
      </c>
      <c r="E6501" t="s">
        <v>13</v>
      </c>
      <c r="F6501" t="s">
        <v>13</v>
      </c>
      <c r="G6501" t="s">
        <v>13</v>
      </c>
      <c r="H6501" t="s">
        <v>13</v>
      </c>
      <c r="I6501" t="s">
        <v>13</v>
      </c>
      <c r="J6501" t="s">
        <v>13</v>
      </c>
      <c r="L6501" t="s">
        <v>13</v>
      </c>
    </row>
    <row r="6502" spans="1:12" x14ac:dyDescent="0.2">
      <c r="A6502" s="4">
        <v>31744</v>
      </c>
      <c r="C6502">
        <v>5.54</v>
      </c>
      <c r="D6502">
        <v>5.65</v>
      </c>
      <c r="E6502">
        <v>5.76</v>
      </c>
      <c r="F6502">
        <v>6.21</v>
      </c>
      <c r="G6502">
        <v>6.38</v>
      </c>
      <c r="H6502">
        <v>6.65</v>
      </c>
      <c r="I6502">
        <v>7</v>
      </c>
      <c r="J6502">
        <v>7.15</v>
      </c>
      <c r="L6502">
        <v>7.41</v>
      </c>
    </row>
    <row r="6503" spans="1:12" x14ac:dyDescent="0.2">
      <c r="A6503" s="4">
        <v>31747</v>
      </c>
      <c r="C6503">
        <v>5.57</v>
      </c>
      <c r="D6503">
        <v>5.69</v>
      </c>
      <c r="E6503">
        <v>5.82</v>
      </c>
      <c r="F6503">
        <v>6.25</v>
      </c>
      <c r="G6503">
        <v>6.43</v>
      </c>
      <c r="H6503">
        <v>6.69</v>
      </c>
      <c r="I6503">
        <v>7.02</v>
      </c>
      <c r="J6503">
        <v>7.18</v>
      </c>
      <c r="L6503">
        <v>7.42</v>
      </c>
    </row>
    <row r="6504" spans="1:12" x14ac:dyDescent="0.2">
      <c r="A6504" s="4">
        <v>31748</v>
      </c>
      <c r="C6504">
        <v>5.56</v>
      </c>
      <c r="D6504">
        <v>5.68</v>
      </c>
      <c r="E6504">
        <v>5.8</v>
      </c>
      <c r="F6504">
        <v>6.22</v>
      </c>
      <c r="G6504">
        <v>6.37</v>
      </c>
      <c r="H6504">
        <v>6.61</v>
      </c>
      <c r="I6504">
        <v>6.91</v>
      </c>
      <c r="J6504">
        <v>7.08</v>
      </c>
      <c r="L6504">
        <v>7.34</v>
      </c>
    </row>
    <row r="6505" spans="1:12" x14ac:dyDescent="0.2">
      <c r="A6505" s="4">
        <v>31749</v>
      </c>
      <c r="C6505">
        <v>5.56</v>
      </c>
      <c r="D6505">
        <v>5.66</v>
      </c>
      <c r="E6505">
        <v>5.75</v>
      </c>
      <c r="F6505">
        <v>6.17</v>
      </c>
      <c r="G6505">
        <v>6.35</v>
      </c>
      <c r="H6505">
        <v>6.58</v>
      </c>
      <c r="I6505">
        <v>6.89</v>
      </c>
      <c r="J6505">
        <v>7.06</v>
      </c>
      <c r="L6505">
        <v>7.31</v>
      </c>
    </row>
    <row r="6506" spans="1:12" x14ac:dyDescent="0.2">
      <c r="A6506" s="4">
        <v>31750</v>
      </c>
      <c r="C6506">
        <v>5.55</v>
      </c>
      <c r="D6506">
        <v>5.63</v>
      </c>
      <c r="E6506">
        <v>5.73</v>
      </c>
      <c r="F6506">
        <v>6.15</v>
      </c>
      <c r="G6506">
        <v>6.3</v>
      </c>
      <c r="H6506">
        <v>6.53</v>
      </c>
      <c r="I6506">
        <v>6.85</v>
      </c>
      <c r="J6506">
        <v>7.01</v>
      </c>
      <c r="L6506">
        <v>7.29</v>
      </c>
    </row>
    <row r="6507" spans="1:12" x14ac:dyDescent="0.2">
      <c r="A6507" s="4">
        <v>31751</v>
      </c>
      <c r="C6507">
        <v>5.59</v>
      </c>
      <c r="D6507">
        <v>5.69</v>
      </c>
      <c r="E6507">
        <v>5.81</v>
      </c>
      <c r="F6507">
        <v>6.24</v>
      </c>
      <c r="G6507">
        <v>6.38</v>
      </c>
      <c r="H6507">
        <v>6.65</v>
      </c>
      <c r="I6507">
        <v>6.96</v>
      </c>
      <c r="J6507">
        <v>7.12</v>
      </c>
      <c r="L6507">
        <v>7.38</v>
      </c>
    </row>
    <row r="6508" spans="1:12" x14ac:dyDescent="0.2">
      <c r="A6508" s="4">
        <v>31754</v>
      </c>
      <c r="C6508">
        <v>5.66</v>
      </c>
      <c r="D6508">
        <v>5.74</v>
      </c>
      <c r="E6508">
        <v>5.83</v>
      </c>
      <c r="F6508">
        <v>6.24</v>
      </c>
      <c r="G6508">
        <v>6.39</v>
      </c>
      <c r="H6508">
        <v>6.61</v>
      </c>
      <c r="I6508">
        <v>6.92</v>
      </c>
      <c r="J6508">
        <v>7.1</v>
      </c>
      <c r="L6508">
        <v>7.34</v>
      </c>
    </row>
    <row r="6509" spans="1:12" x14ac:dyDescent="0.2">
      <c r="A6509" s="4">
        <v>31755</v>
      </c>
      <c r="C6509">
        <v>5.63</v>
      </c>
      <c r="D6509">
        <v>5.72</v>
      </c>
      <c r="E6509">
        <v>5.82</v>
      </c>
      <c r="F6509">
        <v>6.21</v>
      </c>
      <c r="G6509">
        <v>6.36</v>
      </c>
      <c r="H6509">
        <v>6.6</v>
      </c>
      <c r="I6509">
        <v>6.91</v>
      </c>
      <c r="J6509">
        <v>7.07</v>
      </c>
      <c r="L6509">
        <v>7.33</v>
      </c>
    </row>
    <row r="6510" spans="1:12" x14ac:dyDescent="0.2">
      <c r="A6510" s="4">
        <v>31756</v>
      </c>
      <c r="C6510">
        <v>5.64</v>
      </c>
      <c r="D6510">
        <v>5.71</v>
      </c>
      <c r="E6510">
        <v>5.82</v>
      </c>
      <c r="F6510">
        <v>6.19</v>
      </c>
      <c r="G6510">
        <v>6.35</v>
      </c>
      <c r="H6510">
        <v>6.58</v>
      </c>
      <c r="I6510">
        <v>6.9</v>
      </c>
      <c r="J6510">
        <v>7.05</v>
      </c>
      <c r="L6510">
        <v>7.32</v>
      </c>
    </row>
    <row r="6511" spans="1:12" x14ac:dyDescent="0.2">
      <c r="A6511" s="4">
        <v>31757</v>
      </c>
      <c r="C6511">
        <v>5.64</v>
      </c>
      <c r="D6511">
        <v>5.72</v>
      </c>
      <c r="E6511">
        <v>5.83</v>
      </c>
      <c r="F6511">
        <v>6.24</v>
      </c>
      <c r="G6511">
        <v>6.39</v>
      </c>
      <c r="H6511">
        <v>6.64</v>
      </c>
      <c r="I6511">
        <v>6.95</v>
      </c>
      <c r="J6511">
        <v>7.12</v>
      </c>
      <c r="L6511">
        <v>7.38</v>
      </c>
    </row>
    <row r="6512" spans="1:12" x14ac:dyDescent="0.2">
      <c r="A6512" s="4">
        <v>31758</v>
      </c>
      <c r="C6512">
        <v>5.64</v>
      </c>
      <c r="D6512">
        <v>5.73</v>
      </c>
      <c r="E6512">
        <v>5.84</v>
      </c>
      <c r="F6512">
        <v>6.24</v>
      </c>
      <c r="G6512">
        <v>6.4</v>
      </c>
      <c r="H6512">
        <v>6.66</v>
      </c>
      <c r="I6512">
        <v>6.98</v>
      </c>
      <c r="J6512">
        <v>7.13</v>
      </c>
      <c r="L6512">
        <v>7.39</v>
      </c>
    </row>
    <row r="6513" spans="1:12" x14ac:dyDescent="0.2">
      <c r="A6513" s="4">
        <v>31761</v>
      </c>
      <c r="C6513">
        <v>5.66</v>
      </c>
      <c r="D6513">
        <v>5.82</v>
      </c>
      <c r="E6513">
        <v>5.88</v>
      </c>
      <c r="F6513">
        <v>6.29</v>
      </c>
      <c r="G6513">
        <v>6.45</v>
      </c>
      <c r="H6513">
        <v>6.69</v>
      </c>
      <c r="I6513">
        <v>7</v>
      </c>
      <c r="J6513">
        <v>7.15</v>
      </c>
      <c r="L6513">
        <v>7.41</v>
      </c>
    </row>
    <row r="6514" spans="1:12" x14ac:dyDescent="0.2">
      <c r="A6514" s="4">
        <v>31762</v>
      </c>
      <c r="C6514">
        <v>5.74</v>
      </c>
      <c r="D6514">
        <v>5.82</v>
      </c>
      <c r="E6514">
        <v>5.88</v>
      </c>
      <c r="F6514">
        <v>6.29</v>
      </c>
      <c r="G6514">
        <v>6.44</v>
      </c>
      <c r="H6514">
        <v>6.67</v>
      </c>
      <c r="I6514">
        <v>6.97</v>
      </c>
      <c r="J6514">
        <v>7.12</v>
      </c>
      <c r="L6514">
        <v>7.39</v>
      </c>
    </row>
    <row r="6515" spans="1:12" x14ac:dyDescent="0.2">
      <c r="A6515" s="4">
        <v>31763</v>
      </c>
      <c r="C6515">
        <v>5.8</v>
      </c>
      <c r="D6515">
        <v>5.85</v>
      </c>
      <c r="E6515">
        <v>5.93</v>
      </c>
      <c r="F6515">
        <v>6.31</v>
      </c>
      <c r="G6515">
        <v>6.46</v>
      </c>
      <c r="H6515">
        <v>6.68</v>
      </c>
      <c r="I6515">
        <v>6.98</v>
      </c>
      <c r="J6515">
        <v>7.12</v>
      </c>
      <c r="L6515">
        <v>7.39</v>
      </c>
    </row>
    <row r="6516" spans="1:12" x14ac:dyDescent="0.2">
      <c r="A6516" s="4">
        <v>31764</v>
      </c>
      <c r="C6516">
        <v>5.76</v>
      </c>
      <c r="D6516">
        <v>5.83</v>
      </c>
      <c r="E6516">
        <v>5.9</v>
      </c>
      <c r="F6516">
        <v>6.31</v>
      </c>
      <c r="G6516">
        <v>6.46</v>
      </c>
      <c r="H6516">
        <v>6.69</v>
      </c>
      <c r="I6516">
        <v>6.98</v>
      </c>
      <c r="J6516">
        <v>7.11</v>
      </c>
      <c r="L6516">
        <v>7.38</v>
      </c>
    </row>
    <row r="6517" spans="1:12" x14ac:dyDescent="0.2">
      <c r="A6517" s="4">
        <v>31765</v>
      </c>
      <c r="C6517">
        <v>5.66</v>
      </c>
      <c r="D6517">
        <v>5.82</v>
      </c>
      <c r="E6517">
        <v>5.89</v>
      </c>
      <c r="F6517">
        <v>6.29</v>
      </c>
      <c r="G6517">
        <v>6.46</v>
      </c>
      <c r="H6517">
        <v>6.69</v>
      </c>
      <c r="I6517">
        <v>6.98</v>
      </c>
      <c r="J6517">
        <v>7.1</v>
      </c>
      <c r="L6517">
        <v>7.36</v>
      </c>
    </row>
    <row r="6518" spans="1:12" x14ac:dyDescent="0.2">
      <c r="A6518" s="4">
        <v>31768</v>
      </c>
      <c r="C6518">
        <v>5.69</v>
      </c>
      <c r="D6518">
        <v>5.84</v>
      </c>
      <c r="E6518">
        <v>5.91</v>
      </c>
      <c r="F6518">
        <v>6.3</v>
      </c>
      <c r="G6518">
        <v>6.45</v>
      </c>
      <c r="H6518">
        <v>6.69</v>
      </c>
      <c r="I6518">
        <v>6.98</v>
      </c>
      <c r="J6518">
        <v>7.1</v>
      </c>
      <c r="L6518">
        <v>7.36</v>
      </c>
    </row>
    <row r="6519" spans="1:12" x14ac:dyDescent="0.2">
      <c r="A6519" s="4">
        <v>31769</v>
      </c>
      <c r="C6519">
        <v>5.71</v>
      </c>
      <c r="D6519">
        <v>5.85</v>
      </c>
      <c r="E6519">
        <v>5.94</v>
      </c>
      <c r="F6519">
        <v>6.3</v>
      </c>
      <c r="G6519">
        <v>6.45</v>
      </c>
      <c r="H6519">
        <v>6.68</v>
      </c>
      <c r="I6519">
        <v>6.95</v>
      </c>
      <c r="J6519">
        <v>7.08</v>
      </c>
      <c r="L6519">
        <v>7.34</v>
      </c>
    </row>
    <row r="6520" spans="1:12" x14ac:dyDescent="0.2">
      <c r="A6520" s="4">
        <v>31770</v>
      </c>
      <c r="C6520">
        <v>5.73</v>
      </c>
      <c r="D6520">
        <v>5.83</v>
      </c>
      <c r="E6520">
        <v>5.92</v>
      </c>
      <c r="F6520">
        <v>6.3</v>
      </c>
      <c r="G6520">
        <v>6.45</v>
      </c>
      <c r="H6520">
        <v>6.68</v>
      </c>
      <c r="I6520">
        <v>6.96</v>
      </c>
      <c r="J6520">
        <v>7.07</v>
      </c>
      <c r="L6520">
        <v>7.34</v>
      </c>
    </row>
    <row r="6521" spans="1:12" x14ac:dyDescent="0.2">
      <c r="A6521" s="4">
        <v>31771</v>
      </c>
      <c r="C6521" t="s">
        <v>13</v>
      </c>
      <c r="D6521" t="s">
        <v>13</v>
      </c>
      <c r="E6521" t="s">
        <v>13</v>
      </c>
      <c r="F6521" t="s">
        <v>13</v>
      </c>
      <c r="G6521" t="s">
        <v>13</v>
      </c>
      <c r="H6521" t="s">
        <v>13</v>
      </c>
      <c r="I6521" t="s">
        <v>13</v>
      </c>
      <c r="J6521" t="s">
        <v>13</v>
      </c>
      <c r="L6521" t="s">
        <v>13</v>
      </c>
    </row>
    <row r="6522" spans="1:12" x14ac:dyDescent="0.2">
      <c r="A6522" s="4">
        <v>31772</v>
      </c>
      <c r="C6522">
        <v>5.72</v>
      </c>
      <c r="D6522">
        <v>5.82</v>
      </c>
      <c r="E6522">
        <v>5.91</v>
      </c>
      <c r="F6522">
        <v>6.3</v>
      </c>
      <c r="G6522">
        <v>6.47</v>
      </c>
      <c r="H6522">
        <v>6.69</v>
      </c>
      <c r="I6522">
        <v>6.96</v>
      </c>
      <c r="J6522">
        <v>7.08</v>
      </c>
      <c r="L6522">
        <v>7.34</v>
      </c>
    </row>
    <row r="6523" spans="1:12" x14ac:dyDescent="0.2">
      <c r="A6523" s="4">
        <v>31775</v>
      </c>
      <c r="C6523">
        <v>5.83</v>
      </c>
      <c r="D6523">
        <v>5.95</v>
      </c>
      <c r="E6523">
        <v>6.02</v>
      </c>
      <c r="F6523">
        <v>6.37</v>
      </c>
      <c r="G6523">
        <v>6.53</v>
      </c>
      <c r="H6523">
        <v>6.78</v>
      </c>
      <c r="I6523">
        <v>7.06</v>
      </c>
      <c r="J6523">
        <v>7.17</v>
      </c>
      <c r="L6523">
        <v>7.41</v>
      </c>
    </row>
    <row r="6524" spans="1:12" x14ac:dyDescent="0.2">
      <c r="A6524" s="4">
        <v>31776</v>
      </c>
      <c r="C6524">
        <v>5.85</v>
      </c>
      <c r="D6524">
        <v>5.93</v>
      </c>
      <c r="E6524">
        <v>6.06</v>
      </c>
      <c r="F6524">
        <v>6.42</v>
      </c>
      <c r="G6524">
        <v>6.59</v>
      </c>
      <c r="H6524">
        <v>6.82</v>
      </c>
      <c r="I6524">
        <v>7.09</v>
      </c>
      <c r="J6524">
        <v>7.23</v>
      </c>
      <c r="L6524">
        <v>7.46</v>
      </c>
    </row>
    <row r="6525" spans="1:12" x14ac:dyDescent="0.2">
      <c r="A6525" s="4">
        <v>31777</v>
      </c>
      <c r="C6525">
        <v>5.83</v>
      </c>
      <c r="D6525">
        <v>5.87</v>
      </c>
      <c r="E6525">
        <v>5.95</v>
      </c>
      <c r="F6525">
        <v>6.35</v>
      </c>
      <c r="G6525">
        <v>6.56</v>
      </c>
      <c r="H6525">
        <v>6.81</v>
      </c>
      <c r="I6525">
        <v>7.09</v>
      </c>
      <c r="J6525">
        <v>7.23</v>
      </c>
      <c r="L6525">
        <v>7.49</v>
      </c>
    </row>
    <row r="6526" spans="1:12" x14ac:dyDescent="0.2">
      <c r="A6526" s="4">
        <v>31778</v>
      </c>
      <c r="C6526" t="s">
        <v>13</v>
      </c>
      <c r="D6526" t="s">
        <v>13</v>
      </c>
      <c r="E6526" t="s">
        <v>13</v>
      </c>
      <c r="F6526" t="s">
        <v>13</v>
      </c>
      <c r="G6526" t="s">
        <v>13</v>
      </c>
      <c r="H6526" t="s">
        <v>13</v>
      </c>
      <c r="I6526" t="s">
        <v>13</v>
      </c>
      <c r="J6526" t="s">
        <v>13</v>
      </c>
      <c r="L6526" t="s">
        <v>13</v>
      </c>
    </row>
    <row r="6527" spans="1:12" x14ac:dyDescent="0.2">
      <c r="A6527" s="4">
        <v>31779</v>
      </c>
      <c r="C6527">
        <v>5.7</v>
      </c>
      <c r="D6527">
        <v>5.8</v>
      </c>
      <c r="E6527">
        <v>5.86</v>
      </c>
      <c r="F6527">
        <v>6.3</v>
      </c>
      <c r="G6527">
        <v>6.48</v>
      </c>
      <c r="H6527">
        <v>6.75</v>
      </c>
      <c r="I6527">
        <v>7.03</v>
      </c>
      <c r="J6527">
        <v>7.18</v>
      </c>
      <c r="L6527">
        <v>7.44</v>
      </c>
    </row>
    <row r="6528" spans="1:12" x14ac:dyDescent="0.2">
      <c r="A6528" s="4">
        <v>31782</v>
      </c>
      <c r="C6528">
        <v>5.71</v>
      </c>
      <c r="D6528">
        <v>5.79</v>
      </c>
      <c r="E6528">
        <v>5.85</v>
      </c>
      <c r="F6528">
        <v>6.24</v>
      </c>
      <c r="G6528">
        <v>6.41</v>
      </c>
      <c r="H6528">
        <v>6.67</v>
      </c>
      <c r="I6528">
        <v>6.95</v>
      </c>
      <c r="J6528">
        <v>7.08</v>
      </c>
      <c r="L6528">
        <v>7.35</v>
      </c>
    </row>
    <row r="6529" spans="1:12" x14ac:dyDescent="0.2">
      <c r="A6529" s="4">
        <v>31783</v>
      </c>
      <c r="C6529">
        <v>5.67</v>
      </c>
      <c r="D6529">
        <v>5.77</v>
      </c>
      <c r="E6529">
        <v>5.85</v>
      </c>
      <c r="F6529">
        <v>6.25</v>
      </c>
      <c r="G6529">
        <v>6.42</v>
      </c>
      <c r="H6529">
        <v>6.67</v>
      </c>
      <c r="I6529">
        <v>6.93</v>
      </c>
      <c r="J6529">
        <v>7.08</v>
      </c>
      <c r="L6529">
        <v>7.36</v>
      </c>
    </row>
    <row r="6530" spans="1:12" x14ac:dyDescent="0.2">
      <c r="A6530" s="4">
        <v>31784</v>
      </c>
      <c r="C6530">
        <v>5.58</v>
      </c>
      <c r="D6530">
        <v>5.71</v>
      </c>
      <c r="E6530">
        <v>5.78</v>
      </c>
      <c r="F6530">
        <v>6.22</v>
      </c>
      <c r="G6530">
        <v>6.37</v>
      </c>
      <c r="H6530">
        <v>6.65</v>
      </c>
      <c r="I6530">
        <v>6.9</v>
      </c>
      <c r="J6530">
        <v>7.05</v>
      </c>
      <c r="L6530">
        <v>7.33</v>
      </c>
    </row>
    <row r="6531" spans="1:12" x14ac:dyDescent="0.2">
      <c r="A6531" s="4">
        <v>31785</v>
      </c>
      <c r="C6531">
        <v>5.58</v>
      </c>
      <c r="D6531">
        <v>5.68</v>
      </c>
      <c r="E6531">
        <v>5.78</v>
      </c>
      <c r="F6531">
        <v>6.2</v>
      </c>
      <c r="G6531">
        <v>6.36</v>
      </c>
      <c r="H6531">
        <v>6.6</v>
      </c>
      <c r="I6531">
        <v>6.89</v>
      </c>
      <c r="J6531">
        <v>7.04</v>
      </c>
      <c r="L6531">
        <v>7.31</v>
      </c>
    </row>
    <row r="6532" spans="1:12" x14ac:dyDescent="0.2">
      <c r="A6532" s="4">
        <v>31786</v>
      </c>
      <c r="C6532">
        <v>5.53</v>
      </c>
      <c r="D6532">
        <v>5.68</v>
      </c>
      <c r="E6532">
        <v>5.76</v>
      </c>
      <c r="F6532">
        <v>6.19</v>
      </c>
      <c r="G6532">
        <v>6.34</v>
      </c>
      <c r="H6532">
        <v>6.58</v>
      </c>
      <c r="I6532">
        <v>6.86</v>
      </c>
      <c r="J6532">
        <v>7.01</v>
      </c>
      <c r="L6532">
        <v>7.29</v>
      </c>
    </row>
    <row r="6533" spans="1:12" x14ac:dyDescent="0.2">
      <c r="A6533" s="4">
        <v>31789</v>
      </c>
      <c r="C6533">
        <v>5.52</v>
      </c>
      <c r="D6533">
        <v>5.67</v>
      </c>
      <c r="E6533">
        <v>5.76</v>
      </c>
      <c r="F6533">
        <v>6.2</v>
      </c>
      <c r="G6533">
        <v>6.37</v>
      </c>
      <c r="H6533">
        <v>6.61</v>
      </c>
      <c r="I6533">
        <v>6.9</v>
      </c>
      <c r="J6533">
        <v>7.05</v>
      </c>
      <c r="L6533">
        <v>7.33</v>
      </c>
    </row>
    <row r="6534" spans="1:12" x14ac:dyDescent="0.2">
      <c r="A6534" s="4">
        <v>31790</v>
      </c>
      <c r="C6534">
        <v>5.51</v>
      </c>
      <c r="D6534">
        <v>5.65</v>
      </c>
      <c r="E6534">
        <v>5.78</v>
      </c>
      <c r="F6534">
        <v>6.22</v>
      </c>
      <c r="G6534">
        <v>6.4</v>
      </c>
      <c r="H6534">
        <v>6.64</v>
      </c>
      <c r="I6534">
        <v>6.94</v>
      </c>
      <c r="J6534">
        <v>7.1</v>
      </c>
      <c r="L6534">
        <v>7.37</v>
      </c>
    </row>
    <row r="6535" spans="1:12" x14ac:dyDescent="0.2">
      <c r="A6535" s="4">
        <v>31791</v>
      </c>
      <c r="C6535">
        <v>5.5</v>
      </c>
      <c r="D6535">
        <v>5.64</v>
      </c>
      <c r="E6535">
        <v>5.78</v>
      </c>
      <c r="F6535">
        <v>6.24</v>
      </c>
      <c r="G6535">
        <v>6.42</v>
      </c>
      <c r="H6535">
        <v>6.67</v>
      </c>
      <c r="I6535">
        <v>6.95</v>
      </c>
      <c r="J6535">
        <v>7.11</v>
      </c>
      <c r="L6535">
        <v>7.41</v>
      </c>
    </row>
    <row r="6536" spans="1:12" x14ac:dyDescent="0.2">
      <c r="A6536" s="4">
        <v>31792</v>
      </c>
      <c r="C6536">
        <v>5.51</v>
      </c>
      <c r="D6536">
        <v>5.64</v>
      </c>
      <c r="E6536">
        <v>5.78</v>
      </c>
      <c r="F6536">
        <v>6.22</v>
      </c>
      <c r="G6536">
        <v>6.41</v>
      </c>
      <c r="H6536">
        <v>6.64</v>
      </c>
      <c r="I6536">
        <v>6.92</v>
      </c>
      <c r="J6536">
        <v>7.08</v>
      </c>
      <c r="L6536">
        <v>7.39</v>
      </c>
    </row>
    <row r="6537" spans="1:12" x14ac:dyDescent="0.2">
      <c r="A6537" s="4">
        <v>31793</v>
      </c>
      <c r="C6537">
        <v>5.47</v>
      </c>
      <c r="D6537">
        <v>5.6</v>
      </c>
      <c r="E6537">
        <v>5.72</v>
      </c>
      <c r="F6537">
        <v>6.22</v>
      </c>
      <c r="G6537">
        <v>6.37</v>
      </c>
      <c r="H6537">
        <v>6.6</v>
      </c>
      <c r="I6537">
        <v>6.87</v>
      </c>
      <c r="J6537">
        <v>7.03</v>
      </c>
      <c r="L6537">
        <v>7.34</v>
      </c>
    </row>
    <row r="6538" spans="1:12" x14ac:dyDescent="0.2">
      <c r="A6538" s="4">
        <v>31796</v>
      </c>
      <c r="C6538" t="s">
        <v>13</v>
      </c>
      <c r="D6538" t="s">
        <v>13</v>
      </c>
      <c r="E6538" t="s">
        <v>13</v>
      </c>
      <c r="F6538" t="s">
        <v>13</v>
      </c>
      <c r="G6538" t="s">
        <v>13</v>
      </c>
      <c r="H6538" t="s">
        <v>13</v>
      </c>
      <c r="I6538" t="s">
        <v>13</v>
      </c>
      <c r="J6538" t="s">
        <v>13</v>
      </c>
      <c r="L6538" t="s">
        <v>13</v>
      </c>
    </row>
    <row r="6539" spans="1:12" x14ac:dyDescent="0.2">
      <c r="A6539" s="4">
        <v>31797</v>
      </c>
      <c r="C6539">
        <v>5.45</v>
      </c>
      <c r="D6539">
        <v>5.55</v>
      </c>
      <c r="E6539">
        <v>5.65</v>
      </c>
      <c r="F6539">
        <v>6.17</v>
      </c>
      <c r="G6539">
        <v>6.34</v>
      </c>
      <c r="H6539">
        <v>6.57</v>
      </c>
      <c r="I6539">
        <v>6.84</v>
      </c>
      <c r="J6539">
        <v>7.01</v>
      </c>
      <c r="L6539">
        <v>7.32</v>
      </c>
    </row>
    <row r="6540" spans="1:12" x14ac:dyDescent="0.2">
      <c r="A6540" s="4">
        <v>31798</v>
      </c>
      <c r="C6540">
        <v>5.46</v>
      </c>
      <c r="D6540">
        <v>5.53</v>
      </c>
      <c r="E6540">
        <v>5.7</v>
      </c>
      <c r="F6540">
        <v>6.17</v>
      </c>
      <c r="G6540">
        <v>6.36</v>
      </c>
      <c r="H6540">
        <v>6.57</v>
      </c>
      <c r="I6540">
        <v>6.84</v>
      </c>
      <c r="J6540">
        <v>7.01</v>
      </c>
      <c r="L6540">
        <v>7.33</v>
      </c>
    </row>
    <row r="6541" spans="1:12" x14ac:dyDescent="0.2">
      <c r="A6541" s="4">
        <v>31799</v>
      </c>
      <c r="C6541">
        <v>5.53</v>
      </c>
      <c r="D6541">
        <v>5.56</v>
      </c>
      <c r="E6541">
        <v>5.7</v>
      </c>
      <c r="F6541">
        <v>6.17</v>
      </c>
      <c r="G6541">
        <v>6.38</v>
      </c>
      <c r="H6541">
        <v>6.57</v>
      </c>
      <c r="I6541">
        <v>6.85</v>
      </c>
      <c r="J6541">
        <v>7.03</v>
      </c>
      <c r="L6541">
        <v>7.36</v>
      </c>
    </row>
    <row r="6542" spans="1:12" x14ac:dyDescent="0.2">
      <c r="A6542" s="4">
        <v>31800</v>
      </c>
      <c r="C6542">
        <v>5.55</v>
      </c>
      <c r="D6542">
        <v>5.56</v>
      </c>
      <c r="E6542">
        <v>5.7</v>
      </c>
      <c r="F6542">
        <v>6.2</v>
      </c>
      <c r="G6542">
        <v>6.38</v>
      </c>
      <c r="H6542">
        <v>6.59</v>
      </c>
      <c r="I6542">
        <v>6.89</v>
      </c>
      <c r="J6542">
        <v>7.06</v>
      </c>
      <c r="L6542">
        <v>7.42</v>
      </c>
    </row>
    <row r="6543" spans="1:12" x14ac:dyDescent="0.2">
      <c r="A6543" s="4">
        <v>31803</v>
      </c>
      <c r="C6543">
        <v>5.64</v>
      </c>
      <c r="D6543">
        <v>5.66</v>
      </c>
      <c r="E6543">
        <v>5.79</v>
      </c>
      <c r="F6543">
        <v>6.26</v>
      </c>
      <c r="G6543">
        <v>6.45</v>
      </c>
      <c r="H6543">
        <v>6.67</v>
      </c>
      <c r="I6543">
        <v>6.97</v>
      </c>
      <c r="J6543">
        <v>7.17</v>
      </c>
      <c r="L6543">
        <v>7.49</v>
      </c>
    </row>
    <row r="6544" spans="1:12" x14ac:dyDescent="0.2">
      <c r="A6544" s="4">
        <v>31804</v>
      </c>
      <c r="C6544">
        <v>5.64</v>
      </c>
      <c r="D6544">
        <v>5.68</v>
      </c>
      <c r="E6544">
        <v>5.81</v>
      </c>
      <c r="F6544">
        <v>6.24</v>
      </c>
      <c r="G6544">
        <v>6.46</v>
      </c>
      <c r="H6544">
        <v>6.66</v>
      </c>
      <c r="I6544">
        <v>6.97</v>
      </c>
      <c r="J6544">
        <v>7.16</v>
      </c>
      <c r="L6544">
        <v>7.49</v>
      </c>
    </row>
    <row r="6545" spans="1:12" x14ac:dyDescent="0.2">
      <c r="A6545" s="4">
        <v>31805</v>
      </c>
      <c r="C6545">
        <v>5.62</v>
      </c>
      <c r="D6545">
        <v>5.66</v>
      </c>
      <c r="E6545">
        <v>5.79</v>
      </c>
      <c r="F6545">
        <v>6.24</v>
      </c>
      <c r="G6545">
        <v>6.43</v>
      </c>
      <c r="H6545">
        <v>6.63</v>
      </c>
      <c r="I6545">
        <v>6.93</v>
      </c>
      <c r="J6545">
        <v>7.13</v>
      </c>
      <c r="L6545">
        <v>7.46</v>
      </c>
    </row>
    <row r="6546" spans="1:12" x14ac:dyDescent="0.2">
      <c r="A6546" s="4">
        <v>31806</v>
      </c>
      <c r="C6546">
        <v>5.63</v>
      </c>
      <c r="D6546">
        <v>5.69</v>
      </c>
      <c r="E6546">
        <v>5.8</v>
      </c>
      <c r="F6546">
        <v>6.24</v>
      </c>
      <c r="G6546">
        <v>6.45</v>
      </c>
      <c r="H6546">
        <v>6.65</v>
      </c>
      <c r="I6546">
        <v>6.95</v>
      </c>
      <c r="J6546">
        <v>7.13</v>
      </c>
      <c r="L6546">
        <v>7.45</v>
      </c>
    </row>
    <row r="6547" spans="1:12" x14ac:dyDescent="0.2">
      <c r="A6547" s="4">
        <v>31807</v>
      </c>
      <c r="C6547">
        <v>5.76</v>
      </c>
      <c r="D6547">
        <v>5.83</v>
      </c>
      <c r="E6547">
        <v>5.93</v>
      </c>
      <c r="F6547">
        <v>6.33</v>
      </c>
      <c r="G6547">
        <v>6.51</v>
      </c>
      <c r="H6547">
        <v>6.71</v>
      </c>
      <c r="I6547">
        <v>6.99</v>
      </c>
      <c r="J6547">
        <v>7.18</v>
      </c>
      <c r="L6547">
        <v>7.48</v>
      </c>
    </row>
    <row r="6548" spans="1:12" x14ac:dyDescent="0.2">
      <c r="A6548" s="4">
        <v>31810</v>
      </c>
      <c r="C6548">
        <v>5.77</v>
      </c>
      <c r="D6548">
        <v>5.84</v>
      </c>
      <c r="E6548">
        <v>5.93</v>
      </c>
      <c r="F6548">
        <v>6.36</v>
      </c>
      <c r="G6548">
        <v>6.55</v>
      </c>
      <c r="H6548">
        <v>6.75</v>
      </c>
      <c r="I6548">
        <v>7.04</v>
      </c>
      <c r="J6548">
        <v>7.23</v>
      </c>
      <c r="L6548">
        <v>7.52</v>
      </c>
    </row>
    <row r="6549" spans="1:12" x14ac:dyDescent="0.2">
      <c r="A6549" s="4">
        <v>31811</v>
      </c>
      <c r="C6549">
        <v>5.75</v>
      </c>
      <c r="D6549">
        <v>5.83</v>
      </c>
      <c r="E6549">
        <v>5.92</v>
      </c>
      <c r="F6549">
        <v>6.38</v>
      </c>
      <c r="G6549">
        <v>6.53</v>
      </c>
      <c r="H6549">
        <v>6.77</v>
      </c>
      <c r="I6549">
        <v>7.06</v>
      </c>
      <c r="J6549">
        <v>7.25</v>
      </c>
      <c r="L6549">
        <v>7.53</v>
      </c>
    </row>
    <row r="6550" spans="1:12" x14ac:dyDescent="0.2">
      <c r="A6550" s="4">
        <v>31812</v>
      </c>
      <c r="C6550">
        <v>5.79</v>
      </c>
      <c r="D6550">
        <v>5.86</v>
      </c>
      <c r="E6550">
        <v>5.93</v>
      </c>
      <c r="F6550">
        <v>6.38</v>
      </c>
      <c r="G6550">
        <v>6.53</v>
      </c>
      <c r="H6550">
        <v>6.76</v>
      </c>
      <c r="I6550">
        <v>7.05</v>
      </c>
      <c r="J6550">
        <v>7.23</v>
      </c>
      <c r="L6550">
        <v>7.51</v>
      </c>
    </row>
    <row r="6551" spans="1:12" x14ac:dyDescent="0.2">
      <c r="A6551" s="4">
        <v>31813</v>
      </c>
      <c r="C6551">
        <v>5.75</v>
      </c>
      <c r="D6551">
        <v>5.83</v>
      </c>
      <c r="E6551">
        <v>5.87</v>
      </c>
      <c r="F6551">
        <v>6.33</v>
      </c>
      <c r="G6551">
        <v>6.5</v>
      </c>
      <c r="H6551">
        <v>6.7</v>
      </c>
      <c r="I6551">
        <v>7.01</v>
      </c>
      <c r="J6551">
        <v>7.2</v>
      </c>
      <c r="L6551">
        <v>7.47</v>
      </c>
    </row>
    <row r="6552" spans="1:12" x14ac:dyDescent="0.2">
      <c r="A6552" s="4">
        <v>31814</v>
      </c>
      <c r="C6552">
        <v>5.82</v>
      </c>
      <c r="D6552">
        <v>5.91</v>
      </c>
      <c r="E6552">
        <v>5.93</v>
      </c>
      <c r="F6552">
        <v>6.38</v>
      </c>
      <c r="G6552">
        <v>6.53</v>
      </c>
      <c r="H6552">
        <v>6.73</v>
      </c>
      <c r="I6552">
        <v>7.01</v>
      </c>
      <c r="J6552">
        <v>7.19</v>
      </c>
      <c r="L6552">
        <v>7.47</v>
      </c>
    </row>
    <row r="6553" spans="1:12" x14ac:dyDescent="0.2">
      <c r="A6553" s="4">
        <v>31817</v>
      </c>
      <c r="C6553">
        <v>5.88</v>
      </c>
      <c r="D6553">
        <v>5.98</v>
      </c>
      <c r="E6553">
        <v>5.99</v>
      </c>
      <c r="F6553">
        <v>6.45</v>
      </c>
      <c r="G6553">
        <v>6.6</v>
      </c>
      <c r="H6553">
        <v>6.79</v>
      </c>
      <c r="I6553">
        <v>7.07</v>
      </c>
      <c r="J6553">
        <v>7.25</v>
      </c>
      <c r="L6553">
        <v>7.53</v>
      </c>
    </row>
    <row r="6554" spans="1:12" x14ac:dyDescent="0.2">
      <c r="A6554" s="4">
        <v>31818</v>
      </c>
      <c r="C6554">
        <v>5.99</v>
      </c>
      <c r="D6554">
        <v>6.06</v>
      </c>
      <c r="E6554">
        <v>6.08</v>
      </c>
      <c r="F6554">
        <v>6.49</v>
      </c>
      <c r="G6554">
        <v>6.65</v>
      </c>
      <c r="H6554">
        <v>6.89</v>
      </c>
      <c r="I6554">
        <v>7.16</v>
      </c>
      <c r="J6554">
        <v>7.33</v>
      </c>
      <c r="L6554">
        <v>7.61</v>
      </c>
    </row>
    <row r="6555" spans="1:12" x14ac:dyDescent="0.2">
      <c r="A6555" s="4">
        <v>31819</v>
      </c>
      <c r="C6555">
        <v>6.03</v>
      </c>
      <c r="D6555">
        <v>6.1</v>
      </c>
      <c r="E6555">
        <v>6.11</v>
      </c>
      <c r="F6555">
        <v>6.58</v>
      </c>
      <c r="G6555">
        <v>6.74</v>
      </c>
      <c r="H6555">
        <v>6.96</v>
      </c>
      <c r="I6555">
        <v>7.2</v>
      </c>
      <c r="J6555">
        <v>7.37</v>
      </c>
      <c r="L6555">
        <v>7.64</v>
      </c>
    </row>
    <row r="6556" spans="1:12" x14ac:dyDescent="0.2">
      <c r="A6556" s="4">
        <v>31820</v>
      </c>
      <c r="C6556">
        <v>5.88</v>
      </c>
      <c r="D6556">
        <v>5.96</v>
      </c>
      <c r="E6556">
        <v>6.03</v>
      </c>
      <c r="F6556">
        <v>6.47</v>
      </c>
      <c r="G6556">
        <v>6.65</v>
      </c>
      <c r="H6556">
        <v>6.92</v>
      </c>
      <c r="I6556">
        <v>7.13</v>
      </c>
      <c r="J6556">
        <v>7.31</v>
      </c>
      <c r="L6556">
        <v>7.59</v>
      </c>
    </row>
    <row r="6557" spans="1:12" x14ac:dyDescent="0.2">
      <c r="A6557" s="4">
        <v>31821</v>
      </c>
      <c r="C6557">
        <v>5.81</v>
      </c>
      <c r="D6557">
        <v>5.91</v>
      </c>
      <c r="E6557">
        <v>6.05</v>
      </c>
      <c r="F6557">
        <v>6.43</v>
      </c>
      <c r="G6557">
        <v>6.59</v>
      </c>
      <c r="H6557">
        <v>6.83</v>
      </c>
      <c r="I6557">
        <v>7.1</v>
      </c>
      <c r="J6557">
        <v>7.28</v>
      </c>
      <c r="L6557">
        <v>7.57</v>
      </c>
    </row>
    <row r="6558" spans="1:12" x14ac:dyDescent="0.2">
      <c r="A6558" s="4">
        <v>31824</v>
      </c>
      <c r="C6558" t="s">
        <v>13</v>
      </c>
      <c r="D6558" t="s">
        <v>13</v>
      </c>
      <c r="E6558" t="s">
        <v>13</v>
      </c>
      <c r="F6558" t="s">
        <v>13</v>
      </c>
      <c r="G6558" t="s">
        <v>13</v>
      </c>
      <c r="H6558" t="s">
        <v>13</v>
      </c>
      <c r="I6558" t="s">
        <v>13</v>
      </c>
      <c r="J6558" t="s">
        <v>13</v>
      </c>
      <c r="L6558" t="s">
        <v>13</v>
      </c>
    </row>
    <row r="6559" spans="1:12" x14ac:dyDescent="0.2">
      <c r="A6559" s="4">
        <v>31825</v>
      </c>
      <c r="C6559">
        <v>5.88</v>
      </c>
      <c r="D6559">
        <v>5.98</v>
      </c>
      <c r="E6559">
        <v>6.09</v>
      </c>
      <c r="F6559">
        <v>6.48</v>
      </c>
      <c r="G6559">
        <v>6.64</v>
      </c>
      <c r="H6559">
        <v>6.87</v>
      </c>
      <c r="I6559">
        <v>7.14</v>
      </c>
      <c r="J6559">
        <v>7.33</v>
      </c>
      <c r="L6559">
        <v>7.63</v>
      </c>
    </row>
    <row r="6560" spans="1:12" x14ac:dyDescent="0.2">
      <c r="A6560" s="4">
        <v>31826</v>
      </c>
      <c r="C6560">
        <v>5.76</v>
      </c>
      <c r="D6560">
        <v>5.87</v>
      </c>
      <c r="E6560">
        <v>6.02</v>
      </c>
      <c r="F6560">
        <v>6.43</v>
      </c>
      <c r="G6560">
        <v>6.59</v>
      </c>
      <c r="H6560">
        <v>6.84</v>
      </c>
      <c r="I6560">
        <v>7.11</v>
      </c>
      <c r="J6560">
        <v>7.3</v>
      </c>
      <c r="L6560">
        <v>7.6</v>
      </c>
    </row>
    <row r="6561" spans="1:12" x14ac:dyDescent="0.2">
      <c r="A6561" s="4">
        <v>31827</v>
      </c>
      <c r="C6561">
        <v>5.6</v>
      </c>
      <c r="D6561">
        <v>5.62</v>
      </c>
      <c r="E6561">
        <v>5.9</v>
      </c>
      <c r="F6561">
        <v>6.33</v>
      </c>
      <c r="G6561">
        <v>6.53</v>
      </c>
      <c r="H6561">
        <v>6.76</v>
      </c>
      <c r="I6561">
        <v>7.04</v>
      </c>
      <c r="J6561">
        <v>7.23</v>
      </c>
      <c r="L6561">
        <v>7.55</v>
      </c>
    </row>
    <row r="6562" spans="1:12" x14ac:dyDescent="0.2">
      <c r="A6562" s="4">
        <v>31828</v>
      </c>
      <c r="C6562">
        <v>5.58</v>
      </c>
      <c r="D6562">
        <v>5.67</v>
      </c>
      <c r="E6562">
        <v>5.89</v>
      </c>
      <c r="F6562">
        <v>6.33</v>
      </c>
      <c r="G6562">
        <v>6.51</v>
      </c>
      <c r="H6562">
        <v>6.78</v>
      </c>
      <c r="I6562">
        <v>7.05</v>
      </c>
      <c r="J6562">
        <v>7.24</v>
      </c>
      <c r="L6562">
        <v>7.55</v>
      </c>
    </row>
    <row r="6563" spans="1:12" x14ac:dyDescent="0.2">
      <c r="A6563" s="4">
        <v>31831</v>
      </c>
      <c r="C6563">
        <v>5.59</v>
      </c>
      <c r="D6563">
        <v>5.69</v>
      </c>
      <c r="E6563">
        <v>5.88</v>
      </c>
      <c r="F6563">
        <v>6.35</v>
      </c>
      <c r="G6563">
        <v>6.52</v>
      </c>
      <c r="H6563">
        <v>6.78</v>
      </c>
      <c r="I6563">
        <v>7.04</v>
      </c>
      <c r="J6563">
        <v>7.23</v>
      </c>
      <c r="L6563">
        <v>7.53</v>
      </c>
    </row>
    <row r="6564" spans="1:12" x14ac:dyDescent="0.2">
      <c r="A6564" s="4">
        <v>31832</v>
      </c>
      <c r="C6564">
        <v>5.59</v>
      </c>
      <c r="D6564">
        <v>5.66</v>
      </c>
      <c r="E6564">
        <v>5.88</v>
      </c>
      <c r="F6564">
        <v>6.32</v>
      </c>
      <c r="G6564">
        <v>6.49</v>
      </c>
      <c r="H6564">
        <v>6.75</v>
      </c>
      <c r="I6564">
        <v>7</v>
      </c>
      <c r="J6564">
        <v>7.18</v>
      </c>
      <c r="L6564">
        <v>7.48</v>
      </c>
    </row>
    <row r="6565" spans="1:12" x14ac:dyDescent="0.2">
      <c r="A6565" s="4">
        <v>31833</v>
      </c>
      <c r="C6565">
        <v>5.6</v>
      </c>
      <c r="D6565">
        <v>5.64</v>
      </c>
      <c r="E6565">
        <v>5.91</v>
      </c>
      <c r="F6565">
        <v>6.37</v>
      </c>
      <c r="G6565">
        <v>6.53</v>
      </c>
      <c r="H6565">
        <v>6.72</v>
      </c>
      <c r="I6565">
        <v>7.01</v>
      </c>
      <c r="J6565">
        <v>7.21</v>
      </c>
      <c r="L6565">
        <v>7.5</v>
      </c>
    </row>
    <row r="6566" spans="1:12" x14ac:dyDescent="0.2">
      <c r="A6566" s="4">
        <v>31834</v>
      </c>
      <c r="C6566">
        <v>5.6</v>
      </c>
      <c r="D6566">
        <v>5.65</v>
      </c>
      <c r="E6566">
        <v>5.91</v>
      </c>
      <c r="F6566">
        <v>6.35</v>
      </c>
      <c r="G6566">
        <v>6.53</v>
      </c>
      <c r="H6566">
        <v>6.74</v>
      </c>
      <c r="I6566">
        <v>7.01</v>
      </c>
      <c r="J6566">
        <v>7.21</v>
      </c>
      <c r="L6566">
        <v>7.5</v>
      </c>
    </row>
    <row r="6567" spans="1:12" x14ac:dyDescent="0.2">
      <c r="A6567" s="4">
        <v>31835</v>
      </c>
      <c r="C6567">
        <v>5.6</v>
      </c>
      <c r="D6567">
        <v>5.68</v>
      </c>
      <c r="E6567">
        <v>5.9</v>
      </c>
      <c r="F6567">
        <v>6.35</v>
      </c>
      <c r="G6567">
        <v>6.51</v>
      </c>
      <c r="H6567">
        <v>6.71</v>
      </c>
      <c r="I6567">
        <v>7</v>
      </c>
      <c r="J6567">
        <v>7.19</v>
      </c>
      <c r="L6567">
        <v>7.48</v>
      </c>
    </row>
    <row r="6568" spans="1:12" x14ac:dyDescent="0.2">
      <c r="A6568" s="4">
        <v>31838</v>
      </c>
      <c r="C6568">
        <v>5.63</v>
      </c>
      <c r="D6568">
        <v>5.68</v>
      </c>
      <c r="E6568">
        <v>5.92</v>
      </c>
      <c r="F6568">
        <v>6.34</v>
      </c>
      <c r="G6568">
        <v>6.5</v>
      </c>
      <c r="H6568">
        <v>6.69</v>
      </c>
      <c r="I6568">
        <v>6.97</v>
      </c>
      <c r="J6568">
        <v>7.17</v>
      </c>
      <c r="L6568">
        <v>7.46</v>
      </c>
    </row>
    <row r="6569" spans="1:12" x14ac:dyDescent="0.2">
      <c r="A6569" s="4">
        <v>31839</v>
      </c>
      <c r="C6569">
        <v>5.71</v>
      </c>
      <c r="D6569">
        <v>5.82</v>
      </c>
      <c r="E6569">
        <v>5.96</v>
      </c>
      <c r="F6569">
        <v>6.37</v>
      </c>
      <c r="G6569">
        <v>6.52</v>
      </c>
      <c r="H6569">
        <v>6.72</v>
      </c>
      <c r="I6569">
        <v>7.01</v>
      </c>
      <c r="J6569">
        <v>7.21</v>
      </c>
      <c r="L6569">
        <v>7.49</v>
      </c>
    </row>
    <row r="6570" spans="1:12" x14ac:dyDescent="0.2">
      <c r="A6570" s="4">
        <v>31840</v>
      </c>
      <c r="C6570">
        <v>5.68</v>
      </c>
      <c r="D6570">
        <v>5.78</v>
      </c>
      <c r="E6570">
        <v>5.9</v>
      </c>
      <c r="F6570">
        <v>6.32</v>
      </c>
      <c r="G6570">
        <v>6.48</v>
      </c>
      <c r="H6570">
        <v>6.66</v>
      </c>
      <c r="I6570">
        <v>6.95</v>
      </c>
      <c r="J6570">
        <v>7.14</v>
      </c>
      <c r="L6570">
        <v>7.44</v>
      </c>
    </row>
    <row r="6571" spans="1:12" x14ac:dyDescent="0.2">
      <c r="A6571" s="4">
        <v>31841</v>
      </c>
      <c r="C6571">
        <v>5.69</v>
      </c>
      <c r="D6571">
        <v>5.78</v>
      </c>
      <c r="E6571">
        <v>5.91</v>
      </c>
      <c r="F6571">
        <v>6.35</v>
      </c>
      <c r="G6571">
        <v>6.51</v>
      </c>
      <c r="H6571">
        <v>6.69</v>
      </c>
      <c r="I6571">
        <v>6.97</v>
      </c>
      <c r="J6571">
        <v>7.16</v>
      </c>
      <c r="L6571">
        <v>7.45</v>
      </c>
    </row>
    <row r="6572" spans="1:12" x14ac:dyDescent="0.2">
      <c r="A6572" s="4">
        <v>31842</v>
      </c>
      <c r="C6572">
        <v>5.82</v>
      </c>
      <c r="D6572">
        <v>5.92</v>
      </c>
      <c r="E6572">
        <v>6.02</v>
      </c>
      <c r="F6572">
        <v>6.42</v>
      </c>
      <c r="G6572">
        <v>6.58</v>
      </c>
      <c r="H6572">
        <v>6.77</v>
      </c>
      <c r="I6572">
        <v>7.04</v>
      </c>
      <c r="J6572">
        <v>7.23</v>
      </c>
      <c r="L6572">
        <v>7.52</v>
      </c>
    </row>
    <row r="6573" spans="1:12" x14ac:dyDescent="0.2">
      <c r="A6573" s="4">
        <v>31845</v>
      </c>
      <c r="C6573">
        <v>5.82</v>
      </c>
      <c r="D6573">
        <v>5.94</v>
      </c>
      <c r="E6573">
        <v>6.04</v>
      </c>
      <c r="F6573">
        <v>6.43</v>
      </c>
      <c r="G6573">
        <v>6.56</v>
      </c>
      <c r="H6573">
        <v>6.78</v>
      </c>
      <c r="I6573">
        <v>7.04</v>
      </c>
      <c r="J6573">
        <v>7.23</v>
      </c>
      <c r="L6573">
        <v>7.53</v>
      </c>
    </row>
    <row r="6574" spans="1:12" x14ac:dyDescent="0.2">
      <c r="A6574" s="4">
        <v>31846</v>
      </c>
      <c r="C6574">
        <v>5.86</v>
      </c>
      <c r="D6574">
        <v>5.91</v>
      </c>
      <c r="E6574">
        <v>6.09</v>
      </c>
      <c r="F6574">
        <v>6.44</v>
      </c>
      <c r="G6574">
        <v>6.57</v>
      </c>
      <c r="H6574">
        <v>6.78</v>
      </c>
      <c r="I6574">
        <v>7.05</v>
      </c>
      <c r="J6574">
        <v>7.23</v>
      </c>
      <c r="L6574">
        <v>7.53</v>
      </c>
    </row>
    <row r="6575" spans="1:12" x14ac:dyDescent="0.2">
      <c r="A6575" s="4">
        <v>31847</v>
      </c>
      <c r="C6575">
        <v>5.86</v>
      </c>
      <c r="D6575">
        <v>5.9</v>
      </c>
      <c r="E6575">
        <v>6.09</v>
      </c>
      <c r="F6575">
        <v>6.44</v>
      </c>
      <c r="G6575">
        <v>6.57</v>
      </c>
      <c r="H6575">
        <v>6.78</v>
      </c>
      <c r="I6575">
        <v>7.05</v>
      </c>
      <c r="J6575">
        <v>7.23</v>
      </c>
      <c r="L6575">
        <v>7.53</v>
      </c>
    </row>
    <row r="6576" spans="1:12" x14ac:dyDescent="0.2">
      <c r="A6576" s="4">
        <v>31848</v>
      </c>
      <c r="C6576">
        <v>5.85</v>
      </c>
      <c r="D6576">
        <v>5.89</v>
      </c>
      <c r="E6576">
        <v>6.09</v>
      </c>
      <c r="F6576">
        <v>6.43</v>
      </c>
      <c r="G6576">
        <v>6.56</v>
      </c>
      <c r="H6576">
        <v>6.78</v>
      </c>
      <c r="I6576">
        <v>7.05</v>
      </c>
      <c r="J6576">
        <v>7.22</v>
      </c>
      <c r="L6576">
        <v>7.52</v>
      </c>
    </row>
    <row r="6577" spans="1:12" x14ac:dyDescent="0.2">
      <c r="A6577" s="4">
        <v>31849</v>
      </c>
      <c r="C6577">
        <v>5.79</v>
      </c>
      <c r="D6577">
        <v>5.88</v>
      </c>
      <c r="E6577">
        <v>6.01</v>
      </c>
      <c r="F6577">
        <v>6.39</v>
      </c>
      <c r="G6577">
        <v>6.52</v>
      </c>
      <c r="H6577">
        <v>6.75</v>
      </c>
      <c r="I6577">
        <v>7.01</v>
      </c>
      <c r="J6577">
        <v>7.19</v>
      </c>
      <c r="L6577">
        <v>7.49</v>
      </c>
    </row>
    <row r="6578" spans="1:12" x14ac:dyDescent="0.2">
      <c r="A6578" s="4">
        <v>31852</v>
      </c>
      <c r="C6578">
        <v>5.83</v>
      </c>
      <c r="D6578">
        <v>5.9</v>
      </c>
      <c r="E6578">
        <v>6.04</v>
      </c>
      <c r="F6578">
        <v>6.41</v>
      </c>
      <c r="G6578">
        <v>6.55</v>
      </c>
      <c r="H6578">
        <v>6.77</v>
      </c>
      <c r="I6578">
        <v>7.04</v>
      </c>
      <c r="J6578">
        <v>7.22</v>
      </c>
      <c r="L6578">
        <v>7.52</v>
      </c>
    </row>
    <row r="6579" spans="1:12" x14ac:dyDescent="0.2">
      <c r="A6579" s="4">
        <v>31853</v>
      </c>
      <c r="C6579">
        <v>5.74</v>
      </c>
      <c r="D6579">
        <v>5.83</v>
      </c>
      <c r="E6579">
        <v>6</v>
      </c>
      <c r="F6579">
        <v>6.42</v>
      </c>
      <c r="G6579">
        <v>6.54</v>
      </c>
      <c r="H6579">
        <v>6.75</v>
      </c>
      <c r="I6579">
        <v>7.03</v>
      </c>
      <c r="J6579">
        <v>7.2</v>
      </c>
      <c r="L6579">
        <v>7.51</v>
      </c>
    </row>
    <row r="6580" spans="1:12" x14ac:dyDescent="0.2">
      <c r="A6580" s="4">
        <v>31854</v>
      </c>
      <c r="C6580">
        <v>5.69</v>
      </c>
      <c r="D6580">
        <v>5.76</v>
      </c>
      <c r="E6580">
        <v>5.99</v>
      </c>
      <c r="F6580">
        <v>6.4</v>
      </c>
      <c r="G6580">
        <v>6.54</v>
      </c>
      <c r="H6580">
        <v>6.76</v>
      </c>
      <c r="I6580">
        <v>7.04</v>
      </c>
      <c r="J6580">
        <v>7.21</v>
      </c>
      <c r="L6580">
        <v>7.52</v>
      </c>
    </row>
    <row r="6581" spans="1:12" x14ac:dyDescent="0.2">
      <c r="A6581" s="4">
        <v>31855</v>
      </c>
      <c r="C6581">
        <v>5.67</v>
      </c>
      <c r="D6581">
        <v>5.75</v>
      </c>
      <c r="E6581">
        <v>5.95</v>
      </c>
      <c r="F6581">
        <v>6.38</v>
      </c>
      <c r="G6581">
        <v>6.51</v>
      </c>
      <c r="H6581">
        <v>6.75</v>
      </c>
      <c r="I6581">
        <v>7.02</v>
      </c>
      <c r="J6581">
        <v>7.21</v>
      </c>
      <c r="L6581">
        <v>7.51</v>
      </c>
    </row>
    <row r="6582" spans="1:12" x14ac:dyDescent="0.2">
      <c r="A6582" s="4">
        <v>31856</v>
      </c>
      <c r="C6582">
        <v>5.69</v>
      </c>
      <c r="D6582">
        <v>5.8</v>
      </c>
      <c r="E6582">
        <v>5.98</v>
      </c>
      <c r="F6582">
        <v>6.4</v>
      </c>
      <c r="G6582">
        <v>6.53</v>
      </c>
      <c r="H6582">
        <v>6.77</v>
      </c>
      <c r="I6582">
        <v>7.04</v>
      </c>
      <c r="J6582">
        <v>7.22</v>
      </c>
      <c r="L6582">
        <v>7.53</v>
      </c>
    </row>
    <row r="6583" spans="1:12" x14ac:dyDescent="0.2">
      <c r="A6583" s="4">
        <v>31859</v>
      </c>
      <c r="C6583">
        <v>5.8</v>
      </c>
      <c r="D6583">
        <v>5.89</v>
      </c>
      <c r="E6583">
        <v>6.03</v>
      </c>
      <c r="F6583">
        <v>6.42</v>
      </c>
      <c r="G6583">
        <v>6.59</v>
      </c>
      <c r="H6583">
        <v>6.8</v>
      </c>
      <c r="I6583">
        <v>7.07</v>
      </c>
      <c r="J6583">
        <v>7.25</v>
      </c>
      <c r="L6583">
        <v>7.56</v>
      </c>
    </row>
    <row r="6584" spans="1:12" x14ac:dyDescent="0.2">
      <c r="A6584" s="4">
        <v>31860</v>
      </c>
      <c r="C6584">
        <v>5.79</v>
      </c>
      <c r="D6584">
        <v>5.85</v>
      </c>
      <c r="E6584">
        <v>6.06</v>
      </c>
      <c r="F6584">
        <v>6.44</v>
      </c>
      <c r="G6584">
        <v>6.63</v>
      </c>
      <c r="H6584">
        <v>6.82</v>
      </c>
      <c r="I6584">
        <v>7.09</v>
      </c>
      <c r="J6584">
        <v>7.27</v>
      </c>
      <c r="L6584">
        <v>7.59</v>
      </c>
    </row>
    <row r="6585" spans="1:12" x14ac:dyDescent="0.2">
      <c r="A6585" s="4">
        <v>31861</v>
      </c>
      <c r="C6585">
        <v>5.74</v>
      </c>
      <c r="D6585">
        <v>5.85</v>
      </c>
      <c r="E6585">
        <v>6.07</v>
      </c>
      <c r="F6585">
        <v>6.46</v>
      </c>
      <c r="G6585">
        <v>6.64</v>
      </c>
      <c r="H6585">
        <v>6.84</v>
      </c>
      <c r="I6585">
        <v>7.1</v>
      </c>
      <c r="J6585">
        <v>7.26</v>
      </c>
      <c r="L6585">
        <v>7.58</v>
      </c>
    </row>
    <row r="6586" spans="1:12" x14ac:dyDescent="0.2">
      <c r="A6586" s="4">
        <v>31862</v>
      </c>
      <c r="C6586">
        <v>5.74</v>
      </c>
      <c r="D6586">
        <v>5.86</v>
      </c>
      <c r="E6586">
        <v>6.06</v>
      </c>
      <c r="F6586">
        <v>6.42</v>
      </c>
      <c r="G6586">
        <v>6.61</v>
      </c>
      <c r="H6586">
        <v>6.81</v>
      </c>
      <c r="I6586">
        <v>7.03</v>
      </c>
      <c r="J6586">
        <v>7.24</v>
      </c>
      <c r="L6586">
        <v>7.56</v>
      </c>
    </row>
    <row r="6587" spans="1:12" x14ac:dyDescent="0.2">
      <c r="A6587" s="4">
        <v>31863</v>
      </c>
      <c r="C6587">
        <v>5.81</v>
      </c>
      <c r="D6587">
        <v>5.92</v>
      </c>
      <c r="E6587">
        <v>6.14</v>
      </c>
      <c r="F6587">
        <v>6.49</v>
      </c>
      <c r="G6587">
        <v>6.69</v>
      </c>
      <c r="H6587">
        <v>6.89</v>
      </c>
      <c r="I6587">
        <v>7.12</v>
      </c>
      <c r="J6587">
        <v>7.33</v>
      </c>
      <c r="L6587">
        <v>7.64</v>
      </c>
    </row>
    <row r="6588" spans="1:12" x14ac:dyDescent="0.2">
      <c r="A6588" s="4">
        <v>31866</v>
      </c>
      <c r="C6588">
        <v>5.85</v>
      </c>
      <c r="D6588">
        <v>6.03</v>
      </c>
      <c r="E6588">
        <v>6.23</v>
      </c>
      <c r="F6588">
        <v>6.63</v>
      </c>
      <c r="G6588">
        <v>6.85</v>
      </c>
      <c r="H6588">
        <v>7.07</v>
      </c>
      <c r="I6588">
        <v>7.33</v>
      </c>
      <c r="J6588">
        <v>7.54</v>
      </c>
      <c r="L6588">
        <v>7.84</v>
      </c>
    </row>
    <row r="6589" spans="1:12" x14ac:dyDescent="0.2">
      <c r="A6589" s="4">
        <v>31867</v>
      </c>
      <c r="C6589">
        <v>5.79</v>
      </c>
      <c r="D6589">
        <v>6.01</v>
      </c>
      <c r="E6589">
        <v>6.15</v>
      </c>
      <c r="F6589">
        <v>6.54</v>
      </c>
      <c r="G6589">
        <v>6.79</v>
      </c>
      <c r="H6589">
        <v>7.02</v>
      </c>
      <c r="I6589">
        <v>7.29</v>
      </c>
      <c r="J6589">
        <v>7.51</v>
      </c>
      <c r="L6589">
        <v>7.81</v>
      </c>
    </row>
    <row r="6590" spans="1:12" x14ac:dyDescent="0.2">
      <c r="A6590" s="4">
        <v>31868</v>
      </c>
      <c r="C6590">
        <v>5.71</v>
      </c>
      <c r="D6590">
        <v>6.03</v>
      </c>
      <c r="E6590">
        <v>6.21</v>
      </c>
      <c r="F6590">
        <v>6.65</v>
      </c>
      <c r="G6590">
        <v>6.9</v>
      </c>
      <c r="H6590">
        <v>7.12</v>
      </c>
      <c r="I6590">
        <v>7.39</v>
      </c>
      <c r="J6590">
        <v>7.59</v>
      </c>
      <c r="L6590">
        <v>7.89</v>
      </c>
    </row>
    <row r="6591" spans="1:12" x14ac:dyDescent="0.2">
      <c r="A6591" s="4">
        <v>31869</v>
      </c>
      <c r="C6591">
        <v>5.68</v>
      </c>
      <c r="D6591">
        <v>6.03</v>
      </c>
      <c r="E6591">
        <v>6.18</v>
      </c>
      <c r="F6591">
        <v>6.63</v>
      </c>
      <c r="G6591">
        <v>6.9</v>
      </c>
      <c r="H6591">
        <v>7.12</v>
      </c>
      <c r="I6591">
        <v>7.39</v>
      </c>
      <c r="J6591">
        <v>7.59</v>
      </c>
      <c r="L6591">
        <v>7.9</v>
      </c>
    </row>
    <row r="6592" spans="1:12" x14ac:dyDescent="0.2">
      <c r="A6592" s="4">
        <v>31870</v>
      </c>
      <c r="C6592">
        <v>5.67</v>
      </c>
      <c r="D6592">
        <v>5.98</v>
      </c>
      <c r="E6592">
        <v>6.14</v>
      </c>
      <c r="F6592">
        <v>6.62</v>
      </c>
      <c r="G6592">
        <v>6.88</v>
      </c>
      <c r="H6592">
        <v>7.1</v>
      </c>
      <c r="I6592">
        <v>7.39</v>
      </c>
      <c r="J6592">
        <v>7.59</v>
      </c>
      <c r="L6592">
        <v>7.89</v>
      </c>
    </row>
    <row r="6593" spans="1:12" x14ac:dyDescent="0.2">
      <c r="A6593" s="4">
        <v>31873</v>
      </c>
      <c r="C6593">
        <v>5.65</v>
      </c>
      <c r="D6593">
        <v>5.95</v>
      </c>
      <c r="E6593">
        <v>6.1</v>
      </c>
      <c r="F6593">
        <v>6.57</v>
      </c>
      <c r="G6593">
        <v>6.83</v>
      </c>
      <c r="H6593">
        <v>7.06</v>
      </c>
      <c r="I6593">
        <v>7.34</v>
      </c>
      <c r="J6593">
        <v>7.54</v>
      </c>
      <c r="L6593">
        <v>7.84</v>
      </c>
    </row>
    <row r="6594" spans="1:12" x14ac:dyDescent="0.2">
      <c r="A6594" s="4">
        <v>31874</v>
      </c>
      <c r="C6594">
        <v>5.68</v>
      </c>
      <c r="D6594">
        <v>5.94</v>
      </c>
      <c r="E6594">
        <v>6.15</v>
      </c>
      <c r="F6594">
        <v>6.59</v>
      </c>
      <c r="G6594">
        <v>6.89</v>
      </c>
      <c r="H6594">
        <v>7.14</v>
      </c>
      <c r="I6594">
        <v>7.42</v>
      </c>
      <c r="J6594">
        <v>7.62</v>
      </c>
      <c r="L6594">
        <v>7.92</v>
      </c>
    </row>
    <row r="6595" spans="1:12" x14ac:dyDescent="0.2">
      <c r="A6595" s="4">
        <v>31875</v>
      </c>
      <c r="C6595">
        <v>5.67</v>
      </c>
      <c r="D6595">
        <v>5.95</v>
      </c>
      <c r="E6595">
        <v>6.17</v>
      </c>
      <c r="F6595">
        <v>6.59</v>
      </c>
      <c r="G6595">
        <v>6.89</v>
      </c>
      <c r="H6595">
        <v>7.14</v>
      </c>
      <c r="I6595">
        <v>7.41</v>
      </c>
      <c r="J6595">
        <v>7.61</v>
      </c>
      <c r="L6595">
        <v>7.9</v>
      </c>
    </row>
    <row r="6596" spans="1:12" x14ac:dyDescent="0.2">
      <c r="A6596" s="4">
        <v>31876</v>
      </c>
      <c r="C6596">
        <v>5.93</v>
      </c>
      <c r="D6596">
        <v>6.06</v>
      </c>
      <c r="E6596">
        <v>6.33</v>
      </c>
      <c r="F6596">
        <v>6.74</v>
      </c>
      <c r="G6596">
        <v>7.01</v>
      </c>
      <c r="H6596">
        <v>7.3</v>
      </c>
      <c r="I6596">
        <v>7.58</v>
      </c>
      <c r="J6596">
        <v>7.78</v>
      </c>
      <c r="L6596">
        <v>8.06</v>
      </c>
    </row>
    <row r="6597" spans="1:12" x14ac:dyDescent="0.2">
      <c r="A6597" s="4">
        <v>31877</v>
      </c>
      <c r="C6597">
        <v>6.04</v>
      </c>
      <c r="D6597">
        <v>6.27</v>
      </c>
      <c r="E6597">
        <v>6.56</v>
      </c>
      <c r="F6597">
        <v>6.97</v>
      </c>
      <c r="G6597">
        <v>7.27</v>
      </c>
      <c r="H6597">
        <v>7.55</v>
      </c>
      <c r="I6597">
        <v>7.79</v>
      </c>
      <c r="J6597">
        <v>7.98</v>
      </c>
      <c r="L6597">
        <v>8.19</v>
      </c>
    </row>
    <row r="6598" spans="1:12" x14ac:dyDescent="0.2">
      <c r="A6598" s="4">
        <v>31880</v>
      </c>
      <c r="C6598">
        <v>6.22</v>
      </c>
      <c r="D6598">
        <v>6.41</v>
      </c>
      <c r="E6598">
        <v>6.69</v>
      </c>
      <c r="F6598">
        <v>7.08</v>
      </c>
      <c r="G6598">
        <v>7.42</v>
      </c>
      <c r="H6598">
        <v>7.68</v>
      </c>
      <c r="I6598">
        <v>7.9</v>
      </c>
      <c r="J6598">
        <v>8.07</v>
      </c>
      <c r="L6598">
        <v>8.26</v>
      </c>
    </row>
    <row r="6599" spans="1:12" x14ac:dyDescent="0.2">
      <c r="A6599" s="4">
        <v>31881</v>
      </c>
      <c r="C6599">
        <v>6.11</v>
      </c>
      <c r="D6599">
        <v>6.42</v>
      </c>
      <c r="E6599">
        <v>6.73</v>
      </c>
      <c r="F6599">
        <v>7.19</v>
      </c>
      <c r="G6599">
        <v>7.54</v>
      </c>
      <c r="H6599">
        <v>7.83</v>
      </c>
      <c r="I6599">
        <v>8.0500000000000007</v>
      </c>
      <c r="J6599">
        <v>8.2799999999999994</v>
      </c>
      <c r="L6599">
        <v>8.4</v>
      </c>
    </row>
    <row r="6600" spans="1:12" x14ac:dyDescent="0.2">
      <c r="A6600" s="4">
        <v>31882</v>
      </c>
      <c r="C6600">
        <v>5.86</v>
      </c>
      <c r="D6600">
        <v>6.24</v>
      </c>
      <c r="E6600">
        <v>6.57</v>
      </c>
      <c r="F6600">
        <v>7.02</v>
      </c>
      <c r="G6600">
        <v>7.38</v>
      </c>
      <c r="H6600">
        <v>7.67</v>
      </c>
      <c r="I6600">
        <v>7.9</v>
      </c>
      <c r="J6600">
        <v>8.1</v>
      </c>
      <c r="L6600">
        <v>8.32</v>
      </c>
    </row>
    <row r="6601" spans="1:12" x14ac:dyDescent="0.2">
      <c r="A6601" s="4">
        <v>31883</v>
      </c>
      <c r="C6601">
        <v>5.73</v>
      </c>
      <c r="D6601">
        <v>6.13</v>
      </c>
      <c r="E6601">
        <v>6.41</v>
      </c>
      <c r="F6601">
        <v>6.9</v>
      </c>
      <c r="G6601">
        <v>7.24</v>
      </c>
      <c r="H6601">
        <v>7.55</v>
      </c>
      <c r="I6601">
        <v>7.81</v>
      </c>
      <c r="J6601">
        <v>8.0299999999999994</v>
      </c>
      <c r="L6601">
        <v>8.2200000000000006</v>
      </c>
    </row>
    <row r="6602" spans="1:12" x14ac:dyDescent="0.2">
      <c r="A6602" s="4">
        <v>31884</v>
      </c>
      <c r="C6602" t="s">
        <v>13</v>
      </c>
      <c r="D6602" t="s">
        <v>13</v>
      </c>
      <c r="E6602" t="s">
        <v>13</v>
      </c>
      <c r="F6602" t="s">
        <v>13</v>
      </c>
      <c r="G6602" t="s">
        <v>13</v>
      </c>
      <c r="H6602" t="s">
        <v>13</v>
      </c>
      <c r="I6602" t="s">
        <v>13</v>
      </c>
      <c r="J6602" t="s">
        <v>13</v>
      </c>
      <c r="L6602" t="s">
        <v>13</v>
      </c>
    </row>
    <row r="6603" spans="1:12" x14ac:dyDescent="0.2">
      <c r="A6603" s="4">
        <v>31887</v>
      </c>
      <c r="C6603">
        <v>5.74</v>
      </c>
      <c r="D6603">
        <v>6.32</v>
      </c>
      <c r="E6603">
        <v>6.61</v>
      </c>
      <c r="F6603">
        <v>7.06</v>
      </c>
      <c r="G6603">
        <v>7.45</v>
      </c>
      <c r="H6603">
        <v>7.72</v>
      </c>
      <c r="I6603">
        <v>8</v>
      </c>
      <c r="J6603">
        <v>8.1999999999999993</v>
      </c>
      <c r="L6603">
        <v>8.39</v>
      </c>
    </row>
    <row r="6604" spans="1:12" x14ac:dyDescent="0.2">
      <c r="A6604" s="4">
        <v>31888</v>
      </c>
      <c r="C6604">
        <v>5.67</v>
      </c>
      <c r="D6604">
        <v>6.19</v>
      </c>
      <c r="E6604">
        <v>6.52</v>
      </c>
      <c r="F6604">
        <v>7.09</v>
      </c>
      <c r="G6604">
        <v>7.44</v>
      </c>
      <c r="H6604">
        <v>7.71</v>
      </c>
      <c r="I6604">
        <v>7.99</v>
      </c>
      <c r="J6604">
        <v>8.19</v>
      </c>
      <c r="L6604">
        <v>8.3800000000000008</v>
      </c>
    </row>
    <row r="6605" spans="1:12" x14ac:dyDescent="0.2">
      <c r="A6605" s="4">
        <v>31889</v>
      </c>
      <c r="C6605">
        <v>5.59</v>
      </c>
      <c r="D6605">
        <v>6.18</v>
      </c>
      <c r="E6605">
        <v>6.66</v>
      </c>
      <c r="F6605">
        <v>7.23</v>
      </c>
      <c r="G6605">
        <v>7.51</v>
      </c>
      <c r="H6605">
        <v>7.77</v>
      </c>
      <c r="I6605">
        <v>8.0500000000000007</v>
      </c>
      <c r="J6605">
        <v>8.24</v>
      </c>
      <c r="L6605">
        <v>8.44</v>
      </c>
    </row>
    <row r="6606" spans="1:12" x14ac:dyDescent="0.2">
      <c r="A6606" s="4">
        <v>31890</v>
      </c>
      <c r="C6606">
        <v>5.66</v>
      </c>
      <c r="D6606">
        <v>6.1</v>
      </c>
      <c r="E6606">
        <v>6.72</v>
      </c>
      <c r="F6606">
        <v>7.36</v>
      </c>
      <c r="G6606">
        <v>7.64</v>
      </c>
      <c r="H6606">
        <v>7.92</v>
      </c>
      <c r="I6606">
        <v>8.17</v>
      </c>
      <c r="J6606">
        <v>8.39</v>
      </c>
      <c r="L6606">
        <v>8.51</v>
      </c>
    </row>
    <row r="6607" spans="1:12" x14ac:dyDescent="0.2">
      <c r="A6607" s="4">
        <v>31891</v>
      </c>
      <c r="C6607">
        <v>5.94</v>
      </c>
      <c r="D6607">
        <v>6.29</v>
      </c>
      <c r="E6607">
        <v>6.84</v>
      </c>
      <c r="F6607">
        <v>7.48</v>
      </c>
      <c r="G6607">
        <v>7.79</v>
      </c>
      <c r="H6607">
        <v>8.0500000000000007</v>
      </c>
      <c r="I6607">
        <v>8.31</v>
      </c>
      <c r="J6607">
        <v>8.4700000000000006</v>
      </c>
      <c r="L6607">
        <v>8.69</v>
      </c>
    </row>
    <row r="6608" spans="1:12" x14ac:dyDescent="0.2">
      <c r="A6608" s="4">
        <v>31894</v>
      </c>
      <c r="C6608">
        <v>5.98</v>
      </c>
      <c r="D6608">
        <v>6.38</v>
      </c>
      <c r="E6608">
        <v>6.88</v>
      </c>
      <c r="F6608">
        <v>7.5</v>
      </c>
      <c r="G6608">
        <v>7.77</v>
      </c>
      <c r="H6608">
        <v>7.97</v>
      </c>
      <c r="I6608">
        <v>8.1999999999999993</v>
      </c>
      <c r="J6608">
        <v>8.3699999999999992</v>
      </c>
      <c r="L6608">
        <v>8.59</v>
      </c>
    </row>
    <row r="6609" spans="1:12" x14ac:dyDescent="0.2">
      <c r="A6609" s="4">
        <v>31895</v>
      </c>
      <c r="C6609">
        <v>6.01</v>
      </c>
      <c r="D6609">
        <v>6.42</v>
      </c>
      <c r="E6609">
        <v>6.75</v>
      </c>
      <c r="F6609">
        <v>7.43</v>
      </c>
      <c r="G6609">
        <v>7.68</v>
      </c>
      <c r="H6609">
        <v>7.91</v>
      </c>
      <c r="I6609">
        <v>8.1199999999999992</v>
      </c>
      <c r="J6609">
        <v>8.2799999999999994</v>
      </c>
      <c r="L6609">
        <v>8.5</v>
      </c>
    </row>
    <row r="6610" spans="1:12" x14ac:dyDescent="0.2">
      <c r="A6610" s="4">
        <v>31896</v>
      </c>
      <c r="C6610">
        <v>5.89</v>
      </c>
      <c r="D6610">
        <v>6.41</v>
      </c>
      <c r="E6610">
        <v>6.75</v>
      </c>
      <c r="F6610">
        <v>7.43</v>
      </c>
      <c r="G6610">
        <v>7.71</v>
      </c>
      <c r="H6610">
        <v>7.93</v>
      </c>
      <c r="I6610">
        <v>8.18</v>
      </c>
      <c r="J6610">
        <v>8.35</v>
      </c>
      <c r="L6610">
        <v>8.56</v>
      </c>
    </row>
    <row r="6611" spans="1:12" x14ac:dyDescent="0.2">
      <c r="A6611" s="4">
        <v>31897</v>
      </c>
      <c r="C6611">
        <v>5.7</v>
      </c>
      <c r="D6611">
        <v>6.25</v>
      </c>
      <c r="E6611">
        <v>6.62</v>
      </c>
      <c r="F6611">
        <v>7.38</v>
      </c>
      <c r="G6611">
        <v>7.63</v>
      </c>
      <c r="H6611">
        <v>7.82</v>
      </c>
      <c r="I6611">
        <v>8.07</v>
      </c>
      <c r="J6611">
        <v>8.2100000000000009</v>
      </c>
      <c r="L6611">
        <v>8.4499999999999993</v>
      </c>
    </row>
    <row r="6612" spans="1:12" x14ac:dyDescent="0.2">
      <c r="A6612" s="4">
        <v>31898</v>
      </c>
      <c r="C6612">
        <v>5.78</v>
      </c>
      <c r="D6612">
        <v>6.28</v>
      </c>
      <c r="E6612">
        <v>6.78</v>
      </c>
      <c r="F6612">
        <v>7.47</v>
      </c>
      <c r="G6612">
        <v>7.75</v>
      </c>
      <c r="H6612">
        <v>7.98</v>
      </c>
      <c r="I6612">
        <v>8.23</v>
      </c>
      <c r="J6612">
        <v>8.39</v>
      </c>
      <c r="L6612">
        <v>8.59</v>
      </c>
    </row>
    <row r="6613" spans="1:12" x14ac:dyDescent="0.2">
      <c r="A6613" s="4">
        <v>31901</v>
      </c>
      <c r="C6613">
        <v>5.87</v>
      </c>
      <c r="D6613">
        <v>6.34</v>
      </c>
      <c r="E6613">
        <v>6.92</v>
      </c>
      <c r="F6613">
        <v>7.61</v>
      </c>
      <c r="G6613">
        <v>7.88</v>
      </c>
      <c r="H6613">
        <v>8.1199999999999992</v>
      </c>
      <c r="I6613">
        <v>8.35</v>
      </c>
      <c r="J6613">
        <v>8.52</v>
      </c>
      <c r="L6613">
        <v>8.7200000000000006</v>
      </c>
    </row>
    <row r="6614" spans="1:12" x14ac:dyDescent="0.2">
      <c r="A6614" s="4">
        <v>31902</v>
      </c>
      <c r="C6614">
        <v>5.99</v>
      </c>
      <c r="D6614">
        <v>6.42</v>
      </c>
      <c r="E6614">
        <v>6.9</v>
      </c>
      <c r="F6614">
        <v>7.6</v>
      </c>
      <c r="G6614">
        <v>7.84</v>
      </c>
      <c r="H6614">
        <v>8.08</v>
      </c>
      <c r="I6614">
        <v>8.3000000000000007</v>
      </c>
      <c r="J6614">
        <v>8.4499999999999993</v>
      </c>
      <c r="L6614">
        <v>8.64</v>
      </c>
    </row>
    <row r="6615" spans="1:12" x14ac:dyDescent="0.2">
      <c r="A6615" s="4">
        <v>31903</v>
      </c>
      <c r="C6615">
        <v>5.67</v>
      </c>
      <c r="D6615">
        <v>6.06</v>
      </c>
      <c r="E6615">
        <v>6.85</v>
      </c>
      <c r="F6615">
        <v>7.62</v>
      </c>
      <c r="G6615">
        <v>7.92</v>
      </c>
      <c r="H6615">
        <v>8.15</v>
      </c>
      <c r="I6615">
        <v>8.39</v>
      </c>
      <c r="J6615">
        <v>8.5399999999999991</v>
      </c>
      <c r="L6615">
        <v>8.75</v>
      </c>
    </row>
    <row r="6616" spans="1:12" x14ac:dyDescent="0.2">
      <c r="A6616" s="4">
        <v>31904</v>
      </c>
      <c r="C6616">
        <v>5.7</v>
      </c>
      <c r="D6616">
        <v>6.06</v>
      </c>
      <c r="E6616">
        <v>6.87</v>
      </c>
      <c r="F6616">
        <v>7.6</v>
      </c>
      <c r="G6616">
        <v>7.88</v>
      </c>
      <c r="H6616">
        <v>8.08</v>
      </c>
      <c r="I6616">
        <v>8.34</v>
      </c>
      <c r="J6616">
        <v>8.5</v>
      </c>
      <c r="L6616">
        <v>8.6300000000000008</v>
      </c>
    </row>
    <row r="6617" spans="1:12" x14ac:dyDescent="0.2">
      <c r="A6617" s="4">
        <v>31905</v>
      </c>
      <c r="C6617">
        <v>5.71</v>
      </c>
      <c r="D6617">
        <v>6.14</v>
      </c>
      <c r="E6617">
        <v>6.84</v>
      </c>
      <c r="F6617">
        <v>7.57</v>
      </c>
      <c r="G6617">
        <v>7.81</v>
      </c>
      <c r="H6617">
        <v>8.0399999999999991</v>
      </c>
      <c r="I6617">
        <v>8.2799999999999994</v>
      </c>
      <c r="J6617">
        <v>8.43</v>
      </c>
      <c r="L6617">
        <v>8.61</v>
      </c>
    </row>
    <row r="6618" spans="1:12" x14ac:dyDescent="0.2">
      <c r="A6618" s="4">
        <v>31908</v>
      </c>
      <c r="C6618">
        <v>5.84</v>
      </c>
      <c r="D6618">
        <v>6.18</v>
      </c>
      <c r="E6618">
        <v>6.92</v>
      </c>
      <c r="F6618">
        <v>7.66</v>
      </c>
      <c r="G6618">
        <v>7.93</v>
      </c>
      <c r="H6618">
        <v>8.19</v>
      </c>
      <c r="I6618">
        <v>8.43</v>
      </c>
      <c r="J6618">
        <v>8.57</v>
      </c>
      <c r="L6618">
        <v>8.76</v>
      </c>
    </row>
    <row r="6619" spans="1:12" x14ac:dyDescent="0.2">
      <c r="A6619" s="4">
        <v>31909</v>
      </c>
      <c r="C6619">
        <v>5.78</v>
      </c>
      <c r="D6619">
        <v>6.11</v>
      </c>
      <c r="E6619">
        <v>6.92</v>
      </c>
      <c r="F6619">
        <v>7.68</v>
      </c>
      <c r="G6619">
        <v>7.94</v>
      </c>
      <c r="H6619">
        <v>8.19</v>
      </c>
      <c r="I6619">
        <v>8.41</v>
      </c>
      <c r="J6619">
        <v>8.5500000000000007</v>
      </c>
      <c r="L6619">
        <v>8.7200000000000006</v>
      </c>
    </row>
    <row r="6620" spans="1:12" x14ac:dyDescent="0.2">
      <c r="A6620" s="4">
        <v>31910</v>
      </c>
      <c r="C6620">
        <v>5.7</v>
      </c>
      <c r="D6620">
        <v>6.12</v>
      </c>
      <c r="E6620">
        <v>7</v>
      </c>
      <c r="F6620">
        <v>7.68</v>
      </c>
      <c r="G6620">
        <v>7.95</v>
      </c>
      <c r="H6620">
        <v>8.18</v>
      </c>
      <c r="I6620">
        <v>8.42</v>
      </c>
      <c r="J6620">
        <v>8.5500000000000007</v>
      </c>
      <c r="L6620">
        <v>8.7100000000000009</v>
      </c>
    </row>
    <row r="6621" spans="1:12" x14ac:dyDescent="0.2">
      <c r="A6621" s="4">
        <v>31911</v>
      </c>
      <c r="C6621">
        <v>5.91</v>
      </c>
      <c r="D6621">
        <v>6.25</v>
      </c>
      <c r="E6621">
        <v>7.02</v>
      </c>
      <c r="F6621">
        <v>7.66</v>
      </c>
      <c r="G6621">
        <v>7.95</v>
      </c>
      <c r="H6621">
        <v>8.1999999999999993</v>
      </c>
      <c r="I6621">
        <v>8.42</v>
      </c>
      <c r="J6621">
        <v>8.57</v>
      </c>
      <c r="L6621">
        <v>8.73</v>
      </c>
    </row>
    <row r="6622" spans="1:12" x14ac:dyDescent="0.2">
      <c r="A6622" s="4">
        <v>31912</v>
      </c>
      <c r="C6622">
        <v>6.15</v>
      </c>
      <c r="D6622">
        <v>6.57</v>
      </c>
      <c r="E6622">
        <v>7.27</v>
      </c>
      <c r="F6622">
        <v>7.95</v>
      </c>
      <c r="G6622">
        <v>8.2100000000000009</v>
      </c>
      <c r="H6622">
        <v>8.4499999999999993</v>
      </c>
      <c r="I6622">
        <v>8.67</v>
      </c>
      <c r="J6622">
        <v>8.8000000000000007</v>
      </c>
      <c r="L6622">
        <v>8.92</v>
      </c>
    </row>
    <row r="6623" spans="1:12" x14ac:dyDescent="0.2">
      <c r="A6623" s="4">
        <v>31915</v>
      </c>
      <c r="C6623">
        <v>6.09</v>
      </c>
      <c r="D6623">
        <v>6.61</v>
      </c>
      <c r="E6623">
        <v>7.24</v>
      </c>
      <c r="F6623">
        <v>7.93</v>
      </c>
      <c r="G6623">
        <v>8.19</v>
      </c>
      <c r="H6623">
        <v>8.42</v>
      </c>
      <c r="I6623">
        <v>8.6</v>
      </c>
      <c r="J6623">
        <v>8.73</v>
      </c>
      <c r="L6623">
        <v>8.8800000000000008</v>
      </c>
    </row>
    <row r="6624" spans="1:12" x14ac:dyDescent="0.2">
      <c r="A6624" s="4">
        <v>31916</v>
      </c>
      <c r="C6624">
        <v>5.96</v>
      </c>
      <c r="D6624">
        <v>6.58</v>
      </c>
      <c r="E6624">
        <v>7.3</v>
      </c>
      <c r="F6624">
        <v>7.99</v>
      </c>
      <c r="G6624">
        <v>8.27</v>
      </c>
      <c r="H6624">
        <v>8.5500000000000007</v>
      </c>
      <c r="I6624">
        <v>8.76</v>
      </c>
      <c r="J6624">
        <v>8.89</v>
      </c>
      <c r="L6624">
        <v>9.06</v>
      </c>
    </row>
    <row r="6625" spans="1:12" x14ac:dyDescent="0.2">
      <c r="A6625" s="4">
        <v>31917</v>
      </c>
      <c r="C6625">
        <v>5.87</v>
      </c>
      <c r="D6625">
        <v>6.53</v>
      </c>
      <c r="E6625">
        <v>7.23</v>
      </c>
      <c r="F6625">
        <v>8.0500000000000007</v>
      </c>
      <c r="G6625">
        <v>8.35</v>
      </c>
      <c r="H6625">
        <v>8.61</v>
      </c>
      <c r="I6625">
        <v>8.7899999999999991</v>
      </c>
      <c r="J6625">
        <v>8.92</v>
      </c>
      <c r="L6625">
        <v>9.07</v>
      </c>
    </row>
    <row r="6626" spans="1:12" x14ac:dyDescent="0.2">
      <c r="A6626" s="4">
        <v>31918</v>
      </c>
      <c r="C6626">
        <v>5.71</v>
      </c>
      <c r="D6626">
        <v>6.43</v>
      </c>
      <c r="E6626">
        <v>7.12</v>
      </c>
      <c r="F6626">
        <v>8.06</v>
      </c>
      <c r="G6626">
        <v>8.32</v>
      </c>
      <c r="H6626">
        <v>8.5500000000000007</v>
      </c>
      <c r="I6626">
        <v>8.74</v>
      </c>
      <c r="J6626">
        <v>8.8699999999999992</v>
      </c>
      <c r="L6626">
        <v>9.0299999999999994</v>
      </c>
    </row>
    <row r="6627" spans="1:12" x14ac:dyDescent="0.2">
      <c r="A6627" s="4">
        <v>31919</v>
      </c>
      <c r="C6627">
        <v>5.74</v>
      </c>
      <c r="D6627">
        <v>6.45</v>
      </c>
      <c r="E6627">
        <v>7.1</v>
      </c>
      <c r="F6627">
        <v>7.97</v>
      </c>
      <c r="G6627">
        <v>8.23</v>
      </c>
      <c r="H6627">
        <v>8.49</v>
      </c>
      <c r="I6627">
        <v>8.66</v>
      </c>
      <c r="J6627">
        <v>8.7799999999999994</v>
      </c>
      <c r="L6627">
        <v>8.9499999999999993</v>
      </c>
    </row>
    <row r="6628" spans="1:12" x14ac:dyDescent="0.2">
      <c r="A6628" s="4">
        <v>31922</v>
      </c>
      <c r="C6628" t="s">
        <v>13</v>
      </c>
      <c r="D6628" t="s">
        <v>13</v>
      </c>
      <c r="E6628" t="s">
        <v>13</v>
      </c>
      <c r="F6628" t="s">
        <v>13</v>
      </c>
      <c r="G6628" t="s">
        <v>13</v>
      </c>
      <c r="H6628" t="s">
        <v>13</v>
      </c>
      <c r="I6628" t="s">
        <v>13</v>
      </c>
      <c r="J6628" t="s">
        <v>13</v>
      </c>
      <c r="L6628" t="s">
        <v>13</v>
      </c>
    </row>
    <row r="6629" spans="1:12" x14ac:dyDescent="0.2">
      <c r="A6629" s="4">
        <v>31923</v>
      </c>
      <c r="C6629">
        <v>5.83</v>
      </c>
      <c r="D6629">
        <v>6.44</v>
      </c>
      <c r="E6629">
        <v>6.96</v>
      </c>
      <c r="F6629">
        <v>7.79</v>
      </c>
      <c r="G6629">
        <v>8.01</v>
      </c>
      <c r="H6629">
        <v>8.23</v>
      </c>
      <c r="I6629">
        <v>8.4</v>
      </c>
      <c r="J6629">
        <v>8.5500000000000007</v>
      </c>
      <c r="L6629">
        <v>8.69</v>
      </c>
    </row>
    <row r="6630" spans="1:12" x14ac:dyDescent="0.2">
      <c r="A6630" s="4">
        <v>31924</v>
      </c>
      <c r="C6630">
        <v>5.94</v>
      </c>
      <c r="D6630">
        <v>6.52</v>
      </c>
      <c r="E6630">
        <v>7.01</v>
      </c>
      <c r="F6630">
        <v>7.84</v>
      </c>
      <c r="G6630">
        <v>8.06</v>
      </c>
      <c r="H6630">
        <v>8.2799999999999994</v>
      </c>
      <c r="I6630">
        <v>8.4700000000000006</v>
      </c>
      <c r="J6630">
        <v>8.6</v>
      </c>
      <c r="L6630">
        <v>8.75</v>
      </c>
    </row>
    <row r="6631" spans="1:12" x14ac:dyDescent="0.2">
      <c r="A6631" s="4">
        <v>31925</v>
      </c>
      <c r="C6631">
        <v>5.82</v>
      </c>
      <c r="D6631">
        <v>6.51</v>
      </c>
      <c r="E6631">
        <v>6.94</v>
      </c>
      <c r="F6631">
        <v>7.81</v>
      </c>
      <c r="G6631">
        <v>8.0399999999999991</v>
      </c>
      <c r="H6631">
        <v>8.25</v>
      </c>
      <c r="I6631">
        <v>8.44</v>
      </c>
      <c r="J6631">
        <v>8.56</v>
      </c>
      <c r="L6631">
        <v>8.74</v>
      </c>
    </row>
    <row r="6632" spans="1:12" x14ac:dyDescent="0.2">
      <c r="A6632" s="4">
        <v>31926</v>
      </c>
      <c r="C6632">
        <v>5.87</v>
      </c>
      <c r="D6632">
        <v>6.47</v>
      </c>
      <c r="E6632">
        <v>6.88</v>
      </c>
      <c r="F6632">
        <v>7.69</v>
      </c>
      <c r="G6632">
        <v>7.94</v>
      </c>
      <c r="H6632">
        <v>8.15</v>
      </c>
      <c r="I6632">
        <v>8.35</v>
      </c>
      <c r="J6632">
        <v>8.49</v>
      </c>
      <c r="L6632">
        <v>8.65</v>
      </c>
    </row>
    <row r="6633" spans="1:12" x14ac:dyDescent="0.2">
      <c r="A6633" s="4">
        <v>31929</v>
      </c>
      <c r="C6633">
        <v>5.92</v>
      </c>
      <c r="D6633">
        <v>6.46</v>
      </c>
      <c r="E6633">
        <v>6.88</v>
      </c>
      <c r="F6633">
        <v>7.67</v>
      </c>
      <c r="G6633">
        <v>7.91</v>
      </c>
      <c r="H6633">
        <v>8.08</v>
      </c>
      <c r="I6633">
        <v>8.3000000000000007</v>
      </c>
      <c r="J6633">
        <v>8.4499999999999993</v>
      </c>
      <c r="L6633">
        <v>8.6300000000000008</v>
      </c>
    </row>
    <row r="6634" spans="1:12" x14ac:dyDescent="0.2">
      <c r="A6634" s="4">
        <v>31930</v>
      </c>
      <c r="C6634">
        <v>5.94</v>
      </c>
      <c r="D6634">
        <v>6.45</v>
      </c>
      <c r="E6634">
        <v>6.98</v>
      </c>
      <c r="F6634">
        <v>7.85</v>
      </c>
      <c r="G6634">
        <v>8.1</v>
      </c>
      <c r="H6634">
        <v>8.31</v>
      </c>
      <c r="I6634">
        <v>8.58</v>
      </c>
      <c r="J6634">
        <v>8.7200000000000006</v>
      </c>
      <c r="L6634">
        <v>8.9</v>
      </c>
    </row>
    <row r="6635" spans="1:12" x14ac:dyDescent="0.2">
      <c r="A6635" s="4">
        <v>31931</v>
      </c>
      <c r="C6635">
        <v>5.87</v>
      </c>
      <c r="D6635">
        <v>6.4</v>
      </c>
      <c r="E6635">
        <v>6.91</v>
      </c>
      <c r="F6635">
        <v>7.78</v>
      </c>
      <c r="G6635">
        <v>8.06</v>
      </c>
      <c r="H6635">
        <v>8.25</v>
      </c>
      <c r="I6635">
        <v>8.5</v>
      </c>
      <c r="J6635">
        <v>8.64</v>
      </c>
      <c r="L6635">
        <v>8.7899999999999991</v>
      </c>
    </row>
    <row r="6636" spans="1:12" x14ac:dyDescent="0.2">
      <c r="A6636" s="4">
        <v>31932</v>
      </c>
      <c r="C6636">
        <v>5.84</v>
      </c>
      <c r="D6636">
        <v>6.39</v>
      </c>
      <c r="E6636">
        <v>6.87</v>
      </c>
      <c r="F6636">
        <v>7.76</v>
      </c>
      <c r="G6636">
        <v>8</v>
      </c>
      <c r="H6636">
        <v>8.1999999999999993</v>
      </c>
      <c r="I6636">
        <v>8.4499999999999993</v>
      </c>
      <c r="J6636">
        <v>8.58</v>
      </c>
      <c r="L6636">
        <v>8.76</v>
      </c>
    </row>
    <row r="6637" spans="1:12" x14ac:dyDescent="0.2">
      <c r="A6637" s="4">
        <v>31933</v>
      </c>
      <c r="C6637">
        <v>5.87</v>
      </c>
      <c r="D6637">
        <v>6.31</v>
      </c>
      <c r="E6637">
        <v>6.9</v>
      </c>
      <c r="F6637">
        <v>7.66</v>
      </c>
      <c r="G6637">
        <v>7.92</v>
      </c>
      <c r="H6637">
        <v>8.11</v>
      </c>
      <c r="I6637">
        <v>8.36</v>
      </c>
      <c r="J6637">
        <v>8.5</v>
      </c>
      <c r="L6637">
        <v>8.66</v>
      </c>
    </row>
    <row r="6638" spans="1:12" x14ac:dyDescent="0.2">
      <c r="A6638" s="4">
        <v>31936</v>
      </c>
      <c r="C6638">
        <v>5.85</v>
      </c>
      <c r="D6638">
        <v>6.21</v>
      </c>
      <c r="E6638">
        <v>6.9</v>
      </c>
      <c r="F6638">
        <v>7.68</v>
      </c>
      <c r="G6638">
        <v>7.95</v>
      </c>
      <c r="H6638">
        <v>8.14</v>
      </c>
      <c r="I6638">
        <v>8.41</v>
      </c>
      <c r="J6638">
        <v>8.5299999999999994</v>
      </c>
      <c r="L6638">
        <v>8.68</v>
      </c>
    </row>
    <row r="6639" spans="1:12" x14ac:dyDescent="0.2">
      <c r="A6639" s="4">
        <v>31937</v>
      </c>
      <c r="C6639">
        <v>5.68</v>
      </c>
      <c r="D6639">
        <v>6.18</v>
      </c>
      <c r="E6639">
        <v>6.83</v>
      </c>
      <c r="F6639">
        <v>7.71</v>
      </c>
      <c r="G6639">
        <v>7.97</v>
      </c>
      <c r="H6639">
        <v>8.18</v>
      </c>
      <c r="I6639">
        <v>8.43</v>
      </c>
      <c r="J6639">
        <v>8.56</v>
      </c>
      <c r="L6639">
        <v>8.73</v>
      </c>
    </row>
    <row r="6640" spans="1:12" x14ac:dyDescent="0.2">
      <c r="A6640" s="4">
        <v>31938</v>
      </c>
      <c r="C6640">
        <v>5.65</v>
      </c>
      <c r="D6640">
        <v>6.14</v>
      </c>
      <c r="E6640">
        <v>6.76</v>
      </c>
      <c r="F6640">
        <v>7.68</v>
      </c>
      <c r="G6640">
        <v>7.91</v>
      </c>
      <c r="H6640">
        <v>8.15</v>
      </c>
      <c r="I6640">
        <v>8.4499999999999993</v>
      </c>
      <c r="J6640">
        <v>8.56</v>
      </c>
      <c r="L6640">
        <v>8.7200000000000006</v>
      </c>
    </row>
    <row r="6641" spans="1:12" x14ac:dyDescent="0.2">
      <c r="A6641" s="4">
        <v>31939</v>
      </c>
      <c r="C6641">
        <v>5.72</v>
      </c>
      <c r="D6641">
        <v>6.2</v>
      </c>
      <c r="E6641">
        <v>6.78</v>
      </c>
      <c r="F6641">
        <v>7.66</v>
      </c>
      <c r="G6641">
        <v>7.91</v>
      </c>
      <c r="H6641">
        <v>8.1300000000000008</v>
      </c>
      <c r="I6641">
        <v>8.41</v>
      </c>
      <c r="J6641">
        <v>8.52</v>
      </c>
      <c r="L6641">
        <v>8.69</v>
      </c>
    </row>
    <row r="6642" spans="1:12" x14ac:dyDescent="0.2">
      <c r="A6642" s="4">
        <v>31940</v>
      </c>
      <c r="C6642">
        <v>5.73</v>
      </c>
      <c r="D6642">
        <v>6.15</v>
      </c>
      <c r="E6642">
        <v>6.71</v>
      </c>
      <c r="F6642">
        <v>7.51</v>
      </c>
      <c r="G6642">
        <v>7.73</v>
      </c>
      <c r="H6642">
        <v>7.9</v>
      </c>
      <c r="I6642">
        <v>8.19</v>
      </c>
      <c r="J6642">
        <v>8.32</v>
      </c>
      <c r="L6642">
        <v>8.5</v>
      </c>
    </row>
    <row r="6643" spans="1:12" x14ac:dyDescent="0.2">
      <c r="A6643" s="4">
        <v>31943</v>
      </c>
      <c r="C6643">
        <v>5.85</v>
      </c>
      <c r="D6643">
        <v>6.24</v>
      </c>
      <c r="E6643">
        <v>6.73</v>
      </c>
      <c r="F6643">
        <v>7.47</v>
      </c>
      <c r="G6643">
        <v>7.68</v>
      </c>
      <c r="H6643">
        <v>7.89</v>
      </c>
      <c r="I6643">
        <v>8.16</v>
      </c>
      <c r="J6643">
        <v>8.2799999999999994</v>
      </c>
      <c r="L6643">
        <v>8.4600000000000009</v>
      </c>
    </row>
    <row r="6644" spans="1:12" x14ac:dyDescent="0.2">
      <c r="A6644" s="4">
        <v>31944</v>
      </c>
      <c r="C6644">
        <v>5.81</v>
      </c>
      <c r="D6644">
        <v>6.24</v>
      </c>
      <c r="E6644">
        <v>6.74</v>
      </c>
      <c r="F6644">
        <v>7.47</v>
      </c>
      <c r="G6644">
        <v>7.7</v>
      </c>
      <c r="H6644">
        <v>7.89</v>
      </c>
      <c r="I6644">
        <v>8.16</v>
      </c>
      <c r="J6644">
        <v>8.2799999999999994</v>
      </c>
      <c r="L6644">
        <v>8.4700000000000006</v>
      </c>
    </row>
    <row r="6645" spans="1:12" x14ac:dyDescent="0.2">
      <c r="A6645" s="4">
        <v>31945</v>
      </c>
      <c r="C6645">
        <v>5.83</v>
      </c>
      <c r="D6645">
        <v>6.23</v>
      </c>
      <c r="E6645">
        <v>6.72</v>
      </c>
      <c r="F6645">
        <v>7.42</v>
      </c>
      <c r="G6645">
        <v>7.64</v>
      </c>
      <c r="H6645">
        <v>7.83</v>
      </c>
      <c r="I6645">
        <v>8.1</v>
      </c>
      <c r="J6645">
        <v>8.23</v>
      </c>
      <c r="L6645">
        <v>8.42</v>
      </c>
    </row>
    <row r="6646" spans="1:12" x14ac:dyDescent="0.2">
      <c r="A6646" s="4">
        <v>31946</v>
      </c>
      <c r="C6646">
        <v>5.83</v>
      </c>
      <c r="D6646">
        <v>6.19</v>
      </c>
      <c r="E6646">
        <v>6.73</v>
      </c>
      <c r="F6646">
        <v>7.44</v>
      </c>
      <c r="G6646">
        <v>7.67</v>
      </c>
      <c r="H6646">
        <v>7.87</v>
      </c>
      <c r="I6646">
        <v>8.1300000000000008</v>
      </c>
      <c r="J6646">
        <v>8.27</v>
      </c>
      <c r="L6646">
        <v>8.4499999999999993</v>
      </c>
    </row>
    <row r="6647" spans="1:12" x14ac:dyDescent="0.2">
      <c r="A6647" s="4">
        <v>31947</v>
      </c>
      <c r="C6647">
        <v>5.84</v>
      </c>
      <c r="D6647">
        <v>6.21</v>
      </c>
      <c r="E6647">
        <v>6.72</v>
      </c>
      <c r="F6647">
        <v>7.45</v>
      </c>
      <c r="G6647">
        <v>7.69</v>
      </c>
      <c r="H6647">
        <v>7.89</v>
      </c>
      <c r="I6647">
        <v>8.17</v>
      </c>
      <c r="J6647">
        <v>8.3000000000000007</v>
      </c>
      <c r="L6647">
        <v>8.48</v>
      </c>
    </row>
    <row r="6648" spans="1:12" x14ac:dyDescent="0.2">
      <c r="A6648" s="4">
        <v>31950</v>
      </c>
      <c r="C6648">
        <v>5.86</v>
      </c>
      <c r="D6648">
        <v>6.21</v>
      </c>
      <c r="E6648">
        <v>6.69</v>
      </c>
      <c r="F6648">
        <v>7.42</v>
      </c>
      <c r="G6648">
        <v>7.64</v>
      </c>
      <c r="H6648">
        <v>7.83</v>
      </c>
      <c r="I6648">
        <v>8.09</v>
      </c>
      <c r="J6648">
        <v>8.23</v>
      </c>
      <c r="L6648">
        <v>8.41</v>
      </c>
    </row>
    <row r="6649" spans="1:12" x14ac:dyDescent="0.2">
      <c r="A6649" s="4">
        <v>31951</v>
      </c>
      <c r="C6649">
        <v>5.9</v>
      </c>
      <c r="D6649">
        <v>6.31</v>
      </c>
      <c r="E6649">
        <v>6.75</v>
      </c>
      <c r="F6649">
        <v>7.45</v>
      </c>
      <c r="G6649">
        <v>7.66</v>
      </c>
      <c r="H6649">
        <v>7.85</v>
      </c>
      <c r="I6649">
        <v>8.1</v>
      </c>
      <c r="J6649">
        <v>8.23</v>
      </c>
      <c r="L6649">
        <v>8.41</v>
      </c>
    </row>
    <row r="6650" spans="1:12" x14ac:dyDescent="0.2">
      <c r="A6650" s="4">
        <v>31952</v>
      </c>
      <c r="C6650">
        <v>6.02</v>
      </c>
      <c r="D6650">
        <v>6.39</v>
      </c>
      <c r="E6650">
        <v>6.83</v>
      </c>
      <c r="F6650">
        <v>7.54</v>
      </c>
      <c r="G6650">
        <v>7.77</v>
      </c>
      <c r="H6650">
        <v>7.94</v>
      </c>
      <c r="I6650">
        <v>8.19</v>
      </c>
      <c r="J6650">
        <v>8.31</v>
      </c>
      <c r="L6650">
        <v>8.4700000000000006</v>
      </c>
    </row>
    <row r="6651" spans="1:12" x14ac:dyDescent="0.2">
      <c r="A6651" s="4">
        <v>31953</v>
      </c>
      <c r="C6651">
        <v>6.03</v>
      </c>
      <c r="D6651">
        <v>6.39</v>
      </c>
      <c r="E6651">
        <v>6.77</v>
      </c>
      <c r="F6651">
        <v>7.47</v>
      </c>
      <c r="G6651">
        <v>7.72</v>
      </c>
      <c r="H6651">
        <v>7.91</v>
      </c>
      <c r="I6651">
        <v>8.1</v>
      </c>
      <c r="J6651">
        <v>8.25</v>
      </c>
      <c r="L6651">
        <v>8.4</v>
      </c>
    </row>
    <row r="6652" spans="1:12" x14ac:dyDescent="0.2">
      <c r="A6652" s="4">
        <v>31954</v>
      </c>
      <c r="C6652">
        <v>5.97</v>
      </c>
      <c r="D6652">
        <v>6.43</v>
      </c>
      <c r="E6652">
        <v>6.8</v>
      </c>
      <c r="F6652">
        <v>7.56</v>
      </c>
      <c r="G6652">
        <v>7.82</v>
      </c>
      <c r="H6652">
        <v>8.02</v>
      </c>
      <c r="I6652">
        <v>8.23</v>
      </c>
      <c r="J6652">
        <v>8.3699999999999992</v>
      </c>
      <c r="L6652">
        <v>8.5</v>
      </c>
    </row>
    <row r="6653" spans="1:12" x14ac:dyDescent="0.2">
      <c r="A6653" s="4">
        <v>31957</v>
      </c>
      <c r="C6653">
        <v>5.88</v>
      </c>
      <c r="D6653">
        <v>6.32</v>
      </c>
      <c r="E6653">
        <v>6.73</v>
      </c>
      <c r="F6653">
        <v>7.48</v>
      </c>
      <c r="G6653">
        <v>7.77</v>
      </c>
      <c r="H6653">
        <v>7.97</v>
      </c>
      <c r="I6653">
        <v>8.1999999999999993</v>
      </c>
      <c r="J6653">
        <v>8.34</v>
      </c>
      <c r="L6653">
        <v>8.49</v>
      </c>
    </row>
    <row r="6654" spans="1:12" x14ac:dyDescent="0.2">
      <c r="A6654" s="4">
        <v>31958</v>
      </c>
      <c r="C6654">
        <v>5.91</v>
      </c>
      <c r="D6654">
        <v>6.19</v>
      </c>
      <c r="E6654">
        <v>6.77</v>
      </c>
      <c r="F6654">
        <v>7.48</v>
      </c>
      <c r="G6654">
        <v>7.76</v>
      </c>
      <c r="H6654">
        <v>8.02</v>
      </c>
      <c r="I6654">
        <v>8.24</v>
      </c>
      <c r="J6654">
        <v>8.3800000000000008</v>
      </c>
      <c r="L6654">
        <v>8.51</v>
      </c>
    </row>
    <row r="6655" spans="1:12" x14ac:dyDescent="0.2">
      <c r="A6655" s="4">
        <v>31959</v>
      </c>
      <c r="C6655">
        <v>5.82</v>
      </c>
      <c r="D6655">
        <v>6.09</v>
      </c>
      <c r="E6655">
        <v>6.69</v>
      </c>
      <c r="F6655">
        <v>7.44</v>
      </c>
      <c r="G6655">
        <v>7.72</v>
      </c>
      <c r="H6655">
        <v>7.96</v>
      </c>
      <c r="I6655">
        <v>8.2200000000000006</v>
      </c>
      <c r="J6655">
        <v>8.36</v>
      </c>
      <c r="L6655">
        <v>8.49</v>
      </c>
    </row>
    <row r="6656" spans="1:12" x14ac:dyDescent="0.2">
      <c r="A6656" s="4">
        <v>31960</v>
      </c>
      <c r="C6656">
        <v>5.84</v>
      </c>
      <c r="D6656">
        <v>6.03</v>
      </c>
      <c r="E6656">
        <v>6.66</v>
      </c>
      <c r="F6656">
        <v>7.38</v>
      </c>
      <c r="G6656">
        <v>7.64</v>
      </c>
      <c r="H6656">
        <v>7.9</v>
      </c>
      <c r="I6656">
        <v>8.14</v>
      </c>
      <c r="J6656">
        <v>8.3000000000000007</v>
      </c>
      <c r="L6656">
        <v>8.43</v>
      </c>
    </row>
    <row r="6657" spans="1:12" x14ac:dyDescent="0.2">
      <c r="A6657" s="4">
        <v>31961</v>
      </c>
      <c r="C6657" t="s">
        <v>13</v>
      </c>
      <c r="D6657" t="s">
        <v>13</v>
      </c>
      <c r="E6657" t="s">
        <v>13</v>
      </c>
      <c r="F6657" t="s">
        <v>13</v>
      </c>
      <c r="G6657" t="s">
        <v>13</v>
      </c>
      <c r="H6657" t="s">
        <v>13</v>
      </c>
      <c r="I6657" t="s">
        <v>13</v>
      </c>
      <c r="J6657" t="s">
        <v>13</v>
      </c>
      <c r="L6657" t="s">
        <v>13</v>
      </c>
    </row>
    <row r="6658" spans="1:12" x14ac:dyDescent="0.2">
      <c r="A6658" s="4">
        <v>31964</v>
      </c>
      <c r="C6658">
        <v>5.85</v>
      </c>
      <c r="D6658">
        <v>6.08</v>
      </c>
      <c r="E6658">
        <v>6.67</v>
      </c>
      <c r="F6658">
        <v>7.38</v>
      </c>
      <c r="G6658">
        <v>7.66</v>
      </c>
      <c r="H6658">
        <v>7.9</v>
      </c>
      <c r="I6658">
        <v>8.1300000000000008</v>
      </c>
      <c r="J6658">
        <v>8.2899999999999991</v>
      </c>
      <c r="L6658">
        <v>8.42</v>
      </c>
    </row>
    <row r="6659" spans="1:12" x14ac:dyDescent="0.2">
      <c r="A6659" s="4">
        <v>31965</v>
      </c>
      <c r="C6659">
        <v>5.78</v>
      </c>
      <c r="D6659">
        <v>5.85</v>
      </c>
      <c r="E6659">
        <v>6.63</v>
      </c>
      <c r="F6659">
        <v>7.36</v>
      </c>
      <c r="G6659">
        <v>7.63</v>
      </c>
      <c r="H6659">
        <v>7.9</v>
      </c>
      <c r="I6659">
        <v>8.1</v>
      </c>
      <c r="J6659">
        <v>8.2799999999999994</v>
      </c>
      <c r="L6659">
        <v>8.4</v>
      </c>
    </row>
    <row r="6660" spans="1:12" x14ac:dyDescent="0.2">
      <c r="A6660" s="4">
        <v>31966</v>
      </c>
      <c r="C6660">
        <v>5.74</v>
      </c>
      <c r="D6660">
        <v>5.69</v>
      </c>
      <c r="E6660">
        <v>6.62</v>
      </c>
      <c r="F6660">
        <v>7.35</v>
      </c>
      <c r="G6660">
        <v>7.65</v>
      </c>
      <c r="H6660">
        <v>7.9</v>
      </c>
      <c r="I6660">
        <v>8.1300000000000008</v>
      </c>
      <c r="J6660">
        <v>8.32</v>
      </c>
      <c r="L6660">
        <v>8.4499999999999993</v>
      </c>
    </row>
    <row r="6661" spans="1:12" x14ac:dyDescent="0.2">
      <c r="A6661" s="4">
        <v>31967</v>
      </c>
      <c r="C6661">
        <v>5.78</v>
      </c>
      <c r="D6661">
        <v>5.88</v>
      </c>
      <c r="E6661">
        <v>6.64</v>
      </c>
      <c r="F6661">
        <v>7.38</v>
      </c>
      <c r="G6661">
        <v>7.68</v>
      </c>
      <c r="H6661">
        <v>7.95</v>
      </c>
      <c r="I6661">
        <v>8.19</v>
      </c>
      <c r="J6661">
        <v>8.3699999999999992</v>
      </c>
      <c r="L6661">
        <v>8.52</v>
      </c>
    </row>
    <row r="6662" spans="1:12" x14ac:dyDescent="0.2">
      <c r="A6662" s="4">
        <v>31968</v>
      </c>
      <c r="C6662">
        <v>5.76</v>
      </c>
      <c r="D6662">
        <v>5.73</v>
      </c>
      <c r="E6662">
        <v>6.51</v>
      </c>
      <c r="F6662">
        <v>7.32</v>
      </c>
      <c r="G6662">
        <v>7.62</v>
      </c>
      <c r="H6662">
        <v>7.88</v>
      </c>
      <c r="I6662">
        <v>8.1300000000000008</v>
      </c>
      <c r="J6662">
        <v>8.32</v>
      </c>
      <c r="L6662">
        <v>8.4600000000000009</v>
      </c>
    </row>
    <row r="6663" spans="1:12" x14ac:dyDescent="0.2">
      <c r="A6663" s="4">
        <v>31971</v>
      </c>
      <c r="C6663">
        <v>5.78</v>
      </c>
      <c r="D6663">
        <v>5.82</v>
      </c>
      <c r="E6663">
        <v>6.51</v>
      </c>
      <c r="F6663">
        <v>7.36</v>
      </c>
      <c r="G6663">
        <v>7.66</v>
      </c>
      <c r="H6663">
        <v>7.93</v>
      </c>
      <c r="I6663">
        <v>8.18</v>
      </c>
      <c r="J6663">
        <v>8.3800000000000008</v>
      </c>
      <c r="L6663">
        <v>8.5399999999999991</v>
      </c>
    </row>
    <row r="6664" spans="1:12" x14ac:dyDescent="0.2">
      <c r="A6664" s="4">
        <v>31972</v>
      </c>
      <c r="C6664">
        <v>5.72</v>
      </c>
      <c r="D6664">
        <v>5.77</v>
      </c>
      <c r="E6664">
        <v>6.5</v>
      </c>
      <c r="F6664">
        <v>7.32</v>
      </c>
      <c r="G6664">
        <v>7.61</v>
      </c>
      <c r="H6664">
        <v>7.89</v>
      </c>
      <c r="I6664">
        <v>8.15</v>
      </c>
      <c r="J6664">
        <v>8.33</v>
      </c>
      <c r="L6664">
        <v>8.51</v>
      </c>
    </row>
    <row r="6665" spans="1:12" x14ac:dyDescent="0.2">
      <c r="A6665" s="4">
        <v>31973</v>
      </c>
      <c r="C6665">
        <v>5.75</v>
      </c>
      <c r="D6665">
        <v>5.84</v>
      </c>
      <c r="E6665">
        <v>6.57</v>
      </c>
      <c r="F6665">
        <v>7.37</v>
      </c>
      <c r="G6665">
        <v>7.69</v>
      </c>
      <c r="H6665">
        <v>7.97</v>
      </c>
      <c r="I6665">
        <v>8.25</v>
      </c>
      <c r="J6665">
        <v>8.43</v>
      </c>
      <c r="L6665">
        <v>8.61</v>
      </c>
    </row>
    <row r="6666" spans="1:12" x14ac:dyDescent="0.2">
      <c r="A6666" s="4">
        <v>31974</v>
      </c>
      <c r="C6666">
        <v>5.75</v>
      </c>
      <c r="D6666">
        <v>5.86</v>
      </c>
      <c r="E6666">
        <v>6.54</v>
      </c>
      <c r="F6666">
        <v>7.34</v>
      </c>
      <c r="G6666">
        <v>7.66</v>
      </c>
      <c r="H6666">
        <v>7.95</v>
      </c>
      <c r="I6666">
        <v>8.2100000000000009</v>
      </c>
      <c r="J6666">
        <v>8.41</v>
      </c>
      <c r="L6666">
        <v>8.59</v>
      </c>
    </row>
    <row r="6667" spans="1:12" x14ac:dyDescent="0.2">
      <c r="A6667" s="4">
        <v>31975</v>
      </c>
      <c r="C6667">
        <v>5.73</v>
      </c>
      <c r="D6667">
        <v>5.87</v>
      </c>
      <c r="E6667">
        <v>6.55</v>
      </c>
      <c r="F6667">
        <v>7.34</v>
      </c>
      <c r="G6667">
        <v>7.64</v>
      </c>
      <c r="H6667">
        <v>7.92</v>
      </c>
      <c r="I6667">
        <v>8.16</v>
      </c>
      <c r="J6667">
        <v>8.36</v>
      </c>
      <c r="L6667">
        <v>8.5500000000000007</v>
      </c>
    </row>
    <row r="6668" spans="1:12" x14ac:dyDescent="0.2">
      <c r="A6668" s="4">
        <v>31978</v>
      </c>
      <c r="C6668">
        <v>5.72</v>
      </c>
      <c r="D6668">
        <v>5.89</v>
      </c>
      <c r="E6668">
        <v>6.58</v>
      </c>
      <c r="F6668">
        <v>7.38</v>
      </c>
      <c r="G6668">
        <v>7.68</v>
      </c>
      <c r="H6668">
        <v>7.96</v>
      </c>
      <c r="I6668">
        <v>8.2200000000000006</v>
      </c>
      <c r="J6668">
        <v>8.41</v>
      </c>
      <c r="L6668">
        <v>8.61</v>
      </c>
    </row>
    <row r="6669" spans="1:12" x14ac:dyDescent="0.2">
      <c r="A6669" s="4">
        <v>31979</v>
      </c>
      <c r="C6669">
        <v>5.87</v>
      </c>
      <c r="D6669">
        <v>6.09</v>
      </c>
      <c r="E6669">
        <v>6.69</v>
      </c>
      <c r="F6669">
        <v>7.45</v>
      </c>
      <c r="G6669">
        <v>7.75</v>
      </c>
      <c r="H6669">
        <v>8.0299999999999994</v>
      </c>
      <c r="I6669">
        <v>8.3000000000000007</v>
      </c>
      <c r="J6669">
        <v>8.49</v>
      </c>
      <c r="L6669">
        <v>8.7200000000000006</v>
      </c>
    </row>
    <row r="6670" spans="1:12" x14ac:dyDescent="0.2">
      <c r="A6670" s="4">
        <v>31980</v>
      </c>
      <c r="C6670">
        <v>5.85</v>
      </c>
      <c r="D6670">
        <v>6.12</v>
      </c>
      <c r="E6670">
        <v>6.73</v>
      </c>
      <c r="F6670">
        <v>7.47</v>
      </c>
      <c r="G6670">
        <v>7.78</v>
      </c>
      <c r="H6670">
        <v>8.0500000000000007</v>
      </c>
      <c r="I6670">
        <v>8.35</v>
      </c>
      <c r="J6670">
        <v>8.5399999999999991</v>
      </c>
      <c r="L6670">
        <v>8.7799999999999994</v>
      </c>
    </row>
    <row r="6671" spans="1:12" x14ac:dyDescent="0.2">
      <c r="A6671" s="4">
        <v>31981</v>
      </c>
      <c r="C6671">
        <v>5.87</v>
      </c>
      <c r="D6671">
        <v>6.17</v>
      </c>
      <c r="E6671">
        <v>6.74</v>
      </c>
      <c r="F6671">
        <v>7.46</v>
      </c>
      <c r="G6671">
        <v>7.79</v>
      </c>
      <c r="H6671">
        <v>8.08</v>
      </c>
      <c r="I6671">
        <v>8.3699999999999992</v>
      </c>
      <c r="J6671">
        <v>8.56</v>
      </c>
      <c r="L6671">
        <v>8.8000000000000007</v>
      </c>
    </row>
    <row r="6672" spans="1:12" x14ac:dyDescent="0.2">
      <c r="A6672" s="4">
        <v>31982</v>
      </c>
      <c r="C6672">
        <v>5.96</v>
      </c>
      <c r="D6672">
        <v>6.3</v>
      </c>
      <c r="E6672">
        <v>6.82</v>
      </c>
      <c r="F6672">
        <v>7.53</v>
      </c>
      <c r="G6672">
        <v>7.84</v>
      </c>
      <c r="H6672">
        <v>8.1199999999999992</v>
      </c>
      <c r="I6672">
        <v>8.4</v>
      </c>
      <c r="J6672">
        <v>8.58</v>
      </c>
      <c r="L6672">
        <v>8.83</v>
      </c>
    </row>
    <row r="6673" spans="1:12" x14ac:dyDescent="0.2">
      <c r="A6673" s="4">
        <v>31985</v>
      </c>
      <c r="C6673">
        <v>6.03</v>
      </c>
      <c r="D6673">
        <v>6.35</v>
      </c>
      <c r="E6673">
        <v>6.84</v>
      </c>
      <c r="F6673">
        <v>7.59</v>
      </c>
      <c r="G6673">
        <v>7.87</v>
      </c>
      <c r="H6673">
        <v>8.15</v>
      </c>
      <c r="I6673">
        <v>8.42</v>
      </c>
      <c r="J6673">
        <v>8.6</v>
      </c>
      <c r="L6673">
        <v>8.84</v>
      </c>
    </row>
    <row r="6674" spans="1:12" x14ac:dyDescent="0.2">
      <c r="A6674" s="4">
        <v>31986</v>
      </c>
      <c r="C6674">
        <v>6.09</v>
      </c>
      <c r="D6674">
        <v>6.4</v>
      </c>
      <c r="E6674">
        <v>6.86</v>
      </c>
      <c r="F6674">
        <v>7.61</v>
      </c>
      <c r="G6674">
        <v>7.9</v>
      </c>
      <c r="H6674">
        <v>8.17</v>
      </c>
      <c r="I6674">
        <v>8.44</v>
      </c>
      <c r="J6674">
        <v>8.6199999999999992</v>
      </c>
      <c r="L6674">
        <v>8.86</v>
      </c>
    </row>
    <row r="6675" spans="1:12" x14ac:dyDescent="0.2">
      <c r="A6675" s="4">
        <v>31987</v>
      </c>
      <c r="C6675">
        <v>6.11</v>
      </c>
      <c r="D6675">
        <v>6.42</v>
      </c>
      <c r="E6675">
        <v>6.91</v>
      </c>
      <c r="F6675">
        <v>7.64</v>
      </c>
      <c r="G6675">
        <v>7.89</v>
      </c>
      <c r="H6675">
        <v>8.16</v>
      </c>
      <c r="I6675">
        <v>8.44</v>
      </c>
      <c r="J6675">
        <v>8.61</v>
      </c>
      <c r="L6675">
        <v>8.85</v>
      </c>
    </row>
    <row r="6676" spans="1:12" x14ac:dyDescent="0.2">
      <c r="A6676" s="4">
        <v>31988</v>
      </c>
      <c r="C6676">
        <v>6.27</v>
      </c>
      <c r="D6676">
        <v>6.45</v>
      </c>
      <c r="E6676">
        <v>6.88</v>
      </c>
      <c r="F6676">
        <v>7.63</v>
      </c>
      <c r="G6676">
        <v>7.94</v>
      </c>
      <c r="H6676">
        <v>8.1999999999999993</v>
      </c>
      <c r="I6676">
        <v>8.4499999999999993</v>
      </c>
      <c r="J6676">
        <v>8.61</v>
      </c>
      <c r="L6676">
        <v>8.84</v>
      </c>
    </row>
    <row r="6677" spans="1:12" x14ac:dyDescent="0.2">
      <c r="A6677" s="4">
        <v>31989</v>
      </c>
      <c r="C6677">
        <v>6.27</v>
      </c>
      <c r="D6677">
        <v>6.46</v>
      </c>
      <c r="E6677">
        <v>6.89</v>
      </c>
      <c r="F6677">
        <v>7.63</v>
      </c>
      <c r="G6677">
        <v>7.95</v>
      </c>
      <c r="H6677">
        <v>8.2100000000000009</v>
      </c>
      <c r="I6677">
        <v>8.48</v>
      </c>
      <c r="J6677">
        <v>8.66</v>
      </c>
      <c r="L6677">
        <v>8.89</v>
      </c>
    </row>
    <row r="6678" spans="1:12" x14ac:dyDescent="0.2">
      <c r="A6678" s="4">
        <v>31992</v>
      </c>
      <c r="C6678">
        <v>6.25</v>
      </c>
      <c r="D6678">
        <v>6.49</v>
      </c>
      <c r="E6678">
        <v>7.01</v>
      </c>
      <c r="F6678">
        <v>7.72</v>
      </c>
      <c r="G6678">
        <v>8.08</v>
      </c>
      <c r="H6678">
        <v>8.34</v>
      </c>
      <c r="I6678">
        <v>8.6199999999999992</v>
      </c>
      <c r="J6678">
        <v>8.81</v>
      </c>
      <c r="L6678">
        <v>9.02</v>
      </c>
    </row>
    <row r="6679" spans="1:12" x14ac:dyDescent="0.2">
      <c r="A6679" s="4">
        <v>31993</v>
      </c>
      <c r="C6679">
        <v>6.04</v>
      </c>
      <c r="D6679">
        <v>6.42</v>
      </c>
      <c r="E6679">
        <v>7.01</v>
      </c>
      <c r="F6679">
        <v>7.72</v>
      </c>
      <c r="G6679">
        <v>8.07</v>
      </c>
      <c r="H6679">
        <v>8.34</v>
      </c>
      <c r="I6679">
        <v>8.6199999999999992</v>
      </c>
      <c r="J6679">
        <v>8.81</v>
      </c>
      <c r="L6679">
        <v>9.0399999999999991</v>
      </c>
    </row>
    <row r="6680" spans="1:12" x14ac:dyDescent="0.2">
      <c r="A6680" s="4">
        <v>31994</v>
      </c>
      <c r="C6680">
        <v>6.04</v>
      </c>
      <c r="D6680">
        <v>6.36</v>
      </c>
      <c r="E6680">
        <v>6.9</v>
      </c>
      <c r="F6680">
        <v>7.65</v>
      </c>
      <c r="G6680">
        <v>7.99</v>
      </c>
      <c r="H6680">
        <v>8.26</v>
      </c>
      <c r="I6680">
        <v>8.52</v>
      </c>
      <c r="J6680">
        <v>8.7100000000000009</v>
      </c>
      <c r="L6680">
        <v>8.9499999999999993</v>
      </c>
    </row>
    <row r="6681" spans="1:12" x14ac:dyDescent="0.2">
      <c r="A6681" s="4">
        <v>31995</v>
      </c>
      <c r="C6681">
        <v>5.93</v>
      </c>
      <c r="D6681">
        <v>6.35</v>
      </c>
      <c r="E6681">
        <v>6.91</v>
      </c>
      <c r="F6681">
        <v>7.65</v>
      </c>
      <c r="G6681">
        <v>7.99</v>
      </c>
      <c r="H6681">
        <v>8.2799999999999994</v>
      </c>
      <c r="I6681">
        <v>8.5399999999999991</v>
      </c>
      <c r="J6681">
        <v>8.73</v>
      </c>
      <c r="L6681">
        <v>8.9600000000000009</v>
      </c>
    </row>
    <row r="6682" spans="1:12" x14ac:dyDescent="0.2">
      <c r="A6682" s="4">
        <v>31996</v>
      </c>
      <c r="C6682">
        <v>6.04</v>
      </c>
      <c r="D6682">
        <v>6.38</v>
      </c>
      <c r="E6682">
        <v>6.97</v>
      </c>
      <c r="F6682">
        <v>7.69</v>
      </c>
      <c r="G6682">
        <v>7.99</v>
      </c>
      <c r="H6682">
        <v>8.27</v>
      </c>
      <c r="I6682">
        <v>8.52</v>
      </c>
      <c r="J6682">
        <v>8.6999999999999993</v>
      </c>
      <c r="L6682">
        <v>8.93</v>
      </c>
    </row>
    <row r="6683" spans="1:12" x14ac:dyDescent="0.2">
      <c r="A6683" s="4">
        <v>31999</v>
      </c>
      <c r="C6683">
        <v>6.11</v>
      </c>
      <c r="D6683">
        <v>6.43</v>
      </c>
      <c r="E6683">
        <v>6.98</v>
      </c>
      <c r="F6683">
        <v>7.71</v>
      </c>
      <c r="G6683">
        <v>8.0299999999999994</v>
      </c>
      <c r="H6683">
        <v>8.2899999999999991</v>
      </c>
      <c r="I6683">
        <v>8.5500000000000007</v>
      </c>
      <c r="J6683">
        <v>8.74</v>
      </c>
      <c r="L6683">
        <v>8.9600000000000009</v>
      </c>
    </row>
    <row r="6684" spans="1:12" x14ac:dyDescent="0.2">
      <c r="A6684" s="4">
        <v>32000</v>
      </c>
      <c r="C6684">
        <v>6.13</v>
      </c>
      <c r="D6684">
        <v>6.37</v>
      </c>
      <c r="E6684">
        <v>6.94</v>
      </c>
      <c r="F6684">
        <v>7.69</v>
      </c>
      <c r="G6684">
        <v>7.94</v>
      </c>
      <c r="H6684">
        <v>8.26</v>
      </c>
      <c r="I6684">
        <v>8.5399999999999991</v>
      </c>
      <c r="J6684">
        <v>8.73</v>
      </c>
      <c r="L6684">
        <v>8.9499999999999993</v>
      </c>
    </row>
    <row r="6685" spans="1:12" x14ac:dyDescent="0.2">
      <c r="A6685" s="4">
        <v>32001</v>
      </c>
      <c r="C6685">
        <v>6.14</v>
      </c>
      <c r="D6685">
        <v>6.33</v>
      </c>
      <c r="E6685">
        <v>6.92</v>
      </c>
      <c r="F6685">
        <v>7.67</v>
      </c>
      <c r="G6685">
        <v>7.94</v>
      </c>
      <c r="H6685">
        <v>8.27</v>
      </c>
      <c r="I6685">
        <v>8.5399999999999991</v>
      </c>
      <c r="J6685">
        <v>8.7200000000000006</v>
      </c>
      <c r="L6685">
        <v>8.9499999999999993</v>
      </c>
    </row>
    <row r="6686" spans="1:12" x14ac:dyDescent="0.2">
      <c r="A6686" s="4">
        <v>32002</v>
      </c>
      <c r="C6686">
        <v>6.15</v>
      </c>
      <c r="D6686">
        <v>6.31</v>
      </c>
      <c r="E6686">
        <v>6.89</v>
      </c>
      <c r="F6686">
        <v>7.64</v>
      </c>
      <c r="G6686">
        <v>7.9</v>
      </c>
      <c r="H6686">
        <v>8.2100000000000009</v>
      </c>
      <c r="I6686">
        <v>8.4700000000000006</v>
      </c>
      <c r="J6686">
        <v>8.6300000000000008</v>
      </c>
      <c r="L6686">
        <v>8.85</v>
      </c>
    </row>
    <row r="6687" spans="1:12" x14ac:dyDescent="0.2">
      <c r="A6687" s="4">
        <v>32003</v>
      </c>
      <c r="C6687">
        <v>6.15</v>
      </c>
      <c r="D6687">
        <v>6.34</v>
      </c>
      <c r="E6687">
        <v>6.91</v>
      </c>
      <c r="F6687">
        <v>7.62</v>
      </c>
      <c r="G6687">
        <v>7.86</v>
      </c>
      <c r="H6687">
        <v>8.18</v>
      </c>
      <c r="I6687">
        <v>8.43</v>
      </c>
      <c r="J6687">
        <v>8.58</v>
      </c>
      <c r="L6687">
        <v>8.77</v>
      </c>
    </row>
    <row r="6688" spans="1:12" x14ac:dyDescent="0.2">
      <c r="A6688" s="4">
        <v>32006</v>
      </c>
      <c r="C6688">
        <v>6.17</v>
      </c>
      <c r="D6688">
        <v>6.33</v>
      </c>
      <c r="E6688">
        <v>6.93</v>
      </c>
      <c r="F6688">
        <v>7.62</v>
      </c>
      <c r="G6688">
        <v>7.86</v>
      </c>
      <c r="H6688">
        <v>8.17</v>
      </c>
      <c r="I6688">
        <v>8.41</v>
      </c>
      <c r="J6688">
        <v>8.56</v>
      </c>
      <c r="L6688">
        <v>8.77</v>
      </c>
    </row>
    <row r="6689" spans="1:12" x14ac:dyDescent="0.2">
      <c r="A6689" s="4">
        <v>32007</v>
      </c>
      <c r="C6689">
        <v>6.21</v>
      </c>
      <c r="D6689">
        <v>6.49</v>
      </c>
      <c r="E6689">
        <v>6.98</v>
      </c>
      <c r="F6689">
        <v>7.71</v>
      </c>
      <c r="G6689">
        <v>7.97</v>
      </c>
      <c r="H6689">
        <v>8.31</v>
      </c>
      <c r="I6689">
        <v>8.57</v>
      </c>
      <c r="J6689">
        <v>8.73</v>
      </c>
      <c r="L6689">
        <v>8.9499999999999993</v>
      </c>
    </row>
    <row r="6690" spans="1:12" x14ac:dyDescent="0.2">
      <c r="A6690" s="4">
        <v>32008</v>
      </c>
      <c r="C6690">
        <v>6.24</v>
      </c>
      <c r="D6690">
        <v>6.51</v>
      </c>
      <c r="E6690">
        <v>7.04</v>
      </c>
      <c r="F6690">
        <v>7.76</v>
      </c>
      <c r="G6690">
        <v>8.02</v>
      </c>
      <c r="H6690">
        <v>8.34</v>
      </c>
      <c r="I6690">
        <v>8.6</v>
      </c>
      <c r="J6690">
        <v>8.77</v>
      </c>
      <c r="L6690">
        <v>8.98</v>
      </c>
    </row>
    <row r="6691" spans="1:12" x14ac:dyDescent="0.2">
      <c r="A6691" s="4">
        <v>32009</v>
      </c>
      <c r="C6691">
        <v>6.31</v>
      </c>
      <c r="D6691">
        <v>6.55</v>
      </c>
      <c r="E6691">
        <v>7.07</v>
      </c>
      <c r="F6691">
        <v>7.77</v>
      </c>
      <c r="G6691">
        <v>8.02</v>
      </c>
      <c r="H6691">
        <v>8.35</v>
      </c>
      <c r="I6691">
        <v>8.58</v>
      </c>
      <c r="J6691">
        <v>8.74</v>
      </c>
      <c r="L6691">
        <v>8.94</v>
      </c>
    </row>
    <row r="6692" spans="1:12" x14ac:dyDescent="0.2">
      <c r="A6692" s="4">
        <v>32010</v>
      </c>
      <c r="C6692">
        <v>6.3</v>
      </c>
      <c r="D6692">
        <v>6.55</v>
      </c>
      <c r="E6692">
        <v>7.04</v>
      </c>
      <c r="F6692">
        <v>7.79</v>
      </c>
      <c r="G6692">
        <v>8.0500000000000007</v>
      </c>
      <c r="H6692">
        <v>8.35</v>
      </c>
      <c r="I6692">
        <v>8.6</v>
      </c>
      <c r="J6692">
        <v>8.77</v>
      </c>
      <c r="L6692">
        <v>8.9700000000000006</v>
      </c>
    </row>
    <row r="6693" spans="1:12" x14ac:dyDescent="0.2">
      <c r="A6693" s="4">
        <v>32013</v>
      </c>
      <c r="C6693">
        <v>6.38</v>
      </c>
      <c r="D6693">
        <v>6.61</v>
      </c>
      <c r="E6693">
        <v>7.07</v>
      </c>
      <c r="F6693">
        <v>7.81</v>
      </c>
      <c r="G6693">
        <v>8.06</v>
      </c>
      <c r="H6693">
        <v>8.34</v>
      </c>
      <c r="I6693">
        <v>8.61</v>
      </c>
      <c r="J6693">
        <v>8.7799999999999994</v>
      </c>
      <c r="L6693">
        <v>8.99</v>
      </c>
    </row>
    <row r="6694" spans="1:12" x14ac:dyDescent="0.2">
      <c r="A6694" s="4">
        <v>32014</v>
      </c>
      <c r="C6694">
        <v>6.38</v>
      </c>
      <c r="D6694">
        <v>6.49</v>
      </c>
      <c r="E6694">
        <v>7.08</v>
      </c>
      <c r="F6694">
        <v>7.79</v>
      </c>
      <c r="G6694">
        <v>8.02</v>
      </c>
      <c r="H6694">
        <v>8.32</v>
      </c>
      <c r="I6694">
        <v>8.56</v>
      </c>
      <c r="J6694">
        <v>8.73</v>
      </c>
      <c r="L6694">
        <v>8.94</v>
      </c>
    </row>
    <row r="6695" spans="1:12" x14ac:dyDescent="0.2">
      <c r="A6695" s="4">
        <v>32015</v>
      </c>
      <c r="C6695">
        <v>6.46</v>
      </c>
      <c r="D6695">
        <v>6.49</v>
      </c>
      <c r="E6695">
        <v>7.15</v>
      </c>
      <c r="F6695">
        <v>7.87</v>
      </c>
      <c r="G6695">
        <v>8.09</v>
      </c>
      <c r="H6695">
        <v>8.36</v>
      </c>
      <c r="I6695">
        <v>8.61</v>
      </c>
      <c r="J6695">
        <v>8.7899999999999991</v>
      </c>
      <c r="L6695">
        <v>8.99</v>
      </c>
    </row>
    <row r="6696" spans="1:12" x14ac:dyDescent="0.2">
      <c r="A6696" s="4">
        <v>32016</v>
      </c>
      <c r="C6696">
        <v>6.5</v>
      </c>
      <c r="D6696">
        <v>6.57</v>
      </c>
      <c r="E6696">
        <v>7.24</v>
      </c>
      <c r="F6696">
        <v>7.95</v>
      </c>
      <c r="G6696">
        <v>8.2100000000000009</v>
      </c>
      <c r="H6696">
        <v>8.48</v>
      </c>
      <c r="I6696">
        <v>8.75</v>
      </c>
      <c r="J6696">
        <v>8.92</v>
      </c>
      <c r="L6696">
        <v>9.11</v>
      </c>
    </row>
    <row r="6697" spans="1:12" x14ac:dyDescent="0.2">
      <c r="A6697" s="4">
        <v>32017</v>
      </c>
      <c r="C6697">
        <v>6.52</v>
      </c>
      <c r="D6697">
        <v>6.66</v>
      </c>
      <c r="E6697">
        <v>7.26</v>
      </c>
      <c r="F6697">
        <v>8.01</v>
      </c>
      <c r="G6697">
        <v>8.27</v>
      </c>
      <c r="H6697">
        <v>8.5399999999999991</v>
      </c>
      <c r="I6697">
        <v>8.84</v>
      </c>
      <c r="J6697">
        <v>9.02</v>
      </c>
      <c r="L6697">
        <v>9.18</v>
      </c>
    </row>
    <row r="6698" spans="1:12" x14ac:dyDescent="0.2">
      <c r="A6698" s="4">
        <v>32020</v>
      </c>
      <c r="C6698">
        <v>6.45</v>
      </c>
      <c r="D6698">
        <v>6.62</v>
      </c>
      <c r="E6698">
        <v>7.23</v>
      </c>
      <c r="F6698">
        <v>7.97</v>
      </c>
      <c r="G6698">
        <v>8.27</v>
      </c>
      <c r="H6698">
        <v>8.52</v>
      </c>
      <c r="I6698">
        <v>8.83</v>
      </c>
      <c r="J6698">
        <v>9</v>
      </c>
      <c r="L6698">
        <v>9.17</v>
      </c>
    </row>
    <row r="6699" spans="1:12" x14ac:dyDescent="0.2">
      <c r="A6699" s="4">
        <v>32021</v>
      </c>
      <c r="C6699">
        <v>6.32</v>
      </c>
      <c r="D6699">
        <v>6.61</v>
      </c>
      <c r="E6699">
        <v>7.3</v>
      </c>
      <c r="F6699">
        <v>7.98</v>
      </c>
      <c r="G6699">
        <v>8.2899999999999991</v>
      </c>
      <c r="H6699">
        <v>8.57</v>
      </c>
      <c r="I6699">
        <v>8.8699999999999992</v>
      </c>
      <c r="J6699">
        <v>9.0500000000000007</v>
      </c>
      <c r="L6699">
        <v>9.24</v>
      </c>
    </row>
    <row r="6700" spans="1:12" x14ac:dyDescent="0.2">
      <c r="A6700" s="4">
        <v>32022</v>
      </c>
      <c r="C6700">
        <v>6.29</v>
      </c>
      <c r="D6700">
        <v>6.67</v>
      </c>
      <c r="E6700">
        <v>7.4</v>
      </c>
      <c r="F6700">
        <v>8.15</v>
      </c>
      <c r="G6700">
        <v>8.4600000000000009</v>
      </c>
      <c r="H6700">
        <v>8.77</v>
      </c>
      <c r="I6700">
        <v>9.1</v>
      </c>
      <c r="J6700">
        <v>9.2799999999999994</v>
      </c>
      <c r="L6700">
        <v>9.4499999999999993</v>
      </c>
    </row>
    <row r="6701" spans="1:12" x14ac:dyDescent="0.2">
      <c r="A6701" s="4">
        <v>32023</v>
      </c>
      <c r="C6701">
        <v>6.39</v>
      </c>
      <c r="D6701">
        <v>6.61</v>
      </c>
      <c r="E6701">
        <v>7.5</v>
      </c>
      <c r="F6701">
        <v>8.19</v>
      </c>
      <c r="G6701">
        <v>8.48</v>
      </c>
      <c r="H6701">
        <v>8.77</v>
      </c>
      <c r="I6701">
        <v>9.1</v>
      </c>
      <c r="J6701">
        <v>9.2899999999999991</v>
      </c>
      <c r="L6701">
        <v>9.4700000000000006</v>
      </c>
    </row>
    <row r="6702" spans="1:12" x14ac:dyDescent="0.2">
      <c r="A6702" s="4">
        <v>32024</v>
      </c>
      <c r="C6702">
        <v>6.59</v>
      </c>
      <c r="D6702">
        <v>6.87</v>
      </c>
      <c r="E6702">
        <v>7.63</v>
      </c>
      <c r="F6702">
        <v>8.26</v>
      </c>
      <c r="G6702">
        <v>8.56</v>
      </c>
      <c r="H6702">
        <v>8.82</v>
      </c>
      <c r="I6702">
        <v>9.1199999999999992</v>
      </c>
      <c r="J6702">
        <v>9.3000000000000007</v>
      </c>
      <c r="L6702">
        <v>9.4700000000000006</v>
      </c>
    </row>
    <row r="6703" spans="1:12" x14ac:dyDescent="0.2">
      <c r="A6703" s="4">
        <v>32027</v>
      </c>
      <c r="C6703" t="s">
        <v>13</v>
      </c>
      <c r="D6703" t="s">
        <v>13</v>
      </c>
      <c r="E6703" t="s">
        <v>13</v>
      </c>
      <c r="F6703" t="s">
        <v>13</v>
      </c>
      <c r="G6703" t="s">
        <v>13</v>
      </c>
      <c r="H6703" t="s">
        <v>13</v>
      </c>
      <c r="I6703" t="s">
        <v>13</v>
      </c>
      <c r="J6703" t="s">
        <v>13</v>
      </c>
      <c r="L6703" t="s">
        <v>13</v>
      </c>
    </row>
    <row r="6704" spans="1:12" x14ac:dyDescent="0.2">
      <c r="A6704" s="4">
        <v>32028</v>
      </c>
      <c r="C6704">
        <v>6.66</v>
      </c>
      <c r="D6704">
        <v>6.91</v>
      </c>
      <c r="E6704">
        <v>7.78</v>
      </c>
      <c r="F6704">
        <v>8.4600000000000009</v>
      </c>
      <c r="G6704">
        <v>8.75</v>
      </c>
      <c r="H6704">
        <v>9.02</v>
      </c>
      <c r="I6704">
        <v>9.34</v>
      </c>
      <c r="J6704">
        <v>9.5</v>
      </c>
      <c r="L6704">
        <v>9.65</v>
      </c>
    </row>
    <row r="6705" spans="1:12" x14ac:dyDescent="0.2">
      <c r="A6705" s="4">
        <v>32029</v>
      </c>
      <c r="C6705">
        <v>6.65</v>
      </c>
      <c r="D6705">
        <v>7.04</v>
      </c>
      <c r="E6705">
        <v>7.75</v>
      </c>
      <c r="F6705">
        <v>8.43</v>
      </c>
      <c r="G6705">
        <v>8.74</v>
      </c>
      <c r="H6705">
        <v>9</v>
      </c>
      <c r="I6705">
        <v>9.35</v>
      </c>
      <c r="J6705">
        <v>9.48</v>
      </c>
      <c r="L6705">
        <v>9.66</v>
      </c>
    </row>
    <row r="6706" spans="1:12" x14ac:dyDescent="0.2">
      <c r="A6706" s="4">
        <v>32030</v>
      </c>
      <c r="C6706">
        <v>6.54</v>
      </c>
      <c r="D6706">
        <v>6.7</v>
      </c>
      <c r="E6706">
        <v>7.67</v>
      </c>
      <c r="F6706">
        <v>8.36</v>
      </c>
      <c r="G6706">
        <v>8.69</v>
      </c>
      <c r="H6706">
        <v>8.9499999999999993</v>
      </c>
      <c r="I6706">
        <v>9.26</v>
      </c>
      <c r="J6706">
        <v>9.42</v>
      </c>
      <c r="L6706">
        <v>9.6</v>
      </c>
    </row>
    <row r="6707" spans="1:12" x14ac:dyDescent="0.2">
      <c r="A6707" s="4">
        <v>32031</v>
      </c>
      <c r="C6707">
        <v>6.56</v>
      </c>
      <c r="D6707">
        <v>6.8</v>
      </c>
      <c r="E6707">
        <v>7.66</v>
      </c>
      <c r="F6707">
        <v>8.31</v>
      </c>
      <c r="G6707">
        <v>8.6199999999999992</v>
      </c>
      <c r="H6707">
        <v>8.8800000000000008</v>
      </c>
      <c r="I6707">
        <v>9.19</v>
      </c>
      <c r="J6707">
        <v>9.33</v>
      </c>
      <c r="L6707">
        <v>9.5</v>
      </c>
    </row>
    <row r="6708" spans="1:12" x14ac:dyDescent="0.2">
      <c r="A6708" s="4">
        <v>32034</v>
      </c>
      <c r="C6708">
        <v>6.56</v>
      </c>
      <c r="D6708">
        <v>6.87</v>
      </c>
      <c r="E6708">
        <v>7.67</v>
      </c>
      <c r="F6708">
        <v>8.26</v>
      </c>
      <c r="G6708">
        <v>8.56</v>
      </c>
      <c r="H6708">
        <v>8.8699999999999992</v>
      </c>
      <c r="I6708">
        <v>9.17</v>
      </c>
      <c r="J6708">
        <v>9.34</v>
      </c>
      <c r="L6708">
        <v>9.52</v>
      </c>
    </row>
    <row r="6709" spans="1:12" x14ac:dyDescent="0.2">
      <c r="A6709" s="4">
        <v>32035</v>
      </c>
      <c r="C6709">
        <v>6.55</v>
      </c>
      <c r="D6709">
        <v>7</v>
      </c>
      <c r="E6709">
        <v>7.66</v>
      </c>
      <c r="F6709">
        <v>8.3000000000000007</v>
      </c>
      <c r="G6709">
        <v>8.6300000000000008</v>
      </c>
      <c r="H6709">
        <v>8.9499999999999993</v>
      </c>
      <c r="I6709">
        <v>9.2899999999999991</v>
      </c>
      <c r="J6709">
        <v>9.44</v>
      </c>
      <c r="L6709">
        <v>9.64</v>
      </c>
    </row>
    <row r="6710" spans="1:12" x14ac:dyDescent="0.2">
      <c r="A6710" s="4">
        <v>32036</v>
      </c>
      <c r="C6710">
        <v>6.55</v>
      </c>
      <c r="D6710">
        <v>7.04</v>
      </c>
      <c r="E6710">
        <v>7.66</v>
      </c>
      <c r="F6710">
        <v>8.35</v>
      </c>
      <c r="G6710">
        <v>8.6999999999999993</v>
      </c>
      <c r="H6710">
        <v>9</v>
      </c>
      <c r="I6710">
        <v>9.35</v>
      </c>
      <c r="J6710">
        <v>9.52</v>
      </c>
      <c r="L6710">
        <v>9.6999999999999993</v>
      </c>
    </row>
    <row r="6711" spans="1:12" x14ac:dyDescent="0.2">
      <c r="A6711" s="4">
        <v>32037</v>
      </c>
      <c r="C6711">
        <v>6.59</v>
      </c>
      <c r="D6711">
        <v>7.03</v>
      </c>
      <c r="E6711">
        <v>7.65</v>
      </c>
      <c r="F6711">
        <v>8.34</v>
      </c>
      <c r="G6711">
        <v>8.69</v>
      </c>
      <c r="H6711">
        <v>8.98</v>
      </c>
      <c r="I6711">
        <v>9.32</v>
      </c>
      <c r="J6711">
        <v>9.48</v>
      </c>
      <c r="L6711">
        <v>9.65</v>
      </c>
    </row>
    <row r="6712" spans="1:12" x14ac:dyDescent="0.2">
      <c r="A6712" s="4">
        <v>32038</v>
      </c>
      <c r="C6712">
        <v>6.63</v>
      </c>
      <c r="D6712">
        <v>7.03</v>
      </c>
      <c r="E6712">
        <v>7.62</v>
      </c>
      <c r="F6712">
        <v>8.3000000000000007</v>
      </c>
      <c r="G6712">
        <v>8.6300000000000008</v>
      </c>
      <c r="H6712">
        <v>8.91</v>
      </c>
      <c r="I6712">
        <v>9.2200000000000006</v>
      </c>
      <c r="J6712">
        <v>9.3800000000000008</v>
      </c>
      <c r="L6712">
        <v>9.56</v>
      </c>
    </row>
    <row r="6713" spans="1:12" x14ac:dyDescent="0.2">
      <c r="A6713" s="4">
        <v>32041</v>
      </c>
      <c r="C6713">
        <v>6.74</v>
      </c>
      <c r="D6713">
        <v>7.12</v>
      </c>
      <c r="E6713">
        <v>7.68</v>
      </c>
      <c r="F6713">
        <v>8.33</v>
      </c>
      <c r="G6713">
        <v>8.67</v>
      </c>
      <c r="H6713">
        <v>8.94</v>
      </c>
      <c r="I6713">
        <v>9.2799999999999994</v>
      </c>
      <c r="J6713">
        <v>9.4499999999999993</v>
      </c>
      <c r="L6713">
        <v>9.6300000000000008</v>
      </c>
    </row>
    <row r="6714" spans="1:12" x14ac:dyDescent="0.2">
      <c r="A6714" s="4">
        <v>32042</v>
      </c>
      <c r="C6714">
        <v>6.73</v>
      </c>
      <c r="D6714">
        <v>7.12</v>
      </c>
      <c r="E6714">
        <v>7.67</v>
      </c>
      <c r="F6714">
        <v>8.31</v>
      </c>
      <c r="G6714">
        <v>8.64</v>
      </c>
      <c r="H6714">
        <v>8.91</v>
      </c>
      <c r="I6714">
        <v>9.1999999999999993</v>
      </c>
      <c r="J6714">
        <v>9.3699999999999992</v>
      </c>
      <c r="L6714">
        <v>9.5299999999999994</v>
      </c>
    </row>
    <row r="6715" spans="1:12" x14ac:dyDescent="0.2">
      <c r="A6715" s="4">
        <v>32043</v>
      </c>
      <c r="C6715">
        <v>6.71</v>
      </c>
      <c r="D6715">
        <v>7.11</v>
      </c>
      <c r="E6715">
        <v>7.66</v>
      </c>
      <c r="F6715">
        <v>8.31</v>
      </c>
      <c r="G6715">
        <v>8.66</v>
      </c>
      <c r="H6715">
        <v>8.92</v>
      </c>
      <c r="I6715">
        <v>9.24</v>
      </c>
      <c r="J6715">
        <v>9.4</v>
      </c>
      <c r="L6715">
        <v>9.5500000000000007</v>
      </c>
    </row>
    <row r="6716" spans="1:12" x14ac:dyDescent="0.2">
      <c r="A6716" s="4">
        <v>32044</v>
      </c>
      <c r="C6716">
        <v>6.67</v>
      </c>
      <c r="D6716">
        <v>7.19</v>
      </c>
      <c r="E6716">
        <v>7.74</v>
      </c>
      <c r="F6716">
        <v>8.42</v>
      </c>
      <c r="G6716">
        <v>8.77</v>
      </c>
      <c r="H6716">
        <v>9.0299999999999994</v>
      </c>
      <c r="I6716">
        <v>9.36</v>
      </c>
      <c r="J6716">
        <v>9.51</v>
      </c>
      <c r="L6716">
        <v>9.67</v>
      </c>
    </row>
    <row r="6717" spans="1:12" x14ac:dyDescent="0.2">
      <c r="A6717" s="4">
        <v>32045</v>
      </c>
      <c r="C6717">
        <v>6.76</v>
      </c>
      <c r="D6717">
        <v>7.25</v>
      </c>
      <c r="E6717">
        <v>7.77</v>
      </c>
      <c r="F6717">
        <v>8.48</v>
      </c>
      <c r="G6717">
        <v>8.8000000000000007</v>
      </c>
      <c r="H6717">
        <v>9.06</v>
      </c>
      <c r="I6717">
        <v>9.3699999999999992</v>
      </c>
      <c r="J6717">
        <v>9.5299999999999994</v>
      </c>
      <c r="L6717">
        <v>9.68</v>
      </c>
    </row>
    <row r="6718" spans="1:12" x14ac:dyDescent="0.2">
      <c r="A6718" s="4">
        <v>32048</v>
      </c>
      <c r="C6718">
        <v>6.81</v>
      </c>
      <c r="D6718">
        <v>7.28</v>
      </c>
      <c r="E6718">
        <v>7.76</v>
      </c>
      <c r="F6718">
        <v>8.48</v>
      </c>
      <c r="G6718">
        <v>8.7799999999999994</v>
      </c>
      <c r="H6718">
        <v>9.07</v>
      </c>
      <c r="I6718">
        <v>9.3800000000000008</v>
      </c>
      <c r="J6718">
        <v>9.52</v>
      </c>
      <c r="L6718">
        <v>9.67</v>
      </c>
    </row>
    <row r="6719" spans="1:12" x14ac:dyDescent="0.2">
      <c r="A6719" s="4">
        <v>32049</v>
      </c>
      <c r="C6719">
        <v>6.92</v>
      </c>
      <c r="D6719">
        <v>7.29</v>
      </c>
      <c r="E6719">
        <v>7.88</v>
      </c>
      <c r="F6719">
        <v>8.6</v>
      </c>
      <c r="G6719">
        <v>8.92</v>
      </c>
      <c r="H6719">
        <v>9.17</v>
      </c>
      <c r="I6719">
        <v>9.49</v>
      </c>
      <c r="J6719">
        <v>9.64</v>
      </c>
      <c r="L6719">
        <v>9.8000000000000007</v>
      </c>
    </row>
    <row r="6720" spans="1:12" x14ac:dyDescent="0.2">
      <c r="A6720" s="4">
        <v>32050</v>
      </c>
      <c r="C6720">
        <v>6.83</v>
      </c>
      <c r="D6720">
        <v>7.19</v>
      </c>
      <c r="E6720">
        <v>7.92</v>
      </c>
      <c r="F6720">
        <v>8.6</v>
      </c>
      <c r="G6720">
        <v>8.93</v>
      </c>
      <c r="H6720">
        <v>9.2100000000000009</v>
      </c>
      <c r="I6720">
        <v>9.5</v>
      </c>
      <c r="J6720">
        <v>9.6300000000000008</v>
      </c>
      <c r="L6720">
        <v>9.7899999999999991</v>
      </c>
    </row>
    <row r="6721" spans="1:12" x14ac:dyDescent="0.2">
      <c r="A6721" s="4">
        <v>32051</v>
      </c>
      <c r="C6721">
        <v>6.86</v>
      </c>
      <c r="D6721">
        <v>7.18</v>
      </c>
      <c r="E6721">
        <v>7.94</v>
      </c>
      <c r="F6721">
        <v>8.6199999999999992</v>
      </c>
      <c r="G6721">
        <v>8.93</v>
      </c>
      <c r="H6721">
        <v>9.2200000000000006</v>
      </c>
      <c r="I6721">
        <v>9.5299999999999994</v>
      </c>
      <c r="J6721">
        <v>9.66</v>
      </c>
      <c r="L6721">
        <v>9.8000000000000007</v>
      </c>
    </row>
    <row r="6722" spans="1:12" x14ac:dyDescent="0.2">
      <c r="A6722" s="4">
        <v>32052</v>
      </c>
      <c r="C6722">
        <v>6.89</v>
      </c>
      <c r="D6722">
        <v>7.22</v>
      </c>
      <c r="E6722">
        <v>7.92</v>
      </c>
      <c r="F6722">
        <v>8.61</v>
      </c>
      <c r="G6722">
        <v>8.91</v>
      </c>
      <c r="H6722">
        <v>9.1999999999999993</v>
      </c>
      <c r="I6722">
        <v>9.48</v>
      </c>
      <c r="J6722">
        <v>9.6</v>
      </c>
      <c r="L6722">
        <v>9.6999999999999993</v>
      </c>
    </row>
    <row r="6723" spans="1:12" x14ac:dyDescent="0.2">
      <c r="A6723" s="4">
        <v>32055</v>
      </c>
      <c r="C6723">
        <v>6.92</v>
      </c>
      <c r="D6723">
        <v>7.25</v>
      </c>
      <c r="E6723">
        <v>8</v>
      </c>
      <c r="F6723">
        <v>8.66</v>
      </c>
      <c r="G6723">
        <v>8.9700000000000006</v>
      </c>
      <c r="H6723">
        <v>9.2799999999999994</v>
      </c>
      <c r="I6723">
        <v>9.57</v>
      </c>
      <c r="J6723">
        <v>9.69</v>
      </c>
      <c r="L6723">
        <v>9.7899999999999991</v>
      </c>
    </row>
    <row r="6724" spans="1:12" x14ac:dyDescent="0.2">
      <c r="A6724" s="4">
        <v>32056</v>
      </c>
      <c r="C6724">
        <v>6.77</v>
      </c>
      <c r="D6724">
        <v>7.34</v>
      </c>
      <c r="E6724">
        <v>8.01</v>
      </c>
      <c r="F6724">
        <v>8.73</v>
      </c>
      <c r="G6724">
        <v>9.0299999999999994</v>
      </c>
      <c r="H6724">
        <v>9.32</v>
      </c>
      <c r="I6724">
        <v>9.6</v>
      </c>
      <c r="J6724">
        <v>9.7200000000000006</v>
      </c>
      <c r="L6724">
        <v>9.81</v>
      </c>
    </row>
    <row r="6725" spans="1:12" x14ac:dyDescent="0.2">
      <c r="A6725" s="4">
        <v>32057</v>
      </c>
      <c r="C6725">
        <v>6.78</v>
      </c>
      <c r="D6725">
        <v>7.33</v>
      </c>
      <c r="E6725">
        <v>8</v>
      </c>
      <c r="F6725">
        <v>8.73</v>
      </c>
      <c r="G6725">
        <v>9.02</v>
      </c>
      <c r="H6725">
        <v>9.31</v>
      </c>
      <c r="I6725">
        <v>9.5500000000000007</v>
      </c>
      <c r="J6725">
        <v>9.7100000000000009</v>
      </c>
      <c r="L6725">
        <v>9.7899999999999991</v>
      </c>
    </row>
    <row r="6726" spans="1:12" x14ac:dyDescent="0.2">
      <c r="A6726" s="4">
        <v>32058</v>
      </c>
      <c r="C6726">
        <v>6.93</v>
      </c>
      <c r="D6726">
        <v>7.68</v>
      </c>
      <c r="E6726">
        <v>8.24</v>
      </c>
      <c r="F6726">
        <v>9.0299999999999994</v>
      </c>
      <c r="G6726">
        <v>9.1999999999999993</v>
      </c>
      <c r="H6726">
        <v>9.49</v>
      </c>
      <c r="I6726">
        <v>9.73</v>
      </c>
      <c r="J6726">
        <v>9.86</v>
      </c>
      <c r="L6726">
        <v>9.86</v>
      </c>
    </row>
    <row r="6727" spans="1:12" x14ac:dyDescent="0.2">
      <c r="A6727" s="4">
        <v>32059</v>
      </c>
      <c r="C6727">
        <v>7</v>
      </c>
      <c r="D6727">
        <v>7.74</v>
      </c>
      <c r="E6727">
        <v>8.25</v>
      </c>
      <c r="F6727">
        <v>9.01</v>
      </c>
      <c r="G6727">
        <v>9.3000000000000007</v>
      </c>
      <c r="H6727">
        <v>9.56</v>
      </c>
      <c r="I6727">
        <v>9.81</v>
      </c>
      <c r="J6727">
        <v>9.94</v>
      </c>
      <c r="L6727">
        <v>9.9600000000000009</v>
      </c>
    </row>
    <row r="6728" spans="1:12" x14ac:dyDescent="0.2">
      <c r="A6728" s="4">
        <v>32062</v>
      </c>
      <c r="C6728" t="s">
        <v>13</v>
      </c>
      <c r="D6728" t="s">
        <v>13</v>
      </c>
      <c r="E6728" t="s">
        <v>13</v>
      </c>
      <c r="F6728" t="s">
        <v>13</v>
      </c>
      <c r="G6728" t="s">
        <v>13</v>
      </c>
      <c r="H6728" t="s">
        <v>13</v>
      </c>
      <c r="I6728" t="s">
        <v>13</v>
      </c>
      <c r="J6728" t="s">
        <v>13</v>
      </c>
      <c r="L6728" t="s">
        <v>13</v>
      </c>
    </row>
    <row r="6729" spans="1:12" x14ac:dyDescent="0.2">
      <c r="A6729" s="4">
        <v>32063</v>
      </c>
      <c r="C6729">
        <v>7.03</v>
      </c>
      <c r="D6729">
        <v>7.7</v>
      </c>
      <c r="E6729">
        <v>8.17</v>
      </c>
      <c r="F6729">
        <v>8.94</v>
      </c>
      <c r="G6729">
        <v>9.2200000000000006</v>
      </c>
      <c r="H6729">
        <v>9.51</v>
      </c>
      <c r="I6729">
        <v>9.76</v>
      </c>
      <c r="J6729">
        <v>9.9</v>
      </c>
      <c r="L6729">
        <v>9.92</v>
      </c>
    </row>
    <row r="6730" spans="1:12" x14ac:dyDescent="0.2">
      <c r="A6730" s="4">
        <v>32064</v>
      </c>
      <c r="C6730">
        <v>7.45</v>
      </c>
      <c r="D6730">
        <v>7.98</v>
      </c>
      <c r="E6730">
        <v>8.35</v>
      </c>
      <c r="F6730">
        <v>9.14</v>
      </c>
      <c r="G6730">
        <v>9.44</v>
      </c>
      <c r="H6730">
        <v>9.75</v>
      </c>
      <c r="I6730">
        <v>9.99</v>
      </c>
      <c r="J6730">
        <v>10.130000000000001</v>
      </c>
      <c r="L6730">
        <v>10.119999999999999</v>
      </c>
    </row>
    <row r="6731" spans="1:12" x14ac:dyDescent="0.2">
      <c r="A6731" s="4">
        <v>32065</v>
      </c>
      <c r="C6731">
        <v>7.33</v>
      </c>
      <c r="D6731">
        <v>8.1</v>
      </c>
      <c r="E6731">
        <v>8.42</v>
      </c>
      <c r="F6731">
        <v>9.23</v>
      </c>
      <c r="G6731">
        <v>9.52</v>
      </c>
      <c r="H6731">
        <v>9.82</v>
      </c>
      <c r="I6731">
        <v>10.050000000000001</v>
      </c>
      <c r="J6731">
        <v>10.18</v>
      </c>
      <c r="L6731">
        <v>10.24</v>
      </c>
    </row>
    <row r="6732" spans="1:12" x14ac:dyDescent="0.2">
      <c r="A6732" s="4">
        <v>32066</v>
      </c>
      <c r="C6732">
        <v>7.19</v>
      </c>
      <c r="D6732">
        <v>8.01</v>
      </c>
      <c r="E6732">
        <v>8.3800000000000008</v>
      </c>
      <c r="F6732">
        <v>9.2200000000000006</v>
      </c>
      <c r="G6732">
        <v>9.52</v>
      </c>
      <c r="H6732">
        <v>9.84</v>
      </c>
      <c r="I6732">
        <v>10.08</v>
      </c>
      <c r="J6732">
        <v>10.23</v>
      </c>
      <c r="L6732">
        <v>10.24</v>
      </c>
    </row>
    <row r="6733" spans="1:12" x14ac:dyDescent="0.2">
      <c r="A6733" s="4">
        <v>32069</v>
      </c>
      <c r="C6733">
        <v>6.67</v>
      </c>
      <c r="D6733">
        <v>7.51</v>
      </c>
      <c r="E6733">
        <v>7.98</v>
      </c>
      <c r="F6733">
        <v>8.93</v>
      </c>
      <c r="G6733">
        <v>9.32</v>
      </c>
      <c r="H6733">
        <v>9.6999999999999993</v>
      </c>
      <c r="I6733">
        <v>10</v>
      </c>
      <c r="J6733">
        <v>10.15</v>
      </c>
      <c r="L6733">
        <v>10.25</v>
      </c>
    </row>
    <row r="6734" spans="1:12" x14ac:dyDescent="0.2">
      <c r="A6734" s="4">
        <v>32070</v>
      </c>
      <c r="C6734">
        <v>6.05</v>
      </c>
      <c r="D6734">
        <v>6.66</v>
      </c>
      <c r="E6734">
        <v>7.15</v>
      </c>
      <c r="F6734">
        <v>8.09</v>
      </c>
      <c r="G6734">
        <v>8.5299999999999994</v>
      </c>
      <c r="H6734">
        <v>8.93</v>
      </c>
      <c r="I6734">
        <v>9.23</v>
      </c>
      <c r="J6734">
        <v>9.4</v>
      </c>
      <c r="L6734">
        <v>9.49</v>
      </c>
    </row>
    <row r="6735" spans="1:12" x14ac:dyDescent="0.2">
      <c r="A6735" s="4">
        <v>32071</v>
      </c>
      <c r="C6735">
        <v>5.78</v>
      </c>
      <c r="D6735">
        <v>6.51</v>
      </c>
      <c r="E6735">
        <v>7.03</v>
      </c>
      <c r="F6735">
        <v>7.9</v>
      </c>
      <c r="G6735">
        <v>8.44</v>
      </c>
      <c r="H6735">
        <v>8.8000000000000007</v>
      </c>
      <c r="I6735">
        <v>9.17</v>
      </c>
      <c r="J6735">
        <v>9.3000000000000007</v>
      </c>
      <c r="L6735">
        <v>9.44</v>
      </c>
    </row>
    <row r="6736" spans="1:12" x14ac:dyDescent="0.2">
      <c r="A6736" s="4">
        <v>32072</v>
      </c>
      <c r="C6736">
        <v>5.53</v>
      </c>
      <c r="D6736">
        <v>6.31</v>
      </c>
      <c r="E6736">
        <v>7.02</v>
      </c>
      <c r="F6736">
        <v>7.76</v>
      </c>
      <c r="G6736">
        <v>8.19</v>
      </c>
      <c r="H6736">
        <v>8.52</v>
      </c>
      <c r="I6736">
        <v>8.86</v>
      </c>
      <c r="J6736">
        <v>8.9700000000000006</v>
      </c>
      <c r="L6736">
        <v>9.15</v>
      </c>
    </row>
    <row r="6737" spans="1:12" x14ac:dyDescent="0.2">
      <c r="A6737" s="4">
        <v>32073</v>
      </c>
      <c r="C6737">
        <v>5.47</v>
      </c>
      <c r="D6737">
        <v>6.3</v>
      </c>
      <c r="E6737">
        <v>6.93</v>
      </c>
      <c r="F6737">
        <v>7.76</v>
      </c>
      <c r="G6737">
        <v>8.1999999999999993</v>
      </c>
      <c r="H6737">
        <v>8.5500000000000007</v>
      </c>
      <c r="I6737">
        <v>8.8800000000000008</v>
      </c>
      <c r="J6737">
        <v>8.98</v>
      </c>
      <c r="L6737">
        <v>9.11</v>
      </c>
    </row>
    <row r="6738" spans="1:12" x14ac:dyDescent="0.2">
      <c r="A6738" s="4">
        <v>32076</v>
      </c>
      <c r="C6738">
        <v>5.44</v>
      </c>
      <c r="D6738">
        <v>6.24</v>
      </c>
      <c r="E6738">
        <v>6.73</v>
      </c>
      <c r="F6738">
        <v>7.57</v>
      </c>
      <c r="G6738">
        <v>7.98</v>
      </c>
      <c r="H6738">
        <v>8.33</v>
      </c>
      <c r="I6738">
        <v>8.65</v>
      </c>
      <c r="J6738">
        <v>8.8000000000000007</v>
      </c>
      <c r="L6738">
        <v>8.94</v>
      </c>
    </row>
    <row r="6739" spans="1:12" x14ac:dyDescent="0.2">
      <c r="A6739" s="4">
        <v>32077</v>
      </c>
      <c r="C6739">
        <v>5.39</v>
      </c>
      <c r="D6739">
        <v>6.3</v>
      </c>
      <c r="E6739">
        <v>6.81</v>
      </c>
      <c r="F6739">
        <v>7.66</v>
      </c>
      <c r="G6739">
        <v>8.06</v>
      </c>
      <c r="H6739">
        <v>8.42</v>
      </c>
      <c r="I6739">
        <v>8.73</v>
      </c>
      <c r="J6739">
        <v>8.92</v>
      </c>
      <c r="L6739">
        <v>9.0399999999999991</v>
      </c>
    </row>
    <row r="6740" spans="1:12" x14ac:dyDescent="0.2">
      <c r="A6740" s="4">
        <v>32078</v>
      </c>
      <c r="C6740">
        <v>5.25</v>
      </c>
      <c r="D6740">
        <v>6.18</v>
      </c>
      <c r="E6740">
        <v>6.72</v>
      </c>
      <c r="F6740">
        <v>7.65</v>
      </c>
      <c r="G6740">
        <v>8.0500000000000007</v>
      </c>
      <c r="H6740">
        <v>8.43</v>
      </c>
      <c r="I6740">
        <v>8.7899999999999991</v>
      </c>
      <c r="J6740">
        <v>9.01</v>
      </c>
      <c r="L6740">
        <v>9.14</v>
      </c>
    </row>
    <row r="6741" spans="1:12" x14ac:dyDescent="0.2">
      <c r="A6741" s="4">
        <v>32079</v>
      </c>
      <c r="C6741">
        <v>5.19</v>
      </c>
      <c r="D6741">
        <v>6.08</v>
      </c>
      <c r="E6741">
        <v>6.66</v>
      </c>
      <c r="F6741">
        <v>7.53</v>
      </c>
      <c r="G6741">
        <v>7.95</v>
      </c>
      <c r="H6741">
        <v>8.33</v>
      </c>
      <c r="I6741">
        <v>8.68</v>
      </c>
      <c r="J6741">
        <v>8.89</v>
      </c>
      <c r="L6741">
        <v>9.08</v>
      </c>
    </row>
    <row r="6742" spans="1:12" x14ac:dyDescent="0.2">
      <c r="A6742" s="4">
        <v>32080</v>
      </c>
      <c r="C6742">
        <v>5.45</v>
      </c>
      <c r="D6742">
        <v>6.27</v>
      </c>
      <c r="E6742">
        <v>6.75</v>
      </c>
      <c r="F6742">
        <v>7.58</v>
      </c>
      <c r="G6742">
        <v>8</v>
      </c>
      <c r="H6742">
        <v>8.3699999999999992</v>
      </c>
      <c r="I6742">
        <v>8.69</v>
      </c>
      <c r="J6742">
        <v>8.8800000000000008</v>
      </c>
      <c r="L6742">
        <v>9.0299999999999994</v>
      </c>
    </row>
    <row r="6743" spans="1:12" x14ac:dyDescent="0.2">
      <c r="A6743" s="4">
        <v>32083</v>
      </c>
      <c r="C6743">
        <v>5.85</v>
      </c>
      <c r="D6743">
        <v>6.57</v>
      </c>
      <c r="E6743">
        <v>6.98</v>
      </c>
      <c r="F6743">
        <v>7.72</v>
      </c>
      <c r="G6743">
        <v>8.09</v>
      </c>
      <c r="H6743">
        <v>8.44</v>
      </c>
      <c r="I6743">
        <v>8.7799999999999994</v>
      </c>
      <c r="J6743">
        <v>8.98</v>
      </c>
      <c r="L6743">
        <v>9.1300000000000008</v>
      </c>
    </row>
    <row r="6744" spans="1:12" x14ac:dyDescent="0.2">
      <c r="A6744" s="4">
        <v>32084</v>
      </c>
      <c r="C6744">
        <v>5.81</v>
      </c>
      <c r="D6744">
        <v>6.37</v>
      </c>
      <c r="E6744">
        <v>6.87</v>
      </c>
      <c r="F6744">
        <v>7.67</v>
      </c>
      <c r="G6744">
        <v>8.02</v>
      </c>
      <c r="H6744">
        <v>8.3800000000000008</v>
      </c>
      <c r="I6744">
        <v>8.7200000000000006</v>
      </c>
      <c r="J6744">
        <v>8.91</v>
      </c>
      <c r="L6744">
        <v>9.0299999999999994</v>
      </c>
    </row>
    <row r="6745" spans="1:12" x14ac:dyDescent="0.2">
      <c r="A6745" s="4">
        <v>32085</v>
      </c>
      <c r="C6745">
        <v>5.71</v>
      </c>
      <c r="D6745">
        <v>6.32</v>
      </c>
      <c r="E6745">
        <v>6.83</v>
      </c>
      <c r="F6745">
        <v>7.6</v>
      </c>
      <c r="G6745">
        <v>7.97</v>
      </c>
      <c r="H6745">
        <v>8.3000000000000007</v>
      </c>
      <c r="I6745">
        <v>8.66</v>
      </c>
      <c r="J6745">
        <v>8.85</v>
      </c>
      <c r="L6745">
        <v>8.92</v>
      </c>
    </row>
    <row r="6746" spans="1:12" x14ac:dyDescent="0.2">
      <c r="A6746" s="4">
        <v>32086</v>
      </c>
      <c r="C6746">
        <v>5.76</v>
      </c>
      <c r="D6746">
        <v>6.31</v>
      </c>
      <c r="E6746">
        <v>6.76</v>
      </c>
      <c r="F6746">
        <v>7.5</v>
      </c>
      <c r="G6746">
        <v>7.81</v>
      </c>
      <c r="H6746">
        <v>8.18</v>
      </c>
      <c r="I6746">
        <v>8.5399999999999991</v>
      </c>
      <c r="J6746">
        <v>8.7200000000000006</v>
      </c>
      <c r="L6746">
        <v>8.8000000000000007</v>
      </c>
    </row>
    <row r="6747" spans="1:12" x14ac:dyDescent="0.2">
      <c r="A6747" s="4">
        <v>32087</v>
      </c>
      <c r="C6747">
        <v>5.92</v>
      </c>
      <c r="D6747">
        <v>6.4</v>
      </c>
      <c r="E6747">
        <v>6.9</v>
      </c>
      <c r="F6747">
        <v>7.62</v>
      </c>
      <c r="G6747">
        <v>7.92</v>
      </c>
      <c r="H6747">
        <v>8.2799999999999994</v>
      </c>
      <c r="I6747">
        <v>8.6199999999999992</v>
      </c>
      <c r="J6747">
        <v>8.76</v>
      </c>
      <c r="L6747">
        <v>8.85</v>
      </c>
    </row>
    <row r="6748" spans="1:12" x14ac:dyDescent="0.2">
      <c r="A6748" s="4">
        <v>32090</v>
      </c>
      <c r="C6748">
        <v>5.92</v>
      </c>
      <c r="D6748">
        <v>6.49</v>
      </c>
      <c r="E6748">
        <v>6.92</v>
      </c>
      <c r="F6748">
        <v>7.64</v>
      </c>
      <c r="G6748">
        <v>7.95</v>
      </c>
      <c r="H6748">
        <v>8.3000000000000007</v>
      </c>
      <c r="I6748">
        <v>8.6300000000000008</v>
      </c>
      <c r="J6748">
        <v>8.7799999999999994</v>
      </c>
      <c r="L6748">
        <v>8.86</v>
      </c>
    </row>
    <row r="6749" spans="1:12" x14ac:dyDescent="0.2">
      <c r="A6749" s="4">
        <v>32091</v>
      </c>
      <c r="C6749">
        <v>5.85</v>
      </c>
      <c r="D6749">
        <v>6.48</v>
      </c>
      <c r="E6749">
        <v>6.89</v>
      </c>
      <c r="F6749">
        <v>7.61</v>
      </c>
      <c r="G6749">
        <v>7.91</v>
      </c>
      <c r="H6749">
        <v>8.27</v>
      </c>
      <c r="I6749">
        <v>8.6199999999999992</v>
      </c>
      <c r="J6749">
        <v>8.7899999999999991</v>
      </c>
      <c r="L6749">
        <v>8.8800000000000008</v>
      </c>
    </row>
    <row r="6750" spans="1:12" x14ac:dyDescent="0.2">
      <c r="A6750" s="4">
        <v>32092</v>
      </c>
      <c r="C6750" t="s">
        <v>13</v>
      </c>
      <c r="D6750" t="s">
        <v>13</v>
      </c>
      <c r="E6750" t="s">
        <v>13</v>
      </c>
      <c r="F6750" t="s">
        <v>13</v>
      </c>
      <c r="G6750" t="s">
        <v>13</v>
      </c>
      <c r="H6750" t="s">
        <v>13</v>
      </c>
      <c r="I6750" t="s">
        <v>13</v>
      </c>
      <c r="J6750" t="s">
        <v>13</v>
      </c>
      <c r="L6750" t="s">
        <v>13</v>
      </c>
    </row>
    <row r="6751" spans="1:12" x14ac:dyDescent="0.2">
      <c r="A6751" s="4">
        <v>32093</v>
      </c>
      <c r="C6751">
        <v>6.02</v>
      </c>
      <c r="D6751">
        <v>6.58</v>
      </c>
      <c r="E6751">
        <v>6.96</v>
      </c>
      <c r="F6751">
        <v>7.67</v>
      </c>
      <c r="G6751">
        <v>7.96</v>
      </c>
      <c r="H6751">
        <v>8.27</v>
      </c>
      <c r="I6751">
        <v>8.64</v>
      </c>
      <c r="J6751">
        <v>8.8000000000000007</v>
      </c>
      <c r="L6751">
        <v>8.8800000000000008</v>
      </c>
    </row>
    <row r="6752" spans="1:12" x14ac:dyDescent="0.2">
      <c r="A6752" s="4">
        <v>32094</v>
      </c>
      <c r="C6752">
        <v>6.11</v>
      </c>
      <c r="D6752">
        <v>6.72</v>
      </c>
      <c r="E6752">
        <v>7.07</v>
      </c>
      <c r="F6752">
        <v>7.75</v>
      </c>
      <c r="G6752">
        <v>8.01</v>
      </c>
      <c r="H6752">
        <v>8.34</v>
      </c>
      <c r="I6752">
        <v>8.67</v>
      </c>
      <c r="J6752">
        <v>8.84</v>
      </c>
      <c r="L6752">
        <v>8.93</v>
      </c>
    </row>
    <row r="6753" spans="1:12" x14ac:dyDescent="0.2">
      <c r="A6753" s="4">
        <v>32097</v>
      </c>
      <c r="C6753">
        <v>6.1</v>
      </c>
      <c r="D6753">
        <v>6.73</v>
      </c>
      <c r="E6753">
        <v>7.13</v>
      </c>
      <c r="F6753">
        <v>7.78</v>
      </c>
      <c r="G6753">
        <v>8.02</v>
      </c>
      <c r="H6753">
        <v>8.34</v>
      </c>
      <c r="I6753">
        <v>8.66</v>
      </c>
      <c r="J6753">
        <v>8.82</v>
      </c>
      <c r="L6753">
        <v>8.9</v>
      </c>
    </row>
    <row r="6754" spans="1:12" x14ac:dyDescent="0.2">
      <c r="A6754" s="4">
        <v>32098</v>
      </c>
      <c r="C6754">
        <v>6.07</v>
      </c>
      <c r="D6754">
        <v>6.58</v>
      </c>
      <c r="E6754">
        <v>7.06</v>
      </c>
      <c r="F6754">
        <v>7.73</v>
      </c>
      <c r="G6754">
        <v>7.99</v>
      </c>
      <c r="H6754">
        <v>8.3800000000000008</v>
      </c>
      <c r="I6754">
        <v>8.6999999999999993</v>
      </c>
      <c r="J6754">
        <v>8.86</v>
      </c>
      <c r="L6754">
        <v>8.94</v>
      </c>
    </row>
    <row r="6755" spans="1:12" x14ac:dyDescent="0.2">
      <c r="A6755" s="4">
        <v>32099</v>
      </c>
      <c r="C6755">
        <v>5.95</v>
      </c>
      <c r="D6755">
        <v>6.56</v>
      </c>
      <c r="E6755">
        <v>7.02</v>
      </c>
      <c r="F6755">
        <v>7.74</v>
      </c>
      <c r="G6755">
        <v>7.99</v>
      </c>
      <c r="H6755">
        <v>8.3800000000000008</v>
      </c>
      <c r="I6755">
        <v>8.68</v>
      </c>
      <c r="J6755">
        <v>8.85</v>
      </c>
      <c r="L6755">
        <v>8.94</v>
      </c>
    </row>
    <row r="6756" spans="1:12" x14ac:dyDescent="0.2">
      <c r="A6756" s="4">
        <v>32100</v>
      </c>
      <c r="C6756">
        <v>5.85</v>
      </c>
      <c r="D6756">
        <v>6.47</v>
      </c>
      <c r="E6756">
        <v>6.98</v>
      </c>
      <c r="F6756">
        <v>7.69</v>
      </c>
      <c r="G6756">
        <v>7.95</v>
      </c>
      <c r="H6756">
        <v>8.34</v>
      </c>
      <c r="I6756">
        <v>8.65</v>
      </c>
      <c r="J6756">
        <v>8.83</v>
      </c>
      <c r="L6756">
        <v>8.92</v>
      </c>
    </row>
    <row r="6757" spans="1:12" x14ac:dyDescent="0.2">
      <c r="A6757" s="4">
        <v>32101</v>
      </c>
      <c r="C6757">
        <v>5.92</v>
      </c>
      <c r="D6757">
        <v>6.55</v>
      </c>
      <c r="E6757">
        <v>6.88</v>
      </c>
      <c r="F6757">
        <v>7.66</v>
      </c>
      <c r="G6757">
        <v>7.93</v>
      </c>
      <c r="H6757">
        <v>8.32</v>
      </c>
      <c r="I6757">
        <v>8.61</v>
      </c>
      <c r="J6757">
        <v>8.7899999999999991</v>
      </c>
      <c r="L6757">
        <v>8.8800000000000008</v>
      </c>
    </row>
    <row r="6758" spans="1:12" x14ac:dyDescent="0.2">
      <c r="A6758" s="4">
        <v>32104</v>
      </c>
      <c r="C6758">
        <v>6</v>
      </c>
      <c r="D6758">
        <v>6.57</v>
      </c>
      <c r="E6758">
        <v>6.96</v>
      </c>
      <c r="F6758">
        <v>7.67</v>
      </c>
      <c r="G6758">
        <v>7.95</v>
      </c>
      <c r="H6758">
        <v>8.34</v>
      </c>
      <c r="I6758">
        <v>8.6199999999999992</v>
      </c>
      <c r="J6758">
        <v>8.8000000000000007</v>
      </c>
      <c r="L6758">
        <v>8.89</v>
      </c>
    </row>
    <row r="6759" spans="1:12" x14ac:dyDescent="0.2">
      <c r="A6759" s="4">
        <v>32105</v>
      </c>
      <c r="C6759">
        <v>5.95</v>
      </c>
      <c r="D6759">
        <v>6.34</v>
      </c>
      <c r="E6759">
        <v>6.97</v>
      </c>
      <c r="F6759">
        <v>7.73</v>
      </c>
      <c r="G6759">
        <v>7.99</v>
      </c>
      <c r="H6759">
        <v>8.35</v>
      </c>
      <c r="I6759">
        <v>8.7200000000000006</v>
      </c>
      <c r="J6759">
        <v>8.89</v>
      </c>
      <c r="L6759">
        <v>9</v>
      </c>
    </row>
    <row r="6760" spans="1:12" x14ac:dyDescent="0.2">
      <c r="A6760" s="4">
        <v>32106</v>
      </c>
      <c r="C6760">
        <v>5.88</v>
      </c>
      <c r="D6760">
        <v>6.47</v>
      </c>
      <c r="E6760">
        <v>7.03</v>
      </c>
      <c r="F6760">
        <v>7.78</v>
      </c>
      <c r="G6760">
        <v>8.06</v>
      </c>
      <c r="H6760">
        <v>8.41</v>
      </c>
      <c r="I6760">
        <v>8.8000000000000007</v>
      </c>
      <c r="J6760">
        <v>8.98</v>
      </c>
      <c r="L6760">
        <v>9.06</v>
      </c>
    </row>
    <row r="6761" spans="1:12" x14ac:dyDescent="0.2">
      <c r="A6761" s="4">
        <v>32107</v>
      </c>
      <c r="C6761" t="s">
        <v>13</v>
      </c>
      <c r="D6761" t="s">
        <v>13</v>
      </c>
      <c r="E6761" t="s">
        <v>13</v>
      </c>
      <c r="F6761" t="s">
        <v>13</v>
      </c>
      <c r="G6761" t="s">
        <v>13</v>
      </c>
      <c r="H6761" t="s">
        <v>13</v>
      </c>
      <c r="I6761" t="s">
        <v>13</v>
      </c>
      <c r="J6761" t="s">
        <v>13</v>
      </c>
      <c r="L6761" t="s">
        <v>13</v>
      </c>
    </row>
    <row r="6762" spans="1:12" x14ac:dyDescent="0.2">
      <c r="A6762" s="4">
        <v>32108</v>
      </c>
      <c r="C6762">
        <v>5.82</v>
      </c>
      <c r="D6762">
        <v>6.52</v>
      </c>
      <c r="E6762">
        <v>7.12</v>
      </c>
      <c r="F6762">
        <v>7.87</v>
      </c>
      <c r="G6762">
        <v>8.1999999999999993</v>
      </c>
      <c r="H6762">
        <v>8.5500000000000007</v>
      </c>
      <c r="I6762">
        <v>8.94</v>
      </c>
      <c r="J6762">
        <v>9.11</v>
      </c>
      <c r="L6762">
        <v>9.18</v>
      </c>
    </row>
    <row r="6763" spans="1:12" x14ac:dyDescent="0.2">
      <c r="A6763" s="4">
        <v>32111</v>
      </c>
      <c r="C6763">
        <v>5.42</v>
      </c>
      <c r="D6763">
        <v>6.41</v>
      </c>
      <c r="E6763">
        <v>7</v>
      </c>
      <c r="F6763">
        <v>7.73</v>
      </c>
      <c r="G6763">
        <v>8.0500000000000007</v>
      </c>
      <c r="H6763">
        <v>8.43</v>
      </c>
      <c r="I6763">
        <v>8.82</v>
      </c>
      <c r="J6763">
        <v>8.99</v>
      </c>
      <c r="L6763">
        <v>9.1</v>
      </c>
    </row>
    <row r="6764" spans="1:12" x14ac:dyDescent="0.2">
      <c r="A6764" s="4">
        <v>32112</v>
      </c>
      <c r="C6764">
        <v>5.72</v>
      </c>
      <c r="D6764">
        <v>6.49</v>
      </c>
      <c r="E6764">
        <v>7.05</v>
      </c>
      <c r="F6764">
        <v>7.77</v>
      </c>
      <c r="G6764">
        <v>8.07</v>
      </c>
      <c r="H6764">
        <v>8.44</v>
      </c>
      <c r="I6764">
        <v>8.84</v>
      </c>
      <c r="J6764">
        <v>9.01</v>
      </c>
      <c r="L6764">
        <v>9.15</v>
      </c>
    </row>
    <row r="6765" spans="1:12" x14ac:dyDescent="0.2">
      <c r="A6765" s="4">
        <v>32113</v>
      </c>
      <c r="C6765">
        <v>5.66</v>
      </c>
      <c r="D6765">
        <v>6.49</v>
      </c>
      <c r="E6765">
        <v>7.03</v>
      </c>
      <c r="F6765">
        <v>7.79</v>
      </c>
      <c r="G6765">
        <v>8.07</v>
      </c>
      <c r="H6765">
        <v>8.43</v>
      </c>
      <c r="I6765">
        <v>8.83</v>
      </c>
      <c r="J6765">
        <v>9.01</v>
      </c>
      <c r="L6765">
        <v>9.15</v>
      </c>
    </row>
    <row r="6766" spans="1:12" x14ac:dyDescent="0.2">
      <c r="A6766" s="4">
        <v>32114</v>
      </c>
      <c r="C6766">
        <v>5.52</v>
      </c>
      <c r="D6766">
        <v>6.46</v>
      </c>
      <c r="E6766">
        <v>7.01</v>
      </c>
      <c r="F6766">
        <v>7.72</v>
      </c>
      <c r="G6766">
        <v>8.01</v>
      </c>
      <c r="H6766">
        <v>8.35</v>
      </c>
      <c r="I6766">
        <v>8.76</v>
      </c>
      <c r="J6766">
        <v>8.94</v>
      </c>
      <c r="L6766">
        <v>9.09</v>
      </c>
    </row>
    <row r="6767" spans="1:12" x14ac:dyDescent="0.2">
      <c r="A6767" s="4">
        <v>32115</v>
      </c>
      <c r="C6767">
        <v>5.61</v>
      </c>
      <c r="D6767">
        <v>6.46</v>
      </c>
      <c r="E6767">
        <v>7</v>
      </c>
      <c r="F6767">
        <v>7.72</v>
      </c>
      <c r="G6767">
        <v>8</v>
      </c>
      <c r="H6767">
        <v>8.35</v>
      </c>
      <c r="I6767">
        <v>8.76</v>
      </c>
      <c r="J6767">
        <v>8.94</v>
      </c>
      <c r="L6767">
        <v>9.1199999999999992</v>
      </c>
    </row>
    <row r="6768" spans="1:12" x14ac:dyDescent="0.2">
      <c r="A6768" s="4">
        <v>32118</v>
      </c>
      <c r="C6768">
        <v>6.05</v>
      </c>
      <c r="D6768">
        <v>6.78</v>
      </c>
      <c r="E6768">
        <v>7.2</v>
      </c>
      <c r="F6768">
        <v>7.86</v>
      </c>
      <c r="G6768">
        <v>8.16</v>
      </c>
      <c r="H6768">
        <v>8.48</v>
      </c>
      <c r="I6768">
        <v>8.9</v>
      </c>
      <c r="J6768">
        <v>9.07</v>
      </c>
      <c r="L6768">
        <v>9.2200000000000006</v>
      </c>
    </row>
    <row r="6769" spans="1:12" x14ac:dyDescent="0.2">
      <c r="A6769" s="4">
        <v>32119</v>
      </c>
      <c r="C6769">
        <v>6.05</v>
      </c>
      <c r="D6769">
        <v>6.75</v>
      </c>
      <c r="E6769">
        <v>7.21</v>
      </c>
      <c r="F6769">
        <v>7.88</v>
      </c>
      <c r="G6769">
        <v>8.15</v>
      </c>
      <c r="H6769">
        <v>8.49</v>
      </c>
      <c r="I6769">
        <v>8.91</v>
      </c>
      <c r="J6769">
        <v>9.09</v>
      </c>
      <c r="L6769">
        <v>9.26</v>
      </c>
    </row>
    <row r="6770" spans="1:12" x14ac:dyDescent="0.2">
      <c r="A6770" s="4">
        <v>32120</v>
      </c>
      <c r="C6770">
        <v>6.02</v>
      </c>
      <c r="D6770">
        <v>6.72</v>
      </c>
      <c r="E6770">
        <v>7.18</v>
      </c>
      <c r="F6770">
        <v>7.88</v>
      </c>
      <c r="G6770">
        <v>8.15</v>
      </c>
      <c r="H6770">
        <v>8.4700000000000006</v>
      </c>
      <c r="I6770">
        <v>8.8800000000000008</v>
      </c>
      <c r="J6770">
        <v>9.0500000000000007</v>
      </c>
      <c r="L6770">
        <v>9.2200000000000006</v>
      </c>
    </row>
    <row r="6771" spans="1:12" x14ac:dyDescent="0.2">
      <c r="A6771" s="4">
        <v>32121</v>
      </c>
      <c r="C6771">
        <v>6.11</v>
      </c>
      <c r="D6771">
        <v>6.8</v>
      </c>
      <c r="E6771">
        <v>7.32</v>
      </c>
      <c r="F6771">
        <v>8</v>
      </c>
      <c r="G6771">
        <v>8.2899999999999991</v>
      </c>
      <c r="H6771">
        <v>8.6300000000000008</v>
      </c>
      <c r="I6771">
        <v>9.0500000000000007</v>
      </c>
      <c r="J6771">
        <v>9.23</v>
      </c>
      <c r="L6771">
        <v>9.4</v>
      </c>
    </row>
    <row r="6772" spans="1:12" x14ac:dyDescent="0.2">
      <c r="A6772" s="4">
        <v>32122</v>
      </c>
      <c r="C6772">
        <v>6.05</v>
      </c>
      <c r="D6772">
        <v>6.8</v>
      </c>
      <c r="E6772">
        <v>7.3</v>
      </c>
      <c r="F6772">
        <v>8.02</v>
      </c>
      <c r="G6772">
        <v>8.31</v>
      </c>
      <c r="H6772">
        <v>8.65</v>
      </c>
      <c r="I6772">
        <v>9.08</v>
      </c>
      <c r="J6772">
        <v>9.2799999999999994</v>
      </c>
      <c r="L6772">
        <v>9.4499999999999993</v>
      </c>
    </row>
    <row r="6773" spans="1:12" x14ac:dyDescent="0.2">
      <c r="A6773" s="4">
        <v>32125</v>
      </c>
      <c r="C6773">
        <v>6.08</v>
      </c>
      <c r="D6773">
        <v>6.84</v>
      </c>
      <c r="E6773">
        <v>7.3</v>
      </c>
      <c r="F6773">
        <v>8.01</v>
      </c>
      <c r="G6773">
        <v>8.31</v>
      </c>
      <c r="H6773">
        <v>8.6300000000000008</v>
      </c>
      <c r="I6773">
        <v>9.06</v>
      </c>
      <c r="J6773">
        <v>9.23</v>
      </c>
      <c r="L6773">
        <v>9.41</v>
      </c>
    </row>
    <row r="6774" spans="1:12" x14ac:dyDescent="0.2">
      <c r="A6774" s="4">
        <v>32126</v>
      </c>
      <c r="C6774">
        <v>6.12</v>
      </c>
      <c r="D6774">
        <v>6.75</v>
      </c>
      <c r="E6774">
        <v>7.22</v>
      </c>
      <c r="F6774">
        <v>7.92</v>
      </c>
      <c r="G6774">
        <v>8.1999999999999993</v>
      </c>
      <c r="H6774">
        <v>8.5399999999999991</v>
      </c>
      <c r="I6774">
        <v>8.93</v>
      </c>
      <c r="J6774">
        <v>9.09</v>
      </c>
      <c r="L6774">
        <v>9.24</v>
      </c>
    </row>
    <row r="6775" spans="1:12" x14ac:dyDescent="0.2">
      <c r="A6775" s="4">
        <v>32127</v>
      </c>
      <c r="C6775">
        <v>6.13</v>
      </c>
      <c r="D6775">
        <v>6.72</v>
      </c>
      <c r="E6775">
        <v>7.21</v>
      </c>
      <c r="F6775">
        <v>7.89</v>
      </c>
      <c r="G6775">
        <v>8.15</v>
      </c>
      <c r="H6775">
        <v>8.4600000000000009</v>
      </c>
      <c r="I6775">
        <v>8.82</v>
      </c>
      <c r="J6775">
        <v>9</v>
      </c>
      <c r="L6775">
        <v>9.14</v>
      </c>
    </row>
    <row r="6776" spans="1:12" x14ac:dyDescent="0.2">
      <c r="A6776" s="4">
        <v>32128</v>
      </c>
      <c r="C6776">
        <v>6.12</v>
      </c>
      <c r="D6776">
        <v>6.77</v>
      </c>
      <c r="E6776">
        <v>7.27</v>
      </c>
      <c r="F6776">
        <v>7.89</v>
      </c>
      <c r="G6776">
        <v>8.15</v>
      </c>
      <c r="H6776">
        <v>8.4700000000000006</v>
      </c>
      <c r="I6776">
        <v>8.85</v>
      </c>
      <c r="J6776">
        <v>9.0299999999999994</v>
      </c>
      <c r="L6776">
        <v>9.15</v>
      </c>
    </row>
    <row r="6777" spans="1:12" x14ac:dyDescent="0.2">
      <c r="A6777" s="4">
        <v>32129</v>
      </c>
      <c r="C6777">
        <v>6.06</v>
      </c>
      <c r="D6777">
        <v>6.71</v>
      </c>
      <c r="E6777">
        <v>7.16</v>
      </c>
      <c r="F6777">
        <v>7.82</v>
      </c>
      <c r="G6777">
        <v>8.06</v>
      </c>
      <c r="H6777">
        <v>8.39</v>
      </c>
      <c r="I6777">
        <v>8.74</v>
      </c>
      <c r="J6777">
        <v>8.89</v>
      </c>
      <c r="L6777">
        <v>8.9600000000000009</v>
      </c>
    </row>
    <row r="6778" spans="1:12" x14ac:dyDescent="0.2">
      <c r="A6778" s="4">
        <v>32132</v>
      </c>
      <c r="C6778">
        <v>6.1</v>
      </c>
      <c r="D6778">
        <v>6.79</v>
      </c>
      <c r="E6778">
        <v>7.18</v>
      </c>
      <c r="F6778">
        <v>7.84</v>
      </c>
      <c r="G6778">
        <v>8.09</v>
      </c>
      <c r="H6778">
        <v>8.3800000000000008</v>
      </c>
      <c r="I6778">
        <v>8.74</v>
      </c>
      <c r="J6778">
        <v>8.8800000000000008</v>
      </c>
      <c r="L6778">
        <v>9.01</v>
      </c>
    </row>
    <row r="6779" spans="1:12" x14ac:dyDescent="0.2">
      <c r="A6779" s="4">
        <v>32133</v>
      </c>
      <c r="C6779">
        <v>6.12</v>
      </c>
      <c r="D6779">
        <v>6.81</v>
      </c>
      <c r="E6779">
        <v>7.24</v>
      </c>
      <c r="F6779">
        <v>7.91</v>
      </c>
      <c r="G6779">
        <v>8.17</v>
      </c>
      <c r="H6779">
        <v>8.48</v>
      </c>
      <c r="I6779">
        <v>8.8000000000000007</v>
      </c>
      <c r="J6779">
        <v>8.9499999999999993</v>
      </c>
      <c r="L6779">
        <v>9.0500000000000007</v>
      </c>
    </row>
    <row r="6780" spans="1:12" x14ac:dyDescent="0.2">
      <c r="A6780" s="4">
        <v>32134</v>
      </c>
      <c r="C6780">
        <v>5.96</v>
      </c>
      <c r="D6780">
        <v>6.74</v>
      </c>
      <c r="E6780">
        <v>7.18</v>
      </c>
      <c r="F6780">
        <v>7.83</v>
      </c>
      <c r="G6780">
        <v>8.1</v>
      </c>
      <c r="H6780">
        <v>8.4</v>
      </c>
      <c r="I6780">
        <v>8.67</v>
      </c>
      <c r="J6780">
        <v>8.83</v>
      </c>
      <c r="L6780">
        <v>8.91</v>
      </c>
    </row>
    <row r="6781" spans="1:12" x14ac:dyDescent="0.2">
      <c r="A6781" s="4">
        <v>32135</v>
      </c>
      <c r="C6781">
        <v>5.92</v>
      </c>
      <c r="D6781">
        <v>6.72</v>
      </c>
      <c r="E6781">
        <v>7.17</v>
      </c>
      <c r="F6781">
        <v>7.83</v>
      </c>
      <c r="G6781">
        <v>8.1</v>
      </c>
      <c r="H6781">
        <v>8.3699999999999992</v>
      </c>
      <c r="I6781">
        <v>8.67</v>
      </c>
      <c r="J6781">
        <v>8.82</v>
      </c>
      <c r="L6781">
        <v>8.9</v>
      </c>
    </row>
    <row r="6782" spans="1:12" x14ac:dyDescent="0.2">
      <c r="A6782" s="4">
        <v>32136</v>
      </c>
      <c r="C6782" t="s">
        <v>13</v>
      </c>
      <c r="D6782" t="s">
        <v>13</v>
      </c>
      <c r="E6782" t="s">
        <v>13</v>
      </c>
      <c r="F6782" t="s">
        <v>13</v>
      </c>
      <c r="G6782" t="s">
        <v>13</v>
      </c>
      <c r="H6782" t="s">
        <v>13</v>
      </c>
      <c r="I6782" t="s">
        <v>13</v>
      </c>
      <c r="J6782" t="s">
        <v>13</v>
      </c>
      <c r="L6782" t="s">
        <v>13</v>
      </c>
    </row>
    <row r="6783" spans="1:12" x14ac:dyDescent="0.2">
      <c r="A6783" s="4">
        <v>32139</v>
      </c>
      <c r="C6783">
        <v>5.93</v>
      </c>
      <c r="D6783">
        <v>6.73</v>
      </c>
      <c r="E6783">
        <v>7.2</v>
      </c>
      <c r="F6783">
        <v>7.91</v>
      </c>
      <c r="G6783">
        <v>8.16</v>
      </c>
      <c r="H6783">
        <v>8.4600000000000009</v>
      </c>
      <c r="I6783">
        <v>8.77</v>
      </c>
      <c r="J6783">
        <v>8.93</v>
      </c>
      <c r="L6783">
        <v>9.01</v>
      </c>
    </row>
    <row r="6784" spans="1:12" x14ac:dyDescent="0.2">
      <c r="A6784" s="4">
        <v>32140</v>
      </c>
      <c r="C6784">
        <v>6.03</v>
      </c>
      <c r="D6784">
        <v>6.61</v>
      </c>
      <c r="E6784">
        <v>7.19</v>
      </c>
      <c r="F6784">
        <v>7.86</v>
      </c>
      <c r="G6784">
        <v>8.11</v>
      </c>
      <c r="H6784">
        <v>8.41</v>
      </c>
      <c r="I6784">
        <v>8.6999999999999993</v>
      </c>
      <c r="J6784">
        <v>8.85</v>
      </c>
      <c r="L6784">
        <v>8.9499999999999993</v>
      </c>
    </row>
    <row r="6785" spans="1:12" x14ac:dyDescent="0.2">
      <c r="A6785" s="4">
        <v>32141</v>
      </c>
      <c r="C6785">
        <v>5.89</v>
      </c>
      <c r="D6785">
        <v>6.49</v>
      </c>
      <c r="E6785">
        <v>7.09</v>
      </c>
      <c r="F6785">
        <v>7.75</v>
      </c>
      <c r="G6785">
        <v>7.99</v>
      </c>
      <c r="H6785">
        <v>8.32</v>
      </c>
      <c r="I6785">
        <v>8.61</v>
      </c>
      <c r="J6785">
        <v>8.7799999999999994</v>
      </c>
      <c r="L6785">
        <v>8.9</v>
      </c>
    </row>
    <row r="6786" spans="1:12" x14ac:dyDescent="0.2">
      <c r="A6786" s="4">
        <v>32142</v>
      </c>
      <c r="C6786">
        <v>5.86</v>
      </c>
      <c r="D6786">
        <v>6.47</v>
      </c>
      <c r="E6786">
        <v>7.1</v>
      </c>
      <c r="F6786">
        <v>7.77</v>
      </c>
      <c r="G6786">
        <v>8.0399999999999991</v>
      </c>
      <c r="H6786">
        <v>8.33</v>
      </c>
      <c r="I6786">
        <v>8.67</v>
      </c>
      <c r="J6786">
        <v>8.83</v>
      </c>
      <c r="L6786">
        <v>8.9499999999999993</v>
      </c>
    </row>
    <row r="6787" spans="1:12" x14ac:dyDescent="0.2">
      <c r="A6787" s="4">
        <v>32143</v>
      </c>
      <c r="C6787" t="s">
        <v>13</v>
      </c>
      <c r="D6787" t="s">
        <v>13</v>
      </c>
      <c r="E6787" t="s">
        <v>13</v>
      </c>
      <c r="F6787" t="s">
        <v>13</v>
      </c>
      <c r="G6787" t="s">
        <v>13</v>
      </c>
      <c r="H6787" t="s">
        <v>13</v>
      </c>
      <c r="I6787" t="s">
        <v>13</v>
      </c>
      <c r="J6787" t="s">
        <v>13</v>
      </c>
      <c r="L6787" t="s">
        <v>13</v>
      </c>
    </row>
    <row r="6788" spans="1:12" x14ac:dyDescent="0.2">
      <c r="A6788" s="4">
        <v>32146</v>
      </c>
      <c r="C6788">
        <v>6.09</v>
      </c>
      <c r="D6788">
        <v>6.6</v>
      </c>
      <c r="E6788">
        <v>7.15</v>
      </c>
      <c r="F6788">
        <v>7.77</v>
      </c>
      <c r="G6788">
        <v>8.0299999999999994</v>
      </c>
      <c r="H6788">
        <v>8.35</v>
      </c>
      <c r="I6788">
        <v>8.69</v>
      </c>
      <c r="J6788">
        <v>8.83</v>
      </c>
      <c r="L6788">
        <v>8.9499999999999993</v>
      </c>
    </row>
    <row r="6789" spans="1:12" x14ac:dyDescent="0.2">
      <c r="A6789" s="4">
        <v>32147</v>
      </c>
      <c r="C6789">
        <v>6.12</v>
      </c>
      <c r="D6789">
        <v>6.67</v>
      </c>
      <c r="E6789">
        <v>7.11</v>
      </c>
      <c r="F6789">
        <v>7.76</v>
      </c>
      <c r="G6789">
        <v>7.99</v>
      </c>
      <c r="H6789">
        <v>8.2899999999999991</v>
      </c>
      <c r="I6789">
        <v>8.6199999999999992</v>
      </c>
      <c r="J6789">
        <v>8.76</v>
      </c>
      <c r="L6789">
        <v>8.8800000000000008</v>
      </c>
    </row>
    <row r="6790" spans="1:12" x14ac:dyDescent="0.2">
      <c r="A6790" s="4">
        <v>32148</v>
      </c>
      <c r="C6790">
        <v>6.03</v>
      </c>
      <c r="D6790">
        <v>6.68</v>
      </c>
      <c r="E6790">
        <v>7.14</v>
      </c>
      <c r="F6790">
        <v>7.79</v>
      </c>
      <c r="G6790">
        <v>8.0299999999999994</v>
      </c>
      <c r="H6790">
        <v>8.3699999999999992</v>
      </c>
      <c r="I6790">
        <v>8.68</v>
      </c>
      <c r="J6790">
        <v>8.82</v>
      </c>
      <c r="L6790">
        <v>8.9700000000000006</v>
      </c>
    </row>
    <row r="6791" spans="1:12" x14ac:dyDescent="0.2">
      <c r="A6791" s="4">
        <v>32149</v>
      </c>
      <c r="C6791">
        <v>5.96</v>
      </c>
      <c r="D6791">
        <v>6.67</v>
      </c>
      <c r="E6791">
        <v>7.13</v>
      </c>
      <c r="F6791">
        <v>7.79</v>
      </c>
      <c r="G6791">
        <v>8.0299999999999994</v>
      </c>
      <c r="H6791">
        <v>8.35</v>
      </c>
      <c r="I6791">
        <v>8.66</v>
      </c>
      <c r="J6791">
        <v>8.83</v>
      </c>
      <c r="L6791">
        <v>8.9700000000000006</v>
      </c>
    </row>
    <row r="6792" spans="1:12" x14ac:dyDescent="0.2">
      <c r="A6792" s="4">
        <v>32150</v>
      </c>
      <c r="C6792">
        <v>6.06</v>
      </c>
      <c r="D6792">
        <v>6.77</v>
      </c>
      <c r="E6792">
        <v>7.24</v>
      </c>
      <c r="F6792">
        <v>7.92</v>
      </c>
      <c r="G6792">
        <v>8.16</v>
      </c>
      <c r="H6792">
        <v>8.48</v>
      </c>
      <c r="I6792">
        <v>8.8000000000000007</v>
      </c>
      <c r="J6792">
        <v>8.9700000000000006</v>
      </c>
      <c r="L6792">
        <v>9.1199999999999992</v>
      </c>
    </row>
    <row r="6793" spans="1:12" x14ac:dyDescent="0.2">
      <c r="A6793" s="4">
        <v>32153</v>
      </c>
      <c r="C6793">
        <v>5.91</v>
      </c>
      <c r="D6793">
        <v>6.67</v>
      </c>
      <c r="E6793">
        <v>7.15</v>
      </c>
      <c r="F6793">
        <v>7.8</v>
      </c>
      <c r="G6793">
        <v>8.0500000000000007</v>
      </c>
      <c r="H6793">
        <v>8.41</v>
      </c>
      <c r="I6793">
        <v>8.74</v>
      </c>
      <c r="J6793">
        <v>8.94</v>
      </c>
      <c r="L6793">
        <v>9.1</v>
      </c>
    </row>
    <row r="6794" spans="1:12" x14ac:dyDescent="0.2">
      <c r="A6794" s="4">
        <v>32154</v>
      </c>
      <c r="C6794">
        <v>5.99</v>
      </c>
      <c r="D6794">
        <v>6.63</v>
      </c>
      <c r="E6794">
        <v>7.15</v>
      </c>
      <c r="F6794">
        <v>7.8</v>
      </c>
      <c r="G6794">
        <v>8.0399999999999991</v>
      </c>
      <c r="H6794">
        <v>8.39</v>
      </c>
      <c r="I6794">
        <v>8.73</v>
      </c>
      <c r="J6794">
        <v>8.93</v>
      </c>
      <c r="L6794">
        <v>9.1</v>
      </c>
    </row>
    <row r="6795" spans="1:12" x14ac:dyDescent="0.2">
      <c r="A6795" s="4">
        <v>32155</v>
      </c>
      <c r="C6795">
        <v>5.97</v>
      </c>
      <c r="D6795">
        <v>6.59</v>
      </c>
      <c r="E6795">
        <v>7.14</v>
      </c>
      <c r="F6795">
        <v>7.76</v>
      </c>
      <c r="G6795">
        <v>8.01</v>
      </c>
      <c r="H6795">
        <v>8.36</v>
      </c>
      <c r="I6795">
        <v>8.67</v>
      </c>
      <c r="J6795">
        <v>8.8699999999999992</v>
      </c>
      <c r="L6795">
        <v>9.0500000000000007</v>
      </c>
    </row>
    <row r="6796" spans="1:12" x14ac:dyDescent="0.2">
      <c r="A6796" s="4">
        <v>32156</v>
      </c>
      <c r="C6796">
        <v>6.07</v>
      </c>
      <c r="D6796">
        <v>6.6</v>
      </c>
      <c r="E6796">
        <v>7.16</v>
      </c>
      <c r="F6796">
        <v>7.76</v>
      </c>
      <c r="G6796">
        <v>8.01</v>
      </c>
      <c r="H6796">
        <v>8.36</v>
      </c>
      <c r="I6796">
        <v>8.67</v>
      </c>
      <c r="J6796">
        <v>8.86</v>
      </c>
      <c r="L6796">
        <v>9.0500000000000007</v>
      </c>
    </row>
    <row r="6797" spans="1:12" x14ac:dyDescent="0.2">
      <c r="A6797" s="4">
        <v>32157</v>
      </c>
      <c r="C6797">
        <v>6.07</v>
      </c>
      <c r="D6797">
        <v>6.55</v>
      </c>
      <c r="E6797">
        <v>6.98</v>
      </c>
      <c r="F6797">
        <v>7.61</v>
      </c>
      <c r="G6797">
        <v>7.83</v>
      </c>
      <c r="H6797">
        <v>8.1300000000000008</v>
      </c>
      <c r="I6797">
        <v>8.42</v>
      </c>
      <c r="J6797">
        <v>8.6</v>
      </c>
      <c r="L6797">
        <v>8.76</v>
      </c>
    </row>
    <row r="6798" spans="1:12" x14ac:dyDescent="0.2">
      <c r="A6798" s="4">
        <v>32160</v>
      </c>
      <c r="C6798" t="s">
        <v>13</v>
      </c>
      <c r="D6798" t="s">
        <v>13</v>
      </c>
      <c r="E6798" t="s">
        <v>13</v>
      </c>
      <c r="F6798" t="s">
        <v>13</v>
      </c>
      <c r="G6798" t="s">
        <v>13</v>
      </c>
      <c r="H6798" t="s">
        <v>13</v>
      </c>
      <c r="I6798" t="s">
        <v>13</v>
      </c>
      <c r="J6798" t="s">
        <v>13</v>
      </c>
      <c r="L6798" t="s">
        <v>13</v>
      </c>
    </row>
    <row r="6799" spans="1:12" x14ac:dyDescent="0.2">
      <c r="A6799" s="4">
        <v>32161</v>
      </c>
      <c r="C6799">
        <v>6.18</v>
      </c>
      <c r="D6799">
        <v>6.66</v>
      </c>
      <c r="E6799">
        <v>7.01</v>
      </c>
      <c r="F6799">
        <v>7.66</v>
      </c>
      <c r="G6799">
        <v>7.87</v>
      </c>
      <c r="H6799">
        <v>8.16</v>
      </c>
      <c r="I6799">
        <v>8.4499999999999993</v>
      </c>
      <c r="J6799">
        <v>8.65</v>
      </c>
      <c r="L6799">
        <v>8.81</v>
      </c>
    </row>
    <row r="6800" spans="1:12" x14ac:dyDescent="0.2">
      <c r="A6800" s="4">
        <v>32162</v>
      </c>
      <c r="C6800">
        <v>5.99</v>
      </c>
      <c r="D6800">
        <v>6.56</v>
      </c>
      <c r="E6800">
        <v>6.93</v>
      </c>
      <c r="F6800">
        <v>7.59</v>
      </c>
      <c r="G6800">
        <v>7.82</v>
      </c>
      <c r="H6800">
        <v>8.11</v>
      </c>
      <c r="I6800">
        <v>8.41</v>
      </c>
      <c r="J6800">
        <v>8.61</v>
      </c>
      <c r="L6800">
        <v>8.7799999999999994</v>
      </c>
    </row>
    <row r="6801" spans="1:12" x14ac:dyDescent="0.2">
      <c r="A6801" s="4">
        <v>32163</v>
      </c>
      <c r="C6801">
        <v>6</v>
      </c>
      <c r="D6801">
        <v>6.53</v>
      </c>
      <c r="E6801">
        <v>6.84</v>
      </c>
      <c r="F6801">
        <v>7.52</v>
      </c>
      <c r="G6801">
        <v>7.77</v>
      </c>
      <c r="H6801">
        <v>8.0399999999999991</v>
      </c>
      <c r="I6801">
        <v>8.32</v>
      </c>
      <c r="J6801">
        <v>8.5299999999999994</v>
      </c>
      <c r="L6801">
        <v>8.6999999999999993</v>
      </c>
    </row>
    <row r="6802" spans="1:12" x14ac:dyDescent="0.2">
      <c r="A6802" s="4">
        <v>32164</v>
      </c>
      <c r="C6802">
        <v>6</v>
      </c>
      <c r="D6802">
        <v>6.49</v>
      </c>
      <c r="E6802">
        <v>6.82</v>
      </c>
      <c r="F6802">
        <v>7.51</v>
      </c>
      <c r="G6802">
        <v>7.73</v>
      </c>
      <c r="H6802">
        <v>8.01</v>
      </c>
      <c r="I6802">
        <v>8.2899999999999991</v>
      </c>
      <c r="J6802">
        <v>8.49</v>
      </c>
      <c r="L6802">
        <v>8.67</v>
      </c>
    </row>
    <row r="6803" spans="1:12" x14ac:dyDescent="0.2">
      <c r="A6803" s="4">
        <v>32167</v>
      </c>
      <c r="C6803">
        <v>6.04</v>
      </c>
      <c r="D6803">
        <v>6.5</v>
      </c>
      <c r="E6803">
        <v>6.82</v>
      </c>
      <c r="F6803">
        <v>7.49</v>
      </c>
      <c r="G6803">
        <v>7.72</v>
      </c>
      <c r="H6803">
        <v>7.99</v>
      </c>
      <c r="I6803">
        <v>8.26</v>
      </c>
      <c r="J6803">
        <v>8.4499999999999993</v>
      </c>
      <c r="L6803">
        <v>8.6199999999999992</v>
      </c>
    </row>
    <row r="6804" spans="1:12" x14ac:dyDescent="0.2">
      <c r="A6804" s="4">
        <v>32168</v>
      </c>
      <c r="C6804">
        <v>6.01</v>
      </c>
      <c r="D6804">
        <v>6.49</v>
      </c>
      <c r="E6804">
        <v>6.87</v>
      </c>
      <c r="F6804">
        <v>7.56</v>
      </c>
      <c r="G6804">
        <v>7.8</v>
      </c>
      <c r="H6804">
        <v>8.08</v>
      </c>
      <c r="I6804">
        <v>8.35</v>
      </c>
      <c r="J6804">
        <v>8.5399999999999991</v>
      </c>
      <c r="L6804">
        <v>8.7100000000000009</v>
      </c>
    </row>
    <row r="6805" spans="1:12" x14ac:dyDescent="0.2">
      <c r="A6805" s="4">
        <v>32169</v>
      </c>
      <c r="C6805">
        <v>5.92</v>
      </c>
      <c r="D6805">
        <v>6.37</v>
      </c>
      <c r="E6805">
        <v>6.77</v>
      </c>
      <c r="F6805">
        <v>7.37</v>
      </c>
      <c r="G6805">
        <v>7.63</v>
      </c>
      <c r="H6805">
        <v>7.91</v>
      </c>
      <c r="I6805">
        <v>8.18</v>
      </c>
      <c r="J6805">
        <v>8.3800000000000008</v>
      </c>
      <c r="L6805">
        <v>8.5500000000000007</v>
      </c>
    </row>
    <row r="6806" spans="1:12" x14ac:dyDescent="0.2">
      <c r="A6806" s="4">
        <v>32170</v>
      </c>
      <c r="C6806">
        <v>5.86</v>
      </c>
      <c r="D6806">
        <v>6.35</v>
      </c>
      <c r="E6806">
        <v>6.72</v>
      </c>
      <c r="F6806">
        <v>7.29</v>
      </c>
      <c r="G6806">
        <v>7.54</v>
      </c>
      <c r="H6806">
        <v>7.83</v>
      </c>
      <c r="I6806">
        <v>8.1199999999999992</v>
      </c>
      <c r="J6806">
        <v>8.33</v>
      </c>
      <c r="L6806">
        <v>8.49</v>
      </c>
    </row>
    <row r="6807" spans="1:12" x14ac:dyDescent="0.2">
      <c r="A6807" s="4">
        <v>32171</v>
      </c>
      <c r="C6807">
        <v>5.82</v>
      </c>
      <c r="D6807">
        <v>6.32</v>
      </c>
      <c r="E6807">
        <v>6.66</v>
      </c>
      <c r="F6807">
        <v>7.22</v>
      </c>
      <c r="G6807">
        <v>7.48</v>
      </c>
      <c r="H6807">
        <v>7.76</v>
      </c>
      <c r="I6807">
        <v>8.06</v>
      </c>
      <c r="J6807">
        <v>8.26</v>
      </c>
      <c r="L6807">
        <v>8.42</v>
      </c>
    </row>
    <row r="6808" spans="1:12" x14ac:dyDescent="0.2">
      <c r="A6808" s="4">
        <v>32174</v>
      </c>
      <c r="C6808">
        <v>5.86</v>
      </c>
      <c r="D6808">
        <v>6.37</v>
      </c>
      <c r="E6808">
        <v>6.68</v>
      </c>
      <c r="F6808">
        <v>7.22</v>
      </c>
      <c r="G6808">
        <v>7.5</v>
      </c>
      <c r="H6808">
        <v>7.78</v>
      </c>
      <c r="I6808">
        <v>8.07</v>
      </c>
      <c r="J6808">
        <v>8.26</v>
      </c>
      <c r="L6808">
        <v>8.42</v>
      </c>
    </row>
    <row r="6809" spans="1:12" x14ac:dyDescent="0.2">
      <c r="A6809" s="4">
        <v>32175</v>
      </c>
      <c r="C6809">
        <v>5.89</v>
      </c>
      <c r="D6809">
        <v>6.4</v>
      </c>
      <c r="E6809">
        <v>6.67</v>
      </c>
      <c r="F6809">
        <v>7.21</v>
      </c>
      <c r="G6809">
        <v>7.38</v>
      </c>
      <c r="H6809">
        <v>7.7</v>
      </c>
      <c r="I6809">
        <v>7.98</v>
      </c>
      <c r="J6809">
        <v>8.18</v>
      </c>
      <c r="L6809">
        <v>8.32</v>
      </c>
    </row>
    <row r="6810" spans="1:12" x14ac:dyDescent="0.2">
      <c r="A6810" s="4">
        <v>32176</v>
      </c>
      <c r="C6810">
        <v>5.89</v>
      </c>
      <c r="D6810">
        <v>6.4</v>
      </c>
      <c r="E6810">
        <v>6.69</v>
      </c>
      <c r="F6810">
        <v>7.24</v>
      </c>
      <c r="G6810">
        <v>7.44</v>
      </c>
      <c r="H6810">
        <v>7.76</v>
      </c>
      <c r="I6810">
        <v>8.0500000000000007</v>
      </c>
      <c r="J6810">
        <v>8.2100000000000009</v>
      </c>
      <c r="L6810">
        <v>8.39</v>
      </c>
    </row>
    <row r="6811" spans="1:12" x14ac:dyDescent="0.2">
      <c r="A6811" s="4">
        <v>32177</v>
      </c>
      <c r="C6811">
        <v>5.83</v>
      </c>
      <c r="D6811">
        <v>6.34</v>
      </c>
      <c r="E6811">
        <v>6.67</v>
      </c>
      <c r="F6811">
        <v>7.24</v>
      </c>
      <c r="G6811">
        <v>7.44</v>
      </c>
      <c r="H6811">
        <v>7.76</v>
      </c>
      <c r="I6811">
        <v>8.07</v>
      </c>
      <c r="J6811">
        <v>8.24</v>
      </c>
      <c r="L6811">
        <v>8.4600000000000009</v>
      </c>
    </row>
    <row r="6812" spans="1:12" x14ac:dyDescent="0.2">
      <c r="A6812" s="4">
        <v>32178</v>
      </c>
      <c r="C6812">
        <v>5.81</v>
      </c>
      <c r="D6812">
        <v>6.25</v>
      </c>
      <c r="E6812">
        <v>6.55</v>
      </c>
      <c r="F6812">
        <v>7.1</v>
      </c>
      <c r="G6812">
        <v>7.32</v>
      </c>
      <c r="H6812">
        <v>7.64</v>
      </c>
      <c r="I6812">
        <v>7.95</v>
      </c>
      <c r="J6812">
        <v>8.1199999999999992</v>
      </c>
      <c r="L6812">
        <v>8.36</v>
      </c>
    </row>
    <row r="6813" spans="1:12" x14ac:dyDescent="0.2">
      <c r="A6813" s="4">
        <v>32181</v>
      </c>
      <c r="C6813">
        <v>5.83</v>
      </c>
      <c r="D6813">
        <v>6.23</v>
      </c>
      <c r="E6813">
        <v>6.59</v>
      </c>
      <c r="F6813">
        <v>7.16</v>
      </c>
      <c r="G6813">
        <v>7.37</v>
      </c>
      <c r="H6813">
        <v>7.7</v>
      </c>
      <c r="I6813">
        <v>8.01</v>
      </c>
      <c r="J6813">
        <v>8.19</v>
      </c>
      <c r="L6813">
        <v>8.41</v>
      </c>
    </row>
    <row r="6814" spans="1:12" x14ac:dyDescent="0.2">
      <c r="A6814" s="4">
        <v>32182</v>
      </c>
      <c r="C6814">
        <v>5.78</v>
      </c>
      <c r="D6814">
        <v>6.12</v>
      </c>
      <c r="E6814">
        <v>6.55</v>
      </c>
      <c r="F6814">
        <v>7.12</v>
      </c>
      <c r="G6814">
        <v>7.34</v>
      </c>
      <c r="H6814">
        <v>7.65</v>
      </c>
      <c r="I6814">
        <v>7.98</v>
      </c>
      <c r="J6814">
        <v>8.16</v>
      </c>
      <c r="L6814">
        <v>8.4</v>
      </c>
    </row>
    <row r="6815" spans="1:12" x14ac:dyDescent="0.2">
      <c r="A6815" s="4">
        <v>32183</v>
      </c>
      <c r="C6815">
        <v>5.79</v>
      </c>
      <c r="D6815">
        <v>6.1</v>
      </c>
      <c r="E6815">
        <v>6.53</v>
      </c>
      <c r="F6815">
        <v>7.07</v>
      </c>
      <c r="G6815">
        <v>7.28</v>
      </c>
      <c r="H6815">
        <v>7.59</v>
      </c>
      <c r="I6815">
        <v>7.92</v>
      </c>
      <c r="J6815">
        <v>8.11</v>
      </c>
      <c r="L6815">
        <v>8.35</v>
      </c>
    </row>
    <row r="6816" spans="1:12" x14ac:dyDescent="0.2">
      <c r="A6816" s="4">
        <v>32184</v>
      </c>
      <c r="C6816">
        <v>5.81</v>
      </c>
      <c r="D6816">
        <v>6.17</v>
      </c>
      <c r="E6816">
        <v>6.61</v>
      </c>
      <c r="F6816">
        <v>7.12</v>
      </c>
      <c r="G6816">
        <v>7.31</v>
      </c>
      <c r="H6816">
        <v>7.64</v>
      </c>
      <c r="I6816">
        <v>7.97</v>
      </c>
      <c r="J6816">
        <v>8.16</v>
      </c>
      <c r="L6816">
        <v>8.4</v>
      </c>
    </row>
    <row r="6817" spans="1:12" x14ac:dyDescent="0.2">
      <c r="A6817" s="4">
        <v>32185</v>
      </c>
      <c r="C6817">
        <v>5.93</v>
      </c>
      <c r="D6817">
        <v>6.31</v>
      </c>
      <c r="E6817">
        <v>6.68</v>
      </c>
      <c r="F6817">
        <v>7.22</v>
      </c>
      <c r="G6817">
        <v>7.42</v>
      </c>
      <c r="H6817">
        <v>7.77</v>
      </c>
      <c r="I6817">
        <v>8.09</v>
      </c>
      <c r="J6817">
        <v>8.2799999999999994</v>
      </c>
      <c r="L6817">
        <v>8.5</v>
      </c>
    </row>
    <row r="6818" spans="1:12" x14ac:dyDescent="0.2">
      <c r="A6818" s="4">
        <v>32188</v>
      </c>
      <c r="C6818" t="s">
        <v>13</v>
      </c>
      <c r="D6818" t="s">
        <v>13</v>
      </c>
      <c r="E6818" t="s">
        <v>13</v>
      </c>
      <c r="F6818" t="s">
        <v>13</v>
      </c>
      <c r="G6818" t="s">
        <v>13</v>
      </c>
      <c r="H6818" t="s">
        <v>13</v>
      </c>
      <c r="I6818" t="s">
        <v>13</v>
      </c>
      <c r="J6818" t="s">
        <v>13</v>
      </c>
      <c r="L6818" t="s">
        <v>13</v>
      </c>
    </row>
    <row r="6819" spans="1:12" x14ac:dyDescent="0.2">
      <c r="A6819" s="4">
        <v>32189</v>
      </c>
      <c r="C6819">
        <v>5.95</v>
      </c>
      <c r="D6819">
        <v>6.34</v>
      </c>
      <c r="E6819">
        <v>6.73</v>
      </c>
      <c r="F6819">
        <v>7.26</v>
      </c>
      <c r="G6819">
        <v>7.45</v>
      </c>
      <c r="H6819">
        <v>7.79</v>
      </c>
      <c r="I6819">
        <v>8.1199999999999992</v>
      </c>
      <c r="J6819">
        <v>8.31</v>
      </c>
      <c r="L6819">
        <v>8.5299999999999994</v>
      </c>
    </row>
    <row r="6820" spans="1:12" x14ac:dyDescent="0.2">
      <c r="A6820" s="4">
        <v>32190</v>
      </c>
      <c r="C6820">
        <v>5.92</v>
      </c>
      <c r="D6820">
        <v>6.28</v>
      </c>
      <c r="E6820">
        <v>6.72</v>
      </c>
      <c r="F6820">
        <v>7.24</v>
      </c>
      <c r="G6820">
        <v>7.42</v>
      </c>
      <c r="H6820">
        <v>7.8</v>
      </c>
      <c r="I6820">
        <v>8.1199999999999992</v>
      </c>
      <c r="J6820">
        <v>8.32</v>
      </c>
      <c r="L6820">
        <v>8.5399999999999991</v>
      </c>
    </row>
    <row r="6821" spans="1:12" x14ac:dyDescent="0.2">
      <c r="A6821" s="4">
        <v>32191</v>
      </c>
      <c r="C6821">
        <v>5.87</v>
      </c>
      <c r="D6821">
        <v>6.27</v>
      </c>
      <c r="E6821">
        <v>6.67</v>
      </c>
      <c r="F6821">
        <v>7.23</v>
      </c>
      <c r="G6821">
        <v>7.41</v>
      </c>
      <c r="H6821">
        <v>7.78</v>
      </c>
      <c r="I6821">
        <v>8.09</v>
      </c>
      <c r="J6821">
        <v>8.2799999999999994</v>
      </c>
      <c r="L6821">
        <v>8.51</v>
      </c>
    </row>
    <row r="6822" spans="1:12" x14ac:dyDescent="0.2">
      <c r="A6822" s="4">
        <v>32192</v>
      </c>
      <c r="C6822">
        <v>5.86</v>
      </c>
      <c r="D6822">
        <v>6.24</v>
      </c>
      <c r="E6822">
        <v>6.67</v>
      </c>
      <c r="F6822">
        <v>7.21</v>
      </c>
      <c r="G6822">
        <v>7.39</v>
      </c>
      <c r="H6822">
        <v>7.77</v>
      </c>
      <c r="I6822">
        <v>8.08</v>
      </c>
      <c r="J6822">
        <v>8.26</v>
      </c>
      <c r="L6822">
        <v>8.5</v>
      </c>
    </row>
    <row r="6823" spans="1:12" x14ac:dyDescent="0.2">
      <c r="A6823" s="4">
        <v>32195</v>
      </c>
      <c r="C6823">
        <v>5.85</v>
      </c>
      <c r="D6823">
        <v>6.21</v>
      </c>
      <c r="E6823">
        <v>6.65</v>
      </c>
      <c r="F6823">
        <v>7.2</v>
      </c>
      <c r="G6823">
        <v>7.38</v>
      </c>
      <c r="H6823">
        <v>7.75</v>
      </c>
      <c r="I6823">
        <v>8.0500000000000007</v>
      </c>
      <c r="J6823">
        <v>8.24</v>
      </c>
      <c r="L6823">
        <v>8.48</v>
      </c>
    </row>
    <row r="6824" spans="1:12" x14ac:dyDescent="0.2">
      <c r="A6824" s="4">
        <v>32196</v>
      </c>
      <c r="C6824">
        <v>5.81</v>
      </c>
      <c r="D6824">
        <v>6.06</v>
      </c>
      <c r="E6824">
        <v>6.6</v>
      </c>
      <c r="F6824">
        <v>7.16</v>
      </c>
      <c r="G6824">
        <v>7.33</v>
      </c>
      <c r="H6824">
        <v>7.69</v>
      </c>
      <c r="I6824">
        <v>7.97</v>
      </c>
      <c r="J6824">
        <v>8.17</v>
      </c>
      <c r="L6824">
        <v>8.4</v>
      </c>
    </row>
    <row r="6825" spans="1:12" x14ac:dyDescent="0.2">
      <c r="A6825" s="4">
        <v>32197</v>
      </c>
      <c r="C6825">
        <v>5.8</v>
      </c>
      <c r="D6825">
        <v>6.04</v>
      </c>
      <c r="E6825">
        <v>6.61</v>
      </c>
      <c r="F6825">
        <v>7.15</v>
      </c>
      <c r="G6825">
        <v>7.34</v>
      </c>
      <c r="H6825">
        <v>7.69</v>
      </c>
      <c r="I6825">
        <v>7.98</v>
      </c>
      <c r="J6825">
        <v>8.18</v>
      </c>
      <c r="L6825">
        <v>8.41</v>
      </c>
    </row>
    <row r="6826" spans="1:12" x14ac:dyDescent="0.2">
      <c r="A6826" s="4">
        <v>32198</v>
      </c>
      <c r="C6826">
        <v>5.81</v>
      </c>
      <c r="D6826">
        <v>6.06</v>
      </c>
      <c r="E6826">
        <v>6.66</v>
      </c>
      <c r="F6826">
        <v>7.17</v>
      </c>
      <c r="G6826">
        <v>7.37</v>
      </c>
      <c r="H6826">
        <v>7.68</v>
      </c>
      <c r="I6826">
        <v>8.01</v>
      </c>
      <c r="J6826">
        <v>8.23</v>
      </c>
      <c r="L6826">
        <v>8.4499999999999993</v>
      </c>
    </row>
    <row r="6827" spans="1:12" x14ac:dyDescent="0.2">
      <c r="A6827" s="4">
        <v>32199</v>
      </c>
      <c r="C6827">
        <v>5.76</v>
      </c>
      <c r="D6827">
        <v>6.04</v>
      </c>
      <c r="E6827">
        <v>6.64</v>
      </c>
      <c r="F6827">
        <v>7.16</v>
      </c>
      <c r="G6827">
        <v>7.35</v>
      </c>
      <c r="H6827">
        <v>7.67</v>
      </c>
      <c r="I6827">
        <v>7.97</v>
      </c>
      <c r="J6827">
        <v>8.18</v>
      </c>
      <c r="L6827">
        <v>8.42</v>
      </c>
    </row>
    <row r="6828" spans="1:12" x14ac:dyDescent="0.2">
      <c r="A6828" s="4">
        <v>32202</v>
      </c>
      <c r="C6828">
        <v>5.8</v>
      </c>
      <c r="D6828">
        <v>6.06</v>
      </c>
      <c r="E6828">
        <v>6.63</v>
      </c>
      <c r="F6828">
        <v>7.13</v>
      </c>
      <c r="G6828">
        <v>7.33</v>
      </c>
      <c r="H6828">
        <v>7.64</v>
      </c>
      <c r="I6828">
        <v>7.95</v>
      </c>
      <c r="J6828">
        <v>8.16</v>
      </c>
      <c r="L6828">
        <v>8.39</v>
      </c>
    </row>
    <row r="6829" spans="1:12" x14ac:dyDescent="0.2">
      <c r="A6829" s="4">
        <v>32203</v>
      </c>
      <c r="C6829">
        <v>5.78</v>
      </c>
      <c r="D6829">
        <v>6.13</v>
      </c>
      <c r="E6829">
        <v>6.61</v>
      </c>
      <c r="F6829">
        <v>7.11</v>
      </c>
      <c r="G6829">
        <v>7.3</v>
      </c>
      <c r="H6829">
        <v>7.61</v>
      </c>
      <c r="I6829">
        <v>7.95</v>
      </c>
      <c r="J6829">
        <v>8.15</v>
      </c>
      <c r="L6829">
        <v>8.4</v>
      </c>
    </row>
    <row r="6830" spans="1:12" x14ac:dyDescent="0.2">
      <c r="A6830" s="4">
        <v>32204</v>
      </c>
      <c r="C6830">
        <v>5.77</v>
      </c>
      <c r="D6830">
        <v>6.12</v>
      </c>
      <c r="E6830">
        <v>6.59</v>
      </c>
      <c r="F6830">
        <v>7.07</v>
      </c>
      <c r="G6830">
        <v>7.29</v>
      </c>
      <c r="H6830">
        <v>7.59</v>
      </c>
      <c r="I6830">
        <v>7.92</v>
      </c>
      <c r="J6830">
        <v>8.1300000000000008</v>
      </c>
      <c r="L6830">
        <v>8.3699999999999992</v>
      </c>
    </row>
    <row r="6831" spans="1:12" x14ac:dyDescent="0.2">
      <c r="A6831" s="4">
        <v>32205</v>
      </c>
      <c r="C6831">
        <v>5.76</v>
      </c>
      <c r="D6831">
        <v>6.12</v>
      </c>
      <c r="E6831">
        <v>6.6</v>
      </c>
      <c r="F6831">
        <v>7.08</v>
      </c>
      <c r="G6831">
        <v>7.29</v>
      </c>
      <c r="H6831">
        <v>7.59</v>
      </c>
      <c r="I6831">
        <v>7.9</v>
      </c>
      <c r="J6831">
        <v>8.1199999999999992</v>
      </c>
      <c r="L6831">
        <v>8.36</v>
      </c>
    </row>
    <row r="6832" spans="1:12" x14ac:dyDescent="0.2">
      <c r="A6832" s="4">
        <v>32206</v>
      </c>
      <c r="C6832">
        <v>5.88</v>
      </c>
      <c r="D6832">
        <v>6.25</v>
      </c>
      <c r="E6832">
        <v>6.72</v>
      </c>
      <c r="F6832">
        <v>7.2</v>
      </c>
      <c r="G6832">
        <v>7.45</v>
      </c>
      <c r="H6832">
        <v>7.74</v>
      </c>
      <c r="I6832">
        <v>8.06</v>
      </c>
      <c r="J6832">
        <v>8.2799999999999994</v>
      </c>
      <c r="L6832">
        <v>8.52</v>
      </c>
    </row>
    <row r="6833" spans="1:12" x14ac:dyDescent="0.2">
      <c r="A6833" s="4">
        <v>32209</v>
      </c>
      <c r="C6833">
        <v>5.9</v>
      </c>
      <c r="D6833">
        <v>6.25</v>
      </c>
      <c r="E6833">
        <v>6.74</v>
      </c>
      <c r="F6833">
        <v>7.22</v>
      </c>
      <c r="G6833">
        <v>7.44</v>
      </c>
      <c r="H6833">
        <v>7.77</v>
      </c>
      <c r="I6833">
        <v>8.08</v>
      </c>
      <c r="J6833">
        <v>8.3000000000000007</v>
      </c>
      <c r="L6833">
        <v>8.5399999999999991</v>
      </c>
    </row>
    <row r="6834" spans="1:12" x14ac:dyDescent="0.2">
      <c r="A6834" s="4">
        <v>32210</v>
      </c>
      <c r="C6834">
        <v>5.91</v>
      </c>
      <c r="D6834">
        <v>6.14</v>
      </c>
      <c r="E6834">
        <v>6.75</v>
      </c>
      <c r="F6834">
        <v>7.25</v>
      </c>
      <c r="G6834">
        <v>7.45</v>
      </c>
      <c r="H6834">
        <v>7.79</v>
      </c>
      <c r="I6834">
        <v>8.11</v>
      </c>
      <c r="J6834">
        <v>8.33</v>
      </c>
      <c r="L6834">
        <v>8.58</v>
      </c>
    </row>
    <row r="6835" spans="1:12" x14ac:dyDescent="0.2">
      <c r="A6835" s="4">
        <v>32211</v>
      </c>
      <c r="C6835">
        <v>5.89</v>
      </c>
      <c r="D6835">
        <v>6.11</v>
      </c>
      <c r="E6835">
        <v>6.72</v>
      </c>
      <c r="F6835">
        <v>7.22</v>
      </c>
      <c r="G6835">
        <v>7.45</v>
      </c>
      <c r="H6835">
        <v>7.76</v>
      </c>
      <c r="I6835">
        <v>8.11</v>
      </c>
      <c r="J6835">
        <v>8.32</v>
      </c>
      <c r="L6835">
        <v>8.58</v>
      </c>
    </row>
    <row r="6836" spans="1:12" x14ac:dyDescent="0.2">
      <c r="A6836" s="4">
        <v>32212</v>
      </c>
      <c r="C6836">
        <v>5.92</v>
      </c>
      <c r="D6836">
        <v>6.12</v>
      </c>
      <c r="E6836">
        <v>6.76</v>
      </c>
      <c r="F6836">
        <v>7.25</v>
      </c>
      <c r="G6836">
        <v>7.48</v>
      </c>
      <c r="H6836">
        <v>7.81</v>
      </c>
      <c r="I6836">
        <v>8.15</v>
      </c>
      <c r="J6836">
        <v>8.35</v>
      </c>
      <c r="L6836">
        <v>8.6</v>
      </c>
    </row>
    <row r="6837" spans="1:12" x14ac:dyDescent="0.2">
      <c r="A6837" s="4">
        <v>32213</v>
      </c>
      <c r="C6837">
        <v>5.9</v>
      </c>
      <c r="D6837">
        <v>6.1</v>
      </c>
      <c r="E6837">
        <v>6.63</v>
      </c>
      <c r="F6837">
        <v>7.2</v>
      </c>
      <c r="G6837">
        <v>7.43</v>
      </c>
      <c r="H6837">
        <v>7.76</v>
      </c>
      <c r="I6837">
        <v>8.11</v>
      </c>
      <c r="J6837">
        <v>8.2899999999999991</v>
      </c>
      <c r="L6837">
        <v>8.5500000000000007</v>
      </c>
    </row>
    <row r="6838" spans="1:12" x14ac:dyDescent="0.2">
      <c r="A6838" s="4">
        <v>32216</v>
      </c>
      <c r="C6838">
        <v>5.87</v>
      </c>
      <c r="D6838">
        <v>6.11</v>
      </c>
      <c r="E6838">
        <v>6.64</v>
      </c>
      <c r="F6838">
        <v>7.2</v>
      </c>
      <c r="G6838">
        <v>7.42</v>
      </c>
      <c r="H6838">
        <v>7.76</v>
      </c>
      <c r="I6838">
        <v>8.11</v>
      </c>
      <c r="J6838">
        <v>8.2899999999999991</v>
      </c>
      <c r="L6838">
        <v>8.5500000000000007</v>
      </c>
    </row>
    <row r="6839" spans="1:12" x14ac:dyDescent="0.2">
      <c r="A6839" s="4">
        <v>32217</v>
      </c>
      <c r="C6839">
        <v>5.77</v>
      </c>
      <c r="D6839">
        <v>6.03</v>
      </c>
      <c r="E6839">
        <v>6.62</v>
      </c>
      <c r="F6839">
        <v>7.19</v>
      </c>
      <c r="G6839">
        <v>7.42</v>
      </c>
      <c r="H6839">
        <v>7.76</v>
      </c>
      <c r="I6839">
        <v>8.11</v>
      </c>
      <c r="J6839">
        <v>8.3000000000000007</v>
      </c>
      <c r="L6839">
        <v>8.56</v>
      </c>
    </row>
    <row r="6840" spans="1:12" x14ac:dyDescent="0.2">
      <c r="A6840" s="4">
        <v>32218</v>
      </c>
      <c r="C6840">
        <v>5.77</v>
      </c>
      <c r="D6840">
        <v>6.05</v>
      </c>
      <c r="E6840">
        <v>6.67</v>
      </c>
      <c r="F6840">
        <v>7.24</v>
      </c>
      <c r="G6840">
        <v>7.47</v>
      </c>
      <c r="H6840">
        <v>7.81</v>
      </c>
      <c r="I6840">
        <v>8.18</v>
      </c>
      <c r="J6840">
        <v>8.36</v>
      </c>
      <c r="L6840">
        <v>8.6300000000000008</v>
      </c>
    </row>
    <row r="6841" spans="1:12" x14ac:dyDescent="0.2">
      <c r="A6841" s="4">
        <v>32219</v>
      </c>
      <c r="C6841">
        <v>5.76</v>
      </c>
      <c r="D6841">
        <v>5.97</v>
      </c>
      <c r="E6841">
        <v>6.58</v>
      </c>
      <c r="F6841">
        <v>7.17</v>
      </c>
      <c r="G6841">
        <v>7.41</v>
      </c>
      <c r="H6841">
        <v>7.76</v>
      </c>
      <c r="I6841">
        <v>8.1199999999999992</v>
      </c>
      <c r="J6841">
        <v>8.3000000000000007</v>
      </c>
      <c r="L6841">
        <v>8.57</v>
      </c>
    </row>
    <row r="6842" spans="1:12" x14ac:dyDescent="0.2">
      <c r="A6842" s="4">
        <v>32220</v>
      </c>
      <c r="C6842">
        <v>5.82</v>
      </c>
      <c r="D6842">
        <v>6.1</v>
      </c>
      <c r="E6842">
        <v>6.64</v>
      </c>
      <c r="F6842">
        <v>7.23</v>
      </c>
      <c r="G6842">
        <v>7.46</v>
      </c>
      <c r="H6842">
        <v>7.81</v>
      </c>
      <c r="I6842">
        <v>8.23</v>
      </c>
      <c r="J6842">
        <v>8.41</v>
      </c>
      <c r="L6842">
        <v>8.69</v>
      </c>
    </row>
    <row r="6843" spans="1:12" x14ac:dyDescent="0.2">
      <c r="A6843" s="4">
        <v>32223</v>
      </c>
      <c r="C6843">
        <v>5.91</v>
      </c>
      <c r="D6843">
        <v>6.17</v>
      </c>
      <c r="E6843">
        <v>6.73</v>
      </c>
      <c r="F6843">
        <v>7.32</v>
      </c>
      <c r="G6843">
        <v>7.56</v>
      </c>
      <c r="H6843">
        <v>7.91</v>
      </c>
      <c r="I6843">
        <v>8.2899999999999991</v>
      </c>
      <c r="J6843">
        <v>8.4700000000000006</v>
      </c>
      <c r="L6843">
        <v>8.74</v>
      </c>
    </row>
    <row r="6844" spans="1:12" x14ac:dyDescent="0.2">
      <c r="A6844" s="4">
        <v>32224</v>
      </c>
      <c r="C6844">
        <v>5.95</v>
      </c>
      <c r="D6844">
        <v>6.22</v>
      </c>
      <c r="E6844">
        <v>6.73</v>
      </c>
      <c r="F6844">
        <v>7.33</v>
      </c>
      <c r="G6844">
        <v>7.58</v>
      </c>
      <c r="H6844">
        <v>7.91</v>
      </c>
      <c r="I6844">
        <v>8.2899999999999991</v>
      </c>
      <c r="J6844">
        <v>8.4600000000000009</v>
      </c>
      <c r="L6844">
        <v>8.73</v>
      </c>
    </row>
    <row r="6845" spans="1:12" x14ac:dyDescent="0.2">
      <c r="A6845" s="4">
        <v>32225</v>
      </c>
      <c r="C6845">
        <v>6</v>
      </c>
      <c r="D6845">
        <v>6.3</v>
      </c>
      <c r="E6845">
        <v>6.8</v>
      </c>
      <c r="F6845">
        <v>7.39</v>
      </c>
      <c r="G6845">
        <v>7.61</v>
      </c>
      <c r="H6845">
        <v>7.95</v>
      </c>
      <c r="I6845">
        <v>8.32</v>
      </c>
      <c r="J6845">
        <v>8.4700000000000006</v>
      </c>
      <c r="L6845">
        <v>8.76</v>
      </c>
    </row>
    <row r="6846" spans="1:12" x14ac:dyDescent="0.2">
      <c r="A6846" s="4">
        <v>32226</v>
      </c>
      <c r="C6846">
        <v>5.96</v>
      </c>
      <c r="D6846">
        <v>6.32</v>
      </c>
      <c r="E6846">
        <v>6.83</v>
      </c>
      <c r="F6846">
        <v>7.46</v>
      </c>
      <c r="G6846">
        <v>7.66</v>
      </c>
      <c r="H6846">
        <v>8.01</v>
      </c>
      <c r="I6846">
        <v>8.35</v>
      </c>
      <c r="J6846">
        <v>8.51</v>
      </c>
      <c r="L6846">
        <v>8.77</v>
      </c>
    </row>
    <row r="6847" spans="1:12" x14ac:dyDescent="0.2">
      <c r="A6847" s="4">
        <v>32227</v>
      </c>
      <c r="C6847">
        <v>5.87</v>
      </c>
      <c r="D6847">
        <v>6.27</v>
      </c>
      <c r="E6847">
        <v>6.76</v>
      </c>
      <c r="F6847">
        <v>7.41</v>
      </c>
      <c r="G6847">
        <v>7.61</v>
      </c>
      <c r="H6847">
        <v>7.95</v>
      </c>
      <c r="I6847">
        <v>8.31</v>
      </c>
      <c r="J6847">
        <v>8.4700000000000006</v>
      </c>
      <c r="L6847">
        <v>8.7200000000000006</v>
      </c>
    </row>
    <row r="6848" spans="1:12" x14ac:dyDescent="0.2">
      <c r="A6848" s="4">
        <v>32230</v>
      </c>
      <c r="C6848">
        <v>5.92</v>
      </c>
      <c r="D6848">
        <v>6.3</v>
      </c>
      <c r="E6848">
        <v>6.79</v>
      </c>
      <c r="F6848">
        <v>7.42</v>
      </c>
      <c r="G6848">
        <v>7.66</v>
      </c>
      <c r="H6848">
        <v>8.0299999999999994</v>
      </c>
      <c r="I6848">
        <v>8.42</v>
      </c>
      <c r="J6848">
        <v>8.58</v>
      </c>
      <c r="L6848">
        <v>8.83</v>
      </c>
    </row>
    <row r="6849" spans="1:12" x14ac:dyDescent="0.2">
      <c r="A6849" s="4">
        <v>32231</v>
      </c>
      <c r="C6849">
        <v>5.91</v>
      </c>
      <c r="D6849">
        <v>6.32</v>
      </c>
      <c r="E6849">
        <v>6.79</v>
      </c>
      <c r="F6849">
        <v>7.42</v>
      </c>
      <c r="G6849">
        <v>7.66</v>
      </c>
      <c r="H6849">
        <v>8.0299999999999994</v>
      </c>
      <c r="I6849">
        <v>8.39</v>
      </c>
      <c r="J6849">
        <v>8.56</v>
      </c>
      <c r="L6849">
        <v>8.81</v>
      </c>
    </row>
    <row r="6850" spans="1:12" x14ac:dyDescent="0.2">
      <c r="A6850" s="4">
        <v>32232</v>
      </c>
      <c r="C6850">
        <v>5.92</v>
      </c>
      <c r="D6850">
        <v>6.33</v>
      </c>
      <c r="E6850">
        <v>6.79</v>
      </c>
      <c r="F6850">
        <v>7.43</v>
      </c>
      <c r="G6850">
        <v>7.65</v>
      </c>
      <c r="H6850">
        <v>8.0299999999999994</v>
      </c>
      <c r="I6850">
        <v>8.4</v>
      </c>
      <c r="J6850">
        <v>8.57</v>
      </c>
      <c r="L6850">
        <v>8.83</v>
      </c>
    </row>
    <row r="6851" spans="1:12" x14ac:dyDescent="0.2">
      <c r="A6851" s="4">
        <v>32233</v>
      </c>
      <c r="C6851">
        <v>5.87</v>
      </c>
      <c r="D6851">
        <v>6.32</v>
      </c>
      <c r="E6851">
        <v>6.76</v>
      </c>
      <c r="F6851">
        <v>7.41</v>
      </c>
      <c r="G6851">
        <v>7.66</v>
      </c>
      <c r="H6851">
        <v>8.0399999999999991</v>
      </c>
      <c r="I6851">
        <v>8.4</v>
      </c>
      <c r="J6851">
        <v>8.57</v>
      </c>
      <c r="L6851">
        <v>8.82</v>
      </c>
    </row>
    <row r="6852" spans="1:12" x14ac:dyDescent="0.2">
      <c r="A6852" s="4">
        <v>32234</v>
      </c>
      <c r="C6852" t="s">
        <v>13</v>
      </c>
      <c r="D6852" t="s">
        <v>13</v>
      </c>
      <c r="E6852" t="s">
        <v>13</v>
      </c>
      <c r="F6852" t="s">
        <v>13</v>
      </c>
      <c r="G6852" t="s">
        <v>13</v>
      </c>
      <c r="H6852" t="s">
        <v>13</v>
      </c>
      <c r="I6852" t="s">
        <v>13</v>
      </c>
      <c r="J6852" t="s">
        <v>13</v>
      </c>
      <c r="L6852" t="s">
        <v>13</v>
      </c>
    </row>
    <row r="6853" spans="1:12" x14ac:dyDescent="0.2">
      <c r="A6853" s="4">
        <v>32237</v>
      </c>
      <c r="C6853">
        <v>6.04</v>
      </c>
      <c r="D6853">
        <v>6.52</v>
      </c>
      <c r="E6853">
        <v>7</v>
      </c>
      <c r="F6853">
        <v>7.58</v>
      </c>
      <c r="G6853">
        <v>7.81</v>
      </c>
      <c r="H6853">
        <v>8.19</v>
      </c>
      <c r="I6853">
        <v>8.5299999999999994</v>
      </c>
      <c r="J6853">
        <v>8.68</v>
      </c>
      <c r="L6853">
        <v>8.92</v>
      </c>
    </row>
    <row r="6854" spans="1:12" x14ac:dyDescent="0.2">
      <c r="A6854" s="4">
        <v>32238</v>
      </c>
      <c r="C6854">
        <v>6.18</v>
      </c>
      <c r="D6854">
        <v>6.5</v>
      </c>
      <c r="E6854">
        <v>7.04</v>
      </c>
      <c r="F6854">
        <v>7.6</v>
      </c>
      <c r="G6854">
        <v>7.84</v>
      </c>
      <c r="H6854">
        <v>8.18</v>
      </c>
      <c r="I6854">
        <v>8.52</v>
      </c>
      <c r="J6854">
        <v>8.67</v>
      </c>
      <c r="L6854">
        <v>8.9</v>
      </c>
    </row>
    <row r="6855" spans="1:12" x14ac:dyDescent="0.2">
      <c r="A6855" s="4">
        <v>32239</v>
      </c>
      <c r="C6855">
        <v>6.23</v>
      </c>
      <c r="D6855">
        <v>6.47</v>
      </c>
      <c r="E6855">
        <v>7.04</v>
      </c>
      <c r="F6855">
        <v>7.57</v>
      </c>
      <c r="G6855">
        <v>7.79</v>
      </c>
      <c r="H6855">
        <v>8.1300000000000008</v>
      </c>
      <c r="I6855">
        <v>8.4700000000000006</v>
      </c>
      <c r="J6855">
        <v>8.61</v>
      </c>
      <c r="L6855">
        <v>8.83</v>
      </c>
    </row>
    <row r="6856" spans="1:12" x14ac:dyDescent="0.2">
      <c r="A6856" s="4">
        <v>32240</v>
      </c>
      <c r="C6856">
        <v>6.23</v>
      </c>
      <c r="D6856">
        <v>6.48</v>
      </c>
      <c r="E6856">
        <v>7.04</v>
      </c>
      <c r="F6856">
        <v>7.54</v>
      </c>
      <c r="G6856">
        <v>7.77</v>
      </c>
      <c r="H6856">
        <v>8.1199999999999992</v>
      </c>
      <c r="I6856">
        <v>8.4600000000000009</v>
      </c>
      <c r="J6856">
        <v>8.6</v>
      </c>
      <c r="L6856">
        <v>8.82</v>
      </c>
    </row>
    <row r="6857" spans="1:12" x14ac:dyDescent="0.2">
      <c r="A6857" s="4">
        <v>32241</v>
      </c>
      <c r="C6857">
        <v>6.2</v>
      </c>
      <c r="D6857">
        <v>6.47</v>
      </c>
      <c r="E6857">
        <v>6.95</v>
      </c>
      <c r="F6857">
        <v>7.47</v>
      </c>
      <c r="G6857">
        <v>7.69</v>
      </c>
      <c r="H6857">
        <v>8.0500000000000007</v>
      </c>
      <c r="I6857">
        <v>8.3699999999999992</v>
      </c>
      <c r="J6857">
        <v>8.52</v>
      </c>
      <c r="L6857">
        <v>8.74</v>
      </c>
    </row>
    <row r="6858" spans="1:12" x14ac:dyDescent="0.2">
      <c r="A6858" s="4">
        <v>32244</v>
      </c>
      <c r="C6858">
        <v>6.23</v>
      </c>
      <c r="D6858">
        <v>6.52</v>
      </c>
      <c r="E6858">
        <v>6.96</v>
      </c>
      <c r="F6858">
        <v>7.5</v>
      </c>
      <c r="G6858">
        <v>7.73</v>
      </c>
      <c r="H6858">
        <v>8.1</v>
      </c>
      <c r="I6858">
        <v>8.44</v>
      </c>
      <c r="J6858">
        <v>8.59</v>
      </c>
      <c r="L6858">
        <v>8.82</v>
      </c>
    </row>
    <row r="6859" spans="1:12" x14ac:dyDescent="0.2">
      <c r="A6859" s="4">
        <v>32245</v>
      </c>
      <c r="C6859">
        <v>6.1</v>
      </c>
      <c r="D6859">
        <v>6.41</v>
      </c>
      <c r="E6859">
        <v>6.89</v>
      </c>
      <c r="F6859">
        <v>7.49</v>
      </c>
      <c r="G6859">
        <v>7.71</v>
      </c>
      <c r="H6859">
        <v>8.09</v>
      </c>
      <c r="I6859">
        <v>8.4</v>
      </c>
      <c r="J6859">
        <v>8.57</v>
      </c>
      <c r="L6859">
        <v>8.7899999999999991</v>
      </c>
    </row>
    <row r="6860" spans="1:12" x14ac:dyDescent="0.2">
      <c r="A6860" s="4">
        <v>32246</v>
      </c>
      <c r="C6860">
        <v>6.03</v>
      </c>
      <c r="D6860">
        <v>6.34</v>
      </c>
      <c r="E6860">
        <v>6.83</v>
      </c>
      <c r="F6860">
        <v>7.45</v>
      </c>
      <c r="G6860">
        <v>7.67</v>
      </c>
      <c r="H6860">
        <v>8.0500000000000007</v>
      </c>
      <c r="I6860">
        <v>8.36</v>
      </c>
      <c r="J6860">
        <v>8.56</v>
      </c>
      <c r="L6860">
        <v>8.77</v>
      </c>
    </row>
    <row r="6861" spans="1:12" x14ac:dyDescent="0.2">
      <c r="A6861" s="4">
        <v>32247</v>
      </c>
      <c r="C6861">
        <v>5.9</v>
      </c>
      <c r="D6861">
        <v>6.34</v>
      </c>
      <c r="E6861">
        <v>6.89</v>
      </c>
      <c r="F6861">
        <v>7.56</v>
      </c>
      <c r="G6861">
        <v>7.79</v>
      </c>
      <c r="H6861">
        <v>8.15</v>
      </c>
      <c r="I6861">
        <v>8.48</v>
      </c>
      <c r="J6861">
        <v>8.67</v>
      </c>
      <c r="L6861">
        <v>8.91</v>
      </c>
    </row>
    <row r="6862" spans="1:12" x14ac:dyDescent="0.2">
      <c r="A6862" s="4">
        <v>32248</v>
      </c>
      <c r="C6862">
        <v>6.05</v>
      </c>
      <c r="D6862">
        <v>6.51</v>
      </c>
      <c r="E6862">
        <v>7.03</v>
      </c>
      <c r="F6862">
        <v>7.6</v>
      </c>
      <c r="G6862">
        <v>7.85</v>
      </c>
      <c r="H6862">
        <v>8.1999999999999993</v>
      </c>
      <c r="I6862">
        <v>8.5299999999999994</v>
      </c>
      <c r="J6862">
        <v>8.74</v>
      </c>
      <c r="L6862">
        <v>8.9700000000000006</v>
      </c>
    </row>
    <row r="6863" spans="1:12" x14ac:dyDescent="0.2">
      <c r="A6863" s="4">
        <v>32251</v>
      </c>
      <c r="C6863">
        <v>6.04</v>
      </c>
      <c r="D6863">
        <v>6.49</v>
      </c>
      <c r="E6863">
        <v>7.05</v>
      </c>
      <c r="F6863">
        <v>7.6</v>
      </c>
      <c r="G6863">
        <v>7.88</v>
      </c>
      <c r="H6863">
        <v>8.25</v>
      </c>
      <c r="I6863">
        <v>8.6</v>
      </c>
      <c r="J6863">
        <v>8.81</v>
      </c>
      <c r="L6863">
        <v>9.0299999999999994</v>
      </c>
    </row>
    <row r="6864" spans="1:12" x14ac:dyDescent="0.2">
      <c r="A6864" s="4">
        <v>32252</v>
      </c>
      <c r="C6864">
        <v>5.98</v>
      </c>
      <c r="D6864">
        <v>6.49</v>
      </c>
      <c r="E6864">
        <v>7.03</v>
      </c>
      <c r="F6864">
        <v>7.57</v>
      </c>
      <c r="G6864">
        <v>7.87</v>
      </c>
      <c r="H6864">
        <v>8.24</v>
      </c>
      <c r="I6864">
        <v>8.59</v>
      </c>
      <c r="J6864">
        <v>8.81</v>
      </c>
      <c r="L6864">
        <v>9.06</v>
      </c>
    </row>
    <row r="6865" spans="1:12" x14ac:dyDescent="0.2">
      <c r="A6865" s="4">
        <v>32253</v>
      </c>
      <c r="C6865">
        <v>6.01</v>
      </c>
      <c r="D6865">
        <v>6.54</v>
      </c>
      <c r="E6865">
        <v>7.04</v>
      </c>
      <c r="F6865">
        <v>7.65</v>
      </c>
      <c r="G6865">
        <v>7.9</v>
      </c>
      <c r="H6865">
        <v>8.27</v>
      </c>
      <c r="I6865">
        <v>8.61</v>
      </c>
      <c r="J6865">
        <v>8.83</v>
      </c>
      <c r="L6865">
        <v>9.06</v>
      </c>
    </row>
    <row r="6866" spans="1:12" x14ac:dyDescent="0.2">
      <c r="A6866" s="4">
        <v>32254</v>
      </c>
      <c r="C6866">
        <v>6</v>
      </c>
      <c r="D6866">
        <v>6.52</v>
      </c>
      <c r="E6866">
        <v>7.02</v>
      </c>
      <c r="F6866">
        <v>7.64</v>
      </c>
      <c r="G6866">
        <v>7.9</v>
      </c>
      <c r="H6866">
        <v>8.26</v>
      </c>
      <c r="I6866">
        <v>8.58</v>
      </c>
      <c r="J6866">
        <v>8.82</v>
      </c>
      <c r="L6866">
        <v>9.06</v>
      </c>
    </row>
    <row r="6867" spans="1:12" x14ac:dyDescent="0.2">
      <c r="A6867" s="4">
        <v>32255</v>
      </c>
      <c r="C6867">
        <v>6</v>
      </c>
      <c r="D6867">
        <v>6.52</v>
      </c>
      <c r="E6867">
        <v>7.02</v>
      </c>
      <c r="F6867">
        <v>7.64</v>
      </c>
      <c r="G6867">
        <v>7.87</v>
      </c>
      <c r="H6867">
        <v>8.23</v>
      </c>
      <c r="I6867">
        <v>8.56</v>
      </c>
      <c r="J6867">
        <v>8.7799999999999994</v>
      </c>
      <c r="L6867">
        <v>9.0299999999999994</v>
      </c>
    </row>
    <row r="6868" spans="1:12" x14ac:dyDescent="0.2">
      <c r="A6868" s="4">
        <v>32258</v>
      </c>
      <c r="C6868">
        <v>6.04</v>
      </c>
      <c r="D6868">
        <v>6.54</v>
      </c>
      <c r="E6868">
        <v>7.04</v>
      </c>
      <c r="F6868">
        <v>7.64</v>
      </c>
      <c r="G6868">
        <v>7.87</v>
      </c>
      <c r="H6868">
        <v>8.23</v>
      </c>
      <c r="I6868">
        <v>8.5500000000000007</v>
      </c>
      <c r="J6868">
        <v>8.7799999999999994</v>
      </c>
      <c r="L6868">
        <v>9.0299999999999994</v>
      </c>
    </row>
    <row r="6869" spans="1:12" x14ac:dyDescent="0.2">
      <c r="A6869" s="4">
        <v>32259</v>
      </c>
      <c r="C6869">
        <v>6.07</v>
      </c>
      <c r="D6869">
        <v>6.55</v>
      </c>
      <c r="E6869">
        <v>7.02</v>
      </c>
      <c r="F6869">
        <v>7.64</v>
      </c>
      <c r="G6869">
        <v>7.87</v>
      </c>
      <c r="H6869">
        <v>8.24</v>
      </c>
      <c r="I6869">
        <v>8.57</v>
      </c>
      <c r="J6869">
        <v>8.8000000000000007</v>
      </c>
      <c r="L6869">
        <v>9.0399999999999991</v>
      </c>
    </row>
    <row r="6870" spans="1:12" x14ac:dyDescent="0.2">
      <c r="A6870" s="4">
        <v>32260</v>
      </c>
      <c r="C6870">
        <v>6.04</v>
      </c>
      <c r="D6870">
        <v>6.52</v>
      </c>
      <c r="E6870">
        <v>7.03</v>
      </c>
      <c r="F6870">
        <v>7.63</v>
      </c>
      <c r="G6870">
        <v>7.89</v>
      </c>
      <c r="H6870">
        <v>8.25</v>
      </c>
      <c r="I6870">
        <v>8.57</v>
      </c>
      <c r="J6870">
        <v>8.8000000000000007</v>
      </c>
      <c r="L6870">
        <v>9.0500000000000007</v>
      </c>
    </row>
    <row r="6871" spans="1:12" x14ac:dyDescent="0.2">
      <c r="A6871" s="4">
        <v>32261</v>
      </c>
      <c r="C6871">
        <v>6.13</v>
      </c>
      <c r="D6871">
        <v>6.62</v>
      </c>
      <c r="E6871">
        <v>7.1</v>
      </c>
      <c r="F6871">
        <v>7.69</v>
      </c>
      <c r="G6871">
        <v>7.97</v>
      </c>
      <c r="H6871">
        <v>8.32</v>
      </c>
      <c r="I6871">
        <v>8.64</v>
      </c>
      <c r="J6871">
        <v>8.86</v>
      </c>
      <c r="L6871">
        <v>9.11</v>
      </c>
    </row>
    <row r="6872" spans="1:12" x14ac:dyDescent="0.2">
      <c r="A6872" s="4">
        <v>32262</v>
      </c>
      <c r="C6872">
        <v>6.16</v>
      </c>
      <c r="D6872">
        <v>6.66</v>
      </c>
      <c r="E6872">
        <v>7.14</v>
      </c>
      <c r="F6872">
        <v>7.73</v>
      </c>
      <c r="G6872">
        <v>7.98</v>
      </c>
      <c r="H6872">
        <v>8.33</v>
      </c>
      <c r="I6872">
        <v>8.65</v>
      </c>
      <c r="J6872">
        <v>8.8699999999999992</v>
      </c>
      <c r="L6872">
        <v>9.11</v>
      </c>
    </row>
    <row r="6873" spans="1:12" x14ac:dyDescent="0.2">
      <c r="A6873" s="4">
        <v>32265</v>
      </c>
      <c r="C6873">
        <v>6.29</v>
      </c>
      <c r="D6873">
        <v>6.77</v>
      </c>
      <c r="E6873">
        <v>7.21</v>
      </c>
      <c r="F6873">
        <v>7.78</v>
      </c>
      <c r="G6873">
        <v>8.0299999999999994</v>
      </c>
      <c r="H6873">
        <v>8.39</v>
      </c>
      <c r="I6873">
        <v>8.6999999999999993</v>
      </c>
      <c r="J6873">
        <v>8.94</v>
      </c>
      <c r="L6873">
        <v>9.17</v>
      </c>
    </row>
    <row r="6874" spans="1:12" x14ac:dyDescent="0.2">
      <c r="A6874" s="4">
        <v>32266</v>
      </c>
      <c r="C6874">
        <v>6.31</v>
      </c>
      <c r="D6874">
        <v>6.72</v>
      </c>
      <c r="E6874">
        <v>7.2</v>
      </c>
      <c r="F6874">
        <v>7.77</v>
      </c>
      <c r="G6874">
        <v>8.01</v>
      </c>
      <c r="H6874">
        <v>8.35</v>
      </c>
      <c r="I6874">
        <v>8.67</v>
      </c>
      <c r="J6874">
        <v>8.89</v>
      </c>
      <c r="L6874">
        <v>9.1199999999999992</v>
      </c>
    </row>
    <row r="6875" spans="1:12" x14ac:dyDescent="0.2">
      <c r="A6875" s="4">
        <v>32267</v>
      </c>
      <c r="C6875">
        <v>6.32</v>
      </c>
      <c r="D6875">
        <v>6.7</v>
      </c>
      <c r="E6875">
        <v>7.2</v>
      </c>
      <c r="F6875">
        <v>7.77</v>
      </c>
      <c r="G6875">
        <v>8.0299999999999994</v>
      </c>
      <c r="H6875">
        <v>8.35</v>
      </c>
      <c r="I6875">
        <v>8.67</v>
      </c>
      <c r="J6875">
        <v>8.9</v>
      </c>
      <c r="L6875">
        <v>9.1300000000000008</v>
      </c>
    </row>
    <row r="6876" spans="1:12" x14ac:dyDescent="0.2">
      <c r="A6876" s="4">
        <v>32268</v>
      </c>
      <c r="C6876">
        <v>6.37</v>
      </c>
      <c r="D6876">
        <v>6.69</v>
      </c>
      <c r="E6876">
        <v>7.22</v>
      </c>
      <c r="F6876">
        <v>7.79</v>
      </c>
      <c r="G6876">
        <v>8.06</v>
      </c>
      <c r="H6876">
        <v>8.39</v>
      </c>
      <c r="I6876">
        <v>8.6999999999999993</v>
      </c>
      <c r="J6876">
        <v>8.92</v>
      </c>
      <c r="L6876">
        <v>9.1199999999999992</v>
      </c>
    </row>
    <row r="6877" spans="1:12" x14ac:dyDescent="0.2">
      <c r="A6877" s="4">
        <v>32269</v>
      </c>
      <c r="C6877">
        <v>6.48</v>
      </c>
      <c r="D6877">
        <v>6.83</v>
      </c>
      <c r="E6877">
        <v>7.31</v>
      </c>
      <c r="F6877">
        <v>7.87</v>
      </c>
      <c r="G6877">
        <v>8.17</v>
      </c>
      <c r="H6877">
        <v>8.48</v>
      </c>
      <c r="I6877">
        <v>8.7899999999999991</v>
      </c>
      <c r="J6877">
        <v>9.01</v>
      </c>
      <c r="L6877">
        <v>9.18</v>
      </c>
    </row>
    <row r="6878" spans="1:12" x14ac:dyDescent="0.2">
      <c r="A6878" s="4">
        <v>32272</v>
      </c>
      <c r="C6878">
        <v>6.52</v>
      </c>
      <c r="D6878">
        <v>6.88</v>
      </c>
      <c r="E6878">
        <v>7.34</v>
      </c>
      <c r="F6878">
        <v>7.95</v>
      </c>
      <c r="G6878">
        <v>8.1999999999999993</v>
      </c>
      <c r="H6878">
        <v>8.5</v>
      </c>
      <c r="I6878">
        <v>8.81</v>
      </c>
      <c r="J6878">
        <v>9.0299999999999994</v>
      </c>
      <c r="L6878">
        <v>9.18</v>
      </c>
    </row>
    <row r="6879" spans="1:12" x14ac:dyDescent="0.2">
      <c r="A6879" s="4">
        <v>32273</v>
      </c>
      <c r="C6879">
        <v>6.53</v>
      </c>
      <c r="D6879">
        <v>6.8</v>
      </c>
      <c r="E6879">
        <v>7.37</v>
      </c>
      <c r="F6879">
        <v>8</v>
      </c>
      <c r="G6879">
        <v>8.23</v>
      </c>
      <c r="H6879">
        <v>8.5500000000000007</v>
      </c>
      <c r="I6879">
        <v>8.86</v>
      </c>
      <c r="J6879">
        <v>9.07</v>
      </c>
      <c r="L6879">
        <v>9.1999999999999993</v>
      </c>
    </row>
    <row r="6880" spans="1:12" x14ac:dyDescent="0.2">
      <c r="A6880" s="4">
        <v>32274</v>
      </c>
      <c r="C6880">
        <v>6.45</v>
      </c>
      <c r="D6880">
        <v>6.77</v>
      </c>
      <c r="E6880">
        <v>7.33</v>
      </c>
      <c r="F6880">
        <v>7.95</v>
      </c>
      <c r="G6880">
        <v>8.2100000000000009</v>
      </c>
      <c r="H6880">
        <v>8.5500000000000007</v>
      </c>
      <c r="I6880">
        <v>8.86</v>
      </c>
      <c r="J6880">
        <v>9.0500000000000007</v>
      </c>
      <c r="L6880">
        <v>9.2200000000000006</v>
      </c>
    </row>
    <row r="6881" spans="1:12" x14ac:dyDescent="0.2">
      <c r="A6881" s="4">
        <v>32275</v>
      </c>
      <c r="C6881">
        <v>6.4</v>
      </c>
      <c r="D6881">
        <v>6.74</v>
      </c>
      <c r="E6881">
        <v>7.31</v>
      </c>
      <c r="F6881">
        <v>7.95</v>
      </c>
      <c r="G6881">
        <v>8.18</v>
      </c>
      <c r="H6881">
        <v>8.5500000000000007</v>
      </c>
      <c r="I6881">
        <v>8.86</v>
      </c>
      <c r="J6881">
        <v>9.0399999999999991</v>
      </c>
      <c r="L6881">
        <v>9.17</v>
      </c>
    </row>
    <row r="6882" spans="1:12" x14ac:dyDescent="0.2">
      <c r="A6882" s="4">
        <v>32276</v>
      </c>
      <c r="C6882">
        <v>6.37</v>
      </c>
      <c r="D6882">
        <v>6.74</v>
      </c>
      <c r="E6882">
        <v>7.28</v>
      </c>
      <c r="F6882">
        <v>7.9</v>
      </c>
      <c r="G6882">
        <v>8.14</v>
      </c>
      <c r="H6882">
        <v>8.51</v>
      </c>
      <c r="I6882">
        <v>8.82</v>
      </c>
      <c r="J6882">
        <v>9</v>
      </c>
      <c r="L6882">
        <v>9.11</v>
      </c>
    </row>
    <row r="6883" spans="1:12" x14ac:dyDescent="0.2">
      <c r="A6883" s="4">
        <v>32279</v>
      </c>
      <c r="C6883">
        <v>6.4</v>
      </c>
      <c r="D6883">
        <v>6.76</v>
      </c>
      <c r="E6883">
        <v>7.32</v>
      </c>
      <c r="F6883">
        <v>7.93</v>
      </c>
      <c r="G6883">
        <v>8.16</v>
      </c>
      <c r="H6883">
        <v>8.52</v>
      </c>
      <c r="I6883">
        <v>8.83</v>
      </c>
      <c r="J6883">
        <v>9.01</v>
      </c>
      <c r="L6883">
        <v>9.1300000000000008</v>
      </c>
    </row>
    <row r="6884" spans="1:12" x14ac:dyDescent="0.2">
      <c r="A6884" s="4">
        <v>32280</v>
      </c>
      <c r="C6884">
        <v>6.49</v>
      </c>
      <c r="D6884">
        <v>6.87</v>
      </c>
      <c r="E6884">
        <v>7.38</v>
      </c>
      <c r="F6884">
        <v>7.99</v>
      </c>
      <c r="G6884">
        <v>8.25</v>
      </c>
      <c r="H6884">
        <v>8.64</v>
      </c>
      <c r="I6884">
        <v>8.92</v>
      </c>
      <c r="J6884">
        <v>9.1199999999999992</v>
      </c>
      <c r="L6884">
        <v>9.2200000000000006</v>
      </c>
    </row>
    <row r="6885" spans="1:12" x14ac:dyDescent="0.2">
      <c r="A6885" s="4">
        <v>32281</v>
      </c>
      <c r="C6885">
        <v>6.4</v>
      </c>
      <c r="D6885">
        <v>6.86</v>
      </c>
      <c r="E6885">
        <v>7.39</v>
      </c>
      <c r="F6885">
        <v>8.0399999999999991</v>
      </c>
      <c r="G6885">
        <v>8.2799999999999994</v>
      </c>
      <c r="H6885">
        <v>8.68</v>
      </c>
      <c r="I6885">
        <v>9</v>
      </c>
      <c r="J6885">
        <v>9.19</v>
      </c>
      <c r="L6885">
        <v>9.31</v>
      </c>
    </row>
    <row r="6886" spans="1:12" x14ac:dyDescent="0.2">
      <c r="A6886" s="4">
        <v>32282</v>
      </c>
      <c r="C6886">
        <v>6.34</v>
      </c>
      <c r="D6886">
        <v>6.89</v>
      </c>
      <c r="E6886">
        <v>7.45</v>
      </c>
      <c r="F6886">
        <v>8.0399999999999991</v>
      </c>
      <c r="G6886">
        <v>8.2799999999999994</v>
      </c>
      <c r="H6886">
        <v>8.67</v>
      </c>
      <c r="I6886">
        <v>8.99</v>
      </c>
      <c r="J6886">
        <v>9.18</v>
      </c>
      <c r="L6886">
        <v>9.3000000000000007</v>
      </c>
    </row>
    <row r="6887" spans="1:12" x14ac:dyDescent="0.2">
      <c r="A6887" s="4">
        <v>32283</v>
      </c>
      <c r="C6887">
        <v>6.44</v>
      </c>
      <c r="D6887">
        <v>6.91</v>
      </c>
      <c r="E6887">
        <v>7.45</v>
      </c>
      <c r="F6887">
        <v>8.08</v>
      </c>
      <c r="G6887">
        <v>8.32</v>
      </c>
      <c r="H6887">
        <v>8.6999999999999993</v>
      </c>
      <c r="I6887">
        <v>9.02</v>
      </c>
      <c r="J6887">
        <v>9.2200000000000006</v>
      </c>
      <c r="L6887">
        <v>9.35</v>
      </c>
    </row>
    <row r="6888" spans="1:12" x14ac:dyDescent="0.2">
      <c r="A6888" s="4">
        <v>32286</v>
      </c>
      <c r="C6888">
        <v>6.47</v>
      </c>
      <c r="D6888">
        <v>6.98</v>
      </c>
      <c r="E6888">
        <v>7.52</v>
      </c>
      <c r="F6888">
        <v>8.1199999999999992</v>
      </c>
      <c r="G6888">
        <v>8.36</v>
      </c>
      <c r="H6888">
        <v>8.74</v>
      </c>
      <c r="I6888">
        <v>9.0500000000000007</v>
      </c>
      <c r="J6888">
        <v>9.23</v>
      </c>
      <c r="L6888">
        <v>9.36</v>
      </c>
    </row>
    <row r="6889" spans="1:12" x14ac:dyDescent="0.2">
      <c r="A6889" s="4">
        <v>32287</v>
      </c>
      <c r="C6889">
        <v>6.5</v>
      </c>
      <c r="D6889">
        <v>7.04</v>
      </c>
      <c r="E6889">
        <v>7.52</v>
      </c>
      <c r="F6889">
        <v>8.14</v>
      </c>
      <c r="G6889">
        <v>8.36</v>
      </c>
      <c r="H6889">
        <v>8.73</v>
      </c>
      <c r="I6889">
        <v>9.0299999999999994</v>
      </c>
      <c r="J6889">
        <v>9.2200000000000006</v>
      </c>
      <c r="L6889">
        <v>9.34</v>
      </c>
    </row>
    <row r="6890" spans="1:12" x14ac:dyDescent="0.2">
      <c r="A6890" s="4">
        <v>32288</v>
      </c>
      <c r="C6890">
        <v>6.52</v>
      </c>
      <c r="D6890">
        <v>7.11</v>
      </c>
      <c r="E6890">
        <v>7.58</v>
      </c>
      <c r="F6890">
        <v>8.17</v>
      </c>
      <c r="G6890">
        <v>8.3699999999999992</v>
      </c>
      <c r="H6890">
        <v>8.73</v>
      </c>
      <c r="I6890">
        <v>9.0299999999999994</v>
      </c>
      <c r="J6890">
        <v>9.1999999999999993</v>
      </c>
      <c r="L6890">
        <v>9.31</v>
      </c>
    </row>
    <row r="6891" spans="1:12" x14ac:dyDescent="0.2">
      <c r="A6891" s="4">
        <v>32289</v>
      </c>
      <c r="C6891">
        <v>6.62</v>
      </c>
      <c r="D6891">
        <v>7.18</v>
      </c>
      <c r="E6891">
        <v>7.65</v>
      </c>
      <c r="F6891">
        <v>8.23</v>
      </c>
      <c r="G6891">
        <v>8.43</v>
      </c>
      <c r="H6891">
        <v>8.7200000000000006</v>
      </c>
      <c r="I6891">
        <v>9.0399999999999991</v>
      </c>
      <c r="J6891">
        <v>9.2100000000000009</v>
      </c>
      <c r="L6891">
        <v>9.32</v>
      </c>
    </row>
    <row r="6892" spans="1:12" x14ac:dyDescent="0.2">
      <c r="A6892" s="4">
        <v>32290</v>
      </c>
      <c r="C6892">
        <v>6.65</v>
      </c>
      <c r="D6892">
        <v>7.17</v>
      </c>
      <c r="E6892">
        <v>7.65</v>
      </c>
      <c r="F6892">
        <v>8.23</v>
      </c>
      <c r="G6892">
        <v>8.4600000000000009</v>
      </c>
      <c r="H6892">
        <v>8.75</v>
      </c>
      <c r="I6892">
        <v>9.06</v>
      </c>
      <c r="J6892">
        <v>9.24</v>
      </c>
      <c r="L6892">
        <v>9.33</v>
      </c>
    </row>
    <row r="6893" spans="1:12" x14ac:dyDescent="0.2">
      <c r="A6893" s="4">
        <v>32293</v>
      </c>
      <c r="C6893" t="s">
        <v>13</v>
      </c>
      <c r="D6893" t="s">
        <v>13</v>
      </c>
      <c r="E6893" t="s">
        <v>13</v>
      </c>
      <c r="F6893" t="s">
        <v>13</v>
      </c>
      <c r="G6893" t="s">
        <v>13</v>
      </c>
      <c r="H6893" t="s">
        <v>13</v>
      </c>
      <c r="I6893" t="s">
        <v>13</v>
      </c>
      <c r="J6893" t="s">
        <v>13</v>
      </c>
      <c r="L6893" t="s">
        <v>13</v>
      </c>
    </row>
    <row r="6894" spans="1:12" x14ac:dyDescent="0.2">
      <c r="A6894" s="4">
        <v>32294</v>
      </c>
      <c r="C6894">
        <v>6.67</v>
      </c>
      <c r="D6894">
        <v>7.19</v>
      </c>
      <c r="E6894">
        <v>7.66</v>
      </c>
      <c r="F6894">
        <v>8.2100000000000009</v>
      </c>
      <c r="G6894">
        <v>8.44</v>
      </c>
      <c r="H6894">
        <v>8.73</v>
      </c>
      <c r="I6894">
        <v>9.0299999999999994</v>
      </c>
      <c r="J6894">
        <v>9.1999999999999993</v>
      </c>
      <c r="L6894">
        <v>9.3000000000000007</v>
      </c>
    </row>
    <row r="6895" spans="1:12" x14ac:dyDescent="0.2">
      <c r="A6895" s="4">
        <v>32295</v>
      </c>
      <c r="C6895">
        <v>6.67</v>
      </c>
      <c r="D6895">
        <v>7.12</v>
      </c>
      <c r="E6895">
        <v>7.58</v>
      </c>
      <c r="F6895">
        <v>8.09</v>
      </c>
      <c r="G6895">
        <v>8.32</v>
      </c>
      <c r="H6895">
        <v>8.57</v>
      </c>
      <c r="I6895">
        <v>8.8800000000000008</v>
      </c>
      <c r="J6895">
        <v>9.0299999999999994</v>
      </c>
      <c r="L6895">
        <v>9.1199999999999992</v>
      </c>
    </row>
    <row r="6896" spans="1:12" x14ac:dyDescent="0.2">
      <c r="A6896" s="4">
        <v>32296</v>
      </c>
      <c r="C6896">
        <v>6.64</v>
      </c>
      <c r="D6896">
        <v>7.14</v>
      </c>
      <c r="E6896">
        <v>7.62</v>
      </c>
      <c r="F6896">
        <v>8.1300000000000008</v>
      </c>
      <c r="G6896">
        <v>8.34</v>
      </c>
      <c r="H6896">
        <v>8.6</v>
      </c>
      <c r="I6896">
        <v>8.91</v>
      </c>
      <c r="J6896">
        <v>9.07</v>
      </c>
      <c r="L6896">
        <v>9.16</v>
      </c>
    </row>
    <row r="6897" spans="1:12" x14ac:dyDescent="0.2">
      <c r="A6897" s="4">
        <v>32297</v>
      </c>
      <c r="C6897">
        <v>6.66</v>
      </c>
      <c r="D6897">
        <v>7.05</v>
      </c>
      <c r="E6897">
        <v>7.51</v>
      </c>
      <c r="F6897">
        <v>8.06</v>
      </c>
      <c r="G6897">
        <v>8.24</v>
      </c>
      <c r="H6897">
        <v>8.52</v>
      </c>
      <c r="I6897">
        <v>8.81</v>
      </c>
      <c r="J6897">
        <v>8.9700000000000006</v>
      </c>
      <c r="L6897">
        <v>9.07</v>
      </c>
    </row>
    <row r="6898" spans="1:12" x14ac:dyDescent="0.2">
      <c r="A6898" s="4">
        <v>32300</v>
      </c>
      <c r="C6898">
        <v>6.68</v>
      </c>
      <c r="D6898">
        <v>7.05</v>
      </c>
      <c r="E6898">
        <v>7.51</v>
      </c>
      <c r="F6898">
        <v>8.0399999999999991</v>
      </c>
      <c r="G6898">
        <v>8.23</v>
      </c>
      <c r="H6898">
        <v>8.51</v>
      </c>
      <c r="I6898">
        <v>8.81</v>
      </c>
      <c r="J6898">
        <v>8.9700000000000006</v>
      </c>
      <c r="L6898">
        <v>9.06</v>
      </c>
    </row>
    <row r="6899" spans="1:12" x14ac:dyDescent="0.2">
      <c r="A6899" s="4">
        <v>32301</v>
      </c>
      <c r="C6899">
        <v>6.63</v>
      </c>
      <c r="D6899">
        <v>7.03</v>
      </c>
      <c r="E6899">
        <v>7.52</v>
      </c>
      <c r="F6899">
        <v>8.0399999999999991</v>
      </c>
      <c r="G6899">
        <v>8.25</v>
      </c>
      <c r="H6899">
        <v>8.5399999999999991</v>
      </c>
      <c r="I6899">
        <v>8.85</v>
      </c>
      <c r="J6899">
        <v>9.02</v>
      </c>
      <c r="L6899">
        <v>9.1199999999999992</v>
      </c>
    </row>
    <row r="6900" spans="1:12" x14ac:dyDescent="0.2">
      <c r="A6900" s="4">
        <v>32302</v>
      </c>
      <c r="C6900">
        <v>6.59</v>
      </c>
      <c r="D6900">
        <v>6.96</v>
      </c>
      <c r="E6900">
        <v>7.41</v>
      </c>
      <c r="F6900">
        <v>7.96</v>
      </c>
      <c r="G6900">
        <v>8.17</v>
      </c>
      <c r="H6900">
        <v>8.4600000000000009</v>
      </c>
      <c r="I6900">
        <v>8.77</v>
      </c>
      <c r="J6900">
        <v>8.92</v>
      </c>
      <c r="L6900">
        <v>9.02</v>
      </c>
    </row>
    <row r="6901" spans="1:12" x14ac:dyDescent="0.2">
      <c r="A6901" s="4">
        <v>32303</v>
      </c>
      <c r="C6901">
        <v>6.64</v>
      </c>
      <c r="D6901">
        <v>6.98</v>
      </c>
      <c r="E6901">
        <v>7.43</v>
      </c>
      <c r="F6901">
        <v>7.97</v>
      </c>
      <c r="G6901">
        <v>8.19</v>
      </c>
      <c r="H6901">
        <v>8.5</v>
      </c>
      <c r="I6901">
        <v>8.8000000000000007</v>
      </c>
      <c r="J6901">
        <v>8.9600000000000009</v>
      </c>
      <c r="L6901">
        <v>9.06</v>
      </c>
    </row>
    <row r="6902" spans="1:12" x14ac:dyDescent="0.2">
      <c r="A6902" s="4">
        <v>32304</v>
      </c>
      <c r="C6902">
        <v>6.65</v>
      </c>
      <c r="D6902">
        <v>6.98</v>
      </c>
      <c r="E6902">
        <v>7.43</v>
      </c>
      <c r="F6902">
        <v>7.99</v>
      </c>
      <c r="G6902">
        <v>8.18</v>
      </c>
      <c r="H6902">
        <v>8.4700000000000006</v>
      </c>
      <c r="I6902">
        <v>8.77</v>
      </c>
      <c r="J6902">
        <v>8.92</v>
      </c>
      <c r="L6902">
        <v>9.0399999999999991</v>
      </c>
    </row>
    <row r="6903" spans="1:12" x14ac:dyDescent="0.2">
      <c r="A6903" s="4">
        <v>32307</v>
      </c>
      <c r="C6903">
        <v>6.65</v>
      </c>
      <c r="D6903">
        <v>6.99</v>
      </c>
      <c r="E6903">
        <v>7.43</v>
      </c>
      <c r="F6903">
        <v>7.98</v>
      </c>
      <c r="G6903">
        <v>8.17</v>
      </c>
      <c r="H6903">
        <v>8.4499999999999993</v>
      </c>
      <c r="I6903">
        <v>8.75</v>
      </c>
      <c r="J6903">
        <v>8.91</v>
      </c>
      <c r="L6903">
        <v>9.02</v>
      </c>
    </row>
    <row r="6904" spans="1:12" x14ac:dyDescent="0.2">
      <c r="A6904" s="4">
        <v>32308</v>
      </c>
      <c r="C6904">
        <v>6.54</v>
      </c>
      <c r="D6904">
        <v>6.87</v>
      </c>
      <c r="E6904">
        <v>7.29</v>
      </c>
      <c r="F6904">
        <v>7.8</v>
      </c>
      <c r="G6904">
        <v>7.98</v>
      </c>
      <c r="H6904">
        <v>8.25</v>
      </c>
      <c r="I6904">
        <v>8.5500000000000007</v>
      </c>
      <c r="J6904">
        <v>8.69</v>
      </c>
      <c r="L6904">
        <v>8.81</v>
      </c>
    </row>
    <row r="6905" spans="1:12" x14ac:dyDescent="0.2">
      <c r="A6905" s="4">
        <v>32309</v>
      </c>
      <c r="C6905">
        <v>6.53</v>
      </c>
      <c r="D6905">
        <v>6.85</v>
      </c>
      <c r="E6905">
        <v>7.32</v>
      </c>
      <c r="F6905">
        <v>7.84</v>
      </c>
      <c r="G6905">
        <v>8.02</v>
      </c>
      <c r="H6905">
        <v>8.2899999999999991</v>
      </c>
      <c r="I6905">
        <v>8.58</v>
      </c>
      <c r="J6905">
        <v>8.7100000000000009</v>
      </c>
      <c r="L6905">
        <v>8.83</v>
      </c>
    </row>
    <row r="6906" spans="1:12" x14ac:dyDescent="0.2">
      <c r="A6906" s="4">
        <v>32310</v>
      </c>
      <c r="C6906">
        <v>6.49</v>
      </c>
      <c r="D6906">
        <v>6.92</v>
      </c>
      <c r="E6906">
        <v>7.42</v>
      </c>
      <c r="F6906">
        <v>7.96</v>
      </c>
      <c r="G6906">
        <v>8.17</v>
      </c>
      <c r="H6906">
        <v>8.4600000000000009</v>
      </c>
      <c r="I6906">
        <v>8.76</v>
      </c>
      <c r="J6906">
        <v>8.89</v>
      </c>
      <c r="L6906">
        <v>8.98</v>
      </c>
    </row>
    <row r="6907" spans="1:12" x14ac:dyDescent="0.2">
      <c r="A6907" s="4">
        <v>32311</v>
      </c>
      <c r="C6907">
        <v>6.57</v>
      </c>
      <c r="D6907">
        <v>7.03</v>
      </c>
      <c r="E6907">
        <v>7.54</v>
      </c>
      <c r="F6907">
        <v>8.1</v>
      </c>
      <c r="G6907">
        <v>8.3000000000000007</v>
      </c>
      <c r="H6907">
        <v>8.58</v>
      </c>
      <c r="I6907">
        <v>8.8800000000000008</v>
      </c>
      <c r="J6907">
        <v>9.02</v>
      </c>
      <c r="L6907">
        <v>9.1199999999999992</v>
      </c>
    </row>
    <row r="6908" spans="1:12" x14ac:dyDescent="0.2">
      <c r="A6908" s="4">
        <v>32314</v>
      </c>
      <c r="C6908">
        <v>6.6</v>
      </c>
      <c r="D6908">
        <v>7.11</v>
      </c>
      <c r="E6908">
        <v>7.57</v>
      </c>
      <c r="F6908">
        <v>8.14</v>
      </c>
      <c r="G6908">
        <v>8.32</v>
      </c>
      <c r="H6908">
        <v>8.59</v>
      </c>
      <c r="I6908">
        <v>8.8800000000000008</v>
      </c>
      <c r="J6908">
        <v>9.02</v>
      </c>
      <c r="L6908">
        <v>9.09</v>
      </c>
    </row>
    <row r="6909" spans="1:12" x14ac:dyDescent="0.2">
      <c r="A6909" s="4">
        <v>32315</v>
      </c>
      <c r="C6909">
        <v>6.76</v>
      </c>
      <c r="D6909">
        <v>7.2</v>
      </c>
      <c r="E6909">
        <v>7.6</v>
      </c>
      <c r="F6909">
        <v>8.15</v>
      </c>
      <c r="G6909">
        <v>8.34</v>
      </c>
      <c r="H6909">
        <v>8.61</v>
      </c>
      <c r="I6909">
        <v>8.9</v>
      </c>
      <c r="J6909">
        <v>9.0299999999999994</v>
      </c>
      <c r="L6909">
        <v>9.1</v>
      </c>
    </row>
    <row r="6910" spans="1:12" x14ac:dyDescent="0.2">
      <c r="A6910" s="4">
        <v>32316</v>
      </c>
      <c r="C6910">
        <v>6.72</v>
      </c>
      <c r="D6910">
        <v>7.13</v>
      </c>
      <c r="E6910">
        <v>7.5</v>
      </c>
      <c r="F6910">
        <v>8.0399999999999991</v>
      </c>
      <c r="G6910">
        <v>8.2200000000000006</v>
      </c>
      <c r="H6910">
        <v>8.49</v>
      </c>
      <c r="I6910">
        <v>8.77</v>
      </c>
      <c r="J6910">
        <v>8.9</v>
      </c>
      <c r="L6910">
        <v>8.94</v>
      </c>
    </row>
    <row r="6911" spans="1:12" x14ac:dyDescent="0.2">
      <c r="A6911" s="4">
        <v>32317</v>
      </c>
      <c r="C6911">
        <v>6.73</v>
      </c>
      <c r="D6911">
        <v>7.1</v>
      </c>
      <c r="E6911">
        <v>7.5</v>
      </c>
      <c r="F6911">
        <v>8.0500000000000007</v>
      </c>
      <c r="G6911">
        <v>8.2200000000000006</v>
      </c>
      <c r="H6911">
        <v>8.4700000000000006</v>
      </c>
      <c r="I6911">
        <v>8.74</v>
      </c>
      <c r="J6911">
        <v>8.8800000000000008</v>
      </c>
      <c r="L6911">
        <v>8.9</v>
      </c>
    </row>
    <row r="6912" spans="1:12" x14ac:dyDescent="0.2">
      <c r="A6912" s="4">
        <v>32318</v>
      </c>
      <c r="C6912">
        <v>6.72</v>
      </c>
      <c r="D6912">
        <v>7.09</v>
      </c>
      <c r="E6912">
        <v>7.48</v>
      </c>
      <c r="F6912">
        <v>8.0299999999999994</v>
      </c>
      <c r="G6912">
        <v>8.2100000000000009</v>
      </c>
      <c r="H6912">
        <v>8.4499999999999993</v>
      </c>
      <c r="I6912">
        <v>8.7200000000000006</v>
      </c>
      <c r="J6912">
        <v>8.85</v>
      </c>
      <c r="L6912">
        <v>8.8699999999999992</v>
      </c>
    </row>
    <row r="6913" spans="1:12" x14ac:dyDescent="0.2">
      <c r="A6913" s="4">
        <v>32321</v>
      </c>
      <c r="C6913">
        <v>6.78</v>
      </c>
      <c r="D6913">
        <v>7.16</v>
      </c>
      <c r="E6913">
        <v>7.55</v>
      </c>
      <c r="F6913">
        <v>8.1</v>
      </c>
      <c r="G6913">
        <v>8.27</v>
      </c>
      <c r="H6913">
        <v>8.5399999999999991</v>
      </c>
      <c r="I6913">
        <v>8.81</v>
      </c>
      <c r="J6913">
        <v>8.94</v>
      </c>
      <c r="L6913">
        <v>8.9600000000000009</v>
      </c>
    </row>
    <row r="6914" spans="1:12" x14ac:dyDescent="0.2">
      <c r="A6914" s="4">
        <v>32322</v>
      </c>
      <c r="C6914">
        <v>6.81</v>
      </c>
      <c r="D6914">
        <v>7.06</v>
      </c>
      <c r="E6914">
        <v>7.53</v>
      </c>
      <c r="F6914">
        <v>8.0500000000000007</v>
      </c>
      <c r="G6914">
        <v>8.24</v>
      </c>
      <c r="H6914">
        <v>8.48</v>
      </c>
      <c r="I6914">
        <v>8.75</v>
      </c>
      <c r="J6914">
        <v>8.8699999999999992</v>
      </c>
      <c r="L6914">
        <v>8.89</v>
      </c>
    </row>
    <row r="6915" spans="1:12" x14ac:dyDescent="0.2">
      <c r="A6915" s="4">
        <v>32323</v>
      </c>
      <c r="C6915">
        <v>6.78</v>
      </c>
      <c r="D6915">
        <v>7.05</v>
      </c>
      <c r="E6915">
        <v>7.53</v>
      </c>
      <c r="F6915">
        <v>8.0299999999999994</v>
      </c>
      <c r="G6915">
        <v>8.2100000000000009</v>
      </c>
      <c r="H6915">
        <v>8.4700000000000006</v>
      </c>
      <c r="I6915">
        <v>8.75</v>
      </c>
      <c r="J6915">
        <v>8.8800000000000008</v>
      </c>
      <c r="L6915">
        <v>8.92</v>
      </c>
    </row>
    <row r="6916" spans="1:12" x14ac:dyDescent="0.2">
      <c r="A6916" s="4">
        <v>32324</v>
      </c>
      <c r="C6916">
        <v>6.77</v>
      </c>
      <c r="D6916">
        <v>7.04</v>
      </c>
      <c r="E6916">
        <v>7.5</v>
      </c>
      <c r="F6916">
        <v>8.02</v>
      </c>
      <c r="G6916">
        <v>8.18</v>
      </c>
      <c r="H6916">
        <v>8.41</v>
      </c>
      <c r="I6916">
        <v>8.6999999999999993</v>
      </c>
      <c r="J6916">
        <v>8.82</v>
      </c>
      <c r="L6916">
        <v>8.8699999999999992</v>
      </c>
    </row>
    <row r="6917" spans="1:12" x14ac:dyDescent="0.2">
      <c r="A6917" s="4">
        <v>32325</v>
      </c>
      <c r="C6917">
        <v>6.76</v>
      </c>
      <c r="D6917">
        <v>7.13</v>
      </c>
      <c r="E6917">
        <v>7.49</v>
      </c>
      <c r="F6917">
        <v>7.98</v>
      </c>
      <c r="G6917">
        <v>8.14</v>
      </c>
      <c r="H6917">
        <v>8.3800000000000008</v>
      </c>
      <c r="I6917">
        <v>8.65</v>
      </c>
      <c r="J6917">
        <v>8.77</v>
      </c>
      <c r="L6917">
        <v>8.84</v>
      </c>
    </row>
    <row r="6918" spans="1:12" x14ac:dyDescent="0.2">
      <c r="A6918" s="4">
        <v>32328</v>
      </c>
      <c r="C6918" t="s">
        <v>13</v>
      </c>
      <c r="D6918" t="s">
        <v>13</v>
      </c>
      <c r="E6918" t="s">
        <v>13</v>
      </c>
      <c r="F6918" t="s">
        <v>13</v>
      </c>
      <c r="G6918" t="s">
        <v>13</v>
      </c>
      <c r="H6918" t="s">
        <v>13</v>
      </c>
      <c r="I6918" t="s">
        <v>13</v>
      </c>
      <c r="J6918" t="s">
        <v>13</v>
      </c>
      <c r="L6918" t="s">
        <v>13</v>
      </c>
    </row>
    <row r="6919" spans="1:12" x14ac:dyDescent="0.2">
      <c r="A6919" s="4">
        <v>32329</v>
      </c>
      <c r="C6919">
        <v>6.77</v>
      </c>
      <c r="D6919">
        <v>7.04</v>
      </c>
      <c r="E6919">
        <v>7.53</v>
      </c>
      <c r="F6919">
        <v>8.0399999999999991</v>
      </c>
      <c r="G6919">
        <v>8.18</v>
      </c>
      <c r="H6919">
        <v>8.42</v>
      </c>
      <c r="I6919">
        <v>8.6999999999999993</v>
      </c>
      <c r="J6919">
        <v>8.82</v>
      </c>
      <c r="L6919">
        <v>8.8800000000000008</v>
      </c>
    </row>
    <row r="6920" spans="1:12" x14ac:dyDescent="0.2">
      <c r="A6920" s="4">
        <v>32330</v>
      </c>
      <c r="C6920">
        <v>6.73</v>
      </c>
      <c r="D6920">
        <v>7.01</v>
      </c>
      <c r="E6920">
        <v>7.55</v>
      </c>
      <c r="F6920">
        <v>8.07</v>
      </c>
      <c r="G6920">
        <v>8.2200000000000006</v>
      </c>
      <c r="H6920">
        <v>8.4700000000000006</v>
      </c>
      <c r="I6920">
        <v>8.76</v>
      </c>
      <c r="J6920">
        <v>8.91</v>
      </c>
      <c r="L6920">
        <v>8.98</v>
      </c>
    </row>
    <row r="6921" spans="1:12" x14ac:dyDescent="0.2">
      <c r="A6921" s="4">
        <v>32331</v>
      </c>
      <c r="C6921">
        <v>6.76</v>
      </c>
      <c r="D6921">
        <v>7.1</v>
      </c>
      <c r="E6921">
        <v>7.6</v>
      </c>
      <c r="F6921">
        <v>8.1300000000000008</v>
      </c>
      <c r="G6921">
        <v>8.2799999999999994</v>
      </c>
      <c r="H6921">
        <v>8.52</v>
      </c>
      <c r="I6921">
        <v>8.81</v>
      </c>
      <c r="J6921">
        <v>8.9499999999999993</v>
      </c>
      <c r="L6921">
        <v>9</v>
      </c>
    </row>
    <row r="6922" spans="1:12" x14ac:dyDescent="0.2">
      <c r="A6922" s="4">
        <v>32332</v>
      </c>
      <c r="C6922">
        <v>6.88</v>
      </c>
      <c r="D6922">
        <v>7.35</v>
      </c>
      <c r="E6922">
        <v>7.78</v>
      </c>
      <c r="F6922">
        <v>8.25</v>
      </c>
      <c r="G6922">
        <v>8.41</v>
      </c>
      <c r="H6922">
        <v>8.64</v>
      </c>
      <c r="I6922">
        <v>8.92</v>
      </c>
      <c r="J6922">
        <v>9.0399999999999991</v>
      </c>
      <c r="L6922">
        <v>9.1</v>
      </c>
    </row>
    <row r="6923" spans="1:12" x14ac:dyDescent="0.2">
      <c r="A6923" s="4">
        <v>32335</v>
      </c>
      <c r="C6923">
        <v>6.84</v>
      </c>
      <c r="D6923">
        <v>7.31</v>
      </c>
      <c r="E6923">
        <v>7.76</v>
      </c>
      <c r="F6923">
        <v>8.25</v>
      </c>
      <c r="G6923">
        <v>8.4</v>
      </c>
      <c r="H6923">
        <v>8.6199999999999992</v>
      </c>
      <c r="I6923">
        <v>8.9</v>
      </c>
      <c r="J6923">
        <v>9.02</v>
      </c>
      <c r="L6923">
        <v>9.06</v>
      </c>
    </row>
    <row r="6924" spans="1:12" x14ac:dyDescent="0.2">
      <c r="A6924" s="4">
        <v>32336</v>
      </c>
      <c r="C6924">
        <v>6.94</v>
      </c>
      <c r="D6924">
        <v>7.35</v>
      </c>
      <c r="E6924">
        <v>7.76</v>
      </c>
      <c r="F6924">
        <v>8.27</v>
      </c>
      <c r="G6924">
        <v>8.4499999999999993</v>
      </c>
      <c r="H6924">
        <v>8.68</v>
      </c>
      <c r="I6924">
        <v>8.9499999999999993</v>
      </c>
      <c r="J6924">
        <v>9.08</v>
      </c>
      <c r="L6924">
        <v>9.11</v>
      </c>
    </row>
    <row r="6925" spans="1:12" x14ac:dyDescent="0.2">
      <c r="A6925" s="4">
        <v>32337</v>
      </c>
      <c r="C6925">
        <v>6.93</v>
      </c>
      <c r="D6925">
        <v>7.35</v>
      </c>
      <c r="E6925">
        <v>7.76</v>
      </c>
      <c r="F6925">
        <v>8.27</v>
      </c>
      <c r="G6925">
        <v>8.4600000000000009</v>
      </c>
      <c r="H6925">
        <v>8.69</v>
      </c>
      <c r="I6925">
        <v>8.9700000000000006</v>
      </c>
      <c r="J6925">
        <v>9.1199999999999992</v>
      </c>
      <c r="L6925">
        <v>9.1999999999999993</v>
      </c>
    </row>
    <row r="6926" spans="1:12" x14ac:dyDescent="0.2">
      <c r="A6926" s="4">
        <v>32338</v>
      </c>
      <c r="C6926">
        <v>6.95</v>
      </c>
      <c r="D6926">
        <v>7.38</v>
      </c>
      <c r="E6926">
        <v>7.83</v>
      </c>
      <c r="F6926">
        <v>8.33</v>
      </c>
      <c r="G6926">
        <v>8.5</v>
      </c>
      <c r="H6926">
        <v>8.6999999999999993</v>
      </c>
      <c r="I6926">
        <v>8.9700000000000006</v>
      </c>
      <c r="J6926">
        <v>9.1199999999999992</v>
      </c>
      <c r="L6926">
        <v>9.19</v>
      </c>
    </row>
    <row r="6927" spans="1:12" x14ac:dyDescent="0.2">
      <c r="A6927" s="4">
        <v>32339</v>
      </c>
      <c r="C6927">
        <v>6.94</v>
      </c>
      <c r="D6927">
        <v>7.43</v>
      </c>
      <c r="E6927">
        <v>7.82</v>
      </c>
      <c r="F6927">
        <v>8.31</v>
      </c>
      <c r="G6927">
        <v>8.4600000000000009</v>
      </c>
      <c r="H6927">
        <v>8.67</v>
      </c>
      <c r="I6927">
        <v>8.92</v>
      </c>
      <c r="J6927">
        <v>9.08</v>
      </c>
      <c r="L6927">
        <v>9.16</v>
      </c>
    </row>
    <row r="6928" spans="1:12" x14ac:dyDescent="0.2">
      <c r="A6928" s="4">
        <v>32342</v>
      </c>
      <c r="C6928">
        <v>6.9</v>
      </c>
      <c r="D6928">
        <v>7.44</v>
      </c>
      <c r="E6928">
        <v>7.82</v>
      </c>
      <c r="F6928">
        <v>8.35</v>
      </c>
      <c r="G6928">
        <v>8.52</v>
      </c>
      <c r="H6928">
        <v>8.73</v>
      </c>
      <c r="I6928">
        <v>8.99</v>
      </c>
      <c r="J6928">
        <v>9.15</v>
      </c>
      <c r="L6928">
        <v>9.24</v>
      </c>
    </row>
    <row r="6929" spans="1:12" x14ac:dyDescent="0.2">
      <c r="A6929" s="4">
        <v>32343</v>
      </c>
      <c r="C6929">
        <v>6.9</v>
      </c>
      <c r="D6929">
        <v>7.42</v>
      </c>
      <c r="E6929">
        <v>7.76</v>
      </c>
      <c r="F6929">
        <v>8.32</v>
      </c>
      <c r="G6929">
        <v>8.48</v>
      </c>
      <c r="H6929">
        <v>8.6999999999999993</v>
      </c>
      <c r="I6929">
        <v>8.9499999999999993</v>
      </c>
      <c r="J6929">
        <v>9.1</v>
      </c>
      <c r="L6929">
        <v>9.2100000000000009</v>
      </c>
    </row>
    <row r="6930" spans="1:12" x14ac:dyDescent="0.2">
      <c r="A6930" s="4">
        <v>32344</v>
      </c>
      <c r="C6930">
        <v>6.92</v>
      </c>
      <c r="D6930">
        <v>7.42</v>
      </c>
      <c r="E6930">
        <v>7.75</v>
      </c>
      <c r="F6930">
        <v>8.31</v>
      </c>
      <c r="G6930">
        <v>8.49</v>
      </c>
      <c r="H6930">
        <v>8.6999999999999993</v>
      </c>
      <c r="I6930">
        <v>8.9600000000000009</v>
      </c>
      <c r="J6930">
        <v>9.11</v>
      </c>
      <c r="L6930">
        <v>9.24</v>
      </c>
    </row>
    <row r="6931" spans="1:12" x14ac:dyDescent="0.2">
      <c r="A6931" s="4">
        <v>32345</v>
      </c>
      <c r="C6931">
        <v>7</v>
      </c>
      <c r="D6931">
        <v>7.48</v>
      </c>
      <c r="E6931">
        <v>7.83</v>
      </c>
      <c r="F6931">
        <v>8.39</v>
      </c>
      <c r="G6931">
        <v>8.5500000000000007</v>
      </c>
      <c r="H6931">
        <v>8.75</v>
      </c>
      <c r="I6931">
        <v>9</v>
      </c>
      <c r="J6931">
        <v>9.16</v>
      </c>
      <c r="L6931">
        <v>9.27</v>
      </c>
    </row>
    <row r="6932" spans="1:12" x14ac:dyDescent="0.2">
      <c r="A6932" s="4">
        <v>32346</v>
      </c>
      <c r="C6932">
        <v>6.96</v>
      </c>
      <c r="D6932">
        <v>7.4</v>
      </c>
      <c r="E6932">
        <v>7.78</v>
      </c>
      <c r="F6932">
        <v>8.35</v>
      </c>
      <c r="G6932">
        <v>8.5</v>
      </c>
      <c r="H6932">
        <v>8.7100000000000009</v>
      </c>
      <c r="I6932">
        <v>8.9600000000000009</v>
      </c>
      <c r="J6932">
        <v>9.11</v>
      </c>
      <c r="L6932">
        <v>9.2100000000000009</v>
      </c>
    </row>
    <row r="6933" spans="1:12" x14ac:dyDescent="0.2">
      <c r="A6933" s="4">
        <v>32349</v>
      </c>
      <c r="C6933">
        <v>7.04</v>
      </c>
      <c r="D6933">
        <v>7.44</v>
      </c>
      <c r="E6933">
        <v>7.79</v>
      </c>
      <c r="F6933">
        <v>8.34</v>
      </c>
      <c r="G6933">
        <v>8.5</v>
      </c>
      <c r="H6933">
        <v>8.69</v>
      </c>
      <c r="I6933">
        <v>8.93</v>
      </c>
      <c r="J6933">
        <v>9.07</v>
      </c>
      <c r="L6933">
        <v>9.16</v>
      </c>
    </row>
    <row r="6934" spans="1:12" x14ac:dyDescent="0.2">
      <c r="A6934" s="4">
        <v>32350</v>
      </c>
      <c r="C6934">
        <v>7.11</v>
      </c>
      <c r="D6934">
        <v>7.46</v>
      </c>
      <c r="E6934">
        <v>7.8</v>
      </c>
      <c r="F6934">
        <v>8.35</v>
      </c>
      <c r="G6934">
        <v>8.52</v>
      </c>
      <c r="H6934">
        <v>8.7200000000000006</v>
      </c>
      <c r="I6934">
        <v>8.94</v>
      </c>
      <c r="J6934">
        <v>9.09</v>
      </c>
      <c r="L6934">
        <v>9.19</v>
      </c>
    </row>
    <row r="6935" spans="1:12" x14ac:dyDescent="0.2">
      <c r="A6935" s="4">
        <v>32351</v>
      </c>
      <c r="C6935">
        <v>7.23</v>
      </c>
      <c r="D6935">
        <v>7.55</v>
      </c>
      <c r="E6935">
        <v>7.88</v>
      </c>
      <c r="F6935">
        <v>8.44</v>
      </c>
      <c r="G6935">
        <v>8.6</v>
      </c>
      <c r="H6935">
        <v>8.77</v>
      </c>
      <c r="I6935">
        <v>8.98</v>
      </c>
      <c r="J6935">
        <v>9.14</v>
      </c>
      <c r="L6935">
        <v>9.26</v>
      </c>
    </row>
    <row r="6936" spans="1:12" x14ac:dyDescent="0.2">
      <c r="A6936" s="4">
        <v>32352</v>
      </c>
      <c r="C6936">
        <v>7.22</v>
      </c>
      <c r="D6936">
        <v>7.52</v>
      </c>
      <c r="E6936">
        <v>7.89</v>
      </c>
      <c r="F6936">
        <v>8.44</v>
      </c>
      <c r="G6936">
        <v>8.6199999999999992</v>
      </c>
      <c r="H6936">
        <v>8.7899999999999991</v>
      </c>
      <c r="I6936">
        <v>9.02</v>
      </c>
      <c r="J6936">
        <v>9.16</v>
      </c>
      <c r="L6936">
        <v>9.27</v>
      </c>
    </row>
    <row r="6937" spans="1:12" x14ac:dyDescent="0.2">
      <c r="A6937" s="4">
        <v>32353</v>
      </c>
      <c r="C6937">
        <v>7.18</v>
      </c>
      <c r="D6937">
        <v>7.5</v>
      </c>
      <c r="E6937">
        <v>7.9</v>
      </c>
      <c r="F6937">
        <v>8.39</v>
      </c>
      <c r="G6937">
        <v>8.57</v>
      </c>
      <c r="H6937">
        <v>8.75</v>
      </c>
      <c r="I6937">
        <v>8.98</v>
      </c>
      <c r="J6937">
        <v>9.1199999999999992</v>
      </c>
      <c r="L6937">
        <v>9.23</v>
      </c>
    </row>
    <row r="6938" spans="1:12" x14ac:dyDescent="0.2">
      <c r="A6938" s="4">
        <v>32356</v>
      </c>
      <c r="C6938">
        <v>7.15</v>
      </c>
      <c r="D6938">
        <v>7.5</v>
      </c>
      <c r="E6938">
        <v>7.89</v>
      </c>
      <c r="F6938">
        <v>8.36</v>
      </c>
      <c r="G6938">
        <v>8.5299999999999994</v>
      </c>
      <c r="H6938">
        <v>8.6999999999999993</v>
      </c>
      <c r="I6938">
        <v>8.94</v>
      </c>
      <c r="J6938">
        <v>9.07</v>
      </c>
      <c r="L6938">
        <v>9.17</v>
      </c>
    </row>
    <row r="6939" spans="1:12" x14ac:dyDescent="0.2">
      <c r="A6939" s="4">
        <v>32357</v>
      </c>
      <c r="C6939">
        <v>7.12</v>
      </c>
      <c r="D6939">
        <v>7.49</v>
      </c>
      <c r="E6939">
        <v>7.85</v>
      </c>
      <c r="F6939">
        <v>8.32</v>
      </c>
      <c r="G6939">
        <v>8.49</v>
      </c>
      <c r="H6939">
        <v>8.6300000000000008</v>
      </c>
      <c r="I6939">
        <v>8.8699999999999992</v>
      </c>
      <c r="J6939">
        <v>9</v>
      </c>
      <c r="L6939">
        <v>9.08</v>
      </c>
    </row>
    <row r="6940" spans="1:12" x14ac:dyDescent="0.2">
      <c r="A6940" s="4">
        <v>32358</v>
      </c>
      <c r="C6940">
        <v>7.12</v>
      </c>
      <c r="D6940">
        <v>7.46</v>
      </c>
      <c r="E6940">
        <v>7.84</v>
      </c>
      <c r="F6940">
        <v>8.34</v>
      </c>
      <c r="G6940">
        <v>8.51</v>
      </c>
      <c r="H6940">
        <v>8.64</v>
      </c>
      <c r="I6940">
        <v>8.89</v>
      </c>
      <c r="J6940">
        <v>9.0399999999999991</v>
      </c>
      <c r="L6940">
        <v>9.1</v>
      </c>
    </row>
    <row r="6941" spans="1:12" x14ac:dyDescent="0.2">
      <c r="A6941" s="4">
        <v>32359</v>
      </c>
      <c r="C6941">
        <v>7.06</v>
      </c>
      <c r="D6941">
        <v>7.44</v>
      </c>
      <c r="E6941">
        <v>7.83</v>
      </c>
      <c r="F6941">
        <v>8.31</v>
      </c>
      <c r="G6941">
        <v>8.4600000000000009</v>
      </c>
      <c r="H6941">
        <v>8.61</v>
      </c>
      <c r="I6941">
        <v>8.84</v>
      </c>
      <c r="J6941">
        <v>8.99</v>
      </c>
      <c r="L6941">
        <v>9.0399999999999991</v>
      </c>
    </row>
    <row r="6942" spans="1:12" x14ac:dyDescent="0.2">
      <c r="A6942" s="4">
        <v>32360</v>
      </c>
      <c r="C6942">
        <v>7.15</v>
      </c>
      <c r="D6942">
        <v>7.62</v>
      </c>
      <c r="E6942">
        <v>8.0299999999999994</v>
      </c>
      <c r="F6942">
        <v>8.4700000000000006</v>
      </c>
      <c r="G6942">
        <v>8.6199999999999992</v>
      </c>
      <c r="H6942">
        <v>8.7799999999999994</v>
      </c>
      <c r="I6942">
        <v>8.98</v>
      </c>
      <c r="J6942">
        <v>9.1199999999999992</v>
      </c>
      <c r="L6942">
        <v>9.14</v>
      </c>
    </row>
    <row r="6943" spans="1:12" x14ac:dyDescent="0.2">
      <c r="A6943" s="4">
        <v>32363</v>
      </c>
      <c r="C6943">
        <v>7.09</v>
      </c>
      <c r="D6943">
        <v>7.63</v>
      </c>
      <c r="E6943">
        <v>8.0399999999999991</v>
      </c>
      <c r="F6943">
        <v>8.48</v>
      </c>
      <c r="G6943">
        <v>8.6300000000000008</v>
      </c>
      <c r="H6943">
        <v>8.7899999999999991</v>
      </c>
      <c r="I6943">
        <v>8.9600000000000009</v>
      </c>
      <c r="J6943">
        <v>9.1199999999999992</v>
      </c>
      <c r="L6943">
        <v>9.1300000000000008</v>
      </c>
    </row>
    <row r="6944" spans="1:12" x14ac:dyDescent="0.2">
      <c r="A6944" s="4">
        <v>32364</v>
      </c>
      <c r="C6944">
        <v>7.29</v>
      </c>
      <c r="D6944">
        <v>7.79</v>
      </c>
      <c r="E6944">
        <v>8.16</v>
      </c>
      <c r="F6944">
        <v>8.59</v>
      </c>
      <c r="G6944">
        <v>8.7200000000000006</v>
      </c>
      <c r="H6944">
        <v>8.8800000000000008</v>
      </c>
      <c r="I6944">
        <v>9.0399999999999991</v>
      </c>
      <c r="J6944">
        <v>9.1999999999999993</v>
      </c>
      <c r="L6944">
        <v>9.2100000000000009</v>
      </c>
    </row>
    <row r="6945" spans="1:12" x14ac:dyDescent="0.2">
      <c r="A6945" s="4">
        <v>32365</v>
      </c>
      <c r="C6945">
        <v>7.21</v>
      </c>
      <c r="D6945">
        <v>7.81</v>
      </c>
      <c r="E6945">
        <v>8.17</v>
      </c>
      <c r="F6945">
        <v>8.64</v>
      </c>
      <c r="G6945">
        <v>8.81</v>
      </c>
      <c r="H6945">
        <v>9</v>
      </c>
      <c r="I6945">
        <v>9.18</v>
      </c>
      <c r="J6945">
        <v>9.3000000000000007</v>
      </c>
      <c r="L6945">
        <v>9.36</v>
      </c>
    </row>
    <row r="6946" spans="1:12" x14ac:dyDescent="0.2">
      <c r="A6946" s="4">
        <v>32366</v>
      </c>
      <c r="C6946">
        <v>7.24</v>
      </c>
      <c r="D6946">
        <v>7.84</v>
      </c>
      <c r="E6946">
        <v>8.25</v>
      </c>
      <c r="F6946">
        <v>8.68</v>
      </c>
      <c r="G6946">
        <v>8.82</v>
      </c>
      <c r="H6946">
        <v>9.02</v>
      </c>
      <c r="I6946">
        <v>9.2200000000000006</v>
      </c>
      <c r="J6946">
        <v>9.35</v>
      </c>
      <c r="L6946">
        <v>9.4</v>
      </c>
    </row>
    <row r="6947" spans="1:12" x14ac:dyDescent="0.2">
      <c r="A6947" s="4">
        <v>32367</v>
      </c>
      <c r="C6947">
        <v>7.25</v>
      </c>
      <c r="D6947">
        <v>7.84</v>
      </c>
      <c r="E6947">
        <v>8.23</v>
      </c>
      <c r="F6947">
        <v>8.68</v>
      </c>
      <c r="G6947">
        <v>8.82</v>
      </c>
      <c r="H6947">
        <v>9.0299999999999994</v>
      </c>
      <c r="I6947">
        <v>9.23</v>
      </c>
      <c r="J6947">
        <v>9.36</v>
      </c>
      <c r="L6947">
        <v>9.42</v>
      </c>
    </row>
    <row r="6948" spans="1:12" x14ac:dyDescent="0.2">
      <c r="A6948" s="4">
        <v>32370</v>
      </c>
      <c r="C6948">
        <v>7.25</v>
      </c>
      <c r="D6948">
        <v>7.85</v>
      </c>
      <c r="E6948">
        <v>8.25</v>
      </c>
      <c r="F6948">
        <v>8.6999999999999993</v>
      </c>
      <c r="G6948">
        <v>8.82</v>
      </c>
      <c r="H6948">
        <v>9.0399999999999991</v>
      </c>
      <c r="I6948">
        <v>9.24</v>
      </c>
      <c r="J6948">
        <v>9.3699999999999992</v>
      </c>
      <c r="L6948">
        <v>9.44</v>
      </c>
    </row>
    <row r="6949" spans="1:12" x14ac:dyDescent="0.2">
      <c r="A6949" s="4">
        <v>32371</v>
      </c>
      <c r="C6949">
        <v>7.29</v>
      </c>
      <c r="D6949">
        <v>7.95</v>
      </c>
      <c r="E6949">
        <v>8.2799999999999994</v>
      </c>
      <c r="F6949">
        <v>8.7200000000000006</v>
      </c>
      <c r="G6949">
        <v>8.84</v>
      </c>
      <c r="H6949">
        <v>9.0299999999999994</v>
      </c>
      <c r="I6949">
        <v>9.2100000000000009</v>
      </c>
      <c r="J6949">
        <v>9.35</v>
      </c>
      <c r="L6949">
        <v>9.4</v>
      </c>
    </row>
    <row r="6950" spans="1:12" x14ac:dyDescent="0.2">
      <c r="A6950" s="4">
        <v>32372</v>
      </c>
      <c r="C6950">
        <v>7.26</v>
      </c>
      <c r="D6950">
        <v>7.95</v>
      </c>
      <c r="E6950">
        <v>8.2799999999999994</v>
      </c>
      <c r="F6950">
        <v>8.74</v>
      </c>
      <c r="G6950">
        <v>8.86</v>
      </c>
      <c r="H6950">
        <v>9.06</v>
      </c>
      <c r="I6950">
        <v>9.24</v>
      </c>
      <c r="J6950">
        <v>9.3800000000000008</v>
      </c>
      <c r="L6950">
        <v>9.43</v>
      </c>
    </row>
    <row r="6951" spans="1:12" x14ac:dyDescent="0.2">
      <c r="A6951" s="4">
        <v>32373</v>
      </c>
      <c r="C6951">
        <v>7.26</v>
      </c>
      <c r="D6951">
        <v>7.94</v>
      </c>
      <c r="E6951">
        <v>8.27</v>
      </c>
      <c r="F6951">
        <v>8.74</v>
      </c>
      <c r="G6951">
        <v>8.86</v>
      </c>
      <c r="H6951">
        <v>9.0500000000000007</v>
      </c>
      <c r="I6951">
        <v>9.2100000000000009</v>
      </c>
      <c r="J6951">
        <v>9.35</v>
      </c>
      <c r="L6951">
        <v>9.41</v>
      </c>
    </row>
    <row r="6952" spans="1:12" x14ac:dyDescent="0.2">
      <c r="A6952" s="4">
        <v>32374</v>
      </c>
      <c r="C6952">
        <v>7.3</v>
      </c>
      <c r="D6952">
        <v>7.94</v>
      </c>
      <c r="E6952">
        <v>8.27</v>
      </c>
      <c r="F6952">
        <v>8.74</v>
      </c>
      <c r="G6952">
        <v>8.86</v>
      </c>
      <c r="H6952">
        <v>9.0500000000000007</v>
      </c>
      <c r="I6952">
        <v>9.2100000000000009</v>
      </c>
      <c r="J6952">
        <v>9.35</v>
      </c>
      <c r="L6952">
        <v>9.41</v>
      </c>
    </row>
    <row r="6953" spans="1:12" x14ac:dyDescent="0.2">
      <c r="A6953" s="4">
        <v>32377</v>
      </c>
      <c r="C6953">
        <v>7.33</v>
      </c>
      <c r="D6953">
        <v>7.95</v>
      </c>
      <c r="E6953">
        <v>8.27</v>
      </c>
      <c r="F6953">
        <v>8.76</v>
      </c>
      <c r="G6953">
        <v>8.89</v>
      </c>
      <c r="H6953">
        <v>9.09</v>
      </c>
      <c r="I6953">
        <v>9.24</v>
      </c>
      <c r="J6953">
        <v>9.3699999999999992</v>
      </c>
      <c r="L6953">
        <v>9.44</v>
      </c>
    </row>
    <row r="6954" spans="1:12" x14ac:dyDescent="0.2">
      <c r="A6954" s="4">
        <v>32378</v>
      </c>
      <c r="C6954">
        <v>7.39</v>
      </c>
      <c r="D6954">
        <v>7.87</v>
      </c>
      <c r="E6954">
        <v>8.25</v>
      </c>
      <c r="F6954">
        <v>8.7100000000000009</v>
      </c>
      <c r="G6954">
        <v>8.85</v>
      </c>
      <c r="H6954">
        <v>9.0399999999999991</v>
      </c>
      <c r="I6954">
        <v>9.19</v>
      </c>
      <c r="J6954">
        <v>9.32</v>
      </c>
      <c r="L6954">
        <v>9.39</v>
      </c>
    </row>
    <row r="6955" spans="1:12" x14ac:dyDescent="0.2">
      <c r="A6955" s="4">
        <v>32379</v>
      </c>
      <c r="C6955">
        <v>7.42</v>
      </c>
      <c r="D6955">
        <v>7.86</v>
      </c>
      <c r="E6955">
        <v>8.25</v>
      </c>
      <c r="F6955">
        <v>8.73</v>
      </c>
      <c r="G6955">
        <v>8.85</v>
      </c>
      <c r="H6955">
        <v>9.02</v>
      </c>
      <c r="I6955">
        <v>9.2100000000000009</v>
      </c>
      <c r="J6955">
        <v>9.34</v>
      </c>
      <c r="L6955">
        <v>9.4</v>
      </c>
    </row>
    <row r="6956" spans="1:12" x14ac:dyDescent="0.2">
      <c r="A6956" s="4">
        <v>32380</v>
      </c>
      <c r="C6956">
        <v>7.49</v>
      </c>
      <c r="D6956">
        <v>7.88</v>
      </c>
      <c r="E6956">
        <v>8.31</v>
      </c>
      <c r="F6956">
        <v>8.7799999999999994</v>
      </c>
      <c r="G6956">
        <v>8.92</v>
      </c>
      <c r="H6956">
        <v>9.08</v>
      </c>
      <c r="I6956">
        <v>9.2799999999999994</v>
      </c>
      <c r="J6956">
        <v>9.41</v>
      </c>
      <c r="L6956">
        <v>9.4600000000000009</v>
      </c>
    </row>
    <row r="6957" spans="1:12" x14ac:dyDescent="0.2">
      <c r="A6957" s="4">
        <v>32381</v>
      </c>
      <c r="C6957">
        <v>7.57</v>
      </c>
      <c r="D6957">
        <v>7.88</v>
      </c>
      <c r="E6957">
        <v>8.32</v>
      </c>
      <c r="F6957">
        <v>8.7799999999999994</v>
      </c>
      <c r="G6957">
        <v>8.92</v>
      </c>
      <c r="H6957">
        <v>9.07</v>
      </c>
      <c r="I6957">
        <v>9.26</v>
      </c>
      <c r="J6957">
        <v>9.3800000000000008</v>
      </c>
      <c r="L6957">
        <v>9.43</v>
      </c>
    </row>
    <row r="6958" spans="1:12" x14ac:dyDescent="0.2">
      <c r="A6958" s="4">
        <v>32384</v>
      </c>
      <c r="C6958">
        <v>7.57</v>
      </c>
      <c r="D6958">
        <v>7.88</v>
      </c>
      <c r="E6958">
        <v>8.3000000000000007</v>
      </c>
      <c r="F6958">
        <v>8.75</v>
      </c>
      <c r="G6958">
        <v>8.86</v>
      </c>
      <c r="H6958">
        <v>9</v>
      </c>
      <c r="I6958">
        <v>9.19</v>
      </c>
      <c r="J6958">
        <v>9.3000000000000007</v>
      </c>
      <c r="L6958">
        <v>9.36</v>
      </c>
    </row>
    <row r="6959" spans="1:12" x14ac:dyDescent="0.2">
      <c r="A6959" s="4">
        <v>32385</v>
      </c>
      <c r="C6959">
        <v>7.54</v>
      </c>
      <c r="D6959">
        <v>7.9</v>
      </c>
      <c r="E6959">
        <v>8.3000000000000007</v>
      </c>
      <c r="F6959">
        <v>8.73</v>
      </c>
      <c r="G6959">
        <v>8.86</v>
      </c>
      <c r="H6959">
        <v>8.98</v>
      </c>
      <c r="I6959">
        <v>9.16</v>
      </c>
      <c r="J6959">
        <v>9.27</v>
      </c>
      <c r="L6959">
        <v>9.33</v>
      </c>
    </row>
    <row r="6960" spans="1:12" x14ac:dyDescent="0.2">
      <c r="A6960" s="4">
        <v>32386</v>
      </c>
      <c r="C6960">
        <v>7.54</v>
      </c>
      <c r="D6960">
        <v>7.89</v>
      </c>
      <c r="E6960">
        <v>8.2799999999999994</v>
      </c>
      <c r="F6960">
        <v>8.7100000000000009</v>
      </c>
      <c r="G6960">
        <v>8.83</v>
      </c>
      <c r="H6960">
        <v>8.9499999999999993</v>
      </c>
      <c r="I6960">
        <v>9.1300000000000008</v>
      </c>
      <c r="J6960">
        <v>9.25</v>
      </c>
      <c r="L6960">
        <v>9.31</v>
      </c>
    </row>
    <row r="6961" spans="1:12" x14ac:dyDescent="0.2">
      <c r="A6961" s="4">
        <v>32387</v>
      </c>
      <c r="C6961">
        <v>7.52</v>
      </c>
      <c r="D6961">
        <v>7.89</v>
      </c>
      <c r="E6961">
        <v>8.24</v>
      </c>
      <c r="F6961">
        <v>8.68</v>
      </c>
      <c r="G6961">
        <v>8.82</v>
      </c>
      <c r="H6961">
        <v>8.9499999999999993</v>
      </c>
      <c r="I6961">
        <v>9.14</v>
      </c>
      <c r="J6961">
        <v>9.25</v>
      </c>
      <c r="L6961">
        <v>9.31</v>
      </c>
    </row>
    <row r="6962" spans="1:12" x14ac:dyDescent="0.2">
      <c r="A6962" s="4">
        <v>32388</v>
      </c>
      <c r="C6962">
        <v>7.45</v>
      </c>
      <c r="D6962">
        <v>7.79</v>
      </c>
      <c r="E6962">
        <v>8.06</v>
      </c>
      <c r="F6962">
        <v>8.4499999999999993</v>
      </c>
      <c r="G6962">
        <v>8.58</v>
      </c>
      <c r="H6962">
        <v>8.6999999999999993</v>
      </c>
      <c r="I6962">
        <v>8.8699999999999992</v>
      </c>
      <c r="J6962">
        <v>9</v>
      </c>
      <c r="L6962">
        <v>9.0500000000000007</v>
      </c>
    </row>
    <row r="6963" spans="1:12" x14ac:dyDescent="0.2">
      <c r="A6963" s="4">
        <v>32391</v>
      </c>
      <c r="C6963" t="s">
        <v>13</v>
      </c>
      <c r="D6963" t="s">
        <v>13</v>
      </c>
      <c r="E6963" t="s">
        <v>13</v>
      </c>
      <c r="F6963" t="s">
        <v>13</v>
      </c>
      <c r="G6963" t="s">
        <v>13</v>
      </c>
      <c r="H6963" t="s">
        <v>13</v>
      </c>
      <c r="I6963" t="s">
        <v>13</v>
      </c>
      <c r="J6963" t="s">
        <v>13</v>
      </c>
      <c r="L6963" t="s">
        <v>13</v>
      </c>
    </row>
    <row r="6964" spans="1:12" x14ac:dyDescent="0.2">
      <c r="A6964" s="4">
        <v>32392</v>
      </c>
      <c r="C6964">
        <v>7.51</v>
      </c>
      <c r="D6964">
        <v>7.8</v>
      </c>
      <c r="E6964">
        <v>8.08</v>
      </c>
      <c r="F6964">
        <v>8.4700000000000006</v>
      </c>
      <c r="G6964">
        <v>8.58</v>
      </c>
      <c r="H6964">
        <v>8.6999999999999993</v>
      </c>
      <c r="I6964">
        <v>8.8800000000000008</v>
      </c>
      <c r="J6964">
        <v>8.99</v>
      </c>
      <c r="L6964">
        <v>9.0500000000000007</v>
      </c>
    </row>
    <row r="6965" spans="1:12" x14ac:dyDescent="0.2">
      <c r="A6965" s="4">
        <v>32393</v>
      </c>
      <c r="C6965">
        <v>7.57</v>
      </c>
      <c r="D6965">
        <v>7.81</v>
      </c>
      <c r="E6965">
        <v>8.09</v>
      </c>
      <c r="F6965">
        <v>8.4499999999999993</v>
      </c>
      <c r="G6965">
        <v>8.57</v>
      </c>
      <c r="H6965">
        <v>8.69</v>
      </c>
      <c r="I6965">
        <v>8.8699999999999992</v>
      </c>
      <c r="J6965">
        <v>8.99</v>
      </c>
      <c r="L6965">
        <v>9.0399999999999991</v>
      </c>
    </row>
    <row r="6966" spans="1:12" x14ac:dyDescent="0.2">
      <c r="A6966" s="4">
        <v>32394</v>
      </c>
      <c r="C6966">
        <v>7.56</v>
      </c>
      <c r="D6966">
        <v>7.82</v>
      </c>
      <c r="E6966">
        <v>8.1</v>
      </c>
      <c r="F6966">
        <v>8.4499999999999993</v>
      </c>
      <c r="G6966">
        <v>8.58</v>
      </c>
      <c r="H6966">
        <v>8.69</v>
      </c>
      <c r="I6966">
        <v>8.8800000000000008</v>
      </c>
      <c r="J6966">
        <v>8.99</v>
      </c>
      <c r="L6966">
        <v>9.0500000000000007</v>
      </c>
    </row>
    <row r="6967" spans="1:12" x14ac:dyDescent="0.2">
      <c r="A6967" s="4">
        <v>32395</v>
      </c>
      <c r="C6967">
        <v>7.52</v>
      </c>
      <c r="D6967">
        <v>7.81</v>
      </c>
      <c r="E6967">
        <v>8.07</v>
      </c>
      <c r="F6967">
        <v>8.42</v>
      </c>
      <c r="G6967">
        <v>8.52</v>
      </c>
      <c r="H6967">
        <v>8.6199999999999992</v>
      </c>
      <c r="I6967">
        <v>8.82</v>
      </c>
      <c r="J6967">
        <v>8.93</v>
      </c>
      <c r="L6967">
        <v>8.99</v>
      </c>
    </row>
    <row r="6968" spans="1:12" x14ac:dyDescent="0.2">
      <c r="A6968" s="4">
        <v>32398</v>
      </c>
      <c r="C6968">
        <v>7.48</v>
      </c>
      <c r="D6968">
        <v>7.79</v>
      </c>
      <c r="E6968">
        <v>8.08</v>
      </c>
      <c r="F6968">
        <v>8.44</v>
      </c>
      <c r="G6968">
        <v>8.5500000000000007</v>
      </c>
      <c r="H6968">
        <v>8.66</v>
      </c>
      <c r="I6968">
        <v>8.85</v>
      </c>
      <c r="J6968">
        <v>8.9700000000000006</v>
      </c>
      <c r="L6968">
        <v>9.0399999999999991</v>
      </c>
    </row>
    <row r="6969" spans="1:12" x14ac:dyDescent="0.2">
      <c r="A6969" s="4">
        <v>32399</v>
      </c>
      <c r="C6969">
        <v>7.4</v>
      </c>
      <c r="D6969">
        <v>7.79</v>
      </c>
      <c r="E6969">
        <v>8.02</v>
      </c>
      <c r="F6969">
        <v>8.4</v>
      </c>
      <c r="G6969">
        <v>8.52</v>
      </c>
      <c r="H6969">
        <v>8.65</v>
      </c>
      <c r="I6969">
        <v>8.83</v>
      </c>
      <c r="J6969">
        <v>8.94</v>
      </c>
      <c r="L6969">
        <v>9.01</v>
      </c>
    </row>
    <row r="6970" spans="1:12" x14ac:dyDescent="0.2">
      <c r="A6970" s="4">
        <v>32400</v>
      </c>
      <c r="C6970">
        <v>7.39</v>
      </c>
      <c r="D6970">
        <v>7.74</v>
      </c>
      <c r="E6970">
        <v>7.95</v>
      </c>
      <c r="F6970">
        <v>8.36</v>
      </c>
      <c r="G6970">
        <v>8.4700000000000006</v>
      </c>
      <c r="H6970">
        <v>8.59</v>
      </c>
      <c r="I6970">
        <v>8.77</v>
      </c>
      <c r="J6970">
        <v>8.8800000000000008</v>
      </c>
      <c r="L6970">
        <v>8.9600000000000009</v>
      </c>
    </row>
    <row r="6971" spans="1:12" x14ac:dyDescent="0.2">
      <c r="A6971" s="4">
        <v>32401</v>
      </c>
      <c r="C6971">
        <v>7.4</v>
      </c>
      <c r="D6971">
        <v>7.77</v>
      </c>
      <c r="E6971">
        <v>7.98</v>
      </c>
      <c r="F6971">
        <v>8.39</v>
      </c>
      <c r="G6971">
        <v>8.51</v>
      </c>
      <c r="H6971">
        <v>8.6300000000000008</v>
      </c>
      <c r="I6971">
        <v>8.8000000000000007</v>
      </c>
      <c r="J6971">
        <v>8.91</v>
      </c>
      <c r="L6971">
        <v>9</v>
      </c>
    </row>
    <row r="6972" spans="1:12" x14ac:dyDescent="0.2">
      <c r="A6972" s="4">
        <v>32402</v>
      </c>
      <c r="C6972">
        <v>7.38</v>
      </c>
      <c r="D6972">
        <v>7.75</v>
      </c>
      <c r="E6972">
        <v>8.02</v>
      </c>
      <c r="F6972">
        <v>8.4</v>
      </c>
      <c r="G6972">
        <v>8.5299999999999994</v>
      </c>
      <c r="H6972">
        <v>8.65</v>
      </c>
      <c r="I6972">
        <v>8.82</v>
      </c>
      <c r="J6972">
        <v>8.93</v>
      </c>
      <c r="L6972">
        <v>9.01</v>
      </c>
    </row>
    <row r="6973" spans="1:12" x14ac:dyDescent="0.2">
      <c r="A6973" s="4">
        <v>32405</v>
      </c>
      <c r="C6973">
        <v>7.38</v>
      </c>
      <c r="D6973">
        <v>7.78</v>
      </c>
      <c r="E6973">
        <v>8.0500000000000007</v>
      </c>
      <c r="F6973">
        <v>8.44</v>
      </c>
      <c r="G6973">
        <v>8.5500000000000007</v>
      </c>
      <c r="H6973">
        <v>8.69</v>
      </c>
      <c r="I6973">
        <v>8.86</v>
      </c>
      <c r="J6973">
        <v>8.9700000000000006</v>
      </c>
      <c r="L6973">
        <v>9.07</v>
      </c>
    </row>
    <row r="6974" spans="1:12" x14ac:dyDescent="0.2">
      <c r="A6974" s="4">
        <v>32406</v>
      </c>
      <c r="C6974">
        <v>7.44</v>
      </c>
      <c r="D6974">
        <v>7.77</v>
      </c>
      <c r="E6974">
        <v>8.07</v>
      </c>
      <c r="F6974">
        <v>8.4499999999999993</v>
      </c>
      <c r="G6974">
        <v>8.56</v>
      </c>
      <c r="H6974">
        <v>8.68</v>
      </c>
      <c r="I6974">
        <v>8.86</v>
      </c>
      <c r="J6974">
        <v>8.9700000000000006</v>
      </c>
      <c r="L6974">
        <v>9.06</v>
      </c>
    </row>
    <row r="6975" spans="1:12" x14ac:dyDescent="0.2">
      <c r="A6975" s="4">
        <v>32407</v>
      </c>
      <c r="C6975">
        <v>7.42</v>
      </c>
      <c r="D6975">
        <v>7.76</v>
      </c>
      <c r="E6975">
        <v>8.0500000000000007</v>
      </c>
      <c r="F6975">
        <v>8.4</v>
      </c>
      <c r="G6975">
        <v>8.51</v>
      </c>
      <c r="H6975">
        <v>8.64</v>
      </c>
      <c r="I6975">
        <v>8.82</v>
      </c>
      <c r="J6975">
        <v>8.93</v>
      </c>
      <c r="L6975">
        <v>9.02</v>
      </c>
    </row>
    <row r="6976" spans="1:12" x14ac:dyDescent="0.2">
      <c r="A6976" s="4">
        <v>32408</v>
      </c>
      <c r="C6976">
        <v>7.43</v>
      </c>
      <c r="D6976">
        <v>7.78</v>
      </c>
      <c r="E6976">
        <v>8.09</v>
      </c>
      <c r="F6976">
        <v>8.44</v>
      </c>
      <c r="G6976">
        <v>8.5399999999999991</v>
      </c>
      <c r="H6976">
        <v>8.67</v>
      </c>
      <c r="I6976">
        <v>8.85</v>
      </c>
      <c r="J6976">
        <v>8.9499999999999993</v>
      </c>
      <c r="L6976">
        <v>9.0500000000000007</v>
      </c>
    </row>
    <row r="6977" spans="1:12" x14ac:dyDescent="0.2">
      <c r="A6977" s="4">
        <v>32409</v>
      </c>
      <c r="C6977">
        <v>7.47</v>
      </c>
      <c r="D6977">
        <v>7.83</v>
      </c>
      <c r="E6977">
        <v>8.09</v>
      </c>
      <c r="F6977">
        <v>8.4700000000000006</v>
      </c>
      <c r="G6977">
        <v>8.56</v>
      </c>
      <c r="H6977">
        <v>8.69</v>
      </c>
      <c r="I6977">
        <v>8.86</v>
      </c>
      <c r="J6977">
        <v>8.9700000000000006</v>
      </c>
      <c r="L6977">
        <v>9.0500000000000007</v>
      </c>
    </row>
    <row r="6978" spans="1:12" x14ac:dyDescent="0.2">
      <c r="A6978" s="4">
        <v>32412</v>
      </c>
      <c r="C6978">
        <v>7.55</v>
      </c>
      <c r="D6978">
        <v>7.89</v>
      </c>
      <c r="E6978">
        <v>8.17</v>
      </c>
      <c r="F6978">
        <v>8.52</v>
      </c>
      <c r="G6978">
        <v>8.61</v>
      </c>
      <c r="H6978">
        <v>8.73</v>
      </c>
      <c r="I6978">
        <v>8.9</v>
      </c>
      <c r="J6978">
        <v>9</v>
      </c>
      <c r="L6978">
        <v>9.09</v>
      </c>
    </row>
    <row r="6979" spans="1:12" x14ac:dyDescent="0.2">
      <c r="A6979" s="4">
        <v>32413</v>
      </c>
      <c r="C6979">
        <v>7.57</v>
      </c>
      <c r="D6979">
        <v>7.95</v>
      </c>
      <c r="E6979">
        <v>8.2100000000000009</v>
      </c>
      <c r="F6979">
        <v>8.5500000000000007</v>
      </c>
      <c r="G6979">
        <v>8.66</v>
      </c>
      <c r="H6979">
        <v>8.77</v>
      </c>
      <c r="I6979">
        <v>8.94</v>
      </c>
      <c r="J6979">
        <v>9.0399999999999991</v>
      </c>
      <c r="L6979">
        <v>9.11</v>
      </c>
    </row>
    <row r="6980" spans="1:12" x14ac:dyDescent="0.2">
      <c r="A6980" s="4">
        <v>32414</v>
      </c>
      <c r="C6980">
        <v>7.58</v>
      </c>
      <c r="D6980">
        <v>7.97</v>
      </c>
      <c r="E6980">
        <v>8.23</v>
      </c>
      <c r="F6980">
        <v>8.59</v>
      </c>
      <c r="G6980">
        <v>8.69</v>
      </c>
      <c r="H6980">
        <v>8.81</v>
      </c>
      <c r="I6980">
        <v>8.9700000000000006</v>
      </c>
      <c r="J6980">
        <v>9.06</v>
      </c>
      <c r="L6980">
        <v>9.15</v>
      </c>
    </row>
    <row r="6981" spans="1:12" x14ac:dyDescent="0.2">
      <c r="A6981" s="4">
        <v>32415</v>
      </c>
      <c r="C6981">
        <v>7.53</v>
      </c>
      <c r="D6981">
        <v>7.89</v>
      </c>
      <c r="E6981">
        <v>8.18</v>
      </c>
      <c r="F6981">
        <v>8.5299999999999994</v>
      </c>
      <c r="G6981">
        <v>8.6300000000000008</v>
      </c>
      <c r="H6981">
        <v>8.73</v>
      </c>
      <c r="I6981">
        <v>8.89</v>
      </c>
      <c r="J6981">
        <v>8.98</v>
      </c>
      <c r="L6981">
        <v>9.08</v>
      </c>
    </row>
    <row r="6982" spans="1:12" x14ac:dyDescent="0.2">
      <c r="A6982" s="4">
        <v>32416</v>
      </c>
      <c r="C6982">
        <v>7.49</v>
      </c>
      <c r="D6982">
        <v>7.85</v>
      </c>
      <c r="E6982">
        <v>8.1300000000000008</v>
      </c>
      <c r="F6982">
        <v>8.43</v>
      </c>
      <c r="G6982">
        <v>8.52</v>
      </c>
      <c r="H6982">
        <v>8.61</v>
      </c>
      <c r="I6982">
        <v>8.7799999999999994</v>
      </c>
      <c r="J6982">
        <v>8.8699999999999992</v>
      </c>
      <c r="L6982">
        <v>8.98</v>
      </c>
    </row>
    <row r="6983" spans="1:12" x14ac:dyDescent="0.2">
      <c r="A6983" s="4">
        <v>32419</v>
      </c>
      <c r="C6983">
        <v>7.5</v>
      </c>
      <c r="D6983">
        <v>7.84</v>
      </c>
      <c r="E6983">
        <v>8.1300000000000008</v>
      </c>
      <c r="F6983">
        <v>8.41</v>
      </c>
      <c r="G6983">
        <v>8.5</v>
      </c>
      <c r="H6983">
        <v>8.59</v>
      </c>
      <c r="I6983">
        <v>8.76</v>
      </c>
      <c r="J6983">
        <v>8.84</v>
      </c>
      <c r="L6983">
        <v>8.9600000000000009</v>
      </c>
    </row>
    <row r="6984" spans="1:12" x14ac:dyDescent="0.2">
      <c r="A6984" s="4">
        <v>32420</v>
      </c>
      <c r="C6984">
        <v>7.47</v>
      </c>
      <c r="D6984">
        <v>7.9</v>
      </c>
      <c r="E6984">
        <v>8.15</v>
      </c>
      <c r="F6984">
        <v>8.43</v>
      </c>
      <c r="G6984">
        <v>8.51</v>
      </c>
      <c r="H6984">
        <v>8.6</v>
      </c>
      <c r="I6984">
        <v>8.7899999999999991</v>
      </c>
      <c r="J6984">
        <v>8.8699999999999992</v>
      </c>
      <c r="L6984">
        <v>8.9700000000000006</v>
      </c>
    </row>
    <row r="6985" spans="1:12" x14ac:dyDescent="0.2">
      <c r="A6985" s="4">
        <v>32421</v>
      </c>
      <c r="C6985">
        <v>7.46</v>
      </c>
      <c r="D6985">
        <v>7.89</v>
      </c>
      <c r="E6985">
        <v>8.15</v>
      </c>
      <c r="F6985">
        <v>8.43</v>
      </c>
      <c r="G6985">
        <v>8.51</v>
      </c>
      <c r="H6985">
        <v>8.6</v>
      </c>
      <c r="I6985">
        <v>8.7899999999999991</v>
      </c>
      <c r="J6985">
        <v>8.8699999999999992</v>
      </c>
      <c r="L6985">
        <v>8.98</v>
      </c>
    </row>
    <row r="6986" spans="1:12" x14ac:dyDescent="0.2">
      <c r="A6986" s="4">
        <v>32422</v>
      </c>
      <c r="C6986">
        <v>7.55</v>
      </c>
      <c r="D6986">
        <v>7.95</v>
      </c>
      <c r="E6986">
        <v>8.18</v>
      </c>
      <c r="F6986">
        <v>8.43</v>
      </c>
      <c r="G6986">
        <v>8.52</v>
      </c>
      <c r="H6986">
        <v>8.61</v>
      </c>
      <c r="I6986">
        <v>8.7799999999999994</v>
      </c>
      <c r="J6986">
        <v>8.8699999999999992</v>
      </c>
      <c r="L6986">
        <v>8.9700000000000006</v>
      </c>
    </row>
    <row r="6987" spans="1:12" x14ac:dyDescent="0.2">
      <c r="A6987" s="4">
        <v>32423</v>
      </c>
      <c r="C6987">
        <v>7.51</v>
      </c>
      <c r="D6987">
        <v>7.83</v>
      </c>
      <c r="E6987">
        <v>8.02</v>
      </c>
      <c r="F6987">
        <v>8.26</v>
      </c>
      <c r="G6987">
        <v>8.34</v>
      </c>
      <c r="H6987">
        <v>8.43</v>
      </c>
      <c r="I6987">
        <v>8.61</v>
      </c>
      <c r="J6987">
        <v>8.6999999999999993</v>
      </c>
      <c r="L6987">
        <v>8.81</v>
      </c>
    </row>
    <row r="6988" spans="1:12" x14ac:dyDescent="0.2">
      <c r="A6988" s="4">
        <v>32426</v>
      </c>
      <c r="C6988" t="s">
        <v>13</v>
      </c>
      <c r="D6988" t="s">
        <v>13</v>
      </c>
      <c r="E6988" t="s">
        <v>13</v>
      </c>
      <c r="F6988" t="s">
        <v>13</v>
      </c>
      <c r="G6988" t="s">
        <v>13</v>
      </c>
      <c r="H6988" t="s">
        <v>13</v>
      </c>
      <c r="I6988" t="s">
        <v>13</v>
      </c>
      <c r="J6988" t="s">
        <v>13</v>
      </c>
      <c r="L6988" t="s">
        <v>13</v>
      </c>
    </row>
    <row r="6989" spans="1:12" x14ac:dyDescent="0.2">
      <c r="A6989" s="4">
        <v>32427</v>
      </c>
      <c r="C6989">
        <v>7.55</v>
      </c>
      <c r="D6989">
        <v>7.82</v>
      </c>
      <c r="E6989">
        <v>8.0399999999999991</v>
      </c>
      <c r="F6989">
        <v>8.2899999999999991</v>
      </c>
      <c r="G6989">
        <v>8.39</v>
      </c>
      <c r="H6989">
        <v>8.48</v>
      </c>
      <c r="I6989">
        <v>8.67</v>
      </c>
      <c r="J6989">
        <v>8.75</v>
      </c>
      <c r="L6989">
        <v>8.86</v>
      </c>
    </row>
    <row r="6990" spans="1:12" x14ac:dyDescent="0.2">
      <c r="A6990" s="4">
        <v>32428</v>
      </c>
      <c r="C6990">
        <v>7.52</v>
      </c>
      <c r="D6990">
        <v>7.81</v>
      </c>
      <c r="E6990">
        <v>8.06</v>
      </c>
      <c r="F6990">
        <v>8.35</v>
      </c>
      <c r="G6990">
        <v>8.4600000000000009</v>
      </c>
      <c r="H6990">
        <v>8.56</v>
      </c>
      <c r="I6990">
        <v>8.73</v>
      </c>
      <c r="J6990">
        <v>8.84</v>
      </c>
      <c r="L6990">
        <v>8.94</v>
      </c>
    </row>
    <row r="6991" spans="1:12" x14ac:dyDescent="0.2">
      <c r="A6991" s="4">
        <v>32429</v>
      </c>
      <c r="C6991">
        <v>7.58</v>
      </c>
      <c r="D6991">
        <v>7.81</v>
      </c>
      <c r="E6991">
        <v>8.11</v>
      </c>
      <c r="F6991">
        <v>8.36</v>
      </c>
      <c r="G6991">
        <v>8.4600000000000009</v>
      </c>
      <c r="H6991">
        <v>8.5500000000000007</v>
      </c>
      <c r="I6991">
        <v>8.73</v>
      </c>
      <c r="J6991">
        <v>8.84</v>
      </c>
      <c r="L6991">
        <v>8.94</v>
      </c>
    </row>
    <row r="6992" spans="1:12" x14ac:dyDescent="0.2">
      <c r="A6992" s="4">
        <v>32430</v>
      </c>
      <c r="C6992">
        <v>7.56</v>
      </c>
      <c r="D6992">
        <v>7.79</v>
      </c>
      <c r="E6992">
        <v>8.07</v>
      </c>
      <c r="F6992">
        <v>8.33</v>
      </c>
      <c r="G6992">
        <v>8.43</v>
      </c>
      <c r="H6992">
        <v>8.52</v>
      </c>
      <c r="I6992">
        <v>8.6999999999999993</v>
      </c>
      <c r="J6992">
        <v>8.81</v>
      </c>
      <c r="L6992">
        <v>8.9</v>
      </c>
    </row>
    <row r="6993" spans="1:12" x14ac:dyDescent="0.2">
      <c r="A6993" s="4">
        <v>32433</v>
      </c>
      <c r="C6993">
        <v>7.58</v>
      </c>
      <c r="D6993">
        <v>7.81</v>
      </c>
      <c r="E6993">
        <v>8.08</v>
      </c>
      <c r="F6993">
        <v>8.33</v>
      </c>
      <c r="G6993">
        <v>8.43</v>
      </c>
      <c r="H6993">
        <v>8.5</v>
      </c>
      <c r="I6993">
        <v>8.68</v>
      </c>
      <c r="J6993">
        <v>8.7899999999999991</v>
      </c>
      <c r="L6993">
        <v>8.8800000000000008</v>
      </c>
    </row>
    <row r="6994" spans="1:12" x14ac:dyDescent="0.2">
      <c r="A6994" s="4">
        <v>32434</v>
      </c>
      <c r="C6994">
        <v>7.6</v>
      </c>
      <c r="D6994">
        <v>7.95</v>
      </c>
      <c r="E6994">
        <v>8.09</v>
      </c>
      <c r="F6994">
        <v>8.33</v>
      </c>
      <c r="G6994">
        <v>8.39</v>
      </c>
      <c r="H6994">
        <v>8.49</v>
      </c>
      <c r="I6994">
        <v>8.67</v>
      </c>
      <c r="J6994">
        <v>8.7799999999999994</v>
      </c>
      <c r="L6994">
        <v>8.8699999999999992</v>
      </c>
    </row>
    <row r="6995" spans="1:12" x14ac:dyDescent="0.2">
      <c r="A6995" s="4">
        <v>32435</v>
      </c>
      <c r="C6995">
        <v>7.68</v>
      </c>
      <c r="D6995">
        <v>7.99</v>
      </c>
      <c r="E6995">
        <v>8.14</v>
      </c>
      <c r="F6995">
        <v>8.3800000000000008</v>
      </c>
      <c r="G6995">
        <v>8.44</v>
      </c>
      <c r="H6995">
        <v>8.5299999999999994</v>
      </c>
      <c r="I6995">
        <v>8.7100000000000009</v>
      </c>
      <c r="J6995">
        <v>8.82</v>
      </c>
      <c r="L6995">
        <v>8.91</v>
      </c>
    </row>
    <row r="6996" spans="1:12" x14ac:dyDescent="0.2">
      <c r="A6996" s="4">
        <v>32436</v>
      </c>
      <c r="C6996">
        <v>7.7</v>
      </c>
      <c r="D6996">
        <v>7.98</v>
      </c>
      <c r="E6996">
        <v>8.1300000000000008</v>
      </c>
      <c r="F6996">
        <v>8.3800000000000008</v>
      </c>
      <c r="G6996">
        <v>8.44</v>
      </c>
      <c r="H6996">
        <v>8.52</v>
      </c>
      <c r="I6996">
        <v>8.69</v>
      </c>
      <c r="J6996">
        <v>8.7899999999999991</v>
      </c>
      <c r="L6996">
        <v>8.85</v>
      </c>
    </row>
    <row r="6997" spans="1:12" x14ac:dyDescent="0.2">
      <c r="A6997" s="4">
        <v>32437</v>
      </c>
      <c r="C6997">
        <v>7.69</v>
      </c>
      <c r="D6997">
        <v>8</v>
      </c>
      <c r="E6997">
        <v>8.15</v>
      </c>
      <c r="F6997">
        <v>8.4</v>
      </c>
      <c r="G6997">
        <v>8.4600000000000009</v>
      </c>
      <c r="H6997">
        <v>8.5399999999999991</v>
      </c>
      <c r="I6997">
        <v>8.7200000000000006</v>
      </c>
      <c r="J6997">
        <v>8.83</v>
      </c>
      <c r="L6997">
        <v>8.89</v>
      </c>
    </row>
    <row r="6998" spans="1:12" x14ac:dyDescent="0.2">
      <c r="A6998" s="4">
        <v>32440</v>
      </c>
      <c r="C6998">
        <v>7.77</v>
      </c>
      <c r="D6998">
        <v>8.0399999999999991</v>
      </c>
      <c r="E6998">
        <v>8.19</v>
      </c>
      <c r="F6998">
        <v>8.42</v>
      </c>
      <c r="G6998">
        <v>8.48</v>
      </c>
      <c r="H6998">
        <v>8.5399999999999991</v>
      </c>
      <c r="I6998">
        <v>8.7200000000000006</v>
      </c>
      <c r="J6998">
        <v>8.83</v>
      </c>
      <c r="L6998">
        <v>8.93</v>
      </c>
    </row>
    <row r="6999" spans="1:12" x14ac:dyDescent="0.2">
      <c r="A6999" s="4">
        <v>32441</v>
      </c>
      <c r="C6999">
        <v>7.69</v>
      </c>
      <c r="D6999">
        <v>7.96</v>
      </c>
      <c r="E6999">
        <v>8.17</v>
      </c>
      <c r="F6999">
        <v>8.42</v>
      </c>
      <c r="G6999">
        <v>8.48</v>
      </c>
      <c r="H6999">
        <v>8.5299999999999994</v>
      </c>
      <c r="I6999">
        <v>8.7200000000000006</v>
      </c>
      <c r="J6999">
        <v>8.83</v>
      </c>
      <c r="L6999">
        <v>8.93</v>
      </c>
    </row>
    <row r="7000" spans="1:12" x14ac:dyDescent="0.2">
      <c r="A7000" s="4">
        <v>32442</v>
      </c>
      <c r="C7000">
        <v>7.66</v>
      </c>
      <c r="D7000">
        <v>7.92</v>
      </c>
      <c r="E7000">
        <v>8.1199999999999992</v>
      </c>
      <c r="F7000">
        <v>8.34</v>
      </c>
      <c r="G7000">
        <v>8.43</v>
      </c>
      <c r="H7000">
        <v>8.48</v>
      </c>
      <c r="I7000">
        <v>8.68</v>
      </c>
      <c r="J7000">
        <v>8.7899999999999991</v>
      </c>
      <c r="L7000">
        <v>8.92</v>
      </c>
    </row>
    <row r="7001" spans="1:12" x14ac:dyDescent="0.2">
      <c r="A7001" s="4">
        <v>32443</v>
      </c>
      <c r="C7001">
        <v>7.63</v>
      </c>
      <c r="D7001">
        <v>7.88</v>
      </c>
      <c r="E7001">
        <v>8.08</v>
      </c>
      <c r="F7001">
        <v>8.27</v>
      </c>
      <c r="G7001">
        <v>8.35</v>
      </c>
      <c r="H7001">
        <v>8.41</v>
      </c>
      <c r="I7001">
        <v>8.6</v>
      </c>
      <c r="J7001">
        <v>8.7200000000000006</v>
      </c>
      <c r="L7001">
        <v>8.84</v>
      </c>
    </row>
    <row r="7002" spans="1:12" x14ac:dyDescent="0.2">
      <c r="A7002" s="4">
        <v>32444</v>
      </c>
      <c r="C7002">
        <v>7.62</v>
      </c>
      <c r="D7002">
        <v>7.89</v>
      </c>
      <c r="E7002">
        <v>8.07</v>
      </c>
      <c r="F7002">
        <v>8.27</v>
      </c>
      <c r="G7002">
        <v>8.35</v>
      </c>
      <c r="H7002">
        <v>8.4</v>
      </c>
      <c r="I7002">
        <v>8.57</v>
      </c>
      <c r="J7002">
        <v>8.69</v>
      </c>
      <c r="L7002">
        <v>8.8000000000000007</v>
      </c>
    </row>
    <row r="7003" spans="1:12" x14ac:dyDescent="0.2">
      <c r="A7003" s="4">
        <v>32447</v>
      </c>
      <c r="C7003">
        <v>7.62</v>
      </c>
      <c r="D7003">
        <v>7.89</v>
      </c>
      <c r="E7003">
        <v>8.06</v>
      </c>
      <c r="F7003">
        <v>8.25</v>
      </c>
      <c r="G7003">
        <v>8.32</v>
      </c>
      <c r="H7003">
        <v>8.3699999999999992</v>
      </c>
      <c r="I7003">
        <v>8.52</v>
      </c>
      <c r="J7003">
        <v>8.65</v>
      </c>
      <c r="L7003">
        <v>8.74</v>
      </c>
    </row>
    <row r="7004" spans="1:12" x14ac:dyDescent="0.2">
      <c r="A7004" s="4">
        <v>32448</v>
      </c>
      <c r="C7004">
        <v>7.58</v>
      </c>
      <c r="D7004">
        <v>7.87</v>
      </c>
      <c r="E7004">
        <v>8.0500000000000007</v>
      </c>
      <c r="F7004">
        <v>8.25</v>
      </c>
      <c r="G7004">
        <v>8.33</v>
      </c>
      <c r="H7004">
        <v>8.3800000000000008</v>
      </c>
      <c r="I7004">
        <v>8.5500000000000007</v>
      </c>
      <c r="J7004">
        <v>8.68</v>
      </c>
      <c r="L7004">
        <v>8.76</v>
      </c>
    </row>
    <row r="7005" spans="1:12" x14ac:dyDescent="0.2">
      <c r="A7005" s="4">
        <v>32449</v>
      </c>
      <c r="C7005">
        <v>7.61</v>
      </c>
      <c r="D7005">
        <v>7.89</v>
      </c>
      <c r="E7005">
        <v>8.08</v>
      </c>
      <c r="F7005">
        <v>8.2899999999999991</v>
      </c>
      <c r="G7005">
        <v>8.3699999999999992</v>
      </c>
      <c r="H7005">
        <v>8.44</v>
      </c>
      <c r="I7005">
        <v>8.6</v>
      </c>
      <c r="J7005">
        <v>8.73</v>
      </c>
      <c r="L7005">
        <v>8.81</v>
      </c>
    </row>
    <row r="7006" spans="1:12" x14ac:dyDescent="0.2">
      <c r="A7006" s="4">
        <v>32450</v>
      </c>
      <c r="C7006">
        <v>7.65</v>
      </c>
      <c r="D7006">
        <v>7.89</v>
      </c>
      <c r="E7006">
        <v>8.07</v>
      </c>
      <c r="F7006">
        <v>8.27</v>
      </c>
      <c r="G7006">
        <v>8.35</v>
      </c>
      <c r="H7006">
        <v>8.42</v>
      </c>
      <c r="I7006">
        <v>8.56</v>
      </c>
      <c r="J7006">
        <v>8.69</v>
      </c>
      <c r="L7006">
        <v>8.76</v>
      </c>
    </row>
    <row r="7007" spans="1:12" x14ac:dyDescent="0.2">
      <c r="A7007" s="4">
        <v>32451</v>
      </c>
      <c r="C7007">
        <v>7.7</v>
      </c>
      <c r="D7007">
        <v>8.0399999999999991</v>
      </c>
      <c r="E7007">
        <v>8.2200000000000006</v>
      </c>
      <c r="F7007">
        <v>8.39</v>
      </c>
      <c r="G7007">
        <v>8.52</v>
      </c>
      <c r="H7007">
        <v>8.58</v>
      </c>
      <c r="I7007">
        <v>8.7100000000000009</v>
      </c>
      <c r="J7007">
        <v>8.85</v>
      </c>
      <c r="L7007">
        <v>8.91</v>
      </c>
    </row>
    <row r="7008" spans="1:12" x14ac:dyDescent="0.2">
      <c r="A7008" s="4">
        <v>32454</v>
      </c>
      <c r="C7008">
        <v>7.75</v>
      </c>
      <c r="D7008">
        <v>8.11</v>
      </c>
      <c r="E7008">
        <v>8.31</v>
      </c>
      <c r="F7008">
        <v>8.5</v>
      </c>
      <c r="G7008">
        <v>8.6</v>
      </c>
      <c r="H7008">
        <v>8.66</v>
      </c>
      <c r="I7008">
        <v>8.7899999999999991</v>
      </c>
      <c r="J7008">
        <v>8.91</v>
      </c>
      <c r="L7008">
        <v>8.9600000000000009</v>
      </c>
    </row>
    <row r="7009" spans="1:12" x14ac:dyDescent="0.2">
      <c r="A7009" s="4">
        <v>32455</v>
      </c>
      <c r="C7009">
        <v>7.85</v>
      </c>
      <c r="D7009">
        <v>8.17</v>
      </c>
      <c r="E7009">
        <v>8.34</v>
      </c>
      <c r="F7009">
        <v>8.5299999999999994</v>
      </c>
      <c r="G7009">
        <v>8.56</v>
      </c>
      <c r="H7009">
        <v>8.66</v>
      </c>
      <c r="I7009">
        <v>8.7899999999999991</v>
      </c>
      <c r="J7009">
        <v>8.91</v>
      </c>
      <c r="L7009">
        <v>8.9700000000000006</v>
      </c>
    </row>
    <row r="7010" spans="1:12" x14ac:dyDescent="0.2">
      <c r="A7010" s="4">
        <v>32456</v>
      </c>
      <c r="C7010">
        <v>7.82</v>
      </c>
      <c r="D7010">
        <v>8.19</v>
      </c>
      <c r="E7010">
        <v>8.36</v>
      </c>
      <c r="F7010">
        <v>8.57</v>
      </c>
      <c r="G7010">
        <v>8.6300000000000008</v>
      </c>
      <c r="H7010">
        <v>8.7100000000000009</v>
      </c>
      <c r="I7010">
        <v>8.83</v>
      </c>
      <c r="J7010">
        <v>8.91</v>
      </c>
      <c r="L7010">
        <v>9.01</v>
      </c>
    </row>
    <row r="7011" spans="1:12" x14ac:dyDescent="0.2">
      <c r="A7011" s="4">
        <v>32457</v>
      </c>
      <c r="C7011">
        <v>7.9</v>
      </c>
      <c r="D7011">
        <v>8.2200000000000006</v>
      </c>
      <c r="E7011">
        <v>8.4</v>
      </c>
      <c r="F7011">
        <v>8.6</v>
      </c>
      <c r="G7011">
        <v>8.64</v>
      </c>
      <c r="H7011">
        <v>8.7200000000000006</v>
      </c>
      <c r="I7011">
        <v>8.84</v>
      </c>
      <c r="J7011">
        <v>8.9</v>
      </c>
      <c r="L7011">
        <v>8.99</v>
      </c>
    </row>
    <row r="7012" spans="1:12" x14ac:dyDescent="0.2">
      <c r="A7012" s="4">
        <v>32458</v>
      </c>
      <c r="C7012" t="s">
        <v>13</v>
      </c>
      <c r="D7012" t="s">
        <v>13</v>
      </c>
      <c r="E7012" t="s">
        <v>13</v>
      </c>
      <c r="F7012" t="s">
        <v>13</v>
      </c>
      <c r="G7012" t="s">
        <v>13</v>
      </c>
      <c r="H7012" t="s">
        <v>13</v>
      </c>
      <c r="I7012" t="s">
        <v>13</v>
      </c>
      <c r="J7012" t="s">
        <v>13</v>
      </c>
      <c r="L7012" t="s">
        <v>13</v>
      </c>
    </row>
    <row r="7013" spans="1:12" x14ac:dyDescent="0.2">
      <c r="A7013" s="4">
        <v>32461</v>
      </c>
      <c r="C7013">
        <v>8.06</v>
      </c>
      <c r="D7013">
        <v>8.2899999999999991</v>
      </c>
      <c r="E7013">
        <v>8.4499999999999993</v>
      </c>
      <c r="F7013">
        <v>8.6199999999999992</v>
      </c>
      <c r="G7013">
        <v>8.68</v>
      </c>
      <c r="H7013">
        <v>8.76</v>
      </c>
      <c r="I7013">
        <v>8.84</v>
      </c>
      <c r="J7013">
        <v>8.91</v>
      </c>
      <c r="L7013">
        <v>9.01</v>
      </c>
    </row>
    <row r="7014" spans="1:12" x14ac:dyDescent="0.2">
      <c r="A7014" s="4">
        <v>32462</v>
      </c>
      <c r="C7014">
        <v>8.23</v>
      </c>
      <c r="D7014">
        <v>8.39</v>
      </c>
      <c r="E7014">
        <v>8.5500000000000007</v>
      </c>
      <c r="F7014">
        <v>8.69</v>
      </c>
      <c r="G7014">
        <v>8.7200000000000006</v>
      </c>
      <c r="H7014">
        <v>8.7799999999999994</v>
      </c>
      <c r="I7014">
        <v>8.86</v>
      </c>
      <c r="J7014">
        <v>8.92</v>
      </c>
      <c r="L7014">
        <v>9.01</v>
      </c>
    </row>
    <row r="7015" spans="1:12" x14ac:dyDescent="0.2">
      <c r="A7015" s="4">
        <v>32463</v>
      </c>
      <c r="C7015">
        <v>8.2200000000000006</v>
      </c>
      <c r="D7015">
        <v>8.42</v>
      </c>
      <c r="E7015">
        <v>8.6</v>
      </c>
      <c r="F7015">
        <v>8.75</v>
      </c>
      <c r="G7015">
        <v>8.7899999999999991</v>
      </c>
      <c r="H7015">
        <v>8.8699999999999992</v>
      </c>
      <c r="I7015">
        <v>8.93</v>
      </c>
      <c r="J7015">
        <v>9</v>
      </c>
      <c r="L7015">
        <v>9.1</v>
      </c>
    </row>
    <row r="7016" spans="1:12" x14ac:dyDescent="0.2">
      <c r="A7016" s="4">
        <v>32464</v>
      </c>
      <c r="C7016">
        <v>8.1999999999999993</v>
      </c>
      <c r="D7016">
        <v>8.39</v>
      </c>
      <c r="E7016">
        <v>8.57</v>
      </c>
      <c r="F7016">
        <v>8.75</v>
      </c>
      <c r="G7016">
        <v>8.82</v>
      </c>
      <c r="H7016">
        <v>8.9</v>
      </c>
      <c r="I7016">
        <v>8.98</v>
      </c>
      <c r="J7016">
        <v>9.06</v>
      </c>
      <c r="L7016">
        <v>9.14</v>
      </c>
    </row>
    <row r="7017" spans="1:12" x14ac:dyDescent="0.2">
      <c r="A7017" s="4">
        <v>32465</v>
      </c>
      <c r="C7017">
        <v>8.2100000000000009</v>
      </c>
      <c r="D7017">
        <v>8.4</v>
      </c>
      <c r="E7017">
        <v>8.58</v>
      </c>
      <c r="F7017">
        <v>8.77</v>
      </c>
      <c r="G7017">
        <v>8.83</v>
      </c>
      <c r="H7017">
        <v>8.91</v>
      </c>
      <c r="I7017">
        <v>8.99</v>
      </c>
      <c r="J7017">
        <v>9.0500000000000007</v>
      </c>
      <c r="L7017">
        <v>9.1199999999999992</v>
      </c>
    </row>
    <row r="7018" spans="1:12" x14ac:dyDescent="0.2">
      <c r="A7018" s="4">
        <v>32468</v>
      </c>
      <c r="C7018">
        <v>8.27</v>
      </c>
      <c r="D7018">
        <v>8.44</v>
      </c>
      <c r="E7018">
        <v>8.6300000000000008</v>
      </c>
      <c r="F7018">
        <v>8.81</v>
      </c>
      <c r="G7018">
        <v>8.85</v>
      </c>
      <c r="H7018">
        <v>8.92</v>
      </c>
      <c r="I7018">
        <v>8.99</v>
      </c>
      <c r="J7018">
        <v>9.0399999999999991</v>
      </c>
      <c r="L7018">
        <v>9.11</v>
      </c>
    </row>
    <row r="7019" spans="1:12" x14ac:dyDescent="0.2">
      <c r="A7019" s="4">
        <v>32469</v>
      </c>
      <c r="C7019">
        <v>8.2799999999999994</v>
      </c>
      <c r="D7019">
        <v>8.52</v>
      </c>
      <c r="E7019">
        <v>8.7100000000000009</v>
      </c>
      <c r="F7019">
        <v>8.8800000000000008</v>
      </c>
      <c r="G7019">
        <v>8.93</v>
      </c>
      <c r="H7019">
        <v>8.99</v>
      </c>
      <c r="I7019">
        <v>9.0399999999999991</v>
      </c>
      <c r="J7019">
        <v>9.09</v>
      </c>
      <c r="L7019">
        <v>9.1199999999999992</v>
      </c>
    </row>
    <row r="7020" spans="1:12" x14ac:dyDescent="0.2">
      <c r="A7020" s="4">
        <v>32470</v>
      </c>
      <c r="C7020">
        <v>8.2899999999999991</v>
      </c>
      <c r="D7020">
        <v>8.51</v>
      </c>
      <c r="E7020">
        <v>8.6999999999999993</v>
      </c>
      <c r="F7020">
        <v>8.8699999999999992</v>
      </c>
      <c r="G7020">
        <v>8.93</v>
      </c>
      <c r="H7020">
        <v>8.9700000000000006</v>
      </c>
      <c r="I7020">
        <v>9.0399999999999991</v>
      </c>
      <c r="J7020">
        <v>9.08</v>
      </c>
      <c r="L7020">
        <v>9.11</v>
      </c>
    </row>
    <row r="7021" spans="1:12" x14ac:dyDescent="0.2">
      <c r="A7021" s="4">
        <v>32471</v>
      </c>
      <c r="C7021" t="s">
        <v>13</v>
      </c>
      <c r="D7021" t="s">
        <v>13</v>
      </c>
      <c r="E7021" t="s">
        <v>13</v>
      </c>
      <c r="F7021" t="s">
        <v>13</v>
      </c>
      <c r="G7021" t="s">
        <v>13</v>
      </c>
      <c r="H7021" t="s">
        <v>13</v>
      </c>
      <c r="I7021" t="s">
        <v>13</v>
      </c>
      <c r="J7021" t="s">
        <v>13</v>
      </c>
      <c r="L7021" t="s">
        <v>13</v>
      </c>
    </row>
    <row r="7022" spans="1:12" x14ac:dyDescent="0.2">
      <c r="A7022" s="4">
        <v>32472</v>
      </c>
      <c r="C7022">
        <v>8.31</v>
      </c>
      <c r="D7022">
        <v>8.59</v>
      </c>
      <c r="E7022">
        <v>8.7799999999999994</v>
      </c>
      <c r="F7022">
        <v>8.98</v>
      </c>
      <c r="G7022">
        <v>9.0299999999999994</v>
      </c>
      <c r="H7022">
        <v>9.07</v>
      </c>
      <c r="I7022">
        <v>9.14</v>
      </c>
      <c r="J7022">
        <v>9.17</v>
      </c>
      <c r="L7022">
        <v>9.18</v>
      </c>
    </row>
    <row r="7023" spans="1:12" x14ac:dyDescent="0.2">
      <c r="A7023" s="4">
        <v>32475</v>
      </c>
      <c r="C7023">
        <v>8.27</v>
      </c>
      <c r="D7023">
        <v>8.59</v>
      </c>
      <c r="E7023">
        <v>8.76</v>
      </c>
      <c r="F7023">
        <v>9</v>
      </c>
      <c r="G7023">
        <v>9.0399999999999991</v>
      </c>
      <c r="H7023">
        <v>9.06</v>
      </c>
      <c r="I7023">
        <v>9.1300000000000008</v>
      </c>
      <c r="J7023">
        <v>9.16</v>
      </c>
      <c r="L7023">
        <v>9.15</v>
      </c>
    </row>
    <row r="7024" spans="1:12" x14ac:dyDescent="0.2">
      <c r="A7024" s="4">
        <v>32476</v>
      </c>
      <c r="C7024">
        <v>8.27</v>
      </c>
      <c r="D7024">
        <v>8.56</v>
      </c>
      <c r="E7024">
        <v>8.74</v>
      </c>
      <c r="F7024">
        <v>8.9600000000000009</v>
      </c>
      <c r="G7024">
        <v>9</v>
      </c>
      <c r="H7024">
        <v>9.02</v>
      </c>
      <c r="I7024">
        <v>9.1</v>
      </c>
      <c r="J7024">
        <v>9.1300000000000008</v>
      </c>
      <c r="L7024">
        <v>9.1300000000000008</v>
      </c>
    </row>
    <row r="7025" spans="1:12" x14ac:dyDescent="0.2">
      <c r="A7025" s="4">
        <v>32477</v>
      </c>
      <c r="C7025">
        <v>8.1</v>
      </c>
      <c r="D7025">
        <v>8.42</v>
      </c>
      <c r="E7025">
        <v>8.6199999999999992</v>
      </c>
      <c r="F7025">
        <v>8.84</v>
      </c>
      <c r="G7025">
        <v>8.8699999999999992</v>
      </c>
      <c r="H7025">
        <v>8.91</v>
      </c>
      <c r="I7025">
        <v>9.02</v>
      </c>
      <c r="J7025">
        <v>9.06</v>
      </c>
      <c r="L7025">
        <v>9.07</v>
      </c>
    </row>
    <row r="7026" spans="1:12" x14ac:dyDescent="0.2">
      <c r="A7026" s="4">
        <v>32478</v>
      </c>
      <c r="C7026">
        <v>8.1199999999999992</v>
      </c>
      <c r="D7026">
        <v>8.4499999999999993</v>
      </c>
      <c r="E7026">
        <v>8.66</v>
      </c>
      <c r="F7026">
        <v>8.86</v>
      </c>
      <c r="G7026">
        <v>8.8800000000000008</v>
      </c>
      <c r="H7026">
        <v>8.8800000000000008</v>
      </c>
      <c r="I7026">
        <v>8.99</v>
      </c>
      <c r="J7026">
        <v>9.01</v>
      </c>
      <c r="L7026">
        <v>9.02</v>
      </c>
    </row>
    <row r="7027" spans="1:12" x14ac:dyDescent="0.2">
      <c r="A7027" s="4">
        <v>32479</v>
      </c>
      <c r="C7027">
        <v>8.34</v>
      </c>
      <c r="D7027">
        <v>8.7200000000000006</v>
      </c>
      <c r="E7027">
        <v>8.9600000000000009</v>
      </c>
      <c r="F7027">
        <v>9.1199999999999992</v>
      </c>
      <c r="G7027">
        <v>9.1300000000000008</v>
      </c>
      <c r="H7027">
        <v>9.11</v>
      </c>
      <c r="I7027">
        <v>9.17</v>
      </c>
      <c r="J7027">
        <v>9.18</v>
      </c>
      <c r="L7027">
        <v>9.18</v>
      </c>
    </row>
    <row r="7028" spans="1:12" x14ac:dyDescent="0.2">
      <c r="A7028" s="4">
        <v>32482</v>
      </c>
      <c r="C7028">
        <v>8.3000000000000007</v>
      </c>
      <c r="D7028">
        <v>8.7200000000000006</v>
      </c>
      <c r="E7028">
        <v>8.94</v>
      </c>
      <c r="F7028">
        <v>9.09</v>
      </c>
      <c r="G7028">
        <v>9.09</v>
      </c>
      <c r="H7028">
        <v>9.07</v>
      </c>
      <c r="I7028">
        <v>9.1199999999999992</v>
      </c>
      <c r="J7028">
        <v>9.1300000000000008</v>
      </c>
      <c r="L7028">
        <v>9.1300000000000008</v>
      </c>
    </row>
    <row r="7029" spans="1:12" x14ac:dyDescent="0.2">
      <c r="A7029" s="4">
        <v>32483</v>
      </c>
      <c r="C7029">
        <v>8.23</v>
      </c>
      <c r="D7029">
        <v>8.61</v>
      </c>
      <c r="E7029">
        <v>8.8000000000000007</v>
      </c>
      <c r="F7029">
        <v>8.8800000000000008</v>
      </c>
      <c r="G7029">
        <v>8.91</v>
      </c>
      <c r="H7029">
        <v>8.8800000000000008</v>
      </c>
      <c r="I7029">
        <v>8.94</v>
      </c>
      <c r="J7029">
        <v>8.9499999999999993</v>
      </c>
      <c r="L7029">
        <v>8.9499999999999993</v>
      </c>
    </row>
    <row r="7030" spans="1:12" x14ac:dyDescent="0.2">
      <c r="A7030" s="4">
        <v>32484</v>
      </c>
      <c r="C7030">
        <v>8.27</v>
      </c>
      <c r="D7030">
        <v>8.65</v>
      </c>
      <c r="E7030">
        <v>8.84</v>
      </c>
      <c r="F7030">
        <v>8.93</v>
      </c>
      <c r="G7030">
        <v>8.9700000000000006</v>
      </c>
      <c r="H7030">
        <v>8.93</v>
      </c>
      <c r="I7030">
        <v>8.99</v>
      </c>
      <c r="J7030">
        <v>9</v>
      </c>
      <c r="L7030">
        <v>8.98</v>
      </c>
    </row>
    <row r="7031" spans="1:12" x14ac:dyDescent="0.2">
      <c r="A7031" s="4">
        <v>32485</v>
      </c>
      <c r="C7031">
        <v>8.26</v>
      </c>
      <c r="D7031">
        <v>8.67</v>
      </c>
      <c r="E7031">
        <v>8.9</v>
      </c>
      <c r="F7031">
        <v>9</v>
      </c>
      <c r="G7031">
        <v>9.0299999999999994</v>
      </c>
      <c r="H7031">
        <v>9.01</v>
      </c>
      <c r="I7031">
        <v>9.0399999999999991</v>
      </c>
      <c r="J7031">
        <v>9.02</v>
      </c>
      <c r="L7031">
        <v>8.9700000000000006</v>
      </c>
    </row>
    <row r="7032" spans="1:12" x14ac:dyDescent="0.2">
      <c r="A7032" s="4">
        <v>32486</v>
      </c>
      <c r="C7032">
        <v>8.14</v>
      </c>
      <c r="D7032">
        <v>8.67</v>
      </c>
      <c r="E7032">
        <v>8.9499999999999993</v>
      </c>
      <c r="F7032">
        <v>9.0299999999999994</v>
      </c>
      <c r="G7032">
        <v>9.0500000000000007</v>
      </c>
      <c r="H7032">
        <v>9.0500000000000007</v>
      </c>
      <c r="I7032">
        <v>9.1</v>
      </c>
      <c r="J7032">
        <v>9.07</v>
      </c>
      <c r="L7032">
        <v>8.9700000000000006</v>
      </c>
    </row>
    <row r="7033" spans="1:12" x14ac:dyDescent="0.2">
      <c r="A7033" s="4">
        <v>32489</v>
      </c>
      <c r="C7033">
        <v>8.19</v>
      </c>
      <c r="D7033">
        <v>8.6999999999999993</v>
      </c>
      <c r="E7033">
        <v>8.9600000000000009</v>
      </c>
      <c r="F7033">
        <v>9.0500000000000007</v>
      </c>
      <c r="G7033">
        <v>9.07</v>
      </c>
      <c r="H7033">
        <v>9.07</v>
      </c>
      <c r="I7033">
        <v>9.11</v>
      </c>
      <c r="J7033">
        <v>9.08</v>
      </c>
      <c r="L7033">
        <v>8.94</v>
      </c>
    </row>
    <row r="7034" spans="1:12" x14ac:dyDescent="0.2">
      <c r="A7034" s="4">
        <v>32490</v>
      </c>
      <c r="C7034">
        <v>8.3800000000000008</v>
      </c>
      <c r="D7034">
        <v>8.8000000000000007</v>
      </c>
      <c r="E7034">
        <v>9.08</v>
      </c>
      <c r="F7034">
        <v>9.16</v>
      </c>
      <c r="G7034">
        <v>9.16</v>
      </c>
      <c r="H7034">
        <v>9.15</v>
      </c>
      <c r="I7034">
        <v>9.18</v>
      </c>
      <c r="J7034">
        <v>9.15</v>
      </c>
      <c r="L7034">
        <v>8.98</v>
      </c>
    </row>
    <row r="7035" spans="1:12" x14ac:dyDescent="0.2">
      <c r="A7035" s="4">
        <v>32491</v>
      </c>
      <c r="C7035">
        <v>8.41</v>
      </c>
      <c r="D7035">
        <v>8.81</v>
      </c>
      <c r="E7035">
        <v>9.1300000000000008</v>
      </c>
      <c r="F7035">
        <v>9.1999999999999993</v>
      </c>
      <c r="G7035">
        <v>9.2100000000000009</v>
      </c>
      <c r="H7035">
        <v>9.19</v>
      </c>
      <c r="I7035">
        <v>9.2200000000000006</v>
      </c>
      <c r="J7035">
        <v>9.19</v>
      </c>
      <c r="L7035">
        <v>9.06</v>
      </c>
    </row>
    <row r="7036" spans="1:12" x14ac:dyDescent="0.2">
      <c r="A7036" s="4">
        <v>32492</v>
      </c>
      <c r="C7036">
        <v>8.48</v>
      </c>
      <c r="D7036">
        <v>8.73</v>
      </c>
      <c r="E7036">
        <v>9.18</v>
      </c>
      <c r="F7036">
        <v>9.1999999999999993</v>
      </c>
      <c r="G7036">
        <v>9.2200000000000006</v>
      </c>
      <c r="H7036">
        <v>9.2100000000000009</v>
      </c>
      <c r="I7036">
        <v>9.2200000000000006</v>
      </c>
      <c r="J7036">
        <v>9.19</v>
      </c>
      <c r="L7036">
        <v>9.07</v>
      </c>
    </row>
    <row r="7037" spans="1:12" x14ac:dyDescent="0.2">
      <c r="A7037" s="4">
        <v>32493</v>
      </c>
      <c r="C7037">
        <v>8.44</v>
      </c>
      <c r="D7037">
        <v>8.7100000000000009</v>
      </c>
      <c r="E7037">
        <v>9.1300000000000008</v>
      </c>
      <c r="F7037">
        <v>9.18</v>
      </c>
      <c r="G7037">
        <v>9.1999999999999993</v>
      </c>
      <c r="H7037">
        <v>9.18</v>
      </c>
      <c r="I7037">
        <v>9.1999999999999993</v>
      </c>
      <c r="J7037">
        <v>9.17</v>
      </c>
      <c r="L7037">
        <v>9.0500000000000007</v>
      </c>
    </row>
    <row r="7038" spans="1:12" x14ac:dyDescent="0.2">
      <c r="A7038" s="4">
        <v>32496</v>
      </c>
      <c r="C7038">
        <v>8.48</v>
      </c>
      <c r="D7038">
        <v>8.7200000000000006</v>
      </c>
      <c r="E7038">
        <v>9.11</v>
      </c>
      <c r="F7038">
        <v>9.18</v>
      </c>
      <c r="G7038">
        <v>9.18</v>
      </c>
      <c r="H7038">
        <v>9.16</v>
      </c>
      <c r="I7038">
        <v>9.18</v>
      </c>
      <c r="J7038">
        <v>9.15</v>
      </c>
      <c r="L7038">
        <v>9.0500000000000007</v>
      </c>
    </row>
    <row r="7039" spans="1:12" x14ac:dyDescent="0.2">
      <c r="A7039" s="4">
        <v>32497</v>
      </c>
      <c r="C7039">
        <v>8.4700000000000006</v>
      </c>
      <c r="D7039">
        <v>8.73</v>
      </c>
      <c r="E7039">
        <v>9.0399999999999991</v>
      </c>
      <c r="F7039">
        <v>9.11</v>
      </c>
      <c r="G7039">
        <v>9.1</v>
      </c>
      <c r="H7039">
        <v>9.09</v>
      </c>
      <c r="I7039">
        <v>9.11</v>
      </c>
      <c r="J7039">
        <v>9.08</v>
      </c>
      <c r="L7039">
        <v>8.9600000000000009</v>
      </c>
    </row>
    <row r="7040" spans="1:12" x14ac:dyDescent="0.2">
      <c r="A7040" s="4">
        <v>32498</v>
      </c>
      <c r="C7040">
        <v>8.3800000000000008</v>
      </c>
      <c r="D7040">
        <v>8.6199999999999992</v>
      </c>
      <c r="E7040">
        <v>8.98</v>
      </c>
      <c r="F7040">
        <v>9.09</v>
      </c>
      <c r="G7040">
        <v>9.09</v>
      </c>
      <c r="H7040">
        <v>9.08</v>
      </c>
      <c r="I7040">
        <v>9.1</v>
      </c>
      <c r="J7040">
        <v>9.07</v>
      </c>
      <c r="L7040">
        <v>8.9600000000000009</v>
      </c>
    </row>
    <row r="7041" spans="1:12" x14ac:dyDescent="0.2">
      <c r="A7041" s="4">
        <v>32499</v>
      </c>
      <c r="C7041">
        <v>8.33</v>
      </c>
      <c r="D7041">
        <v>8.65</v>
      </c>
      <c r="E7041">
        <v>8.9499999999999993</v>
      </c>
      <c r="F7041">
        <v>9.0399999999999991</v>
      </c>
      <c r="G7041">
        <v>9.11</v>
      </c>
      <c r="H7041">
        <v>9.09</v>
      </c>
      <c r="I7041">
        <v>9.11</v>
      </c>
      <c r="J7041">
        <v>9.07</v>
      </c>
      <c r="L7041">
        <v>8.94</v>
      </c>
    </row>
    <row r="7042" spans="1:12" x14ac:dyDescent="0.2">
      <c r="A7042" s="4">
        <v>32500</v>
      </c>
      <c r="C7042">
        <v>8.32</v>
      </c>
      <c r="D7042">
        <v>8.6300000000000008</v>
      </c>
      <c r="E7042">
        <v>8.94</v>
      </c>
      <c r="F7042">
        <v>9.0399999999999991</v>
      </c>
      <c r="G7042">
        <v>9.11</v>
      </c>
      <c r="H7042">
        <v>9.08</v>
      </c>
      <c r="I7042">
        <v>9.11</v>
      </c>
      <c r="J7042">
        <v>9.0500000000000007</v>
      </c>
      <c r="L7042">
        <v>8.92</v>
      </c>
    </row>
    <row r="7043" spans="1:12" x14ac:dyDescent="0.2">
      <c r="A7043" s="4">
        <v>32503</v>
      </c>
      <c r="C7043" t="s">
        <v>13</v>
      </c>
      <c r="D7043" t="s">
        <v>13</v>
      </c>
      <c r="E7043" t="s">
        <v>13</v>
      </c>
      <c r="F7043" t="s">
        <v>13</v>
      </c>
      <c r="G7043" t="s">
        <v>13</v>
      </c>
      <c r="H7043" t="s">
        <v>13</v>
      </c>
      <c r="I7043" t="s">
        <v>13</v>
      </c>
      <c r="J7043" t="s">
        <v>13</v>
      </c>
      <c r="L7043" t="s">
        <v>13</v>
      </c>
    </row>
    <row r="7044" spans="1:12" x14ac:dyDescent="0.2">
      <c r="A7044" s="4">
        <v>32504</v>
      </c>
      <c r="C7044">
        <v>8.4499999999999993</v>
      </c>
      <c r="D7044">
        <v>8.7899999999999991</v>
      </c>
      <c r="E7044">
        <v>9.06</v>
      </c>
      <c r="F7044">
        <v>9.15</v>
      </c>
      <c r="G7044">
        <v>9.1999999999999993</v>
      </c>
      <c r="H7044">
        <v>9.17</v>
      </c>
      <c r="I7044">
        <v>9.1999999999999993</v>
      </c>
      <c r="J7044">
        <v>9.1300000000000008</v>
      </c>
      <c r="L7044">
        <v>8.9600000000000009</v>
      </c>
    </row>
    <row r="7045" spans="1:12" x14ac:dyDescent="0.2">
      <c r="A7045" s="4">
        <v>32505</v>
      </c>
      <c r="C7045">
        <v>8.5500000000000007</v>
      </c>
      <c r="D7045">
        <v>8.85</v>
      </c>
      <c r="E7045">
        <v>9.1199999999999992</v>
      </c>
      <c r="F7045">
        <v>9.23</v>
      </c>
      <c r="G7045">
        <v>9.23</v>
      </c>
      <c r="H7045">
        <v>9.2200000000000006</v>
      </c>
      <c r="I7045">
        <v>9.27</v>
      </c>
      <c r="J7045">
        <v>9.2100000000000009</v>
      </c>
      <c r="L7045">
        <v>9.01</v>
      </c>
    </row>
    <row r="7046" spans="1:12" x14ac:dyDescent="0.2">
      <c r="A7046" s="4">
        <v>32506</v>
      </c>
      <c r="C7046">
        <v>8.41</v>
      </c>
      <c r="D7046">
        <v>8.73</v>
      </c>
      <c r="E7046">
        <v>9.08</v>
      </c>
      <c r="F7046">
        <v>9.18</v>
      </c>
      <c r="G7046">
        <v>9.1999999999999993</v>
      </c>
      <c r="H7046">
        <v>9.19</v>
      </c>
      <c r="I7046">
        <v>9.2200000000000006</v>
      </c>
      <c r="J7046">
        <v>9.18</v>
      </c>
      <c r="L7046">
        <v>9.01</v>
      </c>
    </row>
    <row r="7047" spans="1:12" x14ac:dyDescent="0.2">
      <c r="A7047" s="4">
        <v>32507</v>
      </c>
      <c r="C7047">
        <v>8.3699999999999992</v>
      </c>
      <c r="D7047">
        <v>8.67</v>
      </c>
      <c r="E7047">
        <v>9.02</v>
      </c>
      <c r="F7047">
        <v>9.14</v>
      </c>
      <c r="G7047">
        <v>9.18</v>
      </c>
      <c r="H7047">
        <v>9.14</v>
      </c>
      <c r="I7047">
        <v>9.18</v>
      </c>
      <c r="J7047">
        <v>9.14</v>
      </c>
      <c r="L7047">
        <v>9</v>
      </c>
    </row>
    <row r="7048" spans="1:12" x14ac:dyDescent="0.2">
      <c r="A7048" s="4">
        <v>32510</v>
      </c>
      <c r="C7048" t="s">
        <v>13</v>
      </c>
      <c r="D7048" t="s">
        <v>13</v>
      </c>
      <c r="E7048" t="s">
        <v>13</v>
      </c>
      <c r="F7048" t="s">
        <v>13</v>
      </c>
      <c r="G7048" t="s">
        <v>13</v>
      </c>
      <c r="H7048" t="s">
        <v>13</v>
      </c>
      <c r="I7048" t="s">
        <v>13</v>
      </c>
      <c r="J7048" t="s">
        <v>13</v>
      </c>
      <c r="L7048" t="s">
        <v>13</v>
      </c>
    </row>
    <row r="7049" spans="1:12" x14ac:dyDescent="0.2">
      <c r="A7049" s="4">
        <v>32511</v>
      </c>
      <c r="C7049">
        <v>8.43</v>
      </c>
      <c r="D7049">
        <v>8.77</v>
      </c>
      <c r="E7049">
        <v>9.11</v>
      </c>
      <c r="F7049">
        <v>9.2100000000000009</v>
      </c>
      <c r="G7049">
        <v>9.26</v>
      </c>
      <c r="H7049">
        <v>9.25</v>
      </c>
      <c r="I7049">
        <v>9.2799999999999994</v>
      </c>
      <c r="J7049">
        <v>9.23</v>
      </c>
      <c r="L7049">
        <v>9.09</v>
      </c>
    </row>
    <row r="7050" spans="1:12" x14ac:dyDescent="0.2">
      <c r="A7050" s="4">
        <v>32512</v>
      </c>
      <c r="C7050">
        <v>8.5399999999999991</v>
      </c>
      <c r="D7050">
        <v>8.8699999999999992</v>
      </c>
      <c r="E7050">
        <v>9.14</v>
      </c>
      <c r="F7050">
        <v>9.25</v>
      </c>
      <c r="G7050">
        <v>9.26</v>
      </c>
      <c r="H7050">
        <v>9.24</v>
      </c>
      <c r="I7050">
        <v>9.2799999999999994</v>
      </c>
      <c r="J7050">
        <v>9.2200000000000006</v>
      </c>
      <c r="L7050">
        <v>9.08</v>
      </c>
    </row>
    <row r="7051" spans="1:12" x14ac:dyDescent="0.2">
      <c r="A7051" s="4">
        <v>32513</v>
      </c>
      <c r="C7051">
        <v>8.56</v>
      </c>
      <c r="D7051">
        <v>8.9700000000000006</v>
      </c>
      <c r="E7051">
        <v>9.2200000000000006</v>
      </c>
      <c r="F7051">
        <v>9.32</v>
      </c>
      <c r="G7051">
        <v>9.34</v>
      </c>
      <c r="H7051">
        <v>9.32</v>
      </c>
      <c r="I7051">
        <v>9.34</v>
      </c>
      <c r="J7051">
        <v>9.27</v>
      </c>
      <c r="L7051">
        <v>9.1</v>
      </c>
    </row>
    <row r="7052" spans="1:12" x14ac:dyDescent="0.2">
      <c r="A7052" s="4">
        <v>32514</v>
      </c>
      <c r="C7052">
        <v>8.58</v>
      </c>
      <c r="D7052">
        <v>8.9700000000000006</v>
      </c>
      <c r="E7052">
        <v>9.1999999999999993</v>
      </c>
      <c r="F7052">
        <v>9.32</v>
      </c>
      <c r="G7052">
        <v>9.35</v>
      </c>
      <c r="H7052">
        <v>9.3000000000000007</v>
      </c>
      <c r="I7052">
        <v>9.32</v>
      </c>
      <c r="J7052">
        <v>9.25</v>
      </c>
      <c r="L7052">
        <v>9.06</v>
      </c>
    </row>
    <row r="7053" spans="1:12" x14ac:dyDescent="0.2">
      <c r="A7053" s="4">
        <v>32517</v>
      </c>
      <c r="C7053">
        <v>8.58</v>
      </c>
      <c r="D7053">
        <v>9</v>
      </c>
      <c r="E7053">
        <v>9.18</v>
      </c>
      <c r="F7053">
        <v>9.2899999999999991</v>
      </c>
      <c r="G7053">
        <v>9.34</v>
      </c>
      <c r="H7053">
        <v>9.3000000000000007</v>
      </c>
      <c r="I7053">
        <v>9.32</v>
      </c>
      <c r="J7053">
        <v>9.23</v>
      </c>
      <c r="L7053">
        <v>9.0500000000000007</v>
      </c>
    </row>
    <row r="7054" spans="1:12" x14ac:dyDescent="0.2">
      <c r="A7054" s="4">
        <v>32518</v>
      </c>
      <c r="C7054">
        <v>8.6</v>
      </c>
      <c r="D7054">
        <v>8.93</v>
      </c>
      <c r="E7054">
        <v>9.15</v>
      </c>
      <c r="F7054">
        <v>9.25</v>
      </c>
      <c r="G7054">
        <v>9.32</v>
      </c>
      <c r="H7054">
        <v>9.2899999999999991</v>
      </c>
      <c r="I7054">
        <v>9.31</v>
      </c>
      <c r="J7054">
        <v>9.24</v>
      </c>
      <c r="L7054">
        <v>9.0500000000000007</v>
      </c>
    </row>
    <row r="7055" spans="1:12" x14ac:dyDescent="0.2">
      <c r="A7055" s="4">
        <v>32519</v>
      </c>
      <c r="C7055">
        <v>8.5299999999999994</v>
      </c>
      <c r="D7055">
        <v>8.91</v>
      </c>
      <c r="E7055">
        <v>9.17</v>
      </c>
      <c r="F7055">
        <v>9.2899999999999991</v>
      </c>
      <c r="G7055">
        <v>9.31</v>
      </c>
      <c r="H7055">
        <v>9.2799999999999994</v>
      </c>
      <c r="I7055">
        <v>9.3000000000000007</v>
      </c>
      <c r="J7055">
        <v>9.24</v>
      </c>
      <c r="L7055">
        <v>9.0500000000000007</v>
      </c>
    </row>
    <row r="7056" spans="1:12" x14ac:dyDescent="0.2">
      <c r="A7056" s="4">
        <v>32520</v>
      </c>
      <c r="C7056">
        <v>8.5500000000000007</v>
      </c>
      <c r="D7056">
        <v>8.8800000000000008</v>
      </c>
      <c r="E7056">
        <v>9.06</v>
      </c>
      <c r="F7056">
        <v>9.1999999999999993</v>
      </c>
      <c r="G7056">
        <v>9.23</v>
      </c>
      <c r="H7056">
        <v>9.1999999999999993</v>
      </c>
      <c r="I7056">
        <v>9.1999999999999993</v>
      </c>
      <c r="J7056">
        <v>9.14</v>
      </c>
      <c r="L7056">
        <v>8.98</v>
      </c>
    </row>
    <row r="7057" spans="1:12" x14ac:dyDescent="0.2">
      <c r="A7057" s="4">
        <v>32521</v>
      </c>
      <c r="C7057">
        <v>8.49</v>
      </c>
      <c r="D7057">
        <v>8.8000000000000007</v>
      </c>
      <c r="E7057">
        <v>8.99</v>
      </c>
      <c r="F7057">
        <v>9.14</v>
      </c>
      <c r="G7057">
        <v>9.15</v>
      </c>
      <c r="H7057">
        <v>9.1</v>
      </c>
      <c r="I7057">
        <v>9.1</v>
      </c>
      <c r="J7057">
        <v>9.06</v>
      </c>
      <c r="L7057">
        <v>8.89</v>
      </c>
    </row>
    <row r="7058" spans="1:12" x14ac:dyDescent="0.2">
      <c r="A7058" s="4">
        <v>32524</v>
      </c>
      <c r="C7058" t="s">
        <v>13</v>
      </c>
      <c r="D7058" t="s">
        <v>13</v>
      </c>
      <c r="E7058" t="s">
        <v>13</v>
      </c>
      <c r="F7058" t="s">
        <v>13</v>
      </c>
      <c r="G7058" t="s">
        <v>13</v>
      </c>
      <c r="H7058" t="s">
        <v>13</v>
      </c>
      <c r="I7058" t="s">
        <v>13</v>
      </c>
      <c r="J7058" t="s">
        <v>13</v>
      </c>
      <c r="L7058" t="s">
        <v>13</v>
      </c>
    </row>
    <row r="7059" spans="1:12" x14ac:dyDescent="0.2">
      <c r="A7059" s="4">
        <v>32525</v>
      </c>
      <c r="C7059">
        <v>8.5399999999999991</v>
      </c>
      <c r="D7059">
        <v>8.84</v>
      </c>
      <c r="E7059">
        <v>9.0299999999999994</v>
      </c>
      <c r="F7059">
        <v>9.16</v>
      </c>
      <c r="G7059">
        <v>9.17</v>
      </c>
      <c r="H7059">
        <v>9.11</v>
      </c>
      <c r="I7059">
        <v>9.1</v>
      </c>
      <c r="J7059">
        <v>9.06</v>
      </c>
      <c r="L7059">
        <v>8.89</v>
      </c>
    </row>
    <row r="7060" spans="1:12" x14ac:dyDescent="0.2">
      <c r="A7060" s="4">
        <v>32526</v>
      </c>
      <c r="C7060">
        <v>8.5500000000000007</v>
      </c>
      <c r="D7060">
        <v>8.7799999999999994</v>
      </c>
      <c r="E7060">
        <v>8.9499999999999993</v>
      </c>
      <c r="F7060">
        <v>9.1300000000000008</v>
      </c>
      <c r="G7060">
        <v>9.1199999999999992</v>
      </c>
      <c r="H7060">
        <v>9.07</v>
      </c>
      <c r="I7060">
        <v>9.0399999999999991</v>
      </c>
      <c r="J7060">
        <v>8.99</v>
      </c>
      <c r="L7060">
        <v>8.84</v>
      </c>
    </row>
    <row r="7061" spans="1:12" x14ac:dyDescent="0.2">
      <c r="A7061" s="4">
        <v>32527</v>
      </c>
      <c r="C7061">
        <v>8.52</v>
      </c>
      <c r="D7061">
        <v>8.75</v>
      </c>
      <c r="E7061">
        <v>8.91</v>
      </c>
      <c r="F7061">
        <v>9.09</v>
      </c>
      <c r="G7061">
        <v>9.11</v>
      </c>
      <c r="H7061">
        <v>9.06</v>
      </c>
      <c r="I7061">
        <v>9.0500000000000007</v>
      </c>
      <c r="J7061">
        <v>9</v>
      </c>
      <c r="L7061">
        <v>8.86</v>
      </c>
    </row>
    <row r="7062" spans="1:12" x14ac:dyDescent="0.2">
      <c r="A7062" s="4">
        <v>32528</v>
      </c>
      <c r="C7062">
        <v>8.52</v>
      </c>
      <c r="D7062">
        <v>8.75</v>
      </c>
      <c r="E7062">
        <v>8.93</v>
      </c>
      <c r="F7062">
        <v>9.1300000000000008</v>
      </c>
      <c r="G7062">
        <v>9.15</v>
      </c>
      <c r="H7062">
        <v>9.11</v>
      </c>
      <c r="I7062">
        <v>9.07</v>
      </c>
      <c r="J7062">
        <v>9.0299999999999994</v>
      </c>
      <c r="L7062">
        <v>8.89</v>
      </c>
    </row>
    <row r="7063" spans="1:12" x14ac:dyDescent="0.2">
      <c r="A7063" s="4">
        <v>32531</v>
      </c>
      <c r="C7063">
        <v>8.56</v>
      </c>
      <c r="D7063">
        <v>8.77</v>
      </c>
      <c r="E7063">
        <v>8.9499999999999993</v>
      </c>
      <c r="F7063">
        <v>9.1300000000000008</v>
      </c>
      <c r="G7063">
        <v>9.1300000000000008</v>
      </c>
      <c r="H7063">
        <v>9.06</v>
      </c>
      <c r="I7063">
        <v>9.0500000000000007</v>
      </c>
      <c r="J7063">
        <v>9</v>
      </c>
      <c r="L7063">
        <v>8.8699999999999992</v>
      </c>
    </row>
    <row r="7064" spans="1:12" x14ac:dyDescent="0.2">
      <c r="A7064" s="4">
        <v>32532</v>
      </c>
      <c r="C7064">
        <v>8.5</v>
      </c>
      <c r="D7064">
        <v>8.74</v>
      </c>
      <c r="E7064">
        <v>8.91</v>
      </c>
      <c r="F7064">
        <v>9.07</v>
      </c>
      <c r="G7064">
        <v>9.0399999999999991</v>
      </c>
      <c r="H7064">
        <v>8.98</v>
      </c>
      <c r="I7064">
        <v>8.9700000000000006</v>
      </c>
      <c r="J7064">
        <v>8.93</v>
      </c>
      <c r="L7064">
        <v>8.7799999999999994</v>
      </c>
    </row>
    <row r="7065" spans="1:12" x14ac:dyDescent="0.2">
      <c r="A7065" s="4">
        <v>32533</v>
      </c>
      <c r="C7065">
        <v>8.59</v>
      </c>
      <c r="D7065">
        <v>8.83</v>
      </c>
      <c r="E7065">
        <v>9</v>
      </c>
      <c r="F7065">
        <v>9.1</v>
      </c>
      <c r="G7065">
        <v>9.11</v>
      </c>
      <c r="H7065">
        <v>9.0500000000000007</v>
      </c>
      <c r="I7065">
        <v>9.0299999999999994</v>
      </c>
      <c r="J7065">
        <v>8.99</v>
      </c>
      <c r="L7065">
        <v>8.82</v>
      </c>
    </row>
    <row r="7066" spans="1:12" x14ac:dyDescent="0.2">
      <c r="A7066" s="4">
        <v>32534</v>
      </c>
      <c r="C7066">
        <v>8.64</v>
      </c>
      <c r="D7066">
        <v>8.85</v>
      </c>
      <c r="E7066">
        <v>9.0299999999999994</v>
      </c>
      <c r="F7066">
        <v>9.14</v>
      </c>
      <c r="G7066">
        <v>9.17</v>
      </c>
      <c r="H7066">
        <v>9.07</v>
      </c>
      <c r="I7066">
        <v>9.0399999999999991</v>
      </c>
      <c r="J7066">
        <v>8.99</v>
      </c>
      <c r="L7066">
        <v>8.81</v>
      </c>
    </row>
    <row r="7067" spans="1:12" x14ac:dyDescent="0.2">
      <c r="A7067" s="4">
        <v>32535</v>
      </c>
      <c r="C7067">
        <v>8.6199999999999992</v>
      </c>
      <c r="D7067">
        <v>8.83</v>
      </c>
      <c r="E7067">
        <v>8.98</v>
      </c>
      <c r="F7067">
        <v>9.07</v>
      </c>
      <c r="G7067">
        <v>9.09</v>
      </c>
      <c r="H7067">
        <v>9.0299999999999994</v>
      </c>
      <c r="I7067">
        <v>9</v>
      </c>
      <c r="J7067">
        <v>8.9499999999999993</v>
      </c>
      <c r="L7067">
        <v>8.76</v>
      </c>
    </row>
    <row r="7068" spans="1:12" x14ac:dyDescent="0.2">
      <c r="A7068" s="4">
        <v>32538</v>
      </c>
      <c r="C7068">
        <v>8.58</v>
      </c>
      <c r="D7068">
        <v>8.85</v>
      </c>
      <c r="E7068">
        <v>9</v>
      </c>
      <c r="F7068">
        <v>9.1</v>
      </c>
      <c r="G7068">
        <v>9.1300000000000008</v>
      </c>
      <c r="H7068">
        <v>9.07</v>
      </c>
      <c r="I7068">
        <v>9.0500000000000007</v>
      </c>
      <c r="J7068">
        <v>9</v>
      </c>
      <c r="L7068">
        <v>8.83</v>
      </c>
    </row>
    <row r="7069" spans="1:12" x14ac:dyDescent="0.2">
      <c r="A7069" s="4">
        <v>32539</v>
      </c>
      <c r="C7069">
        <v>8.69</v>
      </c>
      <c r="D7069">
        <v>8.91</v>
      </c>
      <c r="E7069">
        <v>9.0399999999999991</v>
      </c>
      <c r="F7069">
        <v>9.1199999999999992</v>
      </c>
      <c r="G7069">
        <v>9.1300000000000008</v>
      </c>
      <c r="H7069">
        <v>9.08</v>
      </c>
      <c r="I7069">
        <v>9.0299999999999994</v>
      </c>
      <c r="J7069">
        <v>9.01</v>
      </c>
      <c r="L7069">
        <v>8.84</v>
      </c>
    </row>
    <row r="7070" spans="1:12" x14ac:dyDescent="0.2">
      <c r="A7070" s="4">
        <v>32540</v>
      </c>
      <c r="C7070">
        <v>8.67</v>
      </c>
      <c r="D7070">
        <v>8.89</v>
      </c>
      <c r="E7070">
        <v>9.02</v>
      </c>
      <c r="F7070">
        <v>9.1199999999999992</v>
      </c>
      <c r="G7070">
        <v>9.1300000000000008</v>
      </c>
      <c r="H7070">
        <v>9.0500000000000007</v>
      </c>
      <c r="I7070">
        <v>9.0299999999999994</v>
      </c>
      <c r="J7070">
        <v>8.99</v>
      </c>
      <c r="L7070">
        <v>8.83</v>
      </c>
    </row>
    <row r="7071" spans="1:12" x14ac:dyDescent="0.2">
      <c r="A7071" s="4">
        <v>32541</v>
      </c>
      <c r="C7071">
        <v>8.68</v>
      </c>
      <c r="D7071">
        <v>8.9</v>
      </c>
      <c r="E7071">
        <v>9.0299999999999994</v>
      </c>
      <c r="F7071">
        <v>9.1199999999999992</v>
      </c>
      <c r="G7071">
        <v>9.1199999999999992</v>
      </c>
      <c r="H7071">
        <v>9.0500000000000007</v>
      </c>
      <c r="I7071">
        <v>9.02</v>
      </c>
      <c r="J7071">
        <v>8.98</v>
      </c>
      <c r="L7071">
        <v>8.82</v>
      </c>
    </row>
    <row r="7072" spans="1:12" x14ac:dyDescent="0.2">
      <c r="A7072" s="4">
        <v>32542</v>
      </c>
      <c r="C7072">
        <v>8.7799999999999994</v>
      </c>
      <c r="D7072">
        <v>9.02</v>
      </c>
      <c r="E7072">
        <v>9.17</v>
      </c>
      <c r="F7072">
        <v>9.23</v>
      </c>
      <c r="G7072">
        <v>9.19</v>
      </c>
      <c r="H7072">
        <v>9.1</v>
      </c>
      <c r="I7072">
        <v>9.06</v>
      </c>
      <c r="J7072">
        <v>9.01</v>
      </c>
      <c r="L7072">
        <v>8.84</v>
      </c>
    </row>
    <row r="7073" spans="1:12" x14ac:dyDescent="0.2">
      <c r="A7073" s="4">
        <v>32545</v>
      </c>
      <c r="C7073">
        <v>8.83</v>
      </c>
      <c r="D7073">
        <v>9.0399999999999991</v>
      </c>
      <c r="E7073">
        <v>9.18</v>
      </c>
      <c r="F7073">
        <v>9.25</v>
      </c>
      <c r="G7073">
        <v>9.2200000000000006</v>
      </c>
      <c r="H7073">
        <v>9.11</v>
      </c>
      <c r="I7073">
        <v>9.06</v>
      </c>
      <c r="J7073">
        <v>9.01</v>
      </c>
      <c r="L7073">
        <v>8.85</v>
      </c>
    </row>
    <row r="7074" spans="1:12" x14ac:dyDescent="0.2">
      <c r="A7074" s="4">
        <v>32546</v>
      </c>
      <c r="C7074">
        <v>8.84</v>
      </c>
      <c r="D7074">
        <v>8.98</v>
      </c>
      <c r="E7074">
        <v>9.1</v>
      </c>
      <c r="F7074">
        <v>9.19</v>
      </c>
      <c r="G7074">
        <v>9.17</v>
      </c>
      <c r="H7074">
        <v>9.06</v>
      </c>
      <c r="I7074">
        <v>9.01</v>
      </c>
      <c r="J7074">
        <v>8.9600000000000009</v>
      </c>
      <c r="L7074">
        <v>8.8000000000000007</v>
      </c>
    </row>
    <row r="7075" spans="1:12" x14ac:dyDescent="0.2">
      <c r="A7075" s="4">
        <v>32547</v>
      </c>
      <c r="C7075">
        <v>8.84</v>
      </c>
      <c r="D7075">
        <v>8.9700000000000006</v>
      </c>
      <c r="E7075">
        <v>9.1199999999999992</v>
      </c>
      <c r="F7075">
        <v>9.2100000000000009</v>
      </c>
      <c r="G7075">
        <v>9.19</v>
      </c>
      <c r="H7075">
        <v>9.06</v>
      </c>
      <c r="I7075">
        <v>9.01</v>
      </c>
      <c r="J7075">
        <v>8.9499999999999993</v>
      </c>
      <c r="L7075">
        <v>8.82</v>
      </c>
    </row>
    <row r="7076" spans="1:12" x14ac:dyDescent="0.2">
      <c r="A7076" s="4">
        <v>32548</v>
      </c>
      <c r="C7076">
        <v>8.7799999999999994</v>
      </c>
      <c r="D7076">
        <v>8.9600000000000009</v>
      </c>
      <c r="E7076">
        <v>9.1199999999999992</v>
      </c>
      <c r="F7076">
        <v>9.2799999999999994</v>
      </c>
      <c r="G7076">
        <v>9.27</v>
      </c>
      <c r="H7076">
        <v>9.2100000000000009</v>
      </c>
      <c r="I7076">
        <v>9.1999999999999993</v>
      </c>
      <c r="J7076">
        <v>9.1300000000000008</v>
      </c>
      <c r="L7076">
        <v>8.99</v>
      </c>
    </row>
    <row r="7077" spans="1:12" x14ac:dyDescent="0.2">
      <c r="A7077" s="4">
        <v>32549</v>
      </c>
      <c r="C7077">
        <v>8.85</v>
      </c>
      <c r="D7077">
        <v>9.0399999999999991</v>
      </c>
      <c r="E7077">
        <v>9.2200000000000006</v>
      </c>
      <c r="F7077">
        <v>9.3699999999999992</v>
      </c>
      <c r="G7077">
        <v>9.36</v>
      </c>
      <c r="H7077">
        <v>9.2799999999999994</v>
      </c>
      <c r="I7077">
        <v>9.25</v>
      </c>
      <c r="J7077">
        <v>9.19</v>
      </c>
      <c r="L7077">
        <v>9.0500000000000007</v>
      </c>
    </row>
    <row r="7078" spans="1:12" x14ac:dyDescent="0.2">
      <c r="A7078" s="4">
        <v>32552</v>
      </c>
      <c r="C7078">
        <v>8.86</v>
      </c>
      <c r="D7078">
        <v>9.08</v>
      </c>
      <c r="E7078">
        <v>9.27</v>
      </c>
      <c r="F7078">
        <v>9.39</v>
      </c>
      <c r="G7078">
        <v>9.3699999999999992</v>
      </c>
      <c r="H7078">
        <v>9.2899999999999991</v>
      </c>
      <c r="I7078">
        <v>9.26</v>
      </c>
      <c r="J7078">
        <v>9.1999999999999993</v>
      </c>
      <c r="L7078">
        <v>9.06</v>
      </c>
    </row>
    <row r="7079" spans="1:12" x14ac:dyDescent="0.2">
      <c r="A7079" s="4">
        <v>32553</v>
      </c>
      <c r="C7079">
        <v>8.8699999999999992</v>
      </c>
      <c r="D7079">
        <v>9.1300000000000008</v>
      </c>
      <c r="E7079">
        <v>9.31</v>
      </c>
      <c r="F7079">
        <v>9.43</v>
      </c>
      <c r="G7079">
        <v>9.39</v>
      </c>
      <c r="H7079">
        <v>9.34</v>
      </c>
      <c r="I7079">
        <v>9.3000000000000007</v>
      </c>
      <c r="J7079">
        <v>9.23</v>
      </c>
      <c r="L7079">
        <v>9.1</v>
      </c>
    </row>
    <row r="7080" spans="1:12" x14ac:dyDescent="0.2">
      <c r="A7080" s="4">
        <v>32554</v>
      </c>
      <c r="C7080">
        <v>8.8000000000000007</v>
      </c>
      <c r="D7080">
        <v>9.08</v>
      </c>
      <c r="E7080">
        <v>9.2899999999999991</v>
      </c>
      <c r="F7080">
        <v>9.41</v>
      </c>
      <c r="G7080">
        <v>9.3800000000000008</v>
      </c>
      <c r="H7080">
        <v>9.33</v>
      </c>
      <c r="I7080">
        <v>9.2899999999999991</v>
      </c>
      <c r="J7080">
        <v>9.2200000000000006</v>
      </c>
      <c r="L7080">
        <v>9.09</v>
      </c>
    </row>
    <row r="7081" spans="1:12" x14ac:dyDescent="0.2">
      <c r="A7081" s="4">
        <v>32555</v>
      </c>
      <c r="C7081">
        <v>8.81</v>
      </c>
      <c r="D7081">
        <v>9.06</v>
      </c>
      <c r="E7081">
        <v>9.25</v>
      </c>
      <c r="F7081">
        <v>9.3699999999999992</v>
      </c>
      <c r="G7081">
        <v>9.36</v>
      </c>
      <c r="H7081">
        <v>9.32</v>
      </c>
      <c r="I7081">
        <v>9.27</v>
      </c>
      <c r="J7081">
        <v>9.2100000000000009</v>
      </c>
      <c r="L7081">
        <v>9.06</v>
      </c>
    </row>
    <row r="7082" spans="1:12" x14ac:dyDescent="0.2">
      <c r="A7082" s="4">
        <v>32556</v>
      </c>
      <c r="C7082">
        <v>8.7799999999999994</v>
      </c>
      <c r="D7082">
        <v>9.0299999999999994</v>
      </c>
      <c r="E7082">
        <v>9.25</v>
      </c>
      <c r="F7082">
        <v>9.3699999999999992</v>
      </c>
      <c r="G7082">
        <v>9.31</v>
      </c>
      <c r="H7082">
        <v>9.32</v>
      </c>
      <c r="I7082">
        <v>9.26</v>
      </c>
      <c r="J7082">
        <v>9.1999999999999993</v>
      </c>
      <c r="L7082">
        <v>9.0500000000000007</v>
      </c>
    </row>
    <row r="7083" spans="1:12" x14ac:dyDescent="0.2">
      <c r="A7083" s="4">
        <v>32559</v>
      </c>
      <c r="C7083" t="s">
        <v>13</v>
      </c>
      <c r="D7083" t="s">
        <v>13</v>
      </c>
      <c r="E7083" t="s">
        <v>13</v>
      </c>
      <c r="F7083" t="s">
        <v>13</v>
      </c>
      <c r="G7083" t="s">
        <v>13</v>
      </c>
      <c r="H7083" t="s">
        <v>13</v>
      </c>
      <c r="I7083" t="s">
        <v>13</v>
      </c>
      <c r="J7083" t="s">
        <v>13</v>
      </c>
      <c r="L7083" t="s">
        <v>13</v>
      </c>
    </row>
    <row r="7084" spans="1:12" x14ac:dyDescent="0.2">
      <c r="A7084" s="4">
        <v>32560</v>
      </c>
      <c r="C7084">
        <v>8.77</v>
      </c>
      <c r="D7084">
        <v>9.02</v>
      </c>
      <c r="E7084">
        <v>9.2799999999999994</v>
      </c>
      <c r="F7084">
        <v>9.41</v>
      </c>
      <c r="G7084">
        <v>9.2799999999999994</v>
      </c>
      <c r="H7084">
        <v>9.34</v>
      </c>
      <c r="I7084">
        <v>9.2799999999999994</v>
      </c>
      <c r="J7084">
        <v>9.2200000000000006</v>
      </c>
      <c r="L7084">
        <v>9.0500000000000007</v>
      </c>
    </row>
    <row r="7085" spans="1:12" x14ac:dyDescent="0.2">
      <c r="A7085" s="4">
        <v>32561</v>
      </c>
      <c r="C7085">
        <v>8.84</v>
      </c>
      <c r="D7085">
        <v>9.01</v>
      </c>
      <c r="E7085">
        <v>9.35</v>
      </c>
      <c r="F7085">
        <v>9.48</v>
      </c>
      <c r="G7085">
        <v>9.3800000000000008</v>
      </c>
      <c r="H7085">
        <v>9.43</v>
      </c>
      <c r="I7085">
        <v>9.35</v>
      </c>
      <c r="J7085">
        <v>9.2899999999999991</v>
      </c>
      <c r="L7085">
        <v>9.1199999999999992</v>
      </c>
    </row>
    <row r="7086" spans="1:12" x14ac:dyDescent="0.2">
      <c r="A7086" s="4">
        <v>32562</v>
      </c>
      <c r="C7086">
        <v>8.92</v>
      </c>
      <c r="D7086">
        <v>9.1</v>
      </c>
      <c r="E7086">
        <v>9.48</v>
      </c>
      <c r="F7086">
        <v>9.6</v>
      </c>
      <c r="G7086">
        <v>9.49</v>
      </c>
      <c r="H7086">
        <v>9.4700000000000006</v>
      </c>
      <c r="I7086">
        <v>9.44</v>
      </c>
      <c r="J7086">
        <v>9.36</v>
      </c>
      <c r="L7086">
        <v>9.17</v>
      </c>
    </row>
    <row r="7087" spans="1:12" x14ac:dyDescent="0.2">
      <c r="A7087" s="4">
        <v>32563</v>
      </c>
      <c r="C7087">
        <v>8.9600000000000009</v>
      </c>
      <c r="D7087">
        <v>9.24</v>
      </c>
      <c r="E7087">
        <v>9.51</v>
      </c>
      <c r="F7087">
        <v>9.66</v>
      </c>
      <c r="G7087">
        <v>9.51</v>
      </c>
      <c r="H7087">
        <v>9.49</v>
      </c>
      <c r="I7087">
        <v>9.4499999999999993</v>
      </c>
      <c r="J7087">
        <v>9.3800000000000008</v>
      </c>
      <c r="L7087">
        <v>9.18</v>
      </c>
    </row>
    <row r="7088" spans="1:12" x14ac:dyDescent="0.2">
      <c r="A7088" s="4">
        <v>32566</v>
      </c>
      <c r="C7088">
        <v>8.99</v>
      </c>
      <c r="D7088">
        <v>9.23</v>
      </c>
      <c r="E7088">
        <v>9.4600000000000009</v>
      </c>
      <c r="F7088">
        <v>9.6199999999999992</v>
      </c>
      <c r="G7088">
        <v>9.48</v>
      </c>
      <c r="H7088">
        <v>9.4700000000000006</v>
      </c>
      <c r="I7088">
        <v>9.42</v>
      </c>
      <c r="J7088">
        <v>9.36</v>
      </c>
      <c r="L7088">
        <v>9.17</v>
      </c>
    </row>
    <row r="7089" spans="1:12" x14ac:dyDescent="0.2">
      <c r="A7089" s="4">
        <v>32567</v>
      </c>
      <c r="C7089">
        <v>9.0299999999999994</v>
      </c>
      <c r="D7089">
        <v>9.23</v>
      </c>
      <c r="E7089">
        <v>9.4</v>
      </c>
      <c r="F7089">
        <v>9.5500000000000007</v>
      </c>
      <c r="G7089">
        <v>9.43</v>
      </c>
      <c r="H7089">
        <v>9.42</v>
      </c>
      <c r="I7089">
        <v>9.39</v>
      </c>
      <c r="J7089">
        <v>9.32</v>
      </c>
      <c r="L7089">
        <v>9.14</v>
      </c>
    </row>
    <row r="7090" spans="1:12" x14ac:dyDescent="0.2">
      <c r="A7090" s="4">
        <v>32568</v>
      </c>
      <c r="C7090">
        <v>8.98</v>
      </c>
      <c r="D7090">
        <v>9.18</v>
      </c>
      <c r="E7090">
        <v>9.4</v>
      </c>
      <c r="F7090">
        <v>9.5500000000000007</v>
      </c>
      <c r="G7090">
        <v>9.42</v>
      </c>
      <c r="H7090">
        <v>9.43</v>
      </c>
      <c r="I7090">
        <v>9.41</v>
      </c>
      <c r="J7090">
        <v>9.36</v>
      </c>
      <c r="L7090">
        <v>9.18</v>
      </c>
    </row>
    <row r="7091" spans="1:12" x14ac:dyDescent="0.2">
      <c r="A7091" s="4">
        <v>32569</v>
      </c>
      <c r="C7091">
        <v>8.98</v>
      </c>
      <c r="D7091">
        <v>9.18</v>
      </c>
      <c r="E7091">
        <v>9.3800000000000008</v>
      </c>
      <c r="F7091">
        <v>9.52</v>
      </c>
      <c r="G7091">
        <v>9.42</v>
      </c>
      <c r="H7091">
        <v>9.3800000000000008</v>
      </c>
      <c r="I7091">
        <v>9.3699999999999992</v>
      </c>
      <c r="J7091">
        <v>9.31</v>
      </c>
      <c r="L7091">
        <v>9.1300000000000008</v>
      </c>
    </row>
    <row r="7092" spans="1:12" x14ac:dyDescent="0.2">
      <c r="A7092" s="4">
        <v>32570</v>
      </c>
      <c r="C7092">
        <v>8.94</v>
      </c>
      <c r="D7092">
        <v>9.19</v>
      </c>
      <c r="E7092">
        <v>9.36</v>
      </c>
      <c r="F7092">
        <v>9.5</v>
      </c>
      <c r="G7092">
        <v>9.4</v>
      </c>
      <c r="H7092">
        <v>9.3800000000000008</v>
      </c>
      <c r="I7092">
        <v>9.35</v>
      </c>
      <c r="J7092">
        <v>9.31</v>
      </c>
      <c r="L7092">
        <v>9.1300000000000008</v>
      </c>
    </row>
    <row r="7093" spans="1:12" x14ac:dyDescent="0.2">
      <c r="A7093" s="4">
        <v>32573</v>
      </c>
      <c r="C7093">
        <v>8.89</v>
      </c>
      <c r="D7093">
        <v>9.18</v>
      </c>
      <c r="E7093">
        <v>9.32</v>
      </c>
      <c r="F7093">
        <v>9.4600000000000009</v>
      </c>
      <c r="G7093">
        <v>9.36</v>
      </c>
      <c r="H7093">
        <v>9.34</v>
      </c>
      <c r="I7093">
        <v>9.31</v>
      </c>
      <c r="J7093">
        <v>9.26</v>
      </c>
      <c r="L7093">
        <v>9.09</v>
      </c>
    </row>
    <row r="7094" spans="1:12" x14ac:dyDescent="0.2">
      <c r="A7094" s="4">
        <v>32574</v>
      </c>
      <c r="C7094">
        <v>8.93</v>
      </c>
      <c r="D7094">
        <v>9.18</v>
      </c>
      <c r="E7094">
        <v>9.34</v>
      </c>
      <c r="F7094">
        <v>9.48</v>
      </c>
      <c r="G7094">
        <v>9.3800000000000008</v>
      </c>
      <c r="H7094">
        <v>9.35</v>
      </c>
      <c r="I7094">
        <v>9.3000000000000007</v>
      </c>
      <c r="J7094">
        <v>9.26</v>
      </c>
      <c r="L7094">
        <v>9.09</v>
      </c>
    </row>
    <row r="7095" spans="1:12" x14ac:dyDescent="0.2">
      <c r="A7095" s="4">
        <v>32575</v>
      </c>
      <c r="C7095">
        <v>8.92</v>
      </c>
      <c r="D7095">
        <v>9.17</v>
      </c>
      <c r="E7095">
        <v>9.35</v>
      </c>
      <c r="F7095">
        <v>9.48</v>
      </c>
      <c r="G7095">
        <v>9.3699999999999992</v>
      </c>
      <c r="H7095">
        <v>9.34</v>
      </c>
      <c r="I7095">
        <v>9.2799999999999994</v>
      </c>
      <c r="J7095">
        <v>9.23</v>
      </c>
      <c r="L7095">
        <v>9.0500000000000007</v>
      </c>
    </row>
    <row r="7096" spans="1:12" x14ac:dyDescent="0.2">
      <c r="A7096" s="4">
        <v>32576</v>
      </c>
      <c r="C7096">
        <v>8.98</v>
      </c>
      <c r="D7096">
        <v>9.17</v>
      </c>
      <c r="E7096">
        <v>9.35</v>
      </c>
      <c r="F7096">
        <v>9.48</v>
      </c>
      <c r="G7096">
        <v>9.42</v>
      </c>
      <c r="H7096">
        <v>9.35</v>
      </c>
      <c r="I7096">
        <v>9.2899999999999991</v>
      </c>
      <c r="J7096">
        <v>9.24</v>
      </c>
      <c r="L7096">
        <v>9.07</v>
      </c>
    </row>
    <row r="7097" spans="1:12" x14ac:dyDescent="0.2">
      <c r="A7097" s="4">
        <v>32577</v>
      </c>
      <c r="C7097">
        <v>9.06</v>
      </c>
      <c r="D7097">
        <v>9.33</v>
      </c>
      <c r="E7097">
        <v>9.58</v>
      </c>
      <c r="F7097">
        <v>9.66</v>
      </c>
      <c r="G7097">
        <v>9.6</v>
      </c>
      <c r="H7097">
        <v>9.48</v>
      </c>
      <c r="I7097">
        <v>9.4</v>
      </c>
      <c r="J7097">
        <v>9.34</v>
      </c>
      <c r="L7097">
        <v>9.15</v>
      </c>
    </row>
    <row r="7098" spans="1:12" x14ac:dyDescent="0.2">
      <c r="A7098" s="4">
        <v>32580</v>
      </c>
      <c r="C7098">
        <v>9.09</v>
      </c>
      <c r="D7098">
        <v>9.33</v>
      </c>
      <c r="E7098">
        <v>9.56</v>
      </c>
      <c r="F7098">
        <v>9.64</v>
      </c>
      <c r="G7098">
        <v>9.58</v>
      </c>
      <c r="H7098">
        <v>9.48</v>
      </c>
      <c r="I7098">
        <v>9.4</v>
      </c>
      <c r="J7098">
        <v>9.35</v>
      </c>
      <c r="L7098">
        <v>9.15</v>
      </c>
    </row>
    <row r="7099" spans="1:12" x14ac:dyDescent="0.2">
      <c r="A7099" s="4">
        <v>32581</v>
      </c>
      <c r="C7099">
        <v>9.02</v>
      </c>
      <c r="D7099">
        <v>9.2799999999999994</v>
      </c>
      <c r="E7099">
        <v>9.5399999999999991</v>
      </c>
      <c r="F7099">
        <v>9.64</v>
      </c>
      <c r="G7099">
        <v>9.58</v>
      </c>
      <c r="H7099">
        <v>9.4499999999999993</v>
      </c>
      <c r="I7099">
        <v>9.3800000000000008</v>
      </c>
      <c r="J7099">
        <v>9.32</v>
      </c>
      <c r="L7099">
        <v>9.1300000000000008</v>
      </c>
    </row>
    <row r="7100" spans="1:12" x14ac:dyDescent="0.2">
      <c r="A7100" s="4">
        <v>32582</v>
      </c>
      <c r="C7100">
        <v>8.99</v>
      </c>
      <c r="D7100">
        <v>9.25</v>
      </c>
      <c r="E7100">
        <v>9.52</v>
      </c>
      <c r="F7100">
        <v>9.6199999999999992</v>
      </c>
      <c r="G7100">
        <v>9.57</v>
      </c>
      <c r="H7100">
        <v>9.4499999999999993</v>
      </c>
      <c r="I7100">
        <v>9.3800000000000008</v>
      </c>
      <c r="J7100">
        <v>9.31</v>
      </c>
      <c r="L7100">
        <v>9.1300000000000008</v>
      </c>
    </row>
    <row r="7101" spans="1:12" x14ac:dyDescent="0.2">
      <c r="A7101" s="4">
        <v>32583</v>
      </c>
      <c r="C7101">
        <v>9.02</v>
      </c>
      <c r="D7101">
        <v>9.26</v>
      </c>
      <c r="E7101">
        <v>9.48</v>
      </c>
      <c r="F7101">
        <v>9.61</v>
      </c>
      <c r="G7101">
        <v>9.5500000000000007</v>
      </c>
      <c r="H7101">
        <v>9.43</v>
      </c>
      <c r="I7101">
        <v>9.3699999999999992</v>
      </c>
      <c r="J7101">
        <v>9.3000000000000007</v>
      </c>
      <c r="L7101">
        <v>9.1199999999999992</v>
      </c>
    </row>
    <row r="7102" spans="1:12" x14ac:dyDescent="0.2">
      <c r="A7102" s="4">
        <v>32584</v>
      </c>
      <c r="C7102">
        <v>9.18</v>
      </c>
      <c r="D7102">
        <v>9.4700000000000006</v>
      </c>
      <c r="E7102">
        <v>9.7200000000000006</v>
      </c>
      <c r="F7102">
        <v>9.84</v>
      </c>
      <c r="G7102">
        <v>9.76</v>
      </c>
      <c r="H7102">
        <v>9.64</v>
      </c>
      <c r="I7102">
        <v>9.57</v>
      </c>
      <c r="J7102">
        <v>9.49</v>
      </c>
      <c r="L7102">
        <v>9.3000000000000007</v>
      </c>
    </row>
    <row r="7103" spans="1:12" x14ac:dyDescent="0.2">
      <c r="A7103" s="4">
        <v>32587</v>
      </c>
      <c r="C7103">
        <v>9.33</v>
      </c>
      <c r="D7103">
        <v>9.6</v>
      </c>
      <c r="E7103">
        <v>9.84</v>
      </c>
      <c r="F7103">
        <v>9.9</v>
      </c>
      <c r="G7103">
        <v>9.84</v>
      </c>
      <c r="H7103">
        <v>9.7100000000000009</v>
      </c>
      <c r="I7103">
        <v>9.61</v>
      </c>
      <c r="J7103">
        <v>9.5299999999999994</v>
      </c>
      <c r="L7103">
        <v>9.31</v>
      </c>
    </row>
    <row r="7104" spans="1:12" x14ac:dyDescent="0.2">
      <c r="A7104" s="4">
        <v>32588</v>
      </c>
      <c r="C7104">
        <v>9.43</v>
      </c>
      <c r="D7104">
        <v>9.68</v>
      </c>
      <c r="E7104">
        <v>9.85</v>
      </c>
      <c r="F7104">
        <v>9.92</v>
      </c>
      <c r="G7104">
        <v>9.8800000000000008</v>
      </c>
      <c r="H7104">
        <v>9.75</v>
      </c>
      <c r="I7104">
        <v>9.6300000000000008</v>
      </c>
      <c r="J7104">
        <v>9.5299999999999994</v>
      </c>
      <c r="L7104">
        <v>9.3000000000000007</v>
      </c>
    </row>
    <row r="7105" spans="1:12" x14ac:dyDescent="0.2">
      <c r="A7105" s="4">
        <v>32589</v>
      </c>
      <c r="C7105">
        <v>9.35</v>
      </c>
      <c r="D7105">
        <v>9.5500000000000007</v>
      </c>
      <c r="E7105">
        <v>9.7100000000000009</v>
      </c>
      <c r="F7105">
        <v>9.81</v>
      </c>
      <c r="G7105">
        <v>9.7799999999999994</v>
      </c>
      <c r="H7105">
        <v>9.65</v>
      </c>
      <c r="I7105">
        <v>9.5500000000000007</v>
      </c>
      <c r="J7105">
        <v>9.4499999999999993</v>
      </c>
      <c r="L7105">
        <v>9.25</v>
      </c>
    </row>
    <row r="7106" spans="1:12" x14ac:dyDescent="0.2">
      <c r="A7106" s="4">
        <v>32590</v>
      </c>
      <c r="C7106">
        <v>9.3699999999999992</v>
      </c>
      <c r="D7106">
        <v>9.57</v>
      </c>
      <c r="E7106">
        <v>9.6999999999999993</v>
      </c>
      <c r="F7106">
        <v>9.81</v>
      </c>
      <c r="G7106">
        <v>9.76</v>
      </c>
      <c r="H7106">
        <v>9.65</v>
      </c>
      <c r="I7106">
        <v>9.5299999999999994</v>
      </c>
      <c r="J7106">
        <v>9.43</v>
      </c>
      <c r="L7106">
        <v>9.23</v>
      </c>
    </row>
    <row r="7107" spans="1:12" x14ac:dyDescent="0.2">
      <c r="A7107" s="4">
        <v>32591</v>
      </c>
      <c r="C7107" t="s">
        <v>13</v>
      </c>
      <c r="D7107" t="s">
        <v>13</v>
      </c>
      <c r="E7107" t="s">
        <v>13</v>
      </c>
      <c r="F7107" t="s">
        <v>13</v>
      </c>
      <c r="G7107" t="s">
        <v>13</v>
      </c>
      <c r="H7107" t="s">
        <v>13</v>
      </c>
      <c r="I7107" t="s">
        <v>13</v>
      </c>
      <c r="J7107" t="s">
        <v>13</v>
      </c>
      <c r="L7107" t="s">
        <v>13</v>
      </c>
    </row>
    <row r="7108" spans="1:12" x14ac:dyDescent="0.2">
      <c r="A7108" s="4">
        <v>32594</v>
      </c>
      <c r="C7108">
        <v>9.4499999999999993</v>
      </c>
      <c r="D7108">
        <v>9.64</v>
      </c>
      <c r="E7108">
        <v>9.75</v>
      </c>
      <c r="F7108">
        <v>9.85</v>
      </c>
      <c r="G7108">
        <v>9.7899999999999991</v>
      </c>
      <c r="H7108">
        <v>9.67</v>
      </c>
      <c r="I7108">
        <v>9.5399999999999991</v>
      </c>
      <c r="J7108">
        <v>9.44</v>
      </c>
      <c r="L7108">
        <v>9.23</v>
      </c>
    </row>
    <row r="7109" spans="1:12" x14ac:dyDescent="0.2">
      <c r="A7109" s="4">
        <v>32595</v>
      </c>
      <c r="C7109">
        <v>9.41</v>
      </c>
      <c r="D7109">
        <v>9.69</v>
      </c>
      <c r="E7109">
        <v>9.77</v>
      </c>
      <c r="F7109">
        <v>9.86</v>
      </c>
      <c r="G7109">
        <v>9.8000000000000007</v>
      </c>
      <c r="H7109">
        <v>9.66</v>
      </c>
      <c r="I7109">
        <v>9.52</v>
      </c>
      <c r="J7109">
        <v>9.41</v>
      </c>
      <c r="L7109">
        <v>9.1999999999999993</v>
      </c>
    </row>
    <row r="7110" spans="1:12" x14ac:dyDescent="0.2">
      <c r="A7110" s="4">
        <v>32596</v>
      </c>
      <c r="C7110">
        <v>9.2899999999999991</v>
      </c>
      <c r="D7110">
        <v>9.6199999999999992</v>
      </c>
      <c r="E7110">
        <v>9.69</v>
      </c>
      <c r="F7110">
        <v>9.8000000000000007</v>
      </c>
      <c r="G7110">
        <v>9.74</v>
      </c>
      <c r="H7110">
        <v>9.6</v>
      </c>
      <c r="I7110">
        <v>9.4700000000000006</v>
      </c>
      <c r="J7110">
        <v>9.36</v>
      </c>
      <c r="L7110">
        <v>9.15</v>
      </c>
    </row>
    <row r="7111" spans="1:12" x14ac:dyDescent="0.2">
      <c r="A7111" s="4">
        <v>32597</v>
      </c>
      <c r="C7111">
        <v>9.2899999999999991</v>
      </c>
      <c r="D7111">
        <v>9.6</v>
      </c>
      <c r="E7111">
        <v>9.6999999999999993</v>
      </c>
      <c r="F7111">
        <v>9.7899999999999991</v>
      </c>
      <c r="G7111">
        <v>9.7100000000000009</v>
      </c>
      <c r="H7111">
        <v>9.59</v>
      </c>
      <c r="I7111">
        <v>9.44</v>
      </c>
      <c r="J7111">
        <v>9.34</v>
      </c>
      <c r="L7111">
        <v>9.14</v>
      </c>
    </row>
    <row r="7112" spans="1:12" x14ac:dyDescent="0.2">
      <c r="A7112" s="4">
        <v>32598</v>
      </c>
      <c r="C7112">
        <v>9.23</v>
      </c>
      <c r="D7112">
        <v>9.5399999999999991</v>
      </c>
      <c r="E7112">
        <v>9.64</v>
      </c>
      <c r="F7112">
        <v>9.73</v>
      </c>
      <c r="G7112">
        <v>9.66</v>
      </c>
      <c r="H7112">
        <v>9.5299999999999994</v>
      </c>
      <c r="I7112">
        <v>9.4</v>
      </c>
      <c r="J7112">
        <v>9.3000000000000007</v>
      </c>
      <c r="L7112">
        <v>9.11</v>
      </c>
    </row>
    <row r="7113" spans="1:12" x14ac:dyDescent="0.2">
      <c r="A7113" s="4">
        <v>32601</v>
      </c>
      <c r="C7113">
        <v>9.15</v>
      </c>
      <c r="D7113">
        <v>9.41</v>
      </c>
      <c r="E7113">
        <v>9.5</v>
      </c>
      <c r="F7113">
        <v>9.56</v>
      </c>
      <c r="G7113">
        <v>9.5</v>
      </c>
      <c r="H7113">
        <v>9.39</v>
      </c>
      <c r="I7113">
        <v>9.2899999999999991</v>
      </c>
      <c r="J7113">
        <v>9.2100000000000009</v>
      </c>
      <c r="L7113">
        <v>9.07</v>
      </c>
    </row>
    <row r="7114" spans="1:12" x14ac:dyDescent="0.2">
      <c r="A7114" s="4">
        <v>32602</v>
      </c>
      <c r="C7114">
        <v>9.14</v>
      </c>
      <c r="D7114">
        <v>9.27</v>
      </c>
      <c r="E7114">
        <v>9.42</v>
      </c>
      <c r="F7114">
        <v>9.4700000000000006</v>
      </c>
      <c r="G7114">
        <v>9.44</v>
      </c>
      <c r="H7114">
        <v>9.31</v>
      </c>
      <c r="I7114">
        <v>9.24</v>
      </c>
      <c r="J7114">
        <v>9.17</v>
      </c>
      <c r="L7114">
        <v>9.0299999999999994</v>
      </c>
    </row>
    <row r="7115" spans="1:12" x14ac:dyDescent="0.2">
      <c r="A7115" s="4">
        <v>32603</v>
      </c>
      <c r="C7115">
        <v>9.15</v>
      </c>
      <c r="D7115">
        <v>9.25</v>
      </c>
      <c r="E7115">
        <v>9.42</v>
      </c>
      <c r="F7115">
        <v>9.4499999999999993</v>
      </c>
      <c r="G7115">
        <v>9.4</v>
      </c>
      <c r="H7115">
        <v>9.31</v>
      </c>
      <c r="I7115">
        <v>9.24</v>
      </c>
      <c r="J7115">
        <v>9.17</v>
      </c>
      <c r="L7115">
        <v>9.02</v>
      </c>
    </row>
    <row r="7116" spans="1:12" x14ac:dyDescent="0.2">
      <c r="A7116" s="4">
        <v>32604</v>
      </c>
      <c r="C7116">
        <v>9.17</v>
      </c>
      <c r="D7116">
        <v>9.2899999999999991</v>
      </c>
      <c r="E7116">
        <v>9.49</v>
      </c>
      <c r="F7116">
        <v>9.5399999999999991</v>
      </c>
      <c r="G7116">
        <v>9.4700000000000006</v>
      </c>
      <c r="H7116">
        <v>9.35</v>
      </c>
      <c r="I7116">
        <v>9.3000000000000007</v>
      </c>
      <c r="J7116">
        <v>9.1999999999999993</v>
      </c>
      <c r="L7116">
        <v>9.0399999999999991</v>
      </c>
    </row>
    <row r="7117" spans="1:12" x14ac:dyDescent="0.2">
      <c r="A7117" s="4">
        <v>32605</v>
      </c>
      <c r="C7117">
        <v>9.1199999999999992</v>
      </c>
      <c r="D7117">
        <v>9.31</v>
      </c>
      <c r="E7117">
        <v>9.52</v>
      </c>
      <c r="F7117">
        <v>9.57</v>
      </c>
      <c r="G7117">
        <v>9.5399999999999991</v>
      </c>
      <c r="H7117">
        <v>9.42</v>
      </c>
      <c r="I7117">
        <v>9.3800000000000008</v>
      </c>
      <c r="J7117">
        <v>9.27</v>
      </c>
      <c r="L7117">
        <v>9.11</v>
      </c>
    </row>
    <row r="7118" spans="1:12" x14ac:dyDescent="0.2">
      <c r="A7118" s="4">
        <v>32608</v>
      </c>
      <c r="C7118">
        <v>9.0500000000000007</v>
      </c>
      <c r="D7118">
        <v>9.2899999999999991</v>
      </c>
      <c r="E7118">
        <v>9.49</v>
      </c>
      <c r="F7118">
        <v>9.57</v>
      </c>
      <c r="G7118">
        <v>9.5299999999999994</v>
      </c>
      <c r="H7118">
        <v>9.43</v>
      </c>
      <c r="I7118">
        <v>9.3800000000000008</v>
      </c>
      <c r="J7118">
        <v>9.27</v>
      </c>
      <c r="L7118">
        <v>9.1</v>
      </c>
    </row>
    <row r="7119" spans="1:12" x14ac:dyDescent="0.2">
      <c r="A7119" s="4">
        <v>32609</v>
      </c>
      <c r="C7119">
        <v>9</v>
      </c>
      <c r="D7119">
        <v>9.31</v>
      </c>
      <c r="E7119">
        <v>9.5</v>
      </c>
      <c r="F7119">
        <v>9.57</v>
      </c>
      <c r="G7119">
        <v>9.5299999999999994</v>
      </c>
      <c r="H7119">
        <v>9.42</v>
      </c>
      <c r="I7119">
        <v>9.3800000000000008</v>
      </c>
      <c r="J7119">
        <v>9.27</v>
      </c>
      <c r="L7119">
        <v>9.1</v>
      </c>
    </row>
    <row r="7120" spans="1:12" x14ac:dyDescent="0.2">
      <c r="A7120" s="4">
        <v>32610</v>
      </c>
      <c r="C7120">
        <v>8.98</v>
      </c>
      <c r="D7120">
        <v>9.3000000000000007</v>
      </c>
      <c r="E7120">
        <v>9.51</v>
      </c>
      <c r="F7120">
        <v>9.59</v>
      </c>
      <c r="G7120">
        <v>9.56</v>
      </c>
      <c r="H7120">
        <v>9.44</v>
      </c>
      <c r="I7120">
        <v>9.39</v>
      </c>
      <c r="J7120">
        <v>9.2899999999999991</v>
      </c>
      <c r="L7120">
        <v>9.11</v>
      </c>
    </row>
    <row r="7121" spans="1:12" x14ac:dyDescent="0.2">
      <c r="A7121" s="4">
        <v>32611</v>
      </c>
      <c r="C7121">
        <v>9.09</v>
      </c>
      <c r="D7121">
        <v>9.3699999999999992</v>
      </c>
      <c r="E7121">
        <v>9.59</v>
      </c>
      <c r="F7121">
        <v>9.66</v>
      </c>
      <c r="G7121">
        <v>9.6199999999999992</v>
      </c>
      <c r="H7121">
        <v>9.5</v>
      </c>
      <c r="I7121">
        <v>9.41</v>
      </c>
      <c r="J7121">
        <v>9.34</v>
      </c>
      <c r="L7121">
        <v>9.15</v>
      </c>
    </row>
    <row r="7122" spans="1:12" x14ac:dyDescent="0.2">
      <c r="A7122" s="4">
        <v>32612</v>
      </c>
      <c r="C7122">
        <v>8.92</v>
      </c>
      <c r="D7122">
        <v>9.1199999999999992</v>
      </c>
      <c r="E7122">
        <v>9.33</v>
      </c>
      <c r="F7122">
        <v>9.43</v>
      </c>
      <c r="G7122">
        <v>9.4</v>
      </c>
      <c r="H7122">
        <v>9.2899999999999991</v>
      </c>
      <c r="I7122">
        <v>9.25</v>
      </c>
      <c r="J7122">
        <v>9.18</v>
      </c>
      <c r="L7122">
        <v>9.0399999999999991</v>
      </c>
    </row>
    <row r="7123" spans="1:12" x14ac:dyDescent="0.2">
      <c r="A7123" s="4">
        <v>32615</v>
      </c>
      <c r="C7123">
        <v>8.93</v>
      </c>
      <c r="D7123">
        <v>9.16</v>
      </c>
      <c r="E7123">
        <v>9.3699999999999992</v>
      </c>
      <c r="F7123">
        <v>9.48</v>
      </c>
      <c r="G7123">
        <v>9.44</v>
      </c>
      <c r="H7123">
        <v>9.33</v>
      </c>
      <c r="I7123">
        <v>9.27</v>
      </c>
      <c r="J7123">
        <v>9.1999999999999993</v>
      </c>
      <c r="L7123">
        <v>9.06</v>
      </c>
    </row>
    <row r="7124" spans="1:12" x14ac:dyDescent="0.2">
      <c r="A7124" s="4">
        <v>32616</v>
      </c>
      <c r="C7124">
        <v>8.73</v>
      </c>
      <c r="D7124">
        <v>8.9</v>
      </c>
      <c r="E7124">
        <v>9.14</v>
      </c>
      <c r="F7124">
        <v>9.2799999999999994</v>
      </c>
      <c r="G7124">
        <v>9.24</v>
      </c>
      <c r="H7124">
        <v>9.14</v>
      </c>
      <c r="I7124">
        <v>9.1</v>
      </c>
      <c r="J7124">
        <v>9.06</v>
      </c>
      <c r="L7124">
        <v>8.94</v>
      </c>
    </row>
    <row r="7125" spans="1:12" x14ac:dyDescent="0.2">
      <c r="A7125" s="4">
        <v>32617</v>
      </c>
      <c r="C7125">
        <v>8.73</v>
      </c>
      <c r="D7125">
        <v>8.8800000000000008</v>
      </c>
      <c r="E7125">
        <v>9.17</v>
      </c>
      <c r="F7125">
        <v>9.3000000000000007</v>
      </c>
      <c r="G7125">
        <v>9.27</v>
      </c>
      <c r="H7125">
        <v>9.17</v>
      </c>
      <c r="I7125">
        <v>9.1300000000000008</v>
      </c>
      <c r="J7125">
        <v>9.08</v>
      </c>
      <c r="L7125">
        <v>8.9600000000000009</v>
      </c>
    </row>
    <row r="7126" spans="1:12" x14ac:dyDescent="0.2">
      <c r="A7126" s="4">
        <v>32618</v>
      </c>
      <c r="C7126">
        <v>8.9499999999999993</v>
      </c>
      <c r="D7126">
        <v>8.99</v>
      </c>
      <c r="E7126">
        <v>9.3699999999999992</v>
      </c>
      <c r="F7126">
        <v>9.4600000000000009</v>
      </c>
      <c r="G7126">
        <v>9.41</v>
      </c>
      <c r="H7126">
        <v>9.32</v>
      </c>
      <c r="I7126">
        <v>9.26</v>
      </c>
      <c r="J7126">
        <v>9.1999999999999993</v>
      </c>
      <c r="L7126">
        <v>9.0299999999999994</v>
      </c>
    </row>
    <row r="7127" spans="1:12" x14ac:dyDescent="0.2">
      <c r="A7127" s="4">
        <v>32619</v>
      </c>
      <c r="C7127">
        <v>8.9499999999999993</v>
      </c>
      <c r="D7127">
        <v>9.11</v>
      </c>
      <c r="E7127">
        <v>9.33</v>
      </c>
      <c r="F7127">
        <v>9.44</v>
      </c>
      <c r="G7127">
        <v>9.3699999999999992</v>
      </c>
      <c r="H7127">
        <v>9.27</v>
      </c>
      <c r="I7127">
        <v>9.2100000000000009</v>
      </c>
      <c r="J7127">
        <v>9.15</v>
      </c>
      <c r="L7127">
        <v>8.99</v>
      </c>
    </row>
    <row r="7128" spans="1:12" x14ac:dyDescent="0.2">
      <c r="A7128" s="4">
        <v>32622</v>
      </c>
      <c r="C7128">
        <v>8.99</v>
      </c>
      <c r="D7128">
        <v>9.17</v>
      </c>
      <c r="E7128">
        <v>9.36</v>
      </c>
      <c r="F7128">
        <v>9.4600000000000009</v>
      </c>
      <c r="G7128">
        <v>9.3699999999999992</v>
      </c>
      <c r="H7128">
        <v>9.26</v>
      </c>
      <c r="I7128">
        <v>9.2100000000000009</v>
      </c>
      <c r="J7128">
        <v>9.15</v>
      </c>
      <c r="L7128">
        <v>8.99</v>
      </c>
    </row>
    <row r="7129" spans="1:12" x14ac:dyDescent="0.2">
      <c r="A7129" s="4">
        <v>32623</v>
      </c>
      <c r="C7129">
        <v>8.94</v>
      </c>
      <c r="D7129">
        <v>9.19</v>
      </c>
      <c r="E7129">
        <v>9.2799999999999994</v>
      </c>
      <c r="F7129">
        <v>9.41</v>
      </c>
      <c r="G7129">
        <v>9.32</v>
      </c>
      <c r="H7129">
        <v>9.2100000000000009</v>
      </c>
      <c r="I7129">
        <v>9.16</v>
      </c>
      <c r="J7129">
        <v>9.1199999999999992</v>
      </c>
      <c r="L7129">
        <v>8.9700000000000006</v>
      </c>
    </row>
    <row r="7130" spans="1:12" x14ac:dyDescent="0.2">
      <c r="A7130" s="4">
        <v>32624</v>
      </c>
      <c r="C7130">
        <v>8.84</v>
      </c>
      <c r="D7130">
        <v>9.1300000000000008</v>
      </c>
      <c r="E7130">
        <v>9.2200000000000006</v>
      </c>
      <c r="F7130">
        <v>9.34</v>
      </c>
      <c r="G7130">
        <v>9.2899999999999991</v>
      </c>
      <c r="H7130">
        <v>9.18</v>
      </c>
      <c r="I7130">
        <v>9.15</v>
      </c>
      <c r="J7130">
        <v>9.11</v>
      </c>
      <c r="L7130">
        <v>8.9600000000000009</v>
      </c>
    </row>
    <row r="7131" spans="1:12" x14ac:dyDescent="0.2">
      <c r="A7131" s="4">
        <v>32625</v>
      </c>
      <c r="C7131">
        <v>8.7100000000000009</v>
      </c>
      <c r="D7131">
        <v>9</v>
      </c>
      <c r="E7131">
        <v>9.1300000000000008</v>
      </c>
      <c r="F7131">
        <v>9.23</v>
      </c>
      <c r="G7131">
        <v>9.18</v>
      </c>
      <c r="H7131">
        <v>9.1</v>
      </c>
      <c r="I7131">
        <v>9.07</v>
      </c>
      <c r="J7131">
        <v>9.0500000000000007</v>
      </c>
      <c r="L7131">
        <v>8.92</v>
      </c>
    </row>
    <row r="7132" spans="1:12" x14ac:dyDescent="0.2">
      <c r="A7132" s="4">
        <v>32626</v>
      </c>
      <c r="C7132">
        <v>8.7100000000000009</v>
      </c>
      <c r="D7132">
        <v>9</v>
      </c>
      <c r="E7132">
        <v>9.1199999999999992</v>
      </c>
      <c r="F7132">
        <v>9.2200000000000006</v>
      </c>
      <c r="G7132">
        <v>9.15</v>
      </c>
      <c r="H7132">
        <v>9.06</v>
      </c>
      <c r="I7132">
        <v>9.0399999999999991</v>
      </c>
      <c r="J7132">
        <v>9.02</v>
      </c>
      <c r="L7132">
        <v>8.91</v>
      </c>
    </row>
    <row r="7133" spans="1:12" x14ac:dyDescent="0.2">
      <c r="A7133" s="4">
        <v>32629</v>
      </c>
      <c r="C7133">
        <v>8.94</v>
      </c>
      <c r="D7133">
        <v>9.19</v>
      </c>
      <c r="E7133">
        <v>9.3000000000000007</v>
      </c>
      <c r="F7133">
        <v>9.36</v>
      </c>
      <c r="G7133">
        <v>9.3000000000000007</v>
      </c>
      <c r="H7133">
        <v>9.19</v>
      </c>
      <c r="I7133">
        <v>9.16</v>
      </c>
      <c r="J7133">
        <v>9.14</v>
      </c>
      <c r="L7133">
        <v>9</v>
      </c>
    </row>
    <row r="7134" spans="1:12" x14ac:dyDescent="0.2">
      <c r="A7134" s="4">
        <v>32630</v>
      </c>
      <c r="C7134">
        <v>8.89</v>
      </c>
      <c r="D7134">
        <v>9.07</v>
      </c>
      <c r="E7134">
        <v>9.2200000000000006</v>
      </c>
      <c r="F7134">
        <v>9.27</v>
      </c>
      <c r="G7134">
        <v>9.1999999999999993</v>
      </c>
      <c r="H7134">
        <v>9.11</v>
      </c>
      <c r="I7134">
        <v>9.1</v>
      </c>
      <c r="J7134">
        <v>9.08</v>
      </c>
      <c r="L7134">
        <v>8.9499999999999993</v>
      </c>
    </row>
    <row r="7135" spans="1:12" x14ac:dyDescent="0.2">
      <c r="A7135" s="4">
        <v>32631</v>
      </c>
      <c r="C7135">
        <v>8.84</v>
      </c>
      <c r="D7135">
        <v>8.98</v>
      </c>
      <c r="E7135">
        <v>9.15</v>
      </c>
      <c r="F7135">
        <v>9.2100000000000009</v>
      </c>
      <c r="G7135">
        <v>9.19</v>
      </c>
      <c r="H7135">
        <v>9.1</v>
      </c>
      <c r="I7135">
        <v>9.07</v>
      </c>
      <c r="J7135">
        <v>9.06</v>
      </c>
      <c r="L7135">
        <v>8.9499999999999993</v>
      </c>
    </row>
    <row r="7136" spans="1:12" x14ac:dyDescent="0.2">
      <c r="A7136" s="4">
        <v>32632</v>
      </c>
      <c r="C7136">
        <v>8.84</v>
      </c>
      <c r="D7136">
        <v>9.01</v>
      </c>
      <c r="E7136">
        <v>9.14</v>
      </c>
      <c r="F7136">
        <v>9.2100000000000009</v>
      </c>
      <c r="G7136">
        <v>9.19</v>
      </c>
      <c r="H7136">
        <v>9.09</v>
      </c>
      <c r="I7136">
        <v>9.07</v>
      </c>
      <c r="J7136">
        <v>9.06</v>
      </c>
      <c r="L7136">
        <v>8.99</v>
      </c>
    </row>
    <row r="7137" spans="1:12" x14ac:dyDescent="0.2">
      <c r="A7137" s="4">
        <v>32633</v>
      </c>
      <c r="C7137">
        <v>8.73</v>
      </c>
      <c r="D7137">
        <v>8.8699999999999992</v>
      </c>
      <c r="E7137">
        <v>8.9700000000000006</v>
      </c>
      <c r="F7137">
        <v>9.0399999999999991</v>
      </c>
      <c r="G7137">
        <v>9.0399999999999991</v>
      </c>
      <c r="H7137">
        <v>8.9600000000000009</v>
      </c>
      <c r="I7137">
        <v>8.9600000000000009</v>
      </c>
      <c r="J7137">
        <v>8.99</v>
      </c>
      <c r="L7137">
        <v>8.9499999999999993</v>
      </c>
    </row>
    <row r="7138" spans="1:12" x14ac:dyDescent="0.2">
      <c r="A7138" s="4">
        <v>32636</v>
      </c>
      <c r="C7138">
        <v>8.8000000000000007</v>
      </c>
      <c r="D7138">
        <v>8.92</v>
      </c>
      <c r="E7138">
        <v>9.0399999999999991</v>
      </c>
      <c r="F7138">
        <v>9.09</v>
      </c>
      <c r="G7138">
        <v>9.09</v>
      </c>
      <c r="H7138">
        <v>9.02</v>
      </c>
      <c r="I7138">
        <v>9.02</v>
      </c>
      <c r="J7138">
        <v>9.0399999999999991</v>
      </c>
      <c r="L7138">
        <v>8.99</v>
      </c>
    </row>
    <row r="7139" spans="1:12" x14ac:dyDescent="0.2">
      <c r="A7139" s="4">
        <v>32637</v>
      </c>
      <c r="C7139">
        <v>8.81</v>
      </c>
      <c r="D7139">
        <v>9.01</v>
      </c>
      <c r="E7139">
        <v>9.18</v>
      </c>
      <c r="F7139">
        <v>9.23</v>
      </c>
      <c r="G7139">
        <v>9.16</v>
      </c>
      <c r="H7139">
        <v>9.17</v>
      </c>
      <c r="I7139">
        <v>9.15</v>
      </c>
      <c r="J7139">
        <v>9.15</v>
      </c>
      <c r="L7139">
        <v>9.08</v>
      </c>
    </row>
    <row r="7140" spans="1:12" x14ac:dyDescent="0.2">
      <c r="A7140" s="4">
        <v>32638</v>
      </c>
      <c r="C7140">
        <v>8.83</v>
      </c>
      <c r="D7140">
        <v>9.0500000000000007</v>
      </c>
      <c r="E7140">
        <v>9.1999999999999993</v>
      </c>
      <c r="F7140">
        <v>9.27</v>
      </c>
      <c r="G7140">
        <v>9.23</v>
      </c>
      <c r="H7140">
        <v>9.2100000000000009</v>
      </c>
      <c r="I7140">
        <v>9.1999999999999993</v>
      </c>
      <c r="J7140">
        <v>9.16</v>
      </c>
      <c r="L7140">
        <v>9.1199999999999992</v>
      </c>
    </row>
    <row r="7141" spans="1:12" x14ac:dyDescent="0.2">
      <c r="A7141" s="4">
        <v>32639</v>
      </c>
      <c r="C7141">
        <v>8.7200000000000006</v>
      </c>
      <c r="D7141">
        <v>8.94</v>
      </c>
      <c r="E7141">
        <v>9.06</v>
      </c>
      <c r="F7141">
        <v>9.14</v>
      </c>
      <c r="G7141">
        <v>9.11</v>
      </c>
      <c r="H7141">
        <v>9.1</v>
      </c>
      <c r="I7141">
        <v>9.1199999999999992</v>
      </c>
      <c r="J7141">
        <v>9.1</v>
      </c>
      <c r="L7141">
        <v>9.07</v>
      </c>
    </row>
    <row r="7142" spans="1:12" x14ac:dyDescent="0.2">
      <c r="A7142" s="4">
        <v>32640</v>
      </c>
      <c r="C7142">
        <v>8.5</v>
      </c>
      <c r="D7142">
        <v>8.67</v>
      </c>
      <c r="E7142">
        <v>8.75</v>
      </c>
      <c r="F7142">
        <v>8.82</v>
      </c>
      <c r="G7142">
        <v>8.81</v>
      </c>
      <c r="H7142">
        <v>8.8000000000000007</v>
      </c>
      <c r="I7142">
        <v>8.81</v>
      </c>
      <c r="J7142">
        <v>8.81</v>
      </c>
      <c r="L7142">
        <v>8.84</v>
      </c>
    </row>
    <row r="7143" spans="1:12" x14ac:dyDescent="0.2">
      <c r="A7143" s="4">
        <v>32643</v>
      </c>
      <c r="C7143">
        <v>8.5399999999999991</v>
      </c>
      <c r="D7143">
        <v>8.77</v>
      </c>
      <c r="E7143">
        <v>8.85</v>
      </c>
      <c r="F7143">
        <v>8.91</v>
      </c>
      <c r="G7143">
        <v>8.8699999999999992</v>
      </c>
      <c r="H7143">
        <v>8.85</v>
      </c>
      <c r="I7143">
        <v>8.83</v>
      </c>
      <c r="J7143">
        <v>8.82</v>
      </c>
      <c r="L7143">
        <v>8.85</v>
      </c>
    </row>
    <row r="7144" spans="1:12" x14ac:dyDescent="0.2">
      <c r="A7144" s="4">
        <v>32644</v>
      </c>
      <c r="C7144">
        <v>8.52</v>
      </c>
      <c r="D7144">
        <v>8.76</v>
      </c>
      <c r="E7144">
        <v>8.9</v>
      </c>
      <c r="F7144">
        <v>8.9499999999999993</v>
      </c>
      <c r="G7144">
        <v>8.9</v>
      </c>
      <c r="H7144">
        <v>8.8699999999999992</v>
      </c>
      <c r="I7144">
        <v>8.84</v>
      </c>
      <c r="J7144">
        <v>8.82</v>
      </c>
      <c r="L7144">
        <v>8.84</v>
      </c>
    </row>
    <row r="7145" spans="1:12" x14ac:dyDescent="0.2">
      <c r="A7145" s="4">
        <v>32645</v>
      </c>
      <c r="C7145">
        <v>8.57</v>
      </c>
      <c r="D7145">
        <v>8.83</v>
      </c>
      <c r="E7145">
        <v>8.89</v>
      </c>
      <c r="F7145">
        <v>8.9600000000000009</v>
      </c>
      <c r="G7145">
        <v>8.9</v>
      </c>
      <c r="H7145">
        <v>8.8699999999999992</v>
      </c>
      <c r="I7145">
        <v>8.83</v>
      </c>
      <c r="J7145">
        <v>8.8000000000000007</v>
      </c>
      <c r="L7145">
        <v>8.81</v>
      </c>
    </row>
    <row r="7146" spans="1:12" x14ac:dyDescent="0.2">
      <c r="A7146" s="4">
        <v>32646</v>
      </c>
      <c r="C7146">
        <v>8.68</v>
      </c>
      <c r="D7146">
        <v>8.8800000000000008</v>
      </c>
      <c r="E7146">
        <v>8.94</v>
      </c>
      <c r="F7146">
        <v>9</v>
      </c>
      <c r="G7146">
        <v>8.93</v>
      </c>
      <c r="H7146">
        <v>8.8800000000000008</v>
      </c>
      <c r="I7146">
        <v>8.82</v>
      </c>
      <c r="J7146">
        <v>8.7799999999999994</v>
      </c>
      <c r="L7146">
        <v>8.7799999999999994</v>
      </c>
    </row>
    <row r="7147" spans="1:12" x14ac:dyDescent="0.2">
      <c r="A7147" s="4">
        <v>32647</v>
      </c>
      <c r="C7147">
        <v>8.65</v>
      </c>
      <c r="D7147">
        <v>8.84</v>
      </c>
      <c r="E7147">
        <v>8.89</v>
      </c>
      <c r="F7147">
        <v>8.94</v>
      </c>
      <c r="G7147">
        <v>8.89</v>
      </c>
      <c r="H7147">
        <v>8.82</v>
      </c>
      <c r="I7147">
        <v>8.75</v>
      </c>
      <c r="J7147">
        <v>8.7100000000000009</v>
      </c>
      <c r="L7147">
        <v>8.7200000000000006</v>
      </c>
    </row>
    <row r="7148" spans="1:12" x14ac:dyDescent="0.2">
      <c r="A7148" s="4">
        <v>32650</v>
      </c>
      <c r="C7148">
        <v>8.6199999999999992</v>
      </c>
      <c r="D7148">
        <v>8.77</v>
      </c>
      <c r="E7148">
        <v>8.7799999999999994</v>
      </c>
      <c r="F7148">
        <v>8.84</v>
      </c>
      <c r="G7148">
        <v>8.7799999999999994</v>
      </c>
      <c r="H7148">
        <v>8.7100000000000009</v>
      </c>
      <c r="I7148">
        <v>8.6199999999999992</v>
      </c>
      <c r="J7148">
        <v>8.58</v>
      </c>
      <c r="L7148">
        <v>8.6</v>
      </c>
    </row>
    <row r="7149" spans="1:12" x14ac:dyDescent="0.2">
      <c r="A7149" s="4">
        <v>32651</v>
      </c>
      <c r="C7149">
        <v>8.57</v>
      </c>
      <c r="D7149">
        <v>8.81</v>
      </c>
      <c r="E7149">
        <v>8.7899999999999991</v>
      </c>
      <c r="F7149">
        <v>8.83</v>
      </c>
      <c r="G7149">
        <v>8.77</v>
      </c>
      <c r="H7149">
        <v>8.7200000000000006</v>
      </c>
      <c r="I7149">
        <v>8.64</v>
      </c>
      <c r="J7149">
        <v>8.6</v>
      </c>
      <c r="L7149">
        <v>8.6199999999999992</v>
      </c>
    </row>
    <row r="7150" spans="1:12" x14ac:dyDescent="0.2">
      <c r="A7150" s="4">
        <v>32652</v>
      </c>
      <c r="C7150">
        <v>8.67</v>
      </c>
      <c r="D7150">
        <v>8.8800000000000008</v>
      </c>
      <c r="E7150">
        <v>8.85</v>
      </c>
      <c r="F7150">
        <v>8.82</v>
      </c>
      <c r="G7150">
        <v>8.7899999999999991</v>
      </c>
      <c r="H7150">
        <v>8.74</v>
      </c>
      <c r="I7150">
        <v>8.67</v>
      </c>
      <c r="J7150">
        <v>8.6300000000000008</v>
      </c>
      <c r="L7150">
        <v>8.6300000000000008</v>
      </c>
    </row>
    <row r="7151" spans="1:12" x14ac:dyDescent="0.2">
      <c r="A7151" s="4">
        <v>32653</v>
      </c>
      <c r="C7151">
        <v>8.85</v>
      </c>
      <c r="D7151">
        <v>8.98</v>
      </c>
      <c r="E7151">
        <v>8.94</v>
      </c>
      <c r="F7151">
        <v>8.92</v>
      </c>
      <c r="G7151">
        <v>8.8800000000000008</v>
      </c>
      <c r="H7151">
        <v>8.75</v>
      </c>
      <c r="I7151">
        <v>8.7200000000000006</v>
      </c>
      <c r="J7151">
        <v>8.67</v>
      </c>
      <c r="L7151">
        <v>8.66</v>
      </c>
    </row>
    <row r="7152" spans="1:12" x14ac:dyDescent="0.2">
      <c r="A7152" s="4">
        <v>32654</v>
      </c>
      <c r="C7152">
        <v>8.82</v>
      </c>
      <c r="D7152">
        <v>8.93</v>
      </c>
      <c r="E7152">
        <v>8.92</v>
      </c>
      <c r="F7152">
        <v>8.89</v>
      </c>
      <c r="G7152">
        <v>8.86</v>
      </c>
      <c r="H7152">
        <v>8.7200000000000006</v>
      </c>
      <c r="I7152">
        <v>8.7100000000000009</v>
      </c>
      <c r="J7152">
        <v>8.66</v>
      </c>
      <c r="L7152">
        <v>8.6300000000000008</v>
      </c>
    </row>
    <row r="7153" spans="1:12" x14ac:dyDescent="0.2">
      <c r="A7153" s="4">
        <v>32657</v>
      </c>
      <c r="C7153" t="s">
        <v>13</v>
      </c>
      <c r="D7153" t="s">
        <v>13</v>
      </c>
      <c r="E7153" t="s">
        <v>13</v>
      </c>
      <c r="F7153" t="s">
        <v>13</v>
      </c>
      <c r="G7153" t="s">
        <v>13</v>
      </c>
      <c r="H7153" t="s">
        <v>13</v>
      </c>
      <c r="I7153" t="s">
        <v>13</v>
      </c>
      <c r="J7153" t="s">
        <v>13</v>
      </c>
      <c r="L7153" t="s">
        <v>13</v>
      </c>
    </row>
    <row r="7154" spans="1:12" x14ac:dyDescent="0.2">
      <c r="A7154" s="4">
        <v>32658</v>
      </c>
      <c r="C7154">
        <v>8.8800000000000008</v>
      </c>
      <c r="D7154">
        <v>8.92</v>
      </c>
      <c r="E7154">
        <v>8.8800000000000008</v>
      </c>
      <c r="F7154">
        <v>8.8699999999999992</v>
      </c>
      <c r="G7154">
        <v>8.81</v>
      </c>
      <c r="H7154">
        <v>8.68</v>
      </c>
      <c r="I7154">
        <v>8.68</v>
      </c>
      <c r="J7154">
        <v>8.64</v>
      </c>
      <c r="L7154">
        <v>8.6300000000000008</v>
      </c>
    </row>
    <row r="7155" spans="1:12" x14ac:dyDescent="0.2">
      <c r="A7155" s="4">
        <v>32659</v>
      </c>
      <c r="C7155">
        <v>8.92</v>
      </c>
      <c r="D7155">
        <v>8.8699999999999992</v>
      </c>
      <c r="E7155">
        <v>8.86</v>
      </c>
      <c r="F7155">
        <v>8.82</v>
      </c>
      <c r="G7155">
        <v>8.7799999999999994</v>
      </c>
      <c r="H7155">
        <v>8.65</v>
      </c>
      <c r="I7155">
        <v>8.64</v>
      </c>
      <c r="J7155">
        <v>8.6</v>
      </c>
      <c r="L7155">
        <v>8.6</v>
      </c>
    </row>
    <row r="7156" spans="1:12" x14ac:dyDescent="0.2">
      <c r="A7156" s="4">
        <v>32660</v>
      </c>
      <c r="C7156">
        <v>8.92</v>
      </c>
      <c r="D7156">
        <v>8.8699999999999992</v>
      </c>
      <c r="E7156">
        <v>8.8699999999999992</v>
      </c>
      <c r="F7156">
        <v>8.82</v>
      </c>
      <c r="G7156">
        <v>8.7799999999999994</v>
      </c>
      <c r="H7156">
        <v>8.65</v>
      </c>
      <c r="I7156">
        <v>8.65</v>
      </c>
      <c r="J7156">
        <v>8.61</v>
      </c>
      <c r="L7156">
        <v>8.61</v>
      </c>
    </row>
    <row r="7157" spans="1:12" x14ac:dyDescent="0.2">
      <c r="A7157" s="4">
        <v>32661</v>
      </c>
      <c r="C7157">
        <v>8.65</v>
      </c>
      <c r="D7157">
        <v>8.6</v>
      </c>
      <c r="E7157">
        <v>8.57</v>
      </c>
      <c r="F7157">
        <v>8.52</v>
      </c>
      <c r="G7157">
        <v>8.4700000000000006</v>
      </c>
      <c r="H7157">
        <v>8.42</v>
      </c>
      <c r="I7157">
        <v>8.4499999999999993</v>
      </c>
      <c r="J7157">
        <v>8.43</v>
      </c>
      <c r="L7157">
        <v>8.48</v>
      </c>
    </row>
    <row r="7158" spans="1:12" x14ac:dyDescent="0.2">
      <c r="A7158" s="4">
        <v>32664</v>
      </c>
      <c r="C7158">
        <v>8.5399999999999991</v>
      </c>
      <c r="D7158">
        <v>8.49</v>
      </c>
      <c r="E7158">
        <v>8.4600000000000009</v>
      </c>
      <c r="F7158">
        <v>8.44</v>
      </c>
      <c r="G7158">
        <v>8.39</v>
      </c>
      <c r="H7158">
        <v>8.33</v>
      </c>
      <c r="I7158">
        <v>8.3800000000000008</v>
      </c>
      <c r="J7158">
        <v>8.36</v>
      </c>
      <c r="L7158">
        <v>8.44</v>
      </c>
    </row>
    <row r="7159" spans="1:12" x14ac:dyDescent="0.2">
      <c r="A7159" s="4">
        <v>32665</v>
      </c>
      <c r="C7159">
        <v>8.4499999999999993</v>
      </c>
      <c r="D7159">
        <v>8.36</v>
      </c>
      <c r="E7159">
        <v>8.48</v>
      </c>
      <c r="F7159">
        <v>8.4499999999999993</v>
      </c>
      <c r="G7159">
        <v>8.4</v>
      </c>
      <c r="H7159">
        <v>8.35</v>
      </c>
      <c r="I7159">
        <v>8.3800000000000008</v>
      </c>
      <c r="J7159">
        <v>8.36</v>
      </c>
      <c r="L7159">
        <v>8.41</v>
      </c>
    </row>
    <row r="7160" spans="1:12" x14ac:dyDescent="0.2">
      <c r="A7160" s="4">
        <v>32666</v>
      </c>
      <c r="C7160">
        <v>8.43</v>
      </c>
      <c r="D7160">
        <v>8.25</v>
      </c>
      <c r="E7160">
        <v>8.39</v>
      </c>
      <c r="F7160">
        <v>8.3800000000000008</v>
      </c>
      <c r="G7160">
        <v>8.35</v>
      </c>
      <c r="H7160">
        <v>8.2799999999999994</v>
      </c>
      <c r="I7160">
        <v>8.31</v>
      </c>
      <c r="J7160">
        <v>8.27</v>
      </c>
      <c r="L7160">
        <v>8.34</v>
      </c>
    </row>
    <row r="7161" spans="1:12" x14ac:dyDescent="0.2">
      <c r="A7161" s="4">
        <v>32667</v>
      </c>
      <c r="C7161">
        <v>8.4</v>
      </c>
      <c r="D7161">
        <v>8.2100000000000009</v>
      </c>
      <c r="E7161">
        <v>8.35</v>
      </c>
      <c r="F7161">
        <v>8.33</v>
      </c>
      <c r="G7161">
        <v>8.3000000000000007</v>
      </c>
      <c r="H7161">
        <v>8.26</v>
      </c>
      <c r="I7161">
        <v>8.2899999999999991</v>
      </c>
      <c r="J7161">
        <v>8.27</v>
      </c>
      <c r="L7161">
        <v>8.31</v>
      </c>
    </row>
    <row r="7162" spans="1:12" x14ac:dyDescent="0.2">
      <c r="A7162" s="4">
        <v>32668</v>
      </c>
      <c r="C7162">
        <v>8.5</v>
      </c>
      <c r="D7162">
        <v>8.32</v>
      </c>
      <c r="E7162">
        <v>8.32</v>
      </c>
      <c r="F7162">
        <v>8.2799999999999994</v>
      </c>
      <c r="G7162">
        <v>8.23</v>
      </c>
      <c r="H7162">
        <v>8.16</v>
      </c>
      <c r="I7162">
        <v>8.17</v>
      </c>
      <c r="J7162">
        <v>8.15</v>
      </c>
      <c r="L7162">
        <v>8.15</v>
      </c>
    </row>
    <row r="7163" spans="1:12" x14ac:dyDescent="0.2">
      <c r="A7163" s="4">
        <v>32671</v>
      </c>
      <c r="C7163">
        <v>8.4600000000000009</v>
      </c>
      <c r="D7163">
        <v>8.31</v>
      </c>
      <c r="E7163">
        <v>8.33</v>
      </c>
      <c r="F7163">
        <v>8.2899999999999991</v>
      </c>
      <c r="G7163">
        <v>8.26</v>
      </c>
      <c r="H7163">
        <v>8.18</v>
      </c>
      <c r="I7163">
        <v>8.19</v>
      </c>
      <c r="J7163">
        <v>8.16</v>
      </c>
      <c r="L7163">
        <v>8.1300000000000008</v>
      </c>
    </row>
    <row r="7164" spans="1:12" x14ac:dyDescent="0.2">
      <c r="A7164" s="4">
        <v>32672</v>
      </c>
      <c r="C7164">
        <v>8.4499999999999993</v>
      </c>
      <c r="D7164">
        <v>8.2799999999999994</v>
      </c>
      <c r="E7164">
        <v>8.4499999999999993</v>
      </c>
      <c r="F7164">
        <v>8.41</v>
      </c>
      <c r="G7164">
        <v>8.3800000000000008</v>
      </c>
      <c r="H7164">
        <v>8.3000000000000007</v>
      </c>
      <c r="I7164">
        <v>8.31</v>
      </c>
      <c r="J7164">
        <v>8.25</v>
      </c>
      <c r="L7164">
        <v>8.2100000000000009</v>
      </c>
    </row>
    <row r="7165" spans="1:12" x14ac:dyDescent="0.2">
      <c r="A7165" s="4">
        <v>32673</v>
      </c>
      <c r="C7165">
        <v>8.41</v>
      </c>
      <c r="D7165">
        <v>8.2100000000000009</v>
      </c>
      <c r="E7165">
        <v>8.41</v>
      </c>
      <c r="F7165">
        <v>8.36</v>
      </c>
      <c r="G7165">
        <v>8.32</v>
      </c>
      <c r="H7165">
        <v>8.24</v>
      </c>
      <c r="I7165">
        <v>8.25</v>
      </c>
      <c r="J7165">
        <v>8.1999999999999993</v>
      </c>
      <c r="L7165">
        <v>8.17</v>
      </c>
    </row>
    <row r="7166" spans="1:12" x14ac:dyDescent="0.2">
      <c r="A7166" s="4">
        <v>32674</v>
      </c>
      <c r="C7166">
        <v>8.3699999999999992</v>
      </c>
      <c r="D7166">
        <v>8.32</v>
      </c>
      <c r="E7166">
        <v>8.49</v>
      </c>
      <c r="F7166">
        <v>8.48</v>
      </c>
      <c r="G7166">
        <v>8.4600000000000009</v>
      </c>
      <c r="H7166">
        <v>8.36</v>
      </c>
      <c r="I7166">
        <v>8.3699999999999992</v>
      </c>
      <c r="J7166">
        <v>8.33</v>
      </c>
      <c r="L7166">
        <v>8.3000000000000007</v>
      </c>
    </row>
    <row r="7167" spans="1:12" x14ac:dyDescent="0.2">
      <c r="A7167" s="4">
        <v>32675</v>
      </c>
      <c r="C7167">
        <v>8.42</v>
      </c>
      <c r="D7167">
        <v>8.41</v>
      </c>
      <c r="E7167">
        <v>8.57</v>
      </c>
      <c r="F7167">
        <v>8.5299999999999994</v>
      </c>
      <c r="G7167">
        <v>8.48</v>
      </c>
      <c r="H7167">
        <v>8.4</v>
      </c>
      <c r="I7167">
        <v>8.3800000000000008</v>
      </c>
      <c r="J7167">
        <v>8.35</v>
      </c>
      <c r="L7167">
        <v>8.31</v>
      </c>
    </row>
    <row r="7168" spans="1:12" x14ac:dyDescent="0.2">
      <c r="A7168" s="4">
        <v>32678</v>
      </c>
      <c r="C7168">
        <v>8.42</v>
      </c>
      <c r="D7168">
        <v>8.41</v>
      </c>
      <c r="E7168">
        <v>8.57</v>
      </c>
      <c r="F7168">
        <v>8.5500000000000007</v>
      </c>
      <c r="G7168">
        <v>8.49</v>
      </c>
      <c r="H7168">
        <v>8.41</v>
      </c>
      <c r="I7168">
        <v>8.42</v>
      </c>
      <c r="J7168">
        <v>8.3699999999999992</v>
      </c>
      <c r="L7168">
        <v>8.34</v>
      </c>
    </row>
    <row r="7169" spans="1:12" x14ac:dyDescent="0.2">
      <c r="A7169" s="4">
        <v>32679</v>
      </c>
      <c r="C7169">
        <v>8.44</v>
      </c>
      <c r="D7169">
        <v>8.5399999999999991</v>
      </c>
      <c r="E7169">
        <v>8.52</v>
      </c>
      <c r="F7169">
        <v>8.5</v>
      </c>
      <c r="G7169">
        <v>8.4499999999999993</v>
      </c>
      <c r="H7169">
        <v>8.35</v>
      </c>
      <c r="I7169">
        <v>8.36</v>
      </c>
      <c r="J7169">
        <v>8.31</v>
      </c>
      <c r="L7169">
        <v>8.2799999999999994</v>
      </c>
    </row>
    <row r="7170" spans="1:12" x14ac:dyDescent="0.2">
      <c r="A7170" s="4">
        <v>32680</v>
      </c>
      <c r="C7170">
        <v>8.42</v>
      </c>
      <c r="D7170">
        <v>8.57</v>
      </c>
      <c r="E7170">
        <v>8.57</v>
      </c>
      <c r="F7170">
        <v>8.5299999999999994</v>
      </c>
      <c r="G7170">
        <v>8.49</v>
      </c>
      <c r="H7170">
        <v>8.4</v>
      </c>
      <c r="I7170">
        <v>8.4</v>
      </c>
      <c r="J7170">
        <v>8.3699999999999992</v>
      </c>
      <c r="L7170">
        <v>8.33</v>
      </c>
    </row>
    <row r="7171" spans="1:12" x14ac:dyDescent="0.2">
      <c r="A7171" s="4">
        <v>32681</v>
      </c>
      <c r="C7171">
        <v>8.44</v>
      </c>
      <c r="D7171">
        <v>8.59</v>
      </c>
      <c r="E7171">
        <v>8.58</v>
      </c>
      <c r="F7171">
        <v>8.5500000000000007</v>
      </c>
      <c r="G7171">
        <v>8.5</v>
      </c>
      <c r="H7171">
        <v>8.41</v>
      </c>
      <c r="I7171">
        <v>8.42</v>
      </c>
      <c r="J7171">
        <v>8.3800000000000008</v>
      </c>
      <c r="L7171">
        <v>8.34</v>
      </c>
    </row>
    <row r="7172" spans="1:12" x14ac:dyDescent="0.2">
      <c r="A7172" s="4">
        <v>32682</v>
      </c>
      <c r="C7172">
        <v>8.33</v>
      </c>
      <c r="D7172">
        <v>8.4</v>
      </c>
      <c r="E7172">
        <v>8.39</v>
      </c>
      <c r="F7172">
        <v>8.39</v>
      </c>
      <c r="G7172">
        <v>8.34</v>
      </c>
      <c r="H7172">
        <v>8.27</v>
      </c>
      <c r="I7172">
        <v>8.2899999999999991</v>
      </c>
      <c r="J7172">
        <v>8.25</v>
      </c>
      <c r="L7172">
        <v>8.1999999999999993</v>
      </c>
    </row>
    <row r="7173" spans="1:12" x14ac:dyDescent="0.2">
      <c r="A7173" s="4">
        <v>32685</v>
      </c>
      <c r="C7173">
        <v>8.3800000000000008</v>
      </c>
      <c r="D7173">
        <v>8.39</v>
      </c>
      <c r="E7173">
        <v>8.3699999999999992</v>
      </c>
      <c r="F7173">
        <v>8.35</v>
      </c>
      <c r="G7173">
        <v>8.2899999999999991</v>
      </c>
      <c r="H7173">
        <v>8.2200000000000006</v>
      </c>
      <c r="I7173">
        <v>8.2200000000000006</v>
      </c>
      <c r="J7173">
        <v>8.18</v>
      </c>
      <c r="L7173">
        <v>8.16</v>
      </c>
    </row>
    <row r="7174" spans="1:12" x14ac:dyDescent="0.2">
      <c r="A7174" s="4">
        <v>32686</v>
      </c>
      <c r="C7174">
        <v>8.33</v>
      </c>
      <c r="D7174">
        <v>8.2100000000000009</v>
      </c>
      <c r="E7174">
        <v>8.35</v>
      </c>
      <c r="F7174">
        <v>8.27</v>
      </c>
      <c r="G7174">
        <v>8.25</v>
      </c>
      <c r="H7174">
        <v>8.14</v>
      </c>
      <c r="I7174">
        <v>8.16</v>
      </c>
      <c r="J7174">
        <v>8.11</v>
      </c>
      <c r="L7174">
        <v>8.08</v>
      </c>
    </row>
    <row r="7175" spans="1:12" x14ac:dyDescent="0.2">
      <c r="A7175" s="4">
        <v>32687</v>
      </c>
      <c r="C7175">
        <v>8.32</v>
      </c>
      <c r="D7175">
        <v>8.2100000000000009</v>
      </c>
      <c r="E7175">
        <v>8.35</v>
      </c>
      <c r="F7175">
        <v>8.27</v>
      </c>
      <c r="G7175">
        <v>8.27</v>
      </c>
      <c r="H7175">
        <v>8.18</v>
      </c>
      <c r="I7175">
        <v>8.1999999999999993</v>
      </c>
      <c r="J7175">
        <v>8.17</v>
      </c>
      <c r="L7175">
        <v>8.1300000000000008</v>
      </c>
    </row>
    <row r="7176" spans="1:12" x14ac:dyDescent="0.2">
      <c r="A7176" s="4">
        <v>32688</v>
      </c>
      <c r="C7176">
        <v>8.2200000000000006</v>
      </c>
      <c r="D7176">
        <v>8.17</v>
      </c>
      <c r="E7176">
        <v>8.19</v>
      </c>
      <c r="F7176">
        <v>8.16</v>
      </c>
      <c r="G7176">
        <v>8.14</v>
      </c>
      <c r="H7176">
        <v>8.09</v>
      </c>
      <c r="I7176">
        <v>8.1300000000000008</v>
      </c>
      <c r="J7176">
        <v>8.1199999999999992</v>
      </c>
      <c r="L7176">
        <v>8.09</v>
      </c>
    </row>
    <row r="7177" spans="1:12" x14ac:dyDescent="0.2">
      <c r="A7177" s="4">
        <v>32689</v>
      </c>
      <c r="C7177">
        <v>8.26</v>
      </c>
      <c r="D7177">
        <v>8.14</v>
      </c>
      <c r="E7177">
        <v>8.1199999999999992</v>
      </c>
      <c r="F7177">
        <v>8.08</v>
      </c>
      <c r="G7177">
        <v>8.0500000000000007</v>
      </c>
      <c r="H7177">
        <v>8.0299999999999994</v>
      </c>
      <c r="I7177">
        <v>8.1</v>
      </c>
      <c r="J7177">
        <v>8.1</v>
      </c>
      <c r="L7177">
        <v>8.0500000000000007</v>
      </c>
    </row>
    <row r="7178" spans="1:12" x14ac:dyDescent="0.2">
      <c r="A7178" s="4">
        <v>32692</v>
      </c>
      <c r="C7178">
        <v>8.23</v>
      </c>
      <c r="D7178">
        <v>8.11</v>
      </c>
      <c r="E7178">
        <v>8.0399999999999991</v>
      </c>
      <c r="F7178">
        <v>8.02</v>
      </c>
      <c r="G7178">
        <v>8</v>
      </c>
      <c r="H7178">
        <v>7.99</v>
      </c>
      <c r="I7178">
        <v>8.09</v>
      </c>
      <c r="J7178">
        <v>8.09</v>
      </c>
      <c r="L7178">
        <v>8.07</v>
      </c>
    </row>
    <row r="7179" spans="1:12" x14ac:dyDescent="0.2">
      <c r="A7179" s="4">
        <v>32693</v>
      </c>
      <c r="C7179" t="s">
        <v>13</v>
      </c>
      <c r="D7179" t="s">
        <v>13</v>
      </c>
      <c r="E7179" t="s">
        <v>13</v>
      </c>
      <c r="F7179" t="s">
        <v>13</v>
      </c>
      <c r="G7179" t="s">
        <v>13</v>
      </c>
      <c r="H7179" t="s">
        <v>13</v>
      </c>
      <c r="I7179" t="s">
        <v>13</v>
      </c>
      <c r="J7179" t="s">
        <v>13</v>
      </c>
      <c r="L7179" t="s">
        <v>13</v>
      </c>
    </row>
    <row r="7180" spans="1:12" x14ac:dyDescent="0.2">
      <c r="A7180" s="4">
        <v>32694</v>
      </c>
      <c r="C7180">
        <v>8.0500000000000007</v>
      </c>
      <c r="D7180">
        <v>7.96</v>
      </c>
      <c r="E7180">
        <v>8</v>
      </c>
      <c r="F7180">
        <v>7.99</v>
      </c>
      <c r="G7180">
        <v>7.97</v>
      </c>
      <c r="H7180">
        <v>7.97</v>
      </c>
      <c r="I7180">
        <v>8.11</v>
      </c>
      <c r="J7180">
        <v>8.11</v>
      </c>
      <c r="L7180">
        <v>8.14</v>
      </c>
    </row>
    <row r="7181" spans="1:12" x14ac:dyDescent="0.2">
      <c r="A7181" s="4">
        <v>32695</v>
      </c>
      <c r="C7181">
        <v>8.0299999999999994</v>
      </c>
      <c r="D7181">
        <v>7.96</v>
      </c>
      <c r="E7181">
        <v>7.96</v>
      </c>
      <c r="F7181">
        <v>7.94</v>
      </c>
      <c r="G7181">
        <v>7.92</v>
      </c>
      <c r="H7181">
        <v>7.91</v>
      </c>
      <c r="I7181">
        <v>8.07</v>
      </c>
      <c r="J7181">
        <v>8.08</v>
      </c>
      <c r="L7181">
        <v>8.1</v>
      </c>
    </row>
    <row r="7182" spans="1:12" x14ac:dyDescent="0.2">
      <c r="A7182" s="4">
        <v>32696</v>
      </c>
      <c r="C7182">
        <v>7.98</v>
      </c>
      <c r="D7182">
        <v>7.91</v>
      </c>
      <c r="E7182">
        <v>7.89</v>
      </c>
      <c r="F7182">
        <v>7.83</v>
      </c>
      <c r="G7182">
        <v>7.85</v>
      </c>
      <c r="H7182">
        <v>7.86</v>
      </c>
      <c r="I7182">
        <v>8</v>
      </c>
      <c r="J7182">
        <v>8.02</v>
      </c>
      <c r="L7182">
        <v>8.0399999999999991</v>
      </c>
    </row>
    <row r="7183" spans="1:12" x14ac:dyDescent="0.2">
      <c r="A7183" s="4">
        <v>32699</v>
      </c>
      <c r="C7183">
        <v>8</v>
      </c>
      <c r="D7183">
        <v>7.88</v>
      </c>
      <c r="E7183">
        <v>7.89</v>
      </c>
      <c r="F7183">
        <v>7.81</v>
      </c>
      <c r="G7183">
        <v>7.83</v>
      </c>
      <c r="H7183">
        <v>7.84</v>
      </c>
      <c r="I7183">
        <v>7.97</v>
      </c>
      <c r="J7183">
        <v>7.99</v>
      </c>
      <c r="L7183">
        <v>8.02</v>
      </c>
    </row>
    <row r="7184" spans="1:12" x14ac:dyDescent="0.2">
      <c r="A7184" s="4">
        <v>32700</v>
      </c>
      <c r="C7184">
        <v>8.0299999999999994</v>
      </c>
      <c r="D7184">
        <v>7.9</v>
      </c>
      <c r="E7184">
        <v>7.87</v>
      </c>
      <c r="F7184">
        <v>7.81</v>
      </c>
      <c r="G7184">
        <v>7.8</v>
      </c>
      <c r="H7184">
        <v>7.8</v>
      </c>
      <c r="I7184">
        <v>7.96</v>
      </c>
      <c r="J7184">
        <v>8</v>
      </c>
      <c r="L7184">
        <v>8.0399999999999991</v>
      </c>
    </row>
    <row r="7185" spans="1:12" x14ac:dyDescent="0.2">
      <c r="A7185" s="4">
        <v>32701</v>
      </c>
      <c r="C7185">
        <v>7.99</v>
      </c>
      <c r="D7185">
        <v>7.85</v>
      </c>
      <c r="E7185">
        <v>7.81</v>
      </c>
      <c r="F7185">
        <v>7.74</v>
      </c>
      <c r="G7185">
        <v>7.77</v>
      </c>
      <c r="H7185">
        <v>7.79</v>
      </c>
      <c r="I7185">
        <v>7.88</v>
      </c>
      <c r="J7185">
        <v>8</v>
      </c>
      <c r="L7185">
        <v>8.0399999999999991</v>
      </c>
    </row>
    <row r="7186" spans="1:12" x14ac:dyDescent="0.2">
      <c r="A7186" s="4">
        <v>32702</v>
      </c>
      <c r="C7186">
        <v>8.0299999999999994</v>
      </c>
      <c r="D7186">
        <v>7.94</v>
      </c>
      <c r="E7186">
        <v>7.81</v>
      </c>
      <c r="F7186">
        <v>7.74</v>
      </c>
      <c r="G7186">
        <v>7.78</v>
      </c>
      <c r="H7186">
        <v>7.8</v>
      </c>
      <c r="I7186">
        <v>7.89</v>
      </c>
      <c r="J7186">
        <v>8</v>
      </c>
      <c r="L7186">
        <v>8.0500000000000007</v>
      </c>
    </row>
    <row r="7187" spans="1:12" x14ac:dyDescent="0.2">
      <c r="A7187" s="4">
        <v>32703</v>
      </c>
      <c r="C7187">
        <v>8.1</v>
      </c>
      <c r="D7187">
        <v>8.0500000000000007</v>
      </c>
      <c r="E7187">
        <v>7.86</v>
      </c>
      <c r="F7187">
        <v>7.83</v>
      </c>
      <c r="G7187">
        <v>7.81</v>
      </c>
      <c r="H7187">
        <v>7.84</v>
      </c>
      <c r="I7187">
        <v>7.92</v>
      </c>
      <c r="J7187">
        <v>8.0399999999999991</v>
      </c>
      <c r="L7187">
        <v>8.09</v>
      </c>
    </row>
    <row r="7188" spans="1:12" x14ac:dyDescent="0.2">
      <c r="A7188" s="4">
        <v>32706</v>
      </c>
      <c r="C7188">
        <v>8.18</v>
      </c>
      <c r="D7188">
        <v>8.1</v>
      </c>
      <c r="E7188">
        <v>7.92</v>
      </c>
      <c r="F7188">
        <v>7.85</v>
      </c>
      <c r="G7188">
        <v>7.86</v>
      </c>
      <c r="H7188">
        <v>7.85</v>
      </c>
      <c r="I7188">
        <v>7.95</v>
      </c>
      <c r="J7188">
        <v>8.0500000000000007</v>
      </c>
      <c r="L7188">
        <v>8.11</v>
      </c>
    </row>
    <row r="7189" spans="1:12" x14ac:dyDescent="0.2">
      <c r="A7189" s="4">
        <v>32707</v>
      </c>
      <c r="C7189">
        <v>8.18</v>
      </c>
      <c r="D7189">
        <v>8.18</v>
      </c>
      <c r="E7189">
        <v>8.0299999999999994</v>
      </c>
      <c r="F7189">
        <v>7.95</v>
      </c>
      <c r="G7189">
        <v>7.97</v>
      </c>
      <c r="H7189">
        <v>7.97</v>
      </c>
      <c r="I7189">
        <v>8.0399999999999991</v>
      </c>
      <c r="J7189">
        <v>8.1300000000000008</v>
      </c>
      <c r="L7189">
        <v>8.17</v>
      </c>
    </row>
    <row r="7190" spans="1:12" x14ac:dyDescent="0.2">
      <c r="A7190" s="4">
        <v>32708</v>
      </c>
      <c r="C7190">
        <v>8.1999999999999993</v>
      </c>
      <c r="D7190">
        <v>8.1300000000000008</v>
      </c>
      <c r="E7190">
        <v>7.96</v>
      </c>
      <c r="F7190">
        <v>7.9</v>
      </c>
      <c r="G7190">
        <v>7.92</v>
      </c>
      <c r="H7190">
        <v>7.9</v>
      </c>
      <c r="I7190">
        <v>8.01</v>
      </c>
      <c r="J7190">
        <v>8.09</v>
      </c>
      <c r="L7190">
        <v>8.14</v>
      </c>
    </row>
    <row r="7191" spans="1:12" x14ac:dyDescent="0.2">
      <c r="A7191" s="4">
        <v>32709</v>
      </c>
      <c r="C7191">
        <v>8.24</v>
      </c>
      <c r="D7191">
        <v>8.09</v>
      </c>
      <c r="E7191">
        <v>7.88</v>
      </c>
      <c r="F7191">
        <v>7.81</v>
      </c>
      <c r="G7191">
        <v>7.81</v>
      </c>
      <c r="H7191">
        <v>7.8</v>
      </c>
      <c r="I7191">
        <v>7.91</v>
      </c>
      <c r="J7191">
        <v>8.01</v>
      </c>
      <c r="L7191">
        <v>8.1</v>
      </c>
    </row>
    <row r="7192" spans="1:12" x14ac:dyDescent="0.2">
      <c r="A7192" s="4">
        <v>32710</v>
      </c>
      <c r="C7192">
        <v>8.39</v>
      </c>
      <c r="D7192">
        <v>8.23</v>
      </c>
      <c r="E7192">
        <v>8.02</v>
      </c>
      <c r="F7192">
        <v>7.91</v>
      </c>
      <c r="G7192">
        <v>7.91</v>
      </c>
      <c r="H7192">
        <v>7.89</v>
      </c>
      <c r="I7192">
        <v>7.97</v>
      </c>
      <c r="J7192">
        <v>8.07</v>
      </c>
      <c r="L7192">
        <v>8.16</v>
      </c>
    </row>
    <row r="7193" spans="1:12" x14ac:dyDescent="0.2">
      <c r="A7193" s="4">
        <v>32713</v>
      </c>
      <c r="C7193">
        <v>8.3699999999999992</v>
      </c>
      <c r="D7193">
        <v>8.23</v>
      </c>
      <c r="E7193">
        <v>8.01</v>
      </c>
      <c r="F7193">
        <v>7.93</v>
      </c>
      <c r="G7193">
        <v>7.9</v>
      </c>
      <c r="H7193">
        <v>7.87</v>
      </c>
      <c r="I7193">
        <v>7.96</v>
      </c>
      <c r="J7193">
        <v>8.0500000000000007</v>
      </c>
      <c r="L7193">
        <v>8.14</v>
      </c>
    </row>
    <row r="7194" spans="1:12" x14ac:dyDescent="0.2">
      <c r="A7194" s="4">
        <v>32714</v>
      </c>
      <c r="C7194">
        <v>8.31</v>
      </c>
      <c r="D7194">
        <v>8.01</v>
      </c>
      <c r="E7194">
        <v>7.92</v>
      </c>
      <c r="F7194">
        <v>7.84</v>
      </c>
      <c r="G7194">
        <v>7.82</v>
      </c>
      <c r="H7194">
        <v>7.79</v>
      </c>
      <c r="I7194">
        <v>7.91</v>
      </c>
      <c r="J7194">
        <v>8.01</v>
      </c>
      <c r="L7194">
        <v>8.1199999999999992</v>
      </c>
    </row>
    <row r="7195" spans="1:12" x14ac:dyDescent="0.2">
      <c r="A7195" s="4">
        <v>32715</v>
      </c>
      <c r="C7195">
        <v>8.3000000000000007</v>
      </c>
      <c r="D7195">
        <v>8.06</v>
      </c>
      <c r="E7195">
        <v>7.91</v>
      </c>
      <c r="F7195">
        <v>7.75</v>
      </c>
      <c r="G7195">
        <v>7.83</v>
      </c>
      <c r="H7195">
        <v>7.81</v>
      </c>
      <c r="I7195">
        <v>7.89</v>
      </c>
      <c r="J7195">
        <v>8.02</v>
      </c>
      <c r="L7195">
        <v>8.11</v>
      </c>
    </row>
    <row r="7196" spans="1:12" x14ac:dyDescent="0.2">
      <c r="A7196" s="4">
        <v>32716</v>
      </c>
      <c r="C7196">
        <v>8.17</v>
      </c>
      <c r="D7196">
        <v>7.96</v>
      </c>
      <c r="E7196">
        <v>7.77</v>
      </c>
      <c r="F7196">
        <v>7.65</v>
      </c>
      <c r="G7196">
        <v>7.7</v>
      </c>
      <c r="H7196">
        <v>7.69</v>
      </c>
      <c r="I7196">
        <v>7.8</v>
      </c>
      <c r="J7196">
        <v>7.92</v>
      </c>
      <c r="L7196">
        <v>8.0299999999999994</v>
      </c>
    </row>
    <row r="7197" spans="1:12" x14ac:dyDescent="0.2">
      <c r="A7197" s="4">
        <v>32717</v>
      </c>
      <c r="C7197">
        <v>8.1199999999999992</v>
      </c>
      <c r="D7197">
        <v>7.89</v>
      </c>
      <c r="E7197">
        <v>7.69</v>
      </c>
      <c r="F7197">
        <v>7.56</v>
      </c>
      <c r="G7197">
        <v>7.62</v>
      </c>
      <c r="H7197">
        <v>7.6</v>
      </c>
      <c r="I7197">
        <v>7.72</v>
      </c>
      <c r="J7197">
        <v>7.87</v>
      </c>
      <c r="L7197">
        <v>7.99</v>
      </c>
    </row>
    <row r="7198" spans="1:12" x14ac:dyDescent="0.2">
      <c r="A7198" s="4">
        <v>32720</v>
      </c>
      <c r="C7198">
        <v>8.0399999999999991</v>
      </c>
      <c r="D7198">
        <v>7.83</v>
      </c>
      <c r="E7198">
        <v>7.65</v>
      </c>
      <c r="F7198">
        <v>7.53</v>
      </c>
      <c r="G7198">
        <v>7.58</v>
      </c>
      <c r="H7198">
        <v>7.56</v>
      </c>
      <c r="I7198">
        <v>7.68</v>
      </c>
      <c r="J7198">
        <v>7.82</v>
      </c>
      <c r="L7198">
        <v>7.92</v>
      </c>
    </row>
    <row r="7199" spans="1:12" x14ac:dyDescent="0.2">
      <c r="A7199" s="4">
        <v>32721</v>
      </c>
      <c r="C7199">
        <v>7.89</v>
      </c>
      <c r="D7199">
        <v>7.73</v>
      </c>
      <c r="E7199">
        <v>7.61</v>
      </c>
      <c r="F7199">
        <v>7.46</v>
      </c>
      <c r="G7199">
        <v>7.51</v>
      </c>
      <c r="H7199">
        <v>7.49</v>
      </c>
      <c r="I7199">
        <v>7.6</v>
      </c>
      <c r="J7199">
        <v>7.74</v>
      </c>
      <c r="L7199">
        <v>7.83</v>
      </c>
    </row>
    <row r="7200" spans="1:12" x14ac:dyDescent="0.2">
      <c r="A7200" s="4">
        <v>32722</v>
      </c>
      <c r="C7200">
        <v>7.89</v>
      </c>
      <c r="D7200">
        <v>7.74</v>
      </c>
      <c r="E7200">
        <v>7.63</v>
      </c>
      <c r="F7200">
        <v>7.53</v>
      </c>
      <c r="G7200">
        <v>7.59</v>
      </c>
      <c r="H7200">
        <v>7.57</v>
      </c>
      <c r="I7200">
        <v>7.65</v>
      </c>
      <c r="J7200">
        <v>7.76</v>
      </c>
      <c r="L7200">
        <v>7.84</v>
      </c>
    </row>
    <row r="7201" spans="1:12" x14ac:dyDescent="0.2">
      <c r="A7201" s="4">
        <v>32723</v>
      </c>
      <c r="C7201">
        <v>7.9</v>
      </c>
      <c r="D7201">
        <v>7.8</v>
      </c>
      <c r="E7201">
        <v>7.69</v>
      </c>
      <c r="F7201">
        <v>7.6</v>
      </c>
      <c r="G7201">
        <v>7.66</v>
      </c>
      <c r="H7201">
        <v>7.64</v>
      </c>
      <c r="I7201">
        <v>7.71</v>
      </c>
      <c r="J7201">
        <v>7.8</v>
      </c>
      <c r="L7201">
        <v>7.9</v>
      </c>
    </row>
    <row r="7202" spans="1:12" x14ac:dyDescent="0.2">
      <c r="A7202" s="4">
        <v>32724</v>
      </c>
      <c r="C7202">
        <v>8.1300000000000008</v>
      </c>
      <c r="D7202">
        <v>8.09</v>
      </c>
      <c r="E7202">
        <v>8.0500000000000007</v>
      </c>
      <c r="F7202">
        <v>7.92</v>
      </c>
      <c r="G7202">
        <v>7.98</v>
      </c>
      <c r="H7202">
        <v>7.94</v>
      </c>
      <c r="I7202">
        <v>7.95</v>
      </c>
      <c r="J7202">
        <v>8</v>
      </c>
      <c r="L7202">
        <v>8.08</v>
      </c>
    </row>
    <row r="7203" spans="1:12" x14ac:dyDescent="0.2">
      <c r="A7203" s="4">
        <v>32727</v>
      </c>
      <c r="C7203">
        <v>8.2100000000000009</v>
      </c>
      <c r="D7203">
        <v>8.18</v>
      </c>
      <c r="E7203">
        <v>8.16</v>
      </c>
      <c r="F7203">
        <v>8.01</v>
      </c>
      <c r="G7203">
        <v>8.0500000000000007</v>
      </c>
      <c r="H7203">
        <v>7.98</v>
      </c>
      <c r="I7203">
        <v>7.98</v>
      </c>
      <c r="J7203">
        <v>8.0299999999999994</v>
      </c>
      <c r="L7203">
        <v>8.08</v>
      </c>
    </row>
    <row r="7204" spans="1:12" x14ac:dyDescent="0.2">
      <c r="A7204" s="4">
        <v>32728</v>
      </c>
      <c r="C7204">
        <v>8.2200000000000006</v>
      </c>
      <c r="D7204">
        <v>8.08</v>
      </c>
      <c r="E7204">
        <v>8.08</v>
      </c>
      <c r="F7204">
        <v>7.96</v>
      </c>
      <c r="G7204">
        <v>7.94</v>
      </c>
      <c r="H7204">
        <v>7.95</v>
      </c>
      <c r="I7204">
        <v>7.96</v>
      </c>
      <c r="J7204">
        <v>8</v>
      </c>
      <c r="L7204">
        <v>8.08</v>
      </c>
    </row>
    <row r="7205" spans="1:12" x14ac:dyDescent="0.2">
      <c r="A7205" s="4">
        <v>32729</v>
      </c>
      <c r="C7205">
        <v>8.18</v>
      </c>
      <c r="D7205">
        <v>8.01</v>
      </c>
      <c r="E7205">
        <v>8.1</v>
      </c>
      <c r="F7205">
        <v>7.99</v>
      </c>
      <c r="G7205">
        <v>7.98</v>
      </c>
      <c r="H7205">
        <v>7.96</v>
      </c>
      <c r="I7205">
        <v>7.98</v>
      </c>
      <c r="J7205">
        <v>8.0500000000000007</v>
      </c>
      <c r="L7205">
        <v>8.1199999999999992</v>
      </c>
    </row>
    <row r="7206" spans="1:12" x14ac:dyDescent="0.2">
      <c r="A7206" s="4">
        <v>32730</v>
      </c>
      <c r="C7206">
        <v>8.1300000000000008</v>
      </c>
      <c r="D7206">
        <v>8</v>
      </c>
      <c r="E7206">
        <v>8.08</v>
      </c>
      <c r="F7206">
        <v>7.99</v>
      </c>
      <c r="G7206">
        <v>7.97</v>
      </c>
      <c r="H7206">
        <v>7.96</v>
      </c>
      <c r="I7206">
        <v>7.98</v>
      </c>
      <c r="J7206">
        <v>8.02</v>
      </c>
      <c r="L7206">
        <v>8.08</v>
      </c>
    </row>
    <row r="7207" spans="1:12" x14ac:dyDescent="0.2">
      <c r="A7207" s="4">
        <v>32731</v>
      </c>
      <c r="C7207">
        <v>8.2200000000000006</v>
      </c>
      <c r="D7207">
        <v>8.08</v>
      </c>
      <c r="E7207">
        <v>8.18</v>
      </c>
      <c r="F7207">
        <v>8.1199999999999992</v>
      </c>
      <c r="G7207">
        <v>8.1</v>
      </c>
      <c r="H7207">
        <v>8.1</v>
      </c>
      <c r="I7207">
        <v>8.08</v>
      </c>
      <c r="J7207">
        <v>8.09</v>
      </c>
      <c r="L7207">
        <v>8.1300000000000008</v>
      </c>
    </row>
    <row r="7208" spans="1:12" x14ac:dyDescent="0.2">
      <c r="A7208" s="4">
        <v>32734</v>
      </c>
      <c r="C7208">
        <v>8.32</v>
      </c>
      <c r="D7208">
        <v>8.17</v>
      </c>
      <c r="E7208">
        <v>8.33</v>
      </c>
      <c r="F7208">
        <v>8.31</v>
      </c>
      <c r="G7208">
        <v>8.2799999999999994</v>
      </c>
      <c r="H7208">
        <v>8.27</v>
      </c>
      <c r="I7208">
        <v>8.2799999999999994</v>
      </c>
      <c r="J7208">
        <v>8.24</v>
      </c>
      <c r="L7208">
        <v>8.23</v>
      </c>
    </row>
    <row r="7209" spans="1:12" x14ac:dyDescent="0.2">
      <c r="A7209" s="4">
        <v>32735</v>
      </c>
      <c r="C7209">
        <v>8.31</v>
      </c>
      <c r="D7209">
        <v>8.31</v>
      </c>
      <c r="E7209">
        <v>8.33</v>
      </c>
      <c r="F7209">
        <v>8.2899999999999991</v>
      </c>
      <c r="G7209">
        <v>8.26</v>
      </c>
      <c r="H7209">
        <v>8.24</v>
      </c>
      <c r="I7209">
        <v>8.23</v>
      </c>
      <c r="J7209">
        <v>8.2100000000000009</v>
      </c>
      <c r="L7209">
        <v>8.19</v>
      </c>
    </row>
    <row r="7210" spans="1:12" x14ac:dyDescent="0.2">
      <c r="A7210" s="4">
        <v>32736</v>
      </c>
      <c r="C7210">
        <v>8.2200000000000006</v>
      </c>
      <c r="D7210">
        <v>8.23</v>
      </c>
      <c r="E7210">
        <v>8.2200000000000006</v>
      </c>
      <c r="F7210">
        <v>8.17</v>
      </c>
      <c r="G7210">
        <v>8.15</v>
      </c>
      <c r="H7210">
        <v>8.11</v>
      </c>
      <c r="I7210">
        <v>8.1300000000000008</v>
      </c>
      <c r="J7210">
        <v>8.1199999999999992</v>
      </c>
      <c r="L7210">
        <v>8.1300000000000008</v>
      </c>
    </row>
    <row r="7211" spans="1:12" x14ac:dyDescent="0.2">
      <c r="A7211" s="4">
        <v>32737</v>
      </c>
      <c r="C7211">
        <v>8.15</v>
      </c>
      <c r="D7211">
        <v>8.26</v>
      </c>
      <c r="E7211">
        <v>8.31</v>
      </c>
      <c r="F7211">
        <v>8.26</v>
      </c>
      <c r="G7211">
        <v>8.2200000000000006</v>
      </c>
      <c r="H7211">
        <v>8.1999999999999993</v>
      </c>
      <c r="I7211">
        <v>8.1999999999999993</v>
      </c>
      <c r="J7211">
        <v>8.18</v>
      </c>
      <c r="L7211">
        <v>8.16</v>
      </c>
    </row>
    <row r="7212" spans="1:12" x14ac:dyDescent="0.2">
      <c r="A7212" s="4">
        <v>32738</v>
      </c>
      <c r="C7212">
        <v>8.1300000000000008</v>
      </c>
      <c r="D7212">
        <v>8.2899999999999991</v>
      </c>
      <c r="E7212">
        <v>8.2899999999999991</v>
      </c>
      <c r="F7212">
        <v>8.26</v>
      </c>
      <c r="G7212">
        <v>8.24</v>
      </c>
      <c r="H7212">
        <v>8.1999999999999993</v>
      </c>
      <c r="I7212">
        <v>8.17</v>
      </c>
      <c r="J7212">
        <v>8.15</v>
      </c>
      <c r="L7212">
        <v>8.15</v>
      </c>
    </row>
    <row r="7213" spans="1:12" x14ac:dyDescent="0.2">
      <c r="A7213" s="4">
        <v>32741</v>
      </c>
      <c r="C7213">
        <v>8.1999999999999993</v>
      </c>
      <c r="D7213">
        <v>8.34</v>
      </c>
      <c r="E7213">
        <v>8.35</v>
      </c>
      <c r="F7213">
        <v>8.32</v>
      </c>
      <c r="G7213">
        <v>8.27</v>
      </c>
      <c r="H7213">
        <v>8.27</v>
      </c>
      <c r="I7213">
        <v>8.24</v>
      </c>
      <c r="J7213">
        <v>8.1999999999999993</v>
      </c>
      <c r="L7213">
        <v>8.18</v>
      </c>
    </row>
    <row r="7214" spans="1:12" x14ac:dyDescent="0.2">
      <c r="A7214" s="4">
        <v>32742</v>
      </c>
      <c r="C7214">
        <v>8.33</v>
      </c>
      <c r="D7214">
        <v>8.4499999999999993</v>
      </c>
      <c r="E7214">
        <v>8.4499999999999993</v>
      </c>
      <c r="F7214">
        <v>8.43</v>
      </c>
      <c r="G7214">
        <v>8.39</v>
      </c>
      <c r="H7214">
        <v>8.35</v>
      </c>
      <c r="I7214">
        <v>8.33</v>
      </c>
      <c r="J7214">
        <v>8.2899999999999991</v>
      </c>
      <c r="L7214">
        <v>8.25</v>
      </c>
    </row>
    <row r="7215" spans="1:12" x14ac:dyDescent="0.2">
      <c r="A7215" s="4">
        <v>32743</v>
      </c>
      <c r="C7215">
        <v>8.2799999999999994</v>
      </c>
      <c r="D7215">
        <v>8.35</v>
      </c>
      <c r="E7215">
        <v>8.3800000000000008</v>
      </c>
      <c r="F7215">
        <v>8.3699999999999992</v>
      </c>
      <c r="G7215">
        <v>8.36</v>
      </c>
      <c r="H7215">
        <v>8.23</v>
      </c>
      <c r="I7215">
        <v>8.2899999999999991</v>
      </c>
      <c r="J7215">
        <v>8.25</v>
      </c>
      <c r="L7215">
        <v>8.19</v>
      </c>
    </row>
    <row r="7216" spans="1:12" x14ac:dyDescent="0.2">
      <c r="A7216" s="4">
        <v>32744</v>
      </c>
      <c r="C7216">
        <v>8.24</v>
      </c>
      <c r="D7216">
        <v>8.31</v>
      </c>
      <c r="E7216">
        <v>8.32</v>
      </c>
      <c r="F7216">
        <v>8.32</v>
      </c>
      <c r="G7216">
        <v>8.3000000000000007</v>
      </c>
      <c r="H7216">
        <v>8.23</v>
      </c>
      <c r="I7216">
        <v>8.24</v>
      </c>
      <c r="J7216">
        <v>8.1999999999999993</v>
      </c>
      <c r="L7216">
        <v>8.16</v>
      </c>
    </row>
    <row r="7217" spans="1:12" x14ac:dyDescent="0.2">
      <c r="A7217" s="4">
        <v>32745</v>
      </c>
      <c r="C7217">
        <v>8.23</v>
      </c>
      <c r="D7217">
        <v>8.32</v>
      </c>
      <c r="E7217">
        <v>8.32</v>
      </c>
      <c r="F7217">
        <v>8.34</v>
      </c>
      <c r="G7217">
        <v>8.32</v>
      </c>
      <c r="H7217">
        <v>8.23</v>
      </c>
      <c r="I7217">
        <v>8.24</v>
      </c>
      <c r="J7217">
        <v>8.2100000000000009</v>
      </c>
      <c r="L7217">
        <v>8.18</v>
      </c>
    </row>
    <row r="7218" spans="1:12" x14ac:dyDescent="0.2">
      <c r="A7218" s="4">
        <v>32748</v>
      </c>
      <c r="C7218">
        <v>8.26</v>
      </c>
      <c r="D7218">
        <v>8.35</v>
      </c>
      <c r="E7218">
        <v>8.36</v>
      </c>
      <c r="F7218">
        <v>8.41</v>
      </c>
      <c r="G7218">
        <v>8.3699999999999992</v>
      </c>
      <c r="H7218">
        <v>8.2899999999999991</v>
      </c>
      <c r="I7218">
        <v>8.3000000000000007</v>
      </c>
      <c r="J7218">
        <v>8.27</v>
      </c>
      <c r="L7218">
        <v>8.23</v>
      </c>
    </row>
    <row r="7219" spans="1:12" x14ac:dyDescent="0.2">
      <c r="A7219" s="4">
        <v>32749</v>
      </c>
      <c r="C7219">
        <v>8.17</v>
      </c>
      <c r="D7219">
        <v>8.2899999999999991</v>
      </c>
      <c r="E7219">
        <v>8.3699999999999992</v>
      </c>
      <c r="F7219">
        <v>8.44</v>
      </c>
      <c r="G7219">
        <v>8.41</v>
      </c>
      <c r="H7219">
        <v>8.3000000000000007</v>
      </c>
      <c r="I7219">
        <v>8.31</v>
      </c>
      <c r="J7219">
        <v>8.27</v>
      </c>
      <c r="L7219">
        <v>8.2100000000000009</v>
      </c>
    </row>
    <row r="7220" spans="1:12" x14ac:dyDescent="0.2">
      <c r="A7220" s="4">
        <v>32750</v>
      </c>
      <c r="C7220">
        <v>8.14</v>
      </c>
      <c r="D7220">
        <v>8.24</v>
      </c>
      <c r="E7220">
        <v>8.34</v>
      </c>
      <c r="F7220">
        <v>8.41</v>
      </c>
      <c r="G7220">
        <v>8.3699999999999992</v>
      </c>
      <c r="H7220">
        <v>8.2799999999999994</v>
      </c>
      <c r="I7220">
        <v>8.2899999999999991</v>
      </c>
      <c r="J7220">
        <v>8.25</v>
      </c>
      <c r="L7220">
        <v>8.1999999999999993</v>
      </c>
    </row>
    <row r="7221" spans="1:12" x14ac:dyDescent="0.2">
      <c r="A7221" s="4">
        <v>32751</v>
      </c>
      <c r="C7221">
        <v>8.16</v>
      </c>
      <c r="D7221">
        <v>8.2100000000000009</v>
      </c>
      <c r="E7221">
        <v>8.2799999999999994</v>
      </c>
      <c r="F7221">
        <v>8.42</v>
      </c>
      <c r="G7221">
        <v>8.3699999999999992</v>
      </c>
      <c r="H7221">
        <v>8.27</v>
      </c>
      <c r="I7221">
        <v>8.3000000000000007</v>
      </c>
      <c r="J7221">
        <v>8.26</v>
      </c>
      <c r="L7221">
        <v>8.2100000000000009</v>
      </c>
    </row>
    <row r="7222" spans="1:12" x14ac:dyDescent="0.2">
      <c r="A7222" s="4">
        <v>32752</v>
      </c>
      <c r="C7222">
        <v>8.1199999999999992</v>
      </c>
      <c r="D7222">
        <v>8.19</v>
      </c>
      <c r="E7222">
        <v>8.23</v>
      </c>
      <c r="F7222">
        <v>8.3699999999999992</v>
      </c>
      <c r="G7222">
        <v>8.32</v>
      </c>
      <c r="H7222">
        <v>8.18</v>
      </c>
      <c r="I7222">
        <v>8.23</v>
      </c>
      <c r="J7222">
        <v>8.19</v>
      </c>
      <c r="L7222">
        <v>8.14</v>
      </c>
    </row>
    <row r="7223" spans="1:12" x14ac:dyDescent="0.2">
      <c r="A7223" s="4">
        <v>32755</v>
      </c>
      <c r="C7223" t="s">
        <v>13</v>
      </c>
      <c r="D7223" t="s">
        <v>13</v>
      </c>
      <c r="E7223" t="s">
        <v>13</v>
      </c>
      <c r="F7223" t="s">
        <v>13</v>
      </c>
      <c r="G7223" t="s">
        <v>13</v>
      </c>
      <c r="H7223" t="s">
        <v>13</v>
      </c>
      <c r="I7223" t="s">
        <v>13</v>
      </c>
      <c r="J7223" t="s">
        <v>13</v>
      </c>
      <c r="L7223" t="s">
        <v>13</v>
      </c>
    </row>
    <row r="7224" spans="1:12" x14ac:dyDescent="0.2">
      <c r="A7224" s="4">
        <v>32756</v>
      </c>
      <c r="C7224">
        <v>8.15</v>
      </c>
      <c r="D7224">
        <v>8.26</v>
      </c>
      <c r="E7224">
        <v>8.31</v>
      </c>
      <c r="F7224">
        <v>8.3699999999999992</v>
      </c>
      <c r="G7224">
        <v>8.34</v>
      </c>
      <c r="H7224">
        <v>8.2100000000000009</v>
      </c>
      <c r="I7224">
        <v>8.23</v>
      </c>
      <c r="J7224">
        <v>8.19</v>
      </c>
      <c r="L7224">
        <v>8.14</v>
      </c>
    </row>
    <row r="7225" spans="1:12" x14ac:dyDescent="0.2">
      <c r="A7225" s="4">
        <v>32757</v>
      </c>
      <c r="C7225">
        <v>8.09</v>
      </c>
      <c r="D7225">
        <v>8.27</v>
      </c>
      <c r="E7225">
        <v>8.2899999999999991</v>
      </c>
      <c r="F7225">
        <v>8.35</v>
      </c>
      <c r="G7225">
        <v>8.31</v>
      </c>
      <c r="H7225">
        <v>8.19</v>
      </c>
      <c r="I7225">
        <v>8.2100000000000009</v>
      </c>
      <c r="J7225">
        <v>8.17</v>
      </c>
      <c r="L7225">
        <v>8.11</v>
      </c>
    </row>
    <row r="7226" spans="1:12" x14ac:dyDescent="0.2">
      <c r="A7226" s="4">
        <v>32758</v>
      </c>
      <c r="C7226">
        <v>8.07</v>
      </c>
      <c r="D7226">
        <v>8.24</v>
      </c>
      <c r="E7226">
        <v>8.26</v>
      </c>
      <c r="F7226">
        <v>8.35</v>
      </c>
      <c r="G7226">
        <v>8.2799999999999994</v>
      </c>
      <c r="H7226">
        <v>8.19</v>
      </c>
      <c r="I7226">
        <v>8.2200000000000006</v>
      </c>
      <c r="J7226">
        <v>8.17</v>
      </c>
      <c r="L7226">
        <v>8.11</v>
      </c>
    </row>
    <row r="7227" spans="1:12" x14ac:dyDescent="0.2">
      <c r="A7227" s="4">
        <v>32759</v>
      </c>
      <c r="C7227">
        <v>8.0399999999999991</v>
      </c>
      <c r="D7227">
        <v>8.1999999999999993</v>
      </c>
      <c r="E7227">
        <v>8.1999999999999993</v>
      </c>
      <c r="F7227">
        <v>8.27</v>
      </c>
      <c r="G7227">
        <v>8.23</v>
      </c>
      <c r="H7227">
        <v>8.14</v>
      </c>
      <c r="I7227">
        <v>8.19</v>
      </c>
      <c r="J7227">
        <v>8.14</v>
      </c>
      <c r="L7227">
        <v>8.07</v>
      </c>
    </row>
    <row r="7228" spans="1:12" x14ac:dyDescent="0.2">
      <c r="A7228" s="4">
        <v>32762</v>
      </c>
      <c r="C7228">
        <v>7.95</v>
      </c>
      <c r="D7228">
        <v>8.07</v>
      </c>
      <c r="E7228">
        <v>8.1</v>
      </c>
      <c r="F7228">
        <v>8.1999999999999993</v>
      </c>
      <c r="G7228">
        <v>8.17</v>
      </c>
      <c r="H7228">
        <v>8.1</v>
      </c>
      <c r="I7228">
        <v>8.16</v>
      </c>
      <c r="J7228">
        <v>8.1300000000000008</v>
      </c>
      <c r="L7228">
        <v>8.07</v>
      </c>
    </row>
    <row r="7229" spans="1:12" x14ac:dyDescent="0.2">
      <c r="A7229" s="4">
        <v>32763</v>
      </c>
      <c r="C7229">
        <v>7.88</v>
      </c>
      <c r="D7229">
        <v>8.02</v>
      </c>
      <c r="E7229">
        <v>8.1</v>
      </c>
      <c r="F7229">
        <v>8.18</v>
      </c>
      <c r="G7229">
        <v>8.1300000000000008</v>
      </c>
      <c r="H7229">
        <v>8.07</v>
      </c>
      <c r="I7229">
        <v>8.16</v>
      </c>
      <c r="J7229">
        <v>8.1300000000000008</v>
      </c>
      <c r="L7229">
        <v>8.09</v>
      </c>
    </row>
    <row r="7230" spans="1:12" x14ac:dyDescent="0.2">
      <c r="A7230" s="4">
        <v>32764</v>
      </c>
      <c r="C7230">
        <v>7.85</v>
      </c>
      <c r="D7230">
        <v>8.01</v>
      </c>
      <c r="E7230">
        <v>8.11</v>
      </c>
      <c r="F7230">
        <v>8.1999999999999993</v>
      </c>
      <c r="G7230">
        <v>8.16</v>
      </c>
      <c r="H7230">
        <v>8.11</v>
      </c>
      <c r="I7230">
        <v>8.18</v>
      </c>
      <c r="J7230">
        <v>8.18</v>
      </c>
      <c r="L7230">
        <v>8.15</v>
      </c>
    </row>
    <row r="7231" spans="1:12" x14ac:dyDescent="0.2">
      <c r="A7231" s="4">
        <v>32765</v>
      </c>
      <c r="C7231">
        <v>7.83</v>
      </c>
      <c r="D7231">
        <v>7.98</v>
      </c>
      <c r="E7231">
        <v>8.0299999999999994</v>
      </c>
      <c r="F7231">
        <v>8.09</v>
      </c>
      <c r="G7231">
        <v>8.08</v>
      </c>
      <c r="H7231">
        <v>8.0500000000000007</v>
      </c>
      <c r="I7231">
        <v>8.1199999999999992</v>
      </c>
      <c r="J7231">
        <v>8.1300000000000008</v>
      </c>
      <c r="L7231">
        <v>8.1199999999999992</v>
      </c>
    </row>
    <row r="7232" spans="1:12" x14ac:dyDescent="0.2">
      <c r="A7232" s="4">
        <v>32766</v>
      </c>
      <c r="C7232">
        <v>7.78</v>
      </c>
      <c r="D7232">
        <v>7.94</v>
      </c>
      <c r="E7232">
        <v>7.99</v>
      </c>
      <c r="F7232">
        <v>8.06</v>
      </c>
      <c r="G7232">
        <v>8.0299999999999994</v>
      </c>
      <c r="H7232">
        <v>8.01</v>
      </c>
      <c r="I7232">
        <v>8.09</v>
      </c>
      <c r="J7232">
        <v>8.09</v>
      </c>
      <c r="L7232">
        <v>8.08</v>
      </c>
    </row>
    <row r="7233" spans="1:12" x14ac:dyDescent="0.2">
      <c r="A7233" s="4">
        <v>32769</v>
      </c>
      <c r="C7233">
        <v>7.87</v>
      </c>
      <c r="D7233">
        <v>8.0399999999999991</v>
      </c>
      <c r="E7233">
        <v>8.08</v>
      </c>
      <c r="F7233">
        <v>8.1300000000000008</v>
      </c>
      <c r="G7233">
        <v>8.08</v>
      </c>
      <c r="H7233">
        <v>8.0399999999999991</v>
      </c>
      <c r="I7233">
        <v>8.11</v>
      </c>
      <c r="J7233">
        <v>8.1</v>
      </c>
      <c r="L7233">
        <v>8.09</v>
      </c>
    </row>
    <row r="7234" spans="1:12" x14ac:dyDescent="0.2">
      <c r="A7234" s="4">
        <v>32770</v>
      </c>
      <c r="C7234">
        <v>7.92</v>
      </c>
      <c r="D7234">
        <v>8.0500000000000007</v>
      </c>
      <c r="E7234">
        <v>8.07</v>
      </c>
      <c r="F7234">
        <v>8.14</v>
      </c>
      <c r="G7234">
        <v>8.1300000000000008</v>
      </c>
      <c r="H7234">
        <v>8.0500000000000007</v>
      </c>
      <c r="I7234">
        <v>8.11</v>
      </c>
      <c r="J7234">
        <v>8.09</v>
      </c>
      <c r="L7234">
        <v>8.09</v>
      </c>
    </row>
    <row r="7235" spans="1:12" x14ac:dyDescent="0.2">
      <c r="A7235" s="4">
        <v>32771</v>
      </c>
      <c r="C7235">
        <v>8.08</v>
      </c>
      <c r="D7235">
        <v>8.17</v>
      </c>
      <c r="E7235">
        <v>8.2200000000000006</v>
      </c>
      <c r="F7235">
        <v>8.27</v>
      </c>
      <c r="G7235">
        <v>8.23</v>
      </c>
      <c r="H7235">
        <v>8.14</v>
      </c>
      <c r="I7235">
        <v>8.18</v>
      </c>
      <c r="J7235">
        <v>8.15</v>
      </c>
      <c r="L7235">
        <v>8.15</v>
      </c>
    </row>
    <row r="7236" spans="1:12" x14ac:dyDescent="0.2">
      <c r="A7236" s="4">
        <v>32772</v>
      </c>
      <c r="C7236">
        <v>8.1</v>
      </c>
      <c r="D7236">
        <v>8.18</v>
      </c>
      <c r="E7236">
        <v>8.26</v>
      </c>
      <c r="F7236">
        <v>8.32</v>
      </c>
      <c r="G7236">
        <v>8.26</v>
      </c>
      <c r="H7236">
        <v>8.19</v>
      </c>
      <c r="I7236">
        <v>8.24</v>
      </c>
      <c r="J7236">
        <v>8.1999999999999993</v>
      </c>
      <c r="L7236">
        <v>8.19</v>
      </c>
    </row>
    <row r="7237" spans="1:12" x14ac:dyDescent="0.2">
      <c r="A7237" s="4">
        <v>32773</v>
      </c>
      <c r="C7237">
        <v>8.02</v>
      </c>
      <c r="D7237">
        <v>8.17</v>
      </c>
      <c r="E7237">
        <v>8.25</v>
      </c>
      <c r="F7237">
        <v>8.34</v>
      </c>
      <c r="G7237">
        <v>8.27</v>
      </c>
      <c r="H7237">
        <v>8.1999999999999993</v>
      </c>
      <c r="I7237">
        <v>8.26</v>
      </c>
      <c r="J7237">
        <v>8.2200000000000006</v>
      </c>
      <c r="L7237">
        <v>8.1999999999999993</v>
      </c>
    </row>
    <row r="7238" spans="1:12" x14ac:dyDescent="0.2">
      <c r="A7238" s="4">
        <v>32776</v>
      </c>
      <c r="C7238">
        <v>8.09</v>
      </c>
      <c r="D7238">
        <v>8.25</v>
      </c>
      <c r="E7238">
        <v>8.33</v>
      </c>
      <c r="F7238">
        <v>8.43</v>
      </c>
      <c r="G7238">
        <v>8.41</v>
      </c>
      <c r="H7238">
        <v>8.32</v>
      </c>
      <c r="I7238">
        <v>8.3800000000000008</v>
      </c>
      <c r="J7238">
        <v>8.32</v>
      </c>
      <c r="L7238">
        <v>8.3000000000000007</v>
      </c>
    </row>
    <row r="7239" spans="1:12" x14ac:dyDescent="0.2">
      <c r="A7239" s="4">
        <v>32777</v>
      </c>
      <c r="C7239">
        <v>8.0299999999999994</v>
      </c>
      <c r="D7239">
        <v>8.26</v>
      </c>
      <c r="E7239">
        <v>8.34</v>
      </c>
      <c r="F7239">
        <v>8.36</v>
      </c>
      <c r="G7239">
        <v>8.39</v>
      </c>
      <c r="H7239">
        <v>8.2899999999999991</v>
      </c>
      <c r="I7239">
        <v>8.34</v>
      </c>
      <c r="J7239">
        <v>8.3000000000000007</v>
      </c>
      <c r="L7239">
        <v>8.25</v>
      </c>
    </row>
    <row r="7240" spans="1:12" x14ac:dyDescent="0.2">
      <c r="A7240" s="4">
        <v>32778</v>
      </c>
      <c r="C7240">
        <v>8.1</v>
      </c>
      <c r="D7240">
        <v>8.26</v>
      </c>
      <c r="E7240">
        <v>8.36</v>
      </c>
      <c r="F7240">
        <v>8.39</v>
      </c>
      <c r="G7240">
        <v>8.4</v>
      </c>
      <c r="H7240">
        <v>8.31</v>
      </c>
      <c r="I7240">
        <v>8.36</v>
      </c>
      <c r="J7240">
        <v>8.3000000000000007</v>
      </c>
      <c r="L7240">
        <v>8.25</v>
      </c>
    </row>
    <row r="7241" spans="1:12" x14ac:dyDescent="0.2">
      <c r="A7241" s="4">
        <v>32779</v>
      </c>
      <c r="C7241">
        <v>8.14</v>
      </c>
      <c r="D7241">
        <v>8.2799999999999994</v>
      </c>
      <c r="E7241">
        <v>8.41</v>
      </c>
      <c r="F7241">
        <v>8.41</v>
      </c>
      <c r="G7241">
        <v>8.42</v>
      </c>
      <c r="H7241">
        <v>8.34</v>
      </c>
      <c r="I7241">
        <v>8.3699999999999992</v>
      </c>
      <c r="J7241">
        <v>8.3000000000000007</v>
      </c>
      <c r="L7241">
        <v>8.25</v>
      </c>
    </row>
    <row r="7242" spans="1:12" x14ac:dyDescent="0.2">
      <c r="A7242" s="4">
        <v>32780</v>
      </c>
      <c r="C7242">
        <v>8.18</v>
      </c>
      <c r="D7242">
        <v>8.34</v>
      </c>
      <c r="E7242">
        <v>8.48</v>
      </c>
      <c r="F7242">
        <v>8.4600000000000009</v>
      </c>
      <c r="G7242">
        <v>8.4600000000000009</v>
      </c>
      <c r="H7242">
        <v>8.36</v>
      </c>
      <c r="I7242">
        <v>8.4</v>
      </c>
      <c r="J7242">
        <v>8.31</v>
      </c>
      <c r="L7242">
        <v>8.24</v>
      </c>
    </row>
    <row r="7243" spans="1:12" x14ac:dyDescent="0.2">
      <c r="A7243" s="4">
        <v>32783</v>
      </c>
      <c r="C7243">
        <v>8.17</v>
      </c>
      <c r="D7243">
        <v>8.3699999999999992</v>
      </c>
      <c r="E7243">
        <v>8.49</v>
      </c>
      <c r="F7243">
        <v>8.48</v>
      </c>
      <c r="G7243">
        <v>8.4600000000000009</v>
      </c>
      <c r="H7243">
        <v>8.33</v>
      </c>
      <c r="I7243">
        <v>8.36</v>
      </c>
      <c r="J7243">
        <v>8.2799999999999994</v>
      </c>
      <c r="L7243">
        <v>8.2200000000000006</v>
      </c>
    </row>
    <row r="7244" spans="1:12" x14ac:dyDescent="0.2">
      <c r="A7244" s="4">
        <v>32784</v>
      </c>
      <c r="C7244">
        <v>8.0500000000000007</v>
      </c>
      <c r="D7244">
        <v>8.32</v>
      </c>
      <c r="E7244">
        <v>8.41</v>
      </c>
      <c r="F7244">
        <v>8.39</v>
      </c>
      <c r="G7244">
        <v>8.3800000000000008</v>
      </c>
      <c r="H7244">
        <v>8.27</v>
      </c>
      <c r="I7244">
        <v>8.31</v>
      </c>
      <c r="J7244">
        <v>8.23</v>
      </c>
      <c r="L7244">
        <v>8.19</v>
      </c>
    </row>
    <row r="7245" spans="1:12" x14ac:dyDescent="0.2">
      <c r="A7245" s="4">
        <v>32785</v>
      </c>
      <c r="C7245">
        <v>8.0500000000000007</v>
      </c>
      <c r="D7245">
        <v>8.32</v>
      </c>
      <c r="E7245">
        <v>8.41</v>
      </c>
      <c r="F7245">
        <v>8.3699999999999992</v>
      </c>
      <c r="G7245">
        <v>8.3699999999999992</v>
      </c>
      <c r="H7245">
        <v>8.25</v>
      </c>
      <c r="I7245">
        <v>8.2899999999999991</v>
      </c>
      <c r="J7245">
        <v>8.2200000000000006</v>
      </c>
      <c r="L7245">
        <v>8.16</v>
      </c>
    </row>
    <row r="7246" spans="1:12" x14ac:dyDescent="0.2">
      <c r="A7246" s="4">
        <v>32786</v>
      </c>
      <c r="C7246">
        <v>8.0299999999999994</v>
      </c>
      <c r="D7246">
        <v>8.2799999999999994</v>
      </c>
      <c r="E7246">
        <v>8.36</v>
      </c>
      <c r="F7246">
        <v>8.31</v>
      </c>
      <c r="G7246">
        <v>8.31</v>
      </c>
      <c r="H7246">
        <v>8.18</v>
      </c>
      <c r="I7246">
        <v>8.2200000000000006</v>
      </c>
      <c r="J7246">
        <v>8.15</v>
      </c>
      <c r="L7246">
        <v>8.09</v>
      </c>
    </row>
    <row r="7247" spans="1:12" x14ac:dyDescent="0.2">
      <c r="A7247" s="4">
        <v>32787</v>
      </c>
      <c r="C7247">
        <v>7.83</v>
      </c>
      <c r="D7247">
        <v>8.0299999999999994</v>
      </c>
      <c r="E7247">
        <v>8.06</v>
      </c>
      <c r="F7247">
        <v>8.1</v>
      </c>
      <c r="G7247">
        <v>8.08</v>
      </c>
      <c r="H7247">
        <v>8.01</v>
      </c>
      <c r="I7247">
        <v>8.08</v>
      </c>
      <c r="J7247">
        <v>8.0299999999999994</v>
      </c>
      <c r="L7247">
        <v>8.01</v>
      </c>
    </row>
    <row r="7248" spans="1:12" x14ac:dyDescent="0.2">
      <c r="A7248" s="4">
        <v>32790</v>
      </c>
      <c r="C7248" t="s">
        <v>13</v>
      </c>
      <c r="D7248" t="s">
        <v>13</v>
      </c>
      <c r="E7248" t="s">
        <v>13</v>
      </c>
      <c r="F7248" t="s">
        <v>13</v>
      </c>
      <c r="G7248" t="s">
        <v>13</v>
      </c>
      <c r="H7248" t="s">
        <v>13</v>
      </c>
      <c r="I7248" t="s">
        <v>13</v>
      </c>
      <c r="J7248" t="s">
        <v>13</v>
      </c>
      <c r="L7248" t="s">
        <v>13</v>
      </c>
    </row>
    <row r="7249" spans="1:12" x14ac:dyDescent="0.2">
      <c r="A7249" s="4">
        <v>32791</v>
      </c>
      <c r="C7249">
        <v>7.89</v>
      </c>
      <c r="D7249">
        <v>8.0399999999999991</v>
      </c>
      <c r="E7249">
        <v>8.0399999999999991</v>
      </c>
      <c r="F7249">
        <v>8.06</v>
      </c>
      <c r="G7249">
        <v>8.06</v>
      </c>
      <c r="H7249">
        <v>8</v>
      </c>
      <c r="I7249">
        <v>8.08</v>
      </c>
      <c r="J7249">
        <v>8.0299999999999994</v>
      </c>
      <c r="L7249">
        <v>8.01</v>
      </c>
    </row>
    <row r="7250" spans="1:12" x14ac:dyDescent="0.2">
      <c r="A7250" s="4">
        <v>32792</v>
      </c>
      <c r="C7250">
        <v>7.96</v>
      </c>
      <c r="D7250">
        <v>8.09</v>
      </c>
      <c r="E7250">
        <v>8.08</v>
      </c>
      <c r="F7250">
        <v>8.08</v>
      </c>
      <c r="G7250">
        <v>8.1</v>
      </c>
      <c r="H7250">
        <v>8.0299999999999994</v>
      </c>
      <c r="I7250">
        <v>8.1</v>
      </c>
      <c r="J7250">
        <v>8.07</v>
      </c>
      <c r="L7250">
        <v>8.0500000000000007</v>
      </c>
    </row>
    <row r="7251" spans="1:12" x14ac:dyDescent="0.2">
      <c r="A7251" s="4">
        <v>32793</v>
      </c>
      <c r="C7251">
        <v>7.96</v>
      </c>
      <c r="D7251">
        <v>8.0299999999999994</v>
      </c>
      <c r="E7251">
        <v>7.99</v>
      </c>
      <c r="F7251">
        <v>8.01</v>
      </c>
      <c r="G7251">
        <v>8.0299999999999994</v>
      </c>
      <c r="H7251">
        <v>7.98</v>
      </c>
      <c r="I7251">
        <v>8.0500000000000007</v>
      </c>
      <c r="J7251">
        <v>8.0399999999999991</v>
      </c>
      <c r="L7251">
        <v>8.02</v>
      </c>
    </row>
    <row r="7252" spans="1:12" x14ac:dyDescent="0.2">
      <c r="A7252" s="4">
        <v>32794</v>
      </c>
      <c r="C7252">
        <v>7.87</v>
      </c>
      <c r="D7252">
        <v>7.99</v>
      </c>
      <c r="E7252">
        <v>7.9</v>
      </c>
      <c r="F7252">
        <v>7.69</v>
      </c>
      <c r="G7252">
        <v>7.79</v>
      </c>
      <c r="H7252">
        <v>7.79</v>
      </c>
      <c r="I7252">
        <v>7.85</v>
      </c>
      <c r="J7252">
        <v>7.87</v>
      </c>
      <c r="L7252">
        <v>7.88</v>
      </c>
    </row>
    <row r="7253" spans="1:12" x14ac:dyDescent="0.2">
      <c r="A7253" s="4">
        <v>32797</v>
      </c>
      <c r="C7253">
        <v>7.7</v>
      </c>
      <c r="D7253">
        <v>7.9</v>
      </c>
      <c r="E7253">
        <v>7.85</v>
      </c>
      <c r="F7253">
        <v>7.85</v>
      </c>
      <c r="G7253">
        <v>7.94</v>
      </c>
      <c r="H7253">
        <v>7.91</v>
      </c>
      <c r="I7253">
        <v>7.97</v>
      </c>
      <c r="J7253">
        <v>7.98</v>
      </c>
      <c r="L7253">
        <v>7.98</v>
      </c>
    </row>
    <row r="7254" spans="1:12" x14ac:dyDescent="0.2">
      <c r="A7254" s="4">
        <v>32798</v>
      </c>
      <c r="C7254">
        <v>7.68</v>
      </c>
      <c r="D7254">
        <v>7.89</v>
      </c>
      <c r="E7254">
        <v>7.82</v>
      </c>
      <c r="F7254">
        <v>7.83</v>
      </c>
      <c r="G7254">
        <v>7.93</v>
      </c>
      <c r="H7254">
        <v>7.92</v>
      </c>
      <c r="I7254">
        <v>7.98</v>
      </c>
      <c r="J7254">
        <v>8</v>
      </c>
      <c r="L7254">
        <v>8.01</v>
      </c>
    </row>
    <row r="7255" spans="1:12" x14ac:dyDescent="0.2">
      <c r="A7255" s="4">
        <v>32799</v>
      </c>
      <c r="C7255">
        <v>7.75</v>
      </c>
      <c r="D7255">
        <v>7.91</v>
      </c>
      <c r="E7255">
        <v>7.81</v>
      </c>
      <c r="F7255">
        <v>7.83</v>
      </c>
      <c r="G7255">
        <v>7.93</v>
      </c>
      <c r="H7255">
        <v>7.92</v>
      </c>
      <c r="I7255">
        <v>8.01</v>
      </c>
      <c r="J7255">
        <v>8.01</v>
      </c>
      <c r="L7255">
        <v>8.0299999999999994</v>
      </c>
    </row>
    <row r="7256" spans="1:12" x14ac:dyDescent="0.2">
      <c r="A7256" s="4">
        <v>32800</v>
      </c>
      <c r="C7256">
        <v>7.83</v>
      </c>
      <c r="D7256">
        <v>7.97</v>
      </c>
      <c r="E7256">
        <v>7.9</v>
      </c>
      <c r="F7256">
        <v>7.87</v>
      </c>
      <c r="G7256">
        <v>7.94</v>
      </c>
      <c r="H7256">
        <v>7.91</v>
      </c>
      <c r="I7256">
        <v>7.96</v>
      </c>
      <c r="J7256">
        <v>7.96</v>
      </c>
      <c r="L7256">
        <v>7.97</v>
      </c>
    </row>
    <row r="7257" spans="1:12" x14ac:dyDescent="0.2">
      <c r="A7257" s="4">
        <v>32801</v>
      </c>
      <c r="C7257">
        <v>7.8</v>
      </c>
      <c r="D7257">
        <v>8</v>
      </c>
      <c r="E7257">
        <v>7.88</v>
      </c>
      <c r="F7257">
        <v>7.92</v>
      </c>
      <c r="G7257">
        <v>7.96</v>
      </c>
      <c r="H7257">
        <v>7.93</v>
      </c>
      <c r="I7257">
        <v>7.98</v>
      </c>
      <c r="J7257">
        <v>7.98</v>
      </c>
      <c r="L7257">
        <v>7.98</v>
      </c>
    </row>
    <row r="7258" spans="1:12" x14ac:dyDescent="0.2">
      <c r="A7258" s="4">
        <v>32804</v>
      </c>
      <c r="C7258">
        <v>7.83</v>
      </c>
      <c r="D7258">
        <v>7.96</v>
      </c>
      <c r="E7258">
        <v>7.85</v>
      </c>
      <c r="F7258">
        <v>7.88</v>
      </c>
      <c r="G7258">
        <v>7.91</v>
      </c>
      <c r="H7258">
        <v>7.87</v>
      </c>
      <c r="I7258">
        <v>7.92</v>
      </c>
      <c r="J7258">
        <v>7.92</v>
      </c>
      <c r="L7258">
        <v>7.94</v>
      </c>
    </row>
    <row r="7259" spans="1:12" x14ac:dyDescent="0.2">
      <c r="A7259" s="4">
        <v>32805</v>
      </c>
      <c r="C7259">
        <v>7.75</v>
      </c>
      <c r="D7259">
        <v>7.83</v>
      </c>
      <c r="E7259">
        <v>7.76</v>
      </c>
      <c r="F7259">
        <v>7.78</v>
      </c>
      <c r="G7259">
        <v>7.82</v>
      </c>
      <c r="H7259">
        <v>7.8</v>
      </c>
      <c r="I7259">
        <v>7.86</v>
      </c>
      <c r="J7259">
        <v>7.87</v>
      </c>
      <c r="L7259">
        <v>7.87</v>
      </c>
    </row>
    <row r="7260" spans="1:12" x14ac:dyDescent="0.2">
      <c r="A7260" s="4">
        <v>32806</v>
      </c>
      <c r="C7260">
        <v>7.81</v>
      </c>
      <c r="D7260">
        <v>7.84</v>
      </c>
      <c r="E7260">
        <v>7.77</v>
      </c>
      <c r="F7260">
        <v>7.76</v>
      </c>
      <c r="G7260">
        <v>7.82</v>
      </c>
      <c r="H7260">
        <v>7.79</v>
      </c>
      <c r="I7260">
        <v>7.86</v>
      </c>
      <c r="J7260">
        <v>7.86</v>
      </c>
      <c r="L7260">
        <v>7.88</v>
      </c>
    </row>
    <row r="7261" spans="1:12" x14ac:dyDescent="0.2">
      <c r="A7261" s="4">
        <v>32807</v>
      </c>
      <c r="C7261">
        <v>7.86</v>
      </c>
      <c r="D7261">
        <v>7.87</v>
      </c>
      <c r="E7261">
        <v>7.8</v>
      </c>
      <c r="F7261">
        <v>7.78</v>
      </c>
      <c r="G7261">
        <v>7.85</v>
      </c>
      <c r="H7261">
        <v>7.81</v>
      </c>
      <c r="I7261">
        <v>7.89</v>
      </c>
      <c r="J7261">
        <v>7.88</v>
      </c>
      <c r="L7261">
        <v>7.89</v>
      </c>
    </row>
    <row r="7262" spans="1:12" x14ac:dyDescent="0.2">
      <c r="A7262" s="4">
        <v>32808</v>
      </c>
      <c r="C7262">
        <v>8.02</v>
      </c>
      <c r="D7262">
        <v>8</v>
      </c>
      <c r="E7262">
        <v>7.88</v>
      </c>
      <c r="F7262">
        <v>7.87</v>
      </c>
      <c r="G7262">
        <v>7.92</v>
      </c>
      <c r="H7262">
        <v>7.87</v>
      </c>
      <c r="I7262">
        <v>7.95</v>
      </c>
      <c r="J7262">
        <v>7.94</v>
      </c>
      <c r="L7262">
        <v>7.95</v>
      </c>
    </row>
    <row r="7263" spans="1:12" x14ac:dyDescent="0.2">
      <c r="A7263" s="4">
        <v>32811</v>
      </c>
      <c r="C7263">
        <v>8.01</v>
      </c>
      <c r="D7263">
        <v>7.98</v>
      </c>
      <c r="E7263">
        <v>7.87</v>
      </c>
      <c r="F7263">
        <v>7.85</v>
      </c>
      <c r="G7263">
        <v>7.91</v>
      </c>
      <c r="H7263">
        <v>7.86</v>
      </c>
      <c r="I7263">
        <v>7.92</v>
      </c>
      <c r="J7263">
        <v>7.92</v>
      </c>
      <c r="L7263">
        <v>7.93</v>
      </c>
    </row>
    <row r="7264" spans="1:12" x14ac:dyDescent="0.2">
      <c r="A7264" s="4">
        <v>32812</v>
      </c>
      <c r="C7264">
        <v>8.0399999999999991</v>
      </c>
      <c r="D7264">
        <v>7.99</v>
      </c>
      <c r="E7264">
        <v>7.88</v>
      </c>
      <c r="F7264">
        <v>7.85</v>
      </c>
      <c r="G7264">
        <v>7.91</v>
      </c>
      <c r="H7264">
        <v>7.86</v>
      </c>
      <c r="I7264">
        <v>7.92</v>
      </c>
      <c r="J7264">
        <v>7.92</v>
      </c>
      <c r="L7264">
        <v>7.92</v>
      </c>
    </row>
    <row r="7265" spans="1:12" x14ac:dyDescent="0.2">
      <c r="A7265" s="4">
        <v>32813</v>
      </c>
      <c r="C7265">
        <v>8.0500000000000007</v>
      </c>
      <c r="D7265">
        <v>7.95</v>
      </c>
      <c r="E7265">
        <v>7.86</v>
      </c>
      <c r="F7265">
        <v>7.87</v>
      </c>
      <c r="G7265">
        <v>7.91</v>
      </c>
      <c r="H7265">
        <v>7.86</v>
      </c>
      <c r="I7265">
        <v>7.92</v>
      </c>
      <c r="J7265">
        <v>7.91</v>
      </c>
      <c r="L7265">
        <v>7.89</v>
      </c>
    </row>
    <row r="7266" spans="1:12" x14ac:dyDescent="0.2">
      <c r="A7266" s="4">
        <v>32814</v>
      </c>
      <c r="C7266">
        <v>7.99</v>
      </c>
      <c r="D7266">
        <v>7.92</v>
      </c>
      <c r="E7266">
        <v>7.81</v>
      </c>
      <c r="F7266">
        <v>7.81</v>
      </c>
      <c r="G7266">
        <v>7.86</v>
      </c>
      <c r="H7266">
        <v>7.81</v>
      </c>
      <c r="I7266">
        <v>7.86</v>
      </c>
      <c r="J7266">
        <v>7.87</v>
      </c>
      <c r="L7266">
        <v>7.88</v>
      </c>
    </row>
    <row r="7267" spans="1:12" x14ac:dyDescent="0.2">
      <c r="A7267" s="4">
        <v>32815</v>
      </c>
      <c r="C7267">
        <v>8.1</v>
      </c>
      <c r="D7267">
        <v>8.09</v>
      </c>
      <c r="E7267">
        <v>8.01</v>
      </c>
      <c r="F7267">
        <v>8.01</v>
      </c>
      <c r="G7267">
        <v>8.02</v>
      </c>
      <c r="H7267">
        <v>7.93</v>
      </c>
      <c r="I7267">
        <v>7.95</v>
      </c>
      <c r="J7267">
        <v>7.96</v>
      </c>
      <c r="L7267">
        <v>7.92</v>
      </c>
    </row>
    <row r="7268" spans="1:12" x14ac:dyDescent="0.2">
      <c r="A7268" s="4">
        <v>32818</v>
      </c>
      <c r="C7268">
        <v>8.1300000000000008</v>
      </c>
      <c r="D7268">
        <v>8.14</v>
      </c>
      <c r="E7268">
        <v>8.0500000000000007</v>
      </c>
      <c r="F7268">
        <v>8.0399999999999991</v>
      </c>
      <c r="G7268">
        <v>8.07</v>
      </c>
      <c r="H7268">
        <v>7.99</v>
      </c>
      <c r="I7268">
        <v>8.01</v>
      </c>
      <c r="J7268">
        <v>8</v>
      </c>
      <c r="L7268">
        <v>7.97</v>
      </c>
    </row>
    <row r="7269" spans="1:12" x14ac:dyDescent="0.2">
      <c r="A7269" s="4">
        <v>32819</v>
      </c>
      <c r="C7269">
        <v>8</v>
      </c>
      <c r="D7269">
        <v>7.98</v>
      </c>
      <c r="E7269">
        <v>7.88</v>
      </c>
      <c r="F7269">
        <v>7.87</v>
      </c>
      <c r="G7269">
        <v>7.92</v>
      </c>
      <c r="H7269">
        <v>7.85</v>
      </c>
      <c r="I7269">
        <v>7.87</v>
      </c>
      <c r="J7269">
        <v>7.9</v>
      </c>
      <c r="L7269">
        <v>7.88</v>
      </c>
    </row>
    <row r="7270" spans="1:12" x14ac:dyDescent="0.2">
      <c r="A7270" s="4">
        <v>32820</v>
      </c>
      <c r="C7270">
        <v>7.94</v>
      </c>
      <c r="D7270">
        <v>7.9</v>
      </c>
      <c r="E7270">
        <v>7.79</v>
      </c>
      <c r="F7270">
        <v>7.78</v>
      </c>
      <c r="G7270">
        <v>7.83</v>
      </c>
      <c r="H7270">
        <v>7.81</v>
      </c>
      <c r="I7270">
        <v>7.84</v>
      </c>
      <c r="J7270">
        <v>7.87</v>
      </c>
      <c r="L7270">
        <v>7.88</v>
      </c>
    </row>
    <row r="7271" spans="1:12" x14ac:dyDescent="0.2">
      <c r="A7271" s="4">
        <v>32821</v>
      </c>
      <c r="C7271">
        <v>7.96</v>
      </c>
      <c r="D7271">
        <v>7.99</v>
      </c>
      <c r="E7271">
        <v>7.82</v>
      </c>
      <c r="F7271">
        <v>7.8</v>
      </c>
      <c r="G7271">
        <v>7.79</v>
      </c>
      <c r="H7271">
        <v>7.84</v>
      </c>
      <c r="I7271">
        <v>7.86</v>
      </c>
      <c r="J7271">
        <v>7.9</v>
      </c>
      <c r="L7271">
        <v>7.91</v>
      </c>
    </row>
    <row r="7272" spans="1:12" x14ac:dyDescent="0.2">
      <c r="A7272" s="4">
        <v>32822</v>
      </c>
      <c r="C7272">
        <v>7.97</v>
      </c>
      <c r="D7272">
        <v>7.98</v>
      </c>
      <c r="E7272">
        <v>7.83</v>
      </c>
      <c r="F7272">
        <v>7.83</v>
      </c>
      <c r="G7272">
        <v>7.82</v>
      </c>
      <c r="H7272">
        <v>7.85</v>
      </c>
      <c r="I7272">
        <v>7.88</v>
      </c>
      <c r="J7272">
        <v>7.92</v>
      </c>
      <c r="L7272">
        <v>7.9</v>
      </c>
    </row>
    <row r="7273" spans="1:12" x14ac:dyDescent="0.2">
      <c r="A7273" s="4">
        <v>32825</v>
      </c>
      <c r="C7273">
        <v>7.95</v>
      </c>
      <c r="D7273">
        <v>7.96</v>
      </c>
      <c r="E7273">
        <v>7.8</v>
      </c>
      <c r="F7273">
        <v>7.82</v>
      </c>
      <c r="G7273">
        <v>7.82</v>
      </c>
      <c r="H7273">
        <v>7.85</v>
      </c>
      <c r="I7273">
        <v>7.88</v>
      </c>
      <c r="J7273">
        <v>7.89</v>
      </c>
      <c r="L7273">
        <v>7.89</v>
      </c>
    </row>
    <row r="7274" spans="1:12" x14ac:dyDescent="0.2">
      <c r="A7274" s="4">
        <v>32826</v>
      </c>
      <c r="C7274">
        <v>7.92</v>
      </c>
      <c r="D7274">
        <v>7.83</v>
      </c>
      <c r="E7274">
        <v>7.7</v>
      </c>
      <c r="F7274">
        <v>7.75</v>
      </c>
      <c r="G7274">
        <v>7.75</v>
      </c>
      <c r="H7274">
        <v>7.8</v>
      </c>
      <c r="I7274">
        <v>7.86</v>
      </c>
      <c r="J7274">
        <v>7.87</v>
      </c>
      <c r="L7274">
        <v>7.9</v>
      </c>
    </row>
    <row r="7275" spans="1:12" x14ac:dyDescent="0.2">
      <c r="A7275" s="4">
        <v>32827</v>
      </c>
      <c r="C7275">
        <v>7.9</v>
      </c>
      <c r="D7275">
        <v>7.79</v>
      </c>
      <c r="E7275">
        <v>7.66</v>
      </c>
      <c r="F7275">
        <v>7.69</v>
      </c>
      <c r="G7275">
        <v>7.69</v>
      </c>
      <c r="H7275">
        <v>7.74</v>
      </c>
      <c r="I7275">
        <v>7.8</v>
      </c>
      <c r="J7275">
        <v>7.82</v>
      </c>
      <c r="L7275">
        <v>7.87</v>
      </c>
    </row>
    <row r="7276" spans="1:12" x14ac:dyDescent="0.2">
      <c r="A7276" s="4">
        <v>32828</v>
      </c>
      <c r="C7276">
        <v>7.92</v>
      </c>
      <c r="D7276">
        <v>7.83</v>
      </c>
      <c r="E7276">
        <v>7.7</v>
      </c>
      <c r="F7276">
        <v>7.71</v>
      </c>
      <c r="G7276">
        <v>7.7</v>
      </c>
      <c r="H7276">
        <v>7.74</v>
      </c>
      <c r="I7276">
        <v>7.79</v>
      </c>
      <c r="J7276">
        <v>7.82</v>
      </c>
      <c r="L7276">
        <v>7.87</v>
      </c>
    </row>
    <row r="7277" spans="1:12" x14ac:dyDescent="0.2">
      <c r="A7277" s="4">
        <v>32829</v>
      </c>
      <c r="C7277">
        <v>7.93</v>
      </c>
      <c r="D7277">
        <v>7.85</v>
      </c>
      <c r="E7277">
        <v>7.69</v>
      </c>
      <c r="F7277">
        <v>7.77</v>
      </c>
      <c r="G7277">
        <v>7.75</v>
      </c>
      <c r="H7277">
        <v>7.82</v>
      </c>
      <c r="I7277">
        <v>7.87</v>
      </c>
      <c r="J7277">
        <v>7.88</v>
      </c>
      <c r="L7277">
        <v>7.94</v>
      </c>
    </row>
    <row r="7278" spans="1:12" x14ac:dyDescent="0.2">
      <c r="A7278" s="4">
        <v>32832</v>
      </c>
      <c r="C7278">
        <v>7.93</v>
      </c>
      <c r="D7278">
        <v>7.85</v>
      </c>
      <c r="E7278">
        <v>7.69</v>
      </c>
      <c r="F7278">
        <v>7.77</v>
      </c>
      <c r="G7278">
        <v>7.74</v>
      </c>
      <c r="H7278">
        <v>7.8</v>
      </c>
      <c r="I7278">
        <v>7.86</v>
      </c>
      <c r="J7278">
        <v>7.86</v>
      </c>
      <c r="L7278">
        <v>7.92</v>
      </c>
    </row>
    <row r="7279" spans="1:12" x14ac:dyDescent="0.2">
      <c r="A7279" s="4">
        <v>32833</v>
      </c>
      <c r="C7279">
        <v>7.89</v>
      </c>
      <c r="D7279">
        <v>7.83</v>
      </c>
      <c r="E7279">
        <v>7.69</v>
      </c>
      <c r="F7279">
        <v>7.77</v>
      </c>
      <c r="G7279">
        <v>7.74</v>
      </c>
      <c r="H7279">
        <v>7.79</v>
      </c>
      <c r="I7279">
        <v>7.84</v>
      </c>
      <c r="J7279">
        <v>7.85</v>
      </c>
      <c r="L7279">
        <v>7.91</v>
      </c>
    </row>
    <row r="7280" spans="1:12" x14ac:dyDescent="0.2">
      <c r="A7280" s="4">
        <v>32834</v>
      </c>
      <c r="C7280">
        <v>7.84</v>
      </c>
      <c r="D7280">
        <v>7.75</v>
      </c>
      <c r="E7280">
        <v>7.6</v>
      </c>
      <c r="F7280">
        <v>7.66</v>
      </c>
      <c r="G7280">
        <v>7.65</v>
      </c>
      <c r="H7280">
        <v>7.72</v>
      </c>
      <c r="I7280">
        <v>7.77</v>
      </c>
      <c r="J7280">
        <v>7.81</v>
      </c>
      <c r="L7280">
        <v>7.88</v>
      </c>
    </row>
    <row r="7281" spans="1:12" x14ac:dyDescent="0.2">
      <c r="A7281" s="4">
        <v>32835</v>
      </c>
      <c r="C7281" t="s">
        <v>13</v>
      </c>
      <c r="D7281" t="s">
        <v>13</v>
      </c>
      <c r="E7281" t="s">
        <v>13</v>
      </c>
      <c r="F7281" t="s">
        <v>13</v>
      </c>
      <c r="G7281" t="s">
        <v>13</v>
      </c>
      <c r="H7281" t="s">
        <v>13</v>
      </c>
      <c r="I7281" t="s">
        <v>13</v>
      </c>
      <c r="J7281" t="s">
        <v>13</v>
      </c>
      <c r="L7281" t="s">
        <v>13</v>
      </c>
    </row>
    <row r="7282" spans="1:12" x14ac:dyDescent="0.2">
      <c r="A7282" s="4">
        <v>32836</v>
      </c>
      <c r="C7282">
        <v>7.76</v>
      </c>
      <c r="D7282">
        <v>7.69</v>
      </c>
      <c r="E7282">
        <v>7.59</v>
      </c>
      <c r="F7282">
        <v>7.64</v>
      </c>
      <c r="G7282">
        <v>7.63</v>
      </c>
      <c r="H7282">
        <v>7.7</v>
      </c>
      <c r="I7282">
        <v>7.76</v>
      </c>
      <c r="J7282">
        <v>7.8</v>
      </c>
      <c r="L7282">
        <v>7.88</v>
      </c>
    </row>
    <row r="7283" spans="1:12" x14ac:dyDescent="0.2">
      <c r="A7283" s="4">
        <v>32839</v>
      </c>
      <c r="C7283">
        <v>7.91</v>
      </c>
      <c r="D7283">
        <v>7.86</v>
      </c>
      <c r="E7283">
        <v>7.74</v>
      </c>
      <c r="F7283">
        <v>7.79</v>
      </c>
      <c r="G7283">
        <v>7.76</v>
      </c>
      <c r="H7283">
        <v>7.8</v>
      </c>
      <c r="I7283">
        <v>7.83</v>
      </c>
      <c r="J7283">
        <v>7.85</v>
      </c>
      <c r="L7283">
        <v>7.92</v>
      </c>
    </row>
    <row r="7284" spans="1:12" x14ac:dyDescent="0.2">
      <c r="A7284" s="4">
        <v>32840</v>
      </c>
      <c r="C7284">
        <v>7.97</v>
      </c>
      <c r="D7284">
        <v>7.91</v>
      </c>
      <c r="E7284">
        <v>7.76</v>
      </c>
      <c r="F7284">
        <v>7.78</v>
      </c>
      <c r="G7284">
        <v>7.79</v>
      </c>
      <c r="H7284">
        <v>7.81</v>
      </c>
      <c r="I7284">
        <v>7.84</v>
      </c>
      <c r="J7284">
        <v>7.86</v>
      </c>
      <c r="L7284">
        <v>7.91</v>
      </c>
    </row>
    <row r="7285" spans="1:12" x14ac:dyDescent="0.2">
      <c r="A7285" s="4">
        <v>32841</v>
      </c>
      <c r="C7285">
        <v>7.92</v>
      </c>
      <c r="D7285">
        <v>7.85</v>
      </c>
      <c r="E7285">
        <v>7.77</v>
      </c>
      <c r="F7285">
        <v>7.8</v>
      </c>
      <c r="G7285">
        <v>7.8</v>
      </c>
      <c r="H7285">
        <v>7.78</v>
      </c>
      <c r="I7285">
        <v>7.87</v>
      </c>
      <c r="J7285">
        <v>7.88</v>
      </c>
      <c r="L7285">
        <v>7.93</v>
      </c>
    </row>
    <row r="7286" spans="1:12" x14ac:dyDescent="0.2">
      <c r="A7286" s="4">
        <v>32842</v>
      </c>
      <c r="C7286">
        <v>7.84</v>
      </c>
      <c r="D7286">
        <v>7.78</v>
      </c>
      <c r="E7286">
        <v>7.72</v>
      </c>
      <c r="F7286">
        <v>7.75</v>
      </c>
      <c r="G7286">
        <v>7.75</v>
      </c>
      <c r="H7286">
        <v>7.74</v>
      </c>
      <c r="I7286">
        <v>7.83</v>
      </c>
      <c r="J7286">
        <v>7.84</v>
      </c>
      <c r="L7286">
        <v>7.9</v>
      </c>
    </row>
    <row r="7287" spans="1:12" x14ac:dyDescent="0.2">
      <c r="A7287" s="4">
        <v>32843</v>
      </c>
      <c r="C7287">
        <v>7.78</v>
      </c>
      <c r="D7287">
        <v>7.74</v>
      </c>
      <c r="E7287">
        <v>7.67</v>
      </c>
      <c r="F7287">
        <v>7.7</v>
      </c>
      <c r="G7287">
        <v>7.7</v>
      </c>
      <c r="H7287">
        <v>7.7</v>
      </c>
      <c r="I7287">
        <v>7.79</v>
      </c>
      <c r="J7287">
        <v>7.81</v>
      </c>
      <c r="L7287">
        <v>7.88</v>
      </c>
    </row>
    <row r="7288" spans="1:12" x14ac:dyDescent="0.2">
      <c r="A7288" s="4">
        <v>32846</v>
      </c>
      <c r="C7288">
        <v>7.79</v>
      </c>
      <c r="D7288">
        <v>7.75</v>
      </c>
      <c r="E7288">
        <v>7.68</v>
      </c>
      <c r="F7288">
        <v>7.72</v>
      </c>
      <c r="G7288">
        <v>7.73</v>
      </c>
      <c r="H7288">
        <v>7.7</v>
      </c>
      <c r="I7288">
        <v>7.79</v>
      </c>
      <c r="J7288">
        <v>7.82</v>
      </c>
      <c r="L7288">
        <v>7.88</v>
      </c>
    </row>
    <row r="7289" spans="1:12" x14ac:dyDescent="0.2">
      <c r="A7289" s="4">
        <v>32847</v>
      </c>
      <c r="C7289">
        <v>7.81</v>
      </c>
      <c r="D7289">
        <v>7.67</v>
      </c>
      <c r="E7289">
        <v>7.68</v>
      </c>
      <c r="F7289">
        <v>7.72</v>
      </c>
      <c r="G7289">
        <v>7.71</v>
      </c>
      <c r="H7289">
        <v>7.7</v>
      </c>
      <c r="I7289">
        <v>7.79</v>
      </c>
      <c r="J7289">
        <v>7.82</v>
      </c>
      <c r="L7289">
        <v>7.88</v>
      </c>
    </row>
    <row r="7290" spans="1:12" x14ac:dyDescent="0.2">
      <c r="A7290" s="4">
        <v>32848</v>
      </c>
      <c r="C7290">
        <v>7.9</v>
      </c>
      <c r="D7290">
        <v>7.74</v>
      </c>
      <c r="E7290">
        <v>7.76</v>
      </c>
      <c r="F7290">
        <v>7.8</v>
      </c>
      <c r="G7290">
        <v>7.79</v>
      </c>
      <c r="H7290">
        <v>7.76</v>
      </c>
      <c r="I7290">
        <v>7.84</v>
      </c>
      <c r="J7290">
        <v>7.85</v>
      </c>
      <c r="L7290">
        <v>7.91</v>
      </c>
    </row>
    <row r="7291" spans="1:12" x14ac:dyDescent="0.2">
      <c r="A7291" s="4">
        <v>32849</v>
      </c>
      <c r="C7291">
        <v>7.95</v>
      </c>
      <c r="D7291">
        <v>7.79</v>
      </c>
      <c r="E7291">
        <v>7.82</v>
      </c>
      <c r="F7291">
        <v>7.85</v>
      </c>
      <c r="G7291">
        <v>7.84</v>
      </c>
      <c r="H7291">
        <v>7.8</v>
      </c>
      <c r="I7291">
        <v>7.88</v>
      </c>
      <c r="J7291">
        <v>7.88</v>
      </c>
      <c r="L7291">
        <v>7.93</v>
      </c>
    </row>
    <row r="7292" spans="1:12" x14ac:dyDescent="0.2">
      <c r="A7292" s="4">
        <v>32850</v>
      </c>
      <c r="C7292">
        <v>7.86</v>
      </c>
      <c r="D7292">
        <v>7.71</v>
      </c>
      <c r="E7292">
        <v>7.73</v>
      </c>
      <c r="F7292">
        <v>7.78</v>
      </c>
      <c r="G7292">
        <v>7.77</v>
      </c>
      <c r="H7292">
        <v>7.73</v>
      </c>
      <c r="I7292">
        <v>7.83</v>
      </c>
      <c r="J7292">
        <v>7.82</v>
      </c>
      <c r="L7292">
        <v>7.88</v>
      </c>
    </row>
    <row r="7293" spans="1:12" x14ac:dyDescent="0.2">
      <c r="A7293" s="4">
        <v>32853</v>
      </c>
      <c r="C7293">
        <v>7.88</v>
      </c>
      <c r="D7293">
        <v>7.72</v>
      </c>
      <c r="E7293">
        <v>7.74</v>
      </c>
      <c r="F7293">
        <v>7.78</v>
      </c>
      <c r="G7293">
        <v>7.76</v>
      </c>
      <c r="H7293">
        <v>7.74</v>
      </c>
      <c r="I7293">
        <v>7.83</v>
      </c>
      <c r="J7293">
        <v>7.83</v>
      </c>
      <c r="L7293">
        <v>7.89</v>
      </c>
    </row>
    <row r="7294" spans="1:12" x14ac:dyDescent="0.2">
      <c r="A7294" s="4">
        <v>32854</v>
      </c>
      <c r="C7294">
        <v>7.92</v>
      </c>
      <c r="D7294">
        <v>7.84</v>
      </c>
      <c r="E7294">
        <v>7.76</v>
      </c>
      <c r="F7294">
        <v>7.8</v>
      </c>
      <c r="G7294">
        <v>7.76</v>
      </c>
      <c r="H7294">
        <v>7.74</v>
      </c>
      <c r="I7294">
        <v>7.84</v>
      </c>
      <c r="J7294">
        <v>7.84</v>
      </c>
      <c r="L7294">
        <v>7.9</v>
      </c>
    </row>
    <row r="7295" spans="1:12" x14ac:dyDescent="0.2">
      <c r="A7295" s="4">
        <v>32855</v>
      </c>
      <c r="C7295">
        <v>7.95</v>
      </c>
      <c r="D7295">
        <v>7.84</v>
      </c>
      <c r="E7295">
        <v>7.77</v>
      </c>
      <c r="F7295">
        <v>7.82</v>
      </c>
      <c r="G7295">
        <v>7.76</v>
      </c>
      <c r="H7295">
        <v>7.73</v>
      </c>
      <c r="I7295">
        <v>7.84</v>
      </c>
      <c r="J7295">
        <v>7.82</v>
      </c>
      <c r="L7295">
        <v>7.88</v>
      </c>
    </row>
    <row r="7296" spans="1:12" x14ac:dyDescent="0.2">
      <c r="A7296" s="4">
        <v>32856</v>
      </c>
      <c r="C7296">
        <v>7.88</v>
      </c>
      <c r="D7296">
        <v>7.78</v>
      </c>
      <c r="E7296">
        <v>7.71</v>
      </c>
      <c r="F7296">
        <v>7.75</v>
      </c>
      <c r="G7296">
        <v>7.7</v>
      </c>
      <c r="H7296">
        <v>7.68</v>
      </c>
      <c r="I7296">
        <v>7.8</v>
      </c>
      <c r="J7296">
        <v>7.79</v>
      </c>
      <c r="L7296">
        <v>7.85</v>
      </c>
    </row>
    <row r="7297" spans="1:12" x14ac:dyDescent="0.2">
      <c r="A7297" s="4">
        <v>32857</v>
      </c>
      <c r="C7297">
        <v>7.87</v>
      </c>
      <c r="D7297">
        <v>7.78</v>
      </c>
      <c r="E7297">
        <v>7.65</v>
      </c>
      <c r="F7297">
        <v>7.75</v>
      </c>
      <c r="G7297">
        <v>7.7</v>
      </c>
      <c r="H7297">
        <v>7.7</v>
      </c>
      <c r="I7297">
        <v>7.82</v>
      </c>
      <c r="J7297">
        <v>7.8</v>
      </c>
      <c r="L7297">
        <v>7.86</v>
      </c>
    </row>
    <row r="7298" spans="1:12" x14ac:dyDescent="0.2">
      <c r="A7298" s="4">
        <v>32860</v>
      </c>
      <c r="C7298">
        <v>7.85</v>
      </c>
      <c r="D7298">
        <v>7.77</v>
      </c>
      <c r="E7298">
        <v>7.62</v>
      </c>
      <c r="F7298">
        <v>7.75</v>
      </c>
      <c r="G7298">
        <v>7.69</v>
      </c>
      <c r="H7298">
        <v>7.67</v>
      </c>
      <c r="I7298">
        <v>7.79</v>
      </c>
      <c r="J7298">
        <v>7.77</v>
      </c>
      <c r="L7298">
        <v>7.83</v>
      </c>
    </row>
    <row r="7299" spans="1:12" x14ac:dyDescent="0.2">
      <c r="A7299" s="4">
        <v>32861</v>
      </c>
      <c r="C7299">
        <v>7.93</v>
      </c>
      <c r="D7299">
        <v>7.88</v>
      </c>
      <c r="E7299">
        <v>7.72</v>
      </c>
      <c r="F7299">
        <v>7.72</v>
      </c>
      <c r="G7299">
        <v>7.73</v>
      </c>
      <c r="H7299">
        <v>7.69</v>
      </c>
      <c r="I7299">
        <v>7.81</v>
      </c>
      <c r="J7299">
        <v>7.78</v>
      </c>
      <c r="L7299">
        <v>7.85</v>
      </c>
    </row>
    <row r="7300" spans="1:12" x14ac:dyDescent="0.2">
      <c r="A7300" s="4">
        <v>32862</v>
      </c>
      <c r="C7300">
        <v>7.82</v>
      </c>
      <c r="D7300">
        <v>7.78</v>
      </c>
      <c r="E7300">
        <v>7.63</v>
      </c>
      <c r="F7300">
        <v>7.64</v>
      </c>
      <c r="G7300">
        <v>7.7</v>
      </c>
      <c r="H7300">
        <v>7.67</v>
      </c>
      <c r="I7300">
        <v>7.78</v>
      </c>
      <c r="J7300">
        <v>7.77</v>
      </c>
      <c r="L7300">
        <v>7.84</v>
      </c>
    </row>
    <row r="7301" spans="1:12" x14ac:dyDescent="0.2">
      <c r="A7301" s="4">
        <v>32863</v>
      </c>
      <c r="C7301">
        <v>7.81</v>
      </c>
      <c r="D7301">
        <v>7.78</v>
      </c>
      <c r="E7301">
        <v>7.64</v>
      </c>
      <c r="F7301">
        <v>7.68</v>
      </c>
      <c r="G7301">
        <v>7.71</v>
      </c>
      <c r="H7301">
        <v>7.67</v>
      </c>
      <c r="I7301">
        <v>7.8</v>
      </c>
      <c r="J7301">
        <v>7.77</v>
      </c>
      <c r="L7301">
        <v>7.86</v>
      </c>
    </row>
    <row r="7302" spans="1:12" x14ac:dyDescent="0.2">
      <c r="A7302" s="4">
        <v>32864</v>
      </c>
      <c r="C7302">
        <v>7.84</v>
      </c>
      <c r="D7302">
        <v>7.83</v>
      </c>
      <c r="E7302">
        <v>7.7</v>
      </c>
      <c r="F7302">
        <v>7.74</v>
      </c>
      <c r="G7302">
        <v>7.77</v>
      </c>
      <c r="H7302">
        <v>7.75</v>
      </c>
      <c r="I7302">
        <v>7.86</v>
      </c>
      <c r="J7302">
        <v>7.82</v>
      </c>
      <c r="L7302">
        <v>7.88</v>
      </c>
    </row>
    <row r="7303" spans="1:12" x14ac:dyDescent="0.2">
      <c r="A7303" s="4">
        <v>32867</v>
      </c>
      <c r="C7303" t="s">
        <v>13</v>
      </c>
      <c r="D7303" t="s">
        <v>13</v>
      </c>
      <c r="E7303" t="s">
        <v>13</v>
      </c>
      <c r="F7303" t="s">
        <v>13</v>
      </c>
      <c r="G7303" t="s">
        <v>13</v>
      </c>
      <c r="H7303" t="s">
        <v>13</v>
      </c>
      <c r="I7303" t="s">
        <v>13</v>
      </c>
      <c r="J7303" t="s">
        <v>13</v>
      </c>
      <c r="L7303" t="s">
        <v>13</v>
      </c>
    </row>
    <row r="7304" spans="1:12" x14ac:dyDescent="0.2">
      <c r="A7304" s="4">
        <v>32868</v>
      </c>
      <c r="C7304">
        <v>8.02</v>
      </c>
      <c r="D7304">
        <v>8.0399999999999991</v>
      </c>
      <c r="E7304">
        <v>7.83</v>
      </c>
      <c r="F7304">
        <v>7.9</v>
      </c>
      <c r="G7304">
        <v>7.91</v>
      </c>
      <c r="H7304">
        <v>7.9</v>
      </c>
      <c r="I7304">
        <v>8.02</v>
      </c>
      <c r="J7304">
        <v>7.95</v>
      </c>
      <c r="L7304">
        <v>8</v>
      </c>
    </row>
    <row r="7305" spans="1:12" x14ac:dyDescent="0.2">
      <c r="A7305" s="4">
        <v>32869</v>
      </c>
      <c r="C7305">
        <v>7.99</v>
      </c>
      <c r="D7305">
        <v>8</v>
      </c>
      <c r="E7305">
        <v>7.82</v>
      </c>
      <c r="F7305">
        <v>7.9</v>
      </c>
      <c r="G7305">
        <v>7.92</v>
      </c>
      <c r="H7305">
        <v>7.89</v>
      </c>
      <c r="I7305">
        <v>7.99</v>
      </c>
      <c r="J7305">
        <v>7.94</v>
      </c>
      <c r="L7305">
        <v>7.98</v>
      </c>
    </row>
    <row r="7306" spans="1:12" x14ac:dyDescent="0.2">
      <c r="A7306" s="4">
        <v>32870</v>
      </c>
      <c r="C7306">
        <v>7.94</v>
      </c>
      <c r="D7306">
        <v>7.96</v>
      </c>
      <c r="E7306">
        <v>7.77</v>
      </c>
      <c r="F7306">
        <v>7.87</v>
      </c>
      <c r="G7306">
        <v>7.88</v>
      </c>
      <c r="H7306">
        <v>7.85</v>
      </c>
      <c r="I7306">
        <v>7.96</v>
      </c>
      <c r="J7306">
        <v>7.91</v>
      </c>
      <c r="L7306">
        <v>7.97</v>
      </c>
    </row>
    <row r="7307" spans="1:12" x14ac:dyDescent="0.2">
      <c r="A7307" s="4">
        <v>32871</v>
      </c>
      <c r="C7307">
        <v>7.8</v>
      </c>
      <c r="D7307">
        <v>7.87</v>
      </c>
      <c r="E7307">
        <v>7.76</v>
      </c>
      <c r="F7307">
        <v>7.87</v>
      </c>
      <c r="G7307">
        <v>7.87</v>
      </c>
      <c r="H7307">
        <v>7.86</v>
      </c>
      <c r="I7307">
        <v>7.97</v>
      </c>
      <c r="J7307">
        <v>7.93</v>
      </c>
      <c r="L7307">
        <v>7.98</v>
      </c>
    </row>
    <row r="7308" spans="1:12" x14ac:dyDescent="0.2">
      <c r="A7308" s="4">
        <v>32874</v>
      </c>
      <c r="C7308" t="s">
        <v>13</v>
      </c>
      <c r="D7308" t="s">
        <v>13</v>
      </c>
      <c r="E7308" t="s">
        <v>13</v>
      </c>
      <c r="F7308" t="s">
        <v>13</v>
      </c>
      <c r="G7308" t="s">
        <v>13</v>
      </c>
      <c r="H7308" t="s">
        <v>13</v>
      </c>
      <c r="I7308" t="s">
        <v>13</v>
      </c>
      <c r="J7308" t="s">
        <v>13</v>
      </c>
      <c r="L7308" t="s">
        <v>13</v>
      </c>
    </row>
    <row r="7309" spans="1:12" x14ac:dyDescent="0.2">
      <c r="A7309" s="4">
        <v>32875</v>
      </c>
      <c r="C7309">
        <v>7.83</v>
      </c>
      <c r="D7309">
        <v>7.89</v>
      </c>
      <c r="E7309">
        <v>7.81</v>
      </c>
      <c r="F7309">
        <v>7.87</v>
      </c>
      <c r="G7309">
        <v>7.9</v>
      </c>
      <c r="H7309">
        <v>7.87</v>
      </c>
      <c r="I7309">
        <v>7.98</v>
      </c>
      <c r="J7309">
        <v>7.94</v>
      </c>
      <c r="L7309">
        <v>8</v>
      </c>
    </row>
    <row r="7310" spans="1:12" x14ac:dyDescent="0.2">
      <c r="A7310" s="4">
        <v>32876</v>
      </c>
      <c r="C7310">
        <v>7.89</v>
      </c>
      <c r="D7310">
        <v>7.94</v>
      </c>
      <c r="E7310">
        <v>7.85</v>
      </c>
      <c r="F7310">
        <v>7.94</v>
      </c>
      <c r="G7310">
        <v>7.96</v>
      </c>
      <c r="H7310">
        <v>7.92</v>
      </c>
      <c r="I7310">
        <v>8.0399999999999991</v>
      </c>
      <c r="J7310">
        <v>7.99</v>
      </c>
      <c r="L7310">
        <v>8.0399999999999991</v>
      </c>
    </row>
    <row r="7311" spans="1:12" x14ac:dyDescent="0.2">
      <c r="A7311" s="4">
        <v>32877</v>
      </c>
      <c r="C7311">
        <v>7.84</v>
      </c>
      <c r="D7311">
        <v>7.9</v>
      </c>
      <c r="E7311">
        <v>7.82</v>
      </c>
      <c r="F7311">
        <v>7.92</v>
      </c>
      <c r="G7311">
        <v>7.93</v>
      </c>
      <c r="H7311">
        <v>7.91</v>
      </c>
      <c r="I7311">
        <v>8.02</v>
      </c>
      <c r="J7311">
        <v>7.98</v>
      </c>
      <c r="L7311">
        <v>8.0399999999999991</v>
      </c>
    </row>
    <row r="7312" spans="1:12" x14ac:dyDescent="0.2">
      <c r="A7312" s="4">
        <v>32878</v>
      </c>
      <c r="C7312">
        <v>7.79</v>
      </c>
      <c r="D7312">
        <v>7.85</v>
      </c>
      <c r="E7312">
        <v>7.79</v>
      </c>
      <c r="F7312">
        <v>7.9</v>
      </c>
      <c r="G7312">
        <v>7.94</v>
      </c>
      <c r="H7312">
        <v>7.92</v>
      </c>
      <c r="I7312">
        <v>8.0299999999999994</v>
      </c>
      <c r="J7312">
        <v>7.99</v>
      </c>
      <c r="L7312">
        <v>8.06</v>
      </c>
    </row>
    <row r="7313" spans="1:12" x14ac:dyDescent="0.2">
      <c r="A7313" s="4">
        <v>32881</v>
      </c>
      <c r="C7313">
        <v>7.79</v>
      </c>
      <c r="D7313">
        <v>7.88</v>
      </c>
      <c r="E7313">
        <v>7.81</v>
      </c>
      <c r="F7313">
        <v>7.9</v>
      </c>
      <c r="G7313">
        <v>7.95</v>
      </c>
      <c r="H7313">
        <v>7.92</v>
      </c>
      <c r="I7313">
        <v>8.0500000000000007</v>
      </c>
      <c r="J7313">
        <v>8.02</v>
      </c>
      <c r="L7313">
        <v>8.09</v>
      </c>
    </row>
    <row r="7314" spans="1:12" x14ac:dyDescent="0.2">
      <c r="A7314" s="4">
        <v>32882</v>
      </c>
      <c r="C7314">
        <v>7.8</v>
      </c>
      <c r="D7314">
        <v>7.82</v>
      </c>
      <c r="E7314">
        <v>7.78</v>
      </c>
      <c r="F7314">
        <v>7.91</v>
      </c>
      <c r="G7314">
        <v>7.94</v>
      </c>
      <c r="H7314">
        <v>7.92</v>
      </c>
      <c r="I7314">
        <v>8.0500000000000007</v>
      </c>
      <c r="J7314">
        <v>8.02</v>
      </c>
      <c r="L7314">
        <v>8.1</v>
      </c>
    </row>
    <row r="7315" spans="1:12" x14ac:dyDescent="0.2">
      <c r="A7315" s="4">
        <v>32883</v>
      </c>
      <c r="C7315">
        <v>7.75</v>
      </c>
      <c r="D7315">
        <v>7.78</v>
      </c>
      <c r="E7315">
        <v>7.77</v>
      </c>
      <c r="F7315">
        <v>7.91</v>
      </c>
      <c r="G7315">
        <v>7.95</v>
      </c>
      <c r="H7315">
        <v>7.92</v>
      </c>
      <c r="I7315">
        <v>8</v>
      </c>
      <c r="J7315">
        <v>8.0299999999999994</v>
      </c>
      <c r="L7315">
        <v>8.11</v>
      </c>
    </row>
    <row r="7316" spans="1:12" x14ac:dyDescent="0.2">
      <c r="A7316" s="4">
        <v>32884</v>
      </c>
      <c r="C7316">
        <v>7.8</v>
      </c>
      <c r="D7316">
        <v>7.8</v>
      </c>
      <c r="E7316">
        <v>7.77</v>
      </c>
      <c r="F7316">
        <v>7.91</v>
      </c>
      <c r="G7316">
        <v>7.95</v>
      </c>
      <c r="H7316">
        <v>7.94</v>
      </c>
      <c r="I7316">
        <v>8.01</v>
      </c>
      <c r="J7316">
        <v>8.0399999999999991</v>
      </c>
      <c r="L7316">
        <v>8.11</v>
      </c>
    </row>
    <row r="7317" spans="1:12" x14ac:dyDescent="0.2">
      <c r="A7317" s="4">
        <v>32885</v>
      </c>
      <c r="C7317">
        <v>7.74</v>
      </c>
      <c r="D7317">
        <v>7.81</v>
      </c>
      <c r="E7317">
        <v>7.76</v>
      </c>
      <c r="F7317">
        <v>7.93</v>
      </c>
      <c r="G7317">
        <v>7.98</v>
      </c>
      <c r="H7317">
        <v>7.99</v>
      </c>
      <c r="I7317">
        <v>8.07</v>
      </c>
      <c r="J7317">
        <v>8.1</v>
      </c>
      <c r="L7317">
        <v>8.17</v>
      </c>
    </row>
    <row r="7318" spans="1:12" x14ac:dyDescent="0.2">
      <c r="A7318" s="4">
        <v>32888</v>
      </c>
      <c r="C7318" t="s">
        <v>13</v>
      </c>
      <c r="D7318" t="s">
        <v>13</v>
      </c>
      <c r="E7318" t="s">
        <v>13</v>
      </c>
      <c r="F7318" t="s">
        <v>13</v>
      </c>
      <c r="G7318" t="s">
        <v>13</v>
      </c>
      <c r="H7318" t="s">
        <v>13</v>
      </c>
      <c r="I7318" t="s">
        <v>13</v>
      </c>
      <c r="J7318" t="s">
        <v>13</v>
      </c>
      <c r="L7318" t="s">
        <v>13</v>
      </c>
    </row>
    <row r="7319" spans="1:12" x14ac:dyDescent="0.2">
      <c r="A7319" s="4">
        <v>32889</v>
      </c>
      <c r="C7319">
        <v>7.89</v>
      </c>
      <c r="D7319">
        <v>7.99</v>
      </c>
      <c r="E7319">
        <v>7.92</v>
      </c>
      <c r="F7319">
        <v>8.1</v>
      </c>
      <c r="G7319">
        <v>8.1300000000000008</v>
      </c>
      <c r="H7319">
        <v>8.11</v>
      </c>
      <c r="I7319">
        <v>8.18</v>
      </c>
      <c r="J7319">
        <v>8.1999999999999993</v>
      </c>
      <c r="L7319">
        <v>8.25</v>
      </c>
    </row>
    <row r="7320" spans="1:12" x14ac:dyDescent="0.2">
      <c r="A7320" s="4">
        <v>32890</v>
      </c>
      <c r="C7320">
        <v>7.97</v>
      </c>
      <c r="D7320">
        <v>7.97</v>
      </c>
      <c r="E7320">
        <v>7.91</v>
      </c>
      <c r="F7320">
        <v>8.09</v>
      </c>
      <c r="G7320">
        <v>8.11</v>
      </c>
      <c r="H7320">
        <v>8.11</v>
      </c>
      <c r="I7320">
        <v>8.17</v>
      </c>
      <c r="J7320">
        <v>8.19</v>
      </c>
      <c r="L7320">
        <v>8.25</v>
      </c>
    </row>
    <row r="7321" spans="1:12" x14ac:dyDescent="0.2">
      <c r="A7321" s="4">
        <v>32891</v>
      </c>
      <c r="C7321">
        <v>8.0399999999999991</v>
      </c>
      <c r="D7321">
        <v>8.08</v>
      </c>
      <c r="E7321">
        <v>8.0500000000000007</v>
      </c>
      <c r="F7321">
        <v>8.25</v>
      </c>
      <c r="G7321">
        <v>8.2799999999999994</v>
      </c>
      <c r="H7321">
        <v>8.27</v>
      </c>
      <c r="I7321">
        <v>8.31</v>
      </c>
      <c r="J7321">
        <v>8.32</v>
      </c>
      <c r="L7321">
        <v>8.35</v>
      </c>
    </row>
    <row r="7322" spans="1:12" x14ac:dyDescent="0.2">
      <c r="A7322" s="4">
        <v>32892</v>
      </c>
      <c r="C7322">
        <v>8</v>
      </c>
      <c r="D7322">
        <v>8.01</v>
      </c>
      <c r="E7322">
        <v>8</v>
      </c>
      <c r="F7322">
        <v>8.1999999999999993</v>
      </c>
      <c r="G7322">
        <v>8.23</v>
      </c>
      <c r="H7322">
        <v>8.1999999999999993</v>
      </c>
      <c r="I7322">
        <v>8.24</v>
      </c>
      <c r="J7322">
        <v>8.26</v>
      </c>
      <c r="L7322">
        <v>8.2899999999999991</v>
      </c>
    </row>
    <row r="7323" spans="1:12" x14ac:dyDescent="0.2">
      <c r="A7323" s="4">
        <v>32895</v>
      </c>
      <c r="C7323">
        <v>7.99</v>
      </c>
      <c r="D7323">
        <v>7.99</v>
      </c>
      <c r="E7323">
        <v>7.98</v>
      </c>
      <c r="F7323">
        <v>8.18</v>
      </c>
      <c r="G7323">
        <v>8.1999999999999993</v>
      </c>
      <c r="H7323">
        <v>8.19</v>
      </c>
      <c r="I7323">
        <v>8.25</v>
      </c>
      <c r="J7323">
        <v>8.27</v>
      </c>
      <c r="L7323">
        <v>8.31</v>
      </c>
    </row>
    <row r="7324" spans="1:12" x14ac:dyDescent="0.2">
      <c r="A7324" s="4">
        <v>32896</v>
      </c>
      <c r="C7324">
        <v>7.93</v>
      </c>
      <c r="D7324">
        <v>7.97</v>
      </c>
      <c r="E7324">
        <v>7.97</v>
      </c>
      <c r="F7324">
        <v>8.18</v>
      </c>
      <c r="G7324">
        <v>8.1999999999999993</v>
      </c>
      <c r="H7324">
        <v>8.18</v>
      </c>
      <c r="I7324">
        <v>8.23</v>
      </c>
      <c r="J7324">
        <v>8.26</v>
      </c>
      <c r="L7324">
        <v>8.2899999999999991</v>
      </c>
    </row>
    <row r="7325" spans="1:12" x14ac:dyDescent="0.2">
      <c r="A7325" s="4">
        <v>32897</v>
      </c>
      <c r="C7325">
        <v>7.93</v>
      </c>
      <c r="D7325">
        <v>7.99</v>
      </c>
      <c r="E7325">
        <v>8</v>
      </c>
      <c r="F7325">
        <v>8.1999999999999993</v>
      </c>
      <c r="G7325">
        <v>8.2899999999999991</v>
      </c>
      <c r="H7325">
        <v>8.2799999999999994</v>
      </c>
      <c r="I7325">
        <v>8.34</v>
      </c>
      <c r="J7325">
        <v>8.3800000000000008</v>
      </c>
      <c r="L7325">
        <v>8.41</v>
      </c>
    </row>
    <row r="7326" spans="1:12" x14ac:dyDescent="0.2">
      <c r="A7326" s="4">
        <v>32898</v>
      </c>
      <c r="C7326">
        <v>7.95</v>
      </c>
      <c r="D7326">
        <v>8.01</v>
      </c>
      <c r="E7326">
        <v>8.0299999999999994</v>
      </c>
      <c r="F7326">
        <v>8.24</v>
      </c>
      <c r="G7326">
        <v>8.32</v>
      </c>
      <c r="H7326">
        <v>8.31</v>
      </c>
      <c r="I7326">
        <v>8.39</v>
      </c>
      <c r="J7326">
        <v>8.42</v>
      </c>
      <c r="L7326">
        <v>8.4600000000000009</v>
      </c>
    </row>
    <row r="7327" spans="1:12" x14ac:dyDescent="0.2">
      <c r="A7327" s="4">
        <v>32899</v>
      </c>
      <c r="C7327">
        <v>7.93</v>
      </c>
      <c r="D7327">
        <v>8.0399999999999991</v>
      </c>
      <c r="E7327">
        <v>8.07</v>
      </c>
      <c r="F7327">
        <v>8.2799999999999994</v>
      </c>
      <c r="G7327">
        <v>8.3800000000000008</v>
      </c>
      <c r="H7327">
        <v>8.3800000000000008</v>
      </c>
      <c r="I7327">
        <v>8.4499999999999993</v>
      </c>
      <c r="J7327">
        <v>8.49</v>
      </c>
      <c r="L7327">
        <v>8.5500000000000007</v>
      </c>
    </row>
    <row r="7328" spans="1:12" x14ac:dyDescent="0.2">
      <c r="A7328" s="4">
        <v>32902</v>
      </c>
      <c r="C7328">
        <v>8</v>
      </c>
      <c r="D7328">
        <v>8.09</v>
      </c>
      <c r="E7328">
        <v>8.08</v>
      </c>
      <c r="F7328">
        <v>8.3000000000000007</v>
      </c>
      <c r="G7328">
        <v>8.39</v>
      </c>
      <c r="H7328">
        <v>8.39</v>
      </c>
      <c r="I7328">
        <v>8.4499999999999993</v>
      </c>
      <c r="J7328">
        <v>8.5</v>
      </c>
      <c r="L7328">
        <v>8.5399999999999991</v>
      </c>
    </row>
    <row r="7329" spans="1:12" x14ac:dyDescent="0.2">
      <c r="A7329" s="4">
        <v>32903</v>
      </c>
      <c r="C7329">
        <v>8</v>
      </c>
      <c r="D7329">
        <v>8.14</v>
      </c>
      <c r="E7329">
        <v>8.09</v>
      </c>
      <c r="F7329">
        <v>8.3000000000000007</v>
      </c>
      <c r="G7329">
        <v>8.39</v>
      </c>
      <c r="H7329">
        <v>8.43</v>
      </c>
      <c r="I7329">
        <v>8.4700000000000006</v>
      </c>
      <c r="J7329">
        <v>8.51</v>
      </c>
      <c r="L7329">
        <v>8.5500000000000007</v>
      </c>
    </row>
    <row r="7330" spans="1:12" x14ac:dyDescent="0.2">
      <c r="A7330" s="4">
        <v>32904</v>
      </c>
      <c r="C7330">
        <v>8</v>
      </c>
      <c r="D7330">
        <v>8.1300000000000008</v>
      </c>
      <c r="E7330">
        <v>8.08</v>
      </c>
      <c r="F7330">
        <v>8.2799999999999994</v>
      </c>
      <c r="G7330">
        <v>8.36</v>
      </c>
      <c r="H7330">
        <v>8.35</v>
      </c>
      <c r="I7330">
        <v>8.39</v>
      </c>
      <c r="J7330">
        <v>8.43</v>
      </c>
      <c r="L7330">
        <v>8.4600000000000009</v>
      </c>
    </row>
    <row r="7331" spans="1:12" x14ac:dyDescent="0.2">
      <c r="A7331" s="4">
        <v>32905</v>
      </c>
      <c r="C7331">
        <v>8.02</v>
      </c>
      <c r="D7331">
        <v>8.1300000000000008</v>
      </c>
      <c r="E7331">
        <v>8.09</v>
      </c>
      <c r="F7331">
        <v>8.2799999999999994</v>
      </c>
      <c r="G7331">
        <v>8.35</v>
      </c>
      <c r="H7331">
        <v>8.35</v>
      </c>
      <c r="I7331">
        <v>8.3800000000000008</v>
      </c>
      <c r="J7331">
        <v>8.42</v>
      </c>
      <c r="L7331">
        <v>8.44</v>
      </c>
    </row>
    <row r="7332" spans="1:12" x14ac:dyDescent="0.2">
      <c r="A7332" s="4">
        <v>32906</v>
      </c>
      <c r="C7332">
        <v>8.07</v>
      </c>
      <c r="D7332">
        <v>8.17</v>
      </c>
      <c r="E7332">
        <v>8.1300000000000008</v>
      </c>
      <c r="F7332">
        <v>8.3699999999999992</v>
      </c>
      <c r="G7332">
        <v>8.43</v>
      </c>
      <c r="H7332">
        <v>8.42</v>
      </c>
      <c r="I7332">
        <v>8.4600000000000009</v>
      </c>
      <c r="J7332">
        <v>8.5</v>
      </c>
      <c r="L7332">
        <v>8.51</v>
      </c>
    </row>
    <row r="7333" spans="1:12" x14ac:dyDescent="0.2">
      <c r="A7333" s="4">
        <v>32909</v>
      </c>
      <c r="C7333">
        <v>8.08</v>
      </c>
      <c r="D7333">
        <v>8.18</v>
      </c>
      <c r="E7333">
        <v>8.15</v>
      </c>
      <c r="F7333">
        <v>8.3699999999999992</v>
      </c>
      <c r="G7333">
        <v>8.43</v>
      </c>
      <c r="H7333">
        <v>8.44</v>
      </c>
      <c r="I7333">
        <v>8.48</v>
      </c>
      <c r="J7333">
        <v>8.5299999999999994</v>
      </c>
      <c r="L7333">
        <v>8.5299999999999994</v>
      </c>
    </row>
    <row r="7334" spans="1:12" x14ac:dyDescent="0.2">
      <c r="A7334" s="4">
        <v>32910</v>
      </c>
      <c r="C7334">
        <v>8.09</v>
      </c>
      <c r="D7334">
        <v>8.17</v>
      </c>
      <c r="E7334">
        <v>8.15</v>
      </c>
      <c r="F7334">
        <v>8.42</v>
      </c>
      <c r="G7334">
        <v>8.43</v>
      </c>
      <c r="H7334">
        <v>8.49</v>
      </c>
      <c r="I7334">
        <v>8.52</v>
      </c>
      <c r="J7334">
        <v>8.57</v>
      </c>
      <c r="L7334">
        <v>8.58</v>
      </c>
    </row>
    <row r="7335" spans="1:12" x14ac:dyDescent="0.2">
      <c r="A7335" s="4">
        <v>32911</v>
      </c>
      <c r="C7335">
        <v>8.08</v>
      </c>
      <c r="D7335">
        <v>8.19</v>
      </c>
      <c r="E7335">
        <v>8.17</v>
      </c>
      <c r="F7335">
        <v>8.42</v>
      </c>
      <c r="G7335">
        <v>8.43</v>
      </c>
      <c r="H7335">
        <v>8.51</v>
      </c>
      <c r="I7335">
        <v>8.5299999999999994</v>
      </c>
      <c r="J7335">
        <v>8.52</v>
      </c>
      <c r="L7335">
        <v>8.57</v>
      </c>
    </row>
    <row r="7336" spans="1:12" x14ac:dyDescent="0.2">
      <c r="A7336" s="4">
        <v>32912</v>
      </c>
      <c r="C7336">
        <v>8.08</v>
      </c>
      <c r="D7336">
        <v>8.18</v>
      </c>
      <c r="E7336">
        <v>8.1300000000000008</v>
      </c>
      <c r="F7336">
        <v>8.3699999999999992</v>
      </c>
      <c r="G7336">
        <v>8.39</v>
      </c>
      <c r="H7336">
        <v>8.4499999999999993</v>
      </c>
      <c r="I7336">
        <v>8.48</v>
      </c>
      <c r="J7336">
        <v>8.49</v>
      </c>
      <c r="L7336">
        <v>8.5</v>
      </c>
    </row>
    <row r="7337" spans="1:12" x14ac:dyDescent="0.2">
      <c r="A7337" s="4">
        <v>32913</v>
      </c>
      <c r="C7337">
        <v>8.02</v>
      </c>
      <c r="D7337">
        <v>8.09</v>
      </c>
      <c r="E7337">
        <v>8.0299999999999994</v>
      </c>
      <c r="F7337">
        <v>8.25</v>
      </c>
      <c r="G7337">
        <v>8.24</v>
      </c>
      <c r="H7337">
        <v>8.2899999999999991</v>
      </c>
      <c r="I7337">
        <v>8.34</v>
      </c>
      <c r="J7337">
        <v>8.31</v>
      </c>
      <c r="L7337">
        <v>8.36</v>
      </c>
    </row>
    <row r="7338" spans="1:12" x14ac:dyDescent="0.2">
      <c r="A7338" s="4">
        <v>32916</v>
      </c>
      <c r="C7338">
        <v>7.99</v>
      </c>
      <c r="D7338">
        <v>8.11</v>
      </c>
      <c r="E7338">
        <v>8.06</v>
      </c>
      <c r="F7338">
        <v>8.32</v>
      </c>
      <c r="G7338">
        <v>8.32</v>
      </c>
      <c r="H7338">
        <v>8.3699999999999992</v>
      </c>
      <c r="I7338">
        <v>8.41</v>
      </c>
      <c r="J7338">
        <v>8.4</v>
      </c>
      <c r="L7338">
        <v>8.43</v>
      </c>
    </row>
    <row r="7339" spans="1:12" x14ac:dyDescent="0.2">
      <c r="A7339" s="4">
        <v>32917</v>
      </c>
      <c r="C7339">
        <v>7.84</v>
      </c>
      <c r="D7339">
        <v>7.97</v>
      </c>
      <c r="E7339">
        <v>7.95</v>
      </c>
      <c r="F7339">
        <v>8.2100000000000009</v>
      </c>
      <c r="G7339">
        <v>8.2100000000000009</v>
      </c>
      <c r="H7339">
        <v>8.2899999999999991</v>
      </c>
      <c r="I7339">
        <v>8.36</v>
      </c>
      <c r="J7339">
        <v>8.35</v>
      </c>
      <c r="L7339">
        <v>8.39</v>
      </c>
    </row>
    <row r="7340" spans="1:12" x14ac:dyDescent="0.2">
      <c r="A7340" s="4">
        <v>32918</v>
      </c>
      <c r="C7340">
        <v>7.87</v>
      </c>
      <c r="D7340">
        <v>8</v>
      </c>
      <c r="E7340">
        <v>8.0299999999999994</v>
      </c>
      <c r="F7340">
        <v>8.27</v>
      </c>
      <c r="G7340">
        <v>8.27</v>
      </c>
      <c r="H7340">
        <v>8.34</v>
      </c>
      <c r="I7340">
        <v>8.36</v>
      </c>
      <c r="J7340">
        <v>8.36</v>
      </c>
      <c r="L7340">
        <v>8.41</v>
      </c>
    </row>
    <row r="7341" spans="1:12" x14ac:dyDescent="0.2">
      <c r="A7341" s="4">
        <v>32919</v>
      </c>
      <c r="C7341">
        <v>7.97</v>
      </c>
      <c r="D7341">
        <v>8.08</v>
      </c>
      <c r="E7341">
        <v>8.11</v>
      </c>
      <c r="F7341">
        <v>8.35</v>
      </c>
      <c r="G7341">
        <v>8.35</v>
      </c>
      <c r="H7341">
        <v>8.4</v>
      </c>
      <c r="I7341">
        <v>8.44</v>
      </c>
      <c r="J7341">
        <v>8.43</v>
      </c>
      <c r="L7341">
        <v>8.4700000000000006</v>
      </c>
    </row>
    <row r="7342" spans="1:12" x14ac:dyDescent="0.2">
      <c r="A7342" s="4">
        <v>32920</v>
      </c>
      <c r="C7342">
        <v>7.94</v>
      </c>
      <c r="D7342">
        <v>8.07</v>
      </c>
      <c r="E7342">
        <v>8.09</v>
      </c>
      <c r="F7342">
        <v>8.36</v>
      </c>
      <c r="G7342">
        <v>8.34</v>
      </c>
      <c r="H7342">
        <v>8.41</v>
      </c>
      <c r="I7342">
        <v>8.43</v>
      </c>
      <c r="J7342">
        <v>8.42</v>
      </c>
      <c r="L7342">
        <v>8.4600000000000009</v>
      </c>
    </row>
    <row r="7343" spans="1:12" x14ac:dyDescent="0.2">
      <c r="A7343" s="4">
        <v>32923</v>
      </c>
      <c r="C7343" t="s">
        <v>13</v>
      </c>
      <c r="D7343" t="s">
        <v>13</v>
      </c>
      <c r="E7343" t="s">
        <v>13</v>
      </c>
      <c r="F7343" t="s">
        <v>13</v>
      </c>
      <c r="G7343" t="s">
        <v>13</v>
      </c>
      <c r="H7343" t="s">
        <v>13</v>
      </c>
      <c r="I7343" t="s">
        <v>13</v>
      </c>
      <c r="J7343" t="s">
        <v>13</v>
      </c>
      <c r="L7343" t="s">
        <v>13</v>
      </c>
    </row>
    <row r="7344" spans="1:12" x14ac:dyDescent="0.2">
      <c r="A7344" s="4">
        <v>32924</v>
      </c>
      <c r="C7344">
        <v>8.06</v>
      </c>
      <c r="D7344">
        <v>8.1999999999999993</v>
      </c>
      <c r="E7344">
        <v>8.24</v>
      </c>
      <c r="F7344">
        <v>8.52</v>
      </c>
      <c r="G7344">
        <v>8.52</v>
      </c>
      <c r="H7344">
        <v>8.58</v>
      </c>
      <c r="I7344">
        <v>8.6300000000000008</v>
      </c>
      <c r="J7344">
        <v>8.6199999999999992</v>
      </c>
      <c r="L7344">
        <v>8.66</v>
      </c>
    </row>
    <row r="7345" spans="1:12" x14ac:dyDescent="0.2">
      <c r="A7345" s="4">
        <v>32925</v>
      </c>
      <c r="C7345">
        <v>8.01</v>
      </c>
      <c r="D7345">
        <v>8.19</v>
      </c>
      <c r="E7345">
        <v>8.2200000000000006</v>
      </c>
      <c r="F7345">
        <v>8.5</v>
      </c>
      <c r="G7345">
        <v>8.52</v>
      </c>
      <c r="H7345">
        <v>8.6</v>
      </c>
      <c r="I7345">
        <v>8.6300000000000008</v>
      </c>
      <c r="J7345">
        <v>8.6199999999999992</v>
      </c>
      <c r="L7345">
        <v>8.66</v>
      </c>
    </row>
    <row r="7346" spans="1:12" x14ac:dyDescent="0.2">
      <c r="A7346" s="4">
        <v>32926</v>
      </c>
      <c r="C7346">
        <v>7.99</v>
      </c>
      <c r="D7346">
        <v>8.15</v>
      </c>
      <c r="E7346">
        <v>8.17</v>
      </c>
      <c r="F7346">
        <v>8.4499999999999993</v>
      </c>
      <c r="G7346">
        <v>8.48</v>
      </c>
      <c r="H7346">
        <v>8.48</v>
      </c>
      <c r="I7346">
        <v>8.57</v>
      </c>
      <c r="J7346">
        <v>8.5399999999999991</v>
      </c>
      <c r="L7346">
        <v>8.56</v>
      </c>
    </row>
    <row r="7347" spans="1:12" x14ac:dyDescent="0.2">
      <c r="A7347" s="4">
        <v>32927</v>
      </c>
      <c r="C7347">
        <v>7.93</v>
      </c>
      <c r="D7347">
        <v>8.09</v>
      </c>
      <c r="E7347">
        <v>8.11</v>
      </c>
      <c r="F7347">
        <v>8.43</v>
      </c>
      <c r="G7347">
        <v>8.4499999999999993</v>
      </c>
      <c r="H7347">
        <v>8.4700000000000006</v>
      </c>
      <c r="I7347">
        <v>8.56</v>
      </c>
      <c r="J7347">
        <v>8.5299999999999994</v>
      </c>
      <c r="L7347">
        <v>8.56</v>
      </c>
    </row>
    <row r="7348" spans="1:12" x14ac:dyDescent="0.2">
      <c r="A7348" s="4">
        <v>32930</v>
      </c>
      <c r="C7348">
        <v>7.97</v>
      </c>
      <c r="D7348">
        <v>8.09</v>
      </c>
      <c r="E7348">
        <v>8.1</v>
      </c>
      <c r="F7348">
        <v>8.3800000000000008</v>
      </c>
      <c r="G7348">
        <v>8.4</v>
      </c>
      <c r="H7348">
        <v>8.4</v>
      </c>
      <c r="I7348">
        <v>8.49</v>
      </c>
      <c r="J7348">
        <v>8.4600000000000009</v>
      </c>
      <c r="L7348">
        <v>8.49</v>
      </c>
    </row>
    <row r="7349" spans="1:12" x14ac:dyDescent="0.2">
      <c r="A7349" s="4">
        <v>32931</v>
      </c>
      <c r="C7349">
        <v>7.99</v>
      </c>
      <c r="D7349">
        <v>8.1</v>
      </c>
      <c r="E7349">
        <v>8.06</v>
      </c>
      <c r="F7349">
        <v>8.34</v>
      </c>
      <c r="G7349">
        <v>8.34</v>
      </c>
      <c r="H7349">
        <v>8.34</v>
      </c>
      <c r="I7349">
        <v>8.43</v>
      </c>
      <c r="J7349">
        <v>8.41</v>
      </c>
      <c r="L7349">
        <v>8.4499999999999993</v>
      </c>
    </row>
    <row r="7350" spans="1:12" x14ac:dyDescent="0.2">
      <c r="A7350" s="4">
        <v>32932</v>
      </c>
      <c r="C7350">
        <v>8.0399999999999991</v>
      </c>
      <c r="D7350">
        <v>8.14</v>
      </c>
      <c r="E7350">
        <v>8.1199999999999992</v>
      </c>
      <c r="F7350">
        <v>8.43</v>
      </c>
      <c r="G7350">
        <v>8.4499999999999993</v>
      </c>
      <c r="H7350">
        <v>8.44</v>
      </c>
      <c r="I7350">
        <v>8.5399999999999991</v>
      </c>
      <c r="J7350">
        <v>8.51</v>
      </c>
      <c r="L7350">
        <v>8.5399999999999991</v>
      </c>
    </row>
    <row r="7351" spans="1:12" x14ac:dyDescent="0.2">
      <c r="A7351" s="4">
        <v>32933</v>
      </c>
      <c r="C7351">
        <v>8.08</v>
      </c>
      <c r="D7351">
        <v>8.19</v>
      </c>
      <c r="E7351">
        <v>8.2100000000000009</v>
      </c>
      <c r="F7351">
        <v>8.5299999999999994</v>
      </c>
      <c r="G7351">
        <v>8.5299999999999994</v>
      </c>
      <c r="H7351">
        <v>8.5299999999999994</v>
      </c>
      <c r="I7351">
        <v>8.6199999999999992</v>
      </c>
      <c r="J7351">
        <v>8.59</v>
      </c>
      <c r="L7351">
        <v>8.61</v>
      </c>
    </row>
    <row r="7352" spans="1:12" x14ac:dyDescent="0.2">
      <c r="A7352" s="4">
        <v>32934</v>
      </c>
      <c r="C7352">
        <v>8.02</v>
      </c>
      <c r="D7352">
        <v>8.17</v>
      </c>
      <c r="E7352">
        <v>8.2200000000000006</v>
      </c>
      <c r="F7352">
        <v>8.48</v>
      </c>
      <c r="G7352">
        <v>8.5</v>
      </c>
      <c r="H7352">
        <v>8.5</v>
      </c>
      <c r="I7352">
        <v>8.57</v>
      </c>
      <c r="J7352">
        <v>8.5399999999999991</v>
      </c>
      <c r="L7352">
        <v>8.5500000000000007</v>
      </c>
    </row>
    <row r="7353" spans="1:12" x14ac:dyDescent="0.2">
      <c r="A7353" s="4">
        <v>32937</v>
      </c>
      <c r="C7353">
        <v>8.09</v>
      </c>
      <c r="D7353">
        <v>8.27</v>
      </c>
      <c r="E7353">
        <v>8.31</v>
      </c>
      <c r="F7353">
        <v>8.5500000000000007</v>
      </c>
      <c r="G7353">
        <v>8.59</v>
      </c>
      <c r="H7353">
        <v>8.58</v>
      </c>
      <c r="I7353">
        <v>8.69</v>
      </c>
      <c r="J7353">
        <v>8.65</v>
      </c>
      <c r="L7353">
        <v>8.66</v>
      </c>
    </row>
    <row r="7354" spans="1:12" x14ac:dyDescent="0.2">
      <c r="A7354" s="4">
        <v>32938</v>
      </c>
      <c r="C7354">
        <v>8.17</v>
      </c>
      <c r="D7354">
        <v>8.24</v>
      </c>
      <c r="E7354">
        <v>8.31</v>
      </c>
      <c r="F7354">
        <v>8.5399999999999991</v>
      </c>
      <c r="G7354">
        <v>8.56</v>
      </c>
      <c r="H7354">
        <v>8.57</v>
      </c>
      <c r="I7354">
        <v>8.64</v>
      </c>
      <c r="J7354">
        <v>8.59</v>
      </c>
      <c r="L7354">
        <v>8.59</v>
      </c>
    </row>
    <row r="7355" spans="1:12" x14ac:dyDescent="0.2">
      <c r="A7355" s="4">
        <v>32939</v>
      </c>
      <c r="C7355">
        <v>8.18</v>
      </c>
      <c r="D7355">
        <v>8.2200000000000006</v>
      </c>
      <c r="E7355">
        <v>8.2899999999999991</v>
      </c>
      <c r="F7355">
        <v>8.5399999999999991</v>
      </c>
      <c r="G7355">
        <v>8.5500000000000007</v>
      </c>
      <c r="H7355">
        <v>8.56</v>
      </c>
      <c r="I7355">
        <v>8.6300000000000008</v>
      </c>
      <c r="J7355">
        <v>8.58</v>
      </c>
      <c r="L7355">
        <v>8.58</v>
      </c>
    </row>
    <row r="7356" spans="1:12" x14ac:dyDescent="0.2">
      <c r="A7356" s="4">
        <v>32940</v>
      </c>
      <c r="C7356">
        <v>8.18</v>
      </c>
      <c r="D7356">
        <v>8.24</v>
      </c>
      <c r="E7356">
        <v>8.35</v>
      </c>
      <c r="F7356">
        <v>8.59</v>
      </c>
      <c r="G7356">
        <v>8.58</v>
      </c>
      <c r="H7356">
        <v>8.57</v>
      </c>
      <c r="I7356">
        <v>8.6199999999999992</v>
      </c>
      <c r="J7356">
        <v>8.57</v>
      </c>
      <c r="L7356">
        <v>8.56</v>
      </c>
    </row>
    <row r="7357" spans="1:12" x14ac:dyDescent="0.2">
      <c r="A7357" s="4">
        <v>32941</v>
      </c>
      <c r="C7357">
        <v>8.26</v>
      </c>
      <c r="D7357">
        <v>8.33</v>
      </c>
      <c r="E7357">
        <v>8.4600000000000009</v>
      </c>
      <c r="F7357">
        <v>8.73</v>
      </c>
      <c r="G7357">
        <v>8.7100000000000009</v>
      </c>
      <c r="H7357">
        <v>8.68</v>
      </c>
      <c r="I7357">
        <v>8.7100000000000009</v>
      </c>
      <c r="J7357">
        <v>8.65</v>
      </c>
      <c r="L7357">
        <v>8.6300000000000008</v>
      </c>
    </row>
    <row r="7358" spans="1:12" x14ac:dyDescent="0.2">
      <c r="A7358" s="4">
        <v>32944</v>
      </c>
      <c r="C7358">
        <v>8.26</v>
      </c>
      <c r="D7358">
        <v>8.33</v>
      </c>
      <c r="E7358">
        <v>8.44</v>
      </c>
      <c r="F7358">
        <v>8.7100000000000009</v>
      </c>
      <c r="G7358">
        <v>8.6999999999999993</v>
      </c>
      <c r="H7358">
        <v>8.67</v>
      </c>
      <c r="I7358">
        <v>8.6999999999999993</v>
      </c>
      <c r="J7358">
        <v>8.6300000000000008</v>
      </c>
      <c r="L7358">
        <v>8.6199999999999992</v>
      </c>
    </row>
    <row r="7359" spans="1:12" x14ac:dyDescent="0.2">
      <c r="A7359" s="4">
        <v>32945</v>
      </c>
      <c r="C7359">
        <v>8.26</v>
      </c>
      <c r="D7359">
        <v>8.34</v>
      </c>
      <c r="E7359">
        <v>8.48</v>
      </c>
      <c r="F7359">
        <v>8.77</v>
      </c>
      <c r="G7359">
        <v>8.77</v>
      </c>
      <c r="H7359">
        <v>8.75</v>
      </c>
      <c r="I7359">
        <v>8.7799999999999994</v>
      </c>
      <c r="J7359">
        <v>8.73</v>
      </c>
      <c r="L7359">
        <v>8.7200000000000006</v>
      </c>
    </row>
    <row r="7360" spans="1:12" x14ac:dyDescent="0.2">
      <c r="A7360" s="4">
        <v>32946</v>
      </c>
      <c r="C7360">
        <v>8.23</v>
      </c>
      <c r="D7360">
        <v>8.31</v>
      </c>
      <c r="E7360">
        <v>8.41</v>
      </c>
      <c r="F7360">
        <v>8.69</v>
      </c>
      <c r="G7360">
        <v>8.6999999999999993</v>
      </c>
      <c r="H7360">
        <v>8.67</v>
      </c>
      <c r="I7360">
        <v>8.7100000000000009</v>
      </c>
      <c r="J7360">
        <v>8.65</v>
      </c>
      <c r="L7360">
        <v>8.61</v>
      </c>
    </row>
    <row r="7361" spans="1:12" x14ac:dyDescent="0.2">
      <c r="A7361" s="4">
        <v>32947</v>
      </c>
      <c r="C7361">
        <v>8.2100000000000009</v>
      </c>
      <c r="D7361">
        <v>8.32</v>
      </c>
      <c r="E7361">
        <v>8.41</v>
      </c>
      <c r="F7361">
        <v>8.7100000000000009</v>
      </c>
      <c r="G7361">
        <v>8.6999999999999993</v>
      </c>
      <c r="H7361">
        <v>8.69</v>
      </c>
      <c r="I7361">
        <v>8.73</v>
      </c>
      <c r="J7361">
        <v>8.66</v>
      </c>
      <c r="L7361">
        <v>8.6300000000000008</v>
      </c>
    </row>
    <row r="7362" spans="1:12" x14ac:dyDescent="0.2">
      <c r="A7362" s="4">
        <v>32948</v>
      </c>
      <c r="C7362">
        <v>8.19</v>
      </c>
      <c r="D7362">
        <v>8.2899999999999991</v>
      </c>
      <c r="E7362">
        <v>8.36</v>
      </c>
      <c r="F7362">
        <v>8.64</v>
      </c>
      <c r="G7362">
        <v>8.6199999999999992</v>
      </c>
      <c r="H7362">
        <v>8.61</v>
      </c>
      <c r="I7362">
        <v>8.64</v>
      </c>
      <c r="J7362">
        <v>8.59</v>
      </c>
      <c r="L7362">
        <v>8.5500000000000007</v>
      </c>
    </row>
    <row r="7363" spans="1:12" x14ac:dyDescent="0.2">
      <c r="A7363" s="4">
        <v>32951</v>
      </c>
      <c r="C7363">
        <v>8.2200000000000006</v>
      </c>
      <c r="D7363">
        <v>8.32</v>
      </c>
      <c r="E7363">
        <v>8.3800000000000008</v>
      </c>
      <c r="F7363">
        <v>8.68</v>
      </c>
      <c r="G7363">
        <v>8.66</v>
      </c>
      <c r="H7363">
        <v>8.65</v>
      </c>
      <c r="I7363">
        <v>8.66</v>
      </c>
      <c r="J7363">
        <v>8.59</v>
      </c>
      <c r="L7363">
        <v>8.5399999999999991</v>
      </c>
    </row>
    <row r="7364" spans="1:12" x14ac:dyDescent="0.2">
      <c r="A7364" s="4">
        <v>32952</v>
      </c>
      <c r="C7364">
        <v>8.25</v>
      </c>
      <c r="D7364">
        <v>8.35</v>
      </c>
      <c r="E7364">
        <v>8.3800000000000008</v>
      </c>
      <c r="F7364">
        <v>8.68</v>
      </c>
      <c r="G7364">
        <v>8.65</v>
      </c>
      <c r="H7364">
        <v>8.61</v>
      </c>
      <c r="I7364">
        <v>8.6199999999999992</v>
      </c>
      <c r="J7364">
        <v>8.5399999999999991</v>
      </c>
      <c r="L7364">
        <v>8.4700000000000006</v>
      </c>
    </row>
    <row r="7365" spans="1:12" x14ac:dyDescent="0.2">
      <c r="A7365" s="4">
        <v>32953</v>
      </c>
      <c r="C7365">
        <v>8.23</v>
      </c>
      <c r="D7365">
        <v>8.34</v>
      </c>
      <c r="E7365">
        <v>8.39</v>
      </c>
      <c r="F7365">
        <v>8.69</v>
      </c>
      <c r="G7365">
        <v>8.66</v>
      </c>
      <c r="H7365">
        <v>8.6199999999999992</v>
      </c>
      <c r="I7365">
        <v>8.6300000000000008</v>
      </c>
      <c r="J7365">
        <v>8.5500000000000007</v>
      </c>
      <c r="L7365">
        <v>8.4700000000000006</v>
      </c>
    </row>
    <row r="7366" spans="1:12" x14ac:dyDescent="0.2">
      <c r="A7366" s="4">
        <v>32954</v>
      </c>
      <c r="C7366">
        <v>8.17</v>
      </c>
      <c r="D7366">
        <v>8.27</v>
      </c>
      <c r="E7366">
        <v>8.32</v>
      </c>
      <c r="F7366">
        <v>8.6199999999999992</v>
      </c>
      <c r="G7366">
        <v>8.6</v>
      </c>
      <c r="H7366">
        <v>8.56</v>
      </c>
      <c r="I7366">
        <v>8.61</v>
      </c>
      <c r="J7366">
        <v>8.5299999999999994</v>
      </c>
      <c r="L7366">
        <v>8.49</v>
      </c>
    </row>
    <row r="7367" spans="1:12" x14ac:dyDescent="0.2">
      <c r="A7367" s="4">
        <v>32955</v>
      </c>
      <c r="C7367">
        <v>8.15</v>
      </c>
      <c r="D7367">
        <v>8.26</v>
      </c>
      <c r="E7367">
        <v>8.2899999999999991</v>
      </c>
      <c r="F7367">
        <v>8.61</v>
      </c>
      <c r="G7367">
        <v>8.59</v>
      </c>
      <c r="H7367">
        <v>8.5399999999999991</v>
      </c>
      <c r="I7367">
        <v>8.59</v>
      </c>
      <c r="J7367">
        <v>8.52</v>
      </c>
      <c r="L7367">
        <v>8.48</v>
      </c>
    </row>
    <row r="7368" spans="1:12" x14ac:dyDescent="0.2">
      <c r="A7368" s="4">
        <v>32958</v>
      </c>
      <c r="C7368">
        <v>8.1300000000000008</v>
      </c>
      <c r="D7368">
        <v>8.2799999999999994</v>
      </c>
      <c r="E7368">
        <v>8.3000000000000007</v>
      </c>
      <c r="F7368">
        <v>8.61</v>
      </c>
      <c r="G7368">
        <v>8.59</v>
      </c>
      <c r="H7368">
        <v>8.52</v>
      </c>
      <c r="I7368">
        <v>8.58</v>
      </c>
      <c r="J7368">
        <v>8.51</v>
      </c>
      <c r="L7368">
        <v>8.4700000000000006</v>
      </c>
    </row>
    <row r="7369" spans="1:12" x14ac:dyDescent="0.2">
      <c r="A7369" s="4">
        <v>32959</v>
      </c>
      <c r="C7369">
        <v>8.17</v>
      </c>
      <c r="D7369">
        <v>8.3000000000000007</v>
      </c>
      <c r="E7369">
        <v>8.35</v>
      </c>
      <c r="F7369">
        <v>8.59</v>
      </c>
      <c r="G7369">
        <v>8.6</v>
      </c>
      <c r="H7369">
        <v>8.5500000000000007</v>
      </c>
      <c r="I7369">
        <v>8.59</v>
      </c>
      <c r="J7369">
        <v>8.52</v>
      </c>
      <c r="L7369">
        <v>8.48</v>
      </c>
    </row>
    <row r="7370" spans="1:12" x14ac:dyDescent="0.2">
      <c r="A7370" s="4">
        <v>32960</v>
      </c>
      <c r="C7370">
        <v>8.1199999999999992</v>
      </c>
      <c r="D7370">
        <v>8.27</v>
      </c>
      <c r="E7370">
        <v>8.33</v>
      </c>
      <c r="F7370">
        <v>8.57</v>
      </c>
      <c r="G7370">
        <v>8.6</v>
      </c>
      <c r="H7370">
        <v>8.5299999999999994</v>
      </c>
      <c r="I7370">
        <v>8.58</v>
      </c>
      <c r="J7370">
        <v>8.51</v>
      </c>
      <c r="L7370">
        <v>8.4700000000000006</v>
      </c>
    </row>
    <row r="7371" spans="1:12" x14ac:dyDescent="0.2">
      <c r="A7371" s="4">
        <v>32961</v>
      </c>
      <c r="C7371">
        <v>8.1</v>
      </c>
      <c r="D7371">
        <v>8.2799999999999994</v>
      </c>
      <c r="E7371">
        <v>8.36</v>
      </c>
      <c r="F7371">
        <v>8.6199999999999992</v>
      </c>
      <c r="G7371">
        <v>8.65</v>
      </c>
      <c r="H7371">
        <v>8.6</v>
      </c>
      <c r="I7371">
        <v>8.66</v>
      </c>
      <c r="J7371">
        <v>8.6</v>
      </c>
      <c r="L7371">
        <v>8.58</v>
      </c>
    </row>
    <row r="7372" spans="1:12" x14ac:dyDescent="0.2">
      <c r="A7372" s="4">
        <v>32962</v>
      </c>
      <c r="C7372">
        <v>8.07</v>
      </c>
      <c r="D7372">
        <v>8.24</v>
      </c>
      <c r="E7372">
        <v>8.35</v>
      </c>
      <c r="F7372">
        <v>8.64</v>
      </c>
      <c r="G7372">
        <v>8.69</v>
      </c>
      <c r="H7372">
        <v>8.65</v>
      </c>
      <c r="I7372">
        <v>8.6999999999999993</v>
      </c>
      <c r="J7372">
        <v>8.65</v>
      </c>
      <c r="L7372">
        <v>8.6300000000000008</v>
      </c>
    </row>
    <row r="7373" spans="1:12" x14ac:dyDescent="0.2">
      <c r="A7373" s="4">
        <v>32965</v>
      </c>
      <c r="C7373">
        <v>8.0500000000000007</v>
      </c>
      <c r="D7373">
        <v>8.23</v>
      </c>
      <c r="E7373">
        <v>8.34</v>
      </c>
      <c r="F7373">
        <v>8.6199999999999992</v>
      </c>
      <c r="G7373">
        <v>8.67</v>
      </c>
      <c r="H7373">
        <v>8.65</v>
      </c>
      <c r="I7373">
        <v>8.69</v>
      </c>
      <c r="J7373">
        <v>8.65</v>
      </c>
      <c r="L7373">
        <v>8.6300000000000008</v>
      </c>
    </row>
    <row r="7374" spans="1:12" x14ac:dyDescent="0.2">
      <c r="A7374" s="4">
        <v>32966</v>
      </c>
      <c r="C7374">
        <v>8.09</v>
      </c>
      <c r="D7374">
        <v>8.25</v>
      </c>
      <c r="E7374">
        <v>8.32</v>
      </c>
      <c r="F7374">
        <v>8.61</v>
      </c>
      <c r="G7374">
        <v>8.65</v>
      </c>
      <c r="H7374">
        <v>8.64</v>
      </c>
      <c r="I7374">
        <v>8.69</v>
      </c>
      <c r="J7374">
        <v>8.6300000000000008</v>
      </c>
      <c r="L7374">
        <v>8.61</v>
      </c>
    </row>
    <row r="7375" spans="1:12" x14ac:dyDescent="0.2">
      <c r="A7375" s="4">
        <v>32967</v>
      </c>
      <c r="C7375">
        <v>8.01</v>
      </c>
      <c r="D7375">
        <v>8.17</v>
      </c>
      <c r="E7375">
        <v>8.27</v>
      </c>
      <c r="F7375">
        <v>8.5399999999999991</v>
      </c>
      <c r="G7375">
        <v>8.59</v>
      </c>
      <c r="H7375">
        <v>8.56</v>
      </c>
      <c r="I7375">
        <v>8.6199999999999992</v>
      </c>
      <c r="J7375">
        <v>8.5500000000000007</v>
      </c>
      <c r="L7375">
        <v>8.52</v>
      </c>
    </row>
    <row r="7376" spans="1:12" x14ac:dyDescent="0.2">
      <c r="A7376" s="4">
        <v>32968</v>
      </c>
      <c r="C7376">
        <v>8.02</v>
      </c>
      <c r="D7376">
        <v>8.18</v>
      </c>
      <c r="E7376">
        <v>8.2799999999999994</v>
      </c>
      <c r="F7376">
        <v>8.5399999999999991</v>
      </c>
      <c r="G7376">
        <v>8.6</v>
      </c>
      <c r="H7376">
        <v>8.57</v>
      </c>
      <c r="I7376">
        <v>8.6300000000000008</v>
      </c>
      <c r="J7376">
        <v>8.57</v>
      </c>
      <c r="L7376">
        <v>8.52</v>
      </c>
    </row>
    <row r="7377" spans="1:12" x14ac:dyDescent="0.2">
      <c r="A7377" s="4">
        <v>32969</v>
      </c>
      <c r="C7377">
        <v>8.02</v>
      </c>
      <c r="D7377">
        <v>8.16</v>
      </c>
      <c r="E7377">
        <v>8.26</v>
      </c>
      <c r="F7377">
        <v>8.52</v>
      </c>
      <c r="G7377">
        <v>8.58</v>
      </c>
      <c r="H7377">
        <v>8.5500000000000007</v>
      </c>
      <c r="I7377">
        <v>8.61</v>
      </c>
      <c r="J7377">
        <v>8.56</v>
      </c>
      <c r="L7377">
        <v>8.52</v>
      </c>
    </row>
    <row r="7378" spans="1:12" x14ac:dyDescent="0.2">
      <c r="A7378" s="4">
        <v>32972</v>
      </c>
      <c r="C7378">
        <v>8.09</v>
      </c>
      <c r="D7378">
        <v>8.23</v>
      </c>
      <c r="E7378">
        <v>8.2899999999999991</v>
      </c>
      <c r="F7378">
        <v>8.5399999999999991</v>
      </c>
      <c r="G7378">
        <v>8.6</v>
      </c>
      <c r="H7378">
        <v>8.58</v>
      </c>
      <c r="I7378">
        <v>8.65</v>
      </c>
      <c r="J7378">
        <v>8.59</v>
      </c>
      <c r="L7378">
        <v>8.5500000000000007</v>
      </c>
    </row>
    <row r="7379" spans="1:12" x14ac:dyDescent="0.2">
      <c r="A7379" s="4">
        <v>32973</v>
      </c>
      <c r="C7379">
        <v>8.0500000000000007</v>
      </c>
      <c r="D7379">
        <v>8.2100000000000009</v>
      </c>
      <c r="E7379">
        <v>8.2899999999999991</v>
      </c>
      <c r="F7379">
        <v>8.5399999999999991</v>
      </c>
      <c r="G7379">
        <v>8.59</v>
      </c>
      <c r="H7379">
        <v>8.58</v>
      </c>
      <c r="I7379">
        <v>8.65</v>
      </c>
      <c r="J7379">
        <v>8.6</v>
      </c>
      <c r="L7379">
        <v>8.57</v>
      </c>
    </row>
    <row r="7380" spans="1:12" x14ac:dyDescent="0.2">
      <c r="A7380" s="4">
        <v>32974</v>
      </c>
      <c r="C7380">
        <v>8.0299999999999994</v>
      </c>
      <c r="D7380">
        <v>8.1999999999999993</v>
      </c>
      <c r="E7380">
        <v>8.2799999999999994</v>
      </c>
      <c r="F7380">
        <v>8.56</v>
      </c>
      <c r="G7380">
        <v>8.6199999999999992</v>
      </c>
      <c r="H7380">
        <v>8.6</v>
      </c>
      <c r="I7380">
        <v>8.6300000000000008</v>
      </c>
      <c r="J7380">
        <v>8.6300000000000008</v>
      </c>
      <c r="L7380">
        <v>8.58</v>
      </c>
    </row>
    <row r="7381" spans="1:12" x14ac:dyDescent="0.2">
      <c r="A7381" s="4">
        <v>32975</v>
      </c>
      <c r="C7381">
        <v>8.02</v>
      </c>
      <c r="D7381">
        <v>8.1999999999999993</v>
      </c>
      <c r="E7381">
        <v>8.2899999999999991</v>
      </c>
      <c r="F7381">
        <v>8.57</v>
      </c>
      <c r="G7381">
        <v>8.6300000000000008</v>
      </c>
      <c r="H7381">
        <v>8.6199999999999992</v>
      </c>
      <c r="I7381">
        <v>8.65</v>
      </c>
      <c r="J7381">
        <v>8.64</v>
      </c>
      <c r="L7381">
        <v>8.6</v>
      </c>
    </row>
    <row r="7382" spans="1:12" x14ac:dyDescent="0.2">
      <c r="A7382" s="4">
        <v>32976</v>
      </c>
      <c r="C7382" t="s">
        <v>13</v>
      </c>
      <c r="D7382" t="s">
        <v>13</v>
      </c>
      <c r="E7382" t="s">
        <v>13</v>
      </c>
      <c r="F7382" t="s">
        <v>13</v>
      </c>
      <c r="G7382" t="s">
        <v>13</v>
      </c>
      <c r="H7382" t="s">
        <v>13</v>
      </c>
      <c r="I7382" t="s">
        <v>13</v>
      </c>
      <c r="J7382" t="s">
        <v>13</v>
      </c>
      <c r="L7382" t="s">
        <v>13</v>
      </c>
    </row>
    <row r="7383" spans="1:12" x14ac:dyDescent="0.2">
      <c r="A7383" s="4">
        <v>32979</v>
      </c>
      <c r="C7383">
        <v>8.01</v>
      </c>
      <c r="D7383">
        <v>8.18</v>
      </c>
      <c r="E7383">
        <v>8.2899999999999991</v>
      </c>
      <c r="F7383">
        <v>8.61</v>
      </c>
      <c r="G7383">
        <v>8.66</v>
      </c>
      <c r="H7383">
        <v>8.65</v>
      </c>
      <c r="I7383">
        <v>8.69</v>
      </c>
      <c r="J7383">
        <v>8.68</v>
      </c>
      <c r="L7383">
        <v>8.64</v>
      </c>
    </row>
    <row r="7384" spans="1:12" x14ac:dyDescent="0.2">
      <c r="A7384" s="4">
        <v>32980</v>
      </c>
      <c r="C7384">
        <v>8.0299999999999994</v>
      </c>
      <c r="D7384">
        <v>8.23</v>
      </c>
      <c r="E7384">
        <v>8.3800000000000008</v>
      </c>
      <c r="F7384">
        <v>8.6999999999999993</v>
      </c>
      <c r="G7384">
        <v>8.75</v>
      </c>
      <c r="H7384">
        <v>8.73</v>
      </c>
      <c r="I7384">
        <v>8.7799999999999994</v>
      </c>
      <c r="J7384">
        <v>8.77</v>
      </c>
      <c r="L7384">
        <v>8.74</v>
      </c>
    </row>
    <row r="7385" spans="1:12" x14ac:dyDescent="0.2">
      <c r="A7385" s="4">
        <v>32981</v>
      </c>
      <c r="C7385">
        <v>8.08</v>
      </c>
      <c r="D7385">
        <v>8.3000000000000007</v>
      </c>
      <c r="E7385">
        <v>8.49</v>
      </c>
      <c r="F7385">
        <v>8.7899999999999991</v>
      </c>
      <c r="G7385">
        <v>8.84</v>
      </c>
      <c r="H7385">
        <v>8.84</v>
      </c>
      <c r="I7385">
        <v>8.8800000000000008</v>
      </c>
      <c r="J7385">
        <v>8.86</v>
      </c>
      <c r="L7385">
        <v>8.85</v>
      </c>
    </row>
    <row r="7386" spans="1:12" x14ac:dyDescent="0.2">
      <c r="A7386" s="4">
        <v>32982</v>
      </c>
      <c r="C7386">
        <v>8.06</v>
      </c>
      <c r="D7386">
        <v>8.2799999999999994</v>
      </c>
      <c r="E7386">
        <v>8.4600000000000009</v>
      </c>
      <c r="F7386">
        <v>8.81</v>
      </c>
      <c r="G7386">
        <v>8.86</v>
      </c>
      <c r="H7386">
        <v>8.84</v>
      </c>
      <c r="I7386">
        <v>8.8800000000000008</v>
      </c>
      <c r="J7386">
        <v>8.8699999999999992</v>
      </c>
      <c r="L7386">
        <v>8.86</v>
      </c>
    </row>
    <row r="7387" spans="1:12" x14ac:dyDescent="0.2">
      <c r="A7387" s="4">
        <v>32983</v>
      </c>
      <c r="C7387">
        <v>7.95</v>
      </c>
      <c r="D7387">
        <v>8.24</v>
      </c>
      <c r="E7387">
        <v>8.44</v>
      </c>
      <c r="F7387">
        <v>8.82</v>
      </c>
      <c r="G7387">
        <v>8.8800000000000008</v>
      </c>
      <c r="H7387">
        <v>8.8800000000000008</v>
      </c>
      <c r="I7387">
        <v>8.9499999999999993</v>
      </c>
      <c r="J7387">
        <v>8.9499999999999993</v>
      </c>
      <c r="L7387">
        <v>8.93</v>
      </c>
    </row>
    <row r="7388" spans="1:12" x14ac:dyDescent="0.2">
      <c r="A7388" s="4">
        <v>32986</v>
      </c>
      <c r="C7388">
        <v>8</v>
      </c>
      <c r="D7388">
        <v>8.31</v>
      </c>
      <c r="E7388">
        <v>8.5</v>
      </c>
      <c r="F7388">
        <v>8.8699999999999992</v>
      </c>
      <c r="G7388">
        <v>8.91</v>
      </c>
      <c r="H7388">
        <v>8.92</v>
      </c>
      <c r="I7388">
        <v>8.9700000000000006</v>
      </c>
      <c r="J7388">
        <v>8.98</v>
      </c>
      <c r="L7388">
        <v>8.9600000000000009</v>
      </c>
    </row>
    <row r="7389" spans="1:12" x14ac:dyDescent="0.2">
      <c r="A7389" s="4">
        <v>32987</v>
      </c>
      <c r="C7389">
        <v>8.0299999999999994</v>
      </c>
      <c r="D7389">
        <v>8.36</v>
      </c>
      <c r="E7389">
        <v>8.5500000000000007</v>
      </c>
      <c r="F7389">
        <v>8.92</v>
      </c>
      <c r="G7389">
        <v>8.98</v>
      </c>
      <c r="H7389">
        <v>8.9600000000000009</v>
      </c>
      <c r="I7389">
        <v>9.01</v>
      </c>
      <c r="J7389">
        <v>9</v>
      </c>
      <c r="L7389">
        <v>8.98</v>
      </c>
    </row>
    <row r="7390" spans="1:12" x14ac:dyDescent="0.2">
      <c r="A7390" s="4">
        <v>32988</v>
      </c>
      <c r="C7390">
        <v>8.06</v>
      </c>
      <c r="D7390">
        <v>8.4</v>
      </c>
      <c r="E7390">
        <v>8.57</v>
      </c>
      <c r="F7390">
        <v>8.9499999999999993</v>
      </c>
      <c r="G7390">
        <v>9.01</v>
      </c>
      <c r="H7390">
        <v>9</v>
      </c>
      <c r="I7390">
        <v>9.0299999999999994</v>
      </c>
      <c r="J7390">
        <v>9.01</v>
      </c>
      <c r="L7390">
        <v>8.98</v>
      </c>
    </row>
    <row r="7391" spans="1:12" x14ac:dyDescent="0.2">
      <c r="A7391" s="4">
        <v>32989</v>
      </c>
      <c r="C7391">
        <v>8.09</v>
      </c>
      <c r="D7391">
        <v>8.4499999999999993</v>
      </c>
      <c r="E7391">
        <v>8.64</v>
      </c>
      <c r="F7391">
        <v>9.0299999999999994</v>
      </c>
      <c r="G7391">
        <v>9.11</v>
      </c>
      <c r="H7391">
        <v>9.09</v>
      </c>
      <c r="I7391">
        <v>9.1</v>
      </c>
      <c r="J7391">
        <v>9.07</v>
      </c>
      <c r="L7391">
        <v>9.0399999999999991</v>
      </c>
    </row>
    <row r="7392" spans="1:12" x14ac:dyDescent="0.2">
      <c r="A7392" s="4">
        <v>32990</v>
      </c>
      <c r="C7392">
        <v>8.0500000000000007</v>
      </c>
      <c r="D7392">
        <v>8.3800000000000008</v>
      </c>
      <c r="E7392">
        <v>8.57</v>
      </c>
      <c r="F7392">
        <v>8.98</v>
      </c>
      <c r="G7392">
        <v>9.07</v>
      </c>
      <c r="H7392">
        <v>9.06</v>
      </c>
      <c r="I7392">
        <v>9.09</v>
      </c>
      <c r="J7392">
        <v>9.06</v>
      </c>
      <c r="L7392">
        <v>9.0399999999999991</v>
      </c>
    </row>
    <row r="7393" spans="1:12" x14ac:dyDescent="0.2">
      <c r="A7393" s="4">
        <v>32993</v>
      </c>
      <c r="C7393">
        <v>8.07</v>
      </c>
      <c r="D7393">
        <v>8.44</v>
      </c>
      <c r="E7393">
        <v>8.58</v>
      </c>
      <c r="F7393">
        <v>8.9600000000000009</v>
      </c>
      <c r="G7393">
        <v>9.0500000000000007</v>
      </c>
      <c r="H7393">
        <v>9.0399999999999991</v>
      </c>
      <c r="I7393">
        <v>9.06</v>
      </c>
      <c r="J7393">
        <v>9.0399999999999991</v>
      </c>
      <c r="L7393">
        <v>9</v>
      </c>
    </row>
    <row r="7394" spans="1:12" x14ac:dyDescent="0.2">
      <c r="A7394" s="4">
        <v>32994</v>
      </c>
      <c r="C7394">
        <v>8.19</v>
      </c>
      <c r="D7394">
        <v>8.49</v>
      </c>
      <c r="E7394">
        <v>8.56</v>
      </c>
      <c r="F7394">
        <v>9.02</v>
      </c>
      <c r="G7394">
        <v>9.09</v>
      </c>
      <c r="H7394">
        <v>9.08</v>
      </c>
      <c r="I7394">
        <v>9.09</v>
      </c>
      <c r="J7394">
        <v>9.08</v>
      </c>
      <c r="L7394">
        <v>9.0399999999999991</v>
      </c>
    </row>
    <row r="7395" spans="1:12" x14ac:dyDescent="0.2">
      <c r="A7395" s="4">
        <v>32995</v>
      </c>
      <c r="C7395">
        <v>8.17</v>
      </c>
      <c r="D7395">
        <v>8.49</v>
      </c>
      <c r="E7395">
        <v>8.6300000000000008</v>
      </c>
      <c r="F7395">
        <v>9.0500000000000007</v>
      </c>
      <c r="G7395">
        <v>9.11</v>
      </c>
      <c r="H7395">
        <v>9.1</v>
      </c>
      <c r="I7395">
        <v>9.1199999999999992</v>
      </c>
      <c r="J7395">
        <v>9.09</v>
      </c>
      <c r="L7395">
        <v>9.0500000000000007</v>
      </c>
    </row>
    <row r="7396" spans="1:12" x14ac:dyDescent="0.2">
      <c r="A7396" s="4">
        <v>32996</v>
      </c>
      <c r="C7396">
        <v>8.15</v>
      </c>
      <c r="D7396">
        <v>8.4499999999999993</v>
      </c>
      <c r="E7396">
        <v>8.6199999999999992</v>
      </c>
      <c r="F7396">
        <v>8.98</v>
      </c>
      <c r="G7396">
        <v>9.0500000000000007</v>
      </c>
      <c r="H7396">
        <v>9.0399999999999991</v>
      </c>
      <c r="I7396">
        <v>9.0500000000000007</v>
      </c>
      <c r="J7396">
        <v>9.0399999999999991</v>
      </c>
      <c r="L7396">
        <v>8.99</v>
      </c>
    </row>
    <row r="7397" spans="1:12" x14ac:dyDescent="0.2">
      <c r="A7397" s="4">
        <v>32997</v>
      </c>
      <c r="C7397">
        <v>8.02</v>
      </c>
      <c r="D7397">
        <v>8.25</v>
      </c>
      <c r="E7397">
        <v>8.43</v>
      </c>
      <c r="F7397">
        <v>8.6999999999999993</v>
      </c>
      <c r="G7397">
        <v>8.77</v>
      </c>
      <c r="H7397">
        <v>8.8000000000000007</v>
      </c>
      <c r="I7397">
        <v>8.83</v>
      </c>
      <c r="J7397">
        <v>8.84</v>
      </c>
      <c r="L7397">
        <v>8.83</v>
      </c>
    </row>
    <row r="7398" spans="1:12" x14ac:dyDescent="0.2">
      <c r="A7398" s="4">
        <v>33000</v>
      </c>
      <c r="C7398">
        <v>8.09</v>
      </c>
      <c r="D7398">
        <v>8.26</v>
      </c>
      <c r="E7398">
        <v>8.44</v>
      </c>
      <c r="F7398">
        <v>8.74</v>
      </c>
      <c r="G7398">
        <v>8.82</v>
      </c>
      <c r="H7398">
        <v>8.83</v>
      </c>
      <c r="I7398">
        <v>8.86</v>
      </c>
      <c r="J7398">
        <v>8.8699999999999992</v>
      </c>
      <c r="L7398">
        <v>8.85</v>
      </c>
    </row>
    <row r="7399" spans="1:12" x14ac:dyDescent="0.2">
      <c r="A7399" s="4">
        <v>33001</v>
      </c>
      <c r="C7399">
        <v>8.06</v>
      </c>
      <c r="D7399">
        <v>8.2200000000000006</v>
      </c>
      <c r="E7399">
        <v>8.4</v>
      </c>
      <c r="F7399">
        <v>8.68</v>
      </c>
      <c r="G7399">
        <v>8.73</v>
      </c>
      <c r="H7399">
        <v>8.7899999999999991</v>
      </c>
      <c r="I7399">
        <v>8.83</v>
      </c>
      <c r="J7399">
        <v>8.84</v>
      </c>
      <c r="L7399">
        <v>8.81</v>
      </c>
    </row>
    <row r="7400" spans="1:12" x14ac:dyDescent="0.2">
      <c r="A7400" s="4">
        <v>33002</v>
      </c>
      <c r="C7400">
        <v>8.01</v>
      </c>
      <c r="D7400">
        <v>8.1999999999999993</v>
      </c>
      <c r="E7400">
        <v>8.4</v>
      </c>
      <c r="F7400">
        <v>8.75</v>
      </c>
      <c r="G7400">
        <v>8.7899999999999991</v>
      </c>
      <c r="H7400">
        <v>8.8699999999999992</v>
      </c>
      <c r="I7400">
        <v>8.92</v>
      </c>
      <c r="J7400">
        <v>8.8800000000000008</v>
      </c>
      <c r="L7400">
        <v>8.9</v>
      </c>
    </row>
    <row r="7401" spans="1:12" x14ac:dyDescent="0.2">
      <c r="A7401" s="4">
        <v>33003</v>
      </c>
      <c r="C7401">
        <v>7.97</v>
      </c>
      <c r="D7401">
        <v>8.15</v>
      </c>
      <c r="E7401">
        <v>8.33</v>
      </c>
      <c r="F7401">
        <v>8.69</v>
      </c>
      <c r="G7401">
        <v>8.73</v>
      </c>
      <c r="H7401">
        <v>8.8000000000000007</v>
      </c>
      <c r="I7401">
        <v>8.86</v>
      </c>
      <c r="J7401">
        <v>8.82</v>
      </c>
      <c r="L7401">
        <v>8.81</v>
      </c>
    </row>
    <row r="7402" spans="1:12" x14ac:dyDescent="0.2">
      <c r="A7402" s="4">
        <v>33004</v>
      </c>
      <c r="C7402">
        <v>7.88</v>
      </c>
      <c r="D7402">
        <v>8.0399999999999991</v>
      </c>
      <c r="E7402">
        <v>8.2100000000000009</v>
      </c>
      <c r="F7402">
        <v>8.5500000000000007</v>
      </c>
      <c r="G7402">
        <v>8.58</v>
      </c>
      <c r="H7402">
        <v>8.64</v>
      </c>
      <c r="I7402">
        <v>8.68</v>
      </c>
      <c r="J7402">
        <v>8.64</v>
      </c>
      <c r="L7402">
        <v>8.64</v>
      </c>
    </row>
    <row r="7403" spans="1:12" x14ac:dyDescent="0.2">
      <c r="A7403" s="4">
        <v>33007</v>
      </c>
      <c r="C7403">
        <v>7.89</v>
      </c>
      <c r="D7403">
        <v>8.06</v>
      </c>
      <c r="E7403">
        <v>8.1999999999999993</v>
      </c>
      <c r="F7403">
        <v>8.51</v>
      </c>
      <c r="G7403">
        <v>8.5399999999999991</v>
      </c>
      <c r="H7403">
        <v>8.6</v>
      </c>
      <c r="I7403">
        <v>8.64</v>
      </c>
      <c r="J7403">
        <v>8.61</v>
      </c>
      <c r="L7403">
        <v>8.58</v>
      </c>
    </row>
    <row r="7404" spans="1:12" x14ac:dyDescent="0.2">
      <c r="A7404" s="4">
        <v>33008</v>
      </c>
      <c r="C7404">
        <v>7.91</v>
      </c>
      <c r="D7404">
        <v>8.09</v>
      </c>
      <c r="E7404">
        <v>8.23</v>
      </c>
      <c r="F7404">
        <v>8.5399999999999991</v>
      </c>
      <c r="G7404">
        <v>8.58</v>
      </c>
      <c r="H7404">
        <v>8.64</v>
      </c>
      <c r="I7404">
        <v>8.68</v>
      </c>
      <c r="J7404">
        <v>8.65</v>
      </c>
      <c r="L7404">
        <v>8.6199999999999992</v>
      </c>
    </row>
    <row r="7405" spans="1:12" x14ac:dyDescent="0.2">
      <c r="A7405" s="4">
        <v>33009</v>
      </c>
      <c r="C7405">
        <v>7.93</v>
      </c>
      <c r="D7405">
        <v>8.09</v>
      </c>
      <c r="E7405">
        <v>8.23</v>
      </c>
      <c r="F7405">
        <v>8.5399999999999991</v>
      </c>
      <c r="G7405">
        <v>8.59</v>
      </c>
      <c r="H7405">
        <v>8.66</v>
      </c>
      <c r="I7405">
        <v>8.7100000000000009</v>
      </c>
      <c r="J7405">
        <v>8.68</v>
      </c>
      <c r="L7405">
        <v>8.64</v>
      </c>
    </row>
    <row r="7406" spans="1:12" x14ac:dyDescent="0.2">
      <c r="A7406" s="4">
        <v>33010</v>
      </c>
      <c r="C7406">
        <v>7.93</v>
      </c>
      <c r="D7406">
        <v>8.1</v>
      </c>
      <c r="E7406">
        <v>8.24</v>
      </c>
      <c r="F7406">
        <v>8.56</v>
      </c>
      <c r="G7406">
        <v>8.6</v>
      </c>
      <c r="H7406">
        <v>8.69</v>
      </c>
      <c r="I7406">
        <v>8.73</v>
      </c>
      <c r="J7406">
        <v>8.69</v>
      </c>
      <c r="L7406">
        <v>8.65</v>
      </c>
    </row>
    <row r="7407" spans="1:12" x14ac:dyDescent="0.2">
      <c r="A7407" s="4">
        <v>33011</v>
      </c>
      <c r="C7407">
        <v>8.01</v>
      </c>
      <c r="D7407">
        <v>8.16</v>
      </c>
      <c r="E7407">
        <v>8.31</v>
      </c>
      <c r="F7407">
        <v>8.6300000000000008</v>
      </c>
      <c r="G7407">
        <v>8.69</v>
      </c>
      <c r="H7407">
        <v>8.74</v>
      </c>
      <c r="I7407">
        <v>8.7899999999999991</v>
      </c>
      <c r="J7407">
        <v>8.75</v>
      </c>
      <c r="L7407">
        <v>8.6999999999999993</v>
      </c>
    </row>
    <row r="7408" spans="1:12" x14ac:dyDescent="0.2">
      <c r="A7408" s="4">
        <v>33014</v>
      </c>
      <c r="C7408">
        <v>8.02</v>
      </c>
      <c r="D7408">
        <v>8.18</v>
      </c>
      <c r="E7408">
        <v>8.3000000000000007</v>
      </c>
      <c r="F7408">
        <v>8.61</v>
      </c>
      <c r="G7408">
        <v>8.66</v>
      </c>
      <c r="H7408">
        <v>8.74</v>
      </c>
      <c r="I7408">
        <v>8.77</v>
      </c>
      <c r="J7408">
        <v>8.74</v>
      </c>
      <c r="L7408">
        <v>8.69</v>
      </c>
    </row>
    <row r="7409" spans="1:12" x14ac:dyDescent="0.2">
      <c r="A7409" s="4">
        <v>33015</v>
      </c>
      <c r="C7409">
        <v>7.99</v>
      </c>
      <c r="D7409">
        <v>8.18</v>
      </c>
      <c r="E7409">
        <v>8.2200000000000006</v>
      </c>
      <c r="F7409">
        <v>8.5399999999999991</v>
      </c>
      <c r="G7409">
        <v>8.58</v>
      </c>
      <c r="H7409">
        <v>8.66</v>
      </c>
      <c r="I7409">
        <v>8.69</v>
      </c>
      <c r="J7409">
        <v>8.65</v>
      </c>
      <c r="L7409">
        <v>8.61</v>
      </c>
    </row>
    <row r="7410" spans="1:12" x14ac:dyDescent="0.2">
      <c r="A7410" s="4">
        <v>33016</v>
      </c>
      <c r="C7410">
        <v>7.91</v>
      </c>
      <c r="D7410">
        <v>8.11</v>
      </c>
      <c r="E7410">
        <v>8.17</v>
      </c>
      <c r="F7410">
        <v>8.51</v>
      </c>
      <c r="G7410">
        <v>8.5500000000000007</v>
      </c>
      <c r="H7410">
        <v>8.61</v>
      </c>
      <c r="I7410">
        <v>8.65</v>
      </c>
      <c r="J7410">
        <v>8.61</v>
      </c>
      <c r="L7410">
        <v>8.59</v>
      </c>
    </row>
    <row r="7411" spans="1:12" x14ac:dyDescent="0.2">
      <c r="A7411" s="4">
        <v>33017</v>
      </c>
      <c r="C7411">
        <v>7.95</v>
      </c>
      <c r="D7411">
        <v>8.1199999999999992</v>
      </c>
      <c r="E7411">
        <v>8.16</v>
      </c>
      <c r="F7411">
        <v>8.5</v>
      </c>
      <c r="G7411">
        <v>8.5399999999999991</v>
      </c>
      <c r="H7411">
        <v>8.58</v>
      </c>
      <c r="I7411">
        <v>8.66</v>
      </c>
      <c r="J7411">
        <v>8.6300000000000008</v>
      </c>
      <c r="L7411">
        <v>8.6</v>
      </c>
    </row>
    <row r="7412" spans="1:12" x14ac:dyDescent="0.2">
      <c r="A7412" s="4">
        <v>33018</v>
      </c>
      <c r="C7412">
        <v>8.01</v>
      </c>
      <c r="D7412">
        <v>8.18</v>
      </c>
      <c r="E7412">
        <v>8.23</v>
      </c>
      <c r="F7412">
        <v>8.5299999999999994</v>
      </c>
      <c r="G7412">
        <v>8.59</v>
      </c>
      <c r="H7412">
        <v>8.61</v>
      </c>
      <c r="I7412">
        <v>8.7100000000000009</v>
      </c>
      <c r="J7412">
        <v>8.69</v>
      </c>
      <c r="L7412">
        <v>8.67</v>
      </c>
    </row>
    <row r="7413" spans="1:12" x14ac:dyDescent="0.2">
      <c r="A7413" s="4">
        <v>33021</v>
      </c>
      <c r="C7413" t="s">
        <v>13</v>
      </c>
      <c r="D7413" t="s">
        <v>13</v>
      </c>
      <c r="E7413" t="s">
        <v>13</v>
      </c>
      <c r="F7413" t="s">
        <v>13</v>
      </c>
      <c r="G7413" t="s">
        <v>13</v>
      </c>
      <c r="H7413" t="s">
        <v>13</v>
      </c>
      <c r="I7413" t="s">
        <v>13</v>
      </c>
      <c r="J7413" t="s">
        <v>13</v>
      </c>
      <c r="L7413" t="s">
        <v>13</v>
      </c>
    </row>
    <row r="7414" spans="1:12" x14ac:dyDescent="0.2">
      <c r="A7414" s="4">
        <v>33022</v>
      </c>
      <c r="C7414">
        <v>8.02</v>
      </c>
      <c r="D7414">
        <v>8.17</v>
      </c>
      <c r="E7414">
        <v>8.23</v>
      </c>
      <c r="F7414">
        <v>8.52</v>
      </c>
      <c r="G7414">
        <v>8.57</v>
      </c>
      <c r="H7414">
        <v>8.59</v>
      </c>
      <c r="I7414">
        <v>8.68</v>
      </c>
      <c r="J7414">
        <v>8.66</v>
      </c>
      <c r="L7414">
        <v>8.64</v>
      </c>
    </row>
    <row r="7415" spans="1:12" x14ac:dyDescent="0.2">
      <c r="A7415" s="4">
        <v>33023</v>
      </c>
      <c r="C7415">
        <v>8.0299999999999994</v>
      </c>
      <c r="D7415">
        <v>8.09</v>
      </c>
      <c r="E7415">
        <v>8.1999999999999993</v>
      </c>
      <c r="F7415">
        <v>8.48</v>
      </c>
      <c r="G7415">
        <v>8.5399999999999991</v>
      </c>
      <c r="H7415">
        <v>8.56</v>
      </c>
      <c r="I7415">
        <v>8.65</v>
      </c>
      <c r="J7415">
        <v>8.6199999999999992</v>
      </c>
      <c r="L7415">
        <v>8.6</v>
      </c>
    </row>
    <row r="7416" spans="1:12" x14ac:dyDescent="0.2">
      <c r="A7416" s="4">
        <v>33024</v>
      </c>
      <c r="C7416">
        <v>8.01</v>
      </c>
      <c r="D7416">
        <v>8.1199999999999992</v>
      </c>
      <c r="E7416">
        <v>8.2200000000000006</v>
      </c>
      <c r="F7416">
        <v>8.5</v>
      </c>
      <c r="G7416">
        <v>8.5299999999999994</v>
      </c>
      <c r="H7416">
        <v>8.56</v>
      </c>
      <c r="I7416">
        <v>8.64</v>
      </c>
      <c r="J7416">
        <v>8.6</v>
      </c>
      <c r="L7416">
        <v>8.58</v>
      </c>
    </row>
    <row r="7417" spans="1:12" x14ac:dyDescent="0.2">
      <c r="A7417" s="4">
        <v>33025</v>
      </c>
      <c r="C7417">
        <v>7.94</v>
      </c>
      <c r="D7417">
        <v>8.01</v>
      </c>
      <c r="E7417">
        <v>8.06</v>
      </c>
      <c r="F7417">
        <v>8.33</v>
      </c>
      <c r="G7417">
        <v>8.36</v>
      </c>
      <c r="H7417">
        <v>8.3800000000000008</v>
      </c>
      <c r="I7417">
        <v>8.4700000000000006</v>
      </c>
      <c r="J7417">
        <v>8.44</v>
      </c>
      <c r="L7417">
        <v>8.43</v>
      </c>
    </row>
    <row r="7418" spans="1:12" x14ac:dyDescent="0.2">
      <c r="A7418" s="4">
        <v>33028</v>
      </c>
      <c r="C7418">
        <v>7.96</v>
      </c>
      <c r="D7418">
        <v>8.0299999999999994</v>
      </c>
      <c r="E7418">
        <v>8.07</v>
      </c>
      <c r="F7418">
        <v>8.31</v>
      </c>
      <c r="G7418">
        <v>8.36</v>
      </c>
      <c r="H7418">
        <v>8.39</v>
      </c>
      <c r="I7418">
        <v>8.4700000000000006</v>
      </c>
      <c r="J7418">
        <v>8.44</v>
      </c>
      <c r="L7418">
        <v>8.43</v>
      </c>
    </row>
    <row r="7419" spans="1:12" x14ac:dyDescent="0.2">
      <c r="A7419" s="4">
        <v>33029</v>
      </c>
      <c r="C7419">
        <v>7.96</v>
      </c>
      <c r="D7419">
        <v>8.0299999999999994</v>
      </c>
      <c r="E7419">
        <v>8.09</v>
      </c>
      <c r="F7419">
        <v>8.34</v>
      </c>
      <c r="G7419">
        <v>8.3800000000000008</v>
      </c>
      <c r="H7419">
        <v>8.42</v>
      </c>
      <c r="I7419">
        <v>8.51</v>
      </c>
      <c r="J7419">
        <v>8.4700000000000006</v>
      </c>
      <c r="L7419">
        <v>8.4600000000000009</v>
      </c>
    </row>
    <row r="7420" spans="1:12" x14ac:dyDescent="0.2">
      <c r="A7420" s="4">
        <v>33030</v>
      </c>
      <c r="C7420">
        <v>7.96</v>
      </c>
      <c r="D7420">
        <v>8.02</v>
      </c>
      <c r="E7420">
        <v>8.09</v>
      </c>
      <c r="F7420">
        <v>8.34</v>
      </c>
      <c r="G7420">
        <v>8.4</v>
      </c>
      <c r="H7420">
        <v>8.43</v>
      </c>
      <c r="I7420">
        <v>8.51</v>
      </c>
      <c r="J7420">
        <v>8.4600000000000009</v>
      </c>
      <c r="L7420">
        <v>8.44</v>
      </c>
    </row>
    <row r="7421" spans="1:12" x14ac:dyDescent="0.2">
      <c r="A7421" s="4">
        <v>33031</v>
      </c>
      <c r="C7421">
        <v>7.96</v>
      </c>
      <c r="D7421">
        <v>8.01</v>
      </c>
      <c r="E7421">
        <v>8.07</v>
      </c>
      <c r="F7421">
        <v>8.34</v>
      </c>
      <c r="G7421">
        <v>8.3800000000000008</v>
      </c>
      <c r="H7421">
        <v>8.41</v>
      </c>
      <c r="I7421">
        <v>8.49</v>
      </c>
      <c r="J7421">
        <v>8.4600000000000009</v>
      </c>
      <c r="L7421">
        <v>8.43</v>
      </c>
    </row>
    <row r="7422" spans="1:12" x14ac:dyDescent="0.2">
      <c r="A7422" s="4">
        <v>33032</v>
      </c>
      <c r="C7422">
        <v>7.96</v>
      </c>
      <c r="D7422">
        <v>8.0299999999999994</v>
      </c>
      <c r="E7422">
        <v>8.07</v>
      </c>
      <c r="F7422">
        <v>8.33</v>
      </c>
      <c r="G7422">
        <v>8.3800000000000008</v>
      </c>
      <c r="H7422">
        <v>8.42</v>
      </c>
      <c r="I7422">
        <v>8.51</v>
      </c>
      <c r="J7422">
        <v>8.4600000000000009</v>
      </c>
      <c r="L7422">
        <v>8.44</v>
      </c>
    </row>
    <row r="7423" spans="1:12" x14ac:dyDescent="0.2">
      <c r="A7423" s="4">
        <v>33035</v>
      </c>
      <c r="C7423">
        <v>7.99</v>
      </c>
      <c r="D7423">
        <v>8.07</v>
      </c>
      <c r="E7423">
        <v>8.09</v>
      </c>
      <c r="F7423">
        <v>8.36</v>
      </c>
      <c r="G7423">
        <v>8.41</v>
      </c>
      <c r="H7423">
        <v>8.43</v>
      </c>
      <c r="I7423">
        <v>8.52</v>
      </c>
      <c r="J7423">
        <v>8.48</v>
      </c>
      <c r="L7423">
        <v>8.4499999999999993</v>
      </c>
    </row>
    <row r="7424" spans="1:12" x14ac:dyDescent="0.2">
      <c r="A7424" s="4">
        <v>33036</v>
      </c>
      <c r="C7424">
        <v>7.99</v>
      </c>
      <c r="D7424">
        <v>8.0500000000000007</v>
      </c>
      <c r="E7424">
        <v>8.09</v>
      </c>
      <c r="F7424">
        <v>8.36</v>
      </c>
      <c r="G7424">
        <v>8.42</v>
      </c>
      <c r="H7424">
        <v>8.44</v>
      </c>
      <c r="I7424">
        <v>8.52</v>
      </c>
      <c r="J7424">
        <v>8.48</v>
      </c>
      <c r="L7424">
        <v>8.4499999999999993</v>
      </c>
    </row>
    <row r="7425" spans="1:12" x14ac:dyDescent="0.2">
      <c r="A7425" s="4">
        <v>33037</v>
      </c>
      <c r="C7425">
        <v>7.93</v>
      </c>
      <c r="D7425">
        <v>7.99</v>
      </c>
      <c r="E7425">
        <v>8.02</v>
      </c>
      <c r="F7425">
        <v>8.27</v>
      </c>
      <c r="G7425">
        <v>8.32</v>
      </c>
      <c r="H7425">
        <v>8.35</v>
      </c>
      <c r="I7425">
        <v>8.44</v>
      </c>
      <c r="J7425">
        <v>8.4</v>
      </c>
      <c r="L7425">
        <v>8.39</v>
      </c>
    </row>
    <row r="7426" spans="1:12" x14ac:dyDescent="0.2">
      <c r="A7426" s="4">
        <v>33038</v>
      </c>
      <c r="C7426">
        <v>7.92</v>
      </c>
      <c r="D7426">
        <v>7.98</v>
      </c>
      <c r="E7426">
        <v>8</v>
      </c>
      <c r="F7426">
        <v>8.24</v>
      </c>
      <c r="G7426">
        <v>8.2899999999999991</v>
      </c>
      <c r="H7426">
        <v>8.32</v>
      </c>
      <c r="I7426">
        <v>8.41</v>
      </c>
      <c r="J7426">
        <v>8.3800000000000008</v>
      </c>
      <c r="L7426">
        <v>8.36</v>
      </c>
    </row>
    <row r="7427" spans="1:12" x14ac:dyDescent="0.2">
      <c r="A7427" s="4">
        <v>33039</v>
      </c>
      <c r="C7427">
        <v>7.95</v>
      </c>
      <c r="D7427">
        <v>8.0399999999999991</v>
      </c>
      <c r="E7427">
        <v>8.0500000000000007</v>
      </c>
      <c r="F7427">
        <v>8.33</v>
      </c>
      <c r="G7427">
        <v>8.3699999999999992</v>
      </c>
      <c r="H7427">
        <v>8.41</v>
      </c>
      <c r="I7427">
        <v>8.49</v>
      </c>
      <c r="J7427">
        <v>8.4600000000000009</v>
      </c>
      <c r="L7427">
        <v>8.43</v>
      </c>
    </row>
    <row r="7428" spans="1:12" x14ac:dyDescent="0.2">
      <c r="A7428" s="4">
        <v>33042</v>
      </c>
      <c r="C7428">
        <v>7.93</v>
      </c>
      <c r="D7428">
        <v>8.06</v>
      </c>
      <c r="E7428">
        <v>8.11</v>
      </c>
      <c r="F7428">
        <v>8.39</v>
      </c>
      <c r="G7428">
        <v>8.42</v>
      </c>
      <c r="H7428">
        <v>8.4499999999999993</v>
      </c>
      <c r="I7428">
        <v>8.5299999999999994</v>
      </c>
      <c r="J7428">
        <v>8.5</v>
      </c>
      <c r="L7428">
        <v>8.4700000000000006</v>
      </c>
    </row>
    <row r="7429" spans="1:12" x14ac:dyDescent="0.2">
      <c r="A7429" s="4">
        <v>33043</v>
      </c>
      <c r="C7429">
        <v>8</v>
      </c>
      <c r="D7429">
        <v>8.07</v>
      </c>
      <c r="E7429">
        <v>8.15</v>
      </c>
      <c r="F7429">
        <v>8.41</v>
      </c>
      <c r="G7429">
        <v>8.4499999999999993</v>
      </c>
      <c r="H7429">
        <v>8.4700000000000006</v>
      </c>
      <c r="I7429">
        <v>8.5500000000000007</v>
      </c>
      <c r="J7429">
        <v>8.51</v>
      </c>
      <c r="L7429">
        <v>8.48</v>
      </c>
    </row>
    <row r="7430" spans="1:12" x14ac:dyDescent="0.2">
      <c r="A7430" s="4">
        <v>33044</v>
      </c>
      <c r="C7430">
        <v>8.0299999999999994</v>
      </c>
      <c r="D7430">
        <v>8.07</v>
      </c>
      <c r="E7430">
        <v>8.16</v>
      </c>
      <c r="F7430">
        <v>8.43</v>
      </c>
      <c r="G7430">
        <v>8.4600000000000009</v>
      </c>
      <c r="H7430">
        <v>8.51</v>
      </c>
      <c r="I7430">
        <v>8.59</v>
      </c>
      <c r="J7430">
        <v>8.5500000000000007</v>
      </c>
      <c r="L7430">
        <v>8.52</v>
      </c>
    </row>
    <row r="7431" spans="1:12" x14ac:dyDescent="0.2">
      <c r="A7431" s="4">
        <v>33045</v>
      </c>
      <c r="C7431">
        <v>8.0299999999999994</v>
      </c>
      <c r="D7431">
        <v>8.08</v>
      </c>
      <c r="E7431">
        <v>8.14</v>
      </c>
      <c r="F7431">
        <v>8.41</v>
      </c>
      <c r="G7431">
        <v>8.44</v>
      </c>
      <c r="H7431">
        <v>8.48</v>
      </c>
      <c r="I7431">
        <v>8.57</v>
      </c>
      <c r="J7431">
        <v>8.52</v>
      </c>
      <c r="L7431">
        <v>8.5</v>
      </c>
    </row>
    <row r="7432" spans="1:12" x14ac:dyDescent="0.2">
      <c r="A7432" s="4">
        <v>33046</v>
      </c>
      <c r="C7432">
        <v>8.0399999999999991</v>
      </c>
      <c r="D7432">
        <v>8.0500000000000007</v>
      </c>
      <c r="E7432">
        <v>8.1199999999999992</v>
      </c>
      <c r="F7432">
        <v>8.4</v>
      </c>
      <c r="G7432">
        <v>8.43</v>
      </c>
      <c r="H7432">
        <v>8.4600000000000009</v>
      </c>
      <c r="I7432">
        <v>8.5500000000000007</v>
      </c>
      <c r="J7432">
        <v>8.51</v>
      </c>
      <c r="L7432">
        <v>8.49</v>
      </c>
    </row>
    <row r="7433" spans="1:12" x14ac:dyDescent="0.2">
      <c r="A7433" s="4">
        <v>33049</v>
      </c>
      <c r="C7433">
        <v>8.0500000000000007</v>
      </c>
      <c r="D7433">
        <v>8.09</v>
      </c>
      <c r="E7433">
        <v>8.19</v>
      </c>
      <c r="F7433">
        <v>8.4499999999999993</v>
      </c>
      <c r="G7433">
        <v>8.48</v>
      </c>
      <c r="H7433">
        <v>8.5299999999999994</v>
      </c>
      <c r="I7433">
        <v>8.6199999999999992</v>
      </c>
      <c r="J7433">
        <v>8.58</v>
      </c>
      <c r="L7433">
        <v>8.56</v>
      </c>
    </row>
    <row r="7434" spans="1:12" x14ac:dyDescent="0.2">
      <c r="A7434" s="4">
        <v>33050</v>
      </c>
      <c r="C7434">
        <v>8.07</v>
      </c>
      <c r="D7434">
        <v>8.1199999999999992</v>
      </c>
      <c r="E7434">
        <v>8.19</v>
      </c>
      <c r="F7434">
        <v>8.41</v>
      </c>
      <c r="G7434">
        <v>8.49</v>
      </c>
      <c r="H7434">
        <v>8.51</v>
      </c>
      <c r="I7434">
        <v>8.59</v>
      </c>
      <c r="J7434">
        <v>8.56</v>
      </c>
      <c r="L7434">
        <v>8.5299999999999994</v>
      </c>
    </row>
    <row r="7435" spans="1:12" x14ac:dyDescent="0.2">
      <c r="A7435" s="4">
        <v>33051</v>
      </c>
      <c r="C7435">
        <v>8.0500000000000007</v>
      </c>
      <c r="D7435">
        <v>8.1</v>
      </c>
      <c r="E7435">
        <v>8.14</v>
      </c>
      <c r="F7435">
        <v>8.3699999999999992</v>
      </c>
      <c r="G7435">
        <v>8.43</v>
      </c>
      <c r="H7435">
        <v>8.4700000000000006</v>
      </c>
      <c r="I7435">
        <v>8.56</v>
      </c>
      <c r="J7435">
        <v>8.52</v>
      </c>
      <c r="L7435">
        <v>8.49</v>
      </c>
    </row>
    <row r="7436" spans="1:12" x14ac:dyDescent="0.2">
      <c r="A7436" s="4">
        <v>33052</v>
      </c>
      <c r="C7436">
        <v>8</v>
      </c>
      <c r="D7436">
        <v>8.0299999999999994</v>
      </c>
      <c r="E7436">
        <v>8.07</v>
      </c>
      <c r="F7436">
        <v>8.31</v>
      </c>
      <c r="G7436">
        <v>8.3699999999999992</v>
      </c>
      <c r="H7436">
        <v>8.41</v>
      </c>
      <c r="I7436">
        <v>8.51</v>
      </c>
      <c r="J7436">
        <v>8.4700000000000006</v>
      </c>
      <c r="L7436">
        <v>8.4499999999999993</v>
      </c>
    </row>
    <row r="7437" spans="1:12" x14ac:dyDescent="0.2">
      <c r="A7437" s="4">
        <v>33053</v>
      </c>
      <c r="C7437">
        <v>8</v>
      </c>
      <c r="D7437">
        <v>8.02</v>
      </c>
      <c r="E7437">
        <v>8.0500000000000007</v>
      </c>
      <c r="F7437">
        <v>8.24</v>
      </c>
      <c r="G7437">
        <v>8.32</v>
      </c>
      <c r="H7437">
        <v>8.35</v>
      </c>
      <c r="I7437">
        <v>8.4600000000000009</v>
      </c>
      <c r="J7437">
        <v>8.43</v>
      </c>
      <c r="L7437">
        <v>8.41</v>
      </c>
    </row>
    <row r="7438" spans="1:12" x14ac:dyDescent="0.2">
      <c r="A7438" s="4">
        <v>33056</v>
      </c>
      <c r="C7438">
        <v>8</v>
      </c>
      <c r="D7438">
        <v>8.0299999999999994</v>
      </c>
      <c r="E7438">
        <v>8.06</v>
      </c>
      <c r="F7438">
        <v>8.25</v>
      </c>
      <c r="G7438">
        <v>8.32</v>
      </c>
      <c r="H7438">
        <v>8.35</v>
      </c>
      <c r="I7438">
        <v>8.4600000000000009</v>
      </c>
      <c r="J7438">
        <v>8.43</v>
      </c>
      <c r="L7438">
        <v>8.41</v>
      </c>
    </row>
    <row r="7439" spans="1:12" x14ac:dyDescent="0.2">
      <c r="A7439" s="4">
        <v>33057</v>
      </c>
      <c r="C7439">
        <v>7.96</v>
      </c>
      <c r="D7439">
        <v>8</v>
      </c>
      <c r="E7439">
        <v>8.01</v>
      </c>
      <c r="F7439">
        <v>8.1999999999999993</v>
      </c>
      <c r="G7439">
        <v>8.2799999999999994</v>
      </c>
      <c r="H7439">
        <v>8.32</v>
      </c>
      <c r="I7439">
        <v>8.44</v>
      </c>
      <c r="J7439">
        <v>8.4</v>
      </c>
      <c r="L7439">
        <v>8.4</v>
      </c>
    </row>
    <row r="7440" spans="1:12" x14ac:dyDescent="0.2">
      <c r="A7440" s="4">
        <v>33058</v>
      </c>
      <c r="C7440" t="s">
        <v>13</v>
      </c>
      <c r="D7440" t="s">
        <v>13</v>
      </c>
      <c r="E7440" t="s">
        <v>13</v>
      </c>
      <c r="F7440" t="s">
        <v>13</v>
      </c>
      <c r="G7440" t="s">
        <v>13</v>
      </c>
      <c r="H7440" t="s">
        <v>13</v>
      </c>
      <c r="I7440" t="s">
        <v>13</v>
      </c>
      <c r="J7440" t="s">
        <v>13</v>
      </c>
      <c r="L7440" t="s">
        <v>13</v>
      </c>
    </row>
    <row r="7441" spans="1:12" x14ac:dyDescent="0.2">
      <c r="A7441" s="4">
        <v>33059</v>
      </c>
      <c r="C7441">
        <v>7.92</v>
      </c>
      <c r="D7441">
        <v>7.98</v>
      </c>
      <c r="E7441">
        <v>8.02</v>
      </c>
      <c r="F7441">
        <v>8.2200000000000006</v>
      </c>
      <c r="G7441">
        <v>8.31</v>
      </c>
      <c r="H7441">
        <v>8.34</v>
      </c>
      <c r="I7441">
        <v>8.4499999999999993</v>
      </c>
      <c r="J7441">
        <v>8.42</v>
      </c>
      <c r="L7441">
        <v>8.42</v>
      </c>
    </row>
    <row r="7442" spans="1:12" x14ac:dyDescent="0.2">
      <c r="A7442" s="4">
        <v>33060</v>
      </c>
      <c r="C7442">
        <v>8.01</v>
      </c>
      <c r="D7442">
        <v>8.08</v>
      </c>
      <c r="E7442">
        <v>8.14</v>
      </c>
      <c r="F7442">
        <v>8.32</v>
      </c>
      <c r="G7442">
        <v>8.41</v>
      </c>
      <c r="H7442">
        <v>8.44</v>
      </c>
      <c r="I7442">
        <v>8.56</v>
      </c>
      <c r="J7442">
        <v>8.51</v>
      </c>
      <c r="L7442">
        <v>8.51</v>
      </c>
    </row>
    <row r="7443" spans="1:12" x14ac:dyDescent="0.2">
      <c r="A7443" s="4">
        <v>33063</v>
      </c>
      <c r="C7443">
        <v>8.06</v>
      </c>
      <c r="D7443">
        <v>8.14</v>
      </c>
      <c r="E7443">
        <v>8.19</v>
      </c>
      <c r="F7443">
        <v>8.39</v>
      </c>
      <c r="G7443">
        <v>8.4600000000000009</v>
      </c>
      <c r="H7443">
        <v>8.49</v>
      </c>
      <c r="I7443">
        <v>8.6</v>
      </c>
      <c r="J7443">
        <v>8.57</v>
      </c>
      <c r="L7443">
        <v>8.5500000000000007</v>
      </c>
    </row>
    <row r="7444" spans="1:12" x14ac:dyDescent="0.2">
      <c r="A7444" s="4">
        <v>33064</v>
      </c>
      <c r="C7444">
        <v>8.07</v>
      </c>
      <c r="D7444">
        <v>8.17</v>
      </c>
      <c r="E7444">
        <v>8.2100000000000009</v>
      </c>
      <c r="F7444">
        <v>8.4</v>
      </c>
      <c r="G7444">
        <v>8.48</v>
      </c>
      <c r="H7444">
        <v>8.5</v>
      </c>
      <c r="I7444">
        <v>8.61</v>
      </c>
      <c r="J7444">
        <v>8.57</v>
      </c>
      <c r="L7444">
        <v>8.56</v>
      </c>
    </row>
    <row r="7445" spans="1:12" x14ac:dyDescent="0.2">
      <c r="A7445" s="4">
        <v>33065</v>
      </c>
      <c r="C7445">
        <v>8.0500000000000007</v>
      </c>
      <c r="D7445">
        <v>8.15</v>
      </c>
      <c r="E7445">
        <v>8.18</v>
      </c>
      <c r="F7445">
        <v>8.4</v>
      </c>
      <c r="G7445">
        <v>8.4600000000000009</v>
      </c>
      <c r="H7445">
        <v>8.49</v>
      </c>
      <c r="I7445">
        <v>8.58</v>
      </c>
      <c r="J7445">
        <v>8.57</v>
      </c>
      <c r="L7445">
        <v>8.56</v>
      </c>
    </row>
    <row r="7446" spans="1:12" x14ac:dyDescent="0.2">
      <c r="A7446" s="4">
        <v>33066</v>
      </c>
      <c r="C7446">
        <v>7.94</v>
      </c>
      <c r="D7446">
        <v>7.98</v>
      </c>
      <c r="E7446">
        <v>7.98</v>
      </c>
      <c r="F7446">
        <v>8.1999999999999993</v>
      </c>
      <c r="G7446">
        <v>8.31</v>
      </c>
      <c r="H7446">
        <v>8.3699999999999992</v>
      </c>
      <c r="I7446">
        <v>8.49</v>
      </c>
      <c r="J7446">
        <v>8.5</v>
      </c>
      <c r="L7446">
        <v>8.5</v>
      </c>
    </row>
    <row r="7447" spans="1:12" x14ac:dyDescent="0.2">
      <c r="A7447" s="4">
        <v>33067</v>
      </c>
      <c r="C7447">
        <v>7.85</v>
      </c>
      <c r="D7447">
        <v>7.91</v>
      </c>
      <c r="E7447">
        <v>7.89</v>
      </c>
      <c r="F7447">
        <v>8.1300000000000008</v>
      </c>
      <c r="G7447">
        <v>8.25</v>
      </c>
      <c r="H7447">
        <v>8.32</v>
      </c>
      <c r="I7447">
        <v>8.43</v>
      </c>
      <c r="J7447">
        <v>8.4499999999999993</v>
      </c>
      <c r="L7447">
        <v>8.4600000000000009</v>
      </c>
    </row>
    <row r="7448" spans="1:12" x14ac:dyDescent="0.2">
      <c r="A7448" s="4">
        <v>33070</v>
      </c>
      <c r="C7448">
        <v>7.86</v>
      </c>
      <c r="D7448">
        <v>7.91</v>
      </c>
      <c r="E7448">
        <v>7.89</v>
      </c>
      <c r="F7448">
        <v>8.15</v>
      </c>
      <c r="G7448">
        <v>8.26</v>
      </c>
      <c r="H7448">
        <v>8.31</v>
      </c>
      <c r="I7448">
        <v>8.43</v>
      </c>
      <c r="J7448">
        <v>8.44</v>
      </c>
      <c r="L7448">
        <v>8.4600000000000009</v>
      </c>
    </row>
    <row r="7449" spans="1:12" x14ac:dyDescent="0.2">
      <c r="A7449" s="4">
        <v>33071</v>
      </c>
      <c r="C7449">
        <v>7.87</v>
      </c>
      <c r="D7449">
        <v>7.91</v>
      </c>
      <c r="E7449">
        <v>7.88</v>
      </c>
      <c r="F7449">
        <v>8.1300000000000008</v>
      </c>
      <c r="G7449">
        <v>8.23</v>
      </c>
      <c r="H7449">
        <v>8.3000000000000007</v>
      </c>
      <c r="I7449">
        <v>8.42</v>
      </c>
      <c r="J7449">
        <v>8.44</v>
      </c>
      <c r="L7449">
        <v>8.4600000000000009</v>
      </c>
    </row>
    <row r="7450" spans="1:12" x14ac:dyDescent="0.2">
      <c r="A7450" s="4">
        <v>33072</v>
      </c>
      <c r="C7450">
        <v>7.8</v>
      </c>
      <c r="D7450">
        <v>7.88</v>
      </c>
      <c r="E7450">
        <v>7.87</v>
      </c>
      <c r="F7450">
        <v>8.1300000000000008</v>
      </c>
      <c r="G7450">
        <v>8.24</v>
      </c>
      <c r="H7450">
        <v>8.34</v>
      </c>
      <c r="I7450">
        <v>8.4700000000000006</v>
      </c>
      <c r="J7450">
        <v>8.5</v>
      </c>
      <c r="L7450">
        <v>8.5500000000000007</v>
      </c>
    </row>
    <row r="7451" spans="1:12" x14ac:dyDescent="0.2">
      <c r="A7451" s="4">
        <v>33073</v>
      </c>
      <c r="C7451">
        <v>7.79</v>
      </c>
      <c r="D7451">
        <v>7.85</v>
      </c>
      <c r="E7451">
        <v>7.87</v>
      </c>
      <c r="F7451">
        <v>8.1300000000000008</v>
      </c>
      <c r="G7451">
        <v>8.23</v>
      </c>
      <c r="H7451">
        <v>8.33</v>
      </c>
      <c r="I7451">
        <v>8.4700000000000006</v>
      </c>
      <c r="J7451">
        <v>8.51</v>
      </c>
      <c r="L7451">
        <v>8.56</v>
      </c>
    </row>
    <row r="7452" spans="1:12" x14ac:dyDescent="0.2">
      <c r="A7452" s="4">
        <v>33074</v>
      </c>
      <c r="C7452">
        <v>7.79</v>
      </c>
      <c r="D7452">
        <v>7.84</v>
      </c>
      <c r="E7452">
        <v>7.84</v>
      </c>
      <c r="F7452">
        <v>8.08</v>
      </c>
      <c r="G7452">
        <v>8.18</v>
      </c>
      <c r="H7452">
        <v>8.2799999999999994</v>
      </c>
      <c r="I7452">
        <v>8.43</v>
      </c>
      <c r="J7452">
        <v>8.48</v>
      </c>
      <c r="L7452">
        <v>8.5399999999999991</v>
      </c>
    </row>
    <row r="7453" spans="1:12" x14ac:dyDescent="0.2">
      <c r="A7453" s="4">
        <v>33077</v>
      </c>
      <c r="C7453">
        <v>7.73</v>
      </c>
      <c r="D7453">
        <v>7.78</v>
      </c>
      <c r="E7453">
        <v>7.81</v>
      </c>
      <c r="F7453">
        <v>8.0500000000000007</v>
      </c>
      <c r="G7453">
        <v>8.17</v>
      </c>
      <c r="H7453">
        <v>8.2799999999999994</v>
      </c>
      <c r="I7453">
        <v>8.43</v>
      </c>
      <c r="J7453">
        <v>8.48</v>
      </c>
      <c r="L7453">
        <v>8.5399999999999991</v>
      </c>
    </row>
    <row r="7454" spans="1:12" x14ac:dyDescent="0.2">
      <c r="A7454" s="4">
        <v>33078</v>
      </c>
      <c r="C7454">
        <v>7.78</v>
      </c>
      <c r="D7454">
        <v>7.82</v>
      </c>
      <c r="E7454">
        <v>7.88</v>
      </c>
      <c r="F7454">
        <v>8.1199999999999992</v>
      </c>
      <c r="G7454">
        <v>8.25</v>
      </c>
      <c r="H7454">
        <v>8.35</v>
      </c>
      <c r="I7454">
        <v>8.48</v>
      </c>
      <c r="J7454">
        <v>8.5299999999999994</v>
      </c>
      <c r="L7454">
        <v>8.59</v>
      </c>
    </row>
    <row r="7455" spans="1:12" x14ac:dyDescent="0.2">
      <c r="A7455" s="4">
        <v>33079</v>
      </c>
      <c r="C7455">
        <v>7.81</v>
      </c>
      <c r="D7455">
        <v>7.85</v>
      </c>
      <c r="E7455">
        <v>7.87</v>
      </c>
      <c r="F7455">
        <v>8.08</v>
      </c>
      <c r="G7455">
        <v>8.24</v>
      </c>
      <c r="H7455">
        <v>8.31</v>
      </c>
      <c r="I7455">
        <v>8.44</v>
      </c>
      <c r="J7455">
        <v>8.49</v>
      </c>
      <c r="L7455">
        <v>8.5500000000000007</v>
      </c>
    </row>
    <row r="7456" spans="1:12" x14ac:dyDescent="0.2">
      <c r="A7456" s="4">
        <v>33080</v>
      </c>
      <c r="C7456">
        <v>7.83</v>
      </c>
      <c r="D7456">
        <v>7.86</v>
      </c>
      <c r="E7456">
        <v>7.9</v>
      </c>
      <c r="F7456">
        <v>8.08</v>
      </c>
      <c r="G7456">
        <v>8.24</v>
      </c>
      <c r="H7456">
        <v>8.31</v>
      </c>
      <c r="I7456">
        <v>8.4499999999999993</v>
      </c>
      <c r="J7456">
        <v>8.49</v>
      </c>
      <c r="L7456">
        <v>8.5399999999999991</v>
      </c>
    </row>
    <row r="7457" spans="1:12" x14ac:dyDescent="0.2">
      <c r="A7457" s="4">
        <v>33081</v>
      </c>
      <c r="C7457">
        <v>7.77</v>
      </c>
      <c r="D7457">
        <v>7.79</v>
      </c>
      <c r="E7457">
        <v>7.8</v>
      </c>
      <c r="F7457">
        <v>8</v>
      </c>
      <c r="G7457">
        <v>8.15</v>
      </c>
      <c r="H7457">
        <v>8.25</v>
      </c>
      <c r="I7457">
        <v>8.36</v>
      </c>
      <c r="J7457">
        <v>8.42</v>
      </c>
      <c r="L7457">
        <v>8.48</v>
      </c>
    </row>
    <row r="7458" spans="1:12" x14ac:dyDescent="0.2">
      <c r="A7458" s="4">
        <v>33084</v>
      </c>
      <c r="C7458">
        <v>7.74</v>
      </c>
      <c r="D7458">
        <v>7.74</v>
      </c>
      <c r="E7458">
        <v>7.75</v>
      </c>
      <c r="F7458">
        <v>7.93</v>
      </c>
      <c r="G7458">
        <v>8.0500000000000007</v>
      </c>
      <c r="H7458">
        <v>8.14</v>
      </c>
      <c r="I7458">
        <v>8.2799999999999994</v>
      </c>
      <c r="J7458">
        <v>8.34</v>
      </c>
      <c r="L7458">
        <v>8.4</v>
      </c>
    </row>
    <row r="7459" spans="1:12" x14ac:dyDescent="0.2">
      <c r="A7459" s="4">
        <v>33085</v>
      </c>
      <c r="C7459">
        <v>7.74</v>
      </c>
      <c r="D7459">
        <v>7.72</v>
      </c>
      <c r="E7459">
        <v>7.72</v>
      </c>
      <c r="F7459">
        <v>7.91</v>
      </c>
      <c r="G7459">
        <v>8.0399999999999991</v>
      </c>
      <c r="H7459">
        <v>8.1300000000000008</v>
      </c>
      <c r="I7459">
        <v>8.2799999999999994</v>
      </c>
      <c r="J7459">
        <v>8.36</v>
      </c>
      <c r="L7459">
        <v>8.42</v>
      </c>
    </row>
    <row r="7460" spans="1:12" x14ac:dyDescent="0.2">
      <c r="A7460" s="4">
        <v>33086</v>
      </c>
      <c r="C7460">
        <v>7.67</v>
      </c>
      <c r="D7460">
        <v>7.65</v>
      </c>
      <c r="E7460">
        <v>7.63</v>
      </c>
      <c r="F7460">
        <v>7.85</v>
      </c>
      <c r="G7460">
        <v>7.96</v>
      </c>
      <c r="H7460">
        <v>8.06</v>
      </c>
      <c r="I7460">
        <v>8.1999999999999993</v>
      </c>
      <c r="J7460">
        <v>8.2899999999999991</v>
      </c>
      <c r="L7460">
        <v>8.36</v>
      </c>
    </row>
    <row r="7461" spans="1:12" x14ac:dyDescent="0.2">
      <c r="A7461" s="4">
        <v>33087</v>
      </c>
      <c r="C7461">
        <v>7.68</v>
      </c>
      <c r="D7461">
        <v>7.67</v>
      </c>
      <c r="E7461">
        <v>7.7</v>
      </c>
      <c r="F7461">
        <v>7.9</v>
      </c>
      <c r="G7461">
        <v>8.0299999999999994</v>
      </c>
      <c r="H7461">
        <v>8.15</v>
      </c>
      <c r="I7461">
        <v>8.3000000000000007</v>
      </c>
      <c r="J7461">
        <v>8.41</v>
      </c>
      <c r="L7461">
        <v>8.4600000000000009</v>
      </c>
    </row>
    <row r="7462" spans="1:12" x14ac:dyDescent="0.2">
      <c r="A7462" s="4">
        <v>33088</v>
      </c>
      <c r="C7462">
        <v>7.52</v>
      </c>
      <c r="D7462">
        <v>7.55</v>
      </c>
      <c r="E7462">
        <v>7.56</v>
      </c>
      <c r="F7462">
        <v>7.79</v>
      </c>
      <c r="G7462">
        <v>7.98</v>
      </c>
      <c r="H7462">
        <v>8.11</v>
      </c>
      <c r="I7462">
        <v>8.32</v>
      </c>
      <c r="J7462">
        <v>8.43</v>
      </c>
      <c r="L7462">
        <v>8.5500000000000007</v>
      </c>
    </row>
    <row r="7463" spans="1:12" x14ac:dyDescent="0.2">
      <c r="A7463" s="4">
        <v>33091</v>
      </c>
      <c r="C7463">
        <v>7.54</v>
      </c>
      <c r="D7463">
        <v>7.59</v>
      </c>
      <c r="E7463">
        <v>7.63</v>
      </c>
      <c r="F7463">
        <v>7.9</v>
      </c>
      <c r="G7463">
        <v>8.11</v>
      </c>
      <c r="H7463">
        <v>8.2899999999999991</v>
      </c>
      <c r="I7463">
        <v>8.5500000000000007</v>
      </c>
      <c r="J7463">
        <v>8.7100000000000009</v>
      </c>
      <c r="L7463">
        <v>8.82</v>
      </c>
    </row>
    <row r="7464" spans="1:12" x14ac:dyDescent="0.2">
      <c r="A7464" s="4">
        <v>33092</v>
      </c>
      <c r="C7464">
        <v>7.61</v>
      </c>
      <c r="D7464">
        <v>7.73</v>
      </c>
      <c r="E7464">
        <v>7.75</v>
      </c>
      <c r="F7464">
        <v>8.0399999999999991</v>
      </c>
      <c r="G7464">
        <v>8.19</v>
      </c>
      <c r="H7464">
        <v>8.41</v>
      </c>
      <c r="I7464">
        <v>8.65</v>
      </c>
      <c r="J7464">
        <v>8.7799999999999994</v>
      </c>
      <c r="L7464">
        <v>8.86</v>
      </c>
    </row>
    <row r="7465" spans="1:12" x14ac:dyDescent="0.2">
      <c r="A7465" s="4">
        <v>33093</v>
      </c>
      <c r="C7465">
        <v>7.62</v>
      </c>
      <c r="D7465">
        <v>7.69</v>
      </c>
      <c r="E7465">
        <v>7.73</v>
      </c>
      <c r="F7465">
        <v>8.02</v>
      </c>
      <c r="G7465">
        <v>8.19</v>
      </c>
      <c r="H7465">
        <v>8.43</v>
      </c>
      <c r="I7465">
        <v>8.65</v>
      </c>
      <c r="J7465">
        <v>8.77</v>
      </c>
      <c r="L7465">
        <v>8.8699999999999992</v>
      </c>
    </row>
    <row r="7466" spans="1:12" x14ac:dyDescent="0.2">
      <c r="A7466" s="4">
        <v>33094</v>
      </c>
      <c r="C7466">
        <v>7.66</v>
      </c>
      <c r="D7466">
        <v>7.69</v>
      </c>
      <c r="E7466">
        <v>7.72</v>
      </c>
      <c r="F7466">
        <v>7.99</v>
      </c>
      <c r="G7466">
        <v>8.1300000000000008</v>
      </c>
      <c r="H7466">
        <v>8.33</v>
      </c>
      <c r="I7466">
        <v>8.5500000000000007</v>
      </c>
      <c r="J7466">
        <v>8.66</v>
      </c>
      <c r="L7466">
        <v>8.75</v>
      </c>
    </row>
    <row r="7467" spans="1:12" x14ac:dyDescent="0.2">
      <c r="A7467" s="4">
        <v>33095</v>
      </c>
      <c r="C7467">
        <v>7.64</v>
      </c>
      <c r="D7467">
        <v>7.68</v>
      </c>
      <c r="E7467">
        <v>7.67</v>
      </c>
      <c r="F7467">
        <v>7.95</v>
      </c>
      <c r="G7467">
        <v>8.1199999999999992</v>
      </c>
      <c r="H7467">
        <v>8.35</v>
      </c>
      <c r="I7467">
        <v>8.58</v>
      </c>
      <c r="J7467">
        <v>8.68</v>
      </c>
      <c r="L7467">
        <v>8.7899999999999991</v>
      </c>
    </row>
    <row r="7468" spans="1:12" x14ac:dyDescent="0.2">
      <c r="A7468" s="4">
        <v>33098</v>
      </c>
      <c r="C7468">
        <v>7.66</v>
      </c>
      <c r="D7468">
        <v>7.7</v>
      </c>
      <c r="E7468">
        <v>7.65</v>
      </c>
      <c r="F7468">
        <v>7.94</v>
      </c>
      <c r="G7468">
        <v>8.08</v>
      </c>
      <c r="H7468">
        <v>8.36</v>
      </c>
      <c r="I7468">
        <v>8.59</v>
      </c>
      <c r="J7468">
        <v>8.7100000000000009</v>
      </c>
      <c r="L7468">
        <v>8.83</v>
      </c>
    </row>
    <row r="7469" spans="1:12" x14ac:dyDescent="0.2">
      <c r="A7469" s="4">
        <v>33099</v>
      </c>
      <c r="C7469">
        <v>7.68</v>
      </c>
      <c r="D7469">
        <v>7.72</v>
      </c>
      <c r="E7469">
        <v>7.69</v>
      </c>
      <c r="F7469">
        <v>7.94</v>
      </c>
      <c r="G7469">
        <v>8.08</v>
      </c>
      <c r="H7469">
        <v>8.34</v>
      </c>
      <c r="I7469">
        <v>8.5500000000000007</v>
      </c>
      <c r="J7469">
        <v>8.66</v>
      </c>
      <c r="L7469">
        <v>8.7799999999999994</v>
      </c>
    </row>
    <row r="7470" spans="1:12" x14ac:dyDescent="0.2">
      <c r="A7470" s="4">
        <v>33100</v>
      </c>
      <c r="C7470">
        <v>7.7</v>
      </c>
      <c r="D7470">
        <v>7.73</v>
      </c>
      <c r="E7470">
        <v>7.68</v>
      </c>
      <c r="F7470">
        <v>7.94</v>
      </c>
      <c r="G7470">
        <v>8.08</v>
      </c>
      <c r="H7470">
        <v>8.33</v>
      </c>
      <c r="I7470">
        <v>8.5399999999999991</v>
      </c>
      <c r="J7470">
        <v>8.64</v>
      </c>
      <c r="L7470">
        <v>8.76</v>
      </c>
    </row>
    <row r="7471" spans="1:12" x14ac:dyDescent="0.2">
      <c r="A7471" s="4">
        <v>33101</v>
      </c>
      <c r="C7471">
        <v>7.73</v>
      </c>
      <c r="D7471">
        <v>7.83</v>
      </c>
      <c r="E7471">
        <v>7.81</v>
      </c>
      <c r="F7471">
        <v>8.09</v>
      </c>
      <c r="G7471">
        <v>8.23</v>
      </c>
      <c r="H7471">
        <v>8.4499999999999993</v>
      </c>
      <c r="I7471">
        <v>8.65</v>
      </c>
      <c r="J7471">
        <v>8.76</v>
      </c>
      <c r="L7471">
        <v>8.91</v>
      </c>
    </row>
    <row r="7472" spans="1:12" x14ac:dyDescent="0.2">
      <c r="A7472" s="4">
        <v>33102</v>
      </c>
      <c r="C7472">
        <v>7.72</v>
      </c>
      <c r="D7472">
        <v>7.82</v>
      </c>
      <c r="E7472">
        <v>7.8</v>
      </c>
      <c r="F7472">
        <v>8.11</v>
      </c>
      <c r="G7472">
        <v>8.27</v>
      </c>
      <c r="H7472">
        <v>8.49</v>
      </c>
      <c r="I7472">
        <v>8.68</v>
      </c>
      <c r="J7472">
        <v>8.8000000000000007</v>
      </c>
      <c r="L7472">
        <v>8.94</v>
      </c>
    </row>
    <row r="7473" spans="1:12" x14ac:dyDescent="0.2">
      <c r="A7473" s="4">
        <v>33105</v>
      </c>
      <c r="C7473">
        <v>7.77</v>
      </c>
      <c r="D7473">
        <v>7.85</v>
      </c>
      <c r="E7473">
        <v>7.84</v>
      </c>
      <c r="F7473">
        <v>8.1300000000000008</v>
      </c>
      <c r="G7473">
        <v>8.2799999999999994</v>
      </c>
      <c r="H7473">
        <v>8.5</v>
      </c>
      <c r="I7473">
        <v>8.6999999999999993</v>
      </c>
      <c r="J7473">
        <v>8.81</v>
      </c>
      <c r="L7473">
        <v>8.92</v>
      </c>
    </row>
    <row r="7474" spans="1:12" x14ac:dyDescent="0.2">
      <c r="A7474" s="4">
        <v>33106</v>
      </c>
      <c r="C7474">
        <v>7.83</v>
      </c>
      <c r="D7474">
        <v>7.88</v>
      </c>
      <c r="E7474">
        <v>7.9</v>
      </c>
      <c r="F7474">
        <v>8.19</v>
      </c>
      <c r="G7474">
        <v>8.32</v>
      </c>
      <c r="H7474">
        <v>8.56</v>
      </c>
      <c r="I7474">
        <v>8.74</v>
      </c>
      <c r="J7474">
        <v>8.84</v>
      </c>
      <c r="L7474">
        <v>8.94</v>
      </c>
    </row>
    <row r="7475" spans="1:12" x14ac:dyDescent="0.2">
      <c r="A7475" s="4">
        <v>33107</v>
      </c>
      <c r="C7475">
        <v>7.85</v>
      </c>
      <c r="D7475">
        <v>7.91</v>
      </c>
      <c r="E7475">
        <v>7.94</v>
      </c>
      <c r="F7475">
        <v>8.26</v>
      </c>
      <c r="G7475">
        <v>8.3800000000000008</v>
      </c>
      <c r="H7475">
        <v>8.6199999999999992</v>
      </c>
      <c r="I7475">
        <v>8.8000000000000007</v>
      </c>
      <c r="J7475">
        <v>8.91</v>
      </c>
      <c r="L7475">
        <v>9.0299999999999994</v>
      </c>
    </row>
    <row r="7476" spans="1:12" x14ac:dyDescent="0.2">
      <c r="A7476" s="4">
        <v>33108</v>
      </c>
      <c r="C7476">
        <v>7.79</v>
      </c>
      <c r="D7476">
        <v>7.91</v>
      </c>
      <c r="E7476">
        <v>7.99</v>
      </c>
      <c r="F7476">
        <v>8.26</v>
      </c>
      <c r="G7476">
        <v>8.44</v>
      </c>
      <c r="H7476">
        <v>8.69</v>
      </c>
      <c r="I7476">
        <v>8.8800000000000008</v>
      </c>
      <c r="J7476">
        <v>9</v>
      </c>
      <c r="L7476">
        <v>9.11</v>
      </c>
    </row>
    <row r="7477" spans="1:12" x14ac:dyDescent="0.2">
      <c r="A7477" s="4">
        <v>33109</v>
      </c>
      <c r="C7477">
        <v>7.74</v>
      </c>
      <c r="D7477">
        <v>7.88</v>
      </c>
      <c r="E7477">
        <v>7.96</v>
      </c>
      <c r="F7477">
        <v>8.32</v>
      </c>
      <c r="G7477">
        <v>8.5</v>
      </c>
      <c r="H7477">
        <v>8.75</v>
      </c>
      <c r="I7477">
        <v>8.94</v>
      </c>
      <c r="J7477">
        <v>9.0500000000000007</v>
      </c>
      <c r="L7477">
        <v>9.17</v>
      </c>
    </row>
    <row r="7478" spans="1:12" x14ac:dyDescent="0.2">
      <c r="A7478" s="4">
        <v>33112</v>
      </c>
      <c r="C7478">
        <v>7.78</v>
      </c>
      <c r="D7478">
        <v>7.89</v>
      </c>
      <c r="E7478">
        <v>7.89</v>
      </c>
      <c r="F7478">
        <v>8.2100000000000009</v>
      </c>
      <c r="G7478">
        <v>8.34</v>
      </c>
      <c r="H7478">
        <v>8.61</v>
      </c>
      <c r="I7478">
        <v>8.8000000000000007</v>
      </c>
      <c r="J7478">
        <v>8.9</v>
      </c>
      <c r="L7478">
        <v>9.02</v>
      </c>
    </row>
    <row r="7479" spans="1:12" x14ac:dyDescent="0.2">
      <c r="A7479" s="4">
        <v>33113</v>
      </c>
      <c r="C7479">
        <v>7.73</v>
      </c>
      <c r="D7479">
        <v>7.87</v>
      </c>
      <c r="E7479">
        <v>7.94</v>
      </c>
      <c r="F7479">
        <v>8.23</v>
      </c>
      <c r="G7479">
        <v>8.42</v>
      </c>
      <c r="H7479">
        <v>8.67</v>
      </c>
      <c r="I7479">
        <v>8.85</v>
      </c>
      <c r="J7479">
        <v>8.94</v>
      </c>
      <c r="L7479">
        <v>9.07</v>
      </c>
    </row>
    <row r="7480" spans="1:12" x14ac:dyDescent="0.2">
      <c r="A7480" s="4">
        <v>33114</v>
      </c>
      <c r="C7480">
        <v>7.72</v>
      </c>
      <c r="D7480">
        <v>7.84</v>
      </c>
      <c r="E7480">
        <v>7.85</v>
      </c>
      <c r="F7480">
        <v>8.16</v>
      </c>
      <c r="G7480">
        <v>8.33</v>
      </c>
      <c r="H7480">
        <v>8.52</v>
      </c>
      <c r="I7480">
        <v>8.75</v>
      </c>
      <c r="J7480">
        <v>8.84</v>
      </c>
      <c r="L7480">
        <v>8.9499999999999993</v>
      </c>
    </row>
    <row r="7481" spans="1:12" x14ac:dyDescent="0.2">
      <c r="A7481" s="4">
        <v>33115</v>
      </c>
      <c r="C7481">
        <v>7.7</v>
      </c>
      <c r="D7481">
        <v>7.8</v>
      </c>
      <c r="E7481">
        <v>7.83</v>
      </c>
      <c r="F7481">
        <v>8.1199999999999992</v>
      </c>
      <c r="G7481">
        <v>8.31</v>
      </c>
      <c r="H7481">
        <v>8.52</v>
      </c>
      <c r="I7481">
        <v>8.77</v>
      </c>
      <c r="J7481">
        <v>8.86</v>
      </c>
      <c r="L7481">
        <v>8.98</v>
      </c>
    </row>
    <row r="7482" spans="1:12" x14ac:dyDescent="0.2">
      <c r="A7482" s="4">
        <v>33116</v>
      </c>
      <c r="C7482">
        <v>7.63</v>
      </c>
      <c r="D7482">
        <v>7.74</v>
      </c>
      <c r="E7482">
        <v>7.76</v>
      </c>
      <c r="F7482">
        <v>8.07</v>
      </c>
      <c r="G7482">
        <v>8.26</v>
      </c>
      <c r="H7482">
        <v>8.5</v>
      </c>
      <c r="I7482">
        <v>8.77</v>
      </c>
      <c r="J7482">
        <v>8.86</v>
      </c>
      <c r="L7482">
        <v>8.99</v>
      </c>
    </row>
    <row r="7483" spans="1:12" x14ac:dyDescent="0.2">
      <c r="A7483" s="4">
        <v>33119</v>
      </c>
      <c r="C7483" t="s">
        <v>13</v>
      </c>
      <c r="D7483" t="s">
        <v>13</v>
      </c>
      <c r="E7483" t="s">
        <v>13</v>
      </c>
      <c r="F7483" t="s">
        <v>13</v>
      </c>
      <c r="G7483" t="s">
        <v>13</v>
      </c>
      <c r="H7483" t="s">
        <v>13</v>
      </c>
      <c r="I7483" t="s">
        <v>13</v>
      </c>
      <c r="J7483" t="s">
        <v>13</v>
      </c>
      <c r="L7483" t="s">
        <v>13</v>
      </c>
    </row>
    <row r="7484" spans="1:12" x14ac:dyDescent="0.2">
      <c r="A7484" s="4">
        <v>33120</v>
      </c>
      <c r="C7484">
        <v>7.64</v>
      </c>
      <c r="D7484">
        <v>7.75</v>
      </c>
      <c r="E7484">
        <v>7.76</v>
      </c>
      <c r="F7484">
        <v>8.09</v>
      </c>
      <c r="G7484">
        <v>8.2799999999999994</v>
      </c>
      <c r="H7484">
        <v>8.5299999999999994</v>
      </c>
      <c r="I7484">
        <v>8.8000000000000007</v>
      </c>
      <c r="J7484">
        <v>8.9</v>
      </c>
      <c r="L7484">
        <v>9.0299999999999994</v>
      </c>
    </row>
    <row r="7485" spans="1:12" x14ac:dyDescent="0.2">
      <c r="A7485" s="4">
        <v>33121</v>
      </c>
      <c r="C7485">
        <v>7.61</v>
      </c>
      <c r="D7485">
        <v>7.71</v>
      </c>
      <c r="E7485">
        <v>7.74</v>
      </c>
      <c r="F7485">
        <v>8.0399999999999991</v>
      </c>
      <c r="G7485">
        <v>8.23</v>
      </c>
      <c r="H7485">
        <v>8.4700000000000006</v>
      </c>
      <c r="I7485">
        <v>8.75</v>
      </c>
      <c r="J7485">
        <v>8.86</v>
      </c>
      <c r="L7485">
        <v>8.98</v>
      </c>
    </row>
    <row r="7486" spans="1:12" x14ac:dyDescent="0.2">
      <c r="A7486" s="4">
        <v>33122</v>
      </c>
      <c r="C7486">
        <v>7.62</v>
      </c>
      <c r="D7486">
        <v>7.71</v>
      </c>
      <c r="E7486">
        <v>7.74</v>
      </c>
      <c r="F7486">
        <v>8.06</v>
      </c>
      <c r="G7486">
        <v>8.24</v>
      </c>
      <c r="H7486">
        <v>8.4700000000000006</v>
      </c>
      <c r="I7486">
        <v>8.75</v>
      </c>
      <c r="J7486">
        <v>8.84</v>
      </c>
      <c r="L7486">
        <v>8.9600000000000009</v>
      </c>
    </row>
    <row r="7487" spans="1:12" x14ac:dyDescent="0.2">
      <c r="A7487" s="4">
        <v>33123</v>
      </c>
      <c r="C7487">
        <v>7.63</v>
      </c>
      <c r="D7487">
        <v>7.73</v>
      </c>
      <c r="E7487">
        <v>7.73</v>
      </c>
      <c r="F7487">
        <v>8.0399999999999991</v>
      </c>
      <c r="G7487">
        <v>8.2200000000000006</v>
      </c>
      <c r="H7487">
        <v>8.4499999999999993</v>
      </c>
      <c r="I7487">
        <v>8.7200000000000006</v>
      </c>
      <c r="J7487">
        <v>8.81</v>
      </c>
      <c r="L7487">
        <v>8.92</v>
      </c>
    </row>
    <row r="7488" spans="1:12" x14ac:dyDescent="0.2">
      <c r="A7488" s="4">
        <v>33126</v>
      </c>
      <c r="C7488">
        <v>7.68</v>
      </c>
      <c r="D7488">
        <v>7.76</v>
      </c>
      <c r="E7488">
        <v>7.79</v>
      </c>
      <c r="F7488">
        <v>8.09</v>
      </c>
      <c r="G7488">
        <v>8.26</v>
      </c>
      <c r="H7488">
        <v>8.5</v>
      </c>
      <c r="I7488">
        <v>8.75</v>
      </c>
      <c r="J7488">
        <v>8.85</v>
      </c>
      <c r="L7488">
        <v>8.98</v>
      </c>
    </row>
    <row r="7489" spans="1:12" x14ac:dyDescent="0.2">
      <c r="A7489" s="4">
        <v>33127</v>
      </c>
      <c r="C7489">
        <v>7.67</v>
      </c>
      <c r="D7489">
        <v>7.76</v>
      </c>
      <c r="E7489">
        <v>7.81</v>
      </c>
      <c r="F7489">
        <v>8.1</v>
      </c>
      <c r="G7489">
        <v>8.27</v>
      </c>
      <c r="H7489">
        <v>8.48</v>
      </c>
      <c r="I7489">
        <v>8.73</v>
      </c>
      <c r="J7489">
        <v>8.83</v>
      </c>
      <c r="L7489">
        <v>8.9600000000000009</v>
      </c>
    </row>
    <row r="7490" spans="1:12" x14ac:dyDescent="0.2">
      <c r="A7490" s="4">
        <v>33128</v>
      </c>
      <c r="C7490">
        <v>7.61</v>
      </c>
      <c r="D7490">
        <v>7.7</v>
      </c>
      <c r="E7490">
        <v>7.75</v>
      </c>
      <c r="F7490">
        <v>8.0500000000000007</v>
      </c>
      <c r="G7490">
        <v>8.26</v>
      </c>
      <c r="H7490">
        <v>8.4499999999999993</v>
      </c>
      <c r="I7490">
        <v>8.7200000000000006</v>
      </c>
      <c r="J7490">
        <v>8.82</v>
      </c>
      <c r="L7490">
        <v>8.9600000000000009</v>
      </c>
    </row>
    <row r="7491" spans="1:12" x14ac:dyDescent="0.2">
      <c r="A7491" s="4">
        <v>33129</v>
      </c>
      <c r="C7491">
        <v>7.59</v>
      </c>
      <c r="D7491">
        <v>7.65</v>
      </c>
      <c r="E7491">
        <v>7.7</v>
      </c>
      <c r="F7491">
        <v>8.01</v>
      </c>
      <c r="G7491">
        <v>8.19</v>
      </c>
      <c r="H7491">
        <v>8.44</v>
      </c>
      <c r="I7491">
        <v>8.7100000000000009</v>
      </c>
      <c r="J7491">
        <v>8.82</v>
      </c>
      <c r="L7491">
        <v>8.9600000000000009</v>
      </c>
    </row>
    <row r="7492" spans="1:12" x14ac:dyDescent="0.2">
      <c r="A7492" s="4">
        <v>33130</v>
      </c>
      <c r="C7492">
        <v>7.59</v>
      </c>
      <c r="D7492">
        <v>7.63</v>
      </c>
      <c r="E7492">
        <v>7.72</v>
      </c>
      <c r="F7492">
        <v>8.0299999999999994</v>
      </c>
      <c r="G7492">
        <v>8.23</v>
      </c>
      <c r="H7492">
        <v>8.48</v>
      </c>
      <c r="I7492">
        <v>8.75</v>
      </c>
      <c r="J7492">
        <v>8.8699999999999992</v>
      </c>
      <c r="L7492">
        <v>9.01</v>
      </c>
    </row>
    <row r="7493" spans="1:12" x14ac:dyDescent="0.2">
      <c r="A7493" s="4">
        <v>33133</v>
      </c>
      <c r="C7493">
        <v>7.61</v>
      </c>
      <c r="D7493">
        <v>7.66</v>
      </c>
      <c r="E7493">
        <v>7.73</v>
      </c>
      <c r="F7493">
        <v>8.0500000000000007</v>
      </c>
      <c r="G7493">
        <v>8.23</v>
      </c>
      <c r="H7493">
        <v>8.49</v>
      </c>
      <c r="I7493">
        <v>8.7799999999999994</v>
      </c>
      <c r="J7493">
        <v>8.9</v>
      </c>
      <c r="L7493">
        <v>9.06</v>
      </c>
    </row>
    <row r="7494" spans="1:12" x14ac:dyDescent="0.2">
      <c r="A7494" s="4">
        <v>33134</v>
      </c>
      <c r="C7494">
        <v>7.61</v>
      </c>
      <c r="D7494">
        <v>7.66</v>
      </c>
      <c r="E7494">
        <v>7.73</v>
      </c>
      <c r="F7494">
        <v>8.0299999999999994</v>
      </c>
      <c r="G7494">
        <v>8.2200000000000006</v>
      </c>
      <c r="H7494">
        <v>8.48</v>
      </c>
      <c r="I7494">
        <v>8.77</v>
      </c>
      <c r="J7494">
        <v>8.9</v>
      </c>
      <c r="L7494">
        <v>9.0500000000000007</v>
      </c>
    </row>
    <row r="7495" spans="1:12" x14ac:dyDescent="0.2">
      <c r="A7495" s="4">
        <v>33135</v>
      </c>
      <c r="C7495">
        <v>7.64</v>
      </c>
      <c r="D7495">
        <v>7.69</v>
      </c>
      <c r="E7495">
        <v>7.79</v>
      </c>
      <c r="F7495">
        <v>8.08</v>
      </c>
      <c r="G7495">
        <v>8.24</v>
      </c>
      <c r="H7495">
        <v>8.51</v>
      </c>
      <c r="I7495">
        <v>8.7799999999999994</v>
      </c>
      <c r="J7495">
        <v>8.8800000000000008</v>
      </c>
      <c r="L7495">
        <v>9.02</v>
      </c>
    </row>
    <row r="7496" spans="1:12" x14ac:dyDescent="0.2">
      <c r="A7496" s="4">
        <v>33136</v>
      </c>
      <c r="C7496">
        <v>7.63</v>
      </c>
      <c r="D7496">
        <v>7.73</v>
      </c>
      <c r="E7496">
        <v>7.81</v>
      </c>
      <c r="F7496">
        <v>8.1</v>
      </c>
      <c r="G7496">
        <v>8.27</v>
      </c>
      <c r="H7496">
        <v>8.5299999999999994</v>
      </c>
      <c r="I7496">
        <v>8.8000000000000007</v>
      </c>
      <c r="J7496">
        <v>8.91</v>
      </c>
      <c r="L7496">
        <v>9.0500000000000007</v>
      </c>
    </row>
    <row r="7497" spans="1:12" x14ac:dyDescent="0.2">
      <c r="A7497" s="4">
        <v>33137</v>
      </c>
      <c r="C7497">
        <v>7.6</v>
      </c>
      <c r="D7497">
        <v>7.71</v>
      </c>
      <c r="E7497">
        <v>7.77</v>
      </c>
      <c r="F7497">
        <v>8.1199999999999992</v>
      </c>
      <c r="G7497">
        <v>8.31</v>
      </c>
      <c r="H7497">
        <v>8.58</v>
      </c>
      <c r="I7497">
        <v>8.8699999999999992</v>
      </c>
      <c r="J7497">
        <v>8.99</v>
      </c>
      <c r="L7497">
        <v>9.1300000000000008</v>
      </c>
    </row>
    <row r="7498" spans="1:12" x14ac:dyDescent="0.2">
      <c r="A7498" s="4">
        <v>33140</v>
      </c>
      <c r="C7498">
        <v>7.63</v>
      </c>
      <c r="D7498">
        <v>7.75</v>
      </c>
      <c r="E7498">
        <v>7.83</v>
      </c>
      <c r="F7498">
        <v>8.2100000000000009</v>
      </c>
      <c r="G7498">
        <v>8.3800000000000008</v>
      </c>
      <c r="H7498">
        <v>8.64</v>
      </c>
      <c r="I7498">
        <v>8.92</v>
      </c>
      <c r="J7498">
        <v>9.0399999999999991</v>
      </c>
      <c r="L7498">
        <v>9.18</v>
      </c>
    </row>
    <row r="7499" spans="1:12" x14ac:dyDescent="0.2">
      <c r="A7499" s="4">
        <v>33141</v>
      </c>
      <c r="C7499">
        <v>7.59</v>
      </c>
      <c r="D7499">
        <v>7.78</v>
      </c>
      <c r="E7499">
        <v>7.85</v>
      </c>
      <c r="F7499">
        <v>8.18</v>
      </c>
      <c r="G7499">
        <v>8.4</v>
      </c>
      <c r="H7499">
        <v>8.64</v>
      </c>
      <c r="I7499">
        <v>8.91</v>
      </c>
      <c r="J7499">
        <v>9.02</v>
      </c>
      <c r="L7499">
        <v>9.15</v>
      </c>
    </row>
    <row r="7500" spans="1:12" x14ac:dyDescent="0.2">
      <c r="A7500" s="4">
        <v>33142</v>
      </c>
      <c r="C7500">
        <v>7.57</v>
      </c>
      <c r="D7500">
        <v>7.74</v>
      </c>
      <c r="E7500">
        <v>7.84</v>
      </c>
      <c r="F7500">
        <v>8.16</v>
      </c>
      <c r="G7500">
        <v>8.3800000000000008</v>
      </c>
      <c r="H7500">
        <v>8.6300000000000008</v>
      </c>
      <c r="I7500">
        <v>8.9</v>
      </c>
      <c r="J7500">
        <v>9</v>
      </c>
      <c r="L7500">
        <v>9.14</v>
      </c>
    </row>
    <row r="7501" spans="1:12" x14ac:dyDescent="0.2">
      <c r="A7501" s="4">
        <v>33143</v>
      </c>
      <c r="C7501">
        <v>7.47</v>
      </c>
      <c r="D7501">
        <v>7.61</v>
      </c>
      <c r="E7501">
        <v>7.72</v>
      </c>
      <c r="F7501">
        <v>8.0500000000000007</v>
      </c>
      <c r="G7501">
        <v>8.2799999999999994</v>
      </c>
      <c r="H7501">
        <v>8.52</v>
      </c>
      <c r="I7501">
        <v>8.81</v>
      </c>
      <c r="J7501">
        <v>8.91</v>
      </c>
      <c r="L7501">
        <v>9.0500000000000007</v>
      </c>
    </row>
    <row r="7502" spans="1:12" x14ac:dyDescent="0.2">
      <c r="A7502" s="4">
        <v>33144</v>
      </c>
      <c r="C7502">
        <v>7.37</v>
      </c>
      <c r="D7502">
        <v>7.54</v>
      </c>
      <c r="E7502">
        <v>7.69</v>
      </c>
      <c r="F7502">
        <v>8.02</v>
      </c>
      <c r="G7502">
        <v>8.19</v>
      </c>
      <c r="H7502">
        <v>8.4700000000000006</v>
      </c>
      <c r="I7502">
        <v>8.73</v>
      </c>
      <c r="J7502">
        <v>8.82</v>
      </c>
      <c r="L7502">
        <v>8.9600000000000009</v>
      </c>
    </row>
    <row r="7503" spans="1:12" x14ac:dyDescent="0.2">
      <c r="A7503" s="4">
        <v>33147</v>
      </c>
      <c r="C7503">
        <v>7.37</v>
      </c>
      <c r="D7503">
        <v>7.53</v>
      </c>
      <c r="E7503">
        <v>7.63</v>
      </c>
      <c r="F7503">
        <v>7.94</v>
      </c>
      <c r="G7503">
        <v>8.1199999999999992</v>
      </c>
      <c r="H7503">
        <v>8.3800000000000008</v>
      </c>
      <c r="I7503">
        <v>8.6300000000000008</v>
      </c>
      <c r="J7503">
        <v>8.7100000000000009</v>
      </c>
      <c r="L7503">
        <v>8.84</v>
      </c>
    </row>
    <row r="7504" spans="1:12" x14ac:dyDescent="0.2">
      <c r="A7504" s="4">
        <v>33148</v>
      </c>
      <c r="C7504">
        <v>7.41</v>
      </c>
      <c r="D7504">
        <v>7.55</v>
      </c>
      <c r="E7504">
        <v>7.61</v>
      </c>
      <c r="F7504">
        <v>7.92</v>
      </c>
      <c r="G7504">
        <v>8.1</v>
      </c>
      <c r="H7504">
        <v>8.35</v>
      </c>
      <c r="I7504">
        <v>8.6</v>
      </c>
      <c r="J7504">
        <v>8.69</v>
      </c>
      <c r="L7504">
        <v>8.84</v>
      </c>
    </row>
    <row r="7505" spans="1:12" x14ac:dyDescent="0.2">
      <c r="A7505" s="4">
        <v>33149</v>
      </c>
      <c r="C7505">
        <v>7.38</v>
      </c>
      <c r="D7505">
        <v>7.53</v>
      </c>
      <c r="E7505">
        <v>7.57</v>
      </c>
      <c r="F7505">
        <v>7.88</v>
      </c>
      <c r="G7505">
        <v>8.09</v>
      </c>
      <c r="H7505">
        <v>8.33</v>
      </c>
      <c r="I7505">
        <v>8.6</v>
      </c>
      <c r="J7505">
        <v>8.7100000000000009</v>
      </c>
      <c r="L7505">
        <v>8.85</v>
      </c>
    </row>
    <row r="7506" spans="1:12" x14ac:dyDescent="0.2">
      <c r="A7506" s="4">
        <v>33150</v>
      </c>
      <c r="C7506">
        <v>7.36</v>
      </c>
      <c r="D7506">
        <v>7.51</v>
      </c>
      <c r="E7506">
        <v>7.56</v>
      </c>
      <c r="F7506">
        <v>7.87</v>
      </c>
      <c r="G7506">
        <v>8.0399999999999991</v>
      </c>
      <c r="H7506">
        <v>8.3000000000000007</v>
      </c>
      <c r="I7506">
        <v>8.58</v>
      </c>
      <c r="J7506">
        <v>8.67</v>
      </c>
      <c r="L7506">
        <v>8.81</v>
      </c>
    </row>
    <row r="7507" spans="1:12" x14ac:dyDescent="0.2">
      <c r="A7507" s="4">
        <v>33151</v>
      </c>
      <c r="C7507">
        <v>7.27</v>
      </c>
      <c r="D7507">
        <v>7.44</v>
      </c>
      <c r="E7507">
        <v>7.51</v>
      </c>
      <c r="F7507">
        <v>7.81</v>
      </c>
      <c r="G7507">
        <v>8</v>
      </c>
      <c r="H7507">
        <v>8.27</v>
      </c>
      <c r="I7507">
        <v>8.5399999999999991</v>
      </c>
      <c r="J7507">
        <v>8.65</v>
      </c>
      <c r="L7507">
        <v>8.7899999999999991</v>
      </c>
    </row>
    <row r="7508" spans="1:12" x14ac:dyDescent="0.2">
      <c r="A7508" s="4">
        <v>33154</v>
      </c>
      <c r="C7508" t="s">
        <v>13</v>
      </c>
      <c r="D7508" t="s">
        <v>13</v>
      </c>
      <c r="E7508" t="s">
        <v>13</v>
      </c>
      <c r="F7508" t="s">
        <v>13</v>
      </c>
      <c r="G7508" t="s">
        <v>13</v>
      </c>
      <c r="H7508" t="s">
        <v>13</v>
      </c>
      <c r="I7508" t="s">
        <v>13</v>
      </c>
      <c r="J7508" t="s">
        <v>13</v>
      </c>
      <c r="L7508" t="s">
        <v>13</v>
      </c>
    </row>
    <row r="7509" spans="1:12" x14ac:dyDescent="0.2">
      <c r="A7509" s="4">
        <v>33155</v>
      </c>
      <c r="C7509">
        <v>7.41</v>
      </c>
      <c r="D7509">
        <v>7.58</v>
      </c>
      <c r="E7509">
        <v>7.64</v>
      </c>
      <c r="F7509">
        <v>7.94</v>
      </c>
      <c r="G7509">
        <v>8.14</v>
      </c>
      <c r="H7509">
        <v>8.43</v>
      </c>
      <c r="I7509">
        <v>8.7200000000000006</v>
      </c>
      <c r="J7509">
        <v>8.83</v>
      </c>
      <c r="L7509">
        <v>8.98</v>
      </c>
    </row>
    <row r="7510" spans="1:12" x14ac:dyDescent="0.2">
      <c r="A7510" s="4">
        <v>33156</v>
      </c>
      <c r="C7510">
        <v>7.44</v>
      </c>
      <c r="D7510">
        <v>7.6</v>
      </c>
      <c r="E7510">
        <v>7.64</v>
      </c>
      <c r="F7510">
        <v>7.99</v>
      </c>
      <c r="G7510">
        <v>8.19</v>
      </c>
      <c r="H7510">
        <v>8.49</v>
      </c>
      <c r="I7510">
        <v>8.7799999999999994</v>
      </c>
      <c r="J7510">
        <v>8.89</v>
      </c>
      <c r="L7510">
        <v>9.0299999999999994</v>
      </c>
    </row>
    <row r="7511" spans="1:12" x14ac:dyDescent="0.2">
      <c r="A7511" s="4">
        <v>33157</v>
      </c>
      <c r="C7511">
        <v>7.35</v>
      </c>
      <c r="D7511">
        <v>7.51</v>
      </c>
      <c r="E7511">
        <v>7.6</v>
      </c>
      <c r="F7511">
        <v>7.99</v>
      </c>
      <c r="G7511">
        <v>8.2200000000000006</v>
      </c>
      <c r="H7511">
        <v>8.51</v>
      </c>
      <c r="I7511">
        <v>8.7899999999999991</v>
      </c>
      <c r="J7511">
        <v>8.92</v>
      </c>
      <c r="L7511">
        <v>9.08</v>
      </c>
    </row>
    <row r="7512" spans="1:12" x14ac:dyDescent="0.2">
      <c r="A7512" s="4">
        <v>33158</v>
      </c>
      <c r="C7512">
        <v>7.37</v>
      </c>
      <c r="D7512">
        <v>7.52</v>
      </c>
      <c r="E7512">
        <v>7.59</v>
      </c>
      <c r="F7512">
        <v>7.94</v>
      </c>
      <c r="G7512">
        <v>8.16</v>
      </c>
      <c r="H7512">
        <v>8.44</v>
      </c>
      <c r="I7512">
        <v>8.6999999999999993</v>
      </c>
      <c r="J7512">
        <v>8.84</v>
      </c>
      <c r="L7512">
        <v>8.98</v>
      </c>
    </row>
    <row r="7513" spans="1:12" x14ac:dyDescent="0.2">
      <c r="A7513" s="4">
        <v>33161</v>
      </c>
      <c r="C7513">
        <v>7.4</v>
      </c>
      <c r="D7513">
        <v>7.56</v>
      </c>
      <c r="E7513">
        <v>7.58</v>
      </c>
      <c r="F7513">
        <v>7.92</v>
      </c>
      <c r="G7513">
        <v>8.1300000000000008</v>
      </c>
      <c r="H7513">
        <v>8.39</v>
      </c>
      <c r="I7513">
        <v>8.67</v>
      </c>
      <c r="J7513">
        <v>8.8000000000000007</v>
      </c>
      <c r="L7513">
        <v>8.9499999999999993</v>
      </c>
    </row>
    <row r="7514" spans="1:12" x14ac:dyDescent="0.2">
      <c r="A7514" s="4">
        <v>33162</v>
      </c>
      <c r="C7514">
        <v>7.39</v>
      </c>
      <c r="D7514">
        <v>7.58</v>
      </c>
      <c r="E7514">
        <v>7.58</v>
      </c>
      <c r="F7514">
        <v>7.92</v>
      </c>
      <c r="G7514">
        <v>8.1300000000000008</v>
      </c>
      <c r="H7514">
        <v>8.39</v>
      </c>
      <c r="I7514">
        <v>8.66</v>
      </c>
      <c r="J7514">
        <v>8.7899999999999991</v>
      </c>
      <c r="L7514">
        <v>8.94</v>
      </c>
    </row>
    <row r="7515" spans="1:12" x14ac:dyDescent="0.2">
      <c r="A7515" s="4">
        <v>33163</v>
      </c>
      <c r="C7515">
        <v>7.44</v>
      </c>
      <c r="D7515">
        <v>7.59</v>
      </c>
      <c r="E7515">
        <v>7.6</v>
      </c>
      <c r="F7515">
        <v>7.92</v>
      </c>
      <c r="G7515">
        <v>8.1199999999999992</v>
      </c>
      <c r="H7515">
        <v>8.3699999999999992</v>
      </c>
      <c r="I7515">
        <v>8.6300000000000008</v>
      </c>
      <c r="J7515">
        <v>8.76</v>
      </c>
      <c r="L7515">
        <v>8.89</v>
      </c>
    </row>
    <row r="7516" spans="1:12" x14ac:dyDescent="0.2">
      <c r="A7516" s="4">
        <v>33164</v>
      </c>
      <c r="C7516">
        <v>7.49</v>
      </c>
      <c r="D7516">
        <v>7.57</v>
      </c>
      <c r="E7516">
        <v>7.59</v>
      </c>
      <c r="F7516">
        <v>7.91</v>
      </c>
      <c r="G7516">
        <v>8.08</v>
      </c>
      <c r="H7516">
        <v>8.32</v>
      </c>
      <c r="I7516">
        <v>8.59</v>
      </c>
      <c r="J7516">
        <v>8.7100000000000009</v>
      </c>
      <c r="L7516">
        <v>8.85</v>
      </c>
    </row>
    <row r="7517" spans="1:12" x14ac:dyDescent="0.2">
      <c r="A7517" s="4">
        <v>33165</v>
      </c>
      <c r="C7517">
        <v>7.48</v>
      </c>
      <c r="D7517">
        <v>7.56</v>
      </c>
      <c r="E7517">
        <v>7.55</v>
      </c>
      <c r="F7517">
        <v>7.85</v>
      </c>
      <c r="G7517">
        <v>8.02</v>
      </c>
      <c r="H7517">
        <v>8.25</v>
      </c>
      <c r="I7517">
        <v>8.49</v>
      </c>
      <c r="J7517">
        <v>8.6199999999999992</v>
      </c>
      <c r="L7517">
        <v>8.75</v>
      </c>
    </row>
    <row r="7518" spans="1:12" x14ac:dyDescent="0.2">
      <c r="A7518" s="4">
        <v>33168</v>
      </c>
      <c r="C7518">
        <v>7.47</v>
      </c>
      <c r="D7518">
        <v>7.55</v>
      </c>
      <c r="E7518">
        <v>7.53</v>
      </c>
      <c r="F7518">
        <v>7.85</v>
      </c>
      <c r="G7518">
        <v>8.0299999999999994</v>
      </c>
      <c r="H7518">
        <v>8.25</v>
      </c>
      <c r="I7518">
        <v>8.5</v>
      </c>
      <c r="J7518">
        <v>8.6300000000000008</v>
      </c>
      <c r="L7518">
        <v>8.76</v>
      </c>
    </row>
    <row r="7519" spans="1:12" x14ac:dyDescent="0.2">
      <c r="A7519" s="4">
        <v>33169</v>
      </c>
      <c r="C7519">
        <v>7.45</v>
      </c>
      <c r="D7519">
        <v>7.53</v>
      </c>
      <c r="E7519">
        <v>7.52</v>
      </c>
      <c r="F7519">
        <v>7.84</v>
      </c>
      <c r="G7519">
        <v>8</v>
      </c>
      <c r="H7519">
        <v>8.25</v>
      </c>
      <c r="I7519">
        <v>8.51</v>
      </c>
      <c r="J7519">
        <v>8.65</v>
      </c>
      <c r="L7519">
        <v>8.7899999999999991</v>
      </c>
    </row>
    <row r="7520" spans="1:12" x14ac:dyDescent="0.2">
      <c r="A7520" s="4">
        <v>33170</v>
      </c>
      <c r="C7520">
        <v>7.46</v>
      </c>
      <c r="D7520">
        <v>7.53</v>
      </c>
      <c r="E7520">
        <v>7.52</v>
      </c>
      <c r="F7520">
        <v>7.84</v>
      </c>
      <c r="G7520">
        <v>8</v>
      </c>
      <c r="H7520">
        <v>8.26</v>
      </c>
      <c r="I7520">
        <v>8.52</v>
      </c>
      <c r="J7520">
        <v>8.66</v>
      </c>
      <c r="L7520">
        <v>8.7899999999999991</v>
      </c>
    </row>
    <row r="7521" spans="1:12" x14ac:dyDescent="0.2">
      <c r="A7521" s="4">
        <v>33171</v>
      </c>
      <c r="C7521">
        <v>7.41</v>
      </c>
      <c r="D7521">
        <v>7.51</v>
      </c>
      <c r="E7521">
        <v>7.46</v>
      </c>
      <c r="F7521">
        <v>7.8</v>
      </c>
      <c r="G7521">
        <v>7.97</v>
      </c>
      <c r="H7521">
        <v>8.2100000000000009</v>
      </c>
      <c r="I7521">
        <v>8.4700000000000006</v>
      </c>
      <c r="J7521">
        <v>8.6199999999999992</v>
      </c>
      <c r="L7521">
        <v>8.74</v>
      </c>
    </row>
    <row r="7522" spans="1:12" x14ac:dyDescent="0.2">
      <c r="A7522" s="4">
        <v>33172</v>
      </c>
      <c r="C7522">
        <v>7.36</v>
      </c>
      <c r="D7522">
        <v>7.45</v>
      </c>
      <c r="E7522">
        <v>7.46</v>
      </c>
      <c r="F7522">
        <v>7.8</v>
      </c>
      <c r="G7522">
        <v>7.97</v>
      </c>
      <c r="H7522">
        <v>8.23</v>
      </c>
      <c r="I7522">
        <v>8.48</v>
      </c>
      <c r="J7522">
        <v>8.6300000000000008</v>
      </c>
      <c r="L7522">
        <v>8.76</v>
      </c>
    </row>
    <row r="7523" spans="1:12" x14ac:dyDescent="0.2">
      <c r="A7523" s="4">
        <v>33175</v>
      </c>
      <c r="C7523">
        <v>7.38</v>
      </c>
      <c r="D7523">
        <v>7.48</v>
      </c>
      <c r="E7523">
        <v>7.48</v>
      </c>
      <c r="F7523">
        <v>7.82</v>
      </c>
      <c r="G7523">
        <v>8.01</v>
      </c>
      <c r="H7523">
        <v>8.27</v>
      </c>
      <c r="I7523">
        <v>8.5399999999999991</v>
      </c>
      <c r="J7523">
        <v>8.6999999999999993</v>
      </c>
      <c r="L7523">
        <v>8.84</v>
      </c>
    </row>
    <row r="7524" spans="1:12" x14ac:dyDescent="0.2">
      <c r="A7524" s="4">
        <v>33176</v>
      </c>
      <c r="C7524">
        <v>7.37</v>
      </c>
      <c r="D7524">
        <v>7.51</v>
      </c>
      <c r="E7524">
        <v>7.48</v>
      </c>
      <c r="F7524">
        <v>7.79</v>
      </c>
      <c r="G7524">
        <v>8.02</v>
      </c>
      <c r="H7524">
        <v>8.2799999999999994</v>
      </c>
      <c r="I7524">
        <v>8.56</v>
      </c>
      <c r="J7524">
        <v>8.6999999999999993</v>
      </c>
      <c r="L7524">
        <v>8.83</v>
      </c>
    </row>
    <row r="7525" spans="1:12" x14ac:dyDescent="0.2">
      <c r="A7525" s="4">
        <v>33177</v>
      </c>
      <c r="C7525">
        <v>7.34</v>
      </c>
      <c r="D7525">
        <v>7.46</v>
      </c>
      <c r="E7525">
        <v>7.43</v>
      </c>
      <c r="F7525">
        <v>7.77</v>
      </c>
      <c r="G7525">
        <v>7.97</v>
      </c>
      <c r="H7525">
        <v>8.24</v>
      </c>
      <c r="I7525">
        <v>8.5</v>
      </c>
      <c r="J7525">
        <v>8.65</v>
      </c>
      <c r="L7525">
        <v>8.7799999999999994</v>
      </c>
    </row>
    <row r="7526" spans="1:12" x14ac:dyDescent="0.2">
      <c r="A7526" s="4">
        <v>33178</v>
      </c>
      <c r="C7526">
        <v>7.28</v>
      </c>
      <c r="D7526">
        <v>7.38</v>
      </c>
      <c r="E7526">
        <v>7.32</v>
      </c>
      <c r="F7526">
        <v>7.68</v>
      </c>
      <c r="G7526">
        <v>7.88</v>
      </c>
      <c r="H7526">
        <v>8.15</v>
      </c>
      <c r="I7526">
        <v>8.42</v>
      </c>
      <c r="J7526">
        <v>8.57</v>
      </c>
      <c r="L7526">
        <v>8.6999999999999993</v>
      </c>
    </row>
    <row r="7527" spans="1:12" x14ac:dyDescent="0.2">
      <c r="A7527" s="4">
        <v>33179</v>
      </c>
      <c r="C7527">
        <v>7.31</v>
      </c>
      <c r="D7527">
        <v>7.4</v>
      </c>
      <c r="E7527">
        <v>7.35</v>
      </c>
      <c r="F7527">
        <v>7.68</v>
      </c>
      <c r="G7527">
        <v>7.88</v>
      </c>
      <c r="H7527">
        <v>8.16</v>
      </c>
      <c r="I7527">
        <v>8.42</v>
      </c>
      <c r="J7527">
        <v>8.57</v>
      </c>
      <c r="L7527">
        <v>8.6999999999999993</v>
      </c>
    </row>
    <row r="7528" spans="1:12" x14ac:dyDescent="0.2">
      <c r="A7528" s="4">
        <v>33182</v>
      </c>
      <c r="C7528">
        <v>7.31</v>
      </c>
      <c r="D7528">
        <v>7.39</v>
      </c>
      <c r="E7528">
        <v>7.33</v>
      </c>
      <c r="F7528">
        <v>7.63</v>
      </c>
      <c r="G7528">
        <v>7.84</v>
      </c>
      <c r="H7528">
        <v>8.1</v>
      </c>
      <c r="I7528">
        <v>8.36</v>
      </c>
      <c r="J7528">
        <v>8.5</v>
      </c>
      <c r="L7528">
        <v>8.6300000000000008</v>
      </c>
    </row>
    <row r="7529" spans="1:12" x14ac:dyDescent="0.2">
      <c r="A7529" s="4">
        <v>33183</v>
      </c>
      <c r="C7529">
        <v>7.31</v>
      </c>
      <c r="D7529">
        <v>7.42</v>
      </c>
      <c r="E7529">
        <v>7.36</v>
      </c>
      <c r="F7529">
        <v>7.65</v>
      </c>
      <c r="G7529">
        <v>7.8</v>
      </c>
      <c r="H7529">
        <v>8.11</v>
      </c>
      <c r="I7529">
        <v>8.3699999999999992</v>
      </c>
      <c r="J7529">
        <v>8.52</v>
      </c>
      <c r="L7529">
        <v>8.64</v>
      </c>
    </row>
    <row r="7530" spans="1:12" x14ac:dyDescent="0.2">
      <c r="A7530" s="4">
        <v>33184</v>
      </c>
      <c r="C7530">
        <v>7.32</v>
      </c>
      <c r="D7530">
        <v>7.43</v>
      </c>
      <c r="E7530">
        <v>7.36</v>
      </c>
      <c r="F7530">
        <v>7.67</v>
      </c>
      <c r="G7530">
        <v>7.82</v>
      </c>
      <c r="H7530">
        <v>8.16</v>
      </c>
      <c r="I7530">
        <v>8.44</v>
      </c>
      <c r="J7530">
        <v>8.57</v>
      </c>
      <c r="L7530">
        <v>8.7100000000000009</v>
      </c>
    </row>
    <row r="7531" spans="1:12" x14ac:dyDescent="0.2">
      <c r="A7531" s="4">
        <v>33185</v>
      </c>
      <c r="C7531">
        <v>7.32</v>
      </c>
      <c r="D7531">
        <v>7.42</v>
      </c>
      <c r="E7531">
        <v>7.35</v>
      </c>
      <c r="F7531">
        <v>7.67</v>
      </c>
      <c r="G7531">
        <v>7.82</v>
      </c>
      <c r="H7531">
        <v>8.18</v>
      </c>
      <c r="I7531">
        <v>8.44</v>
      </c>
      <c r="J7531">
        <v>8.58</v>
      </c>
      <c r="L7531">
        <v>8.73</v>
      </c>
    </row>
    <row r="7532" spans="1:12" x14ac:dyDescent="0.2">
      <c r="A7532" s="4">
        <v>33186</v>
      </c>
      <c r="C7532">
        <v>7.27</v>
      </c>
      <c r="D7532">
        <v>7.39</v>
      </c>
      <c r="E7532">
        <v>7.33</v>
      </c>
      <c r="F7532">
        <v>7.61</v>
      </c>
      <c r="G7532">
        <v>7.75</v>
      </c>
      <c r="H7532">
        <v>8.1</v>
      </c>
      <c r="I7532">
        <v>8.36</v>
      </c>
      <c r="J7532">
        <v>8.49</v>
      </c>
      <c r="L7532">
        <v>8.6300000000000008</v>
      </c>
    </row>
    <row r="7533" spans="1:12" x14ac:dyDescent="0.2">
      <c r="A7533" s="4">
        <v>33189</v>
      </c>
      <c r="C7533" t="s">
        <v>13</v>
      </c>
      <c r="D7533" t="s">
        <v>13</v>
      </c>
      <c r="E7533" t="s">
        <v>13</v>
      </c>
      <c r="F7533" t="s">
        <v>13</v>
      </c>
      <c r="G7533" t="s">
        <v>13</v>
      </c>
      <c r="H7533" t="s">
        <v>13</v>
      </c>
      <c r="I7533" t="s">
        <v>13</v>
      </c>
      <c r="J7533" t="s">
        <v>13</v>
      </c>
      <c r="L7533" t="s">
        <v>13</v>
      </c>
    </row>
    <row r="7534" spans="1:12" x14ac:dyDescent="0.2">
      <c r="A7534" s="4">
        <v>33190</v>
      </c>
      <c r="C7534">
        <v>7.27</v>
      </c>
      <c r="D7534">
        <v>7.39</v>
      </c>
      <c r="E7534">
        <v>7.3</v>
      </c>
      <c r="F7534">
        <v>7.6</v>
      </c>
      <c r="G7534">
        <v>7.7</v>
      </c>
      <c r="H7534">
        <v>8.01</v>
      </c>
      <c r="I7534">
        <v>8.26</v>
      </c>
      <c r="J7534">
        <v>8.3699999999999992</v>
      </c>
      <c r="L7534">
        <v>8.52</v>
      </c>
    </row>
    <row r="7535" spans="1:12" x14ac:dyDescent="0.2">
      <c r="A7535" s="4">
        <v>33191</v>
      </c>
      <c r="C7535">
        <v>7.3</v>
      </c>
      <c r="D7535">
        <v>7.38</v>
      </c>
      <c r="E7535">
        <v>7.31</v>
      </c>
      <c r="F7535">
        <v>7.58</v>
      </c>
      <c r="G7535">
        <v>7.7</v>
      </c>
      <c r="H7535">
        <v>8.01</v>
      </c>
      <c r="I7535">
        <v>8.25</v>
      </c>
      <c r="J7535">
        <v>8.36</v>
      </c>
      <c r="L7535">
        <v>8.51</v>
      </c>
    </row>
    <row r="7536" spans="1:12" x14ac:dyDescent="0.2">
      <c r="A7536" s="4">
        <v>33192</v>
      </c>
      <c r="C7536">
        <v>7.32</v>
      </c>
      <c r="D7536">
        <v>7.4</v>
      </c>
      <c r="E7536">
        <v>7.32</v>
      </c>
      <c r="F7536">
        <v>7.6</v>
      </c>
      <c r="G7536">
        <v>7.71</v>
      </c>
      <c r="H7536">
        <v>8.01</v>
      </c>
      <c r="I7536">
        <v>8.26</v>
      </c>
      <c r="J7536">
        <v>8.3699999999999992</v>
      </c>
      <c r="L7536">
        <v>8.5299999999999994</v>
      </c>
    </row>
    <row r="7537" spans="1:12" x14ac:dyDescent="0.2">
      <c r="A7537" s="4">
        <v>33193</v>
      </c>
      <c r="C7537">
        <v>7.31</v>
      </c>
      <c r="D7537">
        <v>7.37</v>
      </c>
      <c r="E7537">
        <v>7.27</v>
      </c>
      <c r="F7537">
        <v>7.58</v>
      </c>
      <c r="G7537">
        <v>7.69</v>
      </c>
      <c r="H7537">
        <v>7.96</v>
      </c>
      <c r="I7537">
        <v>8.1999999999999993</v>
      </c>
      <c r="J7537">
        <v>8.3000000000000007</v>
      </c>
      <c r="L7537">
        <v>8.4600000000000009</v>
      </c>
    </row>
    <row r="7538" spans="1:12" x14ac:dyDescent="0.2">
      <c r="A7538" s="4">
        <v>33196</v>
      </c>
      <c r="C7538">
        <v>7.33</v>
      </c>
      <c r="D7538">
        <v>7.43</v>
      </c>
      <c r="E7538">
        <v>7.33</v>
      </c>
      <c r="F7538">
        <v>7.62</v>
      </c>
      <c r="G7538">
        <v>7.73</v>
      </c>
      <c r="H7538">
        <v>8.01</v>
      </c>
      <c r="I7538">
        <v>8.24</v>
      </c>
      <c r="J7538">
        <v>8.35</v>
      </c>
      <c r="L7538">
        <v>8.51</v>
      </c>
    </row>
    <row r="7539" spans="1:12" x14ac:dyDescent="0.2">
      <c r="A7539" s="4">
        <v>33197</v>
      </c>
      <c r="C7539">
        <v>7.32</v>
      </c>
      <c r="D7539">
        <v>7.42</v>
      </c>
      <c r="E7539">
        <v>7.34</v>
      </c>
      <c r="F7539">
        <v>7.62</v>
      </c>
      <c r="G7539">
        <v>7.72</v>
      </c>
      <c r="H7539">
        <v>7.98</v>
      </c>
      <c r="I7539">
        <v>8.2100000000000009</v>
      </c>
      <c r="J7539">
        <v>8.31</v>
      </c>
      <c r="L7539">
        <v>8.4700000000000006</v>
      </c>
    </row>
    <row r="7540" spans="1:12" x14ac:dyDescent="0.2">
      <c r="A7540" s="4">
        <v>33198</v>
      </c>
      <c r="C7540">
        <v>7.27</v>
      </c>
      <c r="D7540">
        <v>7.37</v>
      </c>
      <c r="E7540">
        <v>7.26</v>
      </c>
      <c r="F7540">
        <v>7.53</v>
      </c>
      <c r="G7540">
        <v>7.66</v>
      </c>
      <c r="H7540">
        <v>7.92</v>
      </c>
      <c r="I7540">
        <v>8.16</v>
      </c>
      <c r="J7540">
        <v>8.27</v>
      </c>
      <c r="L7540">
        <v>8.44</v>
      </c>
    </row>
    <row r="7541" spans="1:12" x14ac:dyDescent="0.2">
      <c r="A7541" s="4">
        <v>33199</v>
      </c>
      <c r="C7541" t="s">
        <v>13</v>
      </c>
      <c r="D7541" t="s">
        <v>13</v>
      </c>
      <c r="E7541" t="s">
        <v>13</v>
      </c>
      <c r="F7541" t="s">
        <v>13</v>
      </c>
      <c r="G7541" t="s">
        <v>13</v>
      </c>
      <c r="H7541" t="s">
        <v>13</v>
      </c>
      <c r="I7541" t="s">
        <v>13</v>
      </c>
      <c r="J7541" t="s">
        <v>13</v>
      </c>
      <c r="L7541" t="s">
        <v>13</v>
      </c>
    </row>
    <row r="7542" spans="1:12" x14ac:dyDescent="0.2">
      <c r="A7542" s="4">
        <v>33200</v>
      </c>
      <c r="C7542">
        <v>7.25</v>
      </c>
      <c r="D7542">
        <v>7.32</v>
      </c>
      <c r="E7542">
        <v>7.23</v>
      </c>
      <c r="F7542">
        <v>7.53</v>
      </c>
      <c r="G7542">
        <v>7.63</v>
      </c>
      <c r="H7542">
        <v>7.92</v>
      </c>
      <c r="I7542">
        <v>8.16</v>
      </c>
      <c r="J7542">
        <v>8.2799999999999994</v>
      </c>
      <c r="L7542">
        <v>8.44</v>
      </c>
    </row>
    <row r="7543" spans="1:12" x14ac:dyDescent="0.2">
      <c r="A7543" s="4">
        <v>33203</v>
      </c>
      <c r="C7543">
        <v>7.26</v>
      </c>
      <c r="D7543">
        <v>7.33</v>
      </c>
      <c r="E7543">
        <v>7.24</v>
      </c>
      <c r="F7543">
        <v>7.55</v>
      </c>
      <c r="G7543">
        <v>7.65</v>
      </c>
      <c r="H7543">
        <v>7.92</v>
      </c>
      <c r="I7543">
        <v>8.17</v>
      </c>
      <c r="J7543">
        <v>8.27</v>
      </c>
      <c r="L7543">
        <v>8.42</v>
      </c>
    </row>
    <row r="7544" spans="1:12" x14ac:dyDescent="0.2">
      <c r="A7544" s="4">
        <v>33204</v>
      </c>
      <c r="C7544">
        <v>7.27</v>
      </c>
      <c r="D7544">
        <v>7.34</v>
      </c>
      <c r="E7544">
        <v>7.28</v>
      </c>
      <c r="F7544">
        <v>7.5</v>
      </c>
      <c r="G7544">
        <v>7.66</v>
      </c>
      <c r="H7544">
        <v>7.94</v>
      </c>
      <c r="I7544">
        <v>8.18</v>
      </c>
      <c r="J7544">
        <v>8.2799999999999994</v>
      </c>
      <c r="L7544">
        <v>8.44</v>
      </c>
    </row>
    <row r="7545" spans="1:12" x14ac:dyDescent="0.2">
      <c r="A7545" s="4">
        <v>33205</v>
      </c>
      <c r="C7545">
        <v>7.29</v>
      </c>
      <c r="D7545">
        <v>7.38</v>
      </c>
      <c r="E7545">
        <v>7.34</v>
      </c>
      <c r="F7545">
        <v>7.56</v>
      </c>
      <c r="G7545">
        <v>7.71</v>
      </c>
      <c r="H7545">
        <v>7.94</v>
      </c>
      <c r="I7545">
        <v>8.2200000000000006</v>
      </c>
      <c r="J7545">
        <v>8.3000000000000007</v>
      </c>
      <c r="L7545">
        <v>8.4600000000000009</v>
      </c>
    </row>
    <row r="7546" spans="1:12" x14ac:dyDescent="0.2">
      <c r="A7546" s="4">
        <v>33206</v>
      </c>
      <c r="C7546">
        <v>7.26</v>
      </c>
      <c r="D7546">
        <v>7.38</v>
      </c>
      <c r="E7546">
        <v>7.34</v>
      </c>
      <c r="F7546">
        <v>7.58</v>
      </c>
      <c r="G7546">
        <v>7.72</v>
      </c>
      <c r="H7546">
        <v>7.96</v>
      </c>
      <c r="I7546">
        <v>8.23</v>
      </c>
      <c r="J7546">
        <v>8.32</v>
      </c>
      <c r="L7546">
        <v>8.4700000000000006</v>
      </c>
    </row>
    <row r="7547" spans="1:12" x14ac:dyDescent="0.2">
      <c r="A7547" s="4">
        <v>33207</v>
      </c>
      <c r="C7547">
        <v>7.24</v>
      </c>
      <c r="D7547">
        <v>7.36</v>
      </c>
      <c r="E7547">
        <v>7.31</v>
      </c>
      <c r="F7547">
        <v>7.53</v>
      </c>
      <c r="G7547">
        <v>7.67</v>
      </c>
      <c r="H7547">
        <v>7.91</v>
      </c>
      <c r="I7547">
        <v>8.18</v>
      </c>
      <c r="J7547">
        <v>8.26</v>
      </c>
      <c r="L7547">
        <v>8.4</v>
      </c>
    </row>
    <row r="7548" spans="1:12" x14ac:dyDescent="0.2">
      <c r="A7548" s="4">
        <v>33210</v>
      </c>
      <c r="C7548">
        <v>7.28</v>
      </c>
      <c r="D7548">
        <v>7.37</v>
      </c>
      <c r="E7548">
        <v>7.31</v>
      </c>
      <c r="F7548">
        <v>7.51</v>
      </c>
      <c r="G7548">
        <v>7.65</v>
      </c>
      <c r="H7548">
        <v>7.88</v>
      </c>
      <c r="I7548">
        <v>8.14</v>
      </c>
      <c r="J7548">
        <v>8.2200000000000006</v>
      </c>
      <c r="L7548">
        <v>8.36</v>
      </c>
    </row>
    <row r="7549" spans="1:12" x14ac:dyDescent="0.2">
      <c r="A7549" s="4">
        <v>33211</v>
      </c>
      <c r="C7549">
        <v>7.24</v>
      </c>
      <c r="D7549">
        <v>7.23</v>
      </c>
      <c r="E7549">
        <v>7.25</v>
      </c>
      <c r="F7549">
        <v>7.46</v>
      </c>
      <c r="G7549">
        <v>7.58</v>
      </c>
      <c r="H7549">
        <v>7.83</v>
      </c>
      <c r="I7549">
        <v>8.11</v>
      </c>
      <c r="J7549">
        <v>8.1999999999999993</v>
      </c>
      <c r="L7549">
        <v>8.3699999999999992</v>
      </c>
    </row>
    <row r="7550" spans="1:12" x14ac:dyDescent="0.2">
      <c r="A7550" s="4">
        <v>33212</v>
      </c>
      <c r="C7550">
        <v>7.23</v>
      </c>
      <c r="D7550">
        <v>7.21</v>
      </c>
      <c r="E7550">
        <v>7.24</v>
      </c>
      <c r="F7550">
        <v>7.46</v>
      </c>
      <c r="G7550">
        <v>7.58</v>
      </c>
      <c r="H7550">
        <v>7.82</v>
      </c>
      <c r="I7550">
        <v>8.09</v>
      </c>
      <c r="J7550">
        <v>8.16</v>
      </c>
      <c r="L7550">
        <v>8.32</v>
      </c>
    </row>
    <row r="7551" spans="1:12" x14ac:dyDescent="0.2">
      <c r="A7551" s="4">
        <v>33213</v>
      </c>
      <c r="C7551">
        <v>7.22</v>
      </c>
      <c r="D7551">
        <v>7.23</v>
      </c>
      <c r="E7551">
        <v>7.27</v>
      </c>
      <c r="F7551">
        <v>7.48</v>
      </c>
      <c r="G7551">
        <v>7.6</v>
      </c>
      <c r="H7551">
        <v>7.82</v>
      </c>
      <c r="I7551">
        <v>8.11</v>
      </c>
      <c r="J7551">
        <v>8.18</v>
      </c>
      <c r="L7551">
        <v>8.35</v>
      </c>
    </row>
    <row r="7552" spans="1:12" x14ac:dyDescent="0.2">
      <c r="A7552" s="4">
        <v>33214</v>
      </c>
      <c r="C7552">
        <v>7.1</v>
      </c>
      <c r="D7552">
        <v>7.08</v>
      </c>
      <c r="E7552">
        <v>7.12</v>
      </c>
      <c r="F7552">
        <v>7.33</v>
      </c>
      <c r="G7552">
        <v>7.45</v>
      </c>
      <c r="H7552">
        <v>7.67</v>
      </c>
      <c r="I7552">
        <v>7.96</v>
      </c>
      <c r="J7552">
        <v>8.0299999999999994</v>
      </c>
      <c r="L7552">
        <v>8.19</v>
      </c>
    </row>
    <row r="7553" spans="1:12" x14ac:dyDescent="0.2">
      <c r="A7553" s="4">
        <v>33217</v>
      </c>
      <c r="C7553">
        <v>7.07</v>
      </c>
      <c r="D7553">
        <v>7.04</v>
      </c>
      <c r="E7553">
        <v>7.1</v>
      </c>
      <c r="F7553">
        <v>7.28</v>
      </c>
      <c r="G7553">
        <v>7.4</v>
      </c>
      <c r="H7553">
        <v>7.63</v>
      </c>
      <c r="I7553">
        <v>7.91</v>
      </c>
      <c r="J7553">
        <v>7.98</v>
      </c>
      <c r="L7553">
        <v>8.14</v>
      </c>
    </row>
    <row r="7554" spans="1:12" x14ac:dyDescent="0.2">
      <c r="A7554" s="4">
        <v>33218</v>
      </c>
      <c r="C7554">
        <v>7.06</v>
      </c>
      <c r="D7554">
        <v>7.06</v>
      </c>
      <c r="E7554">
        <v>7.07</v>
      </c>
      <c r="F7554">
        <v>7.26</v>
      </c>
      <c r="G7554">
        <v>7.38</v>
      </c>
      <c r="H7554">
        <v>7.6</v>
      </c>
      <c r="I7554">
        <v>7.87</v>
      </c>
      <c r="J7554">
        <v>7.94</v>
      </c>
      <c r="L7554">
        <v>8.1</v>
      </c>
    </row>
    <row r="7555" spans="1:12" x14ac:dyDescent="0.2">
      <c r="A7555" s="4">
        <v>33219</v>
      </c>
      <c r="C7555">
        <v>7</v>
      </c>
      <c r="D7555">
        <v>7</v>
      </c>
      <c r="E7555">
        <v>7.03</v>
      </c>
      <c r="F7555">
        <v>7.22</v>
      </c>
      <c r="G7555">
        <v>7.33</v>
      </c>
      <c r="H7555">
        <v>7.59</v>
      </c>
      <c r="I7555">
        <v>7.84</v>
      </c>
      <c r="J7555">
        <v>7.91</v>
      </c>
      <c r="L7555">
        <v>8.07</v>
      </c>
    </row>
    <row r="7556" spans="1:12" x14ac:dyDescent="0.2">
      <c r="A7556" s="4">
        <v>33220</v>
      </c>
      <c r="C7556">
        <v>7.05</v>
      </c>
      <c r="D7556">
        <v>7.04</v>
      </c>
      <c r="E7556">
        <v>7.11</v>
      </c>
      <c r="F7556">
        <v>7.31</v>
      </c>
      <c r="G7556">
        <v>7.42</v>
      </c>
      <c r="H7556">
        <v>7.68</v>
      </c>
      <c r="I7556">
        <v>7.91</v>
      </c>
      <c r="J7556">
        <v>7.98</v>
      </c>
      <c r="L7556">
        <v>8.14</v>
      </c>
    </row>
    <row r="7557" spans="1:12" x14ac:dyDescent="0.2">
      <c r="A7557" s="4">
        <v>33221</v>
      </c>
      <c r="C7557">
        <v>7.06</v>
      </c>
      <c r="D7557">
        <v>7.08</v>
      </c>
      <c r="E7557">
        <v>7.09</v>
      </c>
      <c r="F7557">
        <v>7.35</v>
      </c>
      <c r="G7557">
        <v>7.47</v>
      </c>
      <c r="H7557">
        <v>7.74</v>
      </c>
      <c r="I7557">
        <v>7.97</v>
      </c>
      <c r="J7557">
        <v>8.0500000000000007</v>
      </c>
      <c r="L7557">
        <v>8.1999999999999993</v>
      </c>
    </row>
    <row r="7558" spans="1:12" x14ac:dyDescent="0.2">
      <c r="A7558" s="4">
        <v>33224</v>
      </c>
      <c r="C7558">
        <v>7.02</v>
      </c>
      <c r="D7558">
        <v>7.07</v>
      </c>
      <c r="E7558">
        <v>7.06</v>
      </c>
      <c r="F7558">
        <v>7.31</v>
      </c>
      <c r="G7558">
        <v>7.45</v>
      </c>
      <c r="H7558">
        <v>7.71</v>
      </c>
      <c r="I7558">
        <v>7.96</v>
      </c>
      <c r="J7558">
        <v>8.02</v>
      </c>
      <c r="L7558">
        <v>8.18</v>
      </c>
    </row>
    <row r="7559" spans="1:12" x14ac:dyDescent="0.2">
      <c r="A7559" s="4">
        <v>33225</v>
      </c>
      <c r="C7559">
        <v>6.94</v>
      </c>
      <c r="D7559">
        <v>7.05</v>
      </c>
      <c r="E7559">
        <v>7.02</v>
      </c>
      <c r="F7559">
        <v>7.28</v>
      </c>
      <c r="G7559">
        <v>7.4</v>
      </c>
      <c r="H7559">
        <v>7.67</v>
      </c>
      <c r="I7559">
        <v>7.93</v>
      </c>
      <c r="J7559">
        <v>7.99</v>
      </c>
      <c r="L7559">
        <v>8.15</v>
      </c>
    </row>
    <row r="7560" spans="1:12" x14ac:dyDescent="0.2">
      <c r="A7560" s="4">
        <v>33226</v>
      </c>
      <c r="C7560">
        <v>6.83</v>
      </c>
      <c r="D7560">
        <v>6.91</v>
      </c>
      <c r="E7560">
        <v>6.89</v>
      </c>
      <c r="F7560">
        <v>7.21</v>
      </c>
      <c r="G7560">
        <v>7.37</v>
      </c>
      <c r="H7560">
        <v>7.64</v>
      </c>
      <c r="I7560">
        <v>7.92</v>
      </c>
      <c r="J7560">
        <v>8</v>
      </c>
      <c r="L7560">
        <v>8.19</v>
      </c>
    </row>
    <row r="7561" spans="1:12" x14ac:dyDescent="0.2">
      <c r="A7561" s="4">
        <v>33227</v>
      </c>
      <c r="C7561">
        <v>6.75</v>
      </c>
      <c r="D7561">
        <v>6.87</v>
      </c>
      <c r="E7561">
        <v>6.9</v>
      </c>
      <c r="F7561">
        <v>7.25</v>
      </c>
      <c r="G7561">
        <v>7.41</v>
      </c>
      <c r="H7561">
        <v>7.67</v>
      </c>
      <c r="I7561">
        <v>7.96</v>
      </c>
      <c r="J7561">
        <v>8.0500000000000007</v>
      </c>
      <c r="L7561">
        <v>8.2200000000000006</v>
      </c>
    </row>
    <row r="7562" spans="1:12" x14ac:dyDescent="0.2">
      <c r="A7562" s="4">
        <v>33228</v>
      </c>
      <c r="C7562">
        <v>6.79</v>
      </c>
      <c r="D7562">
        <v>6.94</v>
      </c>
      <c r="E7562">
        <v>6.95</v>
      </c>
      <c r="F7562">
        <v>7.3</v>
      </c>
      <c r="G7562">
        <v>7.46</v>
      </c>
      <c r="H7562">
        <v>7.75</v>
      </c>
      <c r="I7562">
        <v>8.0299999999999994</v>
      </c>
      <c r="J7562">
        <v>8.11</v>
      </c>
      <c r="L7562">
        <v>8.2799999999999994</v>
      </c>
    </row>
    <row r="7563" spans="1:12" x14ac:dyDescent="0.2">
      <c r="A7563" s="4">
        <v>33231</v>
      </c>
      <c r="C7563">
        <v>6.73</v>
      </c>
      <c r="D7563">
        <v>6.95</v>
      </c>
      <c r="E7563">
        <v>6.99</v>
      </c>
      <c r="F7563">
        <v>7.35</v>
      </c>
      <c r="G7563">
        <v>7.53</v>
      </c>
      <c r="H7563">
        <v>7.84</v>
      </c>
      <c r="I7563">
        <v>8.1199999999999992</v>
      </c>
      <c r="J7563">
        <v>8.1999999999999993</v>
      </c>
      <c r="L7563">
        <v>8.36</v>
      </c>
    </row>
    <row r="7564" spans="1:12" x14ac:dyDescent="0.2">
      <c r="A7564" s="4">
        <v>33232</v>
      </c>
      <c r="C7564" t="s">
        <v>13</v>
      </c>
      <c r="D7564" t="s">
        <v>13</v>
      </c>
      <c r="E7564" t="s">
        <v>13</v>
      </c>
      <c r="F7564" t="s">
        <v>13</v>
      </c>
      <c r="G7564" t="s">
        <v>13</v>
      </c>
      <c r="H7564" t="s">
        <v>13</v>
      </c>
      <c r="I7564" t="s">
        <v>13</v>
      </c>
      <c r="J7564" t="s">
        <v>13</v>
      </c>
      <c r="L7564" t="s">
        <v>13</v>
      </c>
    </row>
    <row r="7565" spans="1:12" x14ac:dyDescent="0.2">
      <c r="A7565" s="4">
        <v>33233</v>
      </c>
      <c r="C7565">
        <v>6.68</v>
      </c>
      <c r="D7565">
        <v>6.91</v>
      </c>
      <c r="E7565">
        <v>6.94</v>
      </c>
      <c r="F7565">
        <v>7.27</v>
      </c>
      <c r="G7565">
        <v>7.5</v>
      </c>
      <c r="H7565">
        <v>7.78</v>
      </c>
      <c r="I7565">
        <v>8.07</v>
      </c>
      <c r="J7565">
        <v>8.15</v>
      </c>
      <c r="L7565">
        <v>8.3000000000000007</v>
      </c>
    </row>
    <row r="7566" spans="1:12" x14ac:dyDescent="0.2">
      <c r="A7566" s="4">
        <v>33234</v>
      </c>
      <c r="C7566">
        <v>6.67</v>
      </c>
      <c r="D7566">
        <v>6.91</v>
      </c>
      <c r="E7566">
        <v>6.94</v>
      </c>
      <c r="F7566">
        <v>7.25</v>
      </c>
      <c r="G7566">
        <v>7.46</v>
      </c>
      <c r="H7566">
        <v>7.75</v>
      </c>
      <c r="I7566">
        <v>8.0299999999999994</v>
      </c>
      <c r="J7566">
        <v>8.11</v>
      </c>
      <c r="L7566">
        <v>8.25</v>
      </c>
    </row>
    <row r="7567" spans="1:12" x14ac:dyDescent="0.2">
      <c r="A7567" s="4">
        <v>33235</v>
      </c>
      <c r="C7567">
        <v>6.64</v>
      </c>
      <c r="D7567">
        <v>6.85</v>
      </c>
      <c r="E7567">
        <v>6.91</v>
      </c>
      <c r="F7567">
        <v>7.25</v>
      </c>
      <c r="G7567">
        <v>7.48</v>
      </c>
      <c r="H7567">
        <v>7.78</v>
      </c>
      <c r="I7567">
        <v>8.08</v>
      </c>
      <c r="J7567">
        <v>8.14</v>
      </c>
      <c r="L7567">
        <v>8.31</v>
      </c>
    </row>
    <row r="7568" spans="1:12" x14ac:dyDescent="0.2">
      <c r="A7568" s="4">
        <v>33238</v>
      </c>
      <c r="C7568">
        <v>6.63</v>
      </c>
      <c r="D7568">
        <v>6.73</v>
      </c>
      <c r="E7568">
        <v>6.82</v>
      </c>
      <c r="F7568">
        <v>7.15</v>
      </c>
      <c r="G7568">
        <v>7.4</v>
      </c>
      <c r="H7568">
        <v>7.68</v>
      </c>
      <c r="I7568">
        <v>8</v>
      </c>
      <c r="J7568">
        <v>8.08</v>
      </c>
      <c r="L7568">
        <v>8.26</v>
      </c>
    </row>
    <row r="7569" spans="1:12" x14ac:dyDescent="0.2">
      <c r="A7569" s="4">
        <v>33239</v>
      </c>
      <c r="C7569" t="s">
        <v>13</v>
      </c>
      <c r="D7569" t="s">
        <v>13</v>
      </c>
      <c r="E7569" t="s">
        <v>13</v>
      </c>
      <c r="F7569" t="s">
        <v>13</v>
      </c>
      <c r="G7569" t="s">
        <v>13</v>
      </c>
      <c r="H7569" t="s">
        <v>13</v>
      </c>
      <c r="I7569" t="s">
        <v>13</v>
      </c>
      <c r="J7569" t="s">
        <v>13</v>
      </c>
      <c r="L7569" t="s">
        <v>13</v>
      </c>
    </row>
    <row r="7570" spans="1:12" x14ac:dyDescent="0.2">
      <c r="A7570" s="4">
        <v>33240</v>
      </c>
      <c r="C7570">
        <v>6.66</v>
      </c>
      <c r="D7570">
        <v>6.73</v>
      </c>
      <c r="E7570">
        <v>6.74</v>
      </c>
      <c r="F7570">
        <v>7.08</v>
      </c>
      <c r="G7570">
        <v>7.3</v>
      </c>
      <c r="H7570">
        <v>7.59</v>
      </c>
      <c r="I7570">
        <v>7.9</v>
      </c>
      <c r="J7570">
        <v>7.97</v>
      </c>
      <c r="L7570">
        <v>8.14</v>
      </c>
    </row>
    <row r="7571" spans="1:12" x14ac:dyDescent="0.2">
      <c r="A7571" s="4">
        <v>33241</v>
      </c>
      <c r="C7571">
        <v>6.64</v>
      </c>
      <c r="D7571">
        <v>6.71</v>
      </c>
      <c r="E7571">
        <v>6.72</v>
      </c>
      <c r="F7571">
        <v>7.08</v>
      </c>
      <c r="G7571">
        <v>7.27</v>
      </c>
      <c r="H7571">
        <v>7.56</v>
      </c>
      <c r="I7571">
        <v>7.86</v>
      </c>
      <c r="J7571">
        <v>7.93</v>
      </c>
      <c r="L7571">
        <v>8.11</v>
      </c>
    </row>
    <row r="7572" spans="1:12" x14ac:dyDescent="0.2">
      <c r="A7572" s="4">
        <v>33242</v>
      </c>
      <c r="C7572">
        <v>6.73</v>
      </c>
      <c r="D7572">
        <v>6.82</v>
      </c>
      <c r="E7572">
        <v>6.83</v>
      </c>
      <c r="F7572">
        <v>7.17</v>
      </c>
      <c r="G7572">
        <v>7.37</v>
      </c>
      <c r="H7572">
        <v>7.65</v>
      </c>
      <c r="I7572">
        <v>7.94</v>
      </c>
      <c r="J7572">
        <v>8.02</v>
      </c>
      <c r="L7572">
        <v>8.1999999999999993</v>
      </c>
    </row>
    <row r="7573" spans="1:12" x14ac:dyDescent="0.2">
      <c r="A7573" s="4">
        <v>33245</v>
      </c>
      <c r="C7573">
        <v>6.71</v>
      </c>
      <c r="D7573">
        <v>6.84</v>
      </c>
      <c r="E7573">
        <v>6.84</v>
      </c>
      <c r="F7573">
        <v>7.2</v>
      </c>
      <c r="G7573">
        <v>7.43</v>
      </c>
      <c r="H7573">
        <v>7.75</v>
      </c>
      <c r="I7573">
        <v>8.0399999999999991</v>
      </c>
      <c r="J7573">
        <v>8.1300000000000008</v>
      </c>
      <c r="L7573">
        <v>8.32</v>
      </c>
    </row>
    <row r="7574" spans="1:12" x14ac:dyDescent="0.2">
      <c r="A7574" s="4">
        <v>33246</v>
      </c>
      <c r="C7574">
        <v>6.64</v>
      </c>
      <c r="D7574">
        <v>6.74</v>
      </c>
      <c r="E7574">
        <v>6.75</v>
      </c>
      <c r="F7574">
        <v>7.15</v>
      </c>
      <c r="G7574">
        <v>7.39</v>
      </c>
      <c r="H7574">
        <v>7.74</v>
      </c>
      <c r="I7574">
        <v>8.06</v>
      </c>
      <c r="J7574">
        <v>8.16</v>
      </c>
      <c r="L7574">
        <v>8.3699999999999992</v>
      </c>
    </row>
    <row r="7575" spans="1:12" x14ac:dyDescent="0.2">
      <c r="A7575" s="4">
        <v>33247</v>
      </c>
      <c r="C7575">
        <v>6.44</v>
      </c>
      <c r="D7575">
        <v>6.61</v>
      </c>
      <c r="E7575">
        <v>6.68</v>
      </c>
      <c r="F7575">
        <v>7.1</v>
      </c>
      <c r="G7575">
        <v>7.46</v>
      </c>
      <c r="H7575">
        <v>7.81</v>
      </c>
      <c r="I7575">
        <v>8.1199999999999992</v>
      </c>
      <c r="J7575">
        <v>8.25</v>
      </c>
      <c r="L7575">
        <v>8.4600000000000009</v>
      </c>
    </row>
    <row r="7576" spans="1:12" x14ac:dyDescent="0.2">
      <c r="A7576" s="4">
        <v>33248</v>
      </c>
      <c r="C7576">
        <v>6.4</v>
      </c>
      <c r="D7576">
        <v>6.57</v>
      </c>
      <c r="E7576">
        <v>6.64</v>
      </c>
      <c r="F7576">
        <v>7.14</v>
      </c>
      <c r="G7576">
        <v>7.39</v>
      </c>
      <c r="H7576">
        <v>7.76</v>
      </c>
      <c r="I7576">
        <v>8.02</v>
      </c>
      <c r="J7576">
        <v>8.16</v>
      </c>
      <c r="L7576">
        <v>8.3699999999999992</v>
      </c>
    </row>
    <row r="7577" spans="1:12" x14ac:dyDescent="0.2">
      <c r="A7577" s="4">
        <v>33249</v>
      </c>
      <c r="C7577">
        <v>6.34</v>
      </c>
      <c r="D7577">
        <v>6.55</v>
      </c>
      <c r="E7577">
        <v>6.62</v>
      </c>
      <c r="F7577">
        <v>7.14</v>
      </c>
      <c r="G7577">
        <v>7.4</v>
      </c>
      <c r="H7577">
        <v>7.79</v>
      </c>
      <c r="I7577">
        <v>8.06</v>
      </c>
      <c r="J7577">
        <v>8.1999999999999993</v>
      </c>
      <c r="L7577">
        <v>8.39</v>
      </c>
    </row>
    <row r="7578" spans="1:12" x14ac:dyDescent="0.2">
      <c r="A7578" s="4">
        <v>33252</v>
      </c>
      <c r="C7578">
        <v>6.24</v>
      </c>
      <c r="D7578">
        <v>6.47</v>
      </c>
      <c r="E7578">
        <v>6.6</v>
      </c>
      <c r="F7578">
        <v>7.18</v>
      </c>
      <c r="G7578">
        <v>7.44</v>
      </c>
      <c r="H7578">
        <v>7.82</v>
      </c>
      <c r="I7578">
        <v>8.09</v>
      </c>
      <c r="J7578">
        <v>8.23</v>
      </c>
      <c r="L7578">
        <v>8.41</v>
      </c>
    </row>
    <row r="7579" spans="1:12" x14ac:dyDescent="0.2">
      <c r="A7579" s="4">
        <v>33253</v>
      </c>
      <c r="C7579">
        <v>6.23</v>
      </c>
      <c r="D7579">
        <v>6.44</v>
      </c>
      <c r="E7579">
        <v>6.6</v>
      </c>
      <c r="F7579">
        <v>7.16</v>
      </c>
      <c r="G7579">
        <v>7.43</v>
      </c>
      <c r="H7579">
        <v>7.79</v>
      </c>
      <c r="I7579">
        <v>8.07</v>
      </c>
      <c r="J7579">
        <v>8.2200000000000006</v>
      </c>
      <c r="L7579">
        <v>8.41</v>
      </c>
    </row>
    <row r="7580" spans="1:12" x14ac:dyDescent="0.2">
      <c r="A7580" s="4">
        <v>33254</v>
      </c>
      <c r="C7580">
        <v>6.22</v>
      </c>
      <c r="D7580">
        <v>6.46</v>
      </c>
      <c r="E7580">
        <v>6.61</v>
      </c>
      <c r="F7580">
        <v>7.21</v>
      </c>
      <c r="G7580">
        <v>7.47</v>
      </c>
      <c r="H7580">
        <v>7.83</v>
      </c>
      <c r="I7580">
        <v>8.09</v>
      </c>
      <c r="J7580">
        <v>8.24</v>
      </c>
      <c r="L7580">
        <v>8.4</v>
      </c>
    </row>
    <row r="7581" spans="1:12" x14ac:dyDescent="0.2">
      <c r="A7581" s="4">
        <v>33255</v>
      </c>
      <c r="C7581">
        <v>6.3</v>
      </c>
      <c r="D7581">
        <v>6.56</v>
      </c>
      <c r="E7581">
        <v>6.66</v>
      </c>
      <c r="F7581">
        <v>7.19</v>
      </c>
      <c r="G7581">
        <v>7.42</v>
      </c>
      <c r="H7581">
        <v>7.71</v>
      </c>
      <c r="I7581">
        <v>7.93</v>
      </c>
      <c r="J7581">
        <v>8.0500000000000007</v>
      </c>
      <c r="L7581">
        <v>8.18</v>
      </c>
    </row>
    <row r="7582" spans="1:12" x14ac:dyDescent="0.2">
      <c r="A7582" s="4">
        <v>33256</v>
      </c>
      <c r="C7582">
        <v>6.24</v>
      </c>
      <c r="D7582">
        <v>6.51</v>
      </c>
      <c r="E7582">
        <v>6.61</v>
      </c>
      <c r="F7582">
        <v>7.14</v>
      </c>
      <c r="G7582">
        <v>7.38</v>
      </c>
      <c r="H7582">
        <v>7.68</v>
      </c>
      <c r="I7582">
        <v>7.92</v>
      </c>
      <c r="J7582">
        <v>8.0299999999999994</v>
      </c>
      <c r="L7582">
        <v>8.17</v>
      </c>
    </row>
    <row r="7583" spans="1:12" x14ac:dyDescent="0.2">
      <c r="A7583" s="4">
        <v>33259</v>
      </c>
      <c r="C7583" t="s">
        <v>13</v>
      </c>
      <c r="D7583" t="s">
        <v>13</v>
      </c>
      <c r="E7583" t="s">
        <v>13</v>
      </c>
      <c r="F7583" t="s">
        <v>13</v>
      </c>
      <c r="G7583" t="s">
        <v>13</v>
      </c>
      <c r="H7583" t="s">
        <v>13</v>
      </c>
      <c r="I7583" t="s">
        <v>13</v>
      </c>
      <c r="J7583" t="s">
        <v>13</v>
      </c>
      <c r="L7583" t="s">
        <v>13</v>
      </c>
    </row>
    <row r="7584" spans="1:12" x14ac:dyDescent="0.2">
      <c r="A7584" s="4">
        <v>33260</v>
      </c>
      <c r="C7584">
        <v>6.24</v>
      </c>
      <c r="D7584">
        <v>6.48</v>
      </c>
      <c r="E7584">
        <v>6.59</v>
      </c>
      <c r="F7584">
        <v>7.13</v>
      </c>
      <c r="G7584">
        <v>7.37</v>
      </c>
      <c r="H7584">
        <v>7.7</v>
      </c>
      <c r="I7584">
        <v>7.94</v>
      </c>
      <c r="J7584">
        <v>8.07</v>
      </c>
      <c r="L7584">
        <v>8.23</v>
      </c>
    </row>
    <row r="7585" spans="1:12" x14ac:dyDescent="0.2">
      <c r="A7585" s="4">
        <v>33261</v>
      </c>
      <c r="C7585">
        <v>6.32</v>
      </c>
      <c r="D7585">
        <v>6.49</v>
      </c>
      <c r="E7585">
        <v>6.59</v>
      </c>
      <c r="F7585">
        <v>7.08</v>
      </c>
      <c r="G7585">
        <v>7.36</v>
      </c>
      <c r="H7585">
        <v>7.67</v>
      </c>
      <c r="I7585">
        <v>7.91</v>
      </c>
      <c r="J7585">
        <v>8.0399999999999991</v>
      </c>
      <c r="L7585">
        <v>8.2100000000000009</v>
      </c>
    </row>
    <row r="7586" spans="1:12" x14ac:dyDescent="0.2">
      <c r="A7586" s="4">
        <v>33262</v>
      </c>
      <c r="C7586">
        <v>6.31</v>
      </c>
      <c r="D7586">
        <v>6.47</v>
      </c>
      <c r="E7586">
        <v>6.54</v>
      </c>
      <c r="F7586">
        <v>7.04</v>
      </c>
      <c r="G7586">
        <v>7.32</v>
      </c>
      <c r="H7586">
        <v>7.61</v>
      </c>
      <c r="I7586">
        <v>7.88</v>
      </c>
      <c r="J7586">
        <v>8</v>
      </c>
      <c r="L7586">
        <v>8.18</v>
      </c>
    </row>
    <row r="7587" spans="1:12" x14ac:dyDescent="0.2">
      <c r="A7587" s="4">
        <v>33263</v>
      </c>
      <c r="C7587">
        <v>6.35</v>
      </c>
      <c r="D7587">
        <v>6.52</v>
      </c>
      <c r="E7587">
        <v>6.61</v>
      </c>
      <c r="F7587">
        <v>7.1</v>
      </c>
      <c r="G7587">
        <v>7.36</v>
      </c>
      <c r="H7587">
        <v>7.67</v>
      </c>
      <c r="I7587">
        <v>7.93</v>
      </c>
      <c r="J7587">
        <v>8.06</v>
      </c>
      <c r="L7587">
        <v>8.24</v>
      </c>
    </row>
    <row r="7588" spans="1:12" x14ac:dyDescent="0.2">
      <c r="A7588" s="4">
        <v>33266</v>
      </c>
      <c r="C7588">
        <v>6.44</v>
      </c>
      <c r="D7588">
        <v>6.55</v>
      </c>
      <c r="E7588">
        <v>6.64</v>
      </c>
      <c r="F7588">
        <v>7.12</v>
      </c>
      <c r="G7588">
        <v>7.38</v>
      </c>
      <c r="H7588">
        <v>7.67</v>
      </c>
      <c r="I7588">
        <v>7.93</v>
      </c>
      <c r="J7588">
        <v>8.06</v>
      </c>
      <c r="L7588">
        <v>8.23</v>
      </c>
    </row>
    <row r="7589" spans="1:12" x14ac:dyDescent="0.2">
      <c r="A7589" s="4">
        <v>33267</v>
      </c>
      <c r="C7589">
        <v>6.41</v>
      </c>
      <c r="D7589">
        <v>6.55</v>
      </c>
      <c r="E7589">
        <v>6.59</v>
      </c>
      <c r="F7589">
        <v>7.1</v>
      </c>
      <c r="G7589">
        <v>7.35</v>
      </c>
      <c r="H7589">
        <v>7.64</v>
      </c>
      <c r="I7589">
        <v>7.9</v>
      </c>
      <c r="J7589">
        <v>8.0500000000000007</v>
      </c>
      <c r="L7589">
        <v>8.1999999999999993</v>
      </c>
    </row>
    <row r="7590" spans="1:12" x14ac:dyDescent="0.2">
      <c r="A7590" s="4">
        <v>33268</v>
      </c>
      <c r="C7590">
        <v>6.39</v>
      </c>
      <c r="D7590">
        <v>6.53</v>
      </c>
      <c r="E7590">
        <v>6.56</v>
      </c>
      <c r="F7590">
        <v>7.07</v>
      </c>
      <c r="G7590">
        <v>7.34</v>
      </c>
      <c r="H7590">
        <v>7.64</v>
      </c>
      <c r="I7590">
        <v>7.9</v>
      </c>
      <c r="J7590">
        <v>8.0500000000000007</v>
      </c>
      <c r="L7590">
        <v>8.23</v>
      </c>
    </row>
    <row r="7591" spans="1:12" x14ac:dyDescent="0.2">
      <c r="A7591" s="4">
        <v>33269</v>
      </c>
      <c r="C7591">
        <v>6.37</v>
      </c>
      <c r="D7591">
        <v>6.49</v>
      </c>
      <c r="E7591">
        <v>6.51</v>
      </c>
      <c r="F7591">
        <v>7.05</v>
      </c>
      <c r="G7591">
        <v>7.3</v>
      </c>
      <c r="H7591">
        <v>7.62</v>
      </c>
      <c r="I7591">
        <v>7.89</v>
      </c>
      <c r="J7591">
        <v>8.0299999999999994</v>
      </c>
      <c r="L7591">
        <v>8.2100000000000009</v>
      </c>
    </row>
    <row r="7592" spans="1:12" x14ac:dyDescent="0.2">
      <c r="A7592" s="4">
        <v>33270</v>
      </c>
      <c r="C7592">
        <v>6.17</v>
      </c>
      <c r="D7592">
        <v>6.24</v>
      </c>
      <c r="E7592">
        <v>6.27</v>
      </c>
      <c r="F7592">
        <v>6.83</v>
      </c>
      <c r="G7592">
        <v>7.1</v>
      </c>
      <c r="H7592">
        <v>7.45</v>
      </c>
      <c r="I7592">
        <v>7.75</v>
      </c>
      <c r="J7592">
        <v>7.91</v>
      </c>
      <c r="L7592">
        <v>8.09</v>
      </c>
    </row>
    <row r="7593" spans="1:12" x14ac:dyDescent="0.2">
      <c r="A7593" s="4">
        <v>33273</v>
      </c>
      <c r="C7593">
        <v>6.15</v>
      </c>
      <c r="D7593">
        <v>6.23</v>
      </c>
      <c r="E7593">
        <v>6.24</v>
      </c>
      <c r="F7593">
        <v>6.82</v>
      </c>
      <c r="G7593">
        <v>7.07</v>
      </c>
      <c r="H7593">
        <v>7.43</v>
      </c>
      <c r="I7593">
        <v>7.72</v>
      </c>
      <c r="J7593">
        <v>7.88</v>
      </c>
      <c r="L7593">
        <v>8.0500000000000007</v>
      </c>
    </row>
    <row r="7594" spans="1:12" x14ac:dyDescent="0.2">
      <c r="A7594" s="4">
        <v>33274</v>
      </c>
      <c r="C7594">
        <v>6.15</v>
      </c>
      <c r="D7594">
        <v>6.2</v>
      </c>
      <c r="E7594">
        <v>6.23</v>
      </c>
      <c r="F7594">
        <v>6.8</v>
      </c>
      <c r="G7594">
        <v>6.98</v>
      </c>
      <c r="H7594">
        <v>7.4</v>
      </c>
      <c r="I7594">
        <v>7.68</v>
      </c>
      <c r="J7594">
        <v>7.85</v>
      </c>
      <c r="L7594">
        <v>8.02</v>
      </c>
    </row>
    <row r="7595" spans="1:12" x14ac:dyDescent="0.2">
      <c r="A7595" s="4">
        <v>33275</v>
      </c>
      <c r="C7595">
        <v>6.08</v>
      </c>
      <c r="D7595">
        <v>6.14</v>
      </c>
      <c r="E7595">
        <v>6.22</v>
      </c>
      <c r="F7595">
        <v>6.82</v>
      </c>
      <c r="G7595">
        <v>6.99</v>
      </c>
      <c r="H7595">
        <v>7.4</v>
      </c>
      <c r="I7595">
        <v>7.68</v>
      </c>
      <c r="J7595">
        <v>7.79</v>
      </c>
      <c r="L7595">
        <v>8.02</v>
      </c>
    </row>
    <row r="7596" spans="1:12" x14ac:dyDescent="0.2">
      <c r="A7596" s="4">
        <v>33276</v>
      </c>
      <c r="C7596">
        <v>6.11</v>
      </c>
      <c r="D7596">
        <v>6.15</v>
      </c>
      <c r="E7596">
        <v>6.23</v>
      </c>
      <c r="F7596">
        <v>6.8</v>
      </c>
      <c r="G7596">
        <v>7</v>
      </c>
      <c r="H7596">
        <v>7.42</v>
      </c>
      <c r="I7596">
        <v>7.7</v>
      </c>
      <c r="J7596">
        <v>7.82</v>
      </c>
      <c r="L7596">
        <v>8.01</v>
      </c>
    </row>
    <row r="7597" spans="1:12" x14ac:dyDescent="0.2">
      <c r="A7597" s="4">
        <v>33277</v>
      </c>
      <c r="C7597">
        <v>6.09</v>
      </c>
      <c r="D7597">
        <v>6.15</v>
      </c>
      <c r="E7597">
        <v>6.21</v>
      </c>
      <c r="F7597">
        <v>6.8</v>
      </c>
      <c r="G7597">
        <v>6.99</v>
      </c>
      <c r="H7597">
        <v>7.4</v>
      </c>
      <c r="I7597">
        <v>7.66</v>
      </c>
      <c r="J7597">
        <v>7.77</v>
      </c>
      <c r="L7597">
        <v>7.95</v>
      </c>
    </row>
    <row r="7598" spans="1:12" x14ac:dyDescent="0.2">
      <c r="A7598" s="4">
        <v>33280</v>
      </c>
      <c r="C7598">
        <v>6.05</v>
      </c>
      <c r="D7598">
        <v>6.13</v>
      </c>
      <c r="E7598">
        <v>6.18</v>
      </c>
      <c r="F7598">
        <v>6.78</v>
      </c>
      <c r="G7598">
        <v>6.95</v>
      </c>
      <c r="H7598">
        <v>7.39</v>
      </c>
      <c r="I7598">
        <v>7.65</v>
      </c>
      <c r="J7598">
        <v>7.78</v>
      </c>
      <c r="L7598">
        <v>7.97</v>
      </c>
    </row>
    <row r="7599" spans="1:12" x14ac:dyDescent="0.2">
      <c r="A7599" s="4">
        <v>33281</v>
      </c>
      <c r="C7599">
        <v>6.02</v>
      </c>
      <c r="D7599">
        <v>6.13</v>
      </c>
      <c r="E7599">
        <v>6.18</v>
      </c>
      <c r="F7599">
        <v>6.78</v>
      </c>
      <c r="G7599">
        <v>6.97</v>
      </c>
      <c r="H7599">
        <v>7.39</v>
      </c>
      <c r="I7599">
        <v>7.66</v>
      </c>
      <c r="J7599">
        <v>7.78</v>
      </c>
      <c r="L7599">
        <v>7.96</v>
      </c>
    </row>
    <row r="7600" spans="1:12" x14ac:dyDescent="0.2">
      <c r="A7600" s="4">
        <v>33282</v>
      </c>
      <c r="C7600">
        <v>6.03</v>
      </c>
      <c r="D7600">
        <v>6.13</v>
      </c>
      <c r="E7600">
        <v>6.21</v>
      </c>
      <c r="F7600">
        <v>6.78</v>
      </c>
      <c r="G7600">
        <v>6.98</v>
      </c>
      <c r="H7600">
        <v>7.39</v>
      </c>
      <c r="I7600">
        <v>7.66</v>
      </c>
      <c r="J7600">
        <v>7.78</v>
      </c>
      <c r="L7600">
        <v>7.97</v>
      </c>
    </row>
    <row r="7601" spans="1:12" x14ac:dyDescent="0.2">
      <c r="A7601" s="4">
        <v>33283</v>
      </c>
      <c r="C7601">
        <v>6.02</v>
      </c>
      <c r="D7601">
        <v>6.1</v>
      </c>
      <c r="E7601">
        <v>6.19</v>
      </c>
      <c r="F7601">
        <v>6.77</v>
      </c>
      <c r="G7601">
        <v>6.98</v>
      </c>
      <c r="H7601">
        <v>7.38</v>
      </c>
      <c r="I7601">
        <v>7.67</v>
      </c>
      <c r="J7601">
        <v>7.8</v>
      </c>
      <c r="L7601">
        <v>7.99</v>
      </c>
    </row>
    <row r="7602" spans="1:12" x14ac:dyDescent="0.2">
      <c r="A7602" s="4">
        <v>33284</v>
      </c>
      <c r="C7602">
        <v>6.08</v>
      </c>
      <c r="D7602">
        <v>6.16</v>
      </c>
      <c r="E7602">
        <v>6.24</v>
      </c>
      <c r="F7602">
        <v>6.82</v>
      </c>
      <c r="G7602">
        <v>7.02</v>
      </c>
      <c r="H7602">
        <v>7.41</v>
      </c>
      <c r="I7602">
        <v>7.67</v>
      </c>
      <c r="J7602">
        <v>7.78</v>
      </c>
      <c r="L7602">
        <v>7.97</v>
      </c>
    </row>
    <row r="7603" spans="1:12" x14ac:dyDescent="0.2">
      <c r="A7603" s="4">
        <v>33287</v>
      </c>
      <c r="C7603" t="s">
        <v>13</v>
      </c>
      <c r="D7603" t="s">
        <v>13</v>
      </c>
      <c r="E7603" t="s">
        <v>13</v>
      </c>
      <c r="F7603" t="s">
        <v>13</v>
      </c>
      <c r="G7603" t="s">
        <v>13</v>
      </c>
      <c r="H7603" t="s">
        <v>13</v>
      </c>
      <c r="I7603" t="s">
        <v>13</v>
      </c>
      <c r="J7603" t="s">
        <v>13</v>
      </c>
      <c r="L7603" t="s">
        <v>13</v>
      </c>
    </row>
    <row r="7604" spans="1:12" x14ac:dyDescent="0.2">
      <c r="A7604" s="4">
        <v>33288</v>
      </c>
      <c r="C7604">
        <v>6.13</v>
      </c>
      <c r="D7604">
        <v>6.2</v>
      </c>
      <c r="E7604">
        <v>6.3</v>
      </c>
      <c r="F7604">
        <v>6.87</v>
      </c>
      <c r="G7604">
        <v>7.07</v>
      </c>
      <c r="H7604">
        <v>7.46</v>
      </c>
      <c r="I7604">
        <v>7.7</v>
      </c>
      <c r="J7604">
        <v>7.8</v>
      </c>
      <c r="L7604">
        <v>7.99</v>
      </c>
    </row>
    <row r="7605" spans="1:12" x14ac:dyDescent="0.2">
      <c r="A7605" s="4">
        <v>33289</v>
      </c>
      <c r="C7605">
        <v>6.11</v>
      </c>
      <c r="D7605">
        <v>6.19</v>
      </c>
      <c r="E7605">
        <v>6.28</v>
      </c>
      <c r="F7605">
        <v>6.87</v>
      </c>
      <c r="G7605">
        <v>7.08</v>
      </c>
      <c r="H7605">
        <v>7.49</v>
      </c>
      <c r="I7605">
        <v>7.73</v>
      </c>
      <c r="J7605">
        <v>7.84</v>
      </c>
      <c r="L7605">
        <v>8.02</v>
      </c>
    </row>
    <row r="7606" spans="1:12" x14ac:dyDescent="0.2">
      <c r="A7606" s="4">
        <v>33290</v>
      </c>
      <c r="C7606">
        <v>6.09</v>
      </c>
      <c r="D7606">
        <v>6.17</v>
      </c>
      <c r="E7606">
        <v>6.29</v>
      </c>
      <c r="F7606">
        <v>6.9</v>
      </c>
      <c r="G7606">
        <v>7.13</v>
      </c>
      <c r="H7606">
        <v>7.51</v>
      </c>
      <c r="I7606">
        <v>7.77</v>
      </c>
      <c r="J7606">
        <v>7.88</v>
      </c>
      <c r="L7606">
        <v>8.0399999999999991</v>
      </c>
    </row>
    <row r="7607" spans="1:12" x14ac:dyDescent="0.2">
      <c r="A7607" s="4">
        <v>33291</v>
      </c>
      <c r="C7607">
        <v>6.12</v>
      </c>
      <c r="D7607">
        <v>6.23</v>
      </c>
      <c r="E7607">
        <v>6.33</v>
      </c>
      <c r="F7607">
        <v>6.98</v>
      </c>
      <c r="G7607">
        <v>7.21</v>
      </c>
      <c r="H7607">
        <v>7.57</v>
      </c>
      <c r="I7607">
        <v>7.82</v>
      </c>
      <c r="J7607">
        <v>7.91</v>
      </c>
      <c r="L7607">
        <v>8.07</v>
      </c>
    </row>
    <row r="7608" spans="1:12" x14ac:dyDescent="0.2">
      <c r="A7608" s="4">
        <v>33294</v>
      </c>
      <c r="C7608">
        <v>6.16</v>
      </c>
      <c r="D7608">
        <v>6.25</v>
      </c>
      <c r="E7608">
        <v>6.33</v>
      </c>
      <c r="F7608">
        <v>6.99</v>
      </c>
      <c r="G7608">
        <v>7.2</v>
      </c>
      <c r="H7608">
        <v>7.57</v>
      </c>
      <c r="I7608">
        <v>7.79</v>
      </c>
      <c r="J7608">
        <v>7.91</v>
      </c>
      <c r="L7608">
        <v>8.0500000000000007</v>
      </c>
    </row>
    <row r="7609" spans="1:12" x14ac:dyDescent="0.2">
      <c r="A7609" s="4">
        <v>33295</v>
      </c>
      <c r="C7609">
        <v>6.22</v>
      </c>
      <c r="D7609">
        <v>6.3</v>
      </c>
      <c r="E7609">
        <v>6.37</v>
      </c>
      <c r="F7609">
        <v>7</v>
      </c>
      <c r="G7609">
        <v>7.24</v>
      </c>
      <c r="H7609">
        <v>7.62</v>
      </c>
      <c r="I7609">
        <v>7.85</v>
      </c>
      <c r="J7609">
        <v>7.96</v>
      </c>
      <c r="L7609">
        <v>8.14</v>
      </c>
    </row>
    <row r="7610" spans="1:12" x14ac:dyDescent="0.2">
      <c r="A7610" s="4">
        <v>33296</v>
      </c>
      <c r="C7610">
        <v>6.21</v>
      </c>
      <c r="D7610">
        <v>6.28</v>
      </c>
      <c r="E7610">
        <v>6.36</v>
      </c>
      <c r="F7610">
        <v>7.02</v>
      </c>
      <c r="G7610">
        <v>7.25</v>
      </c>
      <c r="H7610">
        <v>7.64</v>
      </c>
      <c r="I7610">
        <v>7.87</v>
      </c>
      <c r="J7610">
        <v>7.98</v>
      </c>
      <c r="L7610">
        <v>8.15</v>
      </c>
    </row>
    <row r="7611" spans="1:12" x14ac:dyDescent="0.2">
      <c r="A7611" s="4">
        <v>33297</v>
      </c>
      <c r="C7611">
        <v>6.22</v>
      </c>
      <c r="D7611">
        <v>6.32</v>
      </c>
      <c r="E7611">
        <v>6.41</v>
      </c>
      <c r="F7611">
        <v>7.04</v>
      </c>
      <c r="G7611">
        <v>7.26</v>
      </c>
      <c r="H7611">
        <v>7.66</v>
      </c>
      <c r="I7611">
        <v>7.89</v>
      </c>
      <c r="J7611">
        <v>8.02</v>
      </c>
      <c r="L7611">
        <v>8.19</v>
      </c>
    </row>
    <row r="7612" spans="1:12" x14ac:dyDescent="0.2">
      <c r="A7612" s="4">
        <v>33298</v>
      </c>
      <c r="C7612">
        <v>6.27</v>
      </c>
      <c r="D7612">
        <v>6.38</v>
      </c>
      <c r="E7612">
        <v>6.52</v>
      </c>
      <c r="F7612">
        <v>7.18</v>
      </c>
      <c r="G7612">
        <v>7.41</v>
      </c>
      <c r="H7612">
        <v>7.78</v>
      </c>
      <c r="I7612">
        <v>8</v>
      </c>
      <c r="J7612">
        <v>8.1199999999999992</v>
      </c>
      <c r="L7612">
        <v>8.2799999999999994</v>
      </c>
    </row>
    <row r="7613" spans="1:12" x14ac:dyDescent="0.2">
      <c r="A7613" s="4">
        <v>33301</v>
      </c>
      <c r="C7613">
        <v>6.24</v>
      </c>
      <c r="D7613">
        <v>6.36</v>
      </c>
      <c r="E7613">
        <v>6.51</v>
      </c>
      <c r="F7613">
        <v>7.16</v>
      </c>
      <c r="G7613">
        <v>7.4</v>
      </c>
      <c r="H7613">
        <v>7.77</v>
      </c>
      <c r="I7613">
        <v>8.01</v>
      </c>
      <c r="J7613">
        <v>8.1199999999999992</v>
      </c>
      <c r="L7613">
        <v>8.2899999999999991</v>
      </c>
    </row>
    <row r="7614" spans="1:12" x14ac:dyDescent="0.2">
      <c r="A7614" s="4">
        <v>33302</v>
      </c>
      <c r="C7614">
        <v>6.25</v>
      </c>
      <c r="D7614">
        <v>6.32</v>
      </c>
      <c r="E7614">
        <v>6.48</v>
      </c>
      <c r="F7614">
        <v>7.13</v>
      </c>
      <c r="G7614">
        <v>7.35</v>
      </c>
      <c r="H7614">
        <v>7.73</v>
      </c>
      <c r="I7614">
        <v>7.98</v>
      </c>
      <c r="J7614">
        <v>8.08</v>
      </c>
      <c r="L7614">
        <v>8.25</v>
      </c>
    </row>
    <row r="7615" spans="1:12" x14ac:dyDescent="0.2">
      <c r="A7615" s="4">
        <v>33303</v>
      </c>
      <c r="C7615">
        <v>6.28</v>
      </c>
      <c r="D7615">
        <v>6.35</v>
      </c>
      <c r="E7615">
        <v>6.5</v>
      </c>
      <c r="F7615">
        <v>7.15</v>
      </c>
      <c r="G7615">
        <v>7.38</v>
      </c>
      <c r="H7615">
        <v>7.77</v>
      </c>
      <c r="I7615">
        <v>8.01</v>
      </c>
      <c r="J7615">
        <v>8.11</v>
      </c>
      <c r="L7615">
        <v>8.2899999999999991</v>
      </c>
    </row>
    <row r="7616" spans="1:12" x14ac:dyDescent="0.2">
      <c r="A7616" s="4">
        <v>33304</v>
      </c>
      <c r="C7616">
        <v>6.27</v>
      </c>
      <c r="D7616">
        <v>6.36</v>
      </c>
      <c r="E7616">
        <v>6.5</v>
      </c>
      <c r="F7616">
        <v>7.12</v>
      </c>
      <c r="G7616">
        <v>7.34</v>
      </c>
      <c r="H7616">
        <v>7.73</v>
      </c>
      <c r="I7616">
        <v>7.97</v>
      </c>
      <c r="J7616">
        <v>8.07</v>
      </c>
      <c r="L7616">
        <v>8.23</v>
      </c>
    </row>
    <row r="7617" spans="1:12" x14ac:dyDescent="0.2">
      <c r="A7617" s="4">
        <v>33305</v>
      </c>
      <c r="C7617">
        <v>6.16</v>
      </c>
      <c r="D7617">
        <v>6.25</v>
      </c>
      <c r="E7617">
        <v>6.41</v>
      </c>
      <c r="F7617">
        <v>7.08</v>
      </c>
      <c r="G7617">
        <v>7.35</v>
      </c>
      <c r="H7617">
        <v>7.77</v>
      </c>
      <c r="I7617">
        <v>8.01</v>
      </c>
      <c r="J7617">
        <v>8.1300000000000008</v>
      </c>
      <c r="L7617">
        <v>8.3000000000000007</v>
      </c>
    </row>
    <row r="7618" spans="1:12" x14ac:dyDescent="0.2">
      <c r="A7618" s="4">
        <v>33308</v>
      </c>
      <c r="C7618">
        <v>6.08</v>
      </c>
      <c r="D7618">
        <v>6.21</v>
      </c>
      <c r="E7618">
        <v>6.37</v>
      </c>
      <c r="F7618">
        <v>7.05</v>
      </c>
      <c r="G7618">
        <v>7.3</v>
      </c>
      <c r="H7618">
        <v>7.71</v>
      </c>
      <c r="I7618">
        <v>7.94</v>
      </c>
      <c r="J7618">
        <v>8.06</v>
      </c>
      <c r="L7618">
        <v>8.23</v>
      </c>
    </row>
    <row r="7619" spans="1:12" x14ac:dyDescent="0.2">
      <c r="A7619" s="4">
        <v>33309</v>
      </c>
      <c r="C7619">
        <v>6.05</v>
      </c>
      <c r="D7619">
        <v>6.19</v>
      </c>
      <c r="E7619">
        <v>6.38</v>
      </c>
      <c r="F7619">
        <v>7.07</v>
      </c>
      <c r="G7619">
        <v>7.33</v>
      </c>
      <c r="H7619">
        <v>7.74</v>
      </c>
      <c r="I7619">
        <v>7.98</v>
      </c>
      <c r="J7619">
        <v>8.09</v>
      </c>
      <c r="L7619">
        <v>8.26</v>
      </c>
    </row>
    <row r="7620" spans="1:12" x14ac:dyDescent="0.2">
      <c r="A7620" s="4">
        <v>33310</v>
      </c>
      <c r="C7620">
        <v>6.02</v>
      </c>
      <c r="D7620">
        <v>6.12</v>
      </c>
      <c r="E7620">
        <v>6.3</v>
      </c>
      <c r="F7620">
        <v>7</v>
      </c>
      <c r="G7620">
        <v>7.23</v>
      </c>
      <c r="H7620">
        <v>7.67</v>
      </c>
      <c r="I7620">
        <v>7.91</v>
      </c>
      <c r="J7620">
        <v>8.02</v>
      </c>
      <c r="L7620">
        <v>8.1999999999999993</v>
      </c>
    </row>
    <row r="7621" spans="1:12" x14ac:dyDescent="0.2">
      <c r="A7621" s="4">
        <v>33311</v>
      </c>
      <c r="C7621">
        <v>5.94</v>
      </c>
      <c r="D7621">
        <v>6.04</v>
      </c>
      <c r="E7621">
        <v>6.26</v>
      </c>
      <c r="F7621">
        <v>6.95</v>
      </c>
      <c r="G7621">
        <v>7.19</v>
      </c>
      <c r="H7621">
        <v>7.64</v>
      </c>
      <c r="I7621">
        <v>7.9</v>
      </c>
      <c r="J7621">
        <v>8.02</v>
      </c>
      <c r="L7621">
        <v>8.1999999999999993</v>
      </c>
    </row>
    <row r="7622" spans="1:12" x14ac:dyDescent="0.2">
      <c r="A7622" s="4">
        <v>33312</v>
      </c>
      <c r="C7622">
        <v>5.98</v>
      </c>
      <c r="D7622">
        <v>6.1</v>
      </c>
      <c r="E7622">
        <v>6.3</v>
      </c>
      <c r="F7622">
        <v>7.01</v>
      </c>
      <c r="G7622">
        <v>7.26</v>
      </c>
      <c r="H7622">
        <v>7.73</v>
      </c>
      <c r="I7622">
        <v>7.98</v>
      </c>
      <c r="J7622">
        <v>8.1</v>
      </c>
      <c r="L7622">
        <v>8.3000000000000007</v>
      </c>
    </row>
    <row r="7623" spans="1:12" x14ac:dyDescent="0.2">
      <c r="A7623" s="4">
        <v>33315</v>
      </c>
      <c r="C7623">
        <v>6.03</v>
      </c>
      <c r="D7623">
        <v>6.13</v>
      </c>
      <c r="E7623">
        <v>6.36</v>
      </c>
      <c r="F7623">
        <v>7.09</v>
      </c>
      <c r="G7623">
        <v>7.35</v>
      </c>
      <c r="H7623">
        <v>7.79</v>
      </c>
      <c r="I7623">
        <v>8.0399999999999991</v>
      </c>
      <c r="J7623">
        <v>8.15</v>
      </c>
      <c r="L7623">
        <v>8.34</v>
      </c>
    </row>
    <row r="7624" spans="1:12" x14ac:dyDescent="0.2">
      <c r="A7624" s="4">
        <v>33316</v>
      </c>
      <c r="C7624">
        <v>6.08</v>
      </c>
      <c r="D7624">
        <v>6.23</v>
      </c>
      <c r="E7624">
        <v>6.48</v>
      </c>
      <c r="F7624">
        <v>7.22</v>
      </c>
      <c r="G7624">
        <v>7.48</v>
      </c>
      <c r="H7624">
        <v>7.93</v>
      </c>
      <c r="I7624">
        <v>8.14</v>
      </c>
      <c r="J7624">
        <v>8.25</v>
      </c>
      <c r="L7624">
        <v>8.42</v>
      </c>
    </row>
    <row r="7625" spans="1:12" x14ac:dyDescent="0.2">
      <c r="A7625" s="4">
        <v>33317</v>
      </c>
      <c r="C7625">
        <v>6.07</v>
      </c>
      <c r="D7625">
        <v>6.18</v>
      </c>
      <c r="E7625">
        <v>6.44</v>
      </c>
      <c r="F7625">
        <v>7.2</v>
      </c>
      <c r="G7625">
        <v>7.46</v>
      </c>
      <c r="H7625">
        <v>7.88</v>
      </c>
      <c r="I7625">
        <v>8.09</v>
      </c>
      <c r="J7625">
        <v>8.1999999999999993</v>
      </c>
      <c r="L7625">
        <v>8.3699999999999992</v>
      </c>
    </row>
    <row r="7626" spans="1:12" x14ac:dyDescent="0.2">
      <c r="A7626" s="4">
        <v>33318</v>
      </c>
      <c r="C7626">
        <v>6.06</v>
      </c>
      <c r="D7626">
        <v>6.15</v>
      </c>
      <c r="E7626">
        <v>6.39</v>
      </c>
      <c r="F7626">
        <v>7.13</v>
      </c>
      <c r="G7626">
        <v>7.4</v>
      </c>
      <c r="H7626">
        <v>7.82</v>
      </c>
      <c r="I7626">
        <v>8.0399999999999991</v>
      </c>
      <c r="J7626">
        <v>8.16</v>
      </c>
      <c r="L7626">
        <v>8.34</v>
      </c>
    </row>
    <row r="7627" spans="1:12" x14ac:dyDescent="0.2">
      <c r="A7627" s="4">
        <v>33319</v>
      </c>
      <c r="C7627">
        <v>6.06</v>
      </c>
      <c r="D7627">
        <v>6.16</v>
      </c>
      <c r="E7627">
        <v>6.37</v>
      </c>
      <c r="F7627">
        <v>7.13</v>
      </c>
      <c r="G7627">
        <v>7.39</v>
      </c>
      <c r="H7627">
        <v>7.82</v>
      </c>
      <c r="I7627">
        <v>8.0299999999999994</v>
      </c>
      <c r="J7627">
        <v>8.1300000000000008</v>
      </c>
      <c r="L7627">
        <v>8.33</v>
      </c>
    </row>
    <row r="7628" spans="1:12" x14ac:dyDescent="0.2">
      <c r="A7628" s="4">
        <v>33322</v>
      </c>
      <c r="C7628">
        <v>6.07</v>
      </c>
      <c r="D7628">
        <v>6.17</v>
      </c>
      <c r="E7628">
        <v>6.35</v>
      </c>
      <c r="F7628">
        <v>7.14</v>
      </c>
      <c r="G7628">
        <v>7.39</v>
      </c>
      <c r="H7628">
        <v>7.83</v>
      </c>
      <c r="I7628">
        <v>8.0299999999999994</v>
      </c>
      <c r="J7628">
        <v>8.1300000000000008</v>
      </c>
      <c r="L7628">
        <v>8.32</v>
      </c>
    </row>
    <row r="7629" spans="1:12" x14ac:dyDescent="0.2">
      <c r="A7629" s="4">
        <v>33323</v>
      </c>
      <c r="C7629">
        <v>6.05</v>
      </c>
      <c r="D7629">
        <v>6.14</v>
      </c>
      <c r="E7629">
        <v>6.39</v>
      </c>
      <c r="F7629">
        <v>7.16</v>
      </c>
      <c r="G7629">
        <v>7.4</v>
      </c>
      <c r="H7629">
        <v>7.84</v>
      </c>
      <c r="I7629">
        <v>8.0399999999999991</v>
      </c>
      <c r="J7629">
        <v>8.1300000000000008</v>
      </c>
      <c r="L7629">
        <v>8.31</v>
      </c>
    </row>
    <row r="7630" spans="1:12" x14ac:dyDescent="0.2">
      <c r="A7630" s="4">
        <v>33324</v>
      </c>
      <c r="C7630">
        <v>5.99</v>
      </c>
      <c r="D7630">
        <v>6.08</v>
      </c>
      <c r="E7630">
        <v>6.33</v>
      </c>
      <c r="F7630">
        <v>7.07</v>
      </c>
      <c r="G7630">
        <v>7.36</v>
      </c>
      <c r="H7630">
        <v>7.76</v>
      </c>
      <c r="I7630">
        <v>7.99</v>
      </c>
      <c r="J7630">
        <v>8.08</v>
      </c>
      <c r="L7630">
        <v>8.26</v>
      </c>
    </row>
    <row r="7631" spans="1:12" x14ac:dyDescent="0.2">
      <c r="A7631" s="4">
        <v>33325</v>
      </c>
      <c r="C7631">
        <v>5.92</v>
      </c>
      <c r="D7631">
        <v>6.05</v>
      </c>
      <c r="E7631">
        <v>6.28</v>
      </c>
      <c r="F7631">
        <v>7.02</v>
      </c>
      <c r="G7631">
        <v>7.3</v>
      </c>
      <c r="H7631">
        <v>7.73</v>
      </c>
      <c r="I7631">
        <v>7.96</v>
      </c>
      <c r="J7631">
        <v>8.0500000000000007</v>
      </c>
      <c r="L7631">
        <v>8.24</v>
      </c>
    </row>
    <row r="7632" spans="1:12" x14ac:dyDescent="0.2">
      <c r="A7632" s="4">
        <v>33326</v>
      </c>
      <c r="C7632" t="s">
        <v>13</v>
      </c>
      <c r="D7632" t="s">
        <v>13</v>
      </c>
      <c r="E7632" t="s">
        <v>13</v>
      </c>
      <c r="F7632" t="s">
        <v>13</v>
      </c>
      <c r="G7632" t="s">
        <v>13</v>
      </c>
      <c r="H7632" t="s">
        <v>13</v>
      </c>
      <c r="I7632" t="s">
        <v>13</v>
      </c>
      <c r="J7632" t="s">
        <v>13</v>
      </c>
      <c r="L7632" t="s">
        <v>13</v>
      </c>
    </row>
    <row r="7633" spans="1:12" x14ac:dyDescent="0.2">
      <c r="A7633" s="4">
        <v>33329</v>
      </c>
      <c r="C7633">
        <v>5.94</v>
      </c>
      <c r="D7633">
        <v>6.04</v>
      </c>
      <c r="E7633">
        <v>6.27</v>
      </c>
      <c r="F7633">
        <v>7.01</v>
      </c>
      <c r="G7633">
        <v>7.3</v>
      </c>
      <c r="H7633">
        <v>7.74</v>
      </c>
      <c r="I7633">
        <v>7.97</v>
      </c>
      <c r="J7633">
        <v>8.07</v>
      </c>
      <c r="L7633">
        <v>8.25</v>
      </c>
    </row>
    <row r="7634" spans="1:12" x14ac:dyDescent="0.2">
      <c r="A7634" s="4">
        <v>33330</v>
      </c>
      <c r="C7634">
        <v>5.95</v>
      </c>
      <c r="D7634">
        <v>6.05</v>
      </c>
      <c r="E7634">
        <v>6.26</v>
      </c>
      <c r="F7634">
        <v>6.97</v>
      </c>
      <c r="G7634">
        <v>7.24</v>
      </c>
      <c r="H7634">
        <v>7.68</v>
      </c>
      <c r="I7634">
        <v>7.92</v>
      </c>
      <c r="J7634">
        <v>8.0299999999999994</v>
      </c>
      <c r="L7634">
        <v>8.2200000000000006</v>
      </c>
    </row>
    <row r="7635" spans="1:12" x14ac:dyDescent="0.2">
      <c r="A7635" s="4">
        <v>33331</v>
      </c>
      <c r="C7635">
        <v>5.95</v>
      </c>
      <c r="D7635">
        <v>6.06</v>
      </c>
      <c r="E7635">
        <v>6.28</v>
      </c>
      <c r="F7635">
        <v>6.99</v>
      </c>
      <c r="G7635">
        <v>7.27</v>
      </c>
      <c r="H7635">
        <v>7.71</v>
      </c>
      <c r="I7635">
        <v>7.94</v>
      </c>
      <c r="J7635">
        <v>8.0500000000000007</v>
      </c>
      <c r="L7635">
        <v>8.24</v>
      </c>
    </row>
    <row r="7636" spans="1:12" x14ac:dyDescent="0.2">
      <c r="A7636" s="4">
        <v>33332</v>
      </c>
      <c r="C7636">
        <v>5.92</v>
      </c>
      <c r="D7636">
        <v>6.03</v>
      </c>
      <c r="E7636">
        <v>6.24</v>
      </c>
      <c r="F7636">
        <v>6.94</v>
      </c>
      <c r="G7636">
        <v>7.22</v>
      </c>
      <c r="H7636">
        <v>7.67</v>
      </c>
      <c r="I7636">
        <v>7.9</v>
      </c>
      <c r="J7636">
        <v>8</v>
      </c>
      <c r="L7636">
        <v>8.19</v>
      </c>
    </row>
    <row r="7637" spans="1:12" x14ac:dyDescent="0.2">
      <c r="A7637" s="4">
        <v>33333</v>
      </c>
      <c r="C7637">
        <v>5.89</v>
      </c>
      <c r="D7637">
        <v>6.01</v>
      </c>
      <c r="E7637">
        <v>6.24</v>
      </c>
      <c r="F7637">
        <v>6.92</v>
      </c>
      <c r="G7637">
        <v>7.2</v>
      </c>
      <c r="H7637">
        <v>7.65</v>
      </c>
      <c r="I7637">
        <v>7.89</v>
      </c>
      <c r="J7637">
        <v>7.99</v>
      </c>
      <c r="L7637">
        <v>8.18</v>
      </c>
    </row>
    <row r="7638" spans="1:12" x14ac:dyDescent="0.2">
      <c r="A7638" s="4">
        <v>33336</v>
      </c>
      <c r="C7638">
        <v>5.83</v>
      </c>
      <c r="D7638">
        <v>5.97</v>
      </c>
      <c r="E7638">
        <v>6.21</v>
      </c>
      <c r="F7638">
        <v>6.91</v>
      </c>
      <c r="G7638">
        <v>7.21</v>
      </c>
      <c r="H7638">
        <v>7.63</v>
      </c>
      <c r="I7638">
        <v>7.88</v>
      </c>
      <c r="J7638">
        <v>7.98</v>
      </c>
      <c r="L7638">
        <v>8.16</v>
      </c>
    </row>
    <row r="7639" spans="1:12" x14ac:dyDescent="0.2">
      <c r="A7639" s="4">
        <v>33337</v>
      </c>
      <c r="C7639">
        <v>5.79</v>
      </c>
      <c r="D7639">
        <v>5.95</v>
      </c>
      <c r="E7639">
        <v>6.23</v>
      </c>
      <c r="F7639">
        <v>6.94</v>
      </c>
      <c r="G7639">
        <v>7.23</v>
      </c>
      <c r="H7639">
        <v>7.68</v>
      </c>
      <c r="I7639">
        <v>7.93</v>
      </c>
      <c r="J7639">
        <v>8.0299999999999994</v>
      </c>
      <c r="L7639">
        <v>8.1999999999999993</v>
      </c>
    </row>
    <row r="7640" spans="1:12" x14ac:dyDescent="0.2">
      <c r="A7640" s="4">
        <v>33338</v>
      </c>
      <c r="C7640">
        <v>5.79</v>
      </c>
      <c r="D7640">
        <v>5.97</v>
      </c>
      <c r="E7640">
        <v>6.28</v>
      </c>
      <c r="F7640">
        <v>7.02</v>
      </c>
      <c r="G7640">
        <v>7.31</v>
      </c>
      <c r="H7640">
        <v>7.75</v>
      </c>
      <c r="I7640">
        <v>7.98</v>
      </c>
      <c r="J7640">
        <v>8.1</v>
      </c>
      <c r="L7640">
        <v>8.27</v>
      </c>
    </row>
    <row r="7641" spans="1:12" x14ac:dyDescent="0.2">
      <c r="A7641" s="4">
        <v>33339</v>
      </c>
      <c r="C7641">
        <v>5.74</v>
      </c>
      <c r="D7641">
        <v>5.91</v>
      </c>
      <c r="E7641">
        <v>6.23</v>
      </c>
      <c r="F7641">
        <v>6.95</v>
      </c>
      <c r="G7641">
        <v>7.25</v>
      </c>
      <c r="H7641">
        <v>7.74</v>
      </c>
      <c r="I7641">
        <v>7.97</v>
      </c>
      <c r="J7641">
        <v>8.09</v>
      </c>
      <c r="L7641">
        <v>8.27</v>
      </c>
    </row>
    <row r="7642" spans="1:12" x14ac:dyDescent="0.2">
      <c r="A7642" s="4">
        <v>33340</v>
      </c>
      <c r="C7642">
        <v>5.68</v>
      </c>
      <c r="D7642">
        <v>5.89</v>
      </c>
      <c r="E7642">
        <v>6.14</v>
      </c>
      <c r="F7642">
        <v>6.88</v>
      </c>
      <c r="G7642">
        <v>7.18</v>
      </c>
      <c r="H7642">
        <v>7.64</v>
      </c>
      <c r="I7642">
        <v>7.86</v>
      </c>
      <c r="J7642">
        <v>7.98</v>
      </c>
      <c r="L7642">
        <v>8.16</v>
      </c>
    </row>
    <row r="7643" spans="1:12" x14ac:dyDescent="0.2">
      <c r="A7643" s="4">
        <v>33343</v>
      </c>
      <c r="C7643">
        <v>5.77</v>
      </c>
      <c r="D7643">
        <v>5.96</v>
      </c>
      <c r="E7643">
        <v>6.22</v>
      </c>
      <c r="F7643">
        <v>6.9</v>
      </c>
      <c r="G7643">
        <v>7.17</v>
      </c>
      <c r="H7643">
        <v>7.64</v>
      </c>
      <c r="I7643">
        <v>7.84</v>
      </c>
      <c r="J7643">
        <v>7.95</v>
      </c>
      <c r="L7643">
        <v>8.1199999999999992</v>
      </c>
    </row>
    <row r="7644" spans="1:12" x14ac:dyDescent="0.2">
      <c r="A7644" s="4">
        <v>33344</v>
      </c>
      <c r="C7644">
        <v>5.79</v>
      </c>
      <c r="D7644">
        <v>5.95</v>
      </c>
      <c r="E7644">
        <v>6.23</v>
      </c>
      <c r="F7644">
        <v>6.92</v>
      </c>
      <c r="G7644">
        <v>7.2</v>
      </c>
      <c r="H7644">
        <v>7.66</v>
      </c>
      <c r="I7644">
        <v>7.85</v>
      </c>
      <c r="J7644">
        <v>7.97</v>
      </c>
      <c r="L7644">
        <v>8.1300000000000008</v>
      </c>
    </row>
    <row r="7645" spans="1:12" x14ac:dyDescent="0.2">
      <c r="A7645" s="4">
        <v>33345</v>
      </c>
      <c r="C7645">
        <v>5.73</v>
      </c>
      <c r="D7645">
        <v>5.89</v>
      </c>
      <c r="E7645">
        <v>6.2</v>
      </c>
      <c r="F7645">
        <v>6.9</v>
      </c>
      <c r="G7645">
        <v>7.17</v>
      </c>
      <c r="H7645">
        <v>7.64</v>
      </c>
      <c r="I7645">
        <v>7.83</v>
      </c>
      <c r="J7645">
        <v>7.95</v>
      </c>
      <c r="L7645">
        <v>8.11</v>
      </c>
    </row>
    <row r="7646" spans="1:12" x14ac:dyDescent="0.2">
      <c r="A7646" s="4">
        <v>33346</v>
      </c>
      <c r="C7646">
        <v>5.84</v>
      </c>
      <c r="D7646">
        <v>5.98</v>
      </c>
      <c r="E7646">
        <v>6.34</v>
      </c>
      <c r="F7646">
        <v>6.99</v>
      </c>
      <c r="G7646">
        <v>7.24</v>
      </c>
      <c r="H7646">
        <v>7.74</v>
      </c>
      <c r="I7646">
        <v>7.92</v>
      </c>
      <c r="J7646">
        <v>8.02</v>
      </c>
      <c r="L7646">
        <v>8.18</v>
      </c>
    </row>
    <row r="7647" spans="1:12" x14ac:dyDescent="0.2">
      <c r="A7647" s="4">
        <v>33347</v>
      </c>
      <c r="C7647">
        <v>5.93</v>
      </c>
      <c r="D7647">
        <v>6.04</v>
      </c>
      <c r="E7647">
        <v>6.31</v>
      </c>
      <c r="F7647">
        <v>7.03</v>
      </c>
      <c r="G7647">
        <v>7.27</v>
      </c>
      <c r="H7647">
        <v>7.8</v>
      </c>
      <c r="I7647">
        <v>7.99</v>
      </c>
      <c r="J7647">
        <v>8.1</v>
      </c>
      <c r="L7647">
        <v>8.24</v>
      </c>
    </row>
    <row r="7648" spans="1:12" x14ac:dyDescent="0.2">
      <c r="A7648" s="4">
        <v>33350</v>
      </c>
      <c r="C7648">
        <v>5.87</v>
      </c>
      <c r="D7648">
        <v>6.01</v>
      </c>
      <c r="E7648">
        <v>6.32</v>
      </c>
      <c r="F7648">
        <v>7.07</v>
      </c>
      <c r="G7648">
        <v>7.29</v>
      </c>
      <c r="H7648">
        <v>7.83</v>
      </c>
      <c r="I7648">
        <v>8.02</v>
      </c>
      <c r="J7648">
        <v>8.15</v>
      </c>
      <c r="L7648">
        <v>8.3000000000000007</v>
      </c>
    </row>
    <row r="7649" spans="1:12" x14ac:dyDescent="0.2">
      <c r="A7649" s="4">
        <v>33351</v>
      </c>
      <c r="C7649">
        <v>5.89</v>
      </c>
      <c r="D7649">
        <v>6.03</v>
      </c>
      <c r="E7649">
        <v>6.28</v>
      </c>
      <c r="F7649">
        <v>7.05</v>
      </c>
      <c r="G7649">
        <v>7.28</v>
      </c>
      <c r="H7649">
        <v>7.78</v>
      </c>
      <c r="I7649">
        <v>7.99</v>
      </c>
      <c r="J7649">
        <v>8.1199999999999992</v>
      </c>
      <c r="L7649">
        <v>8.2799999999999994</v>
      </c>
    </row>
    <row r="7650" spans="1:12" x14ac:dyDescent="0.2">
      <c r="A7650" s="4">
        <v>33352</v>
      </c>
      <c r="C7650">
        <v>5.84</v>
      </c>
      <c r="D7650">
        <v>5.99</v>
      </c>
      <c r="E7650">
        <v>6.23</v>
      </c>
      <c r="F7650">
        <v>6.95</v>
      </c>
      <c r="G7650">
        <v>7.25</v>
      </c>
      <c r="H7650">
        <v>7.73</v>
      </c>
      <c r="I7650">
        <v>7.93</v>
      </c>
      <c r="J7650">
        <v>8.06</v>
      </c>
      <c r="L7650">
        <v>8.2200000000000006</v>
      </c>
    </row>
    <row r="7651" spans="1:12" x14ac:dyDescent="0.2">
      <c r="A7651" s="4">
        <v>33353</v>
      </c>
      <c r="C7651">
        <v>5.78</v>
      </c>
      <c r="D7651">
        <v>5.96</v>
      </c>
      <c r="E7651">
        <v>6.19</v>
      </c>
      <c r="F7651">
        <v>6.93</v>
      </c>
      <c r="G7651">
        <v>7.22</v>
      </c>
      <c r="H7651">
        <v>7.7</v>
      </c>
      <c r="I7651">
        <v>7.95</v>
      </c>
      <c r="J7651">
        <v>8.07</v>
      </c>
      <c r="L7651">
        <v>8.24</v>
      </c>
    </row>
    <row r="7652" spans="1:12" x14ac:dyDescent="0.2">
      <c r="A7652" s="4">
        <v>33354</v>
      </c>
      <c r="C7652">
        <v>5.79</v>
      </c>
      <c r="D7652">
        <v>5.99</v>
      </c>
      <c r="E7652">
        <v>6.21</v>
      </c>
      <c r="F7652">
        <v>6.89</v>
      </c>
      <c r="G7652">
        <v>7.23</v>
      </c>
      <c r="H7652">
        <v>7.68</v>
      </c>
      <c r="I7652">
        <v>7.93</v>
      </c>
      <c r="J7652">
        <v>8.06</v>
      </c>
      <c r="L7652">
        <v>8.2200000000000006</v>
      </c>
    </row>
    <row r="7653" spans="1:12" x14ac:dyDescent="0.2">
      <c r="A7653" s="4">
        <v>33357</v>
      </c>
      <c r="C7653">
        <v>5.77</v>
      </c>
      <c r="D7653">
        <v>5.98</v>
      </c>
      <c r="E7653">
        <v>6.22</v>
      </c>
      <c r="F7653">
        <v>6.9</v>
      </c>
      <c r="G7653">
        <v>7.22</v>
      </c>
      <c r="H7653">
        <v>7.7</v>
      </c>
      <c r="I7653">
        <v>7.93</v>
      </c>
      <c r="J7653">
        <v>8.07</v>
      </c>
      <c r="L7653">
        <v>8.23</v>
      </c>
    </row>
    <row r="7654" spans="1:12" x14ac:dyDescent="0.2">
      <c r="A7654" s="4">
        <v>33358</v>
      </c>
      <c r="C7654">
        <v>5.68</v>
      </c>
      <c r="D7654">
        <v>5.83</v>
      </c>
      <c r="E7654">
        <v>6.06</v>
      </c>
      <c r="F7654">
        <v>6.8</v>
      </c>
      <c r="G7654">
        <v>7.15</v>
      </c>
      <c r="H7654">
        <v>7.63</v>
      </c>
      <c r="I7654">
        <v>7.88</v>
      </c>
      <c r="J7654">
        <v>8.02</v>
      </c>
      <c r="L7654">
        <v>8.1999999999999993</v>
      </c>
    </row>
    <row r="7655" spans="1:12" x14ac:dyDescent="0.2">
      <c r="A7655" s="4">
        <v>33359</v>
      </c>
      <c r="C7655">
        <v>5.71</v>
      </c>
      <c r="D7655">
        <v>5.84</v>
      </c>
      <c r="E7655">
        <v>6.09</v>
      </c>
      <c r="F7655">
        <v>6.8</v>
      </c>
      <c r="G7655">
        <v>7.14</v>
      </c>
      <c r="H7655">
        <v>7.63</v>
      </c>
      <c r="I7655">
        <v>7.87</v>
      </c>
      <c r="J7655">
        <v>8.01</v>
      </c>
      <c r="L7655">
        <v>8.18</v>
      </c>
    </row>
    <row r="7656" spans="1:12" x14ac:dyDescent="0.2">
      <c r="A7656" s="4">
        <v>33360</v>
      </c>
      <c r="C7656">
        <v>5.63</v>
      </c>
      <c r="D7656">
        <v>5.82</v>
      </c>
      <c r="E7656">
        <v>6.06</v>
      </c>
      <c r="F7656">
        <v>6.76</v>
      </c>
      <c r="G7656">
        <v>7.11</v>
      </c>
      <c r="H7656">
        <v>7.59</v>
      </c>
      <c r="I7656">
        <v>7.84</v>
      </c>
      <c r="J7656">
        <v>7.97</v>
      </c>
      <c r="L7656">
        <v>8.14</v>
      </c>
    </row>
    <row r="7657" spans="1:12" x14ac:dyDescent="0.2">
      <c r="A7657" s="4">
        <v>33361</v>
      </c>
      <c r="C7657">
        <v>5.64</v>
      </c>
      <c r="D7657">
        <v>5.83</v>
      </c>
      <c r="E7657">
        <v>6.1</v>
      </c>
      <c r="F7657">
        <v>6.8</v>
      </c>
      <c r="G7657">
        <v>7.16</v>
      </c>
      <c r="H7657">
        <v>7.67</v>
      </c>
      <c r="I7657">
        <v>7.91</v>
      </c>
      <c r="J7657">
        <v>8.0399999999999991</v>
      </c>
      <c r="L7657">
        <v>8.2200000000000006</v>
      </c>
    </row>
    <row r="7658" spans="1:12" x14ac:dyDescent="0.2">
      <c r="A7658" s="4">
        <v>33364</v>
      </c>
      <c r="C7658">
        <v>5.64</v>
      </c>
      <c r="D7658">
        <v>5.85</v>
      </c>
      <c r="E7658">
        <v>6.11</v>
      </c>
      <c r="F7658">
        <v>6.82</v>
      </c>
      <c r="G7658">
        <v>7.16</v>
      </c>
      <c r="H7658">
        <v>7.67</v>
      </c>
      <c r="I7658">
        <v>7.91</v>
      </c>
      <c r="J7658">
        <v>8.0500000000000007</v>
      </c>
      <c r="L7658">
        <v>8.23</v>
      </c>
    </row>
    <row r="7659" spans="1:12" x14ac:dyDescent="0.2">
      <c r="A7659" s="4">
        <v>33365</v>
      </c>
      <c r="C7659">
        <v>5.67</v>
      </c>
      <c r="D7659">
        <v>5.91</v>
      </c>
      <c r="E7659">
        <v>6.15</v>
      </c>
      <c r="F7659">
        <v>6.82</v>
      </c>
      <c r="G7659">
        <v>7.1</v>
      </c>
      <c r="H7659">
        <v>7.67</v>
      </c>
      <c r="I7659">
        <v>7.92</v>
      </c>
      <c r="J7659">
        <v>8.06</v>
      </c>
      <c r="L7659">
        <v>8.24</v>
      </c>
    </row>
    <row r="7660" spans="1:12" x14ac:dyDescent="0.2">
      <c r="A7660" s="4">
        <v>33366</v>
      </c>
      <c r="C7660">
        <v>5.67</v>
      </c>
      <c r="D7660">
        <v>5.9</v>
      </c>
      <c r="E7660">
        <v>6.14</v>
      </c>
      <c r="F7660">
        <v>6.84</v>
      </c>
      <c r="G7660">
        <v>7.12</v>
      </c>
      <c r="H7660">
        <v>7.68</v>
      </c>
      <c r="I7660">
        <v>7.92</v>
      </c>
      <c r="J7660">
        <v>8.0399999999999991</v>
      </c>
      <c r="L7660">
        <v>8.24</v>
      </c>
    </row>
    <row r="7661" spans="1:12" x14ac:dyDescent="0.2">
      <c r="A7661" s="4">
        <v>33367</v>
      </c>
      <c r="C7661">
        <v>5.65</v>
      </c>
      <c r="D7661">
        <v>5.89</v>
      </c>
      <c r="E7661">
        <v>6.13</v>
      </c>
      <c r="F7661">
        <v>6.84</v>
      </c>
      <c r="G7661">
        <v>7.12</v>
      </c>
      <c r="H7661">
        <v>7.68</v>
      </c>
      <c r="I7661">
        <v>7.92</v>
      </c>
      <c r="J7661">
        <v>8.02</v>
      </c>
      <c r="L7661">
        <v>8.2100000000000009</v>
      </c>
    </row>
    <row r="7662" spans="1:12" x14ac:dyDescent="0.2">
      <c r="A7662" s="4">
        <v>33368</v>
      </c>
      <c r="C7662">
        <v>5.65</v>
      </c>
      <c r="D7662">
        <v>5.88</v>
      </c>
      <c r="E7662">
        <v>6.13</v>
      </c>
      <c r="F7662">
        <v>6.87</v>
      </c>
      <c r="G7662">
        <v>7.17</v>
      </c>
      <c r="H7662">
        <v>7.76</v>
      </c>
      <c r="I7662">
        <v>8</v>
      </c>
      <c r="J7662">
        <v>8.1199999999999992</v>
      </c>
      <c r="L7662">
        <v>8.33</v>
      </c>
    </row>
    <row r="7663" spans="1:12" x14ac:dyDescent="0.2">
      <c r="A7663" s="4">
        <v>33371</v>
      </c>
      <c r="C7663">
        <v>5.65</v>
      </c>
      <c r="D7663">
        <v>5.86</v>
      </c>
      <c r="E7663">
        <v>6.11</v>
      </c>
      <c r="F7663">
        <v>6.84</v>
      </c>
      <c r="G7663">
        <v>7.13</v>
      </c>
      <c r="H7663">
        <v>7.72</v>
      </c>
      <c r="I7663">
        <v>7.96</v>
      </c>
      <c r="J7663">
        <v>8.07</v>
      </c>
      <c r="L7663">
        <v>8.27</v>
      </c>
    </row>
    <row r="7664" spans="1:12" x14ac:dyDescent="0.2">
      <c r="A7664" s="4">
        <v>33372</v>
      </c>
      <c r="C7664">
        <v>5.66</v>
      </c>
      <c r="D7664">
        <v>5.88</v>
      </c>
      <c r="E7664">
        <v>6.12</v>
      </c>
      <c r="F7664">
        <v>6.86</v>
      </c>
      <c r="G7664">
        <v>7.13</v>
      </c>
      <c r="H7664">
        <v>7.78</v>
      </c>
      <c r="I7664">
        <v>8.02</v>
      </c>
      <c r="J7664">
        <v>8.14</v>
      </c>
      <c r="L7664">
        <v>8.36</v>
      </c>
    </row>
    <row r="7665" spans="1:12" x14ac:dyDescent="0.2">
      <c r="A7665" s="4">
        <v>33373</v>
      </c>
      <c r="C7665">
        <v>5.62</v>
      </c>
      <c r="D7665">
        <v>5.86</v>
      </c>
      <c r="E7665">
        <v>6.13</v>
      </c>
      <c r="F7665">
        <v>6.84</v>
      </c>
      <c r="G7665">
        <v>7.12</v>
      </c>
      <c r="H7665">
        <v>7.77</v>
      </c>
      <c r="I7665">
        <v>8.02</v>
      </c>
      <c r="J7665">
        <v>8.1300000000000008</v>
      </c>
      <c r="L7665">
        <v>8.34</v>
      </c>
    </row>
    <row r="7666" spans="1:12" x14ac:dyDescent="0.2">
      <c r="A7666" s="4">
        <v>33374</v>
      </c>
      <c r="C7666">
        <v>5.57</v>
      </c>
      <c r="D7666">
        <v>5.84</v>
      </c>
      <c r="E7666">
        <v>6.15</v>
      </c>
      <c r="F7666">
        <v>6.84</v>
      </c>
      <c r="G7666">
        <v>7.12</v>
      </c>
      <c r="H7666">
        <v>7.77</v>
      </c>
      <c r="I7666">
        <v>7.99</v>
      </c>
      <c r="J7666">
        <v>8.1199999999999992</v>
      </c>
      <c r="L7666">
        <v>8.33</v>
      </c>
    </row>
    <row r="7667" spans="1:12" x14ac:dyDescent="0.2">
      <c r="A7667" s="4">
        <v>33375</v>
      </c>
      <c r="C7667">
        <v>5.57</v>
      </c>
      <c r="D7667">
        <v>5.83</v>
      </c>
      <c r="E7667">
        <v>6.16</v>
      </c>
      <c r="F7667">
        <v>6.86</v>
      </c>
      <c r="G7667">
        <v>7.14</v>
      </c>
      <c r="H7667">
        <v>7.77</v>
      </c>
      <c r="I7667">
        <v>7.98</v>
      </c>
      <c r="J7667">
        <v>8.08</v>
      </c>
      <c r="L7667">
        <v>8.2799999999999994</v>
      </c>
    </row>
    <row r="7668" spans="1:12" x14ac:dyDescent="0.2">
      <c r="A7668" s="4">
        <v>33378</v>
      </c>
      <c r="C7668">
        <v>5.63</v>
      </c>
      <c r="D7668">
        <v>5.88</v>
      </c>
      <c r="E7668">
        <v>6.2</v>
      </c>
      <c r="F7668">
        <v>6.86</v>
      </c>
      <c r="G7668">
        <v>7.16</v>
      </c>
      <c r="H7668">
        <v>7.78</v>
      </c>
      <c r="I7668">
        <v>7.98</v>
      </c>
      <c r="J7668">
        <v>8.1</v>
      </c>
      <c r="L7668">
        <v>8.3000000000000007</v>
      </c>
    </row>
    <row r="7669" spans="1:12" x14ac:dyDescent="0.2">
      <c r="A7669" s="4">
        <v>33379</v>
      </c>
      <c r="C7669">
        <v>5.67</v>
      </c>
      <c r="D7669">
        <v>5.92</v>
      </c>
      <c r="E7669">
        <v>6.18</v>
      </c>
      <c r="F7669">
        <v>6.84</v>
      </c>
      <c r="G7669">
        <v>7.13</v>
      </c>
      <c r="H7669">
        <v>7.74</v>
      </c>
      <c r="I7669">
        <v>7.95</v>
      </c>
      <c r="J7669">
        <v>8.06</v>
      </c>
      <c r="L7669">
        <v>8.26</v>
      </c>
    </row>
    <row r="7670" spans="1:12" x14ac:dyDescent="0.2">
      <c r="A7670" s="4">
        <v>33380</v>
      </c>
      <c r="C7670">
        <v>5.63</v>
      </c>
      <c r="D7670">
        <v>5.91</v>
      </c>
      <c r="E7670">
        <v>6.15</v>
      </c>
      <c r="F7670">
        <v>6.77</v>
      </c>
      <c r="G7670">
        <v>7.1</v>
      </c>
      <c r="H7670">
        <v>7.72</v>
      </c>
      <c r="I7670">
        <v>7.95</v>
      </c>
      <c r="J7670">
        <v>8.06</v>
      </c>
      <c r="L7670">
        <v>8.2799999999999994</v>
      </c>
    </row>
    <row r="7671" spans="1:12" x14ac:dyDescent="0.2">
      <c r="A7671" s="4">
        <v>33381</v>
      </c>
      <c r="C7671">
        <v>5.57</v>
      </c>
      <c r="D7671">
        <v>5.88</v>
      </c>
      <c r="E7671">
        <v>6.13</v>
      </c>
      <c r="F7671">
        <v>6.74</v>
      </c>
      <c r="G7671">
        <v>7.1</v>
      </c>
      <c r="H7671">
        <v>7.71</v>
      </c>
      <c r="I7671">
        <v>7.96</v>
      </c>
      <c r="J7671">
        <v>8.1</v>
      </c>
      <c r="L7671">
        <v>8.31</v>
      </c>
    </row>
    <row r="7672" spans="1:12" x14ac:dyDescent="0.2">
      <c r="A7672" s="4">
        <v>33382</v>
      </c>
      <c r="C7672">
        <v>5.57</v>
      </c>
      <c r="D7672">
        <v>5.88</v>
      </c>
      <c r="E7672">
        <v>6.11</v>
      </c>
      <c r="F7672">
        <v>6.69</v>
      </c>
      <c r="G7672">
        <v>7.1</v>
      </c>
      <c r="H7672">
        <v>7.68</v>
      </c>
      <c r="I7672">
        <v>7.97</v>
      </c>
      <c r="J7672">
        <v>8.1</v>
      </c>
      <c r="L7672">
        <v>8.31</v>
      </c>
    </row>
    <row r="7673" spans="1:12" x14ac:dyDescent="0.2">
      <c r="A7673" s="4">
        <v>33385</v>
      </c>
      <c r="C7673" t="s">
        <v>13</v>
      </c>
      <c r="D7673" t="s">
        <v>13</v>
      </c>
      <c r="E7673" t="s">
        <v>13</v>
      </c>
      <c r="F7673" t="s">
        <v>13</v>
      </c>
      <c r="G7673" t="s">
        <v>13</v>
      </c>
      <c r="H7673" t="s">
        <v>13</v>
      </c>
      <c r="I7673" t="s">
        <v>13</v>
      </c>
      <c r="J7673" t="s">
        <v>13</v>
      </c>
      <c r="L7673" t="s">
        <v>13</v>
      </c>
    </row>
    <row r="7674" spans="1:12" x14ac:dyDescent="0.2">
      <c r="A7674" s="4">
        <v>33386</v>
      </c>
      <c r="C7674">
        <v>5.59</v>
      </c>
      <c r="D7674">
        <v>5.87</v>
      </c>
      <c r="E7674">
        <v>6.12</v>
      </c>
      <c r="F7674">
        <v>6.66</v>
      </c>
      <c r="G7674">
        <v>7.07</v>
      </c>
      <c r="H7674">
        <v>7.66</v>
      </c>
      <c r="I7674">
        <v>7.93</v>
      </c>
      <c r="J7674">
        <v>8.07</v>
      </c>
      <c r="L7674">
        <v>8.2799999999999994</v>
      </c>
    </row>
    <row r="7675" spans="1:12" x14ac:dyDescent="0.2">
      <c r="A7675" s="4">
        <v>33387</v>
      </c>
      <c r="C7675">
        <v>5.62</v>
      </c>
      <c r="D7675">
        <v>5.87</v>
      </c>
      <c r="E7675">
        <v>6.11</v>
      </c>
      <c r="F7675">
        <v>6.61</v>
      </c>
      <c r="G7675">
        <v>7.06</v>
      </c>
      <c r="H7675">
        <v>7.66</v>
      </c>
      <c r="I7675">
        <v>7.92</v>
      </c>
      <c r="J7675">
        <v>8.07</v>
      </c>
      <c r="L7675">
        <v>8.2899999999999991</v>
      </c>
    </row>
    <row r="7676" spans="1:12" x14ac:dyDescent="0.2">
      <c r="A7676" s="4">
        <v>33388</v>
      </c>
      <c r="C7676">
        <v>5.62</v>
      </c>
      <c r="D7676">
        <v>5.87</v>
      </c>
      <c r="E7676">
        <v>6.13</v>
      </c>
      <c r="F7676">
        <v>6.6</v>
      </c>
      <c r="G7676">
        <v>7.03</v>
      </c>
      <c r="H7676">
        <v>7.63</v>
      </c>
      <c r="I7676">
        <v>7.89</v>
      </c>
      <c r="J7676">
        <v>8.02</v>
      </c>
      <c r="L7676">
        <v>8.2200000000000006</v>
      </c>
    </row>
    <row r="7677" spans="1:12" x14ac:dyDescent="0.2">
      <c r="A7677" s="4">
        <v>33389</v>
      </c>
      <c r="C7677">
        <v>5.71</v>
      </c>
      <c r="D7677">
        <v>5.94</v>
      </c>
      <c r="E7677">
        <v>6.16</v>
      </c>
      <c r="F7677">
        <v>6.68</v>
      </c>
      <c r="G7677">
        <v>7.1</v>
      </c>
      <c r="H7677">
        <v>7.69</v>
      </c>
      <c r="I7677">
        <v>7.92</v>
      </c>
      <c r="J7677">
        <v>8.06</v>
      </c>
      <c r="L7677">
        <v>8.26</v>
      </c>
    </row>
    <row r="7678" spans="1:12" x14ac:dyDescent="0.2">
      <c r="A7678" s="4">
        <v>33392</v>
      </c>
      <c r="C7678">
        <v>5.79</v>
      </c>
      <c r="D7678">
        <v>6</v>
      </c>
      <c r="E7678">
        <v>6.27</v>
      </c>
      <c r="F7678">
        <v>6.79</v>
      </c>
      <c r="G7678">
        <v>7.21</v>
      </c>
      <c r="H7678">
        <v>7.8</v>
      </c>
      <c r="I7678">
        <v>8.01</v>
      </c>
      <c r="J7678">
        <v>8.14</v>
      </c>
      <c r="L7678">
        <v>8.34</v>
      </c>
    </row>
    <row r="7679" spans="1:12" x14ac:dyDescent="0.2">
      <c r="A7679" s="4">
        <v>33393</v>
      </c>
      <c r="C7679">
        <v>5.74</v>
      </c>
      <c r="D7679">
        <v>5.98</v>
      </c>
      <c r="E7679">
        <v>6.26</v>
      </c>
      <c r="F7679">
        <v>6.79</v>
      </c>
      <c r="G7679">
        <v>7.22</v>
      </c>
      <c r="H7679">
        <v>7.8</v>
      </c>
      <c r="I7679">
        <v>8.02</v>
      </c>
      <c r="J7679">
        <v>8.14</v>
      </c>
      <c r="L7679">
        <v>8.34</v>
      </c>
    </row>
    <row r="7680" spans="1:12" x14ac:dyDescent="0.2">
      <c r="A7680" s="4">
        <v>33394</v>
      </c>
      <c r="C7680">
        <v>5.76</v>
      </c>
      <c r="D7680">
        <v>6</v>
      </c>
      <c r="E7680">
        <v>6.28</v>
      </c>
      <c r="F7680">
        <v>6.83</v>
      </c>
      <c r="G7680">
        <v>7.26</v>
      </c>
      <c r="H7680">
        <v>7.84</v>
      </c>
      <c r="I7680">
        <v>8.07</v>
      </c>
      <c r="J7680">
        <v>8.19</v>
      </c>
      <c r="L7680">
        <v>8.39</v>
      </c>
    </row>
    <row r="7681" spans="1:12" x14ac:dyDescent="0.2">
      <c r="A7681" s="4">
        <v>33395</v>
      </c>
      <c r="C7681">
        <v>5.74</v>
      </c>
      <c r="D7681">
        <v>5.98</v>
      </c>
      <c r="E7681">
        <v>6.29</v>
      </c>
      <c r="F7681">
        <v>6.86</v>
      </c>
      <c r="G7681">
        <v>7.31</v>
      </c>
      <c r="H7681">
        <v>7.89</v>
      </c>
      <c r="I7681">
        <v>8.1199999999999992</v>
      </c>
      <c r="J7681">
        <v>8.23</v>
      </c>
      <c r="L7681">
        <v>8.42</v>
      </c>
    </row>
    <row r="7682" spans="1:12" x14ac:dyDescent="0.2">
      <c r="A7682" s="4">
        <v>33396</v>
      </c>
      <c r="C7682">
        <v>5.74</v>
      </c>
      <c r="D7682">
        <v>6.01</v>
      </c>
      <c r="E7682">
        <v>6.39</v>
      </c>
      <c r="F7682">
        <v>6.98</v>
      </c>
      <c r="G7682">
        <v>7.43</v>
      </c>
      <c r="H7682">
        <v>7.96</v>
      </c>
      <c r="I7682">
        <v>8.18</v>
      </c>
      <c r="J7682">
        <v>8.2899999999999991</v>
      </c>
      <c r="L7682">
        <v>8.48</v>
      </c>
    </row>
    <row r="7683" spans="1:12" x14ac:dyDescent="0.2">
      <c r="A7683" s="4">
        <v>33399</v>
      </c>
      <c r="C7683">
        <v>5.77</v>
      </c>
      <c r="D7683">
        <v>6.04</v>
      </c>
      <c r="E7683">
        <v>6.4</v>
      </c>
      <c r="F7683">
        <v>7.01</v>
      </c>
      <c r="G7683">
        <v>7.42</v>
      </c>
      <c r="H7683">
        <v>7.95</v>
      </c>
      <c r="I7683">
        <v>8.19</v>
      </c>
      <c r="J7683">
        <v>8.2899999999999991</v>
      </c>
      <c r="L7683">
        <v>8.48</v>
      </c>
    </row>
    <row r="7684" spans="1:12" x14ac:dyDescent="0.2">
      <c r="A7684" s="4">
        <v>33400</v>
      </c>
      <c r="C7684">
        <v>5.74</v>
      </c>
      <c r="D7684">
        <v>6.05</v>
      </c>
      <c r="E7684">
        <v>6.39</v>
      </c>
      <c r="F7684">
        <v>6.99</v>
      </c>
      <c r="G7684">
        <v>7.42</v>
      </c>
      <c r="H7684">
        <v>7.96</v>
      </c>
      <c r="I7684">
        <v>8.19</v>
      </c>
      <c r="J7684">
        <v>8.2899999999999991</v>
      </c>
      <c r="L7684">
        <v>8.48</v>
      </c>
    </row>
    <row r="7685" spans="1:12" x14ac:dyDescent="0.2">
      <c r="A7685" s="4">
        <v>33401</v>
      </c>
      <c r="C7685">
        <v>5.73</v>
      </c>
      <c r="D7685">
        <v>6.07</v>
      </c>
      <c r="E7685">
        <v>6.43</v>
      </c>
      <c r="F7685">
        <v>7.08</v>
      </c>
      <c r="G7685">
        <v>7.48</v>
      </c>
      <c r="H7685">
        <v>8.02</v>
      </c>
      <c r="I7685">
        <v>8.25</v>
      </c>
      <c r="J7685">
        <v>8.36</v>
      </c>
      <c r="L7685">
        <v>8.5500000000000007</v>
      </c>
    </row>
    <row r="7686" spans="1:12" x14ac:dyDescent="0.2">
      <c r="A7686" s="4">
        <v>33402</v>
      </c>
      <c r="C7686">
        <v>5.76</v>
      </c>
      <c r="D7686">
        <v>6.08</v>
      </c>
      <c r="E7686">
        <v>6.4</v>
      </c>
      <c r="F7686">
        <v>7.08</v>
      </c>
      <c r="G7686">
        <v>7.47</v>
      </c>
      <c r="H7686">
        <v>8</v>
      </c>
      <c r="I7686">
        <v>8.24</v>
      </c>
      <c r="J7686">
        <v>8.34</v>
      </c>
      <c r="L7686">
        <v>8.5299999999999994</v>
      </c>
    </row>
    <row r="7687" spans="1:12" x14ac:dyDescent="0.2">
      <c r="A7687" s="4">
        <v>33403</v>
      </c>
      <c r="C7687">
        <v>5.77</v>
      </c>
      <c r="D7687">
        <v>6.05</v>
      </c>
      <c r="E7687">
        <v>6.37</v>
      </c>
      <c r="F7687">
        <v>7.02</v>
      </c>
      <c r="G7687">
        <v>7.43</v>
      </c>
      <c r="H7687">
        <v>7.94</v>
      </c>
      <c r="I7687">
        <v>8.17</v>
      </c>
      <c r="J7687">
        <v>8.2899999999999991</v>
      </c>
      <c r="L7687">
        <v>8.4700000000000006</v>
      </c>
    </row>
    <row r="7688" spans="1:12" x14ac:dyDescent="0.2">
      <c r="A7688" s="4">
        <v>33406</v>
      </c>
      <c r="C7688">
        <v>5.78</v>
      </c>
      <c r="D7688">
        <v>6.08</v>
      </c>
      <c r="E7688">
        <v>6.38</v>
      </c>
      <c r="F7688">
        <v>7.02</v>
      </c>
      <c r="G7688">
        <v>7.43</v>
      </c>
      <c r="H7688">
        <v>7.96</v>
      </c>
      <c r="I7688">
        <v>8.19</v>
      </c>
      <c r="J7688">
        <v>8.3000000000000007</v>
      </c>
      <c r="L7688">
        <v>8.49</v>
      </c>
    </row>
    <row r="7689" spans="1:12" x14ac:dyDescent="0.2">
      <c r="A7689" s="4">
        <v>33407</v>
      </c>
      <c r="C7689">
        <v>5.8</v>
      </c>
      <c r="D7689">
        <v>6.06</v>
      </c>
      <c r="E7689">
        <v>6.41</v>
      </c>
      <c r="F7689">
        <v>7</v>
      </c>
      <c r="G7689">
        <v>7.45</v>
      </c>
      <c r="H7689">
        <v>7.97</v>
      </c>
      <c r="I7689">
        <v>8.1999999999999993</v>
      </c>
      <c r="J7689">
        <v>8.32</v>
      </c>
      <c r="L7689">
        <v>8.52</v>
      </c>
    </row>
    <row r="7690" spans="1:12" x14ac:dyDescent="0.2">
      <c r="A7690" s="4">
        <v>33408</v>
      </c>
      <c r="C7690">
        <v>5.74</v>
      </c>
      <c r="D7690">
        <v>6.02</v>
      </c>
      <c r="E7690">
        <v>6.37</v>
      </c>
      <c r="F7690">
        <v>6.95</v>
      </c>
      <c r="G7690">
        <v>7.41</v>
      </c>
      <c r="H7690">
        <v>7.97</v>
      </c>
      <c r="I7690">
        <v>8.2100000000000009</v>
      </c>
      <c r="J7690">
        <v>8.33</v>
      </c>
      <c r="L7690">
        <v>8.52</v>
      </c>
    </row>
    <row r="7691" spans="1:12" x14ac:dyDescent="0.2">
      <c r="A7691" s="4">
        <v>33409</v>
      </c>
      <c r="C7691">
        <v>5.74</v>
      </c>
      <c r="D7691">
        <v>6</v>
      </c>
      <c r="E7691">
        <v>6.34</v>
      </c>
      <c r="F7691">
        <v>6.87</v>
      </c>
      <c r="G7691">
        <v>7.36</v>
      </c>
      <c r="H7691">
        <v>7.91</v>
      </c>
      <c r="I7691">
        <v>8.17</v>
      </c>
      <c r="J7691">
        <v>8.3000000000000007</v>
      </c>
      <c r="L7691">
        <v>8.48</v>
      </c>
    </row>
    <row r="7692" spans="1:12" x14ac:dyDescent="0.2">
      <c r="A7692" s="4">
        <v>33410</v>
      </c>
      <c r="C7692">
        <v>5.75</v>
      </c>
      <c r="D7692">
        <v>6.02</v>
      </c>
      <c r="E7692">
        <v>6.37</v>
      </c>
      <c r="F7692">
        <v>6.94</v>
      </c>
      <c r="G7692">
        <v>7.41</v>
      </c>
      <c r="H7692">
        <v>7.95</v>
      </c>
      <c r="I7692">
        <v>8.1999999999999993</v>
      </c>
      <c r="J7692">
        <v>8.32</v>
      </c>
      <c r="L7692">
        <v>8.51</v>
      </c>
    </row>
    <row r="7693" spans="1:12" x14ac:dyDescent="0.2">
      <c r="A7693" s="4">
        <v>33413</v>
      </c>
      <c r="C7693">
        <v>5.75</v>
      </c>
      <c r="D7693">
        <v>6.04</v>
      </c>
      <c r="E7693">
        <v>6.38</v>
      </c>
      <c r="F7693">
        <v>6.96</v>
      </c>
      <c r="G7693">
        <v>7.45</v>
      </c>
      <c r="H7693">
        <v>7.98</v>
      </c>
      <c r="I7693">
        <v>8.2100000000000009</v>
      </c>
      <c r="J7693">
        <v>8.33</v>
      </c>
      <c r="L7693">
        <v>8.51</v>
      </c>
    </row>
    <row r="7694" spans="1:12" x14ac:dyDescent="0.2">
      <c r="A7694" s="4">
        <v>33414</v>
      </c>
      <c r="C7694">
        <v>5.75</v>
      </c>
      <c r="D7694">
        <v>6.03</v>
      </c>
      <c r="E7694">
        <v>6.39</v>
      </c>
      <c r="F7694">
        <v>7.04</v>
      </c>
      <c r="G7694">
        <v>7.45</v>
      </c>
      <c r="H7694">
        <v>7.99</v>
      </c>
      <c r="I7694">
        <v>8.2200000000000006</v>
      </c>
      <c r="J7694">
        <v>8.33</v>
      </c>
      <c r="L7694">
        <v>8.51</v>
      </c>
    </row>
    <row r="7695" spans="1:12" x14ac:dyDescent="0.2">
      <c r="A7695" s="4">
        <v>33415</v>
      </c>
      <c r="C7695">
        <v>5.73</v>
      </c>
      <c r="D7695">
        <v>6.02</v>
      </c>
      <c r="E7695">
        <v>6.38</v>
      </c>
      <c r="F7695">
        <v>7.01</v>
      </c>
      <c r="G7695">
        <v>7.46</v>
      </c>
      <c r="H7695">
        <v>7.98</v>
      </c>
      <c r="I7695">
        <v>8.23</v>
      </c>
      <c r="J7695">
        <v>8.33</v>
      </c>
      <c r="L7695">
        <v>8.51</v>
      </c>
    </row>
    <row r="7696" spans="1:12" x14ac:dyDescent="0.2">
      <c r="A7696" s="4">
        <v>33416</v>
      </c>
      <c r="C7696">
        <v>5.73</v>
      </c>
      <c r="D7696">
        <v>6</v>
      </c>
      <c r="E7696">
        <v>6.35</v>
      </c>
      <c r="F7696">
        <v>7</v>
      </c>
      <c r="G7696">
        <v>7.43</v>
      </c>
      <c r="H7696">
        <v>7.97</v>
      </c>
      <c r="I7696">
        <v>8.2100000000000009</v>
      </c>
      <c r="J7696">
        <v>8.32</v>
      </c>
      <c r="L7696">
        <v>8.49</v>
      </c>
    </row>
    <row r="7697" spans="1:12" x14ac:dyDescent="0.2">
      <c r="A7697" s="4">
        <v>33417</v>
      </c>
      <c r="C7697">
        <v>5.71</v>
      </c>
      <c r="D7697">
        <v>5.95</v>
      </c>
      <c r="E7697">
        <v>6.32</v>
      </c>
      <c r="F7697">
        <v>6.9</v>
      </c>
      <c r="G7697">
        <v>7.33</v>
      </c>
      <c r="H7697">
        <v>7.9</v>
      </c>
      <c r="I7697">
        <v>8.14</v>
      </c>
      <c r="J7697">
        <v>8.24</v>
      </c>
      <c r="L7697">
        <v>8.42</v>
      </c>
    </row>
    <row r="7698" spans="1:12" x14ac:dyDescent="0.2">
      <c r="A7698" s="4">
        <v>33420</v>
      </c>
      <c r="C7698">
        <v>5.76</v>
      </c>
      <c r="D7698">
        <v>5.99</v>
      </c>
      <c r="E7698">
        <v>6.38</v>
      </c>
      <c r="F7698">
        <v>6.97</v>
      </c>
      <c r="G7698">
        <v>7.39</v>
      </c>
      <c r="H7698">
        <v>7.93</v>
      </c>
      <c r="I7698">
        <v>8.17</v>
      </c>
      <c r="J7698">
        <v>8.26</v>
      </c>
      <c r="L7698">
        <v>8.44</v>
      </c>
    </row>
    <row r="7699" spans="1:12" x14ac:dyDescent="0.2">
      <c r="A7699" s="4">
        <v>33421</v>
      </c>
      <c r="C7699">
        <v>5.75</v>
      </c>
      <c r="D7699">
        <v>5.99</v>
      </c>
      <c r="E7699">
        <v>6.41</v>
      </c>
      <c r="F7699">
        <v>7</v>
      </c>
      <c r="G7699">
        <v>7.41</v>
      </c>
      <c r="H7699">
        <v>7.95</v>
      </c>
      <c r="I7699">
        <v>8.18</v>
      </c>
      <c r="J7699">
        <v>8.27</v>
      </c>
      <c r="L7699">
        <v>8.44</v>
      </c>
    </row>
    <row r="7700" spans="1:12" x14ac:dyDescent="0.2">
      <c r="A7700" s="4">
        <v>33422</v>
      </c>
      <c r="C7700">
        <v>5.73</v>
      </c>
      <c r="D7700">
        <v>5.96</v>
      </c>
      <c r="E7700">
        <v>6.39</v>
      </c>
      <c r="F7700">
        <v>6.97</v>
      </c>
      <c r="G7700">
        <v>7.4</v>
      </c>
      <c r="H7700">
        <v>7.92</v>
      </c>
      <c r="I7700">
        <v>8.15</v>
      </c>
      <c r="J7700">
        <v>8.26</v>
      </c>
      <c r="L7700">
        <v>8.42</v>
      </c>
    </row>
    <row r="7701" spans="1:12" x14ac:dyDescent="0.2">
      <c r="A7701" s="4">
        <v>33423</v>
      </c>
      <c r="C7701" t="s">
        <v>13</v>
      </c>
      <c r="D7701" t="s">
        <v>13</v>
      </c>
      <c r="E7701" t="s">
        <v>13</v>
      </c>
      <c r="F7701" t="s">
        <v>13</v>
      </c>
      <c r="G7701" t="s">
        <v>13</v>
      </c>
      <c r="H7701" t="s">
        <v>13</v>
      </c>
      <c r="I7701" t="s">
        <v>13</v>
      </c>
      <c r="J7701" t="s">
        <v>13</v>
      </c>
      <c r="L7701" t="s">
        <v>13</v>
      </c>
    </row>
    <row r="7702" spans="1:12" x14ac:dyDescent="0.2">
      <c r="A7702" s="4">
        <v>33424</v>
      </c>
      <c r="C7702">
        <v>5.76</v>
      </c>
      <c r="D7702">
        <v>5.97</v>
      </c>
      <c r="E7702">
        <v>6.4</v>
      </c>
      <c r="F7702">
        <v>7.04</v>
      </c>
      <c r="G7702">
        <v>7.48</v>
      </c>
      <c r="H7702">
        <v>8.01</v>
      </c>
      <c r="I7702">
        <v>8.23</v>
      </c>
      <c r="J7702">
        <v>8.34</v>
      </c>
      <c r="L7702">
        <v>8.49</v>
      </c>
    </row>
    <row r="7703" spans="1:12" x14ac:dyDescent="0.2">
      <c r="A7703" s="4">
        <v>33427</v>
      </c>
      <c r="C7703">
        <v>5.75</v>
      </c>
      <c r="D7703">
        <v>5.94</v>
      </c>
      <c r="E7703">
        <v>6.36</v>
      </c>
      <c r="F7703">
        <v>7</v>
      </c>
      <c r="G7703">
        <v>7.48</v>
      </c>
      <c r="H7703">
        <v>8</v>
      </c>
      <c r="I7703">
        <v>8.25</v>
      </c>
      <c r="J7703">
        <v>8.34</v>
      </c>
      <c r="L7703">
        <v>8.51</v>
      </c>
    </row>
    <row r="7704" spans="1:12" x14ac:dyDescent="0.2">
      <c r="A7704" s="4">
        <v>33428</v>
      </c>
      <c r="C7704">
        <v>5.76</v>
      </c>
      <c r="D7704">
        <v>5.97</v>
      </c>
      <c r="E7704">
        <v>6.31</v>
      </c>
      <c r="F7704">
        <v>7</v>
      </c>
      <c r="G7704">
        <v>7.46</v>
      </c>
      <c r="H7704">
        <v>8.02</v>
      </c>
      <c r="I7704">
        <v>8.27</v>
      </c>
      <c r="J7704">
        <v>8.36</v>
      </c>
      <c r="L7704">
        <v>8.5299999999999994</v>
      </c>
    </row>
    <row r="7705" spans="1:12" x14ac:dyDescent="0.2">
      <c r="A7705" s="4">
        <v>33429</v>
      </c>
      <c r="C7705">
        <v>5.75</v>
      </c>
      <c r="D7705">
        <v>5.96</v>
      </c>
      <c r="E7705">
        <v>6.28</v>
      </c>
      <c r="F7705">
        <v>6.97</v>
      </c>
      <c r="G7705">
        <v>7.47</v>
      </c>
      <c r="H7705">
        <v>8</v>
      </c>
      <c r="I7705">
        <v>8.23</v>
      </c>
      <c r="J7705">
        <v>8.35</v>
      </c>
      <c r="L7705">
        <v>8.5299999999999994</v>
      </c>
    </row>
    <row r="7706" spans="1:12" x14ac:dyDescent="0.2">
      <c r="A7706" s="4">
        <v>33430</v>
      </c>
      <c r="C7706">
        <v>5.74</v>
      </c>
      <c r="D7706">
        <v>5.96</v>
      </c>
      <c r="E7706">
        <v>6.27</v>
      </c>
      <c r="F7706">
        <v>6.92</v>
      </c>
      <c r="G7706">
        <v>7.42</v>
      </c>
      <c r="H7706">
        <v>7.95</v>
      </c>
      <c r="I7706">
        <v>8.17</v>
      </c>
      <c r="J7706">
        <v>8.3000000000000007</v>
      </c>
      <c r="L7706">
        <v>8.4700000000000006</v>
      </c>
    </row>
    <row r="7707" spans="1:12" x14ac:dyDescent="0.2">
      <c r="A7707" s="4">
        <v>33431</v>
      </c>
      <c r="C7707">
        <v>5.72</v>
      </c>
      <c r="D7707">
        <v>5.94</v>
      </c>
      <c r="E7707">
        <v>6.26</v>
      </c>
      <c r="F7707">
        <v>6.88</v>
      </c>
      <c r="G7707">
        <v>7.36</v>
      </c>
      <c r="H7707">
        <v>7.9</v>
      </c>
      <c r="I7707">
        <v>8.1300000000000008</v>
      </c>
      <c r="J7707">
        <v>8.26</v>
      </c>
      <c r="L7707">
        <v>8.44</v>
      </c>
    </row>
    <row r="7708" spans="1:12" x14ac:dyDescent="0.2">
      <c r="A7708" s="4">
        <v>33434</v>
      </c>
      <c r="C7708">
        <v>5.75</v>
      </c>
      <c r="D7708">
        <v>5.96</v>
      </c>
      <c r="E7708">
        <v>6.29</v>
      </c>
      <c r="F7708">
        <v>6.88</v>
      </c>
      <c r="G7708">
        <v>7.37</v>
      </c>
      <c r="H7708">
        <v>7.9</v>
      </c>
      <c r="I7708">
        <v>8.1300000000000008</v>
      </c>
      <c r="J7708">
        <v>8.26</v>
      </c>
      <c r="L7708">
        <v>8.44</v>
      </c>
    </row>
    <row r="7709" spans="1:12" x14ac:dyDescent="0.2">
      <c r="A7709" s="4">
        <v>33435</v>
      </c>
      <c r="C7709">
        <v>5.76</v>
      </c>
      <c r="D7709">
        <v>5.99</v>
      </c>
      <c r="E7709">
        <v>6.32</v>
      </c>
      <c r="F7709">
        <v>6.9</v>
      </c>
      <c r="G7709">
        <v>7.35</v>
      </c>
      <c r="H7709">
        <v>7.91</v>
      </c>
      <c r="I7709">
        <v>8.14</v>
      </c>
      <c r="J7709">
        <v>8.27</v>
      </c>
      <c r="L7709">
        <v>8.4600000000000009</v>
      </c>
    </row>
    <row r="7710" spans="1:12" x14ac:dyDescent="0.2">
      <c r="A7710" s="4">
        <v>33436</v>
      </c>
      <c r="C7710">
        <v>5.79</v>
      </c>
      <c r="D7710">
        <v>6.03</v>
      </c>
      <c r="E7710">
        <v>6.35</v>
      </c>
      <c r="F7710">
        <v>6.94</v>
      </c>
      <c r="G7710">
        <v>7.39</v>
      </c>
      <c r="H7710">
        <v>7.94</v>
      </c>
      <c r="I7710">
        <v>8.17</v>
      </c>
      <c r="J7710">
        <v>8.3000000000000007</v>
      </c>
      <c r="L7710">
        <v>8.49</v>
      </c>
    </row>
    <row r="7711" spans="1:12" x14ac:dyDescent="0.2">
      <c r="A7711" s="4">
        <v>33437</v>
      </c>
      <c r="C7711">
        <v>5.77</v>
      </c>
      <c r="D7711">
        <v>6.01</v>
      </c>
      <c r="E7711">
        <v>6.34</v>
      </c>
      <c r="F7711">
        <v>6.91</v>
      </c>
      <c r="G7711">
        <v>7.42</v>
      </c>
      <c r="H7711">
        <v>7.95</v>
      </c>
      <c r="I7711">
        <v>8.17</v>
      </c>
      <c r="J7711">
        <v>8.31</v>
      </c>
      <c r="L7711">
        <v>8.5</v>
      </c>
    </row>
    <row r="7712" spans="1:12" x14ac:dyDescent="0.2">
      <c r="A7712" s="4">
        <v>33438</v>
      </c>
      <c r="C7712">
        <v>5.76</v>
      </c>
      <c r="D7712">
        <v>5.99</v>
      </c>
      <c r="E7712">
        <v>6.28</v>
      </c>
      <c r="F7712">
        <v>6.89</v>
      </c>
      <c r="G7712">
        <v>7.37</v>
      </c>
      <c r="H7712">
        <v>7.91</v>
      </c>
      <c r="I7712">
        <v>8.15</v>
      </c>
      <c r="J7712">
        <v>8.2799999999999994</v>
      </c>
      <c r="L7712">
        <v>8.48</v>
      </c>
    </row>
    <row r="7713" spans="1:12" x14ac:dyDescent="0.2">
      <c r="A7713" s="4">
        <v>33441</v>
      </c>
      <c r="C7713">
        <v>5.76</v>
      </c>
      <c r="D7713">
        <v>6.02</v>
      </c>
      <c r="E7713">
        <v>6.31</v>
      </c>
      <c r="F7713">
        <v>6.91</v>
      </c>
      <c r="G7713">
        <v>7.39</v>
      </c>
      <c r="H7713">
        <v>7.92</v>
      </c>
      <c r="I7713">
        <v>8.15</v>
      </c>
      <c r="J7713">
        <v>8.2799999999999994</v>
      </c>
      <c r="L7713">
        <v>8.48</v>
      </c>
    </row>
    <row r="7714" spans="1:12" x14ac:dyDescent="0.2">
      <c r="A7714" s="4">
        <v>33442</v>
      </c>
      <c r="C7714">
        <v>5.76</v>
      </c>
      <c r="D7714">
        <v>6.01</v>
      </c>
      <c r="E7714">
        <v>6.33</v>
      </c>
      <c r="F7714">
        <v>6.94</v>
      </c>
      <c r="G7714">
        <v>7.41</v>
      </c>
      <c r="H7714">
        <v>7.96</v>
      </c>
      <c r="I7714">
        <v>8.17</v>
      </c>
      <c r="J7714">
        <v>8.31</v>
      </c>
      <c r="L7714">
        <v>8.5</v>
      </c>
    </row>
    <row r="7715" spans="1:12" x14ac:dyDescent="0.2">
      <c r="A7715" s="4">
        <v>33443</v>
      </c>
      <c r="C7715">
        <v>5.75</v>
      </c>
      <c r="D7715">
        <v>5.97</v>
      </c>
      <c r="E7715">
        <v>6.29</v>
      </c>
      <c r="F7715">
        <v>6.88</v>
      </c>
      <c r="G7715">
        <v>7.33</v>
      </c>
      <c r="H7715">
        <v>7.86</v>
      </c>
      <c r="I7715">
        <v>8.1</v>
      </c>
      <c r="J7715">
        <v>8.24</v>
      </c>
      <c r="L7715">
        <v>8.42</v>
      </c>
    </row>
    <row r="7716" spans="1:12" x14ac:dyDescent="0.2">
      <c r="A7716" s="4">
        <v>33444</v>
      </c>
      <c r="C7716">
        <v>5.76</v>
      </c>
      <c r="D7716">
        <v>5.98</v>
      </c>
      <c r="E7716">
        <v>6.29</v>
      </c>
      <c r="F7716">
        <v>6.87</v>
      </c>
      <c r="G7716">
        <v>7.31</v>
      </c>
      <c r="H7716">
        <v>7.81</v>
      </c>
      <c r="I7716">
        <v>8.06</v>
      </c>
      <c r="J7716">
        <v>8.1999999999999993</v>
      </c>
      <c r="L7716">
        <v>8.3800000000000008</v>
      </c>
    </row>
    <row r="7717" spans="1:12" x14ac:dyDescent="0.2">
      <c r="A7717" s="4">
        <v>33445</v>
      </c>
      <c r="C7717">
        <v>5.76</v>
      </c>
      <c r="D7717">
        <v>5.96</v>
      </c>
      <c r="E7717">
        <v>6.24</v>
      </c>
      <c r="F7717">
        <v>6.85</v>
      </c>
      <c r="G7717">
        <v>7.3</v>
      </c>
      <c r="H7717">
        <v>7.82</v>
      </c>
      <c r="I7717">
        <v>8.06</v>
      </c>
      <c r="J7717">
        <v>8.1999999999999993</v>
      </c>
      <c r="L7717">
        <v>8.39</v>
      </c>
    </row>
    <row r="7718" spans="1:12" x14ac:dyDescent="0.2">
      <c r="A7718" s="4">
        <v>33448</v>
      </c>
      <c r="C7718">
        <v>5.75</v>
      </c>
      <c r="D7718">
        <v>5.96</v>
      </c>
      <c r="E7718">
        <v>6.21</v>
      </c>
      <c r="F7718">
        <v>6.82</v>
      </c>
      <c r="G7718">
        <v>7.28</v>
      </c>
      <c r="H7718">
        <v>7.81</v>
      </c>
      <c r="I7718">
        <v>8.06</v>
      </c>
      <c r="J7718">
        <v>8.1999999999999993</v>
      </c>
      <c r="L7718">
        <v>8.39</v>
      </c>
    </row>
    <row r="7719" spans="1:12" x14ac:dyDescent="0.2">
      <c r="A7719" s="4">
        <v>33449</v>
      </c>
      <c r="C7719">
        <v>5.73</v>
      </c>
      <c r="D7719">
        <v>5.95</v>
      </c>
      <c r="E7719">
        <v>6.23</v>
      </c>
      <c r="F7719">
        <v>6.84</v>
      </c>
      <c r="G7719">
        <v>7.27</v>
      </c>
      <c r="H7719">
        <v>7.81</v>
      </c>
      <c r="I7719">
        <v>8.06</v>
      </c>
      <c r="J7719">
        <v>8.2100000000000009</v>
      </c>
      <c r="L7719">
        <v>8.39</v>
      </c>
    </row>
    <row r="7720" spans="1:12" x14ac:dyDescent="0.2">
      <c r="A7720" s="4">
        <v>33450</v>
      </c>
      <c r="C7720">
        <v>5.7</v>
      </c>
      <c r="D7720">
        <v>5.93</v>
      </c>
      <c r="E7720">
        <v>6.19</v>
      </c>
      <c r="F7720">
        <v>6.81</v>
      </c>
      <c r="G7720">
        <v>7.21</v>
      </c>
      <c r="H7720">
        <v>7.77</v>
      </c>
      <c r="I7720">
        <v>8.0299999999999994</v>
      </c>
      <c r="J7720">
        <v>8.1999999999999993</v>
      </c>
      <c r="L7720">
        <v>8.36</v>
      </c>
    </row>
    <row r="7721" spans="1:12" x14ac:dyDescent="0.2">
      <c r="A7721" s="4">
        <v>33451</v>
      </c>
      <c r="C7721">
        <v>5.72</v>
      </c>
      <c r="D7721">
        <v>5.94</v>
      </c>
      <c r="E7721">
        <v>6.23</v>
      </c>
      <c r="F7721">
        <v>6.84</v>
      </c>
      <c r="G7721">
        <v>7.22</v>
      </c>
      <c r="H7721">
        <v>7.78</v>
      </c>
      <c r="I7721">
        <v>8.0500000000000007</v>
      </c>
      <c r="J7721">
        <v>8.1999999999999993</v>
      </c>
      <c r="L7721">
        <v>8.3800000000000008</v>
      </c>
    </row>
    <row r="7722" spans="1:12" x14ac:dyDescent="0.2">
      <c r="A7722" s="4">
        <v>33452</v>
      </c>
      <c r="C7722">
        <v>5.63</v>
      </c>
      <c r="D7722">
        <v>5.82</v>
      </c>
      <c r="E7722">
        <v>6.04</v>
      </c>
      <c r="F7722">
        <v>6.69</v>
      </c>
      <c r="G7722">
        <v>7.06</v>
      </c>
      <c r="H7722">
        <v>7.62</v>
      </c>
      <c r="I7722">
        <v>7.9</v>
      </c>
      <c r="J7722">
        <v>8.06</v>
      </c>
      <c r="L7722">
        <v>8.25</v>
      </c>
    </row>
    <row r="7723" spans="1:12" x14ac:dyDescent="0.2">
      <c r="A7723" s="4">
        <v>33455</v>
      </c>
      <c r="C7723">
        <v>5.68</v>
      </c>
      <c r="D7723">
        <v>5.84</v>
      </c>
      <c r="E7723">
        <v>6.04</v>
      </c>
      <c r="F7723">
        <v>6.69</v>
      </c>
      <c r="G7723">
        <v>7.05</v>
      </c>
      <c r="H7723">
        <v>7.62</v>
      </c>
      <c r="I7723">
        <v>7.89</v>
      </c>
      <c r="J7723">
        <v>8.0399999999999991</v>
      </c>
      <c r="L7723">
        <v>8.24</v>
      </c>
    </row>
    <row r="7724" spans="1:12" x14ac:dyDescent="0.2">
      <c r="A7724" s="4">
        <v>33456</v>
      </c>
      <c r="C7724">
        <v>5.58</v>
      </c>
      <c r="D7724">
        <v>5.72</v>
      </c>
      <c r="E7724">
        <v>5.91</v>
      </c>
      <c r="F7724">
        <v>6.57</v>
      </c>
      <c r="G7724">
        <v>6.91</v>
      </c>
      <c r="H7724">
        <v>7.54</v>
      </c>
      <c r="I7724">
        <v>7.82</v>
      </c>
      <c r="J7724">
        <v>7.97</v>
      </c>
      <c r="L7724">
        <v>8.18</v>
      </c>
    </row>
    <row r="7725" spans="1:12" x14ac:dyDescent="0.2">
      <c r="A7725" s="4">
        <v>33457</v>
      </c>
      <c r="C7725">
        <v>5.55</v>
      </c>
      <c r="D7725">
        <v>5.69</v>
      </c>
      <c r="E7725">
        <v>5.85</v>
      </c>
      <c r="F7725">
        <v>6.54</v>
      </c>
      <c r="G7725">
        <v>6.9</v>
      </c>
      <c r="H7725">
        <v>7.51</v>
      </c>
      <c r="I7725">
        <v>7.8</v>
      </c>
      <c r="J7725">
        <v>7.93</v>
      </c>
      <c r="L7725">
        <v>8.17</v>
      </c>
    </row>
    <row r="7726" spans="1:12" x14ac:dyDescent="0.2">
      <c r="A7726" s="4">
        <v>33458</v>
      </c>
      <c r="C7726">
        <v>5.54</v>
      </c>
      <c r="D7726">
        <v>5.66</v>
      </c>
      <c r="E7726">
        <v>5.82</v>
      </c>
      <c r="F7726">
        <v>6.52</v>
      </c>
      <c r="G7726">
        <v>6.9</v>
      </c>
      <c r="H7726">
        <v>7.53</v>
      </c>
      <c r="I7726">
        <v>7.84</v>
      </c>
      <c r="J7726">
        <v>7.98</v>
      </c>
      <c r="L7726">
        <v>8.2200000000000006</v>
      </c>
    </row>
    <row r="7727" spans="1:12" x14ac:dyDescent="0.2">
      <c r="A7727" s="4">
        <v>33459</v>
      </c>
      <c r="C7727">
        <v>5.48</v>
      </c>
      <c r="D7727">
        <v>5.62</v>
      </c>
      <c r="E7727">
        <v>5.8</v>
      </c>
      <c r="F7727">
        <v>6.49</v>
      </c>
      <c r="G7727">
        <v>6.86</v>
      </c>
      <c r="H7727">
        <v>7.51</v>
      </c>
      <c r="I7727">
        <v>7.82</v>
      </c>
      <c r="J7727">
        <v>7.98</v>
      </c>
      <c r="L7727">
        <v>8.23</v>
      </c>
    </row>
    <row r="7728" spans="1:12" x14ac:dyDescent="0.2">
      <c r="A7728" s="4">
        <v>33462</v>
      </c>
      <c r="C7728">
        <v>5.48</v>
      </c>
      <c r="D7728">
        <v>5.62</v>
      </c>
      <c r="E7728">
        <v>5.8</v>
      </c>
      <c r="F7728">
        <v>6.49</v>
      </c>
      <c r="G7728">
        <v>6.85</v>
      </c>
      <c r="H7728">
        <v>7.49</v>
      </c>
      <c r="I7728">
        <v>7.8</v>
      </c>
      <c r="J7728">
        <v>7.95</v>
      </c>
      <c r="L7728">
        <v>8.2100000000000009</v>
      </c>
    </row>
    <row r="7729" spans="1:12" x14ac:dyDescent="0.2">
      <c r="A7729" s="4">
        <v>33463</v>
      </c>
      <c r="C7729">
        <v>5.45</v>
      </c>
      <c r="D7729">
        <v>5.64</v>
      </c>
      <c r="E7729">
        <v>5.8</v>
      </c>
      <c r="F7729">
        <v>6.48</v>
      </c>
      <c r="G7729">
        <v>6.84</v>
      </c>
      <c r="H7729">
        <v>7.46</v>
      </c>
      <c r="I7729">
        <v>7.76</v>
      </c>
      <c r="J7729">
        <v>7.91</v>
      </c>
      <c r="L7729">
        <v>8.17</v>
      </c>
    </row>
    <row r="7730" spans="1:12" x14ac:dyDescent="0.2">
      <c r="A7730" s="4">
        <v>33464</v>
      </c>
      <c r="C7730">
        <v>5.45</v>
      </c>
      <c r="D7730">
        <v>5.6</v>
      </c>
      <c r="E7730">
        <v>5.7</v>
      </c>
      <c r="F7730">
        <v>6.37</v>
      </c>
      <c r="G7730">
        <v>6.75</v>
      </c>
      <c r="H7730">
        <v>7.37</v>
      </c>
      <c r="I7730">
        <v>7.66</v>
      </c>
      <c r="J7730">
        <v>7.82</v>
      </c>
      <c r="L7730">
        <v>8.08</v>
      </c>
    </row>
    <row r="7731" spans="1:12" x14ac:dyDescent="0.2">
      <c r="A7731" s="4">
        <v>33465</v>
      </c>
      <c r="C7731">
        <v>5.46</v>
      </c>
      <c r="D7731">
        <v>5.59</v>
      </c>
      <c r="E7731">
        <v>5.67</v>
      </c>
      <c r="F7731">
        <v>6.33</v>
      </c>
      <c r="G7731">
        <v>6.73</v>
      </c>
      <c r="H7731">
        <v>7.37</v>
      </c>
      <c r="I7731">
        <v>7.68</v>
      </c>
      <c r="J7731">
        <v>7.84</v>
      </c>
      <c r="L7731">
        <v>8.09</v>
      </c>
    </row>
    <row r="7732" spans="1:12" x14ac:dyDescent="0.2">
      <c r="A7732" s="4">
        <v>33466</v>
      </c>
      <c r="C7732">
        <v>5.42</v>
      </c>
      <c r="D7732">
        <v>5.54</v>
      </c>
      <c r="E7732">
        <v>5.65</v>
      </c>
      <c r="F7732">
        <v>6.31</v>
      </c>
      <c r="G7732">
        <v>6.69</v>
      </c>
      <c r="H7732">
        <v>7.33</v>
      </c>
      <c r="I7732">
        <v>7.66</v>
      </c>
      <c r="J7732">
        <v>7.84</v>
      </c>
      <c r="L7732">
        <v>8.09</v>
      </c>
    </row>
    <row r="7733" spans="1:12" x14ac:dyDescent="0.2">
      <c r="A7733" s="4">
        <v>33469</v>
      </c>
      <c r="C7733">
        <v>5.27</v>
      </c>
      <c r="D7733">
        <v>5.43</v>
      </c>
      <c r="E7733">
        <v>5.52</v>
      </c>
      <c r="F7733">
        <v>6.24</v>
      </c>
      <c r="G7733">
        <v>6.63</v>
      </c>
      <c r="H7733">
        <v>7.31</v>
      </c>
      <c r="I7733">
        <v>7.65</v>
      </c>
      <c r="J7733">
        <v>7.83</v>
      </c>
      <c r="L7733">
        <v>8.11</v>
      </c>
    </row>
    <row r="7734" spans="1:12" x14ac:dyDescent="0.2">
      <c r="A7734" s="4">
        <v>33470</v>
      </c>
      <c r="C7734">
        <v>5.26</v>
      </c>
      <c r="D7734">
        <v>5.35</v>
      </c>
      <c r="E7734">
        <v>5.48</v>
      </c>
      <c r="F7734">
        <v>6.17</v>
      </c>
      <c r="G7734">
        <v>6.58</v>
      </c>
      <c r="H7734">
        <v>7.24</v>
      </c>
      <c r="I7734">
        <v>7.61</v>
      </c>
      <c r="J7734">
        <v>7.81</v>
      </c>
      <c r="L7734">
        <v>8.09</v>
      </c>
    </row>
    <row r="7735" spans="1:12" x14ac:dyDescent="0.2">
      <c r="A7735" s="4">
        <v>33471</v>
      </c>
      <c r="C7735">
        <v>5.44</v>
      </c>
      <c r="D7735">
        <v>5.52</v>
      </c>
      <c r="E7735">
        <v>5.63</v>
      </c>
      <c r="F7735">
        <v>6.27</v>
      </c>
      <c r="G7735">
        <v>6.65</v>
      </c>
      <c r="H7735">
        <v>7.27</v>
      </c>
      <c r="I7735">
        <v>7.63</v>
      </c>
      <c r="J7735">
        <v>7.8</v>
      </c>
      <c r="L7735">
        <v>8.07</v>
      </c>
    </row>
    <row r="7736" spans="1:12" x14ac:dyDescent="0.2">
      <c r="A7736" s="4">
        <v>33472</v>
      </c>
      <c r="C7736">
        <v>5.47</v>
      </c>
      <c r="D7736">
        <v>5.56</v>
      </c>
      <c r="E7736">
        <v>5.66</v>
      </c>
      <c r="F7736">
        <v>6.27</v>
      </c>
      <c r="G7736">
        <v>6.65</v>
      </c>
      <c r="H7736">
        <v>7.25</v>
      </c>
      <c r="I7736">
        <v>7.61</v>
      </c>
      <c r="J7736">
        <v>7.78</v>
      </c>
      <c r="L7736">
        <v>8.0500000000000007</v>
      </c>
    </row>
    <row r="7737" spans="1:12" x14ac:dyDescent="0.2">
      <c r="A7737" s="4">
        <v>33473</v>
      </c>
      <c r="C7737">
        <v>5.56</v>
      </c>
      <c r="D7737">
        <v>5.71</v>
      </c>
      <c r="E7737">
        <v>5.82</v>
      </c>
      <c r="F7737">
        <v>6.46</v>
      </c>
      <c r="G7737">
        <v>6.78</v>
      </c>
      <c r="H7737">
        <v>7.39</v>
      </c>
      <c r="I7737">
        <v>7.71</v>
      </c>
      <c r="J7737">
        <v>7.88</v>
      </c>
      <c r="L7737">
        <v>8.1300000000000008</v>
      </c>
    </row>
    <row r="7738" spans="1:12" x14ac:dyDescent="0.2">
      <c r="A7738" s="4">
        <v>33476</v>
      </c>
      <c r="C7738">
        <v>5.58</v>
      </c>
      <c r="D7738">
        <v>5.72</v>
      </c>
      <c r="E7738">
        <v>5.85</v>
      </c>
      <c r="F7738">
        <v>6.48</v>
      </c>
      <c r="G7738">
        <v>6.81</v>
      </c>
      <c r="H7738">
        <v>7.44</v>
      </c>
      <c r="I7738">
        <v>7.75</v>
      </c>
      <c r="J7738">
        <v>7.91</v>
      </c>
      <c r="L7738">
        <v>8.15</v>
      </c>
    </row>
    <row r="7739" spans="1:12" x14ac:dyDescent="0.2">
      <c r="A7739" s="4">
        <v>33477</v>
      </c>
      <c r="C7739">
        <v>5.55</v>
      </c>
      <c r="D7739">
        <v>5.68</v>
      </c>
      <c r="E7739">
        <v>5.8</v>
      </c>
      <c r="F7739">
        <v>6.41</v>
      </c>
      <c r="G7739">
        <v>6.76</v>
      </c>
      <c r="H7739">
        <v>7.42</v>
      </c>
      <c r="I7739">
        <v>7.74</v>
      </c>
      <c r="J7739">
        <v>7.89</v>
      </c>
      <c r="L7739">
        <v>8.14</v>
      </c>
    </row>
    <row r="7740" spans="1:12" x14ac:dyDescent="0.2">
      <c r="A7740" s="4">
        <v>33478</v>
      </c>
      <c r="C7740">
        <v>5.46</v>
      </c>
      <c r="D7740">
        <v>5.56</v>
      </c>
      <c r="E7740">
        <v>5.68</v>
      </c>
      <c r="F7740">
        <v>6.3</v>
      </c>
      <c r="G7740">
        <v>6.65</v>
      </c>
      <c r="H7740">
        <v>7.32</v>
      </c>
      <c r="I7740">
        <v>7.65</v>
      </c>
      <c r="J7740">
        <v>7.82</v>
      </c>
      <c r="L7740">
        <v>8.06</v>
      </c>
    </row>
    <row r="7741" spans="1:12" x14ac:dyDescent="0.2">
      <c r="A7741" s="4">
        <v>33479</v>
      </c>
      <c r="C7741">
        <v>5.43</v>
      </c>
      <c r="D7741">
        <v>5.53</v>
      </c>
      <c r="E7741">
        <v>5.65</v>
      </c>
      <c r="F7741">
        <v>6.25</v>
      </c>
      <c r="G7741">
        <v>6.59</v>
      </c>
      <c r="H7741">
        <v>7.24</v>
      </c>
      <c r="I7741">
        <v>7.58</v>
      </c>
      <c r="J7741">
        <v>7.74</v>
      </c>
      <c r="L7741">
        <v>7.99</v>
      </c>
    </row>
    <row r="7742" spans="1:12" x14ac:dyDescent="0.2">
      <c r="A7742" s="4">
        <v>33480</v>
      </c>
      <c r="C7742">
        <v>5.49</v>
      </c>
      <c r="D7742">
        <v>5.6</v>
      </c>
      <c r="E7742">
        <v>5.72</v>
      </c>
      <c r="F7742">
        <v>6.36</v>
      </c>
      <c r="G7742">
        <v>6.68</v>
      </c>
      <c r="H7742">
        <v>7.34</v>
      </c>
      <c r="I7742">
        <v>7.67</v>
      </c>
      <c r="J7742">
        <v>7.82</v>
      </c>
      <c r="L7742">
        <v>8.06</v>
      </c>
    </row>
    <row r="7743" spans="1:12" x14ac:dyDescent="0.2">
      <c r="A7743" s="4">
        <v>33483</v>
      </c>
      <c r="C7743" t="s">
        <v>13</v>
      </c>
      <c r="D7743" t="s">
        <v>13</v>
      </c>
      <c r="E7743" t="s">
        <v>13</v>
      </c>
      <c r="F7743" t="s">
        <v>13</v>
      </c>
      <c r="G7743" t="s">
        <v>13</v>
      </c>
      <c r="H7743" t="s">
        <v>13</v>
      </c>
      <c r="I7743" t="s">
        <v>13</v>
      </c>
      <c r="J7743" t="s">
        <v>13</v>
      </c>
      <c r="L7743" t="s">
        <v>13</v>
      </c>
    </row>
    <row r="7744" spans="1:12" x14ac:dyDescent="0.2">
      <c r="A7744" s="4">
        <v>33484</v>
      </c>
      <c r="C7744">
        <v>5.51</v>
      </c>
      <c r="D7744">
        <v>5.61</v>
      </c>
      <c r="E7744">
        <v>5.72</v>
      </c>
      <c r="F7744">
        <v>6.33</v>
      </c>
      <c r="G7744">
        <v>6.67</v>
      </c>
      <c r="H7744">
        <v>7.32</v>
      </c>
      <c r="I7744">
        <v>7.66</v>
      </c>
      <c r="J7744">
        <v>7.81</v>
      </c>
      <c r="L7744">
        <v>8.0500000000000007</v>
      </c>
    </row>
    <row r="7745" spans="1:12" x14ac:dyDescent="0.2">
      <c r="A7745" s="4">
        <v>33485</v>
      </c>
      <c r="C7745">
        <v>5.49</v>
      </c>
      <c r="D7745">
        <v>5.61</v>
      </c>
      <c r="E7745">
        <v>5.71</v>
      </c>
      <c r="F7745">
        <v>6.31</v>
      </c>
      <c r="G7745">
        <v>6.67</v>
      </c>
      <c r="H7745">
        <v>7.31</v>
      </c>
      <c r="I7745">
        <v>7.66</v>
      </c>
      <c r="J7745">
        <v>7.81</v>
      </c>
      <c r="L7745">
        <v>8.06</v>
      </c>
    </row>
    <row r="7746" spans="1:12" x14ac:dyDescent="0.2">
      <c r="A7746" s="4">
        <v>33486</v>
      </c>
      <c r="C7746">
        <v>5.48</v>
      </c>
      <c r="D7746">
        <v>5.61</v>
      </c>
      <c r="E7746">
        <v>5.71</v>
      </c>
      <c r="F7746">
        <v>6.31</v>
      </c>
      <c r="G7746">
        <v>6.67</v>
      </c>
      <c r="H7746">
        <v>7.32</v>
      </c>
      <c r="I7746">
        <v>7.67</v>
      </c>
      <c r="J7746">
        <v>7.83</v>
      </c>
      <c r="L7746">
        <v>8.09</v>
      </c>
    </row>
    <row r="7747" spans="1:12" x14ac:dyDescent="0.2">
      <c r="A7747" s="4">
        <v>33487</v>
      </c>
      <c r="C7747">
        <v>5.45</v>
      </c>
      <c r="D7747">
        <v>5.56</v>
      </c>
      <c r="E7747">
        <v>5.65</v>
      </c>
      <c r="F7747">
        <v>6.26</v>
      </c>
      <c r="G7747">
        <v>6.62</v>
      </c>
      <c r="H7747">
        <v>7.24</v>
      </c>
      <c r="I7747">
        <v>7.6</v>
      </c>
      <c r="J7747">
        <v>7.76</v>
      </c>
      <c r="L7747">
        <v>8.02</v>
      </c>
    </row>
    <row r="7748" spans="1:12" x14ac:dyDescent="0.2">
      <c r="A7748" s="4">
        <v>33490</v>
      </c>
      <c r="C7748">
        <v>5.44</v>
      </c>
      <c r="D7748">
        <v>5.53</v>
      </c>
      <c r="E7748">
        <v>5.61</v>
      </c>
      <c r="F7748">
        <v>6.23</v>
      </c>
      <c r="G7748">
        <v>6.58</v>
      </c>
      <c r="H7748">
        <v>7.2</v>
      </c>
      <c r="I7748">
        <v>7.56</v>
      </c>
      <c r="J7748">
        <v>7.73</v>
      </c>
      <c r="L7748">
        <v>8</v>
      </c>
    </row>
    <row r="7749" spans="1:12" x14ac:dyDescent="0.2">
      <c r="A7749" s="4">
        <v>33491</v>
      </c>
      <c r="C7749">
        <v>5.4</v>
      </c>
      <c r="D7749">
        <v>5.49</v>
      </c>
      <c r="E7749">
        <v>5.61</v>
      </c>
      <c r="F7749">
        <v>6.21</v>
      </c>
      <c r="G7749">
        <v>6.58</v>
      </c>
      <c r="H7749">
        <v>7.2</v>
      </c>
      <c r="I7749">
        <v>7.55</v>
      </c>
      <c r="J7749">
        <v>7.73</v>
      </c>
      <c r="L7749">
        <v>8.01</v>
      </c>
    </row>
    <row r="7750" spans="1:12" x14ac:dyDescent="0.2">
      <c r="A7750" s="4">
        <v>33492</v>
      </c>
      <c r="C7750">
        <v>5.42</v>
      </c>
      <c r="D7750">
        <v>5.5</v>
      </c>
      <c r="E7750">
        <v>5.61</v>
      </c>
      <c r="F7750">
        <v>6.23</v>
      </c>
      <c r="G7750">
        <v>6.58</v>
      </c>
      <c r="H7750">
        <v>7.21</v>
      </c>
      <c r="I7750">
        <v>7.56</v>
      </c>
      <c r="J7750">
        <v>7.74</v>
      </c>
      <c r="L7750">
        <v>8.02</v>
      </c>
    </row>
    <row r="7751" spans="1:12" x14ac:dyDescent="0.2">
      <c r="A7751" s="4">
        <v>33493</v>
      </c>
      <c r="C7751">
        <v>5.38</v>
      </c>
      <c r="D7751">
        <v>5.47</v>
      </c>
      <c r="E7751">
        <v>5.56</v>
      </c>
      <c r="F7751">
        <v>6.2</v>
      </c>
      <c r="G7751">
        <v>6.53</v>
      </c>
      <c r="H7751">
        <v>7.15</v>
      </c>
      <c r="I7751">
        <v>7.52</v>
      </c>
      <c r="J7751">
        <v>7.67</v>
      </c>
      <c r="L7751">
        <v>7.96</v>
      </c>
    </row>
    <row r="7752" spans="1:12" x14ac:dyDescent="0.2">
      <c r="A7752" s="4">
        <v>33494</v>
      </c>
      <c r="C7752">
        <v>5.31</v>
      </c>
      <c r="D7752">
        <v>5.42</v>
      </c>
      <c r="E7752">
        <v>5.53</v>
      </c>
      <c r="F7752">
        <v>6.18</v>
      </c>
      <c r="G7752">
        <v>6.51</v>
      </c>
      <c r="H7752">
        <v>7.13</v>
      </c>
      <c r="I7752">
        <v>7.48</v>
      </c>
      <c r="J7752">
        <v>7.66</v>
      </c>
      <c r="L7752">
        <v>7.95</v>
      </c>
    </row>
    <row r="7753" spans="1:12" x14ac:dyDescent="0.2">
      <c r="A7753" s="4">
        <v>33497</v>
      </c>
      <c r="C7753">
        <v>5.34</v>
      </c>
      <c r="D7753">
        <v>5.44</v>
      </c>
      <c r="E7753">
        <v>5.55</v>
      </c>
      <c r="F7753">
        <v>6.17</v>
      </c>
      <c r="G7753">
        <v>6.5</v>
      </c>
      <c r="H7753">
        <v>7.11</v>
      </c>
      <c r="I7753">
        <v>7.44</v>
      </c>
      <c r="J7753">
        <v>7.63</v>
      </c>
      <c r="L7753">
        <v>7.93</v>
      </c>
    </row>
    <row r="7754" spans="1:12" x14ac:dyDescent="0.2">
      <c r="A7754" s="4">
        <v>33498</v>
      </c>
      <c r="C7754">
        <v>5.35</v>
      </c>
      <c r="D7754">
        <v>5.46</v>
      </c>
      <c r="E7754">
        <v>5.56</v>
      </c>
      <c r="F7754">
        <v>6.18</v>
      </c>
      <c r="G7754">
        <v>6.5</v>
      </c>
      <c r="H7754">
        <v>7.1</v>
      </c>
      <c r="I7754">
        <v>7.43</v>
      </c>
      <c r="J7754">
        <v>7.62</v>
      </c>
      <c r="L7754">
        <v>7.92</v>
      </c>
    </row>
    <row r="7755" spans="1:12" x14ac:dyDescent="0.2">
      <c r="A7755" s="4">
        <v>33499</v>
      </c>
      <c r="C7755">
        <v>5.34</v>
      </c>
      <c r="D7755">
        <v>5.45</v>
      </c>
      <c r="E7755">
        <v>5.56</v>
      </c>
      <c r="F7755">
        <v>6.18</v>
      </c>
      <c r="G7755">
        <v>6.48</v>
      </c>
      <c r="H7755">
        <v>7.1</v>
      </c>
      <c r="I7755">
        <v>7.43</v>
      </c>
      <c r="J7755">
        <v>7.62</v>
      </c>
      <c r="L7755">
        <v>7.92</v>
      </c>
    </row>
    <row r="7756" spans="1:12" x14ac:dyDescent="0.2">
      <c r="A7756" s="4">
        <v>33500</v>
      </c>
      <c r="C7756">
        <v>5.36</v>
      </c>
      <c r="D7756">
        <v>5.48</v>
      </c>
      <c r="E7756">
        <v>5.59</v>
      </c>
      <c r="F7756">
        <v>6.2</v>
      </c>
      <c r="G7756">
        <v>6.47</v>
      </c>
      <c r="H7756">
        <v>7.1</v>
      </c>
      <c r="I7756">
        <v>7.43</v>
      </c>
      <c r="J7756">
        <v>7.61</v>
      </c>
      <c r="L7756">
        <v>7.92</v>
      </c>
    </row>
    <row r="7757" spans="1:12" x14ac:dyDescent="0.2">
      <c r="A7757" s="4">
        <v>33501</v>
      </c>
      <c r="C7757">
        <v>5.35</v>
      </c>
      <c r="D7757">
        <v>5.47</v>
      </c>
      <c r="E7757">
        <v>5.55</v>
      </c>
      <c r="F7757">
        <v>6.18</v>
      </c>
      <c r="G7757">
        <v>6.44</v>
      </c>
      <c r="H7757">
        <v>7.09</v>
      </c>
      <c r="I7757">
        <v>7.4</v>
      </c>
      <c r="J7757">
        <v>7.57</v>
      </c>
      <c r="L7757">
        <v>7.89</v>
      </c>
    </row>
    <row r="7758" spans="1:12" x14ac:dyDescent="0.2">
      <c r="A7758" s="4">
        <v>33504</v>
      </c>
      <c r="C7758">
        <v>5.37</v>
      </c>
      <c r="D7758">
        <v>5.47</v>
      </c>
      <c r="E7758">
        <v>5.54</v>
      </c>
      <c r="F7758">
        <v>6.17</v>
      </c>
      <c r="G7758">
        <v>6.42</v>
      </c>
      <c r="H7758">
        <v>7.09</v>
      </c>
      <c r="I7758">
        <v>7.38</v>
      </c>
      <c r="J7758">
        <v>7.55</v>
      </c>
      <c r="L7758">
        <v>7.88</v>
      </c>
    </row>
    <row r="7759" spans="1:12" x14ac:dyDescent="0.2">
      <c r="A7759" s="4">
        <v>33505</v>
      </c>
      <c r="C7759">
        <v>5.33</v>
      </c>
      <c r="D7759">
        <v>5.46</v>
      </c>
      <c r="E7759">
        <v>5.54</v>
      </c>
      <c r="F7759">
        <v>6.11</v>
      </c>
      <c r="G7759">
        <v>6.42</v>
      </c>
      <c r="H7759">
        <v>7.09</v>
      </c>
      <c r="I7759">
        <v>7.38</v>
      </c>
      <c r="J7759">
        <v>7.56</v>
      </c>
      <c r="L7759">
        <v>7.89</v>
      </c>
    </row>
    <row r="7760" spans="1:12" x14ac:dyDescent="0.2">
      <c r="A7760" s="4">
        <v>33506</v>
      </c>
      <c r="C7760">
        <v>5.33</v>
      </c>
      <c r="D7760">
        <v>5.45</v>
      </c>
      <c r="E7760">
        <v>5.53</v>
      </c>
      <c r="F7760">
        <v>6.12</v>
      </c>
      <c r="G7760">
        <v>6.42</v>
      </c>
      <c r="H7760">
        <v>7.06</v>
      </c>
      <c r="I7760">
        <v>7.4</v>
      </c>
      <c r="J7760">
        <v>7.58</v>
      </c>
      <c r="L7760">
        <v>7.91</v>
      </c>
    </row>
    <row r="7761" spans="1:12" x14ac:dyDescent="0.2">
      <c r="A7761" s="4">
        <v>33507</v>
      </c>
      <c r="C7761">
        <v>5.28</v>
      </c>
      <c r="D7761">
        <v>5.4</v>
      </c>
      <c r="E7761">
        <v>5.47</v>
      </c>
      <c r="F7761">
        <v>6.05</v>
      </c>
      <c r="G7761">
        <v>6.35</v>
      </c>
      <c r="H7761">
        <v>7.03</v>
      </c>
      <c r="I7761">
        <v>7.38</v>
      </c>
      <c r="J7761">
        <v>7.56</v>
      </c>
      <c r="L7761">
        <v>7.89</v>
      </c>
    </row>
    <row r="7762" spans="1:12" x14ac:dyDescent="0.2">
      <c r="A7762" s="4">
        <v>33508</v>
      </c>
      <c r="C7762">
        <v>5.28</v>
      </c>
      <c r="D7762">
        <v>5.36</v>
      </c>
      <c r="E7762">
        <v>5.43</v>
      </c>
      <c r="F7762">
        <v>6.02</v>
      </c>
      <c r="G7762">
        <v>6.31</v>
      </c>
      <c r="H7762">
        <v>6.95</v>
      </c>
      <c r="I7762">
        <v>7.31</v>
      </c>
      <c r="J7762">
        <v>7.49</v>
      </c>
      <c r="L7762">
        <v>7.83</v>
      </c>
    </row>
    <row r="7763" spans="1:12" x14ac:dyDescent="0.2">
      <c r="A7763" s="4">
        <v>33511</v>
      </c>
      <c r="C7763">
        <v>5.26</v>
      </c>
      <c r="D7763">
        <v>5.34</v>
      </c>
      <c r="E7763">
        <v>5.42</v>
      </c>
      <c r="F7763">
        <v>5.99</v>
      </c>
      <c r="G7763">
        <v>6.28</v>
      </c>
      <c r="H7763">
        <v>6.92</v>
      </c>
      <c r="I7763">
        <v>7.29</v>
      </c>
      <c r="J7763">
        <v>7.47</v>
      </c>
      <c r="L7763">
        <v>7.82</v>
      </c>
    </row>
    <row r="7764" spans="1:12" x14ac:dyDescent="0.2">
      <c r="A7764" s="4">
        <v>33512</v>
      </c>
      <c r="C7764">
        <v>5.25</v>
      </c>
      <c r="D7764">
        <v>5.35</v>
      </c>
      <c r="E7764">
        <v>5.42</v>
      </c>
      <c r="F7764">
        <v>5.99</v>
      </c>
      <c r="G7764">
        <v>6.26</v>
      </c>
      <c r="H7764">
        <v>6.9</v>
      </c>
      <c r="I7764">
        <v>7.27</v>
      </c>
      <c r="J7764">
        <v>7.45</v>
      </c>
      <c r="L7764">
        <v>7.81</v>
      </c>
    </row>
    <row r="7765" spans="1:12" x14ac:dyDescent="0.2">
      <c r="A7765" s="4">
        <v>33513</v>
      </c>
      <c r="C7765">
        <v>5.24</v>
      </c>
      <c r="D7765">
        <v>5.37</v>
      </c>
      <c r="E7765">
        <v>5.43</v>
      </c>
      <c r="F7765">
        <v>5.99</v>
      </c>
      <c r="G7765">
        <v>6.29</v>
      </c>
      <c r="H7765">
        <v>6.9</v>
      </c>
      <c r="I7765">
        <v>7.28</v>
      </c>
      <c r="J7765">
        <v>7.47</v>
      </c>
      <c r="L7765">
        <v>7.83</v>
      </c>
    </row>
    <row r="7766" spans="1:12" x14ac:dyDescent="0.2">
      <c r="A7766" s="4">
        <v>33514</v>
      </c>
      <c r="C7766">
        <v>5.19</v>
      </c>
      <c r="D7766">
        <v>5.33</v>
      </c>
      <c r="E7766">
        <v>5.39</v>
      </c>
      <c r="F7766">
        <v>5.98</v>
      </c>
      <c r="G7766">
        <v>6.25</v>
      </c>
      <c r="H7766">
        <v>6.88</v>
      </c>
      <c r="I7766">
        <v>7.26</v>
      </c>
      <c r="J7766">
        <v>7.47</v>
      </c>
      <c r="L7766">
        <v>7.84</v>
      </c>
    </row>
    <row r="7767" spans="1:12" x14ac:dyDescent="0.2">
      <c r="A7767" s="4">
        <v>33515</v>
      </c>
      <c r="C7767">
        <v>5.17</v>
      </c>
      <c r="D7767">
        <v>5.29</v>
      </c>
      <c r="E7767">
        <v>5.35</v>
      </c>
      <c r="F7767">
        <v>5.91</v>
      </c>
      <c r="G7767">
        <v>6.2</v>
      </c>
      <c r="H7767">
        <v>6.81</v>
      </c>
      <c r="I7767">
        <v>7.18</v>
      </c>
      <c r="J7767">
        <v>7.39</v>
      </c>
      <c r="L7767">
        <v>7.79</v>
      </c>
    </row>
    <row r="7768" spans="1:12" x14ac:dyDescent="0.2">
      <c r="A7768" s="4">
        <v>33518</v>
      </c>
      <c r="C7768">
        <v>5.18</v>
      </c>
      <c r="D7768">
        <v>5.3</v>
      </c>
      <c r="E7768">
        <v>5.35</v>
      </c>
      <c r="F7768">
        <v>5.93</v>
      </c>
      <c r="G7768">
        <v>6.2</v>
      </c>
      <c r="H7768">
        <v>6.81</v>
      </c>
      <c r="I7768">
        <v>7.18</v>
      </c>
      <c r="J7768">
        <v>7.4</v>
      </c>
      <c r="L7768">
        <v>7.79</v>
      </c>
    </row>
    <row r="7769" spans="1:12" x14ac:dyDescent="0.2">
      <c r="A7769" s="4">
        <v>33519</v>
      </c>
      <c r="C7769">
        <v>5.17</v>
      </c>
      <c r="D7769">
        <v>5.29</v>
      </c>
      <c r="E7769">
        <v>5.35</v>
      </c>
      <c r="F7769">
        <v>5.89</v>
      </c>
      <c r="G7769">
        <v>6.19</v>
      </c>
      <c r="H7769">
        <v>6.82</v>
      </c>
      <c r="I7769">
        <v>7.2</v>
      </c>
      <c r="J7769">
        <v>7.43</v>
      </c>
      <c r="L7769">
        <v>7.82</v>
      </c>
    </row>
    <row r="7770" spans="1:12" x14ac:dyDescent="0.2">
      <c r="A7770" s="4">
        <v>33520</v>
      </c>
      <c r="C7770">
        <v>5.16</v>
      </c>
      <c r="D7770">
        <v>5.28</v>
      </c>
      <c r="E7770">
        <v>5.36</v>
      </c>
      <c r="F7770">
        <v>5.93</v>
      </c>
      <c r="G7770">
        <v>6.23</v>
      </c>
      <c r="H7770">
        <v>6.87</v>
      </c>
      <c r="I7770">
        <v>7.24</v>
      </c>
      <c r="J7770">
        <v>7.51</v>
      </c>
      <c r="L7770">
        <v>7.91</v>
      </c>
    </row>
    <row r="7771" spans="1:12" x14ac:dyDescent="0.2">
      <c r="A7771" s="4">
        <v>33521</v>
      </c>
      <c r="C7771">
        <v>5.18</v>
      </c>
      <c r="D7771">
        <v>5.29</v>
      </c>
      <c r="E7771">
        <v>5.4</v>
      </c>
      <c r="F7771">
        <v>5.98</v>
      </c>
      <c r="G7771">
        <v>6.3</v>
      </c>
      <c r="H7771">
        <v>6.93</v>
      </c>
      <c r="I7771">
        <v>7.3</v>
      </c>
      <c r="J7771">
        <v>7.58</v>
      </c>
      <c r="L7771">
        <v>7.98</v>
      </c>
    </row>
    <row r="7772" spans="1:12" x14ac:dyDescent="0.2">
      <c r="A7772" s="4">
        <v>33522</v>
      </c>
      <c r="C7772">
        <v>5.14</v>
      </c>
      <c r="D7772">
        <v>5.23</v>
      </c>
      <c r="E7772">
        <v>5.33</v>
      </c>
      <c r="F7772">
        <v>5.91</v>
      </c>
      <c r="G7772">
        <v>6.22</v>
      </c>
      <c r="H7772">
        <v>6.84</v>
      </c>
      <c r="I7772">
        <v>7.19</v>
      </c>
      <c r="J7772">
        <v>7.49</v>
      </c>
      <c r="L7772">
        <v>7.9</v>
      </c>
    </row>
    <row r="7773" spans="1:12" x14ac:dyDescent="0.2">
      <c r="A7773" s="4">
        <v>33525</v>
      </c>
      <c r="C7773" t="s">
        <v>13</v>
      </c>
      <c r="D7773" t="s">
        <v>13</v>
      </c>
      <c r="E7773" t="s">
        <v>13</v>
      </c>
      <c r="F7773" t="s">
        <v>13</v>
      </c>
      <c r="G7773" t="s">
        <v>13</v>
      </c>
      <c r="H7773" t="s">
        <v>13</v>
      </c>
      <c r="I7773" t="s">
        <v>13</v>
      </c>
      <c r="J7773" t="s">
        <v>13</v>
      </c>
      <c r="L7773" t="s">
        <v>13</v>
      </c>
    </row>
    <row r="7774" spans="1:12" x14ac:dyDescent="0.2">
      <c r="A7774" s="4">
        <v>33526</v>
      </c>
      <c r="C7774">
        <v>5.13</v>
      </c>
      <c r="D7774">
        <v>5.24</v>
      </c>
      <c r="E7774">
        <v>5.28</v>
      </c>
      <c r="F7774">
        <v>5.85</v>
      </c>
      <c r="G7774">
        <v>6.17</v>
      </c>
      <c r="H7774">
        <v>6.81</v>
      </c>
      <c r="I7774">
        <v>7.16</v>
      </c>
      <c r="J7774">
        <v>7.46</v>
      </c>
      <c r="L7774">
        <v>7.87</v>
      </c>
    </row>
    <row r="7775" spans="1:12" x14ac:dyDescent="0.2">
      <c r="A7775" s="4">
        <v>33527</v>
      </c>
      <c r="C7775">
        <v>5.12</v>
      </c>
      <c r="D7775">
        <v>5.22</v>
      </c>
      <c r="E7775">
        <v>5.27</v>
      </c>
      <c r="F7775">
        <v>5.86</v>
      </c>
      <c r="G7775">
        <v>6.17</v>
      </c>
      <c r="H7775">
        <v>6.79</v>
      </c>
      <c r="I7775">
        <v>7.15</v>
      </c>
      <c r="J7775">
        <v>7.45</v>
      </c>
      <c r="L7775">
        <v>7.88</v>
      </c>
    </row>
    <row r="7776" spans="1:12" x14ac:dyDescent="0.2">
      <c r="A7776" s="4">
        <v>33528</v>
      </c>
      <c r="C7776">
        <v>5.18</v>
      </c>
      <c r="D7776">
        <v>5.28</v>
      </c>
      <c r="E7776">
        <v>5.38</v>
      </c>
      <c r="F7776">
        <v>5.93</v>
      </c>
      <c r="G7776">
        <v>6.25</v>
      </c>
      <c r="H7776">
        <v>6.9</v>
      </c>
      <c r="I7776">
        <v>7.24</v>
      </c>
      <c r="J7776">
        <v>7.55</v>
      </c>
      <c r="L7776">
        <v>8</v>
      </c>
    </row>
    <row r="7777" spans="1:12" x14ac:dyDescent="0.2">
      <c r="A7777" s="4">
        <v>33529</v>
      </c>
      <c r="C7777">
        <v>5.18</v>
      </c>
      <c r="D7777">
        <v>5.28</v>
      </c>
      <c r="E7777">
        <v>5.39</v>
      </c>
      <c r="F7777">
        <v>5.95</v>
      </c>
      <c r="G7777">
        <v>6.24</v>
      </c>
      <c r="H7777">
        <v>6.88</v>
      </c>
      <c r="I7777">
        <v>7.22</v>
      </c>
      <c r="J7777">
        <v>7.53</v>
      </c>
      <c r="L7777">
        <v>7.97</v>
      </c>
    </row>
    <row r="7778" spans="1:12" x14ac:dyDescent="0.2">
      <c r="A7778" s="4">
        <v>33532</v>
      </c>
      <c r="C7778">
        <v>5.19</v>
      </c>
      <c r="D7778">
        <v>5.34</v>
      </c>
      <c r="E7778">
        <v>5.43</v>
      </c>
      <c r="F7778">
        <v>5.99</v>
      </c>
      <c r="G7778">
        <v>6.3</v>
      </c>
      <c r="H7778">
        <v>6.95</v>
      </c>
      <c r="I7778">
        <v>7.3</v>
      </c>
      <c r="J7778">
        <v>7.62</v>
      </c>
      <c r="L7778">
        <v>8.06</v>
      </c>
    </row>
    <row r="7779" spans="1:12" x14ac:dyDescent="0.2">
      <c r="A7779" s="4">
        <v>33533</v>
      </c>
      <c r="C7779">
        <v>5.21</v>
      </c>
      <c r="D7779">
        <v>5.35</v>
      </c>
      <c r="E7779">
        <v>5.44</v>
      </c>
      <c r="F7779">
        <v>6.02</v>
      </c>
      <c r="G7779">
        <v>6.33</v>
      </c>
      <c r="H7779">
        <v>6.99</v>
      </c>
      <c r="I7779">
        <v>7.35</v>
      </c>
      <c r="J7779">
        <v>7.67</v>
      </c>
      <c r="L7779">
        <v>8.1</v>
      </c>
    </row>
    <row r="7780" spans="1:12" x14ac:dyDescent="0.2">
      <c r="A7780" s="4">
        <v>33534</v>
      </c>
      <c r="C7780">
        <v>5.19</v>
      </c>
      <c r="D7780">
        <v>5.33</v>
      </c>
      <c r="E7780">
        <v>5.42</v>
      </c>
      <c r="F7780">
        <v>6.01</v>
      </c>
      <c r="G7780">
        <v>6.35</v>
      </c>
      <c r="H7780">
        <v>7</v>
      </c>
      <c r="I7780">
        <v>7.37</v>
      </c>
      <c r="J7780">
        <v>7.69</v>
      </c>
      <c r="L7780">
        <v>8.09</v>
      </c>
    </row>
    <row r="7781" spans="1:12" x14ac:dyDescent="0.2">
      <c r="A7781" s="4">
        <v>33535</v>
      </c>
      <c r="C7781">
        <v>5.12</v>
      </c>
      <c r="D7781">
        <v>5.25</v>
      </c>
      <c r="E7781">
        <v>5.32</v>
      </c>
      <c r="F7781">
        <v>5.93</v>
      </c>
      <c r="G7781">
        <v>6.25</v>
      </c>
      <c r="H7781">
        <v>6.91</v>
      </c>
      <c r="I7781">
        <v>7.33</v>
      </c>
      <c r="J7781">
        <v>7.65</v>
      </c>
      <c r="L7781">
        <v>8.0299999999999994</v>
      </c>
    </row>
    <row r="7782" spans="1:12" x14ac:dyDescent="0.2">
      <c r="A7782" s="4">
        <v>33536</v>
      </c>
      <c r="C7782">
        <v>5.1100000000000003</v>
      </c>
      <c r="D7782">
        <v>5.25</v>
      </c>
      <c r="E7782">
        <v>5.32</v>
      </c>
      <c r="F7782">
        <v>5.93</v>
      </c>
      <c r="G7782">
        <v>6.28</v>
      </c>
      <c r="H7782">
        <v>6.96</v>
      </c>
      <c r="I7782">
        <v>7.36</v>
      </c>
      <c r="J7782">
        <v>7.68</v>
      </c>
      <c r="L7782">
        <v>8.0500000000000007</v>
      </c>
    </row>
    <row r="7783" spans="1:12" x14ac:dyDescent="0.2">
      <c r="A7783" s="4">
        <v>33539</v>
      </c>
      <c r="C7783">
        <v>5.09</v>
      </c>
      <c r="D7783">
        <v>5.2</v>
      </c>
      <c r="E7783">
        <v>5.29</v>
      </c>
      <c r="F7783">
        <v>5.88</v>
      </c>
      <c r="G7783">
        <v>6.24</v>
      </c>
      <c r="H7783">
        <v>6.91</v>
      </c>
      <c r="I7783">
        <v>7.32</v>
      </c>
      <c r="J7783">
        <v>7.65</v>
      </c>
      <c r="L7783">
        <v>8.0299999999999994</v>
      </c>
    </row>
    <row r="7784" spans="1:12" x14ac:dyDescent="0.2">
      <c r="A7784" s="4">
        <v>33540</v>
      </c>
      <c r="C7784">
        <v>5.03</v>
      </c>
      <c r="D7784">
        <v>5.13</v>
      </c>
      <c r="E7784">
        <v>5.19</v>
      </c>
      <c r="F7784">
        <v>5.78</v>
      </c>
      <c r="G7784">
        <v>6.14</v>
      </c>
      <c r="H7784">
        <v>6.8</v>
      </c>
      <c r="I7784">
        <v>7.19</v>
      </c>
      <c r="J7784">
        <v>7.51</v>
      </c>
      <c r="L7784">
        <v>7.91</v>
      </c>
    </row>
    <row r="7785" spans="1:12" x14ac:dyDescent="0.2">
      <c r="A7785" s="4">
        <v>33541</v>
      </c>
      <c r="C7785">
        <v>4.9800000000000004</v>
      </c>
      <c r="D7785">
        <v>5.07</v>
      </c>
      <c r="E7785">
        <v>5.13</v>
      </c>
      <c r="F7785">
        <v>5.73</v>
      </c>
      <c r="G7785">
        <v>6.12</v>
      </c>
      <c r="H7785">
        <v>6.77</v>
      </c>
      <c r="I7785">
        <v>7.18</v>
      </c>
      <c r="J7785">
        <v>7.48</v>
      </c>
      <c r="L7785">
        <v>7.9</v>
      </c>
    </row>
    <row r="7786" spans="1:12" x14ac:dyDescent="0.2">
      <c r="A7786" s="4">
        <v>33542</v>
      </c>
      <c r="C7786">
        <v>4.96</v>
      </c>
      <c r="D7786">
        <v>5.03</v>
      </c>
      <c r="E7786">
        <v>5.0999999999999996</v>
      </c>
      <c r="F7786">
        <v>5.7</v>
      </c>
      <c r="G7786">
        <v>6.06</v>
      </c>
      <c r="H7786">
        <v>6.74</v>
      </c>
      <c r="I7786">
        <v>7.15</v>
      </c>
      <c r="J7786">
        <v>7.47</v>
      </c>
      <c r="L7786">
        <v>7.91</v>
      </c>
    </row>
    <row r="7787" spans="1:12" x14ac:dyDescent="0.2">
      <c r="A7787" s="4">
        <v>33543</v>
      </c>
      <c r="C7787">
        <v>4.8899999999999997</v>
      </c>
      <c r="D7787">
        <v>4.9800000000000004</v>
      </c>
      <c r="E7787">
        <v>5.03</v>
      </c>
      <c r="F7787">
        <v>5.65</v>
      </c>
      <c r="G7787">
        <v>6.02</v>
      </c>
      <c r="H7787">
        <v>6.71</v>
      </c>
      <c r="I7787">
        <v>7.16</v>
      </c>
      <c r="J7787">
        <v>7.48</v>
      </c>
      <c r="L7787">
        <v>7.93</v>
      </c>
    </row>
    <row r="7788" spans="1:12" x14ac:dyDescent="0.2">
      <c r="A7788" s="4">
        <v>33546</v>
      </c>
      <c r="C7788">
        <v>4.88</v>
      </c>
      <c r="D7788">
        <v>4.99</v>
      </c>
      <c r="E7788">
        <v>5.0199999999999996</v>
      </c>
      <c r="F7788">
        <v>5.63</v>
      </c>
      <c r="G7788">
        <v>6.03</v>
      </c>
      <c r="H7788">
        <v>6.74</v>
      </c>
      <c r="I7788">
        <v>7.18</v>
      </c>
      <c r="J7788">
        <v>7.5</v>
      </c>
      <c r="L7788">
        <v>7.95</v>
      </c>
    </row>
    <row r="7789" spans="1:12" x14ac:dyDescent="0.2">
      <c r="A7789" s="4">
        <v>33547</v>
      </c>
      <c r="C7789">
        <v>4.9000000000000004</v>
      </c>
      <c r="D7789">
        <v>5.01</v>
      </c>
      <c r="E7789">
        <v>5.07</v>
      </c>
      <c r="F7789">
        <v>5.7</v>
      </c>
      <c r="G7789">
        <v>6.04</v>
      </c>
      <c r="H7789">
        <v>6.79</v>
      </c>
      <c r="I7789">
        <v>7.21</v>
      </c>
      <c r="J7789">
        <v>7.56</v>
      </c>
      <c r="L7789">
        <v>8.02</v>
      </c>
    </row>
    <row r="7790" spans="1:12" x14ac:dyDescent="0.2">
      <c r="A7790" s="4">
        <v>33548</v>
      </c>
      <c r="C7790">
        <v>4.76</v>
      </c>
      <c r="D7790">
        <v>4.8899999999999997</v>
      </c>
      <c r="E7790">
        <v>4.9800000000000004</v>
      </c>
      <c r="F7790">
        <v>5.63</v>
      </c>
      <c r="G7790">
        <v>5.97</v>
      </c>
      <c r="H7790">
        <v>6.72</v>
      </c>
      <c r="I7790">
        <v>7.16</v>
      </c>
      <c r="J7790">
        <v>7.51</v>
      </c>
      <c r="L7790">
        <v>8.01</v>
      </c>
    </row>
    <row r="7791" spans="1:12" x14ac:dyDescent="0.2">
      <c r="A7791" s="4">
        <v>33549</v>
      </c>
      <c r="C7791">
        <v>4.76</v>
      </c>
      <c r="D7791">
        <v>4.88</v>
      </c>
      <c r="E7791">
        <v>4.96</v>
      </c>
      <c r="F7791">
        <v>5.62</v>
      </c>
      <c r="G7791">
        <v>5.95</v>
      </c>
      <c r="H7791">
        <v>6.65</v>
      </c>
      <c r="I7791">
        <v>7.08</v>
      </c>
      <c r="J7791">
        <v>7.43</v>
      </c>
      <c r="L7791">
        <v>7.92</v>
      </c>
    </row>
    <row r="7792" spans="1:12" x14ac:dyDescent="0.2">
      <c r="A7792" s="4">
        <v>33550</v>
      </c>
      <c r="C7792">
        <v>4.75</v>
      </c>
      <c r="D7792">
        <v>4.88</v>
      </c>
      <c r="E7792">
        <v>4.96</v>
      </c>
      <c r="F7792">
        <v>5.63</v>
      </c>
      <c r="G7792">
        <v>5.96</v>
      </c>
      <c r="H7792">
        <v>6.66</v>
      </c>
      <c r="I7792">
        <v>7.08</v>
      </c>
      <c r="J7792">
        <v>7.41</v>
      </c>
      <c r="L7792">
        <v>7.88</v>
      </c>
    </row>
    <row r="7793" spans="1:12" x14ac:dyDescent="0.2">
      <c r="A7793" s="4">
        <v>33553</v>
      </c>
      <c r="C7793" t="s">
        <v>13</v>
      </c>
      <c r="D7793" t="s">
        <v>13</v>
      </c>
      <c r="E7793" t="s">
        <v>13</v>
      </c>
      <c r="F7793" t="s">
        <v>13</v>
      </c>
      <c r="G7793" t="s">
        <v>13</v>
      </c>
      <c r="H7793" t="s">
        <v>13</v>
      </c>
      <c r="I7793" t="s">
        <v>13</v>
      </c>
      <c r="J7793" t="s">
        <v>13</v>
      </c>
      <c r="L7793" t="s">
        <v>13</v>
      </c>
    </row>
    <row r="7794" spans="1:12" x14ac:dyDescent="0.2">
      <c r="A7794" s="4">
        <v>33554</v>
      </c>
      <c r="C7794">
        <v>4.7699999999999996</v>
      </c>
      <c r="D7794">
        <v>4.8899999999999997</v>
      </c>
      <c r="E7794">
        <v>4.9800000000000004</v>
      </c>
      <c r="F7794">
        <v>5.65</v>
      </c>
      <c r="G7794">
        <v>5.97</v>
      </c>
      <c r="H7794">
        <v>6.65</v>
      </c>
      <c r="I7794">
        <v>7.05</v>
      </c>
      <c r="J7794">
        <v>7.37</v>
      </c>
      <c r="L7794">
        <v>7.8</v>
      </c>
    </row>
    <row r="7795" spans="1:12" x14ac:dyDescent="0.2">
      <c r="A7795" s="4">
        <v>33555</v>
      </c>
      <c r="C7795">
        <v>4.76</v>
      </c>
      <c r="D7795">
        <v>4.8899999999999997</v>
      </c>
      <c r="E7795">
        <v>5.0199999999999996</v>
      </c>
      <c r="F7795">
        <v>5.65</v>
      </c>
      <c r="G7795">
        <v>6</v>
      </c>
      <c r="H7795">
        <v>6.69</v>
      </c>
      <c r="I7795">
        <v>7.08</v>
      </c>
      <c r="J7795">
        <v>7.41</v>
      </c>
      <c r="L7795">
        <v>7.88</v>
      </c>
    </row>
    <row r="7796" spans="1:12" x14ac:dyDescent="0.2">
      <c r="A7796" s="4">
        <v>33556</v>
      </c>
      <c r="C7796">
        <v>4.76</v>
      </c>
      <c r="D7796">
        <v>4.8600000000000003</v>
      </c>
      <c r="E7796">
        <v>4.95</v>
      </c>
      <c r="F7796">
        <v>5.6</v>
      </c>
      <c r="G7796">
        <v>5.93</v>
      </c>
      <c r="H7796">
        <v>6.62</v>
      </c>
      <c r="I7796">
        <v>7.02</v>
      </c>
      <c r="J7796">
        <v>7.35</v>
      </c>
      <c r="L7796">
        <v>7.82</v>
      </c>
    </row>
    <row r="7797" spans="1:12" x14ac:dyDescent="0.2">
      <c r="A7797" s="4">
        <v>33557</v>
      </c>
      <c r="C7797">
        <v>4.72</v>
      </c>
      <c r="D7797">
        <v>4.8099999999999996</v>
      </c>
      <c r="E7797">
        <v>4.8899999999999997</v>
      </c>
      <c r="F7797">
        <v>5.54</v>
      </c>
      <c r="G7797">
        <v>5.88</v>
      </c>
      <c r="H7797">
        <v>6.58</v>
      </c>
      <c r="I7797">
        <v>6.99</v>
      </c>
      <c r="J7797">
        <v>7.33</v>
      </c>
      <c r="L7797">
        <v>7.84</v>
      </c>
    </row>
    <row r="7798" spans="1:12" x14ac:dyDescent="0.2">
      <c r="A7798" s="4">
        <v>33560</v>
      </c>
      <c r="C7798">
        <v>4.71</v>
      </c>
      <c r="D7798">
        <v>4.82</v>
      </c>
      <c r="E7798">
        <v>4.8899999999999997</v>
      </c>
      <c r="F7798">
        <v>5.55</v>
      </c>
      <c r="G7798">
        <v>5.88</v>
      </c>
      <c r="H7798">
        <v>6.57</v>
      </c>
      <c r="I7798">
        <v>6.98</v>
      </c>
      <c r="J7798">
        <v>7.33</v>
      </c>
      <c r="L7798">
        <v>7.84</v>
      </c>
    </row>
    <row r="7799" spans="1:12" x14ac:dyDescent="0.2">
      <c r="A7799" s="4">
        <v>33561</v>
      </c>
      <c r="C7799">
        <v>4.66</v>
      </c>
      <c r="D7799">
        <v>4.74</v>
      </c>
      <c r="E7799">
        <v>4.84</v>
      </c>
      <c r="F7799">
        <v>5.5</v>
      </c>
      <c r="G7799">
        <v>5.83</v>
      </c>
      <c r="H7799">
        <v>6.55</v>
      </c>
      <c r="I7799">
        <v>6.99</v>
      </c>
      <c r="J7799">
        <v>7.37</v>
      </c>
      <c r="L7799">
        <v>7.9</v>
      </c>
    </row>
    <row r="7800" spans="1:12" x14ac:dyDescent="0.2">
      <c r="A7800" s="4">
        <v>33562</v>
      </c>
      <c r="C7800">
        <v>4.62</v>
      </c>
      <c r="D7800">
        <v>4.7300000000000004</v>
      </c>
      <c r="E7800">
        <v>4.83</v>
      </c>
      <c r="F7800">
        <v>5.52</v>
      </c>
      <c r="G7800">
        <v>5.84</v>
      </c>
      <c r="H7800">
        <v>6.56</v>
      </c>
      <c r="I7800">
        <v>7.01</v>
      </c>
      <c r="J7800">
        <v>7.38</v>
      </c>
      <c r="L7800">
        <v>7.92</v>
      </c>
    </row>
    <row r="7801" spans="1:12" x14ac:dyDescent="0.2">
      <c r="A7801" s="4">
        <v>33563</v>
      </c>
      <c r="C7801">
        <v>4.5599999999999996</v>
      </c>
      <c r="D7801">
        <v>4.68</v>
      </c>
      <c r="E7801">
        <v>4.7699999999999996</v>
      </c>
      <c r="F7801">
        <v>5.5</v>
      </c>
      <c r="G7801">
        <v>5.82</v>
      </c>
      <c r="H7801">
        <v>6.54</v>
      </c>
      <c r="I7801">
        <v>6.99</v>
      </c>
      <c r="J7801">
        <v>7.39</v>
      </c>
      <c r="L7801">
        <v>7.96</v>
      </c>
    </row>
    <row r="7802" spans="1:12" x14ac:dyDescent="0.2">
      <c r="A7802" s="4">
        <v>33564</v>
      </c>
      <c r="C7802">
        <v>4.55</v>
      </c>
      <c r="D7802">
        <v>4.67</v>
      </c>
      <c r="E7802">
        <v>4.75</v>
      </c>
      <c r="F7802">
        <v>5.49</v>
      </c>
      <c r="G7802">
        <v>5.82</v>
      </c>
      <c r="H7802">
        <v>6.56</v>
      </c>
      <c r="I7802">
        <v>7.02</v>
      </c>
      <c r="J7802">
        <v>7.44</v>
      </c>
      <c r="L7802">
        <v>7.99</v>
      </c>
    </row>
    <row r="7803" spans="1:12" x14ac:dyDescent="0.2">
      <c r="A7803" s="4">
        <v>33567</v>
      </c>
      <c r="C7803">
        <v>4.55</v>
      </c>
      <c r="D7803">
        <v>4.68</v>
      </c>
      <c r="E7803">
        <v>4.78</v>
      </c>
      <c r="F7803">
        <v>5.5</v>
      </c>
      <c r="G7803">
        <v>5.86</v>
      </c>
      <c r="H7803">
        <v>6.61</v>
      </c>
      <c r="I7803">
        <v>7.06</v>
      </c>
      <c r="J7803">
        <v>7.45</v>
      </c>
      <c r="L7803">
        <v>7.99</v>
      </c>
    </row>
    <row r="7804" spans="1:12" x14ac:dyDescent="0.2">
      <c r="A7804" s="4">
        <v>33568</v>
      </c>
      <c r="C7804">
        <v>4.5199999999999996</v>
      </c>
      <c r="D7804">
        <v>4.63</v>
      </c>
      <c r="E7804">
        <v>4.75</v>
      </c>
      <c r="F7804">
        <v>5.45</v>
      </c>
      <c r="G7804">
        <v>5.81</v>
      </c>
      <c r="H7804">
        <v>6.53</v>
      </c>
      <c r="I7804">
        <v>7.04</v>
      </c>
      <c r="J7804">
        <v>7.42</v>
      </c>
      <c r="L7804">
        <v>7.95</v>
      </c>
    </row>
    <row r="7805" spans="1:12" x14ac:dyDescent="0.2">
      <c r="A7805" s="4">
        <v>33569</v>
      </c>
      <c r="C7805">
        <v>4.51</v>
      </c>
      <c r="D7805">
        <v>4.62</v>
      </c>
      <c r="E7805">
        <v>4.74</v>
      </c>
      <c r="F7805">
        <v>5.43</v>
      </c>
      <c r="G7805">
        <v>5.8</v>
      </c>
      <c r="H7805">
        <v>6.53</v>
      </c>
      <c r="I7805">
        <v>7.03</v>
      </c>
      <c r="J7805">
        <v>7.42</v>
      </c>
      <c r="L7805">
        <v>7.97</v>
      </c>
    </row>
    <row r="7806" spans="1:12" x14ac:dyDescent="0.2">
      <c r="A7806" s="4">
        <v>33570</v>
      </c>
      <c r="C7806" t="s">
        <v>13</v>
      </c>
      <c r="D7806" t="s">
        <v>13</v>
      </c>
      <c r="E7806" t="s">
        <v>13</v>
      </c>
      <c r="F7806" t="s">
        <v>13</v>
      </c>
      <c r="G7806" t="s">
        <v>13</v>
      </c>
      <c r="H7806" t="s">
        <v>13</v>
      </c>
      <c r="I7806" t="s">
        <v>13</v>
      </c>
      <c r="J7806" t="s">
        <v>13</v>
      </c>
      <c r="L7806" t="s">
        <v>13</v>
      </c>
    </row>
    <row r="7807" spans="1:12" x14ac:dyDescent="0.2">
      <c r="A7807" s="4">
        <v>33571</v>
      </c>
      <c r="C7807">
        <v>4.47</v>
      </c>
      <c r="D7807">
        <v>4.57</v>
      </c>
      <c r="E7807">
        <v>4.6900000000000004</v>
      </c>
      <c r="F7807">
        <v>5.38</v>
      </c>
      <c r="G7807">
        <v>5.76</v>
      </c>
      <c r="H7807">
        <v>6.48</v>
      </c>
      <c r="I7807">
        <v>6.99</v>
      </c>
      <c r="J7807">
        <v>7.38</v>
      </c>
      <c r="L7807">
        <v>7.94</v>
      </c>
    </row>
    <row r="7808" spans="1:12" x14ac:dyDescent="0.2">
      <c r="A7808" s="4">
        <v>33574</v>
      </c>
      <c r="C7808">
        <v>4.51</v>
      </c>
      <c r="D7808">
        <v>4.5599999999999996</v>
      </c>
      <c r="E7808">
        <v>4.68</v>
      </c>
      <c r="F7808">
        <v>5.33</v>
      </c>
      <c r="G7808">
        <v>5.71</v>
      </c>
      <c r="H7808">
        <v>6.43</v>
      </c>
      <c r="I7808">
        <v>6.91</v>
      </c>
      <c r="J7808">
        <v>7.32</v>
      </c>
      <c r="L7808">
        <v>7.92</v>
      </c>
    </row>
    <row r="7809" spans="1:12" x14ac:dyDescent="0.2">
      <c r="A7809" s="4">
        <v>33575</v>
      </c>
      <c r="C7809">
        <v>4.4800000000000004</v>
      </c>
      <c r="D7809">
        <v>4.53</v>
      </c>
      <c r="E7809">
        <v>4.6399999999999997</v>
      </c>
      <c r="F7809">
        <v>5.29</v>
      </c>
      <c r="G7809">
        <v>5.67</v>
      </c>
      <c r="H7809">
        <v>6.39</v>
      </c>
      <c r="I7809">
        <v>6.86</v>
      </c>
      <c r="J7809">
        <v>7.28</v>
      </c>
      <c r="L7809">
        <v>7.9</v>
      </c>
    </row>
    <row r="7810" spans="1:12" x14ac:dyDescent="0.2">
      <c r="A7810" s="4">
        <v>33576</v>
      </c>
      <c r="C7810">
        <v>4.43</v>
      </c>
      <c r="D7810">
        <v>4.47</v>
      </c>
      <c r="E7810">
        <v>4.59</v>
      </c>
      <c r="F7810">
        <v>5.22</v>
      </c>
      <c r="G7810">
        <v>5.59</v>
      </c>
      <c r="H7810">
        <v>6.27</v>
      </c>
      <c r="I7810">
        <v>6.74</v>
      </c>
      <c r="J7810">
        <v>7.17</v>
      </c>
      <c r="L7810">
        <v>7.84</v>
      </c>
    </row>
    <row r="7811" spans="1:12" x14ac:dyDescent="0.2">
      <c r="A7811" s="4">
        <v>33577</v>
      </c>
      <c r="C7811">
        <v>4.43</v>
      </c>
      <c r="D7811">
        <v>4.4800000000000004</v>
      </c>
      <c r="E7811">
        <v>4.5999999999999996</v>
      </c>
      <c r="F7811">
        <v>5.22</v>
      </c>
      <c r="G7811">
        <v>5.6</v>
      </c>
      <c r="H7811">
        <v>6.3</v>
      </c>
      <c r="I7811">
        <v>6.78</v>
      </c>
      <c r="J7811">
        <v>7.21</v>
      </c>
      <c r="L7811">
        <v>7.86</v>
      </c>
    </row>
    <row r="7812" spans="1:12" x14ac:dyDescent="0.2">
      <c r="A7812" s="4">
        <v>33578</v>
      </c>
      <c r="C7812">
        <v>4.3600000000000003</v>
      </c>
      <c r="D7812">
        <v>4.38</v>
      </c>
      <c r="E7812">
        <v>4.53</v>
      </c>
      <c r="F7812">
        <v>5.19</v>
      </c>
      <c r="G7812">
        <v>5.58</v>
      </c>
      <c r="H7812">
        <v>6.31</v>
      </c>
      <c r="I7812">
        <v>6.81</v>
      </c>
      <c r="J7812">
        <v>7.26</v>
      </c>
      <c r="L7812">
        <v>7.78</v>
      </c>
    </row>
    <row r="7813" spans="1:12" x14ac:dyDescent="0.2">
      <c r="A7813" s="4">
        <v>33581</v>
      </c>
      <c r="C7813">
        <v>4.28</v>
      </c>
      <c r="D7813">
        <v>4.33</v>
      </c>
      <c r="E7813">
        <v>4.4400000000000004</v>
      </c>
      <c r="F7813">
        <v>5.09</v>
      </c>
      <c r="G7813">
        <v>5.48</v>
      </c>
      <c r="H7813">
        <v>6.23</v>
      </c>
      <c r="I7813">
        <v>6.75</v>
      </c>
      <c r="J7813">
        <v>7.22</v>
      </c>
      <c r="L7813">
        <v>7.78</v>
      </c>
    </row>
    <row r="7814" spans="1:12" x14ac:dyDescent="0.2">
      <c r="A7814" s="4">
        <v>33582</v>
      </c>
      <c r="C7814">
        <v>4.32</v>
      </c>
      <c r="D7814">
        <v>4.3600000000000003</v>
      </c>
      <c r="E7814">
        <v>4.47</v>
      </c>
      <c r="F7814">
        <v>5.07</v>
      </c>
      <c r="G7814">
        <v>5.48</v>
      </c>
      <c r="H7814">
        <v>6.25</v>
      </c>
      <c r="I7814">
        <v>6.75</v>
      </c>
      <c r="J7814">
        <v>7.21</v>
      </c>
      <c r="L7814">
        <v>7.79</v>
      </c>
    </row>
    <row r="7815" spans="1:12" x14ac:dyDescent="0.2">
      <c r="A7815" s="4">
        <v>33583</v>
      </c>
      <c r="C7815">
        <v>4.26</v>
      </c>
      <c r="D7815">
        <v>4.32</v>
      </c>
      <c r="E7815">
        <v>4.46</v>
      </c>
      <c r="F7815">
        <v>5.04</v>
      </c>
      <c r="G7815">
        <v>5.44</v>
      </c>
      <c r="H7815">
        <v>6.26</v>
      </c>
      <c r="I7815">
        <v>6.76</v>
      </c>
      <c r="J7815">
        <v>7.22</v>
      </c>
      <c r="L7815">
        <v>7.81</v>
      </c>
    </row>
    <row r="7816" spans="1:12" x14ac:dyDescent="0.2">
      <c r="A7816" s="4">
        <v>33584</v>
      </c>
      <c r="C7816">
        <v>4.26</v>
      </c>
      <c r="D7816">
        <v>4.32</v>
      </c>
      <c r="E7816">
        <v>4.42</v>
      </c>
      <c r="F7816">
        <v>5.0599999999999996</v>
      </c>
      <c r="G7816">
        <v>5.43</v>
      </c>
      <c r="H7816">
        <v>6.23</v>
      </c>
      <c r="I7816">
        <v>6.74</v>
      </c>
      <c r="J7816">
        <v>7.19</v>
      </c>
      <c r="L7816">
        <v>7.77</v>
      </c>
    </row>
    <row r="7817" spans="1:12" x14ac:dyDescent="0.2">
      <c r="A7817" s="4">
        <v>33585</v>
      </c>
      <c r="C7817">
        <v>4.26</v>
      </c>
      <c r="D7817">
        <v>4.33</v>
      </c>
      <c r="E7817">
        <v>4.43</v>
      </c>
      <c r="F7817">
        <v>5.09</v>
      </c>
      <c r="G7817">
        <v>5.46</v>
      </c>
      <c r="H7817">
        <v>6.3</v>
      </c>
      <c r="I7817">
        <v>6.79</v>
      </c>
      <c r="J7817">
        <v>7.22</v>
      </c>
      <c r="L7817">
        <v>7.79</v>
      </c>
    </row>
    <row r="7818" spans="1:12" x14ac:dyDescent="0.2">
      <c r="A7818" s="4">
        <v>33588</v>
      </c>
      <c r="C7818">
        <v>4.25</v>
      </c>
      <c r="D7818">
        <v>4.34</v>
      </c>
      <c r="E7818">
        <v>4.42</v>
      </c>
      <c r="F7818">
        <v>5.0599999999999996</v>
      </c>
      <c r="G7818">
        <v>5.44</v>
      </c>
      <c r="H7818">
        <v>6.28</v>
      </c>
      <c r="I7818">
        <v>6.78</v>
      </c>
      <c r="J7818">
        <v>7.21</v>
      </c>
      <c r="L7818">
        <v>7.77</v>
      </c>
    </row>
    <row r="7819" spans="1:12" x14ac:dyDescent="0.2">
      <c r="A7819" s="4">
        <v>33589</v>
      </c>
      <c r="C7819">
        <v>4.22</v>
      </c>
      <c r="D7819">
        <v>4.32</v>
      </c>
      <c r="E7819">
        <v>4.38</v>
      </c>
      <c r="F7819">
        <v>5.0199999999999996</v>
      </c>
      <c r="G7819">
        <v>5.39</v>
      </c>
      <c r="H7819">
        <v>6.24</v>
      </c>
      <c r="I7819">
        <v>6.75</v>
      </c>
      <c r="J7819">
        <v>7.18</v>
      </c>
      <c r="L7819">
        <v>7.75</v>
      </c>
    </row>
    <row r="7820" spans="1:12" x14ac:dyDescent="0.2">
      <c r="A7820" s="4">
        <v>33590</v>
      </c>
      <c r="C7820">
        <v>4.2300000000000004</v>
      </c>
      <c r="D7820">
        <v>4.3499999999999996</v>
      </c>
      <c r="E7820">
        <v>4.4400000000000004</v>
      </c>
      <c r="F7820">
        <v>5.1100000000000003</v>
      </c>
      <c r="G7820">
        <v>5.46</v>
      </c>
      <c r="H7820">
        <v>6.3</v>
      </c>
      <c r="I7820">
        <v>6.78</v>
      </c>
      <c r="J7820">
        <v>7.19</v>
      </c>
      <c r="L7820">
        <v>7.76</v>
      </c>
    </row>
    <row r="7821" spans="1:12" x14ac:dyDescent="0.2">
      <c r="A7821" s="4">
        <v>33591</v>
      </c>
      <c r="C7821">
        <v>4.1500000000000004</v>
      </c>
      <c r="D7821">
        <v>4.29</v>
      </c>
      <c r="E7821">
        <v>4.3899999999999997</v>
      </c>
      <c r="F7821">
        <v>5.05</v>
      </c>
      <c r="G7821">
        <v>5.4</v>
      </c>
      <c r="H7821">
        <v>6.19</v>
      </c>
      <c r="I7821">
        <v>6.73</v>
      </c>
      <c r="J7821">
        <v>7.11</v>
      </c>
      <c r="L7821">
        <v>7.68</v>
      </c>
    </row>
    <row r="7822" spans="1:12" x14ac:dyDescent="0.2">
      <c r="A7822" s="4">
        <v>33592</v>
      </c>
      <c r="C7822">
        <v>3.84</v>
      </c>
      <c r="D7822">
        <v>3.98</v>
      </c>
      <c r="E7822">
        <v>4.1100000000000003</v>
      </c>
      <c r="F7822">
        <v>4.8</v>
      </c>
      <c r="G7822">
        <v>5.2</v>
      </c>
      <c r="H7822">
        <v>6.02</v>
      </c>
      <c r="I7822">
        <v>6.59</v>
      </c>
      <c r="J7822">
        <v>6.97</v>
      </c>
      <c r="L7822">
        <v>7.59</v>
      </c>
    </row>
    <row r="7823" spans="1:12" x14ac:dyDescent="0.2">
      <c r="A7823" s="4">
        <v>33595</v>
      </c>
      <c r="C7823">
        <v>3.87</v>
      </c>
      <c r="D7823">
        <v>4.01</v>
      </c>
      <c r="E7823">
        <v>4.13</v>
      </c>
      <c r="F7823">
        <v>4.79</v>
      </c>
      <c r="G7823">
        <v>5.17</v>
      </c>
      <c r="H7823">
        <v>6</v>
      </c>
      <c r="I7823">
        <v>6.51</v>
      </c>
      <c r="J7823">
        <v>6.88</v>
      </c>
      <c r="L7823">
        <v>7.53</v>
      </c>
    </row>
    <row r="7824" spans="1:12" x14ac:dyDescent="0.2">
      <c r="A7824" s="4">
        <v>33596</v>
      </c>
      <c r="C7824">
        <v>3.91</v>
      </c>
      <c r="D7824">
        <v>4.0199999999999996</v>
      </c>
      <c r="E7824">
        <v>4.18</v>
      </c>
      <c r="F7824">
        <v>4.84</v>
      </c>
      <c r="G7824">
        <v>5.18</v>
      </c>
      <c r="H7824">
        <v>6.01</v>
      </c>
      <c r="I7824">
        <v>6.53</v>
      </c>
      <c r="J7824">
        <v>6.88</v>
      </c>
      <c r="L7824">
        <v>7.53</v>
      </c>
    </row>
    <row r="7825" spans="1:12" x14ac:dyDescent="0.2">
      <c r="A7825" s="4">
        <v>33597</v>
      </c>
      <c r="C7825" t="s">
        <v>13</v>
      </c>
      <c r="D7825" t="s">
        <v>13</v>
      </c>
      <c r="E7825" t="s">
        <v>13</v>
      </c>
      <c r="F7825" t="s">
        <v>13</v>
      </c>
      <c r="G7825" t="s">
        <v>13</v>
      </c>
      <c r="H7825" t="s">
        <v>13</v>
      </c>
      <c r="I7825" t="s">
        <v>13</v>
      </c>
      <c r="J7825" t="s">
        <v>13</v>
      </c>
      <c r="L7825" t="s">
        <v>13</v>
      </c>
    </row>
    <row r="7826" spans="1:12" x14ac:dyDescent="0.2">
      <c r="A7826" s="4">
        <v>33598</v>
      </c>
      <c r="C7826">
        <v>3.92</v>
      </c>
      <c r="D7826">
        <v>4.0599999999999996</v>
      </c>
      <c r="E7826">
        <v>4.1900000000000004</v>
      </c>
      <c r="F7826">
        <v>4.8499999999999996</v>
      </c>
      <c r="G7826">
        <v>5.17</v>
      </c>
      <c r="H7826">
        <v>6</v>
      </c>
      <c r="I7826">
        <v>6.51</v>
      </c>
      <c r="J7826">
        <v>6.85</v>
      </c>
      <c r="L7826">
        <v>7.51</v>
      </c>
    </row>
    <row r="7827" spans="1:12" x14ac:dyDescent="0.2">
      <c r="A7827" s="4">
        <v>33599</v>
      </c>
      <c r="C7827">
        <v>3.96</v>
      </c>
      <c r="D7827">
        <v>4.0199999999999996</v>
      </c>
      <c r="E7827">
        <v>4.18</v>
      </c>
      <c r="F7827">
        <v>4.8499999999999996</v>
      </c>
      <c r="G7827">
        <v>5.15</v>
      </c>
      <c r="H7827">
        <v>6</v>
      </c>
      <c r="I7827">
        <v>6.5</v>
      </c>
      <c r="J7827">
        <v>6.82</v>
      </c>
      <c r="L7827">
        <v>7.52</v>
      </c>
    </row>
    <row r="7828" spans="1:12" x14ac:dyDescent="0.2">
      <c r="A7828" s="4">
        <v>33602</v>
      </c>
      <c r="C7828">
        <v>3.97</v>
      </c>
      <c r="D7828">
        <v>4.0199999999999996</v>
      </c>
      <c r="E7828">
        <v>4.1399999999999997</v>
      </c>
      <c r="F7828">
        <v>4.8</v>
      </c>
      <c r="G7828">
        <v>5.14</v>
      </c>
      <c r="H7828">
        <v>5.97</v>
      </c>
      <c r="I7828">
        <v>6.44</v>
      </c>
      <c r="J7828">
        <v>6.76</v>
      </c>
      <c r="L7828">
        <v>7.45</v>
      </c>
    </row>
    <row r="7829" spans="1:12" x14ac:dyDescent="0.2">
      <c r="A7829" s="4">
        <v>33603</v>
      </c>
      <c r="C7829">
        <v>3.96</v>
      </c>
      <c r="D7829">
        <v>4</v>
      </c>
      <c r="E7829">
        <v>4.12</v>
      </c>
      <c r="F7829">
        <v>4.7699999999999996</v>
      </c>
      <c r="G7829">
        <v>5.1100000000000003</v>
      </c>
      <c r="H7829">
        <v>5.93</v>
      </c>
      <c r="I7829">
        <v>6.38</v>
      </c>
      <c r="J7829">
        <v>6.71</v>
      </c>
      <c r="L7829">
        <v>7.41</v>
      </c>
    </row>
    <row r="7830" spans="1:12" x14ac:dyDescent="0.2">
      <c r="A7830" s="4">
        <v>33604</v>
      </c>
      <c r="C7830" t="s">
        <v>13</v>
      </c>
      <c r="D7830" t="s">
        <v>13</v>
      </c>
      <c r="E7830" t="s">
        <v>13</v>
      </c>
      <c r="F7830" t="s">
        <v>13</v>
      </c>
      <c r="G7830" t="s">
        <v>13</v>
      </c>
      <c r="H7830" t="s">
        <v>13</v>
      </c>
      <c r="I7830" t="s">
        <v>13</v>
      </c>
      <c r="J7830" t="s">
        <v>13</v>
      </c>
      <c r="L7830" t="s">
        <v>13</v>
      </c>
    </row>
    <row r="7831" spans="1:12" x14ac:dyDescent="0.2">
      <c r="A7831" s="4">
        <v>33605</v>
      </c>
      <c r="C7831">
        <v>3.96</v>
      </c>
      <c r="D7831">
        <v>4.01</v>
      </c>
      <c r="E7831">
        <v>4.13</v>
      </c>
      <c r="F7831">
        <v>4.7699999999999996</v>
      </c>
      <c r="G7831">
        <v>5.13</v>
      </c>
      <c r="H7831">
        <v>5.98</v>
      </c>
      <c r="I7831">
        <v>6.46</v>
      </c>
      <c r="J7831">
        <v>6.78</v>
      </c>
      <c r="L7831">
        <v>7.46</v>
      </c>
    </row>
    <row r="7832" spans="1:12" x14ac:dyDescent="0.2">
      <c r="A7832" s="4">
        <v>33606</v>
      </c>
      <c r="C7832">
        <v>3.95</v>
      </c>
      <c r="D7832">
        <v>4.0199999999999996</v>
      </c>
      <c r="E7832">
        <v>4.16</v>
      </c>
      <c r="F7832">
        <v>4.8</v>
      </c>
      <c r="G7832">
        <v>5.19</v>
      </c>
      <c r="H7832">
        <v>6.05</v>
      </c>
      <c r="I7832">
        <v>6.54</v>
      </c>
      <c r="J7832">
        <v>6.85</v>
      </c>
      <c r="L7832">
        <v>7.48</v>
      </c>
    </row>
    <row r="7833" spans="1:12" x14ac:dyDescent="0.2">
      <c r="A7833" s="4">
        <v>33609</v>
      </c>
      <c r="C7833">
        <v>3.92</v>
      </c>
      <c r="D7833">
        <v>3.96</v>
      </c>
      <c r="E7833">
        <v>4.12</v>
      </c>
      <c r="F7833">
        <v>4.76</v>
      </c>
      <c r="G7833">
        <v>5.14</v>
      </c>
      <c r="H7833">
        <v>6.02</v>
      </c>
      <c r="I7833">
        <v>6.51</v>
      </c>
      <c r="J7833">
        <v>6.82</v>
      </c>
      <c r="L7833">
        <v>7.44</v>
      </c>
    </row>
    <row r="7834" spans="1:12" x14ac:dyDescent="0.2">
      <c r="A7834" s="4">
        <v>33610</v>
      </c>
      <c r="C7834">
        <v>3.85</v>
      </c>
      <c r="D7834">
        <v>3.93</v>
      </c>
      <c r="E7834">
        <v>4.03</v>
      </c>
      <c r="F7834">
        <v>4.67</v>
      </c>
      <c r="G7834">
        <v>5.0599999999999996</v>
      </c>
      <c r="H7834">
        <v>5.94</v>
      </c>
      <c r="I7834">
        <v>6.44</v>
      </c>
      <c r="J7834">
        <v>6.76</v>
      </c>
      <c r="L7834">
        <v>7.39</v>
      </c>
    </row>
    <row r="7835" spans="1:12" x14ac:dyDescent="0.2">
      <c r="A7835" s="4">
        <v>33611</v>
      </c>
      <c r="C7835">
        <v>3.82</v>
      </c>
      <c r="D7835">
        <v>3.9</v>
      </c>
      <c r="E7835">
        <v>4</v>
      </c>
      <c r="F7835">
        <v>4.66</v>
      </c>
      <c r="G7835">
        <v>5.05</v>
      </c>
      <c r="H7835">
        <v>5.96</v>
      </c>
      <c r="I7835">
        <v>6.42</v>
      </c>
      <c r="J7835">
        <v>6.77</v>
      </c>
      <c r="L7835">
        <v>7.41</v>
      </c>
    </row>
    <row r="7836" spans="1:12" x14ac:dyDescent="0.2">
      <c r="A7836" s="4">
        <v>33612</v>
      </c>
      <c r="C7836">
        <v>3.87</v>
      </c>
      <c r="D7836">
        <v>3.96</v>
      </c>
      <c r="E7836">
        <v>4.05</v>
      </c>
      <c r="F7836">
        <v>4.7699999999999996</v>
      </c>
      <c r="G7836">
        <v>5.13</v>
      </c>
      <c r="H7836">
        <v>6.02</v>
      </c>
      <c r="I7836">
        <v>6.47</v>
      </c>
      <c r="J7836">
        <v>6.79</v>
      </c>
      <c r="L7836">
        <v>7.42</v>
      </c>
    </row>
    <row r="7837" spans="1:12" x14ac:dyDescent="0.2">
      <c r="A7837" s="4">
        <v>33613</v>
      </c>
      <c r="C7837">
        <v>3.92</v>
      </c>
      <c r="D7837">
        <v>4</v>
      </c>
      <c r="E7837">
        <v>4.1100000000000003</v>
      </c>
      <c r="F7837">
        <v>4.8499999999999996</v>
      </c>
      <c r="G7837">
        <v>5.22</v>
      </c>
      <c r="H7837">
        <v>6.1</v>
      </c>
      <c r="I7837">
        <v>6.54</v>
      </c>
      <c r="J7837">
        <v>6.85</v>
      </c>
      <c r="L7837">
        <v>7.47</v>
      </c>
    </row>
    <row r="7838" spans="1:12" x14ac:dyDescent="0.2">
      <c r="A7838" s="4">
        <v>33616</v>
      </c>
      <c r="C7838">
        <v>3.92</v>
      </c>
      <c r="D7838">
        <v>4.0199999999999996</v>
      </c>
      <c r="E7838">
        <v>4.17</v>
      </c>
      <c r="F7838">
        <v>4.93</v>
      </c>
      <c r="G7838">
        <v>5.34</v>
      </c>
      <c r="H7838">
        <v>6.21</v>
      </c>
      <c r="I7838">
        <v>6.62</v>
      </c>
      <c r="J7838">
        <v>6.92</v>
      </c>
      <c r="L7838">
        <v>7.49</v>
      </c>
    </row>
    <row r="7839" spans="1:12" x14ac:dyDescent="0.2">
      <c r="A7839" s="4">
        <v>33617</v>
      </c>
      <c r="C7839">
        <v>3.92</v>
      </c>
      <c r="D7839">
        <v>4.01</v>
      </c>
      <c r="E7839">
        <v>4.16</v>
      </c>
      <c r="F7839">
        <v>5</v>
      </c>
      <c r="G7839">
        <v>5.44</v>
      </c>
      <c r="H7839">
        <v>6.34</v>
      </c>
      <c r="I7839">
        <v>6.77</v>
      </c>
      <c r="J7839">
        <v>7.03</v>
      </c>
      <c r="L7839">
        <v>7.54</v>
      </c>
    </row>
    <row r="7840" spans="1:12" x14ac:dyDescent="0.2">
      <c r="A7840" s="4">
        <v>33618</v>
      </c>
      <c r="C7840">
        <v>3.94</v>
      </c>
      <c r="D7840">
        <v>4.05</v>
      </c>
      <c r="E7840">
        <v>4.22</v>
      </c>
      <c r="F7840">
        <v>5.07</v>
      </c>
      <c r="G7840">
        <v>5.48</v>
      </c>
      <c r="H7840">
        <v>6.37</v>
      </c>
      <c r="I7840">
        <v>6.78</v>
      </c>
      <c r="J7840">
        <v>7.05</v>
      </c>
      <c r="L7840">
        <v>7.57</v>
      </c>
    </row>
    <row r="7841" spans="1:12" x14ac:dyDescent="0.2">
      <c r="A7841" s="4">
        <v>33619</v>
      </c>
      <c r="C7841">
        <v>3.89</v>
      </c>
      <c r="D7841">
        <v>4.0199999999999996</v>
      </c>
      <c r="E7841">
        <v>4.18</v>
      </c>
      <c r="F7841">
        <v>5.07</v>
      </c>
      <c r="G7841">
        <v>5.51</v>
      </c>
      <c r="H7841">
        <v>6.41</v>
      </c>
      <c r="I7841">
        <v>6.84</v>
      </c>
      <c r="J7841">
        <v>7.13</v>
      </c>
      <c r="L7841">
        <v>7.65</v>
      </c>
    </row>
    <row r="7842" spans="1:12" x14ac:dyDescent="0.2">
      <c r="A7842" s="4">
        <v>33620</v>
      </c>
      <c r="C7842">
        <v>3.89</v>
      </c>
      <c r="D7842">
        <v>4.0199999999999996</v>
      </c>
      <c r="E7842">
        <v>4.1399999999999997</v>
      </c>
      <c r="F7842">
        <v>5.0199999999999996</v>
      </c>
      <c r="G7842">
        <v>5.46</v>
      </c>
      <c r="H7842">
        <v>6.36</v>
      </c>
      <c r="I7842">
        <v>6.81</v>
      </c>
      <c r="J7842">
        <v>7.09</v>
      </c>
      <c r="L7842">
        <v>7.61</v>
      </c>
    </row>
    <row r="7843" spans="1:12" x14ac:dyDescent="0.2">
      <c r="A7843" s="4">
        <v>33623</v>
      </c>
      <c r="C7843" t="s">
        <v>13</v>
      </c>
      <c r="D7843" t="s">
        <v>13</v>
      </c>
      <c r="E7843" t="s">
        <v>13</v>
      </c>
      <c r="F7843" t="s">
        <v>13</v>
      </c>
      <c r="G7843" t="s">
        <v>13</v>
      </c>
      <c r="H7843" t="s">
        <v>13</v>
      </c>
      <c r="I7843" t="s">
        <v>13</v>
      </c>
      <c r="J7843" t="s">
        <v>13</v>
      </c>
      <c r="L7843" t="s">
        <v>13</v>
      </c>
    </row>
    <row r="7844" spans="1:12" x14ac:dyDescent="0.2">
      <c r="A7844" s="4">
        <v>33624</v>
      </c>
      <c r="C7844">
        <v>3.86</v>
      </c>
      <c r="D7844">
        <v>3.97</v>
      </c>
      <c r="E7844">
        <v>4.0999999999999996</v>
      </c>
      <c r="F7844">
        <v>4.97</v>
      </c>
      <c r="G7844">
        <v>5.36</v>
      </c>
      <c r="H7844">
        <v>6.27</v>
      </c>
      <c r="I7844">
        <v>6.71</v>
      </c>
      <c r="J7844">
        <v>7.03</v>
      </c>
      <c r="L7844">
        <v>7.57</v>
      </c>
    </row>
    <row r="7845" spans="1:12" x14ac:dyDescent="0.2">
      <c r="A7845" s="4">
        <v>33625</v>
      </c>
      <c r="C7845">
        <v>3.85</v>
      </c>
      <c r="D7845">
        <v>3.97</v>
      </c>
      <c r="E7845">
        <v>4.0999999999999996</v>
      </c>
      <c r="F7845">
        <v>4.95</v>
      </c>
      <c r="G7845">
        <v>5.4</v>
      </c>
      <c r="H7845">
        <v>6.28</v>
      </c>
      <c r="I7845">
        <v>6.74</v>
      </c>
      <c r="J7845">
        <v>7.09</v>
      </c>
      <c r="L7845">
        <v>7.62</v>
      </c>
    </row>
    <row r="7846" spans="1:12" x14ac:dyDescent="0.2">
      <c r="A7846" s="4">
        <v>33626</v>
      </c>
      <c r="C7846">
        <v>3.87</v>
      </c>
      <c r="D7846">
        <v>3.98</v>
      </c>
      <c r="E7846">
        <v>4.1500000000000004</v>
      </c>
      <c r="F7846">
        <v>5.0199999999999996</v>
      </c>
      <c r="G7846">
        <v>5.51</v>
      </c>
      <c r="H7846">
        <v>6.32</v>
      </c>
      <c r="I7846">
        <v>6.84</v>
      </c>
      <c r="J7846">
        <v>7.2</v>
      </c>
      <c r="L7846">
        <v>7.71</v>
      </c>
    </row>
    <row r="7847" spans="1:12" x14ac:dyDescent="0.2">
      <c r="A7847" s="4">
        <v>33627</v>
      </c>
      <c r="C7847">
        <v>3.91</v>
      </c>
      <c r="D7847">
        <v>4.0599999999999996</v>
      </c>
      <c r="E7847">
        <v>4.22</v>
      </c>
      <c r="F7847">
        <v>5.13</v>
      </c>
      <c r="G7847">
        <v>5.62</v>
      </c>
      <c r="H7847">
        <v>6.4</v>
      </c>
      <c r="I7847">
        <v>6.89</v>
      </c>
      <c r="J7847">
        <v>7.25</v>
      </c>
      <c r="L7847">
        <v>7.71</v>
      </c>
    </row>
    <row r="7848" spans="1:12" x14ac:dyDescent="0.2">
      <c r="A7848" s="4">
        <v>33630</v>
      </c>
      <c r="C7848">
        <v>3.93</v>
      </c>
      <c r="D7848">
        <v>4.07</v>
      </c>
      <c r="E7848">
        <v>4.24</v>
      </c>
      <c r="F7848">
        <v>5.15</v>
      </c>
      <c r="G7848">
        <v>5.66</v>
      </c>
      <c r="H7848">
        <v>6.41</v>
      </c>
      <c r="I7848">
        <v>6.88</v>
      </c>
      <c r="J7848">
        <v>7.24</v>
      </c>
      <c r="L7848">
        <v>7.71</v>
      </c>
    </row>
    <row r="7849" spans="1:12" x14ac:dyDescent="0.2">
      <c r="A7849" s="4">
        <v>33631</v>
      </c>
      <c r="C7849">
        <v>3.93</v>
      </c>
      <c r="D7849">
        <v>4.05</v>
      </c>
      <c r="E7849">
        <v>4.2</v>
      </c>
      <c r="F7849">
        <v>5.0999999999999996</v>
      </c>
      <c r="G7849">
        <v>5.58</v>
      </c>
      <c r="H7849">
        <v>6.32</v>
      </c>
      <c r="I7849">
        <v>6.8</v>
      </c>
      <c r="J7849">
        <v>7.16</v>
      </c>
      <c r="L7849">
        <v>7.66</v>
      </c>
    </row>
    <row r="7850" spans="1:12" x14ac:dyDescent="0.2">
      <c r="A7850" s="4">
        <v>33632</v>
      </c>
      <c r="C7850">
        <v>3.96</v>
      </c>
      <c r="D7850">
        <v>4.07</v>
      </c>
      <c r="E7850">
        <v>4.22</v>
      </c>
      <c r="F7850">
        <v>5.15</v>
      </c>
      <c r="G7850">
        <v>5.67</v>
      </c>
      <c r="H7850">
        <v>6.42</v>
      </c>
      <c r="I7850">
        <v>6.89</v>
      </c>
      <c r="J7850">
        <v>7.25</v>
      </c>
      <c r="L7850">
        <v>7.75</v>
      </c>
    </row>
    <row r="7851" spans="1:12" x14ac:dyDescent="0.2">
      <c r="A7851" s="4">
        <v>33633</v>
      </c>
      <c r="C7851">
        <v>3.93</v>
      </c>
      <c r="D7851">
        <v>4.07</v>
      </c>
      <c r="E7851">
        <v>4.24</v>
      </c>
      <c r="F7851">
        <v>5.17</v>
      </c>
      <c r="G7851">
        <v>5.71</v>
      </c>
      <c r="H7851">
        <v>6.48</v>
      </c>
      <c r="I7851">
        <v>6.93</v>
      </c>
      <c r="J7851">
        <v>7.31</v>
      </c>
      <c r="L7851">
        <v>7.79</v>
      </c>
    </row>
    <row r="7852" spans="1:12" x14ac:dyDescent="0.2">
      <c r="A7852" s="4">
        <v>33634</v>
      </c>
      <c r="C7852">
        <v>3.94</v>
      </c>
      <c r="D7852">
        <v>4.07</v>
      </c>
      <c r="E7852">
        <v>4.2300000000000004</v>
      </c>
      <c r="F7852">
        <v>5.1100000000000003</v>
      </c>
      <c r="G7852">
        <v>5.65</v>
      </c>
      <c r="H7852">
        <v>6.44</v>
      </c>
      <c r="I7852">
        <v>6.92</v>
      </c>
      <c r="J7852">
        <v>7.31</v>
      </c>
      <c r="L7852">
        <v>7.77</v>
      </c>
    </row>
    <row r="7853" spans="1:12" x14ac:dyDescent="0.2">
      <c r="A7853" s="4">
        <v>33637</v>
      </c>
      <c r="C7853">
        <v>3.96</v>
      </c>
      <c r="D7853">
        <v>4.0599999999999996</v>
      </c>
      <c r="E7853">
        <v>4.2300000000000004</v>
      </c>
      <c r="F7853">
        <v>5.15</v>
      </c>
      <c r="G7853">
        <v>5.72</v>
      </c>
      <c r="H7853">
        <v>6.52</v>
      </c>
      <c r="I7853">
        <v>6.98</v>
      </c>
      <c r="J7853">
        <v>7.36</v>
      </c>
      <c r="L7853">
        <v>7.82</v>
      </c>
    </row>
    <row r="7854" spans="1:12" x14ac:dyDescent="0.2">
      <c r="A7854" s="4">
        <v>33638</v>
      </c>
      <c r="C7854">
        <v>3.94</v>
      </c>
      <c r="D7854">
        <v>4.04</v>
      </c>
      <c r="E7854">
        <v>4.21</v>
      </c>
      <c r="F7854">
        <v>5.12</v>
      </c>
      <c r="G7854">
        <v>5.67</v>
      </c>
      <c r="H7854">
        <v>6.46</v>
      </c>
      <c r="I7854">
        <v>6.91</v>
      </c>
      <c r="J7854">
        <v>7.29</v>
      </c>
      <c r="L7854">
        <v>7.76</v>
      </c>
    </row>
    <row r="7855" spans="1:12" x14ac:dyDescent="0.2">
      <c r="A7855" s="4">
        <v>33639</v>
      </c>
      <c r="C7855">
        <v>3.94</v>
      </c>
      <c r="D7855">
        <v>4.03</v>
      </c>
      <c r="E7855">
        <v>4.21</v>
      </c>
      <c r="F7855">
        <v>5.07</v>
      </c>
      <c r="G7855">
        <v>5.59</v>
      </c>
      <c r="H7855">
        <v>6.4</v>
      </c>
      <c r="I7855">
        <v>6.83</v>
      </c>
      <c r="J7855">
        <v>7.21</v>
      </c>
      <c r="L7855">
        <v>7.74</v>
      </c>
    </row>
    <row r="7856" spans="1:12" x14ac:dyDescent="0.2">
      <c r="A7856" s="4">
        <v>33640</v>
      </c>
      <c r="C7856">
        <v>3.91</v>
      </c>
      <c r="D7856">
        <v>4.0199999999999996</v>
      </c>
      <c r="E7856">
        <v>4.2</v>
      </c>
      <c r="F7856">
        <v>5.05</v>
      </c>
      <c r="G7856">
        <v>5.56</v>
      </c>
      <c r="H7856">
        <v>6.4</v>
      </c>
      <c r="I7856">
        <v>6.81</v>
      </c>
      <c r="J7856">
        <v>7.2</v>
      </c>
      <c r="L7856">
        <v>7.75</v>
      </c>
    </row>
    <row r="7857" spans="1:12" x14ac:dyDescent="0.2">
      <c r="A7857" s="4">
        <v>33641</v>
      </c>
      <c r="C7857">
        <v>3.84</v>
      </c>
      <c r="D7857">
        <v>3.92</v>
      </c>
      <c r="E7857">
        <v>4.0999999999999996</v>
      </c>
      <c r="F7857">
        <v>4.97</v>
      </c>
      <c r="G7857">
        <v>5.51</v>
      </c>
      <c r="H7857">
        <v>6.4</v>
      </c>
      <c r="I7857">
        <v>6.8</v>
      </c>
      <c r="J7857">
        <v>7.2</v>
      </c>
      <c r="L7857">
        <v>7.77</v>
      </c>
    </row>
    <row r="7858" spans="1:12" x14ac:dyDescent="0.2">
      <c r="A7858" s="4">
        <v>33644</v>
      </c>
      <c r="C7858">
        <v>3.83</v>
      </c>
      <c r="D7858">
        <v>3.93</v>
      </c>
      <c r="E7858">
        <v>4.08</v>
      </c>
      <c r="F7858">
        <v>4.9400000000000004</v>
      </c>
      <c r="G7858">
        <v>5.52</v>
      </c>
      <c r="H7858">
        <v>6.38</v>
      </c>
      <c r="I7858">
        <v>6.79</v>
      </c>
      <c r="J7858">
        <v>7.21</v>
      </c>
      <c r="L7858">
        <v>7.79</v>
      </c>
    </row>
    <row r="7859" spans="1:12" x14ac:dyDescent="0.2">
      <c r="A7859" s="4">
        <v>33645</v>
      </c>
      <c r="C7859">
        <v>3.85</v>
      </c>
      <c r="D7859">
        <v>3.97</v>
      </c>
      <c r="E7859">
        <v>4.1399999999999997</v>
      </c>
      <c r="F7859">
        <v>5.01</v>
      </c>
      <c r="G7859">
        <v>5.51</v>
      </c>
      <c r="H7859">
        <v>6.4</v>
      </c>
      <c r="I7859">
        <v>6.82</v>
      </c>
      <c r="J7859">
        <v>7.23</v>
      </c>
      <c r="L7859">
        <v>7.79</v>
      </c>
    </row>
    <row r="7860" spans="1:12" x14ac:dyDescent="0.2">
      <c r="A7860" s="4">
        <v>33646</v>
      </c>
      <c r="C7860">
        <v>3.85</v>
      </c>
      <c r="D7860">
        <v>3.97</v>
      </c>
      <c r="E7860">
        <v>4.16</v>
      </c>
      <c r="F7860">
        <v>5.08</v>
      </c>
      <c r="G7860">
        <v>5.55</v>
      </c>
      <c r="H7860">
        <v>6.46</v>
      </c>
      <c r="I7860">
        <v>6.88</v>
      </c>
      <c r="J7860">
        <v>7.3</v>
      </c>
      <c r="L7860">
        <v>7.81</v>
      </c>
    </row>
    <row r="7861" spans="1:12" x14ac:dyDescent="0.2">
      <c r="A7861" s="4">
        <v>33647</v>
      </c>
      <c r="C7861">
        <v>3.89</v>
      </c>
      <c r="D7861">
        <v>4.03</v>
      </c>
      <c r="E7861">
        <v>4.26</v>
      </c>
      <c r="F7861">
        <v>5.22</v>
      </c>
      <c r="G7861">
        <v>5.72</v>
      </c>
      <c r="H7861">
        <v>6.61</v>
      </c>
      <c r="I7861">
        <v>7</v>
      </c>
      <c r="J7861">
        <v>7.4</v>
      </c>
      <c r="L7861">
        <v>7.92</v>
      </c>
    </row>
    <row r="7862" spans="1:12" x14ac:dyDescent="0.2">
      <c r="A7862" s="4">
        <v>33648</v>
      </c>
      <c r="C7862">
        <v>3.89</v>
      </c>
      <c r="D7862">
        <v>4.04</v>
      </c>
      <c r="E7862">
        <v>4.32</v>
      </c>
      <c r="F7862">
        <v>5.27</v>
      </c>
      <c r="G7862">
        <v>5.76</v>
      </c>
      <c r="H7862">
        <v>6.65</v>
      </c>
      <c r="I7862">
        <v>7.02</v>
      </c>
      <c r="J7862">
        <v>7.41</v>
      </c>
      <c r="L7862">
        <v>7.91</v>
      </c>
    </row>
    <row r="7863" spans="1:12" x14ac:dyDescent="0.2">
      <c r="A7863" s="4">
        <v>33651</v>
      </c>
      <c r="C7863" t="s">
        <v>13</v>
      </c>
      <c r="D7863" t="s">
        <v>13</v>
      </c>
      <c r="E7863" t="s">
        <v>13</v>
      </c>
      <c r="F7863" t="s">
        <v>13</v>
      </c>
      <c r="G7863" t="s">
        <v>13</v>
      </c>
      <c r="H7863" t="s">
        <v>13</v>
      </c>
      <c r="I7863" t="s">
        <v>13</v>
      </c>
      <c r="J7863" t="s">
        <v>13</v>
      </c>
      <c r="L7863" t="s">
        <v>13</v>
      </c>
    </row>
    <row r="7864" spans="1:12" x14ac:dyDescent="0.2">
      <c r="A7864" s="4">
        <v>33652</v>
      </c>
      <c r="C7864">
        <v>3.93</v>
      </c>
      <c r="D7864">
        <v>4.08</v>
      </c>
      <c r="E7864">
        <v>4.3099999999999996</v>
      </c>
      <c r="F7864">
        <v>5.24</v>
      </c>
      <c r="G7864">
        <v>5.77</v>
      </c>
      <c r="H7864">
        <v>6.69</v>
      </c>
      <c r="I7864">
        <v>7.07</v>
      </c>
      <c r="J7864">
        <v>7.47</v>
      </c>
      <c r="L7864">
        <v>7.97</v>
      </c>
    </row>
    <row r="7865" spans="1:12" x14ac:dyDescent="0.2">
      <c r="A7865" s="4">
        <v>33653</v>
      </c>
      <c r="C7865">
        <v>3.95</v>
      </c>
      <c r="D7865">
        <v>4.1100000000000003</v>
      </c>
      <c r="E7865">
        <v>4.33</v>
      </c>
      <c r="F7865">
        <v>5.28</v>
      </c>
      <c r="G7865">
        <v>5.78</v>
      </c>
      <c r="H7865">
        <v>6.67</v>
      </c>
      <c r="I7865">
        <v>7.05</v>
      </c>
      <c r="J7865">
        <v>7.42</v>
      </c>
      <c r="L7865">
        <v>7.93</v>
      </c>
    </row>
    <row r="7866" spans="1:12" x14ac:dyDescent="0.2">
      <c r="A7866" s="4">
        <v>33654</v>
      </c>
      <c r="C7866">
        <v>3.98</v>
      </c>
      <c r="D7866">
        <v>4.1399999999999997</v>
      </c>
      <c r="E7866">
        <v>4.38</v>
      </c>
      <c r="F7866">
        <v>5.3</v>
      </c>
      <c r="G7866">
        <v>5.78</v>
      </c>
      <c r="H7866">
        <v>6.67</v>
      </c>
      <c r="I7866">
        <v>7.03</v>
      </c>
      <c r="J7866">
        <v>7.41</v>
      </c>
      <c r="L7866">
        <v>7.91</v>
      </c>
    </row>
    <row r="7867" spans="1:12" x14ac:dyDescent="0.2">
      <c r="A7867" s="4">
        <v>33655</v>
      </c>
      <c r="C7867">
        <v>4.03</v>
      </c>
      <c r="D7867">
        <v>4.2</v>
      </c>
      <c r="E7867">
        <v>4.47</v>
      </c>
      <c r="F7867">
        <v>5.46</v>
      </c>
      <c r="G7867">
        <v>5.93</v>
      </c>
      <c r="H7867">
        <v>6.77</v>
      </c>
      <c r="I7867">
        <v>7.1</v>
      </c>
      <c r="J7867">
        <v>7.45</v>
      </c>
      <c r="L7867">
        <v>7.95</v>
      </c>
    </row>
    <row r="7868" spans="1:12" x14ac:dyDescent="0.2">
      <c r="A7868" s="4">
        <v>33658</v>
      </c>
      <c r="C7868">
        <v>4.07</v>
      </c>
      <c r="D7868">
        <v>4.2300000000000004</v>
      </c>
      <c r="E7868">
        <v>4.4800000000000004</v>
      </c>
      <c r="F7868">
        <v>5.46</v>
      </c>
      <c r="G7868">
        <v>5.96</v>
      </c>
      <c r="H7868">
        <v>6.81</v>
      </c>
      <c r="I7868">
        <v>7.12</v>
      </c>
      <c r="J7868">
        <v>7.47</v>
      </c>
      <c r="L7868">
        <v>7.97</v>
      </c>
    </row>
    <row r="7869" spans="1:12" x14ac:dyDescent="0.2">
      <c r="A7869" s="4">
        <v>33659</v>
      </c>
      <c r="C7869">
        <v>4.07</v>
      </c>
      <c r="D7869">
        <v>4.22</v>
      </c>
      <c r="E7869">
        <v>4.47</v>
      </c>
      <c r="F7869">
        <v>5.43</v>
      </c>
      <c r="G7869">
        <v>5.92</v>
      </c>
      <c r="H7869">
        <v>6.78</v>
      </c>
      <c r="I7869">
        <v>7.09</v>
      </c>
      <c r="J7869">
        <v>7.44</v>
      </c>
      <c r="L7869">
        <v>7.94</v>
      </c>
    </row>
    <row r="7870" spans="1:12" x14ac:dyDescent="0.2">
      <c r="A7870" s="4">
        <v>33660</v>
      </c>
      <c r="C7870">
        <v>4.05</v>
      </c>
      <c r="D7870">
        <v>4.18</v>
      </c>
      <c r="E7870">
        <v>4.4000000000000004</v>
      </c>
      <c r="F7870">
        <v>5.37</v>
      </c>
      <c r="G7870">
        <v>5.84</v>
      </c>
      <c r="H7870">
        <v>6.66</v>
      </c>
      <c r="I7870">
        <v>7.01</v>
      </c>
      <c r="J7870">
        <v>7.33</v>
      </c>
      <c r="L7870">
        <v>7.85</v>
      </c>
    </row>
    <row r="7871" spans="1:12" x14ac:dyDescent="0.2">
      <c r="A7871" s="4">
        <v>33661</v>
      </c>
      <c r="C7871">
        <v>4.04</v>
      </c>
      <c r="D7871">
        <v>4.1399999999999997</v>
      </c>
      <c r="E7871">
        <v>4.3600000000000003</v>
      </c>
      <c r="F7871">
        <v>5.34</v>
      </c>
      <c r="G7871">
        <v>5.84</v>
      </c>
      <c r="H7871">
        <v>6.67</v>
      </c>
      <c r="I7871">
        <v>7.02</v>
      </c>
      <c r="J7871">
        <v>7.35</v>
      </c>
      <c r="L7871">
        <v>7.86</v>
      </c>
    </row>
    <row r="7872" spans="1:12" x14ac:dyDescent="0.2">
      <c r="A7872" s="4">
        <v>33662</v>
      </c>
      <c r="C7872">
        <v>4.03</v>
      </c>
      <c r="D7872">
        <v>4.1399999999999997</v>
      </c>
      <c r="E7872">
        <v>4.3499999999999996</v>
      </c>
      <c r="F7872">
        <v>5.27</v>
      </c>
      <c r="G7872">
        <v>5.75</v>
      </c>
      <c r="H7872">
        <v>6.58</v>
      </c>
      <c r="I7872">
        <v>6.95</v>
      </c>
      <c r="J7872">
        <v>7.27</v>
      </c>
      <c r="L7872">
        <v>7.8</v>
      </c>
    </row>
    <row r="7873" spans="1:12" x14ac:dyDescent="0.2">
      <c r="A7873" s="4">
        <v>33665</v>
      </c>
      <c r="C7873">
        <v>4.1399999999999997</v>
      </c>
      <c r="D7873">
        <v>4.28</v>
      </c>
      <c r="E7873">
        <v>4.5</v>
      </c>
      <c r="F7873">
        <v>5.45</v>
      </c>
      <c r="G7873">
        <v>5.94</v>
      </c>
      <c r="H7873">
        <v>6.73</v>
      </c>
      <c r="I7873">
        <v>7.07</v>
      </c>
      <c r="J7873">
        <v>7.38</v>
      </c>
      <c r="L7873">
        <v>7.9</v>
      </c>
    </row>
    <row r="7874" spans="1:12" x14ac:dyDescent="0.2">
      <c r="A7874" s="4">
        <v>33666</v>
      </c>
      <c r="C7874">
        <v>4.1399999999999997</v>
      </c>
      <c r="D7874">
        <v>4.28</v>
      </c>
      <c r="E7874">
        <v>4.51</v>
      </c>
      <c r="F7874">
        <v>5.48</v>
      </c>
      <c r="G7874">
        <v>5.94</v>
      </c>
      <c r="H7874">
        <v>6.76</v>
      </c>
      <c r="I7874">
        <v>7.11</v>
      </c>
      <c r="J7874">
        <v>7.43</v>
      </c>
      <c r="L7874">
        <v>7.93</v>
      </c>
    </row>
    <row r="7875" spans="1:12" x14ac:dyDescent="0.2">
      <c r="A7875" s="4">
        <v>33667</v>
      </c>
      <c r="C7875">
        <v>4.13</v>
      </c>
      <c r="D7875">
        <v>4.2699999999999996</v>
      </c>
      <c r="E7875">
        <v>4.5199999999999996</v>
      </c>
      <c r="F7875">
        <v>5.5</v>
      </c>
      <c r="G7875">
        <v>5.98</v>
      </c>
      <c r="H7875">
        <v>6.76</v>
      </c>
      <c r="I7875">
        <v>7.1</v>
      </c>
      <c r="J7875">
        <v>7.43</v>
      </c>
      <c r="L7875">
        <v>7.9</v>
      </c>
    </row>
    <row r="7876" spans="1:12" x14ac:dyDescent="0.2">
      <c r="A7876" s="4">
        <v>33668</v>
      </c>
      <c r="C7876">
        <v>4.1399999999999997</v>
      </c>
      <c r="D7876">
        <v>4.3</v>
      </c>
      <c r="E7876">
        <v>4.63</v>
      </c>
      <c r="F7876">
        <v>5.62</v>
      </c>
      <c r="G7876">
        <v>6.1</v>
      </c>
      <c r="H7876">
        <v>6.87</v>
      </c>
      <c r="I7876">
        <v>7.21</v>
      </c>
      <c r="J7876">
        <v>7.51</v>
      </c>
      <c r="L7876">
        <v>7.95</v>
      </c>
    </row>
    <row r="7877" spans="1:12" x14ac:dyDescent="0.2">
      <c r="A7877" s="4">
        <v>33669</v>
      </c>
      <c r="C7877">
        <v>4.1399999999999997</v>
      </c>
      <c r="D7877">
        <v>4.29</v>
      </c>
      <c r="E7877">
        <v>4.5999999999999996</v>
      </c>
      <c r="F7877">
        <v>5.6</v>
      </c>
      <c r="G7877">
        <v>6.05</v>
      </c>
      <c r="H7877">
        <v>6.85</v>
      </c>
      <c r="I7877">
        <v>7.18</v>
      </c>
      <c r="J7877">
        <v>7.48</v>
      </c>
      <c r="L7877">
        <v>7.93</v>
      </c>
    </row>
    <row r="7878" spans="1:12" x14ac:dyDescent="0.2">
      <c r="A7878" s="4">
        <v>33672</v>
      </c>
      <c r="C7878">
        <v>4.0999999999999996</v>
      </c>
      <c r="D7878">
        <v>4.2699999999999996</v>
      </c>
      <c r="E7878">
        <v>4.55</v>
      </c>
      <c r="F7878">
        <v>5.54</v>
      </c>
      <c r="G7878">
        <v>6.01</v>
      </c>
      <c r="H7878">
        <v>6.77</v>
      </c>
      <c r="I7878">
        <v>7.1</v>
      </c>
      <c r="J7878">
        <v>7.42</v>
      </c>
      <c r="L7878">
        <v>7.88</v>
      </c>
    </row>
    <row r="7879" spans="1:12" x14ac:dyDescent="0.2">
      <c r="A7879" s="4">
        <v>33673</v>
      </c>
      <c r="C7879">
        <v>4.1100000000000003</v>
      </c>
      <c r="D7879">
        <v>4.29</v>
      </c>
      <c r="E7879">
        <v>4.58</v>
      </c>
      <c r="F7879">
        <v>5.56</v>
      </c>
      <c r="G7879">
        <v>6.02</v>
      </c>
      <c r="H7879">
        <v>6.78</v>
      </c>
      <c r="I7879">
        <v>7.11</v>
      </c>
      <c r="J7879">
        <v>7.43</v>
      </c>
      <c r="L7879">
        <v>7.89</v>
      </c>
    </row>
    <row r="7880" spans="1:12" x14ac:dyDescent="0.2">
      <c r="A7880" s="4">
        <v>33674</v>
      </c>
      <c r="C7880">
        <v>4.1100000000000003</v>
      </c>
      <c r="D7880">
        <v>4.3099999999999996</v>
      </c>
      <c r="E7880">
        <v>4.5999999999999996</v>
      </c>
      <c r="F7880">
        <v>5.58</v>
      </c>
      <c r="G7880">
        <v>6.07</v>
      </c>
      <c r="H7880">
        <v>6.86</v>
      </c>
      <c r="I7880">
        <v>7.21</v>
      </c>
      <c r="J7880">
        <v>7.51</v>
      </c>
      <c r="L7880">
        <v>7.96</v>
      </c>
    </row>
    <row r="7881" spans="1:12" x14ac:dyDescent="0.2">
      <c r="A7881" s="4">
        <v>33675</v>
      </c>
      <c r="C7881">
        <v>4.12</v>
      </c>
      <c r="D7881">
        <v>4.33</v>
      </c>
      <c r="E7881">
        <v>4.6900000000000004</v>
      </c>
      <c r="F7881">
        <v>5.74</v>
      </c>
      <c r="G7881">
        <v>6.22</v>
      </c>
      <c r="H7881">
        <v>7.01</v>
      </c>
      <c r="I7881">
        <v>7.33</v>
      </c>
      <c r="J7881">
        <v>7.62</v>
      </c>
      <c r="L7881">
        <v>8.0399999999999991</v>
      </c>
    </row>
    <row r="7882" spans="1:12" x14ac:dyDescent="0.2">
      <c r="A7882" s="4">
        <v>33676</v>
      </c>
      <c r="C7882">
        <v>4.16</v>
      </c>
      <c r="D7882">
        <v>4.38</v>
      </c>
      <c r="E7882">
        <v>4.79</v>
      </c>
      <c r="F7882">
        <v>5.86</v>
      </c>
      <c r="G7882">
        <v>6.37</v>
      </c>
      <c r="H7882">
        <v>7.14</v>
      </c>
      <c r="I7882">
        <v>7.44</v>
      </c>
      <c r="J7882">
        <v>7.71</v>
      </c>
      <c r="L7882">
        <v>8.06</v>
      </c>
    </row>
    <row r="7883" spans="1:12" x14ac:dyDescent="0.2">
      <c r="A7883" s="4">
        <v>33679</v>
      </c>
      <c r="C7883">
        <v>4.18</v>
      </c>
      <c r="D7883">
        <v>4.41</v>
      </c>
      <c r="E7883">
        <v>4.78</v>
      </c>
      <c r="F7883">
        <v>5.87</v>
      </c>
      <c r="G7883">
        <v>6.37</v>
      </c>
      <c r="H7883">
        <v>7.12</v>
      </c>
      <c r="I7883">
        <v>7.43</v>
      </c>
      <c r="J7883">
        <v>7.69</v>
      </c>
      <c r="L7883">
        <v>8.07</v>
      </c>
    </row>
    <row r="7884" spans="1:12" x14ac:dyDescent="0.2">
      <c r="A7884" s="4">
        <v>33680</v>
      </c>
      <c r="C7884">
        <v>4.16</v>
      </c>
      <c r="D7884">
        <v>4.3899999999999997</v>
      </c>
      <c r="E7884">
        <v>4.72</v>
      </c>
      <c r="F7884">
        <v>5.83</v>
      </c>
      <c r="G7884">
        <v>6.32</v>
      </c>
      <c r="H7884">
        <v>7.06</v>
      </c>
      <c r="I7884">
        <v>7.37</v>
      </c>
      <c r="J7884">
        <v>7.62</v>
      </c>
      <c r="L7884">
        <v>8.02</v>
      </c>
    </row>
    <row r="7885" spans="1:12" x14ac:dyDescent="0.2">
      <c r="A7885" s="4">
        <v>33681</v>
      </c>
      <c r="C7885">
        <v>4.1500000000000004</v>
      </c>
      <c r="D7885">
        <v>4.4000000000000004</v>
      </c>
      <c r="E7885">
        <v>4.74</v>
      </c>
      <c r="F7885">
        <v>5.84</v>
      </c>
      <c r="G7885">
        <v>6.33</v>
      </c>
      <c r="H7885">
        <v>7.06</v>
      </c>
      <c r="I7885">
        <v>7.36</v>
      </c>
      <c r="J7885">
        <v>7.62</v>
      </c>
      <c r="L7885">
        <v>8.01</v>
      </c>
    </row>
    <row r="7886" spans="1:12" x14ac:dyDescent="0.2">
      <c r="A7886" s="4">
        <v>33682</v>
      </c>
      <c r="C7886">
        <v>4.1500000000000004</v>
      </c>
      <c r="D7886">
        <v>4.38</v>
      </c>
      <c r="E7886">
        <v>4.6900000000000004</v>
      </c>
      <c r="F7886">
        <v>5.79</v>
      </c>
      <c r="G7886">
        <v>6.29</v>
      </c>
      <c r="H7886">
        <v>7.03</v>
      </c>
      <c r="I7886">
        <v>7.31</v>
      </c>
      <c r="J7886">
        <v>7.57</v>
      </c>
      <c r="L7886">
        <v>7.98</v>
      </c>
    </row>
    <row r="7887" spans="1:12" x14ac:dyDescent="0.2">
      <c r="A7887" s="4">
        <v>33683</v>
      </c>
      <c r="C7887">
        <v>4.16</v>
      </c>
      <c r="D7887">
        <v>4.4000000000000004</v>
      </c>
      <c r="E7887">
        <v>4.74</v>
      </c>
      <c r="F7887">
        <v>5.86</v>
      </c>
      <c r="G7887">
        <v>6.36</v>
      </c>
      <c r="H7887">
        <v>7.12</v>
      </c>
      <c r="I7887">
        <v>7.38</v>
      </c>
      <c r="J7887">
        <v>7.64</v>
      </c>
      <c r="L7887">
        <v>8.0500000000000007</v>
      </c>
    </row>
    <row r="7888" spans="1:12" x14ac:dyDescent="0.2">
      <c r="A7888" s="4">
        <v>33686</v>
      </c>
      <c r="C7888">
        <v>4.17</v>
      </c>
      <c r="D7888">
        <v>4.41</v>
      </c>
      <c r="E7888">
        <v>4.74</v>
      </c>
      <c r="F7888">
        <v>5.87</v>
      </c>
      <c r="G7888">
        <v>6.37</v>
      </c>
      <c r="H7888">
        <v>7.1</v>
      </c>
      <c r="I7888">
        <v>7.37</v>
      </c>
      <c r="J7888">
        <v>7.62</v>
      </c>
      <c r="L7888">
        <v>8.0399999999999991</v>
      </c>
    </row>
    <row r="7889" spans="1:12" x14ac:dyDescent="0.2">
      <c r="A7889" s="4">
        <v>33687</v>
      </c>
      <c r="C7889">
        <v>4.1500000000000004</v>
      </c>
      <c r="D7889">
        <v>4.34</v>
      </c>
      <c r="E7889">
        <v>4.66</v>
      </c>
      <c r="F7889">
        <v>5.78</v>
      </c>
      <c r="G7889">
        <v>6.26</v>
      </c>
      <c r="H7889">
        <v>7</v>
      </c>
      <c r="I7889">
        <v>7.27</v>
      </c>
      <c r="J7889">
        <v>7.53</v>
      </c>
      <c r="L7889">
        <v>7.94</v>
      </c>
    </row>
    <row r="7890" spans="1:12" x14ac:dyDescent="0.2">
      <c r="A7890" s="4">
        <v>33688</v>
      </c>
      <c r="C7890">
        <v>4.1100000000000003</v>
      </c>
      <c r="D7890">
        <v>4.3099999999999996</v>
      </c>
      <c r="E7890">
        <v>4.62</v>
      </c>
      <c r="F7890">
        <v>5.72</v>
      </c>
      <c r="G7890">
        <v>6.22</v>
      </c>
      <c r="H7890">
        <v>6.96</v>
      </c>
      <c r="I7890">
        <v>7.25</v>
      </c>
      <c r="J7890">
        <v>7.53</v>
      </c>
      <c r="L7890">
        <v>7.94</v>
      </c>
    </row>
    <row r="7891" spans="1:12" x14ac:dyDescent="0.2">
      <c r="A7891" s="4">
        <v>33689</v>
      </c>
      <c r="C7891">
        <v>4.1100000000000003</v>
      </c>
      <c r="D7891">
        <v>4.3</v>
      </c>
      <c r="E7891">
        <v>4.5999999999999996</v>
      </c>
      <c r="F7891">
        <v>5.69</v>
      </c>
      <c r="G7891">
        <v>6.23</v>
      </c>
      <c r="H7891">
        <v>6.98</v>
      </c>
      <c r="I7891">
        <v>7.29</v>
      </c>
      <c r="J7891">
        <v>7.57</v>
      </c>
      <c r="L7891">
        <v>7.99</v>
      </c>
    </row>
    <row r="7892" spans="1:12" x14ac:dyDescent="0.2">
      <c r="A7892" s="4">
        <v>33690</v>
      </c>
      <c r="C7892">
        <v>4.1100000000000003</v>
      </c>
      <c r="D7892">
        <v>4.29</v>
      </c>
      <c r="E7892">
        <v>4.5999999999999996</v>
      </c>
      <c r="F7892">
        <v>5.68</v>
      </c>
      <c r="G7892">
        <v>6.22</v>
      </c>
      <c r="H7892">
        <v>6.97</v>
      </c>
      <c r="I7892">
        <v>7.27</v>
      </c>
      <c r="J7892">
        <v>7.54</v>
      </c>
      <c r="L7892">
        <v>7.94</v>
      </c>
    </row>
    <row r="7893" spans="1:12" x14ac:dyDescent="0.2">
      <c r="A7893" s="4">
        <v>33693</v>
      </c>
      <c r="C7893">
        <v>4.16</v>
      </c>
      <c r="D7893">
        <v>4.33</v>
      </c>
      <c r="E7893">
        <v>4.5599999999999996</v>
      </c>
      <c r="F7893">
        <v>5.61</v>
      </c>
      <c r="G7893">
        <v>6.19</v>
      </c>
      <c r="H7893">
        <v>6.93</v>
      </c>
      <c r="I7893">
        <v>7.25</v>
      </c>
      <c r="J7893">
        <v>7.54</v>
      </c>
      <c r="L7893">
        <v>7.95</v>
      </c>
    </row>
    <row r="7894" spans="1:12" x14ac:dyDescent="0.2">
      <c r="A7894" s="4">
        <v>33694</v>
      </c>
      <c r="C7894">
        <v>4.1500000000000004</v>
      </c>
      <c r="D7894">
        <v>4.32</v>
      </c>
      <c r="E7894">
        <v>4.54</v>
      </c>
      <c r="F7894">
        <v>5.6</v>
      </c>
      <c r="G7894">
        <v>6.17</v>
      </c>
      <c r="H7894">
        <v>6.94</v>
      </c>
      <c r="I7894">
        <v>7.25</v>
      </c>
      <c r="J7894">
        <v>7.54</v>
      </c>
      <c r="L7894">
        <v>7.96</v>
      </c>
    </row>
    <row r="7895" spans="1:12" x14ac:dyDescent="0.2">
      <c r="A7895" s="4">
        <v>33695</v>
      </c>
      <c r="C7895">
        <v>4.1100000000000003</v>
      </c>
      <c r="D7895">
        <v>4.26</v>
      </c>
      <c r="E7895">
        <v>4.4800000000000004</v>
      </c>
      <c r="F7895">
        <v>5.53</v>
      </c>
      <c r="G7895">
        <v>6.07</v>
      </c>
      <c r="H7895">
        <v>6.82</v>
      </c>
      <c r="I7895">
        <v>7.17</v>
      </c>
      <c r="J7895">
        <v>7.46</v>
      </c>
      <c r="L7895">
        <v>7.9</v>
      </c>
    </row>
    <row r="7896" spans="1:12" x14ac:dyDescent="0.2">
      <c r="A7896" s="4">
        <v>33696</v>
      </c>
      <c r="C7896">
        <v>4.12</v>
      </c>
      <c r="D7896">
        <v>4.2699999999999996</v>
      </c>
      <c r="E7896">
        <v>4.53</v>
      </c>
      <c r="F7896">
        <v>5.55</v>
      </c>
      <c r="G7896">
        <v>6.1</v>
      </c>
      <c r="H7896">
        <v>6.85</v>
      </c>
      <c r="I7896">
        <v>7.2</v>
      </c>
      <c r="J7896">
        <v>7.47</v>
      </c>
      <c r="L7896">
        <v>7.92</v>
      </c>
    </row>
    <row r="7897" spans="1:12" x14ac:dyDescent="0.2">
      <c r="A7897" s="4">
        <v>33697</v>
      </c>
      <c r="C7897">
        <v>4.0599999999999996</v>
      </c>
      <c r="D7897">
        <v>4.17</v>
      </c>
      <c r="E7897">
        <v>4.4000000000000004</v>
      </c>
      <c r="F7897">
        <v>5.37</v>
      </c>
      <c r="G7897">
        <v>5.93</v>
      </c>
      <c r="H7897">
        <v>6.76</v>
      </c>
      <c r="I7897">
        <v>7.13</v>
      </c>
      <c r="J7897">
        <v>7.42</v>
      </c>
      <c r="L7897">
        <v>7.88</v>
      </c>
    </row>
    <row r="7898" spans="1:12" x14ac:dyDescent="0.2">
      <c r="A7898" s="4">
        <v>33700</v>
      </c>
      <c r="C7898">
        <v>4.03</v>
      </c>
      <c r="D7898">
        <v>4.17</v>
      </c>
      <c r="E7898">
        <v>4.3899999999999997</v>
      </c>
      <c r="F7898">
        <v>5.36</v>
      </c>
      <c r="G7898">
        <v>5.91</v>
      </c>
      <c r="H7898">
        <v>6.74</v>
      </c>
      <c r="I7898">
        <v>7.12</v>
      </c>
      <c r="J7898">
        <v>7.41</v>
      </c>
      <c r="L7898">
        <v>7.88</v>
      </c>
    </row>
    <row r="7899" spans="1:12" x14ac:dyDescent="0.2">
      <c r="A7899" s="4">
        <v>33701</v>
      </c>
      <c r="C7899">
        <v>3.96</v>
      </c>
      <c r="D7899">
        <v>4.12</v>
      </c>
      <c r="E7899">
        <v>4.3499999999999996</v>
      </c>
      <c r="F7899">
        <v>5.34</v>
      </c>
      <c r="G7899">
        <v>5.89</v>
      </c>
      <c r="H7899">
        <v>6.73</v>
      </c>
      <c r="I7899">
        <v>7.12</v>
      </c>
      <c r="J7899">
        <v>7.41</v>
      </c>
      <c r="L7899">
        <v>7.9</v>
      </c>
    </row>
    <row r="7900" spans="1:12" x14ac:dyDescent="0.2">
      <c r="A7900" s="4">
        <v>33702</v>
      </c>
      <c r="C7900">
        <v>3.96</v>
      </c>
      <c r="D7900">
        <v>4.0999999999999996</v>
      </c>
      <c r="E7900">
        <v>4.32</v>
      </c>
      <c r="F7900">
        <v>5.33</v>
      </c>
      <c r="G7900">
        <v>5.87</v>
      </c>
      <c r="H7900">
        <v>6.76</v>
      </c>
      <c r="I7900">
        <v>7.14</v>
      </c>
      <c r="J7900">
        <v>7.44</v>
      </c>
      <c r="L7900">
        <v>7.94</v>
      </c>
    </row>
    <row r="7901" spans="1:12" x14ac:dyDescent="0.2">
      <c r="A7901" s="4">
        <v>33703</v>
      </c>
      <c r="C7901">
        <v>3.75</v>
      </c>
      <c r="D7901">
        <v>3.87</v>
      </c>
      <c r="E7901">
        <v>4.08</v>
      </c>
      <c r="F7901">
        <v>5.09</v>
      </c>
      <c r="G7901">
        <v>5.65</v>
      </c>
      <c r="H7901">
        <v>6.59</v>
      </c>
      <c r="I7901">
        <v>7.02</v>
      </c>
      <c r="J7901">
        <v>7.35</v>
      </c>
      <c r="L7901">
        <v>7.85</v>
      </c>
    </row>
    <row r="7902" spans="1:12" x14ac:dyDescent="0.2">
      <c r="A7902" s="4">
        <v>33704</v>
      </c>
      <c r="C7902">
        <v>3.74</v>
      </c>
      <c r="D7902">
        <v>3.88</v>
      </c>
      <c r="E7902">
        <v>4.12</v>
      </c>
      <c r="F7902">
        <v>5.16</v>
      </c>
      <c r="G7902">
        <v>5.72</v>
      </c>
      <c r="H7902">
        <v>6.62</v>
      </c>
      <c r="I7902">
        <v>7.03</v>
      </c>
      <c r="J7902">
        <v>7.37</v>
      </c>
      <c r="L7902">
        <v>7.89</v>
      </c>
    </row>
    <row r="7903" spans="1:12" x14ac:dyDescent="0.2">
      <c r="A7903" s="4">
        <v>33707</v>
      </c>
      <c r="C7903">
        <v>3.7</v>
      </c>
      <c r="D7903">
        <v>3.85</v>
      </c>
      <c r="E7903">
        <v>4.08</v>
      </c>
      <c r="F7903">
        <v>5.1100000000000003</v>
      </c>
      <c r="G7903">
        <v>5.69</v>
      </c>
      <c r="H7903">
        <v>6.58</v>
      </c>
      <c r="I7903">
        <v>6.98</v>
      </c>
      <c r="J7903">
        <v>7.33</v>
      </c>
      <c r="L7903">
        <v>7.86</v>
      </c>
    </row>
    <row r="7904" spans="1:12" x14ac:dyDescent="0.2">
      <c r="A7904" s="4">
        <v>33708</v>
      </c>
      <c r="C7904">
        <v>3.7</v>
      </c>
      <c r="D7904">
        <v>3.85</v>
      </c>
      <c r="E7904">
        <v>4.0999999999999996</v>
      </c>
      <c r="F7904">
        <v>5.15</v>
      </c>
      <c r="G7904">
        <v>5.71</v>
      </c>
      <c r="H7904">
        <v>6.6</v>
      </c>
      <c r="I7904">
        <v>6.99</v>
      </c>
      <c r="J7904">
        <v>7.35</v>
      </c>
      <c r="L7904">
        <v>7.88</v>
      </c>
    </row>
    <row r="7905" spans="1:12" x14ac:dyDescent="0.2">
      <c r="A7905" s="4">
        <v>33709</v>
      </c>
      <c r="C7905">
        <v>3.7</v>
      </c>
      <c r="D7905">
        <v>3.84</v>
      </c>
      <c r="E7905">
        <v>4.1399999999999997</v>
      </c>
      <c r="F7905">
        <v>5.22</v>
      </c>
      <c r="G7905">
        <v>5.77</v>
      </c>
      <c r="H7905">
        <v>6.66</v>
      </c>
      <c r="I7905">
        <v>7.02</v>
      </c>
      <c r="J7905">
        <v>7.37</v>
      </c>
      <c r="L7905">
        <v>7.87</v>
      </c>
    </row>
    <row r="7906" spans="1:12" x14ac:dyDescent="0.2">
      <c r="A7906" s="4">
        <v>33710</v>
      </c>
      <c r="C7906">
        <v>3.73</v>
      </c>
      <c r="D7906">
        <v>3.9</v>
      </c>
      <c r="E7906">
        <v>4.2300000000000004</v>
      </c>
      <c r="F7906">
        <v>5.34</v>
      </c>
      <c r="G7906">
        <v>5.9</v>
      </c>
      <c r="H7906">
        <v>6.76</v>
      </c>
      <c r="I7906">
        <v>7.11</v>
      </c>
      <c r="J7906">
        <v>7.45</v>
      </c>
      <c r="L7906">
        <v>7.93</v>
      </c>
    </row>
    <row r="7907" spans="1:12" x14ac:dyDescent="0.2">
      <c r="A7907" s="4">
        <v>33711</v>
      </c>
      <c r="C7907" t="s">
        <v>13</v>
      </c>
      <c r="D7907" t="s">
        <v>13</v>
      </c>
      <c r="E7907" t="s">
        <v>13</v>
      </c>
      <c r="F7907" t="s">
        <v>13</v>
      </c>
      <c r="G7907" t="s">
        <v>13</v>
      </c>
      <c r="H7907" t="s">
        <v>13</v>
      </c>
      <c r="I7907" t="s">
        <v>13</v>
      </c>
      <c r="J7907" t="s">
        <v>13</v>
      </c>
      <c r="L7907" t="s">
        <v>13</v>
      </c>
    </row>
    <row r="7908" spans="1:12" x14ac:dyDescent="0.2">
      <c r="A7908" s="4">
        <v>33714</v>
      </c>
      <c r="C7908">
        <v>3.79</v>
      </c>
      <c r="D7908">
        <v>4.01</v>
      </c>
      <c r="E7908">
        <v>4.34</v>
      </c>
      <c r="F7908">
        <v>5.45</v>
      </c>
      <c r="G7908">
        <v>6.03</v>
      </c>
      <c r="H7908">
        <v>6.9</v>
      </c>
      <c r="I7908">
        <v>7.25</v>
      </c>
      <c r="J7908">
        <v>7.59</v>
      </c>
      <c r="L7908">
        <v>8.02</v>
      </c>
    </row>
    <row r="7909" spans="1:12" x14ac:dyDescent="0.2">
      <c r="A7909" s="4">
        <v>33715</v>
      </c>
      <c r="C7909">
        <v>3.77</v>
      </c>
      <c r="D7909">
        <v>3.98</v>
      </c>
      <c r="E7909">
        <v>4.33</v>
      </c>
      <c r="F7909">
        <v>5.41</v>
      </c>
      <c r="G7909">
        <v>6.01</v>
      </c>
      <c r="H7909">
        <v>6.89</v>
      </c>
      <c r="I7909">
        <v>7.24</v>
      </c>
      <c r="J7909">
        <v>7.58</v>
      </c>
      <c r="L7909">
        <v>8.0299999999999994</v>
      </c>
    </row>
    <row r="7910" spans="1:12" x14ac:dyDescent="0.2">
      <c r="A7910" s="4">
        <v>33716</v>
      </c>
      <c r="C7910">
        <v>3.77</v>
      </c>
      <c r="D7910">
        <v>3.98</v>
      </c>
      <c r="E7910">
        <v>4.33</v>
      </c>
      <c r="F7910">
        <v>5.41</v>
      </c>
      <c r="G7910">
        <v>6.01</v>
      </c>
      <c r="H7910">
        <v>6.89</v>
      </c>
      <c r="I7910">
        <v>7.23</v>
      </c>
      <c r="J7910">
        <v>7.57</v>
      </c>
      <c r="L7910">
        <v>8.0399999999999991</v>
      </c>
    </row>
    <row r="7911" spans="1:12" x14ac:dyDescent="0.2">
      <c r="A7911" s="4">
        <v>33717</v>
      </c>
      <c r="C7911">
        <v>3.76</v>
      </c>
      <c r="D7911">
        <v>3.97</v>
      </c>
      <c r="E7911">
        <v>4.3499999999999996</v>
      </c>
      <c r="F7911">
        <v>5.41</v>
      </c>
      <c r="G7911">
        <v>6.05</v>
      </c>
      <c r="H7911">
        <v>6.91</v>
      </c>
      <c r="I7911">
        <v>7.25</v>
      </c>
      <c r="J7911">
        <v>7.59</v>
      </c>
      <c r="L7911">
        <v>8.06</v>
      </c>
    </row>
    <row r="7912" spans="1:12" x14ac:dyDescent="0.2">
      <c r="A7912" s="4">
        <v>33718</v>
      </c>
      <c r="C7912">
        <v>3.76</v>
      </c>
      <c r="D7912">
        <v>3.94</v>
      </c>
      <c r="E7912">
        <v>4.2699999999999996</v>
      </c>
      <c r="F7912">
        <v>5.33</v>
      </c>
      <c r="G7912">
        <v>5.99</v>
      </c>
      <c r="H7912">
        <v>6.85</v>
      </c>
      <c r="I7912">
        <v>7.21</v>
      </c>
      <c r="J7912">
        <v>7.55</v>
      </c>
      <c r="L7912">
        <v>8.06</v>
      </c>
    </row>
    <row r="7913" spans="1:12" x14ac:dyDescent="0.2">
      <c r="A7913" s="4">
        <v>33721</v>
      </c>
      <c r="C7913">
        <v>3.82</v>
      </c>
      <c r="D7913">
        <v>4</v>
      </c>
      <c r="E7913">
        <v>4.3600000000000003</v>
      </c>
      <c r="F7913">
        <v>5.42</v>
      </c>
      <c r="G7913">
        <v>6.04</v>
      </c>
      <c r="H7913">
        <v>6.9</v>
      </c>
      <c r="I7913">
        <v>7.25</v>
      </c>
      <c r="J7913">
        <v>7.6</v>
      </c>
      <c r="L7913">
        <v>8.1</v>
      </c>
    </row>
    <row r="7914" spans="1:12" x14ac:dyDescent="0.2">
      <c r="A7914" s="4">
        <v>33722</v>
      </c>
      <c r="C7914">
        <v>3.8</v>
      </c>
      <c r="D7914">
        <v>3.97</v>
      </c>
      <c r="E7914">
        <v>4.34</v>
      </c>
      <c r="F7914">
        <v>5.4</v>
      </c>
      <c r="G7914">
        <v>6.03</v>
      </c>
      <c r="H7914">
        <v>6.87</v>
      </c>
      <c r="I7914">
        <v>7.23</v>
      </c>
      <c r="J7914">
        <v>7.57</v>
      </c>
      <c r="L7914">
        <v>8.06</v>
      </c>
    </row>
    <row r="7915" spans="1:12" x14ac:dyDescent="0.2">
      <c r="A7915" s="4">
        <v>33723</v>
      </c>
      <c r="C7915">
        <v>3.8</v>
      </c>
      <c r="D7915">
        <v>3.96</v>
      </c>
      <c r="E7915">
        <v>4.34</v>
      </c>
      <c r="F7915">
        <v>5.39</v>
      </c>
      <c r="G7915">
        <v>6.01</v>
      </c>
      <c r="H7915">
        <v>6.88</v>
      </c>
      <c r="I7915">
        <v>7.26</v>
      </c>
      <c r="J7915">
        <v>7.6</v>
      </c>
      <c r="L7915">
        <v>8.08</v>
      </c>
    </row>
    <row r="7916" spans="1:12" x14ac:dyDescent="0.2">
      <c r="A7916" s="4">
        <v>33724</v>
      </c>
      <c r="C7916">
        <v>3.79</v>
      </c>
      <c r="D7916">
        <v>3.97</v>
      </c>
      <c r="E7916">
        <v>4.4000000000000004</v>
      </c>
      <c r="F7916">
        <v>5.46</v>
      </c>
      <c r="G7916">
        <v>6.05</v>
      </c>
      <c r="H7916">
        <v>6.91</v>
      </c>
      <c r="I7916">
        <v>7.26</v>
      </c>
      <c r="J7916">
        <v>7.61</v>
      </c>
      <c r="L7916">
        <v>8.06</v>
      </c>
    </row>
    <row r="7917" spans="1:12" x14ac:dyDescent="0.2">
      <c r="A7917" s="4">
        <v>33725</v>
      </c>
      <c r="C7917">
        <v>3.72</v>
      </c>
      <c r="D7917">
        <v>3.89</v>
      </c>
      <c r="E7917">
        <v>4.28</v>
      </c>
      <c r="F7917">
        <v>5.33</v>
      </c>
      <c r="G7917">
        <v>5.97</v>
      </c>
      <c r="H7917">
        <v>6.82</v>
      </c>
      <c r="I7917">
        <v>7.2</v>
      </c>
      <c r="J7917">
        <v>7.56</v>
      </c>
      <c r="L7917">
        <v>8.01</v>
      </c>
    </row>
    <row r="7918" spans="1:12" x14ac:dyDescent="0.2">
      <c r="A7918" s="4">
        <v>33728</v>
      </c>
      <c r="C7918">
        <v>3.71</v>
      </c>
      <c r="D7918">
        <v>3.91</v>
      </c>
      <c r="E7918">
        <v>4.28</v>
      </c>
      <c r="F7918">
        <v>5.32</v>
      </c>
      <c r="G7918">
        <v>5.95</v>
      </c>
      <c r="H7918">
        <v>6.82</v>
      </c>
      <c r="I7918">
        <v>7.21</v>
      </c>
      <c r="J7918">
        <v>7.58</v>
      </c>
      <c r="L7918">
        <v>8.0299999999999994</v>
      </c>
    </row>
    <row r="7919" spans="1:12" x14ac:dyDescent="0.2">
      <c r="A7919" s="4">
        <v>33729</v>
      </c>
      <c r="C7919">
        <v>3.72</v>
      </c>
      <c r="D7919">
        <v>3.92</v>
      </c>
      <c r="E7919">
        <v>4.2699999999999996</v>
      </c>
      <c r="F7919">
        <v>5.3</v>
      </c>
      <c r="G7919">
        <v>5.92</v>
      </c>
      <c r="H7919">
        <v>6.8</v>
      </c>
      <c r="I7919">
        <v>7.18</v>
      </c>
      <c r="J7919">
        <v>7.56</v>
      </c>
      <c r="L7919">
        <v>8.01</v>
      </c>
    </row>
    <row r="7920" spans="1:12" x14ac:dyDescent="0.2">
      <c r="A7920" s="4">
        <v>33730</v>
      </c>
      <c r="C7920">
        <v>3.7</v>
      </c>
      <c r="D7920">
        <v>3.88</v>
      </c>
      <c r="E7920">
        <v>4.22</v>
      </c>
      <c r="F7920">
        <v>5.25</v>
      </c>
      <c r="G7920">
        <v>5.9</v>
      </c>
      <c r="H7920">
        <v>6.76</v>
      </c>
      <c r="I7920">
        <v>7.15</v>
      </c>
      <c r="J7920">
        <v>7.46</v>
      </c>
      <c r="L7920">
        <v>7.97</v>
      </c>
    </row>
    <row r="7921" spans="1:12" x14ac:dyDescent="0.2">
      <c r="A7921" s="4">
        <v>33731</v>
      </c>
      <c r="C7921">
        <v>3.71</v>
      </c>
      <c r="D7921">
        <v>3.9</v>
      </c>
      <c r="E7921">
        <v>4.26</v>
      </c>
      <c r="F7921">
        <v>5.34</v>
      </c>
      <c r="G7921">
        <v>5.96</v>
      </c>
      <c r="H7921">
        <v>6.8</v>
      </c>
      <c r="I7921">
        <v>7.16</v>
      </c>
      <c r="J7921">
        <v>7.49</v>
      </c>
      <c r="L7921">
        <v>8</v>
      </c>
    </row>
    <row r="7922" spans="1:12" x14ac:dyDescent="0.2">
      <c r="A7922" s="4">
        <v>33732</v>
      </c>
      <c r="C7922">
        <v>3.72</v>
      </c>
      <c r="D7922">
        <v>3.88</v>
      </c>
      <c r="E7922">
        <v>4.22</v>
      </c>
      <c r="F7922">
        <v>5.29</v>
      </c>
      <c r="G7922">
        <v>5.88</v>
      </c>
      <c r="H7922">
        <v>6.73</v>
      </c>
      <c r="I7922">
        <v>7.09</v>
      </c>
      <c r="J7922">
        <v>7.41</v>
      </c>
      <c r="L7922">
        <v>7.9</v>
      </c>
    </row>
    <row r="7923" spans="1:12" x14ac:dyDescent="0.2">
      <c r="A7923" s="4">
        <v>33735</v>
      </c>
      <c r="C7923">
        <v>3.74</v>
      </c>
      <c r="D7923">
        <v>3.87</v>
      </c>
      <c r="E7923">
        <v>4.18</v>
      </c>
      <c r="F7923">
        <v>5.24</v>
      </c>
      <c r="G7923">
        <v>5.82</v>
      </c>
      <c r="H7923">
        <v>6.71</v>
      </c>
      <c r="I7923">
        <v>7.07</v>
      </c>
      <c r="J7923">
        <v>7.4</v>
      </c>
      <c r="L7923">
        <v>7.9</v>
      </c>
    </row>
    <row r="7924" spans="1:12" x14ac:dyDescent="0.2">
      <c r="A7924" s="4">
        <v>33736</v>
      </c>
      <c r="C7924">
        <v>3.7</v>
      </c>
      <c r="D7924">
        <v>3.84</v>
      </c>
      <c r="E7924">
        <v>4.1500000000000004</v>
      </c>
      <c r="F7924">
        <v>5.19</v>
      </c>
      <c r="G7924">
        <v>5.78</v>
      </c>
      <c r="H7924">
        <v>6.66</v>
      </c>
      <c r="I7924">
        <v>7.02</v>
      </c>
      <c r="J7924">
        <v>7.36</v>
      </c>
      <c r="L7924">
        <v>7.86</v>
      </c>
    </row>
    <row r="7925" spans="1:12" x14ac:dyDescent="0.2">
      <c r="A7925" s="4">
        <v>33737</v>
      </c>
      <c r="C7925">
        <v>3.67</v>
      </c>
      <c r="D7925">
        <v>3.81</v>
      </c>
      <c r="E7925">
        <v>4.09</v>
      </c>
      <c r="F7925">
        <v>5.14</v>
      </c>
      <c r="G7925">
        <v>5.72</v>
      </c>
      <c r="H7925">
        <v>6.64</v>
      </c>
      <c r="I7925">
        <v>7</v>
      </c>
      <c r="J7925">
        <v>7.34</v>
      </c>
      <c r="L7925">
        <v>7.85</v>
      </c>
    </row>
    <row r="7926" spans="1:12" x14ac:dyDescent="0.2">
      <c r="A7926" s="4">
        <v>33738</v>
      </c>
      <c r="C7926">
        <v>3.65</v>
      </c>
      <c r="D7926">
        <v>3.82</v>
      </c>
      <c r="E7926">
        <v>4.09</v>
      </c>
      <c r="F7926">
        <v>5.13</v>
      </c>
      <c r="G7926">
        <v>5.72</v>
      </c>
      <c r="H7926">
        <v>6.63</v>
      </c>
      <c r="I7926">
        <v>7</v>
      </c>
      <c r="J7926">
        <v>7.34</v>
      </c>
      <c r="L7926">
        <v>7.87</v>
      </c>
    </row>
    <row r="7927" spans="1:12" x14ac:dyDescent="0.2">
      <c r="A7927" s="4">
        <v>33739</v>
      </c>
      <c r="C7927">
        <v>3.66</v>
      </c>
      <c r="D7927">
        <v>3.8</v>
      </c>
      <c r="E7927">
        <v>4.08</v>
      </c>
      <c r="F7927">
        <v>5.1100000000000003</v>
      </c>
      <c r="G7927">
        <v>5.7</v>
      </c>
      <c r="H7927">
        <v>6.6</v>
      </c>
      <c r="I7927">
        <v>6.96</v>
      </c>
      <c r="J7927">
        <v>7.28</v>
      </c>
      <c r="L7927">
        <v>7.81</v>
      </c>
    </row>
    <row r="7928" spans="1:12" x14ac:dyDescent="0.2">
      <c r="A7928" s="4">
        <v>33742</v>
      </c>
      <c r="C7928">
        <v>3.69</v>
      </c>
      <c r="D7928">
        <v>3.83</v>
      </c>
      <c r="E7928">
        <v>4.08</v>
      </c>
      <c r="F7928">
        <v>5.12</v>
      </c>
      <c r="G7928">
        <v>5.69</v>
      </c>
      <c r="H7928">
        <v>6.59</v>
      </c>
      <c r="I7928">
        <v>6.96</v>
      </c>
      <c r="J7928">
        <v>7.28</v>
      </c>
      <c r="L7928">
        <v>7.82</v>
      </c>
    </row>
    <row r="7929" spans="1:12" x14ac:dyDescent="0.2">
      <c r="A7929" s="4">
        <v>33743</v>
      </c>
      <c r="C7929">
        <v>3.62</v>
      </c>
      <c r="D7929">
        <v>3.74</v>
      </c>
      <c r="E7929">
        <v>4</v>
      </c>
      <c r="F7929">
        <v>5</v>
      </c>
      <c r="G7929">
        <v>5.59</v>
      </c>
      <c r="H7929">
        <v>6.47</v>
      </c>
      <c r="I7929">
        <v>6.86</v>
      </c>
      <c r="J7929">
        <v>7.2</v>
      </c>
      <c r="L7929">
        <v>7.77</v>
      </c>
    </row>
    <row r="7930" spans="1:12" x14ac:dyDescent="0.2">
      <c r="A7930" s="4">
        <v>33744</v>
      </c>
      <c r="C7930">
        <v>3.65</v>
      </c>
      <c r="D7930">
        <v>3.79</v>
      </c>
      <c r="E7930">
        <v>4.08</v>
      </c>
      <c r="F7930">
        <v>5.13</v>
      </c>
      <c r="G7930">
        <v>5.66</v>
      </c>
      <c r="H7930">
        <v>6.55</v>
      </c>
      <c r="I7930">
        <v>6.93</v>
      </c>
      <c r="J7930">
        <v>7.25</v>
      </c>
      <c r="L7930">
        <v>7.79</v>
      </c>
    </row>
    <row r="7931" spans="1:12" x14ac:dyDescent="0.2">
      <c r="A7931" s="4">
        <v>33745</v>
      </c>
      <c r="C7931">
        <v>3.76</v>
      </c>
      <c r="D7931">
        <v>3.93</v>
      </c>
      <c r="E7931">
        <v>4.25</v>
      </c>
      <c r="F7931">
        <v>5.34</v>
      </c>
      <c r="G7931">
        <v>5.89</v>
      </c>
      <c r="H7931">
        <v>6.77</v>
      </c>
      <c r="I7931">
        <v>7.1</v>
      </c>
      <c r="J7931">
        <v>7.39</v>
      </c>
      <c r="L7931">
        <v>7.86</v>
      </c>
    </row>
    <row r="7932" spans="1:12" x14ac:dyDescent="0.2">
      <c r="A7932" s="4">
        <v>33746</v>
      </c>
      <c r="C7932">
        <v>3.77</v>
      </c>
      <c r="D7932">
        <v>3.91</v>
      </c>
      <c r="E7932">
        <v>4.1900000000000004</v>
      </c>
      <c r="F7932">
        <v>5.24</v>
      </c>
      <c r="G7932">
        <v>5.81</v>
      </c>
      <c r="H7932">
        <v>6.69</v>
      </c>
      <c r="I7932">
        <v>7.05</v>
      </c>
      <c r="J7932">
        <v>7.35</v>
      </c>
      <c r="L7932">
        <v>7.83</v>
      </c>
    </row>
    <row r="7933" spans="1:12" x14ac:dyDescent="0.2">
      <c r="A7933" s="4">
        <v>33749</v>
      </c>
      <c r="C7933" t="s">
        <v>13</v>
      </c>
      <c r="D7933" t="s">
        <v>13</v>
      </c>
      <c r="E7933" t="s">
        <v>13</v>
      </c>
      <c r="F7933" t="s">
        <v>13</v>
      </c>
      <c r="G7933" t="s">
        <v>13</v>
      </c>
      <c r="H7933" t="s">
        <v>13</v>
      </c>
      <c r="I7933" t="s">
        <v>13</v>
      </c>
      <c r="J7933" t="s">
        <v>13</v>
      </c>
      <c r="L7933" t="s">
        <v>13</v>
      </c>
    </row>
    <row r="7934" spans="1:12" x14ac:dyDescent="0.2">
      <c r="A7934" s="4">
        <v>33750</v>
      </c>
      <c r="C7934">
        <v>3.84</v>
      </c>
      <c r="D7934">
        <v>4.0199999999999996</v>
      </c>
      <c r="E7934">
        <v>4.32</v>
      </c>
      <c r="F7934">
        <v>5.35</v>
      </c>
      <c r="G7934">
        <v>5.91</v>
      </c>
      <c r="H7934">
        <v>6.79</v>
      </c>
      <c r="I7934">
        <v>7.14</v>
      </c>
      <c r="J7934">
        <v>7.46</v>
      </c>
      <c r="L7934">
        <v>7.92</v>
      </c>
    </row>
    <row r="7935" spans="1:12" x14ac:dyDescent="0.2">
      <c r="A7935" s="4">
        <v>33751</v>
      </c>
      <c r="C7935">
        <v>3.79</v>
      </c>
      <c r="D7935">
        <v>3.98</v>
      </c>
      <c r="E7935">
        <v>4.2699999999999996</v>
      </c>
      <c r="F7935">
        <v>5.28</v>
      </c>
      <c r="G7935">
        <v>5.86</v>
      </c>
      <c r="H7935">
        <v>6.74</v>
      </c>
      <c r="I7935">
        <v>7.11</v>
      </c>
      <c r="J7935">
        <v>7.44</v>
      </c>
      <c r="L7935">
        <v>7.91</v>
      </c>
    </row>
    <row r="7936" spans="1:12" x14ac:dyDescent="0.2">
      <c r="A7936" s="4">
        <v>33752</v>
      </c>
      <c r="C7936">
        <v>3.77</v>
      </c>
      <c r="D7936">
        <v>3.95</v>
      </c>
      <c r="E7936">
        <v>4.24</v>
      </c>
      <c r="F7936">
        <v>5.22</v>
      </c>
      <c r="G7936">
        <v>5.79</v>
      </c>
      <c r="H7936">
        <v>6.67</v>
      </c>
      <c r="I7936">
        <v>7.04</v>
      </c>
      <c r="J7936">
        <v>7.36</v>
      </c>
      <c r="L7936">
        <v>7.87</v>
      </c>
    </row>
    <row r="7937" spans="1:12" x14ac:dyDescent="0.2">
      <c r="A7937" s="4">
        <v>33753</v>
      </c>
      <c r="C7937">
        <v>3.79</v>
      </c>
      <c r="D7937">
        <v>3.96</v>
      </c>
      <c r="E7937">
        <v>4.24</v>
      </c>
      <c r="F7937">
        <v>5.19</v>
      </c>
      <c r="G7937">
        <v>5.75</v>
      </c>
      <c r="H7937">
        <v>6.61</v>
      </c>
      <c r="I7937">
        <v>7</v>
      </c>
      <c r="J7937">
        <v>7.33</v>
      </c>
      <c r="L7937">
        <v>7.84</v>
      </c>
    </row>
    <row r="7938" spans="1:12" x14ac:dyDescent="0.2">
      <c r="A7938" s="4">
        <v>33756</v>
      </c>
      <c r="C7938">
        <v>3.82</v>
      </c>
      <c r="D7938">
        <v>4.01</v>
      </c>
      <c r="E7938">
        <v>4.32</v>
      </c>
      <c r="F7938">
        <v>5.29</v>
      </c>
      <c r="G7938">
        <v>5.84</v>
      </c>
      <c r="H7938">
        <v>6.69</v>
      </c>
      <c r="I7938">
        <v>7.06</v>
      </c>
      <c r="J7938">
        <v>7.39</v>
      </c>
      <c r="L7938">
        <v>7.9</v>
      </c>
    </row>
    <row r="7939" spans="1:12" x14ac:dyDescent="0.2">
      <c r="A7939" s="4">
        <v>33757</v>
      </c>
      <c r="C7939">
        <v>3.83</v>
      </c>
      <c r="D7939">
        <v>4</v>
      </c>
      <c r="E7939">
        <v>4.3</v>
      </c>
      <c r="F7939">
        <v>5.23</v>
      </c>
      <c r="G7939">
        <v>5.78</v>
      </c>
      <c r="H7939">
        <v>6.61</v>
      </c>
      <c r="I7939">
        <v>7.02</v>
      </c>
      <c r="J7939">
        <v>7.35</v>
      </c>
      <c r="L7939">
        <v>7.87</v>
      </c>
    </row>
    <row r="7940" spans="1:12" x14ac:dyDescent="0.2">
      <c r="A7940" s="4">
        <v>33758</v>
      </c>
      <c r="C7940">
        <v>3.8</v>
      </c>
      <c r="D7940">
        <v>3.99</v>
      </c>
      <c r="E7940">
        <v>4.2699999999999996</v>
      </c>
      <c r="F7940">
        <v>5.2</v>
      </c>
      <c r="G7940">
        <v>5.76</v>
      </c>
      <c r="H7940">
        <v>6.6</v>
      </c>
      <c r="I7940">
        <v>7.01</v>
      </c>
      <c r="J7940">
        <v>7.34</v>
      </c>
      <c r="L7940">
        <v>7.88</v>
      </c>
    </row>
    <row r="7941" spans="1:12" x14ac:dyDescent="0.2">
      <c r="A7941" s="4">
        <v>33759</v>
      </c>
      <c r="C7941">
        <v>3.78</v>
      </c>
      <c r="D7941">
        <v>3.98</v>
      </c>
      <c r="E7941">
        <v>4.26</v>
      </c>
      <c r="F7941">
        <v>5.22</v>
      </c>
      <c r="G7941">
        <v>5.76</v>
      </c>
      <c r="H7941">
        <v>6.6</v>
      </c>
      <c r="I7941">
        <v>7.01</v>
      </c>
      <c r="J7941">
        <v>7.34</v>
      </c>
      <c r="L7941">
        <v>7.88</v>
      </c>
    </row>
    <row r="7942" spans="1:12" x14ac:dyDescent="0.2">
      <c r="A7942" s="4">
        <v>33760</v>
      </c>
      <c r="C7942">
        <v>3.77</v>
      </c>
      <c r="D7942">
        <v>3.94</v>
      </c>
      <c r="E7942">
        <v>4.21</v>
      </c>
      <c r="F7942">
        <v>5.13</v>
      </c>
      <c r="G7942">
        <v>5.7</v>
      </c>
      <c r="H7942">
        <v>6.55</v>
      </c>
      <c r="I7942">
        <v>6.96</v>
      </c>
      <c r="J7942">
        <v>7.31</v>
      </c>
      <c r="L7942">
        <v>7.84</v>
      </c>
    </row>
    <row r="7943" spans="1:12" x14ac:dyDescent="0.2">
      <c r="A7943" s="4">
        <v>33763</v>
      </c>
      <c r="C7943">
        <v>3.78</v>
      </c>
      <c r="D7943">
        <v>3.95</v>
      </c>
      <c r="E7943">
        <v>4.2</v>
      </c>
      <c r="F7943">
        <v>5.1100000000000003</v>
      </c>
      <c r="G7943">
        <v>5.69</v>
      </c>
      <c r="H7943">
        <v>6.56</v>
      </c>
      <c r="I7943">
        <v>6.97</v>
      </c>
      <c r="J7943">
        <v>7.31</v>
      </c>
      <c r="L7943">
        <v>7.84</v>
      </c>
    </row>
    <row r="7944" spans="1:12" x14ac:dyDescent="0.2">
      <c r="A7944" s="4">
        <v>33764</v>
      </c>
      <c r="C7944">
        <v>3.77</v>
      </c>
      <c r="D7944">
        <v>3.94</v>
      </c>
      <c r="E7944">
        <v>4.2</v>
      </c>
      <c r="F7944">
        <v>5.1100000000000003</v>
      </c>
      <c r="G7944">
        <v>5.69</v>
      </c>
      <c r="H7944">
        <v>6.59</v>
      </c>
      <c r="I7944">
        <v>6.99</v>
      </c>
      <c r="J7944">
        <v>7.33</v>
      </c>
      <c r="L7944">
        <v>7.88</v>
      </c>
    </row>
    <row r="7945" spans="1:12" x14ac:dyDescent="0.2">
      <c r="A7945" s="4">
        <v>33765</v>
      </c>
      <c r="C7945">
        <v>3.77</v>
      </c>
      <c r="D7945">
        <v>3.95</v>
      </c>
      <c r="E7945">
        <v>4.2</v>
      </c>
      <c r="F7945">
        <v>5.13</v>
      </c>
      <c r="G7945">
        <v>5.69</v>
      </c>
      <c r="H7945">
        <v>6.59</v>
      </c>
      <c r="I7945">
        <v>7.01</v>
      </c>
      <c r="J7945">
        <v>7.35</v>
      </c>
      <c r="L7945">
        <v>7.9</v>
      </c>
    </row>
    <row r="7946" spans="1:12" x14ac:dyDescent="0.2">
      <c r="A7946" s="4">
        <v>33766</v>
      </c>
      <c r="C7946">
        <v>3.75</v>
      </c>
      <c r="D7946">
        <v>3.92</v>
      </c>
      <c r="E7946">
        <v>4.18</v>
      </c>
      <c r="F7946">
        <v>5.09</v>
      </c>
      <c r="G7946">
        <v>5.67</v>
      </c>
      <c r="H7946">
        <v>6.56</v>
      </c>
      <c r="I7946">
        <v>6.98</v>
      </c>
      <c r="J7946">
        <v>7.33</v>
      </c>
      <c r="L7946">
        <v>7.88</v>
      </c>
    </row>
    <row r="7947" spans="1:12" x14ac:dyDescent="0.2">
      <c r="A7947" s="4">
        <v>33767</v>
      </c>
      <c r="C7947">
        <v>3.75</v>
      </c>
      <c r="D7947">
        <v>3.88</v>
      </c>
      <c r="E7947">
        <v>4.1399999999999997</v>
      </c>
      <c r="F7947">
        <v>5.0599999999999996</v>
      </c>
      <c r="G7947">
        <v>5.61</v>
      </c>
      <c r="H7947">
        <v>6.49</v>
      </c>
      <c r="I7947">
        <v>6.94</v>
      </c>
      <c r="J7947">
        <v>7.29</v>
      </c>
      <c r="L7947">
        <v>7.85</v>
      </c>
    </row>
    <row r="7948" spans="1:12" x14ac:dyDescent="0.2">
      <c r="A7948" s="4">
        <v>33770</v>
      </c>
      <c r="C7948">
        <v>3.75</v>
      </c>
      <c r="D7948">
        <v>3.88</v>
      </c>
      <c r="E7948">
        <v>4.13</v>
      </c>
      <c r="F7948">
        <v>5.05</v>
      </c>
      <c r="G7948">
        <v>5.6</v>
      </c>
      <c r="H7948">
        <v>6.49</v>
      </c>
      <c r="I7948">
        <v>6.93</v>
      </c>
      <c r="J7948">
        <v>7.28</v>
      </c>
      <c r="L7948">
        <v>7.85</v>
      </c>
    </row>
    <row r="7949" spans="1:12" x14ac:dyDescent="0.2">
      <c r="A7949" s="4">
        <v>33771</v>
      </c>
      <c r="C7949">
        <v>3.72</v>
      </c>
      <c r="D7949">
        <v>3.86</v>
      </c>
      <c r="E7949">
        <v>4.12</v>
      </c>
      <c r="F7949">
        <v>5.0199999999999996</v>
      </c>
      <c r="G7949">
        <v>5.56</v>
      </c>
      <c r="H7949">
        <v>6.44</v>
      </c>
      <c r="I7949">
        <v>6.88</v>
      </c>
      <c r="J7949">
        <v>7.24</v>
      </c>
      <c r="L7949">
        <v>7.84</v>
      </c>
    </row>
    <row r="7950" spans="1:12" x14ac:dyDescent="0.2">
      <c r="A7950" s="4">
        <v>33772</v>
      </c>
      <c r="C7950">
        <v>3.7</v>
      </c>
      <c r="D7950">
        <v>3.83</v>
      </c>
      <c r="E7950">
        <v>4.0999999999999996</v>
      </c>
      <c r="F7950">
        <v>5</v>
      </c>
      <c r="G7950">
        <v>5.55</v>
      </c>
      <c r="H7950">
        <v>6.44</v>
      </c>
      <c r="I7950">
        <v>6.86</v>
      </c>
      <c r="J7950">
        <v>7.23</v>
      </c>
      <c r="L7950">
        <v>7.82</v>
      </c>
    </row>
    <row r="7951" spans="1:12" x14ac:dyDescent="0.2">
      <c r="A7951" s="4">
        <v>33773</v>
      </c>
      <c r="C7951">
        <v>3.69</v>
      </c>
      <c r="D7951">
        <v>3.82</v>
      </c>
      <c r="E7951">
        <v>4.08</v>
      </c>
      <c r="F7951">
        <v>4.9400000000000004</v>
      </c>
      <c r="G7951">
        <v>5.5</v>
      </c>
      <c r="H7951">
        <v>6.39</v>
      </c>
      <c r="I7951">
        <v>6.81</v>
      </c>
      <c r="J7951">
        <v>7.19</v>
      </c>
      <c r="L7951">
        <v>7.8</v>
      </c>
    </row>
    <row r="7952" spans="1:12" x14ac:dyDescent="0.2">
      <c r="A7952" s="4">
        <v>33774</v>
      </c>
      <c r="C7952">
        <v>3.74</v>
      </c>
      <c r="D7952">
        <v>3.89</v>
      </c>
      <c r="E7952">
        <v>4.17</v>
      </c>
      <c r="F7952">
        <v>5</v>
      </c>
      <c r="G7952">
        <v>5.54</v>
      </c>
      <c r="H7952">
        <v>6.45</v>
      </c>
      <c r="I7952">
        <v>6.87</v>
      </c>
      <c r="J7952">
        <v>7.24</v>
      </c>
      <c r="L7952">
        <v>7.83</v>
      </c>
    </row>
    <row r="7953" spans="1:12" x14ac:dyDescent="0.2">
      <c r="A7953" s="4">
        <v>33777</v>
      </c>
      <c r="C7953">
        <v>3.75</v>
      </c>
      <c r="D7953">
        <v>3.88</v>
      </c>
      <c r="E7953">
        <v>4.1500000000000004</v>
      </c>
      <c r="F7953">
        <v>4.99</v>
      </c>
      <c r="G7953">
        <v>5.55</v>
      </c>
      <c r="H7953">
        <v>6.45</v>
      </c>
      <c r="I7953">
        <v>6.86</v>
      </c>
      <c r="J7953">
        <v>7.24</v>
      </c>
      <c r="L7953">
        <v>7.84</v>
      </c>
    </row>
    <row r="7954" spans="1:12" x14ac:dyDescent="0.2">
      <c r="A7954" s="4">
        <v>33778</v>
      </c>
      <c r="C7954">
        <v>3.77</v>
      </c>
      <c r="D7954">
        <v>3.93</v>
      </c>
      <c r="E7954">
        <v>4.22</v>
      </c>
      <c r="F7954">
        <v>5.0999999999999996</v>
      </c>
      <c r="G7954">
        <v>5.58</v>
      </c>
      <c r="H7954">
        <v>6.5</v>
      </c>
      <c r="I7954">
        <v>6.88</v>
      </c>
      <c r="J7954">
        <v>7.25</v>
      </c>
      <c r="L7954">
        <v>7.85</v>
      </c>
    </row>
    <row r="7955" spans="1:12" x14ac:dyDescent="0.2">
      <c r="A7955" s="4">
        <v>33779</v>
      </c>
      <c r="C7955">
        <v>3.72</v>
      </c>
      <c r="D7955">
        <v>3.85</v>
      </c>
      <c r="E7955">
        <v>4.1100000000000003</v>
      </c>
      <c r="F7955">
        <v>4.96</v>
      </c>
      <c r="G7955">
        <v>5.47</v>
      </c>
      <c r="H7955">
        <v>6.39</v>
      </c>
      <c r="I7955">
        <v>6.83</v>
      </c>
      <c r="J7955">
        <v>7.2</v>
      </c>
      <c r="L7955">
        <v>7.83</v>
      </c>
    </row>
    <row r="7956" spans="1:12" x14ac:dyDescent="0.2">
      <c r="A7956" s="4">
        <v>33780</v>
      </c>
      <c r="C7956">
        <v>3.71</v>
      </c>
      <c r="D7956">
        <v>3.82</v>
      </c>
      <c r="E7956">
        <v>4.09</v>
      </c>
      <c r="F7956">
        <v>4.8899999999999997</v>
      </c>
      <c r="G7956">
        <v>5.41</v>
      </c>
      <c r="H7956">
        <v>6.32</v>
      </c>
      <c r="I7956">
        <v>6.75</v>
      </c>
      <c r="J7956">
        <v>7.14</v>
      </c>
      <c r="L7956">
        <v>7.78</v>
      </c>
    </row>
    <row r="7957" spans="1:12" x14ac:dyDescent="0.2">
      <c r="A7957" s="4">
        <v>33781</v>
      </c>
      <c r="C7957">
        <v>3.71</v>
      </c>
      <c r="D7957">
        <v>3.83</v>
      </c>
      <c r="E7957">
        <v>4.1100000000000003</v>
      </c>
      <c r="F7957">
        <v>4.88</v>
      </c>
      <c r="G7957">
        <v>5.42</v>
      </c>
      <c r="H7957">
        <v>6.33</v>
      </c>
      <c r="I7957">
        <v>6.78</v>
      </c>
      <c r="J7957">
        <v>7.15</v>
      </c>
      <c r="L7957">
        <v>7.79</v>
      </c>
    </row>
    <row r="7958" spans="1:12" x14ac:dyDescent="0.2">
      <c r="A7958" s="4">
        <v>33784</v>
      </c>
      <c r="C7958">
        <v>3.66</v>
      </c>
      <c r="D7958">
        <v>3.77</v>
      </c>
      <c r="E7958">
        <v>4.04</v>
      </c>
      <c r="F7958">
        <v>4.83</v>
      </c>
      <c r="G7958">
        <v>5.38</v>
      </c>
      <c r="H7958">
        <v>6.29</v>
      </c>
      <c r="I7958">
        <v>6.74</v>
      </c>
      <c r="J7958">
        <v>7.12</v>
      </c>
      <c r="L7958">
        <v>7.78</v>
      </c>
    </row>
    <row r="7959" spans="1:12" x14ac:dyDescent="0.2">
      <c r="A7959" s="4">
        <v>33785</v>
      </c>
      <c r="C7959">
        <v>3.65</v>
      </c>
      <c r="D7959">
        <v>3.77</v>
      </c>
      <c r="E7959">
        <v>4.05</v>
      </c>
      <c r="F7959">
        <v>4.83</v>
      </c>
      <c r="G7959">
        <v>5.39</v>
      </c>
      <c r="H7959">
        <v>6.29</v>
      </c>
      <c r="I7959">
        <v>6.76</v>
      </c>
      <c r="J7959">
        <v>7.14</v>
      </c>
      <c r="L7959">
        <v>7.79</v>
      </c>
    </row>
    <row r="7960" spans="1:12" x14ac:dyDescent="0.2">
      <c r="A7960" s="4">
        <v>33786</v>
      </c>
      <c r="C7960">
        <v>3.63</v>
      </c>
      <c r="D7960">
        <v>3.75</v>
      </c>
      <c r="E7960">
        <v>4.04</v>
      </c>
      <c r="F7960">
        <v>4.82</v>
      </c>
      <c r="G7960">
        <v>5.38</v>
      </c>
      <c r="H7960">
        <v>6.27</v>
      </c>
      <c r="I7960">
        <v>6.73</v>
      </c>
      <c r="J7960">
        <v>7.1</v>
      </c>
      <c r="L7960">
        <v>7.76</v>
      </c>
    </row>
    <row r="7961" spans="1:12" x14ac:dyDescent="0.2">
      <c r="A7961" s="4">
        <v>33787</v>
      </c>
      <c r="C7961">
        <v>3.31</v>
      </c>
      <c r="D7961">
        <v>3.45</v>
      </c>
      <c r="E7961">
        <v>3.7</v>
      </c>
      <c r="F7961">
        <v>4.55</v>
      </c>
      <c r="G7961">
        <v>5.15</v>
      </c>
      <c r="H7961">
        <v>6.02</v>
      </c>
      <c r="I7961">
        <v>6.53</v>
      </c>
      <c r="J7961">
        <v>6.93</v>
      </c>
      <c r="L7961">
        <v>7.63</v>
      </c>
    </row>
    <row r="7962" spans="1:12" x14ac:dyDescent="0.2">
      <c r="A7962" s="4">
        <v>33788</v>
      </c>
      <c r="C7962" t="s">
        <v>13</v>
      </c>
      <c r="D7962" t="s">
        <v>13</v>
      </c>
      <c r="E7962" t="s">
        <v>13</v>
      </c>
      <c r="F7962" t="s">
        <v>13</v>
      </c>
      <c r="G7962" t="s">
        <v>13</v>
      </c>
      <c r="H7962" t="s">
        <v>13</v>
      </c>
      <c r="I7962" t="s">
        <v>13</v>
      </c>
      <c r="J7962" t="s">
        <v>13</v>
      </c>
      <c r="L7962" t="s">
        <v>13</v>
      </c>
    </row>
    <row r="7963" spans="1:12" x14ac:dyDescent="0.2">
      <c r="A7963" s="4">
        <v>33791</v>
      </c>
      <c r="C7963">
        <v>3.29</v>
      </c>
      <c r="D7963">
        <v>3.41</v>
      </c>
      <c r="E7963">
        <v>3.67</v>
      </c>
      <c r="F7963">
        <v>4.46</v>
      </c>
      <c r="G7963">
        <v>5.0599999999999996</v>
      </c>
      <c r="H7963">
        <v>5.97</v>
      </c>
      <c r="I7963">
        <v>6.49</v>
      </c>
      <c r="J7963">
        <v>6.9</v>
      </c>
      <c r="L7963">
        <v>7.62</v>
      </c>
    </row>
    <row r="7964" spans="1:12" x14ac:dyDescent="0.2">
      <c r="A7964" s="4">
        <v>33792</v>
      </c>
      <c r="C7964">
        <v>3.28</v>
      </c>
      <c r="D7964">
        <v>3.38</v>
      </c>
      <c r="E7964">
        <v>3.63</v>
      </c>
      <c r="F7964">
        <v>4.4000000000000004</v>
      </c>
      <c r="G7964">
        <v>4.9800000000000004</v>
      </c>
      <c r="H7964">
        <v>5.91</v>
      </c>
      <c r="I7964">
        <v>6.45</v>
      </c>
      <c r="J7964">
        <v>6.87</v>
      </c>
      <c r="L7964">
        <v>7.61</v>
      </c>
    </row>
    <row r="7965" spans="1:12" x14ac:dyDescent="0.2">
      <c r="A7965" s="4">
        <v>33793</v>
      </c>
      <c r="C7965">
        <v>3.29</v>
      </c>
      <c r="D7965">
        <v>3.39</v>
      </c>
      <c r="E7965">
        <v>3.63</v>
      </c>
      <c r="F7965">
        <v>4.4000000000000004</v>
      </c>
      <c r="G7965">
        <v>4.9800000000000004</v>
      </c>
      <c r="H7965">
        <v>5.93</v>
      </c>
      <c r="I7965">
        <v>6.45</v>
      </c>
      <c r="J7965">
        <v>6.91</v>
      </c>
      <c r="L7965">
        <v>7.61</v>
      </c>
    </row>
    <row r="7966" spans="1:12" x14ac:dyDescent="0.2">
      <c r="A7966" s="4">
        <v>33794</v>
      </c>
      <c r="C7966">
        <v>3.28</v>
      </c>
      <c r="D7966">
        <v>3.37</v>
      </c>
      <c r="E7966">
        <v>3.63</v>
      </c>
      <c r="F7966">
        <v>4.4000000000000004</v>
      </c>
      <c r="G7966">
        <v>4.97</v>
      </c>
      <c r="H7966">
        <v>5.93</v>
      </c>
      <c r="I7966">
        <v>6.45</v>
      </c>
      <c r="J7966">
        <v>6.91</v>
      </c>
      <c r="L7966">
        <v>7.61</v>
      </c>
    </row>
    <row r="7967" spans="1:12" x14ac:dyDescent="0.2">
      <c r="A7967" s="4">
        <v>33795</v>
      </c>
      <c r="C7967">
        <v>3.29</v>
      </c>
      <c r="D7967">
        <v>3.37</v>
      </c>
      <c r="E7967">
        <v>3.62</v>
      </c>
      <c r="F7967">
        <v>4.38</v>
      </c>
      <c r="G7967">
        <v>4.95</v>
      </c>
      <c r="H7967">
        <v>5.92</v>
      </c>
      <c r="I7967">
        <v>6.43</v>
      </c>
      <c r="J7967">
        <v>6.93</v>
      </c>
      <c r="L7967">
        <v>7.64</v>
      </c>
    </row>
    <row r="7968" spans="1:12" x14ac:dyDescent="0.2">
      <c r="A7968" s="4">
        <v>33798</v>
      </c>
      <c r="C7968">
        <v>3.29</v>
      </c>
      <c r="D7968">
        <v>3.4</v>
      </c>
      <c r="E7968">
        <v>3.62</v>
      </c>
      <c r="F7968">
        <v>4.4000000000000004</v>
      </c>
      <c r="G7968">
        <v>4.97</v>
      </c>
      <c r="H7968">
        <v>5.94</v>
      </c>
      <c r="I7968">
        <v>6.46</v>
      </c>
      <c r="J7968">
        <v>6.97</v>
      </c>
      <c r="L7968">
        <v>7.67</v>
      </c>
    </row>
    <row r="7969" spans="1:12" x14ac:dyDescent="0.2">
      <c r="A7969" s="4">
        <v>33799</v>
      </c>
      <c r="C7969">
        <v>3.28</v>
      </c>
      <c r="D7969">
        <v>3.38</v>
      </c>
      <c r="E7969">
        <v>3.57</v>
      </c>
      <c r="F7969">
        <v>4.32</v>
      </c>
      <c r="G7969">
        <v>4.91</v>
      </c>
      <c r="H7969">
        <v>5.9</v>
      </c>
      <c r="I7969">
        <v>6.45</v>
      </c>
      <c r="J7969">
        <v>6.97</v>
      </c>
      <c r="L7969">
        <v>7.69</v>
      </c>
    </row>
    <row r="7970" spans="1:12" x14ac:dyDescent="0.2">
      <c r="A7970" s="4">
        <v>33800</v>
      </c>
      <c r="C7970">
        <v>3.25</v>
      </c>
      <c r="D7970">
        <v>3.33</v>
      </c>
      <c r="E7970">
        <v>3.48</v>
      </c>
      <c r="F7970">
        <v>4.25</v>
      </c>
      <c r="G7970">
        <v>4.82</v>
      </c>
      <c r="H7970">
        <v>5.8</v>
      </c>
      <c r="I7970">
        <v>6.37</v>
      </c>
      <c r="J7970">
        <v>6.9</v>
      </c>
      <c r="L7970">
        <v>7.64</v>
      </c>
    </row>
    <row r="7971" spans="1:12" x14ac:dyDescent="0.2">
      <c r="A7971" s="4">
        <v>33801</v>
      </c>
      <c r="C7971">
        <v>3.24</v>
      </c>
      <c r="D7971">
        <v>3.32</v>
      </c>
      <c r="E7971">
        <v>3.49</v>
      </c>
      <c r="F7971">
        <v>4.25</v>
      </c>
      <c r="G7971">
        <v>4.8</v>
      </c>
      <c r="H7971">
        <v>5.8</v>
      </c>
      <c r="I7971">
        <v>6.35</v>
      </c>
      <c r="J7971">
        <v>6.87</v>
      </c>
      <c r="L7971">
        <v>7.62</v>
      </c>
    </row>
    <row r="7972" spans="1:12" x14ac:dyDescent="0.2">
      <c r="A7972" s="4">
        <v>33802</v>
      </c>
      <c r="C7972">
        <v>3.23</v>
      </c>
      <c r="D7972">
        <v>3.32</v>
      </c>
      <c r="E7972">
        <v>3.5</v>
      </c>
      <c r="F7972">
        <v>4.2699999999999996</v>
      </c>
      <c r="G7972">
        <v>4.83</v>
      </c>
      <c r="H7972">
        <v>5.82</v>
      </c>
      <c r="I7972">
        <v>6.38</v>
      </c>
      <c r="J7972">
        <v>6.9</v>
      </c>
      <c r="L7972">
        <v>7.68</v>
      </c>
    </row>
    <row r="7973" spans="1:12" x14ac:dyDescent="0.2">
      <c r="A7973" s="4">
        <v>33805</v>
      </c>
      <c r="C7973">
        <v>3.26</v>
      </c>
      <c r="D7973">
        <v>3.35</v>
      </c>
      <c r="E7973">
        <v>3.51</v>
      </c>
      <c r="F7973">
        <v>4.3</v>
      </c>
      <c r="G7973">
        <v>4.84</v>
      </c>
      <c r="H7973">
        <v>5.82</v>
      </c>
      <c r="I7973">
        <v>6.38</v>
      </c>
      <c r="J7973">
        <v>6.9</v>
      </c>
      <c r="L7973">
        <v>7.66</v>
      </c>
    </row>
    <row r="7974" spans="1:12" x14ac:dyDescent="0.2">
      <c r="A7974" s="4">
        <v>33806</v>
      </c>
      <c r="C7974">
        <v>3.26</v>
      </c>
      <c r="D7974">
        <v>3.36</v>
      </c>
      <c r="E7974">
        <v>3.55</v>
      </c>
      <c r="F7974">
        <v>4.34</v>
      </c>
      <c r="G7974">
        <v>4.87</v>
      </c>
      <c r="H7974">
        <v>5.82</v>
      </c>
      <c r="I7974">
        <v>6.37</v>
      </c>
      <c r="J7974">
        <v>6.89</v>
      </c>
      <c r="L7974">
        <v>7.67</v>
      </c>
    </row>
    <row r="7975" spans="1:12" x14ac:dyDescent="0.2">
      <c r="A7975" s="4">
        <v>33807</v>
      </c>
      <c r="C7975">
        <v>3.24</v>
      </c>
      <c r="D7975">
        <v>3.34</v>
      </c>
      <c r="E7975">
        <v>3.53</v>
      </c>
      <c r="F7975">
        <v>4.29</v>
      </c>
      <c r="G7975">
        <v>4.8099999999999996</v>
      </c>
      <c r="H7975">
        <v>5.77</v>
      </c>
      <c r="I7975">
        <v>6.32</v>
      </c>
      <c r="J7975">
        <v>6.85</v>
      </c>
      <c r="L7975">
        <v>7.62</v>
      </c>
    </row>
    <row r="7976" spans="1:12" x14ac:dyDescent="0.2">
      <c r="A7976" s="4">
        <v>33808</v>
      </c>
      <c r="C7976">
        <v>3.23</v>
      </c>
      <c r="D7976">
        <v>3.33</v>
      </c>
      <c r="E7976">
        <v>3.52</v>
      </c>
      <c r="F7976">
        <v>4.2</v>
      </c>
      <c r="G7976">
        <v>4.71</v>
      </c>
      <c r="H7976">
        <v>5.62</v>
      </c>
      <c r="I7976">
        <v>6.18</v>
      </c>
      <c r="J7976">
        <v>6.72</v>
      </c>
      <c r="L7976">
        <v>7.54</v>
      </c>
    </row>
    <row r="7977" spans="1:12" x14ac:dyDescent="0.2">
      <c r="A7977" s="4">
        <v>33809</v>
      </c>
      <c r="C7977">
        <v>3.23</v>
      </c>
      <c r="D7977">
        <v>3.34</v>
      </c>
      <c r="E7977">
        <v>3.55</v>
      </c>
      <c r="F7977">
        <v>4.25</v>
      </c>
      <c r="G7977">
        <v>4.7699999999999996</v>
      </c>
      <c r="H7977">
        <v>5.66</v>
      </c>
      <c r="I7977">
        <v>6.2</v>
      </c>
      <c r="J7977">
        <v>6.73</v>
      </c>
      <c r="L7977">
        <v>7.57</v>
      </c>
    </row>
    <row r="7978" spans="1:12" x14ac:dyDescent="0.2">
      <c r="A7978" s="4">
        <v>33812</v>
      </c>
      <c r="C7978">
        <v>3.26</v>
      </c>
      <c r="D7978">
        <v>3.38</v>
      </c>
      <c r="E7978">
        <v>3.58</v>
      </c>
      <c r="F7978">
        <v>4.2699999999999996</v>
      </c>
      <c r="G7978">
        <v>4.78</v>
      </c>
      <c r="H7978">
        <v>5.66</v>
      </c>
      <c r="I7978">
        <v>6.16</v>
      </c>
      <c r="J7978">
        <v>6.69</v>
      </c>
      <c r="L7978">
        <v>7.53</v>
      </c>
    </row>
    <row r="7979" spans="1:12" x14ac:dyDescent="0.2">
      <c r="A7979" s="4">
        <v>33813</v>
      </c>
      <c r="C7979">
        <v>3.26</v>
      </c>
      <c r="D7979">
        <v>3.36</v>
      </c>
      <c r="E7979">
        <v>3.55</v>
      </c>
      <c r="F7979">
        <v>4.2699999999999996</v>
      </c>
      <c r="G7979">
        <v>4.75</v>
      </c>
      <c r="H7979">
        <v>5.63</v>
      </c>
      <c r="I7979">
        <v>6.11</v>
      </c>
      <c r="J7979">
        <v>6.63</v>
      </c>
      <c r="L7979">
        <v>7.44</v>
      </c>
    </row>
    <row r="7980" spans="1:12" x14ac:dyDescent="0.2">
      <c r="A7980" s="4">
        <v>33814</v>
      </c>
      <c r="C7980">
        <v>3.25</v>
      </c>
      <c r="D7980">
        <v>3.36</v>
      </c>
      <c r="E7980">
        <v>3.54</v>
      </c>
      <c r="F7980">
        <v>4.25</v>
      </c>
      <c r="G7980">
        <v>4.76</v>
      </c>
      <c r="H7980">
        <v>5.62</v>
      </c>
      <c r="I7980">
        <v>6.09</v>
      </c>
      <c r="J7980">
        <v>6.6</v>
      </c>
      <c r="L7980">
        <v>7.43</v>
      </c>
    </row>
    <row r="7981" spans="1:12" x14ac:dyDescent="0.2">
      <c r="A7981" s="4">
        <v>33815</v>
      </c>
      <c r="C7981">
        <v>3.25</v>
      </c>
      <c r="D7981">
        <v>3.36</v>
      </c>
      <c r="E7981">
        <v>3.58</v>
      </c>
      <c r="F7981">
        <v>4.33</v>
      </c>
      <c r="G7981">
        <v>4.88</v>
      </c>
      <c r="H7981">
        <v>5.76</v>
      </c>
      <c r="I7981">
        <v>6.24</v>
      </c>
      <c r="J7981">
        <v>6.69</v>
      </c>
      <c r="L7981">
        <v>7.46</v>
      </c>
    </row>
    <row r="7982" spans="1:12" x14ac:dyDescent="0.2">
      <c r="A7982" s="4">
        <v>33816</v>
      </c>
      <c r="C7982">
        <v>3.25</v>
      </c>
      <c r="D7982">
        <v>3.38</v>
      </c>
      <c r="E7982">
        <v>3.62</v>
      </c>
      <c r="F7982">
        <v>4.42</v>
      </c>
      <c r="G7982">
        <v>4.97</v>
      </c>
      <c r="H7982">
        <v>5.84</v>
      </c>
      <c r="I7982">
        <v>6.27</v>
      </c>
      <c r="J7982">
        <v>6.72</v>
      </c>
      <c r="L7982">
        <v>7.46</v>
      </c>
    </row>
    <row r="7983" spans="1:12" x14ac:dyDescent="0.2">
      <c r="A7983" s="4">
        <v>33819</v>
      </c>
      <c r="C7983">
        <v>3.25</v>
      </c>
      <c r="D7983">
        <v>3.38</v>
      </c>
      <c r="E7983">
        <v>3.61</v>
      </c>
      <c r="F7983">
        <v>4.4000000000000004</v>
      </c>
      <c r="G7983">
        <v>4.97</v>
      </c>
      <c r="H7983">
        <v>5.82</v>
      </c>
      <c r="I7983">
        <v>6.28</v>
      </c>
      <c r="J7983">
        <v>6.72</v>
      </c>
      <c r="L7983">
        <v>7.46</v>
      </c>
    </row>
    <row r="7984" spans="1:12" x14ac:dyDescent="0.2">
      <c r="A7984" s="4">
        <v>33820</v>
      </c>
      <c r="C7984">
        <v>3.24</v>
      </c>
      <c r="D7984">
        <v>3.36</v>
      </c>
      <c r="E7984">
        <v>3.57</v>
      </c>
      <c r="F7984">
        <v>4.3099999999999996</v>
      </c>
      <c r="G7984">
        <v>4.88</v>
      </c>
      <c r="H7984">
        <v>5.72</v>
      </c>
      <c r="I7984">
        <v>6.2</v>
      </c>
      <c r="J7984">
        <v>6.66</v>
      </c>
      <c r="L7984">
        <v>7.43</v>
      </c>
    </row>
    <row r="7985" spans="1:12" x14ac:dyDescent="0.2">
      <c r="A7985" s="4">
        <v>33821</v>
      </c>
      <c r="C7985">
        <v>3.24</v>
      </c>
      <c r="D7985">
        <v>3.36</v>
      </c>
      <c r="E7985">
        <v>3.55</v>
      </c>
      <c r="F7985">
        <v>4.29</v>
      </c>
      <c r="G7985">
        <v>4.83</v>
      </c>
      <c r="H7985">
        <v>5.69</v>
      </c>
      <c r="I7985">
        <v>6.17</v>
      </c>
      <c r="J7985">
        <v>6.64</v>
      </c>
      <c r="L7985">
        <v>7.43</v>
      </c>
    </row>
    <row r="7986" spans="1:12" x14ac:dyDescent="0.2">
      <c r="A7986" s="4">
        <v>33822</v>
      </c>
      <c r="C7986">
        <v>3.23</v>
      </c>
      <c r="D7986">
        <v>3.35</v>
      </c>
      <c r="E7986">
        <v>3.54</v>
      </c>
      <c r="F7986">
        <v>4.29</v>
      </c>
      <c r="G7986">
        <v>4.82</v>
      </c>
      <c r="H7986">
        <v>5.67</v>
      </c>
      <c r="I7986">
        <v>6.18</v>
      </c>
      <c r="J7986">
        <v>6.65</v>
      </c>
      <c r="L7986">
        <v>7.45</v>
      </c>
    </row>
    <row r="7987" spans="1:12" x14ac:dyDescent="0.2">
      <c r="A7987" s="4">
        <v>33823</v>
      </c>
      <c r="C7987">
        <v>3.21</v>
      </c>
      <c r="D7987">
        <v>3.29</v>
      </c>
      <c r="E7987">
        <v>3.44</v>
      </c>
      <c r="F7987">
        <v>4.18</v>
      </c>
      <c r="G7987">
        <v>4.71</v>
      </c>
      <c r="H7987">
        <v>5.56</v>
      </c>
      <c r="I7987">
        <v>6.08</v>
      </c>
      <c r="J7987">
        <v>6.57</v>
      </c>
      <c r="L7987">
        <v>7.4</v>
      </c>
    </row>
    <row r="7988" spans="1:12" x14ac:dyDescent="0.2">
      <c r="A7988" s="4">
        <v>33826</v>
      </c>
      <c r="C7988">
        <v>3.2</v>
      </c>
      <c r="D7988">
        <v>3.3</v>
      </c>
      <c r="E7988">
        <v>3.42</v>
      </c>
      <c r="F7988">
        <v>4.12</v>
      </c>
      <c r="G7988">
        <v>4.67</v>
      </c>
      <c r="H7988">
        <v>5.5</v>
      </c>
      <c r="I7988">
        <v>6.01</v>
      </c>
      <c r="J7988">
        <v>6.52</v>
      </c>
      <c r="L7988">
        <v>7.37</v>
      </c>
    </row>
    <row r="7989" spans="1:12" x14ac:dyDescent="0.2">
      <c r="A7989" s="4">
        <v>33827</v>
      </c>
      <c r="C7989">
        <v>3.2</v>
      </c>
      <c r="D7989">
        <v>3.3</v>
      </c>
      <c r="E7989">
        <v>3.43</v>
      </c>
      <c r="F7989">
        <v>4.1500000000000004</v>
      </c>
      <c r="G7989">
        <v>4.66</v>
      </c>
      <c r="H7989">
        <v>5.5</v>
      </c>
      <c r="I7989">
        <v>5.99</v>
      </c>
      <c r="J7989">
        <v>6.5</v>
      </c>
      <c r="L7989">
        <v>7.33</v>
      </c>
    </row>
    <row r="7990" spans="1:12" x14ac:dyDescent="0.2">
      <c r="A7990" s="4">
        <v>33828</v>
      </c>
      <c r="C7990">
        <v>3.19</v>
      </c>
      <c r="D7990">
        <v>3.3</v>
      </c>
      <c r="E7990">
        <v>3.45</v>
      </c>
      <c r="F7990">
        <v>4.1900000000000004</v>
      </c>
      <c r="G7990">
        <v>4.71</v>
      </c>
      <c r="H7990">
        <v>5.54</v>
      </c>
      <c r="I7990">
        <v>6.02</v>
      </c>
      <c r="J7990">
        <v>6.48</v>
      </c>
      <c r="L7990">
        <v>7.33</v>
      </c>
    </row>
    <row r="7991" spans="1:12" x14ac:dyDescent="0.2">
      <c r="A7991" s="4">
        <v>33829</v>
      </c>
      <c r="C7991">
        <v>3.16</v>
      </c>
      <c r="D7991">
        <v>3.28</v>
      </c>
      <c r="E7991">
        <v>3.43</v>
      </c>
      <c r="F7991">
        <v>4.1900000000000004</v>
      </c>
      <c r="G7991">
        <v>4.72</v>
      </c>
      <c r="H7991">
        <v>5.57</v>
      </c>
      <c r="I7991">
        <v>6.09</v>
      </c>
      <c r="J7991">
        <v>6.55</v>
      </c>
      <c r="L7991">
        <v>7.36</v>
      </c>
    </row>
    <row r="7992" spans="1:12" x14ac:dyDescent="0.2">
      <c r="A7992" s="4">
        <v>33830</v>
      </c>
      <c r="C7992">
        <v>3.13</v>
      </c>
      <c r="D7992">
        <v>3.26</v>
      </c>
      <c r="E7992">
        <v>3.4</v>
      </c>
      <c r="F7992">
        <v>4.1399999999999997</v>
      </c>
      <c r="G7992">
        <v>4.67</v>
      </c>
      <c r="H7992">
        <v>5.54</v>
      </c>
      <c r="I7992">
        <v>6.06</v>
      </c>
      <c r="J7992">
        <v>6.53</v>
      </c>
      <c r="L7992">
        <v>7.33</v>
      </c>
    </row>
    <row r="7993" spans="1:12" x14ac:dyDescent="0.2">
      <c r="A7993" s="4">
        <v>33833</v>
      </c>
      <c r="C7993">
        <v>3.16</v>
      </c>
      <c r="D7993">
        <v>3.27</v>
      </c>
      <c r="E7993">
        <v>3.41</v>
      </c>
      <c r="F7993">
        <v>4.13</v>
      </c>
      <c r="G7993">
        <v>4.66</v>
      </c>
      <c r="H7993">
        <v>5.55</v>
      </c>
      <c r="I7993">
        <v>6.09</v>
      </c>
      <c r="J7993">
        <v>6.56</v>
      </c>
      <c r="L7993">
        <v>7.37</v>
      </c>
    </row>
    <row r="7994" spans="1:12" x14ac:dyDescent="0.2">
      <c r="A7994" s="4">
        <v>33834</v>
      </c>
      <c r="C7994">
        <v>3.14</v>
      </c>
      <c r="D7994">
        <v>3.22</v>
      </c>
      <c r="E7994">
        <v>3.36</v>
      </c>
      <c r="F7994">
        <v>4.04</v>
      </c>
      <c r="G7994">
        <v>4.5599999999999996</v>
      </c>
      <c r="H7994">
        <v>5.44</v>
      </c>
      <c r="I7994">
        <v>6</v>
      </c>
      <c r="J7994">
        <v>6.48</v>
      </c>
      <c r="L7994">
        <v>7.33</v>
      </c>
    </row>
    <row r="7995" spans="1:12" x14ac:dyDescent="0.2">
      <c r="A7995" s="4">
        <v>33835</v>
      </c>
      <c r="C7995">
        <v>3.15</v>
      </c>
      <c r="D7995">
        <v>3.24</v>
      </c>
      <c r="E7995">
        <v>3.38</v>
      </c>
      <c r="F7995">
        <v>4.0599999999999996</v>
      </c>
      <c r="G7995">
        <v>4.55</v>
      </c>
      <c r="H7995">
        <v>5.43</v>
      </c>
      <c r="I7995">
        <v>5.99</v>
      </c>
      <c r="J7995">
        <v>6.47</v>
      </c>
      <c r="L7995">
        <v>7.33</v>
      </c>
    </row>
    <row r="7996" spans="1:12" x14ac:dyDescent="0.2">
      <c r="A7996" s="4">
        <v>33836</v>
      </c>
      <c r="C7996">
        <v>3.15</v>
      </c>
      <c r="D7996">
        <v>3.25</v>
      </c>
      <c r="E7996">
        <v>3.4</v>
      </c>
      <c r="F7996">
        <v>4.04</v>
      </c>
      <c r="G7996">
        <v>4.54</v>
      </c>
      <c r="H7996">
        <v>5.42</v>
      </c>
      <c r="I7996">
        <v>5.98</v>
      </c>
      <c r="J7996">
        <v>6.46</v>
      </c>
      <c r="L7996">
        <v>7.32</v>
      </c>
    </row>
    <row r="7997" spans="1:12" x14ac:dyDescent="0.2">
      <c r="A7997" s="4">
        <v>33837</v>
      </c>
      <c r="C7997">
        <v>3.14</v>
      </c>
      <c r="D7997">
        <v>3.28</v>
      </c>
      <c r="E7997">
        <v>3.46</v>
      </c>
      <c r="F7997">
        <v>4.13</v>
      </c>
      <c r="G7997">
        <v>4.63</v>
      </c>
      <c r="H7997">
        <v>5.54</v>
      </c>
      <c r="I7997">
        <v>6.08</v>
      </c>
      <c r="J7997">
        <v>6.53</v>
      </c>
      <c r="L7997">
        <v>7.36</v>
      </c>
    </row>
    <row r="7998" spans="1:12" x14ac:dyDescent="0.2">
      <c r="A7998" s="4">
        <v>33840</v>
      </c>
      <c r="C7998">
        <v>3.23</v>
      </c>
      <c r="D7998">
        <v>3.36</v>
      </c>
      <c r="E7998">
        <v>3.57</v>
      </c>
      <c r="F7998">
        <v>4.2699999999999996</v>
      </c>
      <c r="G7998">
        <v>4.8</v>
      </c>
      <c r="H7998">
        <v>5.72</v>
      </c>
      <c r="I7998">
        <v>6.25</v>
      </c>
      <c r="J7998">
        <v>6.68</v>
      </c>
      <c r="L7998">
        <v>7.44</v>
      </c>
    </row>
    <row r="7999" spans="1:12" x14ac:dyDescent="0.2">
      <c r="A7999" s="4">
        <v>33841</v>
      </c>
      <c r="C7999">
        <v>3.24</v>
      </c>
      <c r="D7999">
        <v>3.36</v>
      </c>
      <c r="E7999">
        <v>3.57</v>
      </c>
      <c r="F7999">
        <v>4.32</v>
      </c>
      <c r="G7999">
        <v>4.8600000000000003</v>
      </c>
      <c r="H7999">
        <v>5.76</v>
      </c>
      <c r="I7999">
        <v>6.29</v>
      </c>
      <c r="J7999">
        <v>6.73</v>
      </c>
      <c r="L7999">
        <v>7.47</v>
      </c>
    </row>
    <row r="8000" spans="1:12" x14ac:dyDescent="0.2">
      <c r="A8000" s="4">
        <v>33842</v>
      </c>
      <c r="C8000">
        <v>3.23</v>
      </c>
      <c r="D8000">
        <v>3.34</v>
      </c>
      <c r="E8000">
        <v>3.5</v>
      </c>
      <c r="F8000">
        <v>4.26</v>
      </c>
      <c r="G8000">
        <v>4.8099999999999996</v>
      </c>
      <c r="H8000">
        <v>5.7</v>
      </c>
      <c r="I8000">
        <v>6.25</v>
      </c>
      <c r="J8000">
        <v>6.68</v>
      </c>
      <c r="L8000">
        <v>7.43</v>
      </c>
    </row>
    <row r="8001" spans="1:12" x14ac:dyDescent="0.2">
      <c r="A8001" s="4">
        <v>33843</v>
      </c>
      <c r="C8001">
        <v>3.23</v>
      </c>
      <c r="D8001">
        <v>3.34</v>
      </c>
      <c r="E8001">
        <v>3.48</v>
      </c>
      <c r="F8001">
        <v>4.2300000000000004</v>
      </c>
      <c r="G8001">
        <v>4.76</v>
      </c>
      <c r="H8001">
        <v>5.65</v>
      </c>
      <c r="I8001">
        <v>6.2</v>
      </c>
      <c r="J8001">
        <v>6.64</v>
      </c>
      <c r="L8001">
        <v>7.42</v>
      </c>
    </row>
    <row r="8002" spans="1:12" x14ac:dyDescent="0.2">
      <c r="A8002" s="4">
        <v>33844</v>
      </c>
      <c r="C8002">
        <v>3.23</v>
      </c>
      <c r="D8002">
        <v>3.34</v>
      </c>
      <c r="E8002">
        <v>3.47</v>
      </c>
      <c r="F8002">
        <v>4.16</v>
      </c>
      <c r="G8002">
        <v>4.72</v>
      </c>
      <c r="H8002">
        <v>5.6</v>
      </c>
      <c r="I8002">
        <v>6.18</v>
      </c>
      <c r="J8002">
        <v>6.63</v>
      </c>
      <c r="L8002">
        <v>7.42</v>
      </c>
    </row>
    <row r="8003" spans="1:12" x14ac:dyDescent="0.2">
      <c r="A8003" s="4">
        <v>33847</v>
      </c>
      <c r="C8003">
        <v>3.23</v>
      </c>
      <c r="D8003">
        <v>3.35</v>
      </c>
      <c r="E8003">
        <v>3.47</v>
      </c>
      <c r="F8003">
        <v>4.1500000000000004</v>
      </c>
      <c r="G8003">
        <v>4.6900000000000004</v>
      </c>
      <c r="H8003">
        <v>5.6</v>
      </c>
      <c r="I8003">
        <v>6.17</v>
      </c>
      <c r="J8003">
        <v>6.62</v>
      </c>
      <c r="L8003">
        <v>7.42</v>
      </c>
    </row>
    <row r="8004" spans="1:12" x14ac:dyDescent="0.2">
      <c r="A8004" s="4">
        <v>33848</v>
      </c>
      <c r="C8004">
        <v>3.22</v>
      </c>
      <c r="D8004">
        <v>3.32</v>
      </c>
      <c r="E8004">
        <v>3.45</v>
      </c>
      <c r="F8004">
        <v>4.12</v>
      </c>
      <c r="G8004">
        <v>4.6399999999999997</v>
      </c>
      <c r="H8004">
        <v>5.52</v>
      </c>
      <c r="I8004">
        <v>6.11</v>
      </c>
      <c r="J8004">
        <v>6.56</v>
      </c>
      <c r="L8004">
        <v>7.38</v>
      </c>
    </row>
    <row r="8005" spans="1:12" x14ac:dyDescent="0.2">
      <c r="A8005" s="4">
        <v>33849</v>
      </c>
      <c r="C8005">
        <v>3.21</v>
      </c>
      <c r="D8005">
        <v>3.31</v>
      </c>
      <c r="E8005">
        <v>3.43</v>
      </c>
      <c r="F8005">
        <v>4.0999999999999996</v>
      </c>
      <c r="G8005">
        <v>4.59</v>
      </c>
      <c r="H8005">
        <v>5.5</v>
      </c>
      <c r="I8005">
        <v>6.07</v>
      </c>
      <c r="J8005">
        <v>6.54</v>
      </c>
      <c r="L8005">
        <v>7.37</v>
      </c>
    </row>
    <row r="8006" spans="1:12" x14ac:dyDescent="0.2">
      <c r="A8006" s="4">
        <v>33850</v>
      </c>
      <c r="C8006">
        <v>3.21</v>
      </c>
      <c r="D8006">
        <v>3.29</v>
      </c>
      <c r="E8006">
        <v>3.43</v>
      </c>
      <c r="F8006">
        <v>4.09</v>
      </c>
      <c r="G8006">
        <v>4.59</v>
      </c>
      <c r="H8006">
        <v>5.5</v>
      </c>
      <c r="I8006">
        <v>6.07</v>
      </c>
      <c r="J8006">
        <v>6.54</v>
      </c>
      <c r="L8006">
        <v>7.37</v>
      </c>
    </row>
    <row r="8007" spans="1:12" x14ac:dyDescent="0.2">
      <c r="A8007" s="4">
        <v>33851</v>
      </c>
      <c r="C8007">
        <v>2.98</v>
      </c>
      <c r="D8007">
        <v>3.05</v>
      </c>
      <c r="E8007">
        <v>3.18</v>
      </c>
      <c r="F8007">
        <v>3.89</v>
      </c>
      <c r="G8007">
        <v>4.38</v>
      </c>
      <c r="H8007">
        <v>5.3</v>
      </c>
      <c r="I8007">
        <v>5.9</v>
      </c>
      <c r="J8007">
        <v>6.4</v>
      </c>
      <c r="L8007">
        <v>7.29</v>
      </c>
    </row>
    <row r="8008" spans="1:12" x14ac:dyDescent="0.2">
      <c r="A8008" s="4">
        <v>33854</v>
      </c>
      <c r="C8008" t="s">
        <v>13</v>
      </c>
      <c r="D8008" t="s">
        <v>13</v>
      </c>
      <c r="E8008" t="s">
        <v>13</v>
      </c>
      <c r="F8008" t="s">
        <v>13</v>
      </c>
      <c r="G8008" t="s">
        <v>13</v>
      </c>
      <c r="H8008" t="s">
        <v>13</v>
      </c>
      <c r="I8008" t="s">
        <v>13</v>
      </c>
      <c r="J8008" t="s">
        <v>13</v>
      </c>
      <c r="L8008" t="s">
        <v>13</v>
      </c>
    </row>
    <row r="8009" spans="1:12" x14ac:dyDescent="0.2">
      <c r="A8009" s="4">
        <v>33855</v>
      </c>
      <c r="C8009">
        <v>2.96</v>
      </c>
      <c r="D8009">
        <v>3.01</v>
      </c>
      <c r="E8009">
        <v>3.14</v>
      </c>
      <c r="F8009">
        <v>3.83</v>
      </c>
      <c r="G8009">
        <v>4.3099999999999996</v>
      </c>
      <c r="H8009">
        <v>5.21</v>
      </c>
      <c r="I8009">
        <v>5.8</v>
      </c>
      <c r="J8009">
        <v>6.29</v>
      </c>
      <c r="L8009">
        <v>7.23</v>
      </c>
    </row>
    <row r="8010" spans="1:12" x14ac:dyDescent="0.2">
      <c r="A8010" s="4">
        <v>33856</v>
      </c>
      <c r="C8010">
        <v>2.97</v>
      </c>
      <c r="D8010">
        <v>3.02</v>
      </c>
      <c r="E8010">
        <v>3.17</v>
      </c>
      <c r="F8010">
        <v>3.85</v>
      </c>
      <c r="G8010">
        <v>4.34</v>
      </c>
      <c r="H8010">
        <v>5.25</v>
      </c>
      <c r="I8010">
        <v>5.83</v>
      </c>
      <c r="J8010">
        <v>6.31</v>
      </c>
      <c r="L8010">
        <v>7.25</v>
      </c>
    </row>
    <row r="8011" spans="1:12" x14ac:dyDescent="0.2">
      <c r="A8011" s="4">
        <v>33857</v>
      </c>
      <c r="C8011">
        <v>2.97</v>
      </c>
      <c r="D8011">
        <v>3.02</v>
      </c>
      <c r="E8011">
        <v>3.17</v>
      </c>
      <c r="F8011">
        <v>3.83</v>
      </c>
      <c r="G8011">
        <v>4.34</v>
      </c>
      <c r="H8011">
        <v>5.26</v>
      </c>
      <c r="I8011">
        <v>5.84</v>
      </c>
      <c r="J8011">
        <v>6.31</v>
      </c>
      <c r="L8011">
        <v>7.24</v>
      </c>
    </row>
    <row r="8012" spans="1:12" x14ac:dyDescent="0.2">
      <c r="A8012" s="4">
        <v>33858</v>
      </c>
      <c r="C8012">
        <v>2.98</v>
      </c>
      <c r="D8012">
        <v>3.04</v>
      </c>
      <c r="E8012">
        <v>3.19</v>
      </c>
      <c r="F8012">
        <v>3.87</v>
      </c>
      <c r="G8012">
        <v>4.3899999999999997</v>
      </c>
      <c r="H8012">
        <v>5.33</v>
      </c>
      <c r="I8012">
        <v>5.91</v>
      </c>
      <c r="J8012">
        <v>6.37</v>
      </c>
      <c r="L8012">
        <v>7.3</v>
      </c>
    </row>
    <row r="8013" spans="1:12" x14ac:dyDescent="0.2">
      <c r="A8013" s="4">
        <v>33861</v>
      </c>
      <c r="C8013">
        <v>2.95</v>
      </c>
      <c r="D8013">
        <v>2.99</v>
      </c>
      <c r="E8013">
        <v>3.13</v>
      </c>
      <c r="F8013">
        <v>3.8</v>
      </c>
      <c r="G8013">
        <v>4.33</v>
      </c>
      <c r="H8013">
        <v>5.28</v>
      </c>
      <c r="I8013">
        <v>5.86</v>
      </c>
      <c r="J8013">
        <v>6.32</v>
      </c>
      <c r="L8013">
        <v>7.26</v>
      </c>
    </row>
    <row r="8014" spans="1:12" x14ac:dyDescent="0.2">
      <c r="A8014" s="4">
        <v>33862</v>
      </c>
      <c r="C8014">
        <v>2.98</v>
      </c>
      <c r="D8014">
        <v>3.02</v>
      </c>
      <c r="E8014">
        <v>3.2</v>
      </c>
      <c r="F8014">
        <v>3.89</v>
      </c>
      <c r="G8014">
        <v>4.43</v>
      </c>
      <c r="H8014">
        <v>5.37</v>
      </c>
      <c r="I8014">
        <v>5.94</v>
      </c>
      <c r="J8014">
        <v>6.4</v>
      </c>
      <c r="L8014">
        <v>7.33</v>
      </c>
    </row>
    <row r="8015" spans="1:12" x14ac:dyDescent="0.2">
      <c r="A8015" s="4">
        <v>33863</v>
      </c>
      <c r="C8015">
        <v>2.96</v>
      </c>
      <c r="D8015">
        <v>3.01</v>
      </c>
      <c r="E8015">
        <v>3.17</v>
      </c>
      <c r="F8015">
        <v>3.87</v>
      </c>
      <c r="G8015">
        <v>4.42</v>
      </c>
      <c r="H8015">
        <v>5.4</v>
      </c>
      <c r="I8015">
        <v>5.95</v>
      </c>
      <c r="J8015">
        <v>6.41</v>
      </c>
      <c r="L8015">
        <v>7.35</v>
      </c>
    </row>
    <row r="8016" spans="1:12" x14ac:dyDescent="0.2">
      <c r="A8016" s="4">
        <v>33864</v>
      </c>
      <c r="C8016">
        <v>2.94</v>
      </c>
      <c r="D8016">
        <v>3</v>
      </c>
      <c r="E8016">
        <v>3.14</v>
      </c>
      <c r="F8016">
        <v>3.86</v>
      </c>
      <c r="G8016">
        <v>4.4000000000000004</v>
      </c>
      <c r="H8016">
        <v>5.41</v>
      </c>
      <c r="I8016">
        <v>5.95</v>
      </c>
      <c r="J8016">
        <v>6.4</v>
      </c>
      <c r="L8016">
        <v>7.34</v>
      </c>
    </row>
    <row r="8017" spans="1:12" x14ac:dyDescent="0.2">
      <c r="A8017" s="4">
        <v>33865</v>
      </c>
      <c r="C8017">
        <v>2.94</v>
      </c>
      <c r="D8017">
        <v>2.99</v>
      </c>
      <c r="E8017">
        <v>3.13</v>
      </c>
      <c r="F8017">
        <v>3.86</v>
      </c>
      <c r="G8017">
        <v>4.4000000000000004</v>
      </c>
      <c r="H8017">
        <v>5.41</v>
      </c>
      <c r="I8017">
        <v>5.97</v>
      </c>
      <c r="J8017">
        <v>6.41</v>
      </c>
      <c r="L8017">
        <v>7.32</v>
      </c>
    </row>
    <row r="8018" spans="1:12" x14ac:dyDescent="0.2">
      <c r="A8018" s="4">
        <v>33868</v>
      </c>
      <c r="C8018">
        <v>2.97</v>
      </c>
      <c r="D8018">
        <v>3</v>
      </c>
      <c r="E8018">
        <v>3.16</v>
      </c>
      <c r="F8018">
        <v>3.91</v>
      </c>
      <c r="G8018">
        <v>4.45</v>
      </c>
      <c r="H8018">
        <v>5.46</v>
      </c>
      <c r="I8018">
        <v>5.99</v>
      </c>
      <c r="J8018">
        <v>6.42</v>
      </c>
      <c r="L8018">
        <v>7.35</v>
      </c>
    </row>
    <row r="8019" spans="1:12" x14ac:dyDescent="0.2">
      <c r="A8019" s="4">
        <v>33869</v>
      </c>
      <c r="C8019">
        <v>2.98</v>
      </c>
      <c r="D8019">
        <v>3.04</v>
      </c>
      <c r="E8019">
        <v>3.2</v>
      </c>
      <c r="F8019">
        <v>3.98</v>
      </c>
      <c r="G8019">
        <v>4.49</v>
      </c>
      <c r="H8019">
        <v>5.52</v>
      </c>
      <c r="I8019">
        <v>6.07</v>
      </c>
      <c r="J8019">
        <v>6.5</v>
      </c>
      <c r="L8019">
        <v>7.45</v>
      </c>
    </row>
    <row r="8020" spans="1:12" x14ac:dyDescent="0.2">
      <c r="A8020" s="4">
        <v>33870</v>
      </c>
      <c r="C8020">
        <v>2.98</v>
      </c>
      <c r="D8020">
        <v>3.06</v>
      </c>
      <c r="E8020">
        <v>3.21</v>
      </c>
      <c r="F8020">
        <v>3.97</v>
      </c>
      <c r="G8020">
        <v>4.5199999999999996</v>
      </c>
      <c r="H8020">
        <v>5.54</v>
      </c>
      <c r="I8020">
        <v>6.13</v>
      </c>
      <c r="J8020">
        <v>6.54</v>
      </c>
      <c r="L8020">
        <v>7.48</v>
      </c>
    </row>
    <row r="8021" spans="1:12" x14ac:dyDescent="0.2">
      <c r="A8021" s="4">
        <v>33871</v>
      </c>
      <c r="C8021">
        <v>2.95</v>
      </c>
      <c r="D8021">
        <v>3.01</v>
      </c>
      <c r="E8021">
        <v>3.17</v>
      </c>
      <c r="F8021">
        <v>3.91</v>
      </c>
      <c r="G8021">
        <v>4.45</v>
      </c>
      <c r="H8021">
        <v>5.47</v>
      </c>
      <c r="I8021">
        <v>6.06</v>
      </c>
      <c r="J8021">
        <v>6.48</v>
      </c>
      <c r="L8021">
        <v>7.42</v>
      </c>
    </row>
    <row r="8022" spans="1:12" x14ac:dyDescent="0.2">
      <c r="A8022" s="4">
        <v>33872</v>
      </c>
      <c r="C8022">
        <v>2.86</v>
      </c>
      <c r="D8022">
        <v>2.92</v>
      </c>
      <c r="E8022">
        <v>3.04</v>
      </c>
      <c r="F8022">
        <v>3.78</v>
      </c>
      <c r="G8022">
        <v>4.3099999999999996</v>
      </c>
      <c r="H8022">
        <v>5.33</v>
      </c>
      <c r="I8022">
        <v>5.96</v>
      </c>
      <c r="J8022">
        <v>6.41</v>
      </c>
      <c r="L8022">
        <v>7.35</v>
      </c>
    </row>
    <row r="8023" spans="1:12" x14ac:dyDescent="0.2">
      <c r="A8023" s="4">
        <v>33875</v>
      </c>
      <c r="C8023">
        <v>2.79</v>
      </c>
      <c r="D8023">
        <v>2.93</v>
      </c>
      <c r="E8023">
        <v>3.04</v>
      </c>
      <c r="F8023">
        <v>3.77</v>
      </c>
      <c r="G8023">
        <v>4.29</v>
      </c>
      <c r="H8023">
        <v>5.28</v>
      </c>
      <c r="I8023">
        <v>5.91</v>
      </c>
      <c r="J8023">
        <v>6.37</v>
      </c>
      <c r="L8023">
        <v>7.34</v>
      </c>
    </row>
    <row r="8024" spans="1:12" x14ac:dyDescent="0.2">
      <c r="A8024" s="4">
        <v>33876</v>
      </c>
      <c r="C8024">
        <v>2.79</v>
      </c>
      <c r="D8024">
        <v>2.93</v>
      </c>
      <c r="E8024">
        <v>3.06</v>
      </c>
      <c r="F8024">
        <v>3.8</v>
      </c>
      <c r="G8024">
        <v>4.3099999999999996</v>
      </c>
      <c r="H8024">
        <v>5.31</v>
      </c>
      <c r="I8024">
        <v>5.92</v>
      </c>
      <c r="J8024">
        <v>6.37</v>
      </c>
      <c r="L8024">
        <v>7.36</v>
      </c>
    </row>
    <row r="8025" spans="1:12" x14ac:dyDescent="0.2">
      <c r="A8025" s="4">
        <v>33877</v>
      </c>
      <c r="C8025">
        <v>2.75</v>
      </c>
      <c r="D8025">
        <v>2.92</v>
      </c>
      <c r="E8025">
        <v>3.06</v>
      </c>
      <c r="F8025">
        <v>3.8</v>
      </c>
      <c r="G8025">
        <v>4.34</v>
      </c>
      <c r="H8025">
        <v>5.33</v>
      </c>
      <c r="I8025">
        <v>5.94</v>
      </c>
      <c r="J8025">
        <v>6.37</v>
      </c>
      <c r="L8025">
        <v>7.38</v>
      </c>
    </row>
    <row r="8026" spans="1:12" x14ac:dyDescent="0.2">
      <c r="A8026" s="4">
        <v>33878</v>
      </c>
      <c r="C8026">
        <v>2.67</v>
      </c>
      <c r="D8026">
        <v>2.83</v>
      </c>
      <c r="E8026">
        <v>2.96</v>
      </c>
      <c r="F8026">
        <v>3.67</v>
      </c>
      <c r="G8026">
        <v>4.18</v>
      </c>
      <c r="H8026">
        <v>5.18</v>
      </c>
      <c r="I8026">
        <v>5.8</v>
      </c>
      <c r="J8026">
        <v>6.23</v>
      </c>
      <c r="L8026">
        <v>7.3</v>
      </c>
    </row>
    <row r="8027" spans="1:12" x14ac:dyDescent="0.2">
      <c r="A8027" s="4">
        <v>33879</v>
      </c>
      <c r="C8027">
        <v>2.69</v>
      </c>
      <c r="D8027">
        <v>2.87</v>
      </c>
      <c r="E8027">
        <v>2.98</v>
      </c>
      <c r="F8027">
        <v>3.71</v>
      </c>
      <c r="G8027">
        <v>4.2</v>
      </c>
      <c r="H8027">
        <v>5.22</v>
      </c>
      <c r="I8027">
        <v>5.84</v>
      </c>
      <c r="J8027">
        <v>6.26</v>
      </c>
      <c r="L8027">
        <v>7.33</v>
      </c>
    </row>
    <row r="8028" spans="1:12" x14ac:dyDescent="0.2">
      <c r="A8028" s="4">
        <v>33882</v>
      </c>
      <c r="C8028">
        <v>2.75</v>
      </c>
      <c r="D8028">
        <v>2.87</v>
      </c>
      <c r="E8028">
        <v>2.98</v>
      </c>
      <c r="F8028">
        <v>3.68</v>
      </c>
      <c r="G8028">
        <v>4.18</v>
      </c>
      <c r="H8028">
        <v>5.18</v>
      </c>
      <c r="I8028">
        <v>5.81</v>
      </c>
      <c r="J8028">
        <v>6.24</v>
      </c>
      <c r="L8028">
        <v>7.34</v>
      </c>
    </row>
    <row r="8029" spans="1:12" x14ac:dyDescent="0.2">
      <c r="A8029" s="4">
        <v>33883</v>
      </c>
      <c r="C8029">
        <v>2.79</v>
      </c>
      <c r="D8029">
        <v>2.92</v>
      </c>
      <c r="E8029">
        <v>3.05</v>
      </c>
      <c r="F8029">
        <v>3.74</v>
      </c>
      <c r="G8029">
        <v>4.24</v>
      </c>
      <c r="H8029">
        <v>5.25</v>
      </c>
      <c r="I8029">
        <v>5.89</v>
      </c>
      <c r="J8029">
        <v>6.3</v>
      </c>
      <c r="L8029">
        <v>7.41</v>
      </c>
    </row>
    <row r="8030" spans="1:12" x14ac:dyDescent="0.2">
      <c r="A8030" s="4">
        <v>33884</v>
      </c>
      <c r="C8030">
        <v>2.89</v>
      </c>
      <c r="D8030">
        <v>3</v>
      </c>
      <c r="E8030">
        <v>3.15</v>
      </c>
      <c r="F8030">
        <v>3.88</v>
      </c>
      <c r="G8030">
        <v>4.42</v>
      </c>
      <c r="H8030">
        <v>5.43</v>
      </c>
      <c r="I8030">
        <v>6.03</v>
      </c>
      <c r="J8030">
        <v>6.46</v>
      </c>
      <c r="L8030">
        <v>7.48</v>
      </c>
    </row>
    <row r="8031" spans="1:12" x14ac:dyDescent="0.2">
      <c r="A8031" s="4">
        <v>33885</v>
      </c>
      <c r="C8031">
        <v>2.85</v>
      </c>
      <c r="D8031">
        <v>2.97</v>
      </c>
      <c r="E8031">
        <v>3.08</v>
      </c>
      <c r="F8031">
        <v>3.83</v>
      </c>
      <c r="G8031">
        <v>4.3600000000000003</v>
      </c>
      <c r="H8031">
        <v>5.37</v>
      </c>
      <c r="I8031">
        <v>5.99</v>
      </c>
      <c r="J8031">
        <v>6.41</v>
      </c>
      <c r="L8031">
        <v>7.45</v>
      </c>
    </row>
    <row r="8032" spans="1:12" x14ac:dyDescent="0.2">
      <c r="A8032" s="4">
        <v>33886</v>
      </c>
      <c r="C8032">
        <v>2.89</v>
      </c>
      <c r="D8032">
        <v>3.03</v>
      </c>
      <c r="E8032">
        <v>3.19</v>
      </c>
      <c r="F8032">
        <v>4</v>
      </c>
      <c r="G8032">
        <v>4.5</v>
      </c>
      <c r="H8032">
        <v>5.5</v>
      </c>
      <c r="I8032">
        <v>6.08</v>
      </c>
      <c r="J8032">
        <v>6.52</v>
      </c>
      <c r="L8032">
        <v>7.52</v>
      </c>
    </row>
    <row r="8033" spans="1:12" x14ac:dyDescent="0.2">
      <c r="A8033" s="4">
        <v>33889</v>
      </c>
      <c r="C8033" t="s">
        <v>13</v>
      </c>
      <c r="D8033" t="s">
        <v>13</v>
      </c>
      <c r="E8033" t="s">
        <v>13</v>
      </c>
      <c r="F8033" t="s">
        <v>13</v>
      </c>
      <c r="G8033" t="s">
        <v>13</v>
      </c>
      <c r="H8033" t="s">
        <v>13</v>
      </c>
      <c r="I8033" t="s">
        <v>13</v>
      </c>
      <c r="J8033" t="s">
        <v>13</v>
      </c>
      <c r="L8033" t="s">
        <v>13</v>
      </c>
    </row>
    <row r="8034" spans="1:12" x14ac:dyDescent="0.2">
      <c r="A8034" s="4">
        <v>33890</v>
      </c>
      <c r="C8034">
        <v>2.95</v>
      </c>
      <c r="D8034">
        <v>3.06</v>
      </c>
      <c r="E8034">
        <v>3.22</v>
      </c>
      <c r="F8034">
        <v>3.99</v>
      </c>
      <c r="G8034">
        <v>4.5199999999999996</v>
      </c>
      <c r="H8034">
        <v>5.49</v>
      </c>
      <c r="I8034">
        <v>6.07</v>
      </c>
      <c r="J8034">
        <v>6.51</v>
      </c>
      <c r="L8034">
        <v>7.53</v>
      </c>
    </row>
    <row r="8035" spans="1:12" x14ac:dyDescent="0.2">
      <c r="A8035" s="4">
        <v>33891</v>
      </c>
      <c r="C8035">
        <v>2.99</v>
      </c>
      <c r="D8035">
        <v>3.1</v>
      </c>
      <c r="E8035">
        <v>3.26</v>
      </c>
      <c r="F8035">
        <v>4.0199999999999996</v>
      </c>
      <c r="G8035">
        <v>4.54</v>
      </c>
      <c r="H8035">
        <v>5.51</v>
      </c>
      <c r="I8035">
        <v>6.07</v>
      </c>
      <c r="J8035">
        <v>6.51</v>
      </c>
      <c r="L8035">
        <v>7.5</v>
      </c>
    </row>
    <row r="8036" spans="1:12" x14ac:dyDescent="0.2">
      <c r="A8036" s="4">
        <v>33892</v>
      </c>
      <c r="C8036">
        <v>2.98</v>
      </c>
      <c r="D8036">
        <v>3.11</v>
      </c>
      <c r="E8036">
        <v>3.27</v>
      </c>
      <c r="F8036">
        <v>4.0199999999999996</v>
      </c>
      <c r="G8036">
        <v>4.5599999999999996</v>
      </c>
      <c r="H8036">
        <v>5.52</v>
      </c>
      <c r="I8036">
        <v>6.08</v>
      </c>
      <c r="J8036">
        <v>6.53</v>
      </c>
      <c r="L8036">
        <v>7.51</v>
      </c>
    </row>
    <row r="8037" spans="1:12" x14ac:dyDescent="0.2">
      <c r="A8037" s="4">
        <v>33893</v>
      </c>
      <c r="C8037">
        <v>2.97</v>
      </c>
      <c r="D8037">
        <v>3.13</v>
      </c>
      <c r="E8037">
        <v>3.3</v>
      </c>
      <c r="F8037">
        <v>4.04</v>
      </c>
      <c r="G8037">
        <v>4.5999999999999996</v>
      </c>
      <c r="H8037">
        <v>5.57</v>
      </c>
      <c r="I8037">
        <v>6.12</v>
      </c>
      <c r="J8037">
        <v>6.6</v>
      </c>
      <c r="L8037">
        <v>7.54</v>
      </c>
    </row>
    <row r="8038" spans="1:12" x14ac:dyDescent="0.2">
      <c r="A8038" s="4">
        <v>33896</v>
      </c>
      <c r="C8038">
        <v>3.04</v>
      </c>
      <c r="D8038">
        <v>3.23</v>
      </c>
      <c r="E8038">
        <v>3.41</v>
      </c>
      <c r="F8038">
        <v>4.1500000000000004</v>
      </c>
      <c r="G8038">
        <v>4.74</v>
      </c>
      <c r="H8038">
        <v>5.71</v>
      </c>
      <c r="I8038">
        <v>6.23</v>
      </c>
      <c r="J8038">
        <v>6.69</v>
      </c>
      <c r="L8038">
        <v>7.57</v>
      </c>
    </row>
    <row r="8039" spans="1:12" x14ac:dyDescent="0.2">
      <c r="A8039" s="4">
        <v>33897</v>
      </c>
      <c r="C8039">
        <v>3.09</v>
      </c>
      <c r="D8039">
        <v>3.34</v>
      </c>
      <c r="E8039">
        <v>3.56</v>
      </c>
      <c r="F8039">
        <v>4.34</v>
      </c>
      <c r="G8039">
        <v>4.97</v>
      </c>
      <c r="H8039">
        <v>5.9</v>
      </c>
      <c r="I8039">
        <v>6.44</v>
      </c>
      <c r="J8039">
        <v>6.86</v>
      </c>
      <c r="L8039">
        <v>7.65</v>
      </c>
    </row>
    <row r="8040" spans="1:12" x14ac:dyDescent="0.2">
      <c r="A8040" s="4">
        <v>33898</v>
      </c>
      <c r="C8040">
        <v>2.99</v>
      </c>
      <c r="D8040">
        <v>3.25</v>
      </c>
      <c r="E8040">
        <v>3.47</v>
      </c>
      <c r="F8040">
        <v>4.29</v>
      </c>
      <c r="G8040">
        <v>4.91</v>
      </c>
      <c r="H8040">
        <v>5.82</v>
      </c>
      <c r="I8040">
        <v>6.35</v>
      </c>
      <c r="J8040">
        <v>6.8</v>
      </c>
      <c r="L8040">
        <v>7.63</v>
      </c>
    </row>
    <row r="8041" spans="1:12" x14ac:dyDescent="0.2">
      <c r="A8041" s="4">
        <v>33899</v>
      </c>
      <c r="C8041">
        <v>2.98</v>
      </c>
      <c r="D8041">
        <v>3.25</v>
      </c>
      <c r="E8041">
        <v>3.45</v>
      </c>
      <c r="F8041">
        <v>4.24</v>
      </c>
      <c r="G8041">
        <v>4.8600000000000003</v>
      </c>
      <c r="H8041">
        <v>5.79</v>
      </c>
      <c r="I8041">
        <v>6.32</v>
      </c>
      <c r="J8041">
        <v>6.74</v>
      </c>
      <c r="L8041">
        <v>7.61</v>
      </c>
    </row>
    <row r="8042" spans="1:12" x14ac:dyDescent="0.2">
      <c r="A8042" s="4">
        <v>33900</v>
      </c>
      <c r="C8042">
        <v>3</v>
      </c>
      <c r="D8042">
        <v>3.3</v>
      </c>
      <c r="E8042">
        <v>3.52</v>
      </c>
      <c r="F8042">
        <v>4.37</v>
      </c>
      <c r="G8042">
        <v>4.9800000000000004</v>
      </c>
      <c r="H8042">
        <v>5.91</v>
      </c>
      <c r="I8042">
        <v>6.41</v>
      </c>
      <c r="J8042">
        <v>6.83</v>
      </c>
      <c r="L8042">
        <v>7.65</v>
      </c>
    </row>
    <row r="8043" spans="1:12" x14ac:dyDescent="0.2">
      <c r="A8043" s="4">
        <v>33903</v>
      </c>
      <c r="C8043">
        <v>3.02</v>
      </c>
      <c r="D8043">
        <v>3.3</v>
      </c>
      <c r="E8043">
        <v>3.55</v>
      </c>
      <c r="F8043">
        <v>4.3899999999999997</v>
      </c>
      <c r="G8043">
        <v>5</v>
      </c>
      <c r="H8043">
        <v>5.92</v>
      </c>
      <c r="I8043">
        <v>6.42</v>
      </c>
      <c r="J8043">
        <v>6.83</v>
      </c>
      <c r="L8043">
        <v>7.66</v>
      </c>
    </row>
    <row r="8044" spans="1:12" x14ac:dyDescent="0.2">
      <c r="A8044" s="4">
        <v>33904</v>
      </c>
      <c r="C8044">
        <v>3</v>
      </c>
      <c r="D8044">
        <v>3.29</v>
      </c>
      <c r="E8044">
        <v>3.48</v>
      </c>
      <c r="F8044">
        <v>4.32</v>
      </c>
      <c r="G8044">
        <v>4.9000000000000004</v>
      </c>
      <c r="H8044">
        <v>5.82</v>
      </c>
      <c r="I8044">
        <v>6.34</v>
      </c>
      <c r="J8044">
        <v>6.78</v>
      </c>
      <c r="L8044">
        <v>7.62</v>
      </c>
    </row>
    <row r="8045" spans="1:12" x14ac:dyDescent="0.2">
      <c r="A8045" s="4">
        <v>33905</v>
      </c>
      <c r="C8045">
        <v>3</v>
      </c>
      <c r="D8045">
        <v>3.27</v>
      </c>
      <c r="E8045">
        <v>3.45</v>
      </c>
      <c r="F8045">
        <v>4.33</v>
      </c>
      <c r="G8045">
        <v>4.8899999999999997</v>
      </c>
      <c r="H8045">
        <v>5.83</v>
      </c>
      <c r="I8045">
        <v>6.33</v>
      </c>
      <c r="J8045">
        <v>6.76</v>
      </c>
      <c r="L8045">
        <v>7.64</v>
      </c>
    </row>
    <row r="8046" spans="1:12" x14ac:dyDescent="0.2">
      <c r="A8046" s="4">
        <v>33906</v>
      </c>
      <c r="C8046">
        <v>3.02</v>
      </c>
      <c r="D8046">
        <v>3.27</v>
      </c>
      <c r="E8046">
        <v>3.48</v>
      </c>
      <c r="F8046">
        <v>4.33</v>
      </c>
      <c r="G8046">
        <v>4.87</v>
      </c>
      <c r="H8046">
        <v>5.79</v>
      </c>
      <c r="I8046">
        <v>6.27</v>
      </c>
      <c r="J8046">
        <v>6.71</v>
      </c>
      <c r="L8046">
        <v>7.6</v>
      </c>
    </row>
    <row r="8047" spans="1:12" x14ac:dyDescent="0.2">
      <c r="A8047" s="4">
        <v>33907</v>
      </c>
      <c r="C8047">
        <v>3.03</v>
      </c>
      <c r="D8047">
        <v>3.29</v>
      </c>
      <c r="E8047">
        <v>3.54</v>
      </c>
      <c r="F8047">
        <v>4.4000000000000004</v>
      </c>
      <c r="G8047">
        <v>4.9800000000000004</v>
      </c>
      <c r="H8047">
        <v>5.9</v>
      </c>
      <c r="I8047">
        <v>6.36</v>
      </c>
      <c r="J8047">
        <v>6.8</v>
      </c>
      <c r="L8047">
        <v>7.63</v>
      </c>
    </row>
    <row r="8048" spans="1:12" x14ac:dyDescent="0.2">
      <c r="A8048" s="4">
        <v>33910</v>
      </c>
      <c r="C8048">
        <v>3.08</v>
      </c>
      <c r="D8048">
        <v>3.35</v>
      </c>
      <c r="E8048">
        <v>3.62</v>
      </c>
      <c r="F8048">
        <v>4.47</v>
      </c>
      <c r="G8048">
        <v>5.07</v>
      </c>
      <c r="H8048">
        <v>5.96</v>
      </c>
      <c r="I8048">
        <v>6.46</v>
      </c>
      <c r="J8048">
        <v>6.88</v>
      </c>
      <c r="L8048">
        <v>7.66</v>
      </c>
    </row>
    <row r="8049" spans="1:12" x14ac:dyDescent="0.2">
      <c r="A8049" s="4">
        <v>33911</v>
      </c>
      <c r="C8049">
        <v>3.1</v>
      </c>
      <c r="D8049">
        <v>3.32</v>
      </c>
      <c r="E8049">
        <v>3.57</v>
      </c>
      <c r="F8049">
        <v>4.4400000000000004</v>
      </c>
      <c r="G8049">
        <v>5.03</v>
      </c>
      <c r="H8049">
        <v>5.94</v>
      </c>
      <c r="I8049">
        <v>6.45</v>
      </c>
      <c r="J8049">
        <v>6.87</v>
      </c>
      <c r="L8049">
        <v>7.65</v>
      </c>
    </row>
    <row r="8050" spans="1:12" x14ac:dyDescent="0.2">
      <c r="A8050" s="4">
        <v>33912</v>
      </c>
      <c r="C8050">
        <v>3.09</v>
      </c>
      <c r="D8050">
        <v>3.32</v>
      </c>
      <c r="E8050">
        <v>3.56</v>
      </c>
      <c r="F8050">
        <v>4.4400000000000004</v>
      </c>
      <c r="G8050">
        <v>5.01</v>
      </c>
      <c r="H8050">
        <v>5.94</v>
      </c>
      <c r="I8050">
        <v>6.46</v>
      </c>
      <c r="J8050">
        <v>6.89</v>
      </c>
      <c r="L8050">
        <v>7.69</v>
      </c>
    </row>
    <row r="8051" spans="1:12" x14ac:dyDescent="0.2">
      <c r="A8051" s="4">
        <v>33913</v>
      </c>
      <c r="C8051">
        <v>3.08</v>
      </c>
      <c r="D8051">
        <v>3.3</v>
      </c>
      <c r="E8051">
        <v>3.54</v>
      </c>
      <c r="F8051">
        <v>4.3899999999999997</v>
      </c>
      <c r="G8051">
        <v>4.96</v>
      </c>
      <c r="H8051">
        <v>5.93</v>
      </c>
      <c r="I8051">
        <v>6.44</v>
      </c>
      <c r="J8051">
        <v>6.87</v>
      </c>
      <c r="L8051">
        <v>7.69</v>
      </c>
    </row>
    <row r="8052" spans="1:12" x14ac:dyDescent="0.2">
      <c r="A8052" s="4">
        <v>33914</v>
      </c>
      <c r="C8052">
        <v>3.13</v>
      </c>
      <c r="D8052">
        <v>3.37</v>
      </c>
      <c r="E8052">
        <v>3.6</v>
      </c>
      <c r="F8052">
        <v>4.4800000000000004</v>
      </c>
      <c r="G8052">
        <v>5.07</v>
      </c>
      <c r="H8052">
        <v>6.02</v>
      </c>
      <c r="I8052">
        <v>6.54</v>
      </c>
      <c r="J8052">
        <v>6.97</v>
      </c>
      <c r="L8052">
        <v>7.76</v>
      </c>
    </row>
    <row r="8053" spans="1:12" x14ac:dyDescent="0.2">
      <c r="A8053" s="4">
        <v>33917</v>
      </c>
      <c r="C8053">
        <v>3.17</v>
      </c>
      <c r="D8053">
        <v>3.4</v>
      </c>
      <c r="E8053">
        <v>3.66</v>
      </c>
      <c r="F8053">
        <v>4.57</v>
      </c>
      <c r="G8053">
        <v>5.16</v>
      </c>
      <c r="H8053">
        <v>6.09</v>
      </c>
      <c r="I8053">
        <v>6.59</v>
      </c>
      <c r="J8053">
        <v>7</v>
      </c>
      <c r="L8053">
        <v>7.75</v>
      </c>
    </row>
    <row r="8054" spans="1:12" x14ac:dyDescent="0.2">
      <c r="A8054" s="4">
        <v>33918</v>
      </c>
      <c r="C8054">
        <v>3.15</v>
      </c>
      <c r="D8054">
        <v>3.38</v>
      </c>
      <c r="E8054">
        <v>3.62</v>
      </c>
      <c r="F8054">
        <v>4.5</v>
      </c>
      <c r="G8054">
        <v>5.0999999999999996</v>
      </c>
      <c r="H8054">
        <v>6.01</v>
      </c>
      <c r="I8054">
        <v>6.5</v>
      </c>
      <c r="J8054">
        <v>6.91</v>
      </c>
      <c r="L8054">
        <v>7.68</v>
      </c>
    </row>
    <row r="8055" spans="1:12" x14ac:dyDescent="0.2">
      <c r="A8055" s="4">
        <v>33919</v>
      </c>
      <c r="C8055" t="s">
        <v>13</v>
      </c>
      <c r="D8055" t="s">
        <v>13</v>
      </c>
      <c r="E8055" t="s">
        <v>13</v>
      </c>
      <c r="F8055" t="s">
        <v>13</v>
      </c>
      <c r="G8055" t="s">
        <v>13</v>
      </c>
      <c r="H8055" t="s">
        <v>13</v>
      </c>
      <c r="I8055" t="s">
        <v>13</v>
      </c>
      <c r="J8055" t="s">
        <v>13</v>
      </c>
      <c r="L8055" t="s">
        <v>13</v>
      </c>
    </row>
    <row r="8056" spans="1:12" x14ac:dyDescent="0.2">
      <c r="A8056" s="4">
        <v>33920</v>
      </c>
      <c r="C8056">
        <v>3.13</v>
      </c>
      <c r="D8056">
        <v>3.38</v>
      </c>
      <c r="E8056">
        <v>3.59</v>
      </c>
      <c r="F8056">
        <v>4.4400000000000004</v>
      </c>
      <c r="G8056">
        <v>5</v>
      </c>
      <c r="H8056">
        <v>5.89</v>
      </c>
      <c r="I8056">
        <v>6.38</v>
      </c>
      <c r="J8056">
        <v>6.79</v>
      </c>
      <c r="L8056">
        <v>7.57</v>
      </c>
    </row>
    <row r="8057" spans="1:12" x14ac:dyDescent="0.2">
      <c r="A8057" s="4">
        <v>33921</v>
      </c>
      <c r="C8057">
        <v>3.15</v>
      </c>
      <c r="D8057">
        <v>3.42</v>
      </c>
      <c r="E8057">
        <v>3.68</v>
      </c>
      <c r="F8057">
        <v>4.54</v>
      </c>
      <c r="G8057">
        <v>5.09</v>
      </c>
      <c r="H8057">
        <v>5.99</v>
      </c>
      <c r="I8057">
        <v>6.44</v>
      </c>
      <c r="J8057">
        <v>6.82</v>
      </c>
      <c r="L8057">
        <v>7.57</v>
      </c>
    </row>
    <row r="8058" spans="1:12" x14ac:dyDescent="0.2">
      <c r="A8058" s="4">
        <v>33924</v>
      </c>
      <c r="C8058">
        <v>3.22</v>
      </c>
      <c r="D8058">
        <v>3.47</v>
      </c>
      <c r="E8058">
        <v>3.77</v>
      </c>
      <c r="F8058">
        <v>4.68</v>
      </c>
      <c r="G8058">
        <v>5.21</v>
      </c>
      <c r="H8058">
        <v>6.11</v>
      </c>
      <c r="I8058">
        <v>6.54</v>
      </c>
      <c r="J8058">
        <v>6.9</v>
      </c>
      <c r="L8058">
        <v>7.56</v>
      </c>
    </row>
    <row r="8059" spans="1:12" x14ac:dyDescent="0.2">
      <c r="A8059" s="4">
        <v>33925</v>
      </c>
      <c r="C8059">
        <v>3.24</v>
      </c>
      <c r="D8059">
        <v>3.48</v>
      </c>
      <c r="E8059">
        <v>3.73</v>
      </c>
      <c r="F8059">
        <v>4.67</v>
      </c>
      <c r="G8059">
        <v>5.21</v>
      </c>
      <c r="H8059">
        <v>6.08</v>
      </c>
      <c r="I8059">
        <v>6.51</v>
      </c>
      <c r="J8059">
        <v>6.86</v>
      </c>
      <c r="L8059">
        <v>7.55</v>
      </c>
    </row>
    <row r="8060" spans="1:12" x14ac:dyDescent="0.2">
      <c r="A8060" s="4">
        <v>33926</v>
      </c>
      <c r="C8060">
        <v>3.22</v>
      </c>
      <c r="D8060">
        <v>3.45</v>
      </c>
      <c r="E8060">
        <v>3.68</v>
      </c>
      <c r="F8060">
        <v>4.58</v>
      </c>
      <c r="G8060">
        <v>5.1100000000000003</v>
      </c>
      <c r="H8060">
        <v>5.97</v>
      </c>
      <c r="I8060">
        <v>6.41</v>
      </c>
      <c r="J8060">
        <v>6.78</v>
      </c>
      <c r="L8060">
        <v>7.51</v>
      </c>
    </row>
    <row r="8061" spans="1:12" x14ac:dyDescent="0.2">
      <c r="A8061" s="4">
        <v>33927</v>
      </c>
      <c r="C8061">
        <v>3.22</v>
      </c>
      <c r="D8061">
        <v>3.46</v>
      </c>
      <c r="E8061">
        <v>3.72</v>
      </c>
      <c r="F8061">
        <v>4.59</v>
      </c>
      <c r="G8061">
        <v>5.12</v>
      </c>
      <c r="H8061">
        <v>6</v>
      </c>
      <c r="I8061">
        <v>6.44</v>
      </c>
      <c r="J8061">
        <v>6.81</v>
      </c>
      <c r="L8061">
        <v>7.54</v>
      </c>
    </row>
    <row r="8062" spans="1:12" x14ac:dyDescent="0.2">
      <c r="A8062" s="4">
        <v>33928</v>
      </c>
      <c r="C8062">
        <v>3.28</v>
      </c>
      <c r="D8062">
        <v>3.51</v>
      </c>
      <c r="E8062">
        <v>3.77</v>
      </c>
      <c r="F8062">
        <v>4.66</v>
      </c>
      <c r="G8062">
        <v>5.2</v>
      </c>
      <c r="H8062">
        <v>6.08</v>
      </c>
      <c r="I8062">
        <v>6.48</v>
      </c>
      <c r="J8062">
        <v>6.84</v>
      </c>
      <c r="L8062">
        <v>7.54</v>
      </c>
    </row>
    <row r="8063" spans="1:12" x14ac:dyDescent="0.2">
      <c r="A8063" s="4">
        <v>33931</v>
      </c>
      <c r="C8063">
        <v>3.34</v>
      </c>
      <c r="D8063">
        <v>3.55</v>
      </c>
      <c r="E8063">
        <v>3.77</v>
      </c>
      <c r="F8063">
        <v>4.6900000000000004</v>
      </c>
      <c r="G8063">
        <v>5.22</v>
      </c>
      <c r="H8063">
        <v>6.1</v>
      </c>
      <c r="I8063">
        <v>6.51</v>
      </c>
      <c r="J8063">
        <v>6.86</v>
      </c>
      <c r="L8063">
        <v>7.56</v>
      </c>
    </row>
    <row r="8064" spans="1:12" x14ac:dyDescent="0.2">
      <c r="A8064" s="4">
        <v>33932</v>
      </c>
      <c r="C8064">
        <v>3.29</v>
      </c>
      <c r="D8064">
        <v>3.51</v>
      </c>
      <c r="E8064">
        <v>3.69</v>
      </c>
      <c r="F8064">
        <v>4.6100000000000003</v>
      </c>
      <c r="G8064">
        <v>5.16</v>
      </c>
      <c r="H8064">
        <v>6.04</v>
      </c>
      <c r="I8064">
        <v>6.45</v>
      </c>
      <c r="J8064">
        <v>6.82</v>
      </c>
      <c r="L8064">
        <v>7.53</v>
      </c>
    </row>
    <row r="8065" spans="1:12" x14ac:dyDescent="0.2">
      <c r="A8065" s="4">
        <v>33933</v>
      </c>
      <c r="C8065">
        <v>3.31</v>
      </c>
      <c r="D8065">
        <v>3.54</v>
      </c>
      <c r="E8065">
        <v>3.75</v>
      </c>
      <c r="F8065">
        <v>4.7</v>
      </c>
      <c r="G8065">
        <v>5.23</v>
      </c>
      <c r="H8065">
        <v>6.12</v>
      </c>
      <c r="I8065">
        <v>6.5</v>
      </c>
      <c r="J8065">
        <v>6.84</v>
      </c>
      <c r="L8065">
        <v>7.54</v>
      </c>
    </row>
    <row r="8066" spans="1:12" x14ac:dyDescent="0.2">
      <c r="A8066" s="4">
        <v>33934</v>
      </c>
      <c r="C8066" t="s">
        <v>13</v>
      </c>
      <c r="D8066" t="s">
        <v>13</v>
      </c>
      <c r="E8066" t="s">
        <v>13</v>
      </c>
      <c r="F8066" t="s">
        <v>13</v>
      </c>
      <c r="G8066" t="s">
        <v>13</v>
      </c>
      <c r="H8066" t="s">
        <v>13</v>
      </c>
      <c r="I8066" t="s">
        <v>13</v>
      </c>
      <c r="J8066" t="s">
        <v>13</v>
      </c>
      <c r="L8066" t="s">
        <v>13</v>
      </c>
    </row>
    <row r="8067" spans="1:12" x14ac:dyDescent="0.2">
      <c r="A8067" s="4">
        <v>33935</v>
      </c>
      <c r="C8067">
        <v>3.33</v>
      </c>
      <c r="D8067">
        <v>3.56</v>
      </c>
      <c r="E8067">
        <v>3.81</v>
      </c>
      <c r="F8067">
        <v>4.7699999999999996</v>
      </c>
      <c r="G8067">
        <v>5.36</v>
      </c>
      <c r="H8067">
        <v>6.22</v>
      </c>
      <c r="I8067">
        <v>6.6</v>
      </c>
      <c r="J8067">
        <v>6.93</v>
      </c>
      <c r="L8067">
        <v>7.59</v>
      </c>
    </row>
    <row r="8068" spans="1:12" x14ac:dyDescent="0.2">
      <c r="A8068" s="4">
        <v>33938</v>
      </c>
      <c r="C8068">
        <v>3.38</v>
      </c>
      <c r="D8068">
        <v>3.58</v>
      </c>
      <c r="E8068">
        <v>3.83</v>
      </c>
      <c r="F8068">
        <v>4.79</v>
      </c>
      <c r="G8068">
        <v>5.36</v>
      </c>
      <c r="H8068">
        <v>6.23</v>
      </c>
      <c r="I8068">
        <v>6.61</v>
      </c>
      <c r="J8068">
        <v>6.95</v>
      </c>
      <c r="L8068">
        <v>7.59</v>
      </c>
    </row>
    <row r="8069" spans="1:12" x14ac:dyDescent="0.2">
      <c r="A8069" s="4">
        <v>33939</v>
      </c>
      <c r="C8069">
        <v>3.4</v>
      </c>
      <c r="D8069">
        <v>3.59</v>
      </c>
      <c r="E8069">
        <v>3.86</v>
      </c>
      <c r="F8069">
        <v>4.8099999999999996</v>
      </c>
      <c r="G8069">
        <v>5.39</v>
      </c>
      <c r="H8069">
        <v>6.24</v>
      </c>
      <c r="I8069">
        <v>6.61</v>
      </c>
      <c r="J8069">
        <v>6.94</v>
      </c>
      <c r="L8069">
        <v>7.57</v>
      </c>
    </row>
    <row r="8070" spans="1:12" x14ac:dyDescent="0.2">
      <c r="A8070" s="4">
        <v>33940</v>
      </c>
      <c r="C8070">
        <v>3.42</v>
      </c>
      <c r="D8070">
        <v>3.58</v>
      </c>
      <c r="E8070">
        <v>3.84</v>
      </c>
      <c r="F8070">
        <v>4.8099999999999996</v>
      </c>
      <c r="G8070">
        <v>5.39</v>
      </c>
      <c r="H8070">
        <v>6.23</v>
      </c>
      <c r="I8070">
        <v>6.61</v>
      </c>
      <c r="J8070">
        <v>6.93</v>
      </c>
      <c r="L8070">
        <v>7.57</v>
      </c>
    </row>
    <row r="8071" spans="1:12" x14ac:dyDescent="0.2">
      <c r="A8071" s="4">
        <v>33941</v>
      </c>
      <c r="C8071">
        <v>3.37</v>
      </c>
      <c r="D8071">
        <v>3.56</v>
      </c>
      <c r="E8071">
        <v>3.83</v>
      </c>
      <c r="F8071">
        <v>4.78</v>
      </c>
      <c r="G8071">
        <v>5.36</v>
      </c>
      <c r="H8071">
        <v>6.2</v>
      </c>
      <c r="I8071">
        <v>6.59</v>
      </c>
      <c r="J8071">
        <v>6.91</v>
      </c>
      <c r="L8071">
        <v>7.57</v>
      </c>
    </row>
    <row r="8072" spans="1:12" x14ac:dyDescent="0.2">
      <c r="A8072" s="4">
        <v>33942</v>
      </c>
      <c r="C8072">
        <v>3.32</v>
      </c>
      <c r="D8072">
        <v>3.48</v>
      </c>
      <c r="E8072">
        <v>3.73</v>
      </c>
      <c r="F8072">
        <v>4.7</v>
      </c>
      <c r="G8072">
        <v>5.27</v>
      </c>
      <c r="H8072">
        <v>6.11</v>
      </c>
      <c r="I8072">
        <v>6.51</v>
      </c>
      <c r="J8072">
        <v>6.84</v>
      </c>
      <c r="L8072">
        <v>7.5</v>
      </c>
    </row>
    <row r="8073" spans="1:12" x14ac:dyDescent="0.2">
      <c r="A8073" s="4">
        <v>33945</v>
      </c>
      <c r="C8073">
        <v>3.35</v>
      </c>
      <c r="D8073">
        <v>3.47</v>
      </c>
      <c r="E8073">
        <v>3.69</v>
      </c>
      <c r="F8073">
        <v>4.62</v>
      </c>
      <c r="G8073">
        <v>5.19</v>
      </c>
      <c r="H8073">
        <v>6.05</v>
      </c>
      <c r="I8073">
        <v>6.45</v>
      </c>
      <c r="J8073">
        <v>6.78</v>
      </c>
      <c r="L8073">
        <v>7.45</v>
      </c>
    </row>
    <row r="8074" spans="1:12" x14ac:dyDescent="0.2">
      <c r="A8074" s="4">
        <v>33946</v>
      </c>
      <c r="C8074">
        <v>3.33</v>
      </c>
      <c r="D8074">
        <v>3.44</v>
      </c>
      <c r="E8074">
        <v>3.66</v>
      </c>
      <c r="F8074">
        <v>4.59</v>
      </c>
      <c r="G8074">
        <v>5.13</v>
      </c>
      <c r="H8074">
        <v>5.99</v>
      </c>
      <c r="I8074">
        <v>6.39</v>
      </c>
      <c r="J8074">
        <v>6.73</v>
      </c>
      <c r="L8074">
        <v>7.44</v>
      </c>
    </row>
    <row r="8075" spans="1:12" x14ac:dyDescent="0.2">
      <c r="A8075" s="4">
        <v>33947</v>
      </c>
      <c r="C8075">
        <v>3.3</v>
      </c>
      <c r="D8075">
        <v>3.44</v>
      </c>
      <c r="E8075">
        <v>3.69</v>
      </c>
      <c r="F8075">
        <v>4.6100000000000003</v>
      </c>
      <c r="G8075">
        <v>5.16</v>
      </c>
      <c r="H8075">
        <v>6.01</v>
      </c>
      <c r="I8075">
        <v>6.41</v>
      </c>
      <c r="J8075">
        <v>6.76</v>
      </c>
      <c r="L8075">
        <v>7.44</v>
      </c>
    </row>
    <row r="8076" spans="1:12" x14ac:dyDescent="0.2">
      <c r="A8076" s="4">
        <v>33948</v>
      </c>
      <c r="C8076">
        <v>3.29</v>
      </c>
      <c r="D8076">
        <v>3.47</v>
      </c>
      <c r="E8076">
        <v>3.72</v>
      </c>
      <c r="F8076">
        <v>4.67</v>
      </c>
      <c r="G8076">
        <v>5.19</v>
      </c>
      <c r="H8076">
        <v>6.04</v>
      </c>
      <c r="I8076">
        <v>6.42</v>
      </c>
      <c r="J8076">
        <v>6.77</v>
      </c>
      <c r="L8076">
        <v>7.42</v>
      </c>
    </row>
    <row r="8077" spans="1:12" x14ac:dyDescent="0.2">
      <c r="A8077" s="4">
        <v>33949</v>
      </c>
      <c r="C8077">
        <v>3.32</v>
      </c>
      <c r="D8077">
        <v>3.51</v>
      </c>
      <c r="E8077">
        <v>3.82</v>
      </c>
      <c r="F8077">
        <v>4.78</v>
      </c>
      <c r="G8077">
        <v>5.29</v>
      </c>
      <c r="H8077">
        <v>6.1</v>
      </c>
      <c r="I8077">
        <v>6.48</v>
      </c>
      <c r="J8077">
        <v>6.8</v>
      </c>
      <c r="L8077">
        <v>7.44</v>
      </c>
    </row>
    <row r="8078" spans="1:12" x14ac:dyDescent="0.2">
      <c r="A8078" s="4">
        <v>33952</v>
      </c>
      <c r="C8078">
        <v>3.33</v>
      </c>
      <c r="D8078">
        <v>3.54</v>
      </c>
      <c r="E8078">
        <v>3.85</v>
      </c>
      <c r="F8078">
        <v>4.8</v>
      </c>
      <c r="G8078">
        <v>5.34</v>
      </c>
      <c r="H8078">
        <v>6.15</v>
      </c>
      <c r="I8078">
        <v>6.52</v>
      </c>
      <c r="J8078">
        <v>6.83</v>
      </c>
      <c r="L8078">
        <v>7.45</v>
      </c>
    </row>
    <row r="8079" spans="1:12" x14ac:dyDescent="0.2">
      <c r="A8079" s="4">
        <v>33953</v>
      </c>
      <c r="C8079">
        <v>3.29</v>
      </c>
      <c r="D8079">
        <v>3.5</v>
      </c>
      <c r="E8079">
        <v>3.78</v>
      </c>
      <c r="F8079">
        <v>4.7699999999999996</v>
      </c>
      <c r="G8079">
        <v>5.29</v>
      </c>
      <c r="H8079">
        <v>6.12</v>
      </c>
      <c r="I8079">
        <v>6.5</v>
      </c>
      <c r="J8079">
        <v>6.83</v>
      </c>
      <c r="L8079">
        <v>7.45</v>
      </c>
    </row>
    <row r="8080" spans="1:12" x14ac:dyDescent="0.2">
      <c r="A8080" s="4">
        <v>33954</v>
      </c>
      <c r="C8080">
        <v>3.28</v>
      </c>
      <c r="D8080">
        <v>3.46</v>
      </c>
      <c r="E8080">
        <v>3.73</v>
      </c>
      <c r="F8080">
        <v>4.67</v>
      </c>
      <c r="G8080">
        <v>5.21</v>
      </c>
      <c r="H8080">
        <v>6.06</v>
      </c>
      <c r="I8080">
        <v>6.44</v>
      </c>
      <c r="J8080">
        <v>6.77</v>
      </c>
      <c r="L8080">
        <v>7.44</v>
      </c>
    </row>
    <row r="8081" spans="1:12" x14ac:dyDescent="0.2">
      <c r="A8081" s="4">
        <v>33955</v>
      </c>
      <c r="C8081">
        <v>3.27</v>
      </c>
      <c r="D8081">
        <v>3.48</v>
      </c>
      <c r="E8081">
        <v>3.73</v>
      </c>
      <c r="F8081">
        <v>4.6900000000000004</v>
      </c>
      <c r="G8081">
        <v>5.21</v>
      </c>
      <c r="H8081">
        <v>6.08</v>
      </c>
      <c r="I8081">
        <v>6.45</v>
      </c>
      <c r="J8081">
        <v>6.77</v>
      </c>
      <c r="L8081">
        <v>7.43</v>
      </c>
    </row>
    <row r="8082" spans="1:12" x14ac:dyDescent="0.2">
      <c r="A8082" s="4">
        <v>33956</v>
      </c>
      <c r="C8082">
        <v>3.23</v>
      </c>
      <c r="D8082">
        <v>3.43</v>
      </c>
      <c r="E8082">
        <v>3.69</v>
      </c>
      <c r="F8082">
        <v>4.66</v>
      </c>
      <c r="G8082">
        <v>5.2</v>
      </c>
      <c r="H8082">
        <v>6.07</v>
      </c>
      <c r="I8082">
        <v>6.44</v>
      </c>
      <c r="J8082">
        <v>6.76</v>
      </c>
      <c r="L8082">
        <v>7.43</v>
      </c>
    </row>
    <row r="8083" spans="1:12" x14ac:dyDescent="0.2">
      <c r="A8083" s="4">
        <v>33959</v>
      </c>
      <c r="C8083">
        <v>3.25</v>
      </c>
      <c r="D8083">
        <v>3.43</v>
      </c>
      <c r="E8083">
        <v>3.68</v>
      </c>
      <c r="F8083">
        <v>4.6399999999999997</v>
      </c>
      <c r="G8083">
        <v>5.18</v>
      </c>
      <c r="H8083">
        <v>6.05</v>
      </c>
      <c r="I8083">
        <v>6.41</v>
      </c>
      <c r="J8083">
        <v>6.71</v>
      </c>
      <c r="L8083">
        <v>7.38</v>
      </c>
    </row>
    <row r="8084" spans="1:12" x14ac:dyDescent="0.2">
      <c r="A8084" s="4">
        <v>33960</v>
      </c>
      <c r="C8084">
        <v>3.27</v>
      </c>
      <c r="D8084">
        <v>3.41</v>
      </c>
      <c r="E8084">
        <v>3.63</v>
      </c>
      <c r="F8084">
        <v>4.6399999999999997</v>
      </c>
      <c r="G8084">
        <v>5.12</v>
      </c>
      <c r="H8084">
        <v>6.02</v>
      </c>
      <c r="I8084">
        <v>6.36</v>
      </c>
      <c r="J8084">
        <v>6.65</v>
      </c>
      <c r="L8084">
        <v>7.34</v>
      </c>
    </row>
    <row r="8085" spans="1:12" x14ac:dyDescent="0.2">
      <c r="A8085" s="4">
        <v>33961</v>
      </c>
      <c r="C8085">
        <v>3.25</v>
      </c>
      <c r="D8085">
        <v>3.41</v>
      </c>
      <c r="E8085">
        <v>3.63</v>
      </c>
      <c r="F8085">
        <v>4.63</v>
      </c>
      <c r="G8085">
        <v>5.14</v>
      </c>
      <c r="H8085">
        <v>6.01</v>
      </c>
      <c r="I8085">
        <v>6.39</v>
      </c>
      <c r="J8085">
        <v>6.68</v>
      </c>
      <c r="L8085">
        <v>7.36</v>
      </c>
    </row>
    <row r="8086" spans="1:12" x14ac:dyDescent="0.2">
      <c r="A8086" s="4">
        <v>33962</v>
      </c>
      <c r="C8086">
        <v>3.23</v>
      </c>
      <c r="D8086">
        <v>3.41</v>
      </c>
      <c r="E8086">
        <v>3.63</v>
      </c>
      <c r="F8086">
        <v>4.5999999999999996</v>
      </c>
      <c r="G8086">
        <v>5.13</v>
      </c>
      <c r="H8086">
        <v>6.02</v>
      </c>
      <c r="I8086">
        <v>6.4</v>
      </c>
      <c r="J8086">
        <v>6.69</v>
      </c>
      <c r="L8086">
        <v>7.36</v>
      </c>
    </row>
    <row r="8087" spans="1:12" x14ac:dyDescent="0.2">
      <c r="A8087" s="4">
        <v>33963</v>
      </c>
      <c r="C8087" t="s">
        <v>13</v>
      </c>
      <c r="D8087" t="s">
        <v>13</v>
      </c>
      <c r="E8087" t="s">
        <v>13</v>
      </c>
      <c r="F8087" t="s">
        <v>13</v>
      </c>
      <c r="G8087" t="s">
        <v>13</v>
      </c>
      <c r="H8087" t="s">
        <v>13</v>
      </c>
      <c r="I8087" t="s">
        <v>13</v>
      </c>
      <c r="J8087" t="s">
        <v>13</v>
      </c>
      <c r="L8087" t="s">
        <v>13</v>
      </c>
    </row>
    <row r="8088" spans="1:12" x14ac:dyDescent="0.2">
      <c r="A8088" s="4">
        <v>33966</v>
      </c>
      <c r="C8088">
        <v>3.3</v>
      </c>
      <c r="D8088">
        <v>3.48</v>
      </c>
      <c r="E8088">
        <v>3.64</v>
      </c>
      <c r="F8088">
        <v>4.6399999999999997</v>
      </c>
      <c r="G8088">
        <v>5.17</v>
      </c>
      <c r="H8088">
        <v>6.06</v>
      </c>
      <c r="I8088">
        <v>6.43</v>
      </c>
      <c r="J8088">
        <v>6.72</v>
      </c>
      <c r="L8088">
        <v>7.4</v>
      </c>
    </row>
    <row r="8089" spans="1:12" x14ac:dyDescent="0.2">
      <c r="A8089" s="4">
        <v>33967</v>
      </c>
      <c r="C8089">
        <v>3.27</v>
      </c>
      <c r="D8089">
        <v>3.45</v>
      </c>
      <c r="E8089">
        <v>3.64</v>
      </c>
      <c r="F8089">
        <v>4.6100000000000003</v>
      </c>
      <c r="G8089">
        <v>5.15</v>
      </c>
      <c r="H8089">
        <v>6.04</v>
      </c>
      <c r="I8089">
        <v>6.42</v>
      </c>
      <c r="J8089">
        <v>6.69</v>
      </c>
      <c r="L8089">
        <v>7.37</v>
      </c>
    </row>
    <row r="8090" spans="1:12" x14ac:dyDescent="0.2">
      <c r="A8090" s="4">
        <v>33968</v>
      </c>
      <c r="C8090">
        <v>3.19</v>
      </c>
      <c r="D8090">
        <v>3.39</v>
      </c>
      <c r="E8090">
        <v>3.57</v>
      </c>
      <c r="F8090">
        <v>4.54</v>
      </c>
      <c r="G8090">
        <v>5.07</v>
      </c>
      <c r="H8090">
        <v>5.98</v>
      </c>
      <c r="I8090">
        <v>6.39</v>
      </c>
      <c r="J8090">
        <v>6.68</v>
      </c>
      <c r="L8090">
        <v>7.39</v>
      </c>
    </row>
    <row r="8091" spans="1:12" x14ac:dyDescent="0.2">
      <c r="A8091" s="4">
        <v>33969</v>
      </c>
      <c r="C8091">
        <v>3.15</v>
      </c>
      <c r="D8091">
        <v>3.38</v>
      </c>
      <c r="E8091">
        <v>3.61</v>
      </c>
      <c r="F8091">
        <v>4.5599999999999996</v>
      </c>
      <c r="G8091">
        <v>5.12</v>
      </c>
      <c r="H8091">
        <v>6.04</v>
      </c>
      <c r="I8091">
        <v>6.43</v>
      </c>
      <c r="J8091">
        <v>6.7</v>
      </c>
      <c r="L8091">
        <v>7.4</v>
      </c>
    </row>
    <row r="8092" spans="1:12" x14ac:dyDescent="0.2">
      <c r="A8092" s="4">
        <v>33970</v>
      </c>
      <c r="C8092" t="s">
        <v>13</v>
      </c>
      <c r="D8092" t="s">
        <v>13</v>
      </c>
      <c r="E8092" t="s">
        <v>13</v>
      </c>
      <c r="F8092" t="s">
        <v>13</v>
      </c>
      <c r="G8092" t="s">
        <v>13</v>
      </c>
      <c r="H8092" t="s">
        <v>13</v>
      </c>
      <c r="I8092" t="s">
        <v>13</v>
      </c>
      <c r="J8092" t="s">
        <v>13</v>
      </c>
      <c r="L8092" t="s">
        <v>13</v>
      </c>
    </row>
    <row r="8093" spans="1:12" x14ac:dyDescent="0.2">
      <c r="A8093" s="4">
        <v>33973</v>
      </c>
      <c r="C8093">
        <v>3.19</v>
      </c>
      <c r="D8093">
        <v>3.37</v>
      </c>
      <c r="E8093">
        <v>3.56</v>
      </c>
      <c r="F8093">
        <v>4.4800000000000004</v>
      </c>
      <c r="G8093">
        <v>5.03</v>
      </c>
      <c r="H8093">
        <v>5.9</v>
      </c>
      <c r="I8093">
        <v>6.33</v>
      </c>
      <c r="J8093">
        <v>6.6</v>
      </c>
      <c r="L8093">
        <v>7.33</v>
      </c>
    </row>
    <row r="8094" spans="1:12" x14ac:dyDescent="0.2">
      <c r="A8094" s="4">
        <v>33974</v>
      </c>
      <c r="C8094">
        <v>3.18</v>
      </c>
      <c r="D8094">
        <v>3.36</v>
      </c>
      <c r="E8094">
        <v>3.58</v>
      </c>
      <c r="F8094">
        <v>4.4800000000000004</v>
      </c>
      <c r="G8094">
        <v>5</v>
      </c>
      <c r="H8094">
        <v>5.9</v>
      </c>
      <c r="I8094">
        <v>6.32</v>
      </c>
      <c r="J8094">
        <v>6.61</v>
      </c>
      <c r="L8094">
        <v>7.33</v>
      </c>
    </row>
    <row r="8095" spans="1:12" x14ac:dyDescent="0.2">
      <c r="A8095" s="4">
        <v>33975</v>
      </c>
      <c r="C8095">
        <v>3.17</v>
      </c>
      <c r="D8095">
        <v>3.35</v>
      </c>
      <c r="E8095">
        <v>3.62</v>
      </c>
      <c r="F8095">
        <v>4.5199999999999996</v>
      </c>
      <c r="G8095">
        <v>5.0599999999999996</v>
      </c>
      <c r="H8095">
        <v>5.94</v>
      </c>
      <c r="I8095">
        <v>6.36</v>
      </c>
      <c r="J8095">
        <v>6.63</v>
      </c>
      <c r="L8095">
        <v>7.34</v>
      </c>
    </row>
    <row r="8096" spans="1:12" x14ac:dyDescent="0.2">
      <c r="A8096" s="4">
        <v>33976</v>
      </c>
      <c r="C8096">
        <v>3.19</v>
      </c>
      <c r="D8096">
        <v>3.38</v>
      </c>
      <c r="E8096">
        <v>3.7</v>
      </c>
      <c r="F8096">
        <v>4.6399999999999997</v>
      </c>
      <c r="G8096">
        <v>5.17</v>
      </c>
      <c r="H8096">
        <v>6.05</v>
      </c>
      <c r="I8096">
        <v>6.49</v>
      </c>
      <c r="J8096">
        <v>6.76</v>
      </c>
      <c r="L8096">
        <v>7.45</v>
      </c>
    </row>
    <row r="8097" spans="1:12" x14ac:dyDescent="0.2">
      <c r="A8097" s="4">
        <v>33977</v>
      </c>
      <c r="C8097">
        <v>3.13</v>
      </c>
      <c r="D8097">
        <v>3.3</v>
      </c>
      <c r="E8097">
        <v>3.56</v>
      </c>
      <c r="F8097">
        <v>4.5</v>
      </c>
      <c r="G8097">
        <v>5.0599999999999996</v>
      </c>
      <c r="H8097">
        <v>5.97</v>
      </c>
      <c r="I8097">
        <v>6.44</v>
      </c>
      <c r="J8097">
        <v>6.75</v>
      </c>
      <c r="L8097">
        <v>7.47</v>
      </c>
    </row>
    <row r="8098" spans="1:12" x14ac:dyDescent="0.2">
      <c r="A8098" s="4">
        <v>33980</v>
      </c>
      <c r="C8098">
        <v>3.12</v>
      </c>
      <c r="D8098">
        <v>3.28</v>
      </c>
      <c r="E8098">
        <v>3.54</v>
      </c>
      <c r="F8098">
        <v>4.4800000000000004</v>
      </c>
      <c r="G8098">
        <v>5.01</v>
      </c>
      <c r="H8098">
        <v>5.93</v>
      </c>
      <c r="I8098">
        <v>6.4</v>
      </c>
      <c r="J8098">
        <v>6.71</v>
      </c>
      <c r="L8098">
        <v>7.47</v>
      </c>
    </row>
    <row r="8099" spans="1:12" x14ac:dyDescent="0.2">
      <c r="A8099" s="4">
        <v>33981</v>
      </c>
      <c r="C8099">
        <v>3.09</v>
      </c>
      <c r="D8099">
        <v>3.24</v>
      </c>
      <c r="E8099">
        <v>3.54</v>
      </c>
      <c r="F8099">
        <v>4.4800000000000004</v>
      </c>
      <c r="G8099">
        <v>5.03</v>
      </c>
      <c r="H8099">
        <v>5.95</v>
      </c>
      <c r="I8099">
        <v>6.41</v>
      </c>
      <c r="J8099">
        <v>6.72</v>
      </c>
      <c r="L8099">
        <v>7.48</v>
      </c>
    </row>
    <row r="8100" spans="1:12" x14ac:dyDescent="0.2">
      <c r="A8100" s="4">
        <v>33982</v>
      </c>
      <c r="C8100">
        <v>3.06</v>
      </c>
      <c r="D8100">
        <v>3.24</v>
      </c>
      <c r="E8100">
        <v>3.51</v>
      </c>
      <c r="F8100">
        <v>4.46</v>
      </c>
      <c r="G8100">
        <v>5.0199999999999996</v>
      </c>
      <c r="H8100">
        <v>5.93</v>
      </c>
      <c r="I8100">
        <v>6.36</v>
      </c>
      <c r="J8100">
        <v>6.71</v>
      </c>
      <c r="L8100">
        <v>7.45</v>
      </c>
    </row>
    <row r="8101" spans="1:12" x14ac:dyDescent="0.2">
      <c r="A8101" s="4">
        <v>33983</v>
      </c>
      <c r="C8101">
        <v>3.04</v>
      </c>
      <c r="D8101">
        <v>3.23</v>
      </c>
      <c r="E8101">
        <v>3.48</v>
      </c>
      <c r="F8101">
        <v>4.4000000000000004</v>
      </c>
      <c r="G8101">
        <v>4.96</v>
      </c>
      <c r="H8101">
        <v>5.88</v>
      </c>
      <c r="I8101">
        <v>6.3</v>
      </c>
      <c r="J8101">
        <v>6.65</v>
      </c>
      <c r="L8101">
        <v>7.41</v>
      </c>
    </row>
    <row r="8102" spans="1:12" x14ac:dyDescent="0.2">
      <c r="A8102" s="4">
        <v>33984</v>
      </c>
      <c r="C8102">
        <v>3</v>
      </c>
      <c r="D8102">
        <v>3.17</v>
      </c>
      <c r="E8102">
        <v>3.42</v>
      </c>
      <c r="F8102">
        <v>4.3099999999999996</v>
      </c>
      <c r="G8102">
        <v>4.88</v>
      </c>
      <c r="H8102">
        <v>5.8</v>
      </c>
      <c r="I8102">
        <v>6.24</v>
      </c>
      <c r="J8102">
        <v>6.6</v>
      </c>
      <c r="L8102">
        <v>7.35</v>
      </c>
    </row>
    <row r="8103" spans="1:12" x14ac:dyDescent="0.2">
      <c r="A8103" s="4">
        <v>33987</v>
      </c>
      <c r="C8103" t="s">
        <v>13</v>
      </c>
      <c r="D8103" t="s">
        <v>13</v>
      </c>
      <c r="E8103" t="s">
        <v>13</v>
      </c>
      <c r="F8103" t="s">
        <v>13</v>
      </c>
      <c r="G8103" t="s">
        <v>13</v>
      </c>
      <c r="H8103" t="s">
        <v>13</v>
      </c>
      <c r="I8103" t="s">
        <v>13</v>
      </c>
      <c r="J8103" t="s">
        <v>13</v>
      </c>
      <c r="L8103" t="s">
        <v>13</v>
      </c>
    </row>
    <row r="8104" spans="1:12" x14ac:dyDescent="0.2">
      <c r="A8104" s="4">
        <v>33988</v>
      </c>
      <c r="C8104">
        <v>3.1</v>
      </c>
      <c r="D8104">
        <v>3.23</v>
      </c>
      <c r="E8104">
        <v>3.48</v>
      </c>
      <c r="F8104">
        <v>4.3899999999999997</v>
      </c>
      <c r="G8104">
        <v>4.91</v>
      </c>
      <c r="H8104">
        <v>5.82</v>
      </c>
      <c r="I8104">
        <v>6.23</v>
      </c>
      <c r="J8104">
        <v>6.59</v>
      </c>
      <c r="L8104">
        <v>7.31</v>
      </c>
    </row>
    <row r="8105" spans="1:12" x14ac:dyDescent="0.2">
      <c r="A8105" s="4">
        <v>33989</v>
      </c>
      <c r="C8105">
        <v>3.08</v>
      </c>
      <c r="D8105">
        <v>3.22</v>
      </c>
      <c r="E8105">
        <v>3.51</v>
      </c>
      <c r="F8105">
        <v>4.41</v>
      </c>
      <c r="G8105">
        <v>4.95</v>
      </c>
      <c r="H8105">
        <v>5.85</v>
      </c>
      <c r="I8105">
        <v>6.26</v>
      </c>
      <c r="J8105">
        <v>6.61</v>
      </c>
      <c r="L8105">
        <v>7.32</v>
      </c>
    </row>
    <row r="8106" spans="1:12" x14ac:dyDescent="0.2">
      <c r="A8106" s="4">
        <v>33990</v>
      </c>
      <c r="C8106">
        <v>3.05</v>
      </c>
      <c r="D8106">
        <v>3.2</v>
      </c>
      <c r="E8106">
        <v>3.48</v>
      </c>
      <c r="F8106">
        <v>4.3600000000000003</v>
      </c>
      <c r="G8106">
        <v>4.91</v>
      </c>
      <c r="H8106">
        <v>5.83</v>
      </c>
      <c r="I8106">
        <v>6.23</v>
      </c>
      <c r="J8106">
        <v>6.6</v>
      </c>
      <c r="L8106">
        <v>7.31</v>
      </c>
    </row>
    <row r="8107" spans="1:12" x14ac:dyDescent="0.2">
      <c r="A8107" s="4">
        <v>33991</v>
      </c>
      <c r="C8107">
        <v>3.03</v>
      </c>
      <c r="D8107">
        <v>3.15</v>
      </c>
      <c r="E8107">
        <v>3.41</v>
      </c>
      <c r="F8107">
        <v>4.3</v>
      </c>
      <c r="G8107">
        <v>4.8499999999999996</v>
      </c>
      <c r="H8107">
        <v>5.77</v>
      </c>
      <c r="I8107">
        <v>6.18</v>
      </c>
      <c r="J8107">
        <v>6.57</v>
      </c>
      <c r="L8107">
        <v>7.3</v>
      </c>
    </row>
    <row r="8108" spans="1:12" x14ac:dyDescent="0.2">
      <c r="A8108" s="4">
        <v>33994</v>
      </c>
      <c r="C8108">
        <v>3.02</v>
      </c>
      <c r="D8108">
        <v>3.17</v>
      </c>
      <c r="E8108">
        <v>3.41</v>
      </c>
      <c r="F8108">
        <v>4.26</v>
      </c>
      <c r="G8108">
        <v>4.8</v>
      </c>
      <c r="H8108">
        <v>5.71</v>
      </c>
      <c r="I8108">
        <v>6.11</v>
      </c>
      <c r="J8108">
        <v>6.48</v>
      </c>
      <c r="L8108">
        <v>7.22</v>
      </c>
    </row>
    <row r="8109" spans="1:12" x14ac:dyDescent="0.2">
      <c r="A8109" s="4">
        <v>33995</v>
      </c>
      <c r="C8109">
        <v>3.01</v>
      </c>
      <c r="D8109">
        <v>3.18</v>
      </c>
      <c r="E8109">
        <v>3.45</v>
      </c>
      <c r="F8109">
        <v>4.3</v>
      </c>
      <c r="G8109">
        <v>4.83</v>
      </c>
      <c r="H8109">
        <v>5.75</v>
      </c>
      <c r="I8109">
        <v>6.13</v>
      </c>
      <c r="J8109">
        <v>6.5</v>
      </c>
      <c r="L8109">
        <v>7.26</v>
      </c>
    </row>
    <row r="8110" spans="1:12" x14ac:dyDescent="0.2">
      <c r="A8110" s="4">
        <v>33996</v>
      </c>
      <c r="C8110">
        <v>2.97</v>
      </c>
      <c r="D8110">
        <v>3.15</v>
      </c>
      <c r="E8110">
        <v>3.41</v>
      </c>
      <c r="F8110">
        <v>4.24</v>
      </c>
      <c r="G8110">
        <v>4.8</v>
      </c>
      <c r="H8110">
        <v>5.68</v>
      </c>
      <c r="I8110">
        <v>6.1</v>
      </c>
      <c r="J8110">
        <v>6.48</v>
      </c>
      <c r="L8110">
        <v>7.25</v>
      </c>
    </row>
    <row r="8111" spans="1:12" x14ac:dyDescent="0.2">
      <c r="A8111" s="4">
        <v>33997</v>
      </c>
      <c r="C8111">
        <v>2.96</v>
      </c>
      <c r="D8111">
        <v>3.14</v>
      </c>
      <c r="E8111">
        <v>3.38</v>
      </c>
      <c r="F8111">
        <v>4.2</v>
      </c>
      <c r="G8111">
        <v>4.7300000000000004</v>
      </c>
      <c r="H8111">
        <v>5.61</v>
      </c>
      <c r="I8111">
        <v>6.05</v>
      </c>
      <c r="J8111">
        <v>6.44</v>
      </c>
      <c r="L8111">
        <v>7.23</v>
      </c>
    </row>
    <row r="8112" spans="1:12" x14ac:dyDescent="0.2">
      <c r="A8112" s="4">
        <v>33998</v>
      </c>
      <c r="C8112">
        <v>2.96</v>
      </c>
      <c r="D8112">
        <v>3.16</v>
      </c>
      <c r="E8112">
        <v>3.39</v>
      </c>
      <c r="F8112">
        <v>4.2</v>
      </c>
      <c r="G8112">
        <v>4.72</v>
      </c>
      <c r="H8112">
        <v>5.57</v>
      </c>
      <c r="I8112">
        <v>6</v>
      </c>
      <c r="J8112">
        <v>6.39</v>
      </c>
      <c r="L8112">
        <v>7.21</v>
      </c>
    </row>
    <row r="8113" spans="1:12" x14ac:dyDescent="0.2">
      <c r="A8113" s="4">
        <v>34001</v>
      </c>
      <c r="C8113">
        <v>3.01</v>
      </c>
      <c r="D8113">
        <v>3.17</v>
      </c>
      <c r="E8113">
        <v>3.4</v>
      </c>
      <c r="F8113">
        <v>4.1900000000000004</v>
      </c>
      <c r="G8113">
        <v>4.6900000000000004</v>
      </c>
      <c r="H8113">
        <v>5.55</v>
      </c>
      <c r="I8113">
        <v>5.97</v>
      </c>
      <c r="J8113">
        <v>6.38</v>
      </c>
      <c r="L8113">
        <v>7.21</v>
      </c>
    </row>
    <row r="8114" spans="1:12" x14ac:dyDescent="0.2">
      <c r="A8114" s="4">
        <v>34002</v>
      </c>
      <c r="C8114">
        <v>3.02</v>
      </c>
      <c r="D8114">
        <v>3.21</v>
      </c>
      <c r="E8114">
        <v>3.43</v>
      </c>
      <c r="F8114">
        <v>4.25</v>
      </c>
      <c r="G8114">
        <v>4.76</v>
      </c>
      <c r="H8114">
        <v>5.63</v>
      </c>
      <c r="I8114">
        <v>6.04</v>
      </c>
      <c r="J8114">
        <v>6.46</v>
      </c>
      <c r="L8114">
        <v>7.25</v>
      </c>
    </row>
    <row r="8115" spans="1:12" x14ac:dyDescent="0.2">
      <c r="A8115" s="4">
        <v>34003</v>
      </c>
      <c r="C8115">
        <v>2.99</v>
      </c>
      <c r="D8115">
        <v>3.21</v>
      </c>
      <c r="E8115">
        <v>3.44</v>
      </c>
      <c r="F8115">
        <v>4.2699999999999996</v>
      </c>
      <c r="G8115">
        <v>4.7699999999999996</v>
      </c>
      <c r="H8115">
        <v>5.62</v>
      </c>
      <c r="I8115">
        <v>6.04</v>
      </c>
      <c r="J8115">
        <v>6.45</v>
      </c>
      <c r="L8115">
        <v>7.23</v>
      </c>
    </row>
    <row r="8116" spans="1:12" x14ac:dyDescent="0.2">
      <c r="A8116" s="4">
        <v>34004</v>
      </c>
      <c r="C8116">
        <v>2.96</v>
      </c>
      <c r="D8116">
        <v>3.18</v>
      </c>
      <c r="E8116">
        <v>3.44</v>
      </c>
      <c r="F8116">
        <v>4.1900000000000004</v>
      </c>
      <c r="G8116">
        <v>4.68</v>
      </c>
      <c r="H8116">
        <v>5.53</v>
      </c>
      <c r="I8116">
        <v>5.98</v>
      </c>
      <c r="J8116">
        <v>6.39</v>
      </c>
      <c r="L8116">
        <v>7.19</v>
      </c>
    </row>
    <row r="8117" spans="1:12" x14ac:dyDescent="0.2">
      <c r="A8117" s="4">
        <v>34005</v>
      </c>
      <c r="C8117">
        <v>2.96</v>
      </c>
      <c r="D8117">
        <v>3.15</v>
      </c>
      <c r="E8117">
        <v>3.36</v>
      </c>
      <c r="F8117">
        <v>4.07</v>
      </c>
      <c r="G8117">
        <v>4.58</v>
      </c>
      <c r="H8117">
        <v>5.42</v>
      </c>
      <c r="I8117">
        <v>5.88</v>
      </c>
      <c r="J8117">
        <v>6.32</v>
      </c>
      <c r="L8117">
        <v>7.17</v>
      </c>
    </row>
    <row r="8118" spans="1:12" x14ac:dyDescent="0.2">
      <c r="A8118" s="4">
        <v>34008</v>
      </c>
      <c r="C8118">
        <v>3</v>
      </c>
      <c r="D8118">
        <v>3.18</v>
      </c>
      <c r="E8118">
        <v>3.43</v>
      </c>
      <c r="F8118">
        <v>4.16</v>
      </c>
      <c r="G8118">
        <v>4.6399999999999997</v>
      </c>
      <c r="H8118">
        <v>5.49</v>
      </c>
      <c r="I8118">
        <v>5.93</v>
      </c>
      <c r="J8118">
        <v>6.37</v>
      </c>
      <c r="L8118">
        <v>7.18</v>
      </c>
    </row>
    <row r="8119" spans="1:12" x14ac:dyDescent="0.2">
      <c r="A8119" s="4">
        <v>34009</v>
      </c>
      <c r="C8119">
        <v>2.99</v>
      </c>
      <c r="D8119">
        <v>3.19</v>
      </c>
      <c r="E8119">
        <v>3.47</v>
      </c>
      <c r="F8119">
        <v>4.2</v>
      </c>
      <c r="G8119">
        <v>4.72</v>
      </c>
      <c r="H8119">
        <v>5.55</v>
      </c>
      <c r="I8119">
        <v>5.98</v>
      </c>
      <c r="J8119">
        <v>6.41</v>
      </c>
      <c r="L8119">
        <v>7.2</v>
      </c>
    </row>
    <row r="8120" spans="1:12" x14ac:dyDescent="0.2">
      <c r="A8120" s="4">
        <v>34010</v>
      </c>
      <c r="C8120">
        <v>3</v>
      </c>
      <c r="D8120">
        <v>3.22</v>
      </c>
      <c r="E8120">
        <v>3.5</v>
      </c>
      <c r="F8120">
        <v>4.2699999999999996</v>
      </c>
      <c r="G8120">
        <v>4.79</v>
      </c>
      <c r="H8120">
        <v>5.63</v>
      </c>
      <c r="I8120">
        <v>6.06</v>
      </c>
      <c r="J8120">
        <v>6.4</v>
      </c>
      <c r="L8120">
        <v>7.26</v>
      </c>
    </row>
    <row r="8121" spans="1:12" x14ac:dyDescent="0.2">
      <c r="A8121" s="4">
        <v>34011</v>
      </c>
      <c r="C8121">
        <v>2.98</v>
      </c>
      <c r="D8121">
        <v>3.18</v>
      </c>
      <c r="E8121">
        <v>3.44</v>
      </c>
      <c r="F8121">
        <v>4.2</v>
      </c>
      <c r="G8121">
        <v>4.72</v>
      </c>
      <c r="H8121">
        <v>5.58</v>
      </c>
      <c r="I8121">
        <v>6.02</v>
      </c>
      <c r="J8121">
        <v>6.37</v>
      </c>
      <c r="L8121">
        <v>7.15</v>
      </c>
    </row>
    <row r="8122" spans="1:12" x14ac:dyDescent="0.2">
      <c r="A8122" s="4">
        <v>34012</v>
      </c>
      <c r="C8122">
        <v>2.99</v>
      </c>
      <c r="D8122">
        <v>3.18</v>
      </c>
      <c r="E8122">
        <v>3.43</v>
      </c>
      <c r="F8122">
        <v>4.2</v>
      </c>
      <c r="G8122">
        <v>4.7</v>
      </c>
      <c r="H8122">
        <v>5.57</v>
      </c>
      <c r="I8122">
        <v>6</v>
      </c>
      <c r="J8122">
        <v>6.35</v>
      </c>
      <c r="L8122">
        <v>7.13</v>
      </c>
    </row>
    <row r="8123" spans="1:12" x14ac:dyDescent="0.2">
      <c r="A8123" s="4">
        <v>34015</v>
      </c>
      <c r="C8123" t="s">
        <v>13</v>
      </c>
      <c r="D8123" t="s">
        <v>13</v>
      </c>
      <c r="E8123" t="s">
        <v>13</v>
      </c>
      <c r="F8123" t="s">
        <v>13</v>
      </c>
      <c r="G8123" t="s">
        <v>13</v>
      </c>
      <c r="H8123" t="s">
        <v>13</v>
      </c>
      <c r="I8123" t="s">
        <v>13</v>
      </c>
      <c r="J8123" t="s">
        <v>13</v>
      </c>
      <c r="L8123" t="s">
        <v>13</v>
      </c>
    </row>
    <row r="8124" spans="1:12" x14ac:dyDescent="0.2">
      <c r="A8124" s="4">
        <v>34016</v>
      </c>
      <c r="C8124">
        <v>3</v>
      </c>
      <c r="D8124">
        <v>3.18</v>
      </c>
      <c r="E8124">
        <v>3.44</v>
      </c>
      <c r="F8124">
        <v>4.1399999999999997</v>
      </c>
      <c r="G8124">
        <v>4.6399999999999997</v>
      </c>
      <c r="H8124">
        <v>5.52</v>
      </c>
      <c r="I8124">
        <v>5.98</v>
      </c>
      <c r="J8124">
        <v>6.34</v>
      </c>
      <c r="L8124">
        <v>7.14</v>
      </c>
    </row>
    <row r="8125" spans="1:12" x14ac:dyDescent="0.2">
      <c r="A8125" s="4">
        <v>34017</v>
      </c>
      <c r="C8125">
        <v>2.97</v>
      </c>
      <c r="D8125">
        <v>3.14</v>
      </c>
      <c r="E8125">
        <v>3.39</v>
      </c>
      <c r="F8125">
        <v>4.0599999999999996</v>
      </c>
      <c r="G8125">
        <v>4.54</v>
      </c>
      <c r="H8125">
        <v>5.43</v>
      </c>
      <c r="I8125">
        <v>5.9</v>
      </c>
      <c r="J8125">
        <v>6.28</v>
      </c>
      <c r="L8125">
        <v>7.11</v>
      </c>
    </row>
    <row r="8126" spans="1:12" x14ac:dyDescent="0.2">
      <c r="A8126" s="4">
        <v>34018</v>
      </c>
      <c r="C8126">
        <v>2.95</v>
      </c>
      <c r="D8126">
        <v>3.09</v>
      </c>
      <c r="E8126">
        <v>3.3</v>
      </c>
      <c r="F8126">
        <v>3.95</v>
      </c>
      <c r="G8126">
        <v>4.43</v>
      </c>
      <c r="H8126">
        <v>5.29</v>
      </c>
      <c r="I8126">
        <v>5.75</v>
      </c>
      <c r="J8126">
        <v>6.17</v>
      </c>
      <c r="L8126">
        <v>7.02</v>
      </c>
    </row>
    <row r="8127" spans="1:12" x14ac:dyDescent="0.2">
      <c r="A8127" s="4">
        <v>34019</v>
      </c>
      <c r="C8127">
        <v>2.99</v>
      </c>
      <c r="D8127">
        <v>3.11</v>
      </c>
      <c r="E8127">
        <v>3.3</v>
      </c>
      <c r="F8127">
        <v>3.99</v>
      </c>
      <c r="G8127">
        <v>4.4400000000000004</v>
      </c>
      <c r="H8127">
        <v>5.3</v>
      </c>
      <c r="I8127">
        <v>5.76</v>
      </c>
      <c r="J8127">
        <v>6.15</v>
      </c>
      <c r="L8127">
        <v>7.01</v>
      </c>
    </row>
    <row r="8128" spans="1:12" x14ac:dyDescent="0.2">
      <c r="A8128" s="4">
        <v>34022</v>
      </c>
      <c r="C8128">
        <v>3.01</v>
      </c>
      <c r="D8128">
        <v>3.14</v>
      </c>
      <c r="E8128">
        <v>3.32</v>
      </c>
      <c r="F8128">
        <v>3.99</v>
      </c>
      <c r="G8128">
        <v>4.4400000000000004</v>
      </c>
      <c r="H8128">
        <v>5.28</v>
      </c>
      <c r="I8128">
        <v>5.7</v>
      </c>
      <c r="J8128">
        <v>6.09</v>
      </c>
      <c r="L8128">
        <v>6.95</v>
      </c>
    </row>
    <row r="8129" spans="1:12" x14ac:dyDescent="0.2">
      <c r="A8129" s="4">
        <v>34023</v>
      </c>
      <c r="C8129">
        <v>3</v>
      </c>
      <c r="D8129">
        <v>3.11</v>
      </c>
      <c r="E8129">
        <v>3.27</v>
      </c>
      <c r="F8129">
        <v>3.9</v>
      </c>
      <c r="G8129">
        <v>4.33</v>
      </c>
      <c r="H8129">
        <v>5.12</v>
      </c>
      <c r="I8129">
        <v>5.53</v>
      </c>
      <c r="J8129">
        <v>5.92</v>
      </c>
      <c r="L8129">
        <v>6.83</v>
      </c>
    </row>
    <row r="8130" spans="1:12" x14ac:dyDescent="0.2">
      <c r="A8130" s="4">
        <v>34024</v>
      </c>
      <c r="C8130">
        <v>3.02</v>
      </c>
      <c r="D8130">
        <v>3.14</v>
      </c>
      <c r="E8130">
        <v>3.32</v>
      </c>
      <c r="F8130">
        <v>3.97</v>
      </c>
      <c r="G8130">
        <v>4.4000000000000004</v>
      </c>
      <c r="H8130">
        <v>5.2</v>
      </c>
      <c r="I8130">
        <v>5.64</v>
      </c>
      <c r="J8130">
        <v>6.01</v>
      </c>
      <c r="L8130">
        <v>6.88</v>
      </c>
    </row>
    <row r="8131" spans="1:12" x14ac:dyDescent="0.2">
      <c r="A8131" s="4">
        <v>34025</v>
      </c>
      <c r="C8131">
        <v>3.01</v>
      </c>
      <c r="D8131">
        <v>3.13</v>
      </c>
      <c r="E8131">
        <v>3.33</v>
      </c>
      <c r="F8131">
        <v>3.95</v>
      </c>
      <c r="G8131">
        <v>4.3600000000000003</v>
      </c>
      <c r="H8131">
        <v>5.23</v>
      </c>
      <c r="I8131">
        <v>5.68</v>
      </c>
      <c r="J8131">
        <v>6.03</v>
      </c>
      <c r="L8131">
        <v>6.89</v>
      </c>
    </row>
    <row r="8132" spans="1:12" x14ac:dyDescent="0.2">
      <c r="A8132" s="4">
        <v>34026</v>
      </c>
      <c r="C8132">
        <v>3.01</v>
      </c>
      <c r="D8132">
        <v>3.14</v>
      </c>
      <c r="E8132">
        <v>3.32</v>
      </c>
      <c r="F8132">
        <v>3.92</v>
      </c>
      <c r="G8132">
        <v>4.37</v>
      </c>
      <c r="H8132">
        <v>5.21</v>
      </c>
      <c r="I8132">
        <v>5.67</v>
      </c>
      <c r="J8132">
        <v>6.03</v>
      </c>
      <c r="L8132">
        <v>6.9</v>
      </c>
    </row>
    <row r="8133" spans="1:12" x14ac:dyDescent="0.2">
      <c r="A8133" s="4">
        <v>34029</v>
      </c>
      <c r="C8133">
        <v>3.03</v>
      </c>
      <c r="D8133">
        <v>3.14</v>
      </c>
      <c r="E8133">
        <v>3.3</v>
      </c>
      <c r="F8133">
        <v>3.88</v>
      </c>
      <c r="G8133">
        <v>4.3099999999999996</v>
      </c>
      <c r="H8133">
        <v>5.12</v>
      </c>
      <c r="I8133">
        <v>5.58</v>
      </c>
      <c r="J8133">
        <v>5.94</v>
      </c>
      <c r="L8133">
        <v>6.83</v>
      </c>
    </row>
    <row r="8134" spans="1:12" x14ac:dyDescent="0.2">
      <c r="A8134" s="4">
        <v>34030</v>
      </c>
      <c r="C8134">
        <v>3.03</v>
      </c>
      <c r="D8134">
        <v>3.14</v>
      </c>
      <c r="E8134">
        <v>3.31</v>
      </c>
      <c r="F8134">
        <v>3.88</v>
      </c>
      <c r="G8134">
        <v>4.3099999999999996</v>
      </c>
      <c r="H8134">
        <v>5.13</v>
      </c>
      <c r="I8134">
        <v>5.58</v>
      </c>
      <c r="J8134">
        <v>5.95</v>
      </c>
      <c r="L8134">
        <v>6.84</v>
      </c>
    </row>
    <row r="8135" spans="1:12" x14ac:dyDescent="0.2">
      <c r="A8135" s="4">
        <v>34031</v>
      </c>
      <c r="C8135">
        <v>3</v>
      </c>
      <c r="D8135">
        <v>3.11</v>
      </c>
      <c r="E8135">
        <v>3.28</v>
      </c>
      <c r="F8135">
        <v>3.81</v>
      </c>
      <c r="G8135">
        <v>4.24</v>
      </c>
      <c r="H8135">
        <v>5.05</v>
      </c>
      <c r="I8135">
        <v>5.51</v>
      </c>
      <c r="J8135">
        <v>5.88</v>
      </c>
      <c r="L8135">
        <v>6.78</v>
      </c>
    </row>
    <row r="8136" spans="1:12" x14ac:dyDescent="0.2">
      <c r="A8136" s="4">
        <v>34032</v>
      </c>
      <c r="C8136">
        <v>2.97</v>
      </c>
      <c r="D8136">
        <v>3.09</v>
      </c>
      <c r="E8136">
        <v>3.24</v>
      </c>
      <c r="F8136">
        <v>3.75</v>
      </c>
      <c r="G8136">
        <v>4.1900000000000004</v>
      </c>
      <c r="H8136">
        <v>5</v>
      </c>
      <c r="I8136">
        <v>5.46</v>
      </c>
      <c r="J8136">
        <v>5.83</v>
      </c>
      <c r="L8136">
        <v>6.73</v>
      </c>
    </row>
    <row r="8137" spans="1:12" x14ac:dyDescent="0.2">
      <c r="A8137" s="4">
        <v>34033</v>
      </c>
      <c r="C8137">
        <v>3.07</v>
      </c>
      <c r="D8137">
        <v>3.2</v>
      </c>
      <c r="E8137">
        <v>3.37</v>
      </c>
      <c r="F8137">
        <v>3.91</v>
      </c>
      <c r="G8137">
        <v>4.37</v>
      </c>
      <c r="H8137">
        <v>5.14</v>
      </c>
      <c r="I8137">
        <v>5.56</v>
      </c>
      <c r="J8137">
        <v>5.9</v>
      </c>
      <c r="L8137">
        <v>6.76</v>
      </c>
    </row>
    <row r="8138" spans="1:12" x14ac:dyDescent="0.2">
      <c r="A8138" s="4">
        <v>34036</v>
      </c>
      <c r="C8138">
        <v>3.05</v>
      </c>
      <c r="D8138">
        <v>3.19</v>
      </c>
      <c r="E8138">
        <v>3.39</v>
      </c>
      <c r="F8138">
        <v>3.97</v>
      </c>
      <c r="G8138">
        <v>4.37</v>
      </c>
      <c r="H8138">
        <v>5.15</v>
      </c>
      <c r="I8138">
        <v>5.54</v>
      </c>
      <c r="J8138">
        <v>5.85</v>
      </c>
      <c r="L8138">
        <v>6.72</v>
      </c>
    </row>
    <row r="8139" spans="1:12" x14ac:dyDescent="0.2">
      <c r="A8139" s="4">
        <v>34037</v>
      </c>
      <c r="C8139">
        <v>3.05</v>
      </c>
      <c r="D8139">
        <v>3.19</v>
      </c>
      <c r="E8139">
        <v>3.41</v>
      </c>
      <c r="F8139">
        <v>4.0199999999999996</v>
      </c>
      <c r="G8139">
        <v>4.46</v>
      </c>
      <c r="H8139">
        <v>5.21</v>
      </c>
      <c r="I8139">
        <v>5.6</v>
      </c>
      <c r="J8139">
        <v>5.91</v>
      </c>
      <c r="L8139">
        <v>6.73</v>
      </c>
    </row>
    <row r="8140" spans="1:12" x14ac:dyDescent="0.2">
      <c r="A8140" s="4">
        <v>34038</v>
      </c>
      <c r="C8140">
        <v>3.04</v>
      </c>
      <c r="D8140">
        <v>3.19</v>
      </c>
      <c r="E8140">
        <v>3.4</v>
      </c>
      <c r="F8140">
        <v>4.05</v>
      </c>
      <c r="G8140">
        <v>4.49</v>
      </c>
      <c r="H8140">
        <v>5.24</v>
      </c>
      <c r="I8140">
        <v>5.65</v>
      </c>
      <c r="J8140">
        <v>5.97</v>
      </c>
      <c r="L8140">
        <v>6.75</v>
      </c>
    </row>
    <row r="8141" spans="1:12" x14ac:dyDescent="0.2">
      <c r="A8141" s="4">
        <v>34039</v>
      </c>
      <c r="C8141">
        <v>3.03</v>
      </c>
      <c r="D8141">
        <v>3.16</v>
      </c>
      <c r="E8141">
        <v>3.35</v>
      </c>
      <c r="F8141">
        <v>4.01</v>
      </c>
      <c r="G8141">
        <v>4.47</v>
      </c>
      <c r="H8141">
        <v>5.23</v>
      </c>
      <c r="I8141">
        <v>5.65</v>
      </c>
      <c r="J8141">
        <v>5.96</v>
      </c>
      <c r="L8141">
        <v>6.75</v>
      </c>
    </row>
    <row r="8142" spans="1:12" x14ac:dyDescent="0.2">
      <c r="A8142" s="4">
        <v>34040</v>
      </c>
      <c r="C8142">
        <v>3.04</v>
      </c>
      <c r="D8142">
        <v>3.19</v>
      </c>
      <c r="E8142">
        <v>3.39</v>
      </c>
      <c r="F8142">
        <v>4.1100000000000003</v>
      </c>
      <c r="G8142">
        <v>4.5599999999999996</v>
      </c>
      <c r="H8142">
        <v>5.35</v>
      </c>
      <c r="I8142">
        <v>5.8</v>
      </c>
      <c r="J8142">
        <v>6.11</v>
      </c>
      <c r="L8142">
        <v>6.86</v>
      </c>
    </row>
    <row r="8143" spans="1:12" x14ac:dyDescent="0.2">
      <c r="A8143" s="4">
        <v>34043</v>
      </c>
      <c r="C8143">
        <v>3.06</v>
      </c>
      <c r="D8143">
        <v>3.21</v>
      </c>
      <c r="E8143">
        <v>3.42</v>
      </c>
      <c r="F8143">
        <v>4.0999999999999996</v>
      </c>
      <c r="G8143">
        <v>4.6100000000000003</v>
      </c>
      <c r="H8143">
        <v>5.39</v>
      </c>
      <c r="I8143">
        <v>5.87</v>
      </c>
      <c r="J8143">
        <v>6.17</v>
      </c>
      <c r="L8143">
        <v>6.91</v>
      </c>
    </row>
    <row r="8144" spans="1:12" x14ac:dyDescent="0.2">
      <c r="A8144" s="4">
        <v>34044</v>
      </c>
      <c r="C8144">
        <v>3.04</v>
      </c>
      <c r="D8144">
        <v>3.19</v>
      </c>
      <c r="E8144">
        <v>3.38</v>
      </c>
      <c r="F8144">
        <v>4.0199999999999996</v>
      </c>
      <c r="G8144">
        <v>4.5</v>
      </c>
      <c r="H8144">
        <v>5.27</v>
      </c>
      <c r="I8144">
        <v>5.76</v>
      </c>
      <c r="J8144">
        <v>6.06</v>
      </c>
      <c r="L8144">
        <v>6.87</v>
      </c>
    </row>
    <row r="8145" spans="1:12" x14ac:dyDescent="0.2">
      <c r="A8145" s="4">
        <v>34045</v>
      </c>
      <c r="C8145">
        <v>3.04</v>
      </c>
      <c r="D8145">
        <v>3.18</v>
      </c>
      <c r="E8145">
        <v>3.36</v>
      </c>
      <c r="F8145">
        <v>3.98</v>
      </c>
      <c r="G8145">
        <v>4.4400000000000004</v>
      </c>
      <c r="H8145">
        <v>5.21</v>
      </c>
      <c r="I8145">
        <v>5.72</v>
      </c>
      <c r="J8145">
        <v>6.02</v>
      </c>
      <c r="L8145">
        <v>6.86</v>
      </c>
    </row>
    <row r="8146" spans="1:12" x14ac:dyDescent="0.2">
      <c r="A8146" s="4">
        <v>34046</v>
      </c>
      <c r="C8146">
        <v>3.01</v>
      </c>
      <c r="D8146">
        <v>3.13</v>
      </c>
      <c r="E8146">
        <v>3.3</v>
      </c>
      <c r="F8146">
        <v>3.91</v>
      </c>
      <c r="G8146">
        <v>4.3499999999999996</v>
      </c>
      <c r="H8146">
        <v>5.1100000000000003</v>
      </c>
      <c r="I8146">
        <v>5.63</v>
      </c>
      <c r="J8146">
        <v>5.93</v>
      </c>
      <c r="L8146">
        <v>6.8</v>
      </c>
    </row>
    <row r="8147" spans="1:12" x14ac:dyDescent="0.2">
      <c r="A8147" s="4">
        <v>34047</v>
      </c>
      <c r="C8147">
        <v>3.03</v>
      </c>
      <c r="D8147">
        <v>3.16</v>
      </c>
      <c r="E8147">
        <v>3.32</v>
      </c>
      <c r="F8147">
        <v>3.95</v>
      </c>
      <c r="G8147">
        <v>4.38</v>
      </c>
      <c r="H8147">
        <v>5.17</v>
      </c>
      <c r="I8147">
        <v>5.65</v>
      </c>
      <c r="J8147">
        <v>5.95</v>
      </c>
      <c r="L8147">
        <v>6.81</v>
      </c>
    </row>
    <row r="8148" spans="1:12" x14ac:dyDescent="0.2">
      <c r="A8148" s="4">
        <v>34050</v>
      </c>
      <c r="C8148">
        <v>2.99</v>
      </c>
      <c r="D8148">
        <v>3.13</v>
      </c>
      <c r="E8148">
        <v>3.29</v>
      </c>
      <c r="F8148">
        <v>3.92</v>
      </c>
      <c r="G8148">
        <v>4.37</v>
      </c>
      <c r="H8148">
        <v>5.18</v>
      </c>
      <c r="I8148">
        <v>5.65</v>
      </c>
      <c r="J8148">
        <v>5.96</v>
      </c>
      <c r="L8148">
        <v>6.81</v>
      </c>
    </row>
    <row r="8149" spans="1:12" x14ac:dyDescent="0.2">
      <c r="A8149" s="4">
        <v>34051</v>
      </c>
      <c r="C8149">
        <v>2.98</v>
      </c>
      <c r="D8149">
        <v>3.12</v>
      </c>
      <c r="E8149">
        <v>3.28</v>
      </c>
      <c r="F8149">
        <v>3.88</v>
      </c>
      <c r="G8149">
        <v>4.3099999999999996</v>
      </c>
      <c r="H8149">
        <v>5.14</v>
      </c>
      <c r="I8149">
        <v>5.6</v>
      </c>
      <c r="J8149">
        <v>5.91</v>
      </c>
      <c r="L8149">
        <v>6.77</v>
      </c>
    </row>
    <row r="8150" spans="1:12" x14ac:dyDescent="0.2">
      <c r="A8150" s="4">
        <v>34052</v>
      </c>
      <c r="C8150">
        <v>2.98</v>
      </c>
      <c r="D8150">
        <v>3.11</v>
      </c>
      <c r="E8150">
        <v>3.31</v>
      </c>
      <c r="F8150">
        <v>3.93</v>
      </c>
      <c r="G8150">
        <v>4.38</v>
      </c>
      <c r="H8150">
        <v>5.19</v>
      </c>
      <c r="I8150">
        <v>5.64</v>
      </c>
      <c r="J8150">
        <v>5.95</v>
      </c>
      <c r="L8150">
        <v>6.81</v>
      </c>
    </row>
    <row r="8151" spans="1:12" x14ac:dyDescent="0.2">
      <c r="A8151" s="4">
        <v>34053</v>
      </c>
      <c r="C8151">
        <v>2.97</v>
      </c>
      <c r="D8151">
        <v>3.09</v>
      </c>
      <c r="E8151">
        <v>3.29</v>
      </c>
      <c r="F8151">
        <v>3.92</v>
      </c>
      <c r="G8151">
        <v>4.38</v>
      </c>
      <c r="H8151">
        <v>5.19</v>
      </c>
      <c r="I8151">
        <v>5.67</v>
      </c>
      <c r="J8151">
        <v>5.98</v>
      </c>
      <c r="L8151">
        <v>6.83</v>
      </c>
    </row>
    <row r="8152" spans="1:12" x14ac:dyDescent="0.2">
      <c r="A8152" s="4">
        <v>34054</v>
      </c>
      <c r="C8152">
        <v>3</v>
      </c>
      <c r="D8152">
        <v>3.13</v>
      </c>
      <c r="E8152">
        <v>3.33</v>
      </c>
      <c r="F8152">
        <v>4.0199999999999996</v>
      </c>
      <c r="G8152">
        <v>4.5</v>
      </c>
      <c r="H8152">
        <v>5.32</v>
      </c>
      <c r="I8152">
        <v>5.78</v>
      </c>
      <c r="J8152">
        <v>6.09</v>
      </c>
      <c r="L8152">
        <v>6.94</v>
      </c>
    </row>
    <row r="8153" spans="1:12" x14ac:dyDescent="0.2">
      <c r="A8153" s="4">
        <v>34057</v>
      </c>
      <c r="C8153">
        <v>3</v>
      </c>
      <c r="D8153">
        <v>3.12</v>
      </c>
      <c r="E8153">
        <v>3.33</v>
      </c>
      <c r="F8153">
        <v>3.95</v>
      </c>
      <c r="G8153">
        <v>4.4400000000000004</v>
      </c>
      <c r="H8153">
        <v>5.25</v>
      </c>
      <c r="I8153">
        <v>5.75</v>
      </c>
      <c r="J8153">
        <v>6.06</v>
      </c>
      <c r="L8153">
        <v>6.9</v>
      </c>
    </row>
    <row r="8154" spans="1:12" x14ac:dyDescent="0.2">
      <c r="A8154" s="4">
        <v>34058</v>
      </c>
      <c r="C8154">
        <v>2.97</v>
      </c>
      <c r="D8154">
        <v>3.09</v>
      </c>
      <c r="E8154">
        <v>3.29</v>
      </c>
      <c r="F8154">
        <v>3.91</v>
      </c>
      <c r="G8154">
        <v>4.38</v>
      </c>
      <c r="H8154">
        <v>5.2</v>
      </c>
      <c r="I8154">
        <v>5.71</v>
      </c>
      <c r="J8154">
        <v>6.02</v>
      </c>
      <c r="L8154">
        <v>6.91</v>
      </c>
    </row>
    <row r="8155" spans="1:12" x14ac:dyDescent="0.2">
      <c r="A8155" s="4">
        <v>34059</v>
      </c>
      <c r="C8155">
        <v>2.95</v>
      </c>
      <c r="D8155">
        <v>3.09</v>
      </c>
      <c r="E8155">
        <v>3.32</v>
      </c>
      <c r="F8155">
        <v>3.96</v>
      </c>
      <c r="G8155">
        <v>4.42</v>
      </c>
      <c r="H8155">
        <v>5.24</v>
      </c>
      <c r="I8155">
        <v>5.72</v>
      </c>
      <c r="J8155">
        <v>6.03</v>
      </c>
      <c r="L8155">
        <v>6.93</v>
      </c>
    </row>
    <row r="8156" spans="1:12" x14ac:dyDescent="0.2">
      <c r="A8156" s="4">
        <v>34060</v>
      </c>
      <c r="C8156">
        <v>2.96</v>
      </c>
      <c r="D8156">
        <v>3.09</v>
      </c>
      <c r="E8156">
        <v>3.32</v>
      </c>
      <c r="F8156">
        <v>3.94</v>
      </c>
      <c r="G8156">
        <v>4.41</v>
      </c>
      <c r="H8156">
        <v>5.24</v>
      </c>
      <c r="I8156">
        <v>5.74</v>
      </c>
      <c r="J8156">
        <v>6.06</v>
      </c>
      <c r="L8156">
        <v>6.97</v>
      </c>
    </row>
    <row r="8157" spans="1:12" x14ac:dyDescent="0.2">
      <c r="A8157" s="4">
        <v>34061</v>
      </c>
      <c r="C8157">
        <v>2.97</v>
      </c>
      <c r="D8157">
        <v>3.09</v>
      </c>
      <c r="E8157">
        <v>3.32</v>
      </c>
      <c r="F8157">
        <v>3.99</v>
      </c>
      <c r="G8157">
        <v>4.4800000000000004</v>
      </c>
      <c r="H8157">
        <v>5.31</v>
      </c>
      <c r="I8157">
        <v>5.83</v>
      </c>
      <c r="J8157">
        <v>6.16</v>
      </c>
      <c r="L8157">
        <v>7.06</v>
      </c>
    </row>
    <row r="8158" spans="1:12" x14ac:dyDescent="0.2">
      <c r="A8158" s="4">
        <v>34064</v>
      </c>
      <c r="C8158">
        <v>2.97</v>
      </c>
      <c r="D8158">
        <v>3.09</v>
      </c>
      <c r="E8158">
        <v>3.3</v>
      </c>
      <c r="F8158">
        <v>3.96</v>
      </c>
      <c r="G8158">
        <v>4.45</v>
      </c>
      <c r="H8158">
        <v>5.27</v>
      </c>
      <c r="I8158">
        <v>5.79</v>
      </c>
      <c r="J8158">
        <v>6.13</v>
      </c>
      <c r="L8158">
        <v>7.04</v>
      </c>
    </row>
    <row r="8159" spans="1:12" x14ac:dyDescent="0.2">
      <c r="A8159" s="4">
        <v>34065</v>
      </c>
      <c r="C8159">
        <v>2.98</v>
      </c>
      <c r="D8159">
        <v>3.09</v>
      </c>
      <c r="E8159">
        <v>3.35</v>
      </c>
      <c r="F8159">
        <v>3.93</v>
      </c>
      <c r="G8159">
        <v>4.3899999999999997</v>
      </c>
      <c r="H8159">
        <v>5.22</v>
      </c>
      <c r="I8159">
        <v>5.73</v>
      </c>
      <c r="J8159">
        <v>6.08</v>
      </c>
      <c r="L8159">
        <v>6.97</v>
      </c>
    </row>
    <row r="8160" spans="1:12" x14ac:dyDescent="0.2">
      <c r="A8160" s="4">
        <v>34066</v>
      </c>
      <c r="C8160">
        <v>2.98</v>
      </c>
      <c r="D8160">
        <v>3.13</v>
      </c>
      <c r="E8160">
        <v>3.33</v>
      </c>
      <c r="F8160">
        <v>3.93</v>
      </c>
      <c r="G8160">
        <v>4.3899999999999997</v>
      </c>
      <c r="H8160">
        <v>5.23</v>
      </c>
      <c r="I8160">
        <v>5.72</v>
      </c>
      <c r="J8160">
        <v>6.07</v>
      </c>
      <c r="L8160">
        <v>6.96</v>
      </c>
    </row>
    <row r="8161" spans="1:12" x14ac:dyDescent="0.2">
      <c r="A8161" s="4">
        <v>34067</v>
      </c>
      <c r="C8161">
        <v>2.96</v>
      </c>
      <c r="D8161">
        <v>3.1</v>
      </c>
      <c r="E8161">
        <v>3.25</v>
      </c>
      <c r="F8161">
        <v>3.85</v>
      </c>
      <c r="G8161">
        <v>4.3</v>
      </c>
      <c r="H8161">
        <v>5.13</v>
      </c>
      <c r="I8161">
        <v>5.62</v>
      </c>
      <c r="J8161">
        <v>5.97</v>
      </c>
      <c r="L8161">
        <v>6.85</v>
      </c>
    </row>
    <row r="8162" spans="1:12" x14ac:dyDescent="0.2">
      <c r="A8162" s="4">
        <v>34068</v>
      </c>
      <c r="C8162" t="s">
        <v>13</v>
      </c>
      <c r="D8162" t="s">
        <v>13</v>
      </c>
      <c r="E8162" t="s">
        <v>13</v>
      </c>
      <c r="F8162" t="s">
        <v>13</v>
      </c>
      <c r="G8162" t="s">
        <v>13</v>
      </c>
      <c r="H8162" t="s">
        <v>13</v>
      </c>
      <c r="I8162" t="s">
        <v>13</v>
      </c>
      <c r="J8162" t="s">
        <v>13</v>
      </c>
      <c r="L8162" t="s">
        <v>13</v>
      </c>
    </row>
    <row r="8163" spans="1:12" x14ac:dyDescent="0.2">
      <c r="A8163" s="4">
        <v>34071</v>
      </c>
      <c r="C8163">
        <v>2.94</v>
      </c>
      <c r="D8163">
        <v>3.09</v>
      </c>
      <c r="E8163">
        <v>3.23</v>
      </c>
      <c r="F8163">
        <v>3.82</v>
      </c>
      <c r="G8163">
        <v>4.2699999999999996</v>
      </c>
      <c r="H8163">
        <v>5.09</v>
      </c>
      <c r="I8163">
        <v>5.57</v>
      </c>
      <c r="J8163">
        <v>5.92</v>
      </c>
      <c r="L8163">
        <v>6.79</v>
      </c>
    </row>
    <row r="8164" spans="1:12" x14ac:dyDescent="0.2">
      <c r="A8164" s="4">
        <v>34072</v>
      </c>
      <c r="C8164">
        <v>2.91</v>
      </c>
      <c r="D8164">
        <v>3.07</v>
      </c>
      <c r="E8164">
        <v>3.22</v>
      </c>
      <c r="F8164">
        <v>3.82</v>
      </c>
      <c r="G8164">
        <v>4.2699999999999996</v>
      </c>
      <c r="H8164">
        <v>5.0999999999999996</v>
      </c>
      <c r="I8164">
        <v>5.55</v>
      </c>
      <c r="J8164">
        <v>5.93</v>
      </c>
      <c r="L8164">
        <v>6.8</v>
      </c>
    </row>
    <row r="8165" spans="1:12" x14ac:dyDescent="0.2">
      <c r="A8165" s="4">
        <v>34073</v>
      </c>
      <c r="C8165">
        <v>2.88</v>
      </c>
      <c r="D8165">
        <v>3.04</v>
      </c>
      <c r="E8165">
        <v>3.19</v>
      </c>
      <c r="F8165">
        <v>3.78</v>
      </c>
      <c r="G8165">
        <v>4.24</v>
      </c>
      <c r="H8165">
        <v>5.07</v>
      </c>
      <c r="I8165">
        <v>5.51</v>
      </c>
      <c r="J8165">
        <v>5.9</v>
      </c>
      <c r="L8165">
        <v>6.76</v>
      </c>
    </row>
    <row r="8166" spans="1:12" x14ac:dyDescent="0.2">
      <c r="A8166" s="4">
        <v>34074</v>
      </c>
      <c r="C8166">
        <v>2.9</v>
      </c>
      <c r="D8166">
        <v>3.05</v>
      </c>
      <c r="E8166">
        <v>3.22</v>
      </c>
      <c r="F8166">
        <v>3.79</v>
      </c>
      <c r="G8166">
        <v>4.24</v>
      </c>
      <c r="H8166">
        <v>5.0599999999999996</v>
      </c>
      <c r="I8166">
        <v>5.49</v>
      </c>
      <c r="J8166">
        <v>5.88</v>
      </c>
      <c r="L8166">
        <v>6.73</v>
      </c>
    </row>
    <row r="8167" spans="1:12" x14ac:dyDescent="0.2">
      <c r="A8167" s="4">
        <v>34075</v>
      </c>
      <c r="C8167">
        <v>2.9</v>
      </c>
      <c r="D8167">
        <v>3.05</v>
      </c>
      <c r="E8167">
        <v>3.21</v>
      </c>
      <c r="F8167">
        <v>3.8</v>
      </c>
      <c r="G8167">
        <v>4.26</v>
      </c>
      <c r="H8167">
        <v>5.08</v>
      </c>
      <c r="I8167">
        <v>5.51</v>
      </c>
      <c r="J8167">
        <v>5.89</v>
      </c>
      <c r="L8167">
        <v>6.76</v>
      </c>
    </row>
    <row r="8168" spans="1:12" x14ac:dyDescent="0.2">
      <c r="A8168" s="4">
        <v>34078</v>
      </c>
      <c r="C8168">
        <v>2.87</v>
      </c>
      <c r="D8168">
        <v>3.03</v>
      </c>
      <c r="E8168">
        <v>3.21</v>
      </c>
      <c r="F8168">
        <v>3.78</v>
      </c>
      <c r="G8168">
        <v>4.25</v>
      </c>
      <c r="H8168">
        <v>5.07</v>
      </c>
      <c r="I8168">
        <v>5.49</v>
      </c>
      <c r="J8168">
        <v>5.87</v>
      </c>
      <c r="L8168">
        <v>6.73</v>
      </c>
    </row>
    <row r="8169" spans="1:12" x14ac:dyDescent="0.2">
      <c r="A8169" s="4">
        <v>34079</v>
      </c>
      <c r="C8169">
        <v>2.85</v>
      </c>
      <c r="D8169">
        <v>3</v>
      </c>
      <c r="E8169">
        <v>3.19</v>
      </c>
      <c r="F8169">
        <v>3.78</v>
      </c>
      <c r="G8169">
        <v>4.24</v>
      </c>
      <c r="H8169">
        <v>5.07</v>
      </c>
      <c r="I8169">
        <v>5.49</v>
      </c>
      <c r="J8169">
        <v>5.87</v>
      </c>
      <c r="L8169">
        <v>6.76</v>
      </c>
    </row>
    <row r="8170" spans="1:12" x14ac:dyDescent="0.2">
      <c r="A8170" s="4">
        <v>34080</v>
      </c>
      <c r="C8170">
        <v>2.86</v>
      </c>
      <c r="D8170">
        <v>3</v>
      </c>
      <c r="E8170">
        <v>3.17</v>
      </c>
      <c r="F8170">
        <v>3.77</v>
      </c>
      <c r="G8170">
        <v>4.2300000000000004</v>
      </c>
      <c r="H8170">
        <v>5.05</v>
      </c>
      <c r="I8170">
        <v>5.48</v>
      </c>
      <c r="J8170">
        <v>5.86</v>
      </c>
      <c r="L8170">
        <v>6.75</v>
      </c>
    </row>
    <row r="8171" spans="1:12" x14ac:dyDescent="0.2">
      <c r="A8171" s="4">
        <v>34081</v>
      </c>
      <c r="C8171">
        <v>2.88</v>
      </c>
      <c r="D8171">
        <v>3.01</v>
      </c>
      <c r="E8171">
        <v>3.17</v>
      </c>
      <c r="F8171">
        <v>3.75</v>
      </c>
      <c r="G8171">
        <v>4.21</v>
      </c>
      <c r="H8171">
        <v>5.04</v>
      </c>
      <c r="I8171">
        <v>5.46</v>
      </c>
      <c r="J8171">
        <v>5.85</v>
      </c>
      <c r="L8171">
        <v>6.75</v>
      </c>
    </row>
    <row r="8172" spans="1:12" x14ac:dyDescent="0.2">
      <c r="A8172" s="4">
        <v>34082</v>
      </c>
      <c r="C8172">
        <v>2.9</v>
      </c>
      <c r="D8172">
        <v>3.03</v>
      </c>
      <c r="E8172">
        <v>3.18</v>
      </c>
      <c r="F8172">
        <v>3.75</v>
      </c>
      <c r="G8172">
        <v>4.21</v>
      </c>
      <c r="H8172">
        <v>5.0599999999999996</v>
      </c>
      <c r="I8172">
        <v>5.49</v>
      </c>
      <c r="J8172">
        <v>5.89</v>
      </c>
      <c r="L8172">
        <v>6.79</v>
      </c>
    </row>
    <row r="8173" spans="1:12" x14ac:dyDescent="0.2">
      <c r="A8173" s="4">
        <v>34085</v>
      </c>
      <c r="C8173">
        <v>2.95</v>
      </c>
      <c r="D8173">
        <v>3.05</v>
      </c>
      <c r="E8173">
        <v>3.23</v>
      </c>
      <c r="F8173">
        <v>3.79</v>
      </c>
      <c r="G8173">
        <v>4.25</v>
      </c>
      <c r="H8173">
        <v>5.09</v>
      </c>
      <c r="I8173">
        <v>5.53</v>
      </c>
      <c r="J8173">
        <v>5.94</v>
      </c>
      <c r="L8173">
        <v>6.83</v>
      </c>
    </row>
    <row r="8174" spans="1:12" x14ac:dyDescent="0.2">
      <c r="A8174" s="4">
        <v>34086</v>
      </c>
      <c r="C8174">
        <v>2.97</v>
      </c>
      <c r="D8174">
        <v>3.09</v>
      </c>
      <c r="E8174">
        <v>3.27</v>
      </c>
      <c r="F8174">
        <v>3.88</v>
      </c>
      <c r="G8174">
        <v>4.33</v>
      </c>
      <c r="H8174">
        <v>5.19</v>
      </c>
      <c r="I8174">
        <v>5.62</v>
      </c>
      <c r="J8174">
        <v>6.02</v>
      </c>
      <c r="L8174">
        <v>6.9</v>
      </c>
    </row>
    <row r="8175" spans="1:12" x14ac:dyDescent="0.2">
      <c r="A8175" s="4">
        <v>34087</v>
      </c>
      <c r="C8175">
        <v>2.98</v>
      </c>
      <c r="D8175">
        <v>3.08</v>
      </c>
      <c r="E8175">
        <v>3.27</v>
      </c>
      <c r="F8175">
        <v>3.86</v>
      </c>
      <c r="G8175">
        <v>4.3499999999999996</v>
      </c>
      <c r="H8175">
        <v>5.18</v>
      </c>
      <c r="I8175">
        <v>5.64</v>
      </c>
      <c r="J8175">
        <v>6.03</v>
      </c>
      <c r="L8175">
        <v>6.91</v>
      </c>
    </row>
    <row r="8176" spans="1:12" x14ac:dyDescent="0.2">
      <c r="A8176" s="4">
        <v>34088</v>
      </c>
      <c r="C8176">
        <v>2.96</v>
      </c>
      <c r="D8176">
        <v>3.07</v>
      </c>
      <c r="E8176">
        <v>3.24</v>
      </c>
      <c r="F8176">
        <v>3.79</v>
      </c>
      <c r="G8176">
        <v>4.28</v>
      </c>
      <c r="H8176">
        <v>5.0999999999999996</v>
      </c>
      <c r="I8176">
        <v>5.58</v>
      </c>
      <c r="J8176">
        <v>5.99</v>
      </c>
      <c r="L8176">
        <v>6.88</v>
      </c>
    </row>
    <row r="8177" spans="1:12" x14ac:dyDescent="0.2">
      <c r="A8177" s="4">
        <v>34089</v>
      </c>
      <c r="C8177">
        <v>2.97</v>
      </c>
      <c r="D8177">
        <v>3.07</v>
      </c>
      <c r="E8177">
        <v>3.26</v>
      </c>
      <c r="F8177">
        <v>3.83</v>
      </c>
      <c r="G8177">
        <v>4.3</v>
      </c>
      <c r="H8177">
        <v>5.14</v>
      </c>
      <c r="I8177">
        <v>5.63</v>
      </c>
      <c r="J8177">
        <v>6.05</v>
      </c>
      <c r="L8177">
        <v>6.95</v>
      </c>
    </row>
    <row r="8178" spans="1:12" x14ac:dyDescent="0.2">
      <c r="A8178" s="4">
        <v>34092</v>
      </c>
      <c r="C8178">
        <v>2.93</v>
      </c>
      <c r="D8178">
        <v>3.06</v>
      </c>
      <c r="E8178">
        <v>3.22</v>
      </c>
      <c r="F8178">
        <v>3.75</v>
      </c>
      <c r="G8178">
        <v>4.2300000000000004</v>
      </c>
      <c r="H8178">
        <v>5.0599999999999996</v>
      </c>
      <c r="I8178">
        <v>5.54</v>
      </c>
      <c r="J8178">
        <v>5.96</v>
      </c>
      <c r="L8178">
        <v>6.86</v>
      </c>
    </row>
    <row r="8179" spans="1:12" x14ac:dyDescent="0.2">
      <c r="A8179" s="4">
        <v>34093</v>
      </c>
      <c r="C8179">
        <v>2.93</v>
      </c>
      <c r="D8179">
        <v>3.06</v>
      </c>
      <c r="E8179">
        <v>3.23</v>
      </c>
      <c r="F8179">
        <v>3.75</v>
      </c>
      <c r="G8179">
        <v>4.2300000000000004</v>
      </c>
      <c r="H8179">
        <v>5.04</v>
      </c>
      <c r="I8179">
        <v>5.49</v>
      </c>
      <c r="J8179">
        <v>5.92</v>
      </c>
      <c r="L8179">
        <v>6.81</v>
      </c>
    </row>
    <row r="8180" spans="1:12" x14ac:dyDescent="0.2">
      <c r="A8180" s="4">
        <v>34094</v>
      </c>
      <c r="C8180">
        <v>2.95</v>
      </c>
      <c r="D8180">
        <v>3.08</v>
      </c>
      <c r="E8180">
        <v>3.26</v>
      </c>
      <c r="F8180">
        <v>3.8</v>
      </c>
      <c r="G8180">
        <v>4.2699999999999996</v>
      </c>
      <c r="H8180">
        <v>5.07</v>
      </c>
      <c r="I8180">
        <v>5.51</v>
      </c>
      <c r="J8180">
        <v>5.93</v>
      </c>
      <c r="L8180">
        <v>6.82</v>
      </c>
    </row>
    <row r="8181" spans="1:12" x14ac:dyDescent="0.2">
      <c r="A8181" s="4">
        <v>34095</v>
      </c>
      <c r="C8181">
        <v>2.92</v>
      </c>
      <c r="D8181">
        <v>3.05</v>
      </c>
      <c r="E8181">
        <v>3.22</v>
      </c>
      <c r="F8181">
        <v>3.8</v>
      </c>
      <c r="G8181">
        <v>4.24</v>
      </c>
      <c r="H8181">
        <v>5.03</v>
      </c>
      <c r="I8181">
        <v>5.52</v>
      </c>
      <c r="J8181">
        <v>5.89</v>
      </c>
      <c r="L8181">
        <v>6.8</v>
      </c>
    </row>
    <row r="8182" spans="1:12" x14ac:dyDescent="0.2">
      <c r="A8182" s="4">
        <v>34096</v>
      </c>
      <c r="C8182">
        <v>2.93</v>
      </c>
      <c r="D8182">
        <v>3.06</v>
      </c>
      <c r="E8182">
        <v>3.23</v>
      </c>
      <c r="F8182">
        <v>3.79</v>
      </c>
      <c r="G8182">
        <v>4.25</v>
      </c>
      <c r="H8182">
        <v>5.04</v>
      </c>
      <c r="I8182">
        <v>5.57</v>
      </c>
      <c r="J8182">
        <v>5.92</v>
      </c>
      <c r="L8182">
        <v>6.85</v>
      </c>
    </row>
    <row r="8183" spans="1:12" x14ac:dyDescent="0.2">
      <c r="A8183" s="4">
        <v>34099</v>
      </c>
      <c r="C8183">
        <v>2.95</v>
      </c>
      <c r="D8183">
        <v>3.08</v>
      </c>
      <c r="E8183">
        <v>3.22</v>
      </c>
      <c r="F8183">
        <v>3.79</v>
      </c>
      <c r="G8183">
        <v>4.24</v>
      </c>
      <c r="H8183">
        <v>5.0199999999999996</v>
      </c>
      <c r="I8183">
        <v>5.53</v>
      </c>
      <c r="J8183">
        <v>5.89</v>
      </c>
      <c r="L8183">
        <v>6.81</v>
      </c>
    </row>
    <row r="8184" spans="1:12" x14ac:dyDescent="0.2">
      <c r="A8184" s="4">
        <v>34100</v>
      </c>
      <c r="C8184">
        <v>2.95</v>
      </c>
      <c r="D8184">
        <v>3.09</v>
      </c>
      <c r="E8184">
        <v>3.23</v>
      </c>
      <c r="F8184">
        <v>3.79</v>
      </c>
      <c r="G8184">
        <v>4.25</v>
      </c>
      <c r="H8184">
        <v>5.03</v>
      </c>
      <c r="I8184">
        <v>5.51</v>
      </c>
      <c r="J8184">
        <v>5.89</v>
      </c>
      <c r="L8184">
        <v>6.82</v>
      </c>
    </row>
    <row r="8185" spans="1:12" x14ac:dyDescent="0.2">
      <c r="A8185" s="4">
        <v>34101</v>
      </c>
      <c r="C8185">
        <v>2.96</v>
      </c>
      <c r="D8185">
        <v>3.09</v>
      </c>
      <c r="E8185">
        <v>3.26</v>
      </c>
      <c r="F8185">
        <v>3.82</v>
      </c>
      <c r="G8185">
        <v>4.28</v>
      </c>
      <c r="H8185">
        <v>5.07</v>
      </c>
      <c r="I8185">
        <v>5.57</v>
      </c>
      <c r="J8185">
        <v>5.96</v>
      </c>
      <c r="L8185">
        <v>6.86</v>
      </c>
    </row>
    <row r="8186" spans="1:12" x14ac:dyDescent="0.2">
      <c r="A8186" s="4">
        <v>34102</v>
      </c>
      <c r="C8186">
        <v>2.99</v>
      </c>
      <c r="D8186">
        <v>3.11</v>
      </c>
      <c r="E8186">
        <v>3.3</v>
      </c>
      <c r="F8186">
        <v>3.91</v>
      </c>
      <c r="G8186">
        <v>4.3499999999999996</v>
      </c>
      <c r="H8186">
        <v>5.15</v>
      </c>
      <c r="I8186">
        <v>5.63</v>
      </c>
      <c r="J8186">
        <v>6.02</v>
      </c>
      <c r="L8186">
        <v>6.96</v>
      </c>
    </row>
    <row r="8187" spans="1:12" x14ac:dyDescent="0.2">
      <c r="A8187" s="4">
        <v>34103</v>
      </c>
      <c r="C8187">
        <v>3.03</v>
      </c>
      <c r="D8187">
        <v>3.15</v>
      </c>
      <c r="E8187">
        <v>3.33</v>
      </c>
      <c r="F8187">
        <v>3.97</v>
      </c>
      <c r="G8187">
        <v>4.38</v>
      </c>
      <c r="H8187">
        <v>5.21</v>
      </c>
      <c r="I8187">
        <v>5.67</v>
      </c>
      <c r="J8187">
        <v>6.03</v>
      </c>
      <c r="L8187">
        <v>6.95</v>
      </c>
    </row>
    <row r="8188" spans="1:12" x14ac:dyDescent="0.2">
      <c r="A8188" s="4">
        <v>34106</v>
      </c>
      <c r="C8188">
        <v>3.08</v>
      </c>
      <c r="D8188">
        <v>3.21</v>
      </c>
      <c r="E8188">
        <v>3.41</v>
      </c>
      <c r="F8188">
        <v>4.05</v>
      </c>
      <c r="G8188">
        <v>4.47</v>
      </c>
      <c r="H8188">
        <v>5.27</v>
      </c>
      <c r="I8188">
        <v>5.72</v>
      </c>
      <c r="J8188">
        <v>6.07</v>
      </c>
      <c r="L8188">
        <v>6.97</v>
      </c>
    </row>
    <row r="8189" spans="1:12" x14ac:dyDescent="0.2">
      <c r="A8189" s="4">
        <v>34107</v>
      </c>
      <c r="C8189">
        <v>3.08</v>
      </c>
      <c r="D8189">
        <v>3.2</v>
      </c>
      <c r="E8189">
        <v>3.4</v>
      </c>
      <c r="F8189">
        <v>4.08</v>
      </c>
      <c r="G8189">
        <v>4.49</v>
      </c>
      <c r="H8189">
        <v>5.3</v>
      </c>
      <c r="I8189">
        <v>5.78</v>
      </c>
      <c r="J8189">
        <v>6.15</v>
      </c>
      <c r="L8189">
        <v>7.02</v>
      </c>
    </row>
    <row r="8190" spans="1:12" x14ac:dyDescent="0.2">
      <c r="A8190" s="4">
        <v>34108</v>
      </c>
      <c r="C8190">
        <v>3.03</v>
      </c>
      <c r="D8190">
        <v>3.17</v>
      </c>
      <c r="E8190">
        <v>3.37</v>
      </c>
      <c r="F8190">
        <v>4.03</v>
      </c>
      <c r="G8190">
        <v>4.45</v>
      </c>
      <c r="H8190">
        <v>5.26</v>
      </c>
      <c r="I8190">
        <v>5.73</v>
      </c>
      <c r="J8190">
        <v>6.11</v>
      </c>
      <c r="L8190">
        <v>6.98</v>
      </c>
    </row>
    <row r="8191" spans="1:12" x14ac:dyDescent="0.2">
      <c r="A8191" s="4">
        <v>34109</v>
      </c>
      <c r="C8191">
        <v>3.03</v>
      </c>
      <c r="D8191">
        <v>3.16</v>
      </c>
      <c r="E8191">
        <v>3.39</v>
      </c>
      <c r="F8191">
        <v>4.03</v>
      </c>
      <c r="G8191">
        <v>4.45</v>
      </c>
      <c r="H8191">
        <v>5.25</v>
      </c>
      <c r="I8191">
        <v>5.71</v>
      </c>
      <c r="J8191">
        <v>6.09</v>
      </c>
      <c r="L8191">
        <v>6.99</v>
      </c>
    </row>
    <row r="8192" spans="1:12" x14ac:dyDescent="0.2">
      <c r="A8192" s="4">
        <v>34110</v>
      </c>
      <c r="C8192">
        <v>3.07</v>
      </c>
      <c r="D8192">
        <v>3.21</v>
      </c>
      <c r="E8192">
        <v>3.45</v>
      </c>
      <c r="F8192">
        <v>4.1399999999999997</v>
      </c>
      <c r="G8192">
        <v>4.53</v>
      </c>
      <c r="H8192">
        <v>5.34</v>
      </c>
      <c r="I8192">
        <v>5.78</v>
      </c>
      <c r="J8192">
        <v>6.16</v>
      </c>
      <c r="L8192">
        <v>7.03</v>
      </c>
    </row>
    <row r="8193" spans="1:12" x14ac:dyDescent="0.2">
      <c r="A8193" s="4">
        <v>34113</v>
      </c>
      <c r="C8193">
        <v>3.15</v>
      </c>
      <c r="D8193">
        <v>3.31</v>
      </c>
      <c r="E8193">
        <v>3.52</v>
      </c>
      <c r="F8193">
        <v>4.1900000000000004</v>
      </c>
      <c r="G8193">
        <v>4.59</v>
      </c>
      <c r="H8193">
        <v>5.37</v>
      </c>
      <c r="I8193">
        <v>5.79</v>
      </c>
      <c r="J8193">
        <v>6.16</v>
      </c>
      <c r="L8193">
        <v>6.99</v>
      </c>
    </row>
    <row r="8194" spans="1:12" x14ac:dyDescent="0.2">
      <c r="A8194" s="4">
        <v>34114</v>
      </c>
      <c r="C8194">
        <v>3.14</v>
      </c>
      <c r="D8194">
        <v>3.3</v>
      </c>
      <c r="E8194">
        <v>3.52</v>
      </c>
      <c r="F8194">
        <v>4.1900000000000004</v>
      </c>
      <c r="G8194">
        <v>4.59</v>
      </c>
      <c r="H8194">
        <v>5.38</v>
      </c>
      <c r="I8194">
        <v>5.81</v>
      </c>
      <c r="J8194">
        <v>6.17</v>
      </c>
      <c r="L8194">
        <v>7.01</v>
      </c>
    </row>
    <row r="8195" spans="1:12" x14ac:dyDescent="0.2">
      <c r="A8195" s="4">
        <v>34115</v>
      </c>
      <c r="C8195">
        <v>3.12</v>
      </c>
      <c r="D8195">
        <v>3.28</v>
      </c>
      <c r="E8195">
        <v>3.51</v>
      </c>
      <c r="F8195">
        <v>4.2</v>
      </c>
      <c r="G8195">
        <v>4.57</v>
      </c>
      <c r="H8195">
        <v>5.35</v>
      </c>
      <c r="I8195">
        <v>5.76</v>
      </c>
      <c r="J8195">
        <v>6.12</v>
      </c>
      <c r="L8195">
        <v>6.94</v>
      </c>
    </row>
    <row r="8196" spans="1:12" x14ac:dyDescent="0.2">
      <c r="A8196" s="4">
        <v>34116</v>
      </c>
      <c r="C8196">
        <v>3.13</v>
      </c>
      <c r="D8196">
        <v>3.32</v>
      </c>
      <c r="E8196">
        <v>3.58</v>
      </c>
      <c r="F8196">
        <v>4.22</v>
      </c>
      <c r="G8196">
        <v>4.5999999999999996</v>
      </c>
      <c r="H8196">
        <v>5.35</v>
      </c>
      <c r="I8196">
        <v>5.76</v>
      </c>
      <c r="J8196">
        <v>6.11</v>
      </c>
      <c r="L8196">
        <v>6.93</v>
      </c>
    </row>
    <row r="8197" spans="1:12" x14ac:dyDescent="0.2">
      <c r="A8197" s="4">
        <v>34117</v>
      </c>
      <c r="C8197">
        <v>3.13</v>
      </c>
      <c r="D8197">
        <v>3.32</v>
      </c>
      <c r="E8197">
        <v>3.62</v>
      </c>
      <c r="F8197">
        <v>4.24</v>
      </c>
      <c r="G8197">
        <v>4.63</v>
      </c>
      <c r="H8197">
        <v>5.37</v>
      </c>
      <c r="I8197">
        <v>5.8</v>
      </c>
      <c r="J8197">
        <v>6.16</v>
      </c>
      <c r="L8197">
        <v>6.98</v>
      </c>
    </row>
    <row r="8198" spans="1:12" x14ac:dyDescent="0.2">
      <c r="A8198" s="4">
        <v>34120</v>
      </c>
      <c r="C8198" t="s">
        <v>13</v>
      </c>
      <c r="D8198" t="s">
        <v>13</v>
      </c>
      <c r="E8198" t="s">
        <v>13</v>
      </c>
      <c r="F8198" t="s">
        <v>13</v>
      </c>
      <c r="G8198" t="s">
        <v>13</v>
      </c>
      <c r="H8198" t="s">
        <v>13</v>
      </c>
      <c r="I8198" t="s">
        <v>13</v>
      </c>
      <c r="J8198" t="s">
        <v>13</v>
      </c>
      <c r="L8198" t="s">
        <v>13</v>
      </c>
    </row>
    <row r="8199" spans="1:12" x14ac:dyDescent="0.2">
      <c r="A8199" s="4">
        <v>34121</v>
      </c>
      <c r="C8199">
        <v>3.14</v>
      </c>
      <c r="D8199">
        <v>3.3</v>
      </c>
      <c r="E8199">
        <v>3.55</v>
      </c>
      <c r="F8199">
        <v>4.16</v>
      </c>
      <c r="G8199">
        <v>4.54</v>
      </c>
      <c r="H8199">
        <v>5.28</v>
      </c>
      <c r="I8199">
        <v>5.71</v>
      </c>
      <c r="J8199">
        <v>6.07</v>
      </c>
      <c r="L8199">
        <v>6.88</v>
      </c>
    </row>
    <row r="8200" spans="1:12" x14ac:dyDescent="0.2">
      <c r="A8200" s="4">
        <v>34122</v>
      </c>
      <c r="C8200">
        <v>3.14</v>
      </c>
      <c r="D8200">
        <v>3.3</v>
      </c>
      <c r="E8200">
        <v>3.56</v>
      </c>
      <c r="F8200">
        <v>4.18</v>
      </c>
      <c r="G8200">
        <v>4.57</v>
      </c>
      <c r="H8200">
        <v>5.27</v>
      </c>
      <c r="I8200">
        <v>5.69</v>
      </c>
      <c r="J8200">
        <v>6.06</v>
      </c>
      <c r="L8200">
        <v>6.88</v>
      </c>
    </row>
    <row r="8201" spans="1:12" x14ac:dyDescent="0.2">
      <c r="A8201" s="4">
        <v>34123</v>
      </c>
      <c r="C8201">
        <v>3.1</v>
      </c>
      <c r="D8201">
        <v>3.27</v>
      </c>
      <c r="E8201">
        <v>3.53</v>
      </c>
      <c r="F8201">
        <v>4.1399999999999997</v>
      </c>
      <c r="G8201">
        <v>4.5199999999999996</v>
      </c>
      <c r="H8201">
        <v>5.23</v>
      </c>
      <c r="I8201">
        <v>5.64</v>
      </c>
      <c r="J8201">
        <v>6.02</v>
      </c>
      <c r="L8201">
        <v>6.86</v>
      </c>
    </row>
    <row r="8202" spans="1:12" x14ac:dyDescent="0.2">
      <c r="A8202" s="4">
        <v>34124</v>
      </c>
      <c r="C8202">
        <v>3.18</v>
      </c>
      <c r="D8202">
        <v>3.39</v>
      </c>
      <c r="E8202">
        <v>3.67</v>
      </c>
      <c r="F8202">
        <v>4.3099999999999996</v>
      </c>
      <c r="G8202">
        <v>4.67</v>
      </c>
      <c r="H8202">
        <v>5.36</v>
      </c>
      <c r="I8202">
        <v>5.75</v>
      </c>
      <c r="J8202">
        <v>6.11</v>
      </c>
      <c r="L8202">
        <v>6.91</v>
      </c>
    </row>
    <row r="8203" spans="1:12" x14ac:dyDescent="0.2">
      <c r="A8203" s="4">
        <v>34127</v>
      </c>
      <c r="C8203">
        <v>3.2</v>
      </c>
      <c r="D8203">
        <v>3.4</v>
      </c>
      <c r="E8203">
        <v>3.65</v>
      </c>
      <c r="F8203">
        <v>4.3</v>
      </c>
      <c r="G8203">
        <v>4.66</v>
      </c>
      <c r="H8203">
        <v>5.34</v>
      </c>
      <c r="I8203">
        <v>5.73</v>
      </c>
      <c r="J8203">
        <v>6.08</v>
      </c>
      <c r="L8203">
        <v>6.88</v>
      </c>
    </row>
    <row r="8204" spans="1:12" x14ac:dyDescent="0.2">
      <c r="A8204" s="4">
        <v>34128</v>
      </c>
      <c r="C8204">
        <v>3.2</v>
      </c>
      <c r="D8204">
        <v>3.4</v>
      </c>
      <c r="E8204">
        <v>3.66</v>
      </c>
      <c r="F8204">
        <v>4.33</v>
      </c>
      <c r="G8204">
        <v>4.7</v>
      </c>
      <c r="H8204">
        <v>5.35</v>
      </c>
      <c r="I8204">
        <v>5.74</v>
      </c>
      <c r="J8204">
        <v>6.09</v>
      </c>
      <c r="L8204">
        <v>6.91</v>
      </c>
    </row>
    <row r="8205" spans="1:12" x14ac:dyDescent="0.2">
      <c r="A8205" s="4">
        <v>34129</v>
      </c>
      <c r="C8205">
        <v>3.18</v>
      </c>
      <c r="D8205">
        <v>3.37</v>
      </c>
      <c r="E8205">
        <v>3.62</v>
      </c>
      <c r="F8205">
        <v>4.29</v>
      </c>
      <c r="G8205">
        <v>4.67</v>
      </c>
      <c r="H8205">
        <v>5.33</v>
      </c>
      <c r="I8205">
        <v>5.72</v>
      </c>
      <c r="J8205">
        <v>6.07</v>
      </c>
      <c r="L8205">
        <v>6.87</v>
      </c>
    </row>
    <row r="8206" spans="1:12" x14ac:dyDescent="0.2">
      <c r="A8206" s="4">
        <v>34130</v>
      </c>
      <c r="C8206">
        <v>3.18</v>
      </c>
      <c r="D8206">
        <v>3.36</v>
      </c>
      <c r="E8206">
        <v>3.62</v>
      </c>
      <c r="F8206">
        <v>4.29</v>
      </c>
      <c r="G8206">
        <v>4.67</v>
      </c>
      <c r="H8206">
        <v>5.34</v>
      </c>
      <c r="I8206">
        <v>5.72</v>
      </c>
      <c r="J8206">
        <v>6.07</v>
      </c>
      <c r="L8206">
        <v>6.88</v>
      </c>
    </row>
    <row r="8207" spans="1:12" x14ac:dyDescent="0.2">
      <c r="A8207" s="4">
        <v>34131</v>
      </c>
      <c r="C8207">
        <v>3.12</v>
      </c>
      <c r="D8207">
        <v>3.28</v>
      </c>
      <c r="E8207">
        <v>3.51</v>
      </c>
      <c r="F8207">
        <v>4.1500000000000004</v>
      </c>
      <c r="G8207">
        <v>4.53</v>
      </c>
      <c r="H8207">
        <v>5.22</v>
      </c>
      <c r="I8207">
        <v>5.61</v>
      </c>
      <c r="J8207">
        <v>5.97</v>
      </c>
      <c r="L8207">
        <v>6.8</v>
      </c>
    </row>
    <row r="8208" spans="1:12" x14ac:dyDescent="0.2">
      <c r="A8208" s="4">
        <v>34134</v>
      </c>
      <c r="C8208">
        <v>3.13</v>
      </c>
      <c r="D8208">
        <v>3.28</v>
      </c>
      <c r="E8208">
        <v>3.5</v>
      </c>
      <c r="F8208">
        <v>4.13</v>
      </c>
      <c r="G8208">
        <v>4.5199999999999996</v>
      </c>
      <c r="H8208">
        <v>5.2</v>
      </c>
      <c r="I8208">
        <v>5.6</v>
      </c>
      <c r="J8208">
        <v>5.97</v>
      </c>
      <c r="L8208">
        <v>6.81</v>
      </c>
    </row>
    <row r="8209" spans="1:12" x14ac:dyDescent="0.2">
      <c r="A8209" s="4">
        <v>34135</v>
      </c>
      <c r="C8209">
        <v>3.12</v>
      </c>
      <c r="D8209">
        <v>3.25</v>
      </c>
      <c r="E8209">
        <v>3.48</v>
      </c>
      <c r="F8209">
        <v>4.1100000000000003</v>
      </c>
      <c r="G8209">
        <v>4.49</v>
      </c>
      <c r="H8209">
        <v>5.19</v>
      </c>
      <c r="I8209">
        <v>5.59</v>
      </c>
      <c r="J8209">
        <v>5.96</v>
      </c>
      <c r="L8209">
        <v>6.83</v>
      </c>
    </row>
    <row r="8210" spans="1:12" x14ac:dyDescent="0.2">
      <c r="A8210" s="4">
        <v>34136</v>
      </c>
      <c r="C8210">
        <v>3.11</v>
      </c>
      <c r="D8210">
        <v>3.25</v>
      </c>
      <c r="E8210">
        <v>3.47</v>
      </c>
      <c r="F8210">
        <v>4.09</v>
      </c>
      <c r="G8210">
        <v>4.47</v>
      </c>
      <c r="H8210">
        <v>5.18</v>
      </c>
      <c r="I8210">
        <v>5.59</v>
      </c>
      <c r="J8210">
        <v>5.96</v>
      </c>
      <c r="L8210">
        <v>6.82</v>
      </c>
    </row>
    <row r="8211" spans="1:12" x14ac:dyDescent="0.2">
      <c r="A8211" s="4">
        <v>34137</v>
      </c>
      <c r="C8211">
        <v>3.1</v>
      </c>
      <c r="D8211">
        <v>3.24</v>
      </c>
      <c r="E8211">
        <v>3.46</v>
      </c>
      <c r="F8211">
        <v>4.08</v>
      </c>
      <c r="G8211">
        <v>4.47</v>
      </c>
      <c r="H8211">
        <v>5.17</v>
      </c>
      <c r="I8211">
        <v>5.57</v>
      </c>
      <c r="J8211">
        <v>5.93</v>
      </c>
      <c r="L8211">
        <v>6.81</v>
      </c>
    </row>
    <row r="8212" spans="1:12" x14ac:dyDescent="0.2">
      <c r="A8212" s="4">
        <v>34138</v>
      </c>
      <c r="C8212">
        <v>3.13</v>
      </c>
      <c r="D8212">
        <v>3.28</v>
      </c>
      <c r="E8212">
        <v>3.52</v>
      </c>
      <c r="F8212">
        <v>4.16</v>
      </c>
      <c r="G8212">
        <v>4.53</v>
      </c>
      <c r="H8212">
        <v>5.23</v>
      </c>
      <c r="I8212">
        <v>5.62</v>
      </c>
      <c r="J8212">
        <v>5.97</v>
      </c>
      <c r="L8212">
        <v>6.82</v>
      </c>
    </row>
    <row r="8213" spans="1:12" x14ac:dyDescent="0.2">
      <c r="A8213" s="4">
        <v>34141</v>
      </c>
      <c r="C8213">
        <v>3.17</v>
      </c>
      <c r="D8213">
        <v>3.28</v>
      </c>
      <c r="E8213">
        <v>3.52</v>
      </c>
      <c r="F8213">
        <v>4.16</v>
      </c>
      <c r="G8213">
        <v>4.51</v>
      </c>
      <c r="H8213">
        <v>5.2</v>
      </c>
      <c r="I8213">
        <v>5.57</v>
      </c>
      <c r="J8213">
        <v>5.92</v>
      </c>
      <c r="L8213">
        <v>6.78</v>
      </c>
    </row>
    <row r="8214" spans="1:12" x14ac:dyDescent="0.2">
      <c r="A8214" s="4">
        <v>34142</v>
      </c>
      <c r="C8214">
        <v>3.16</v>
      </c>
      <c r="D8214">
        <v>3.27</v>
      </c>
      <c r="E8214">
        <v>3.51</v>
      </c>
      <c r="F8214">
        <v>4.1500000000000004</v>
      </c>
      <c r="G8214">
        <v>4.51</v>
      </c>
      <c r="H8214">
        <v>5.21</v>
      </c>
      <c r="I8214">
        <v>5.58</v>
      </c>
      <c r="J8214">
        <v>5.91</v>
      </c>
      <c r="L8214">
        <v>6.78</v>
      </c>
    </row>
    <row r="8215" spans="1:12" x14ac:dyDescent="0.2">
      <c r="A8215" s="4">
        <v>34143</v>
      </c>
      <c r="C8215">
        <v>3.19</v>
      </c>
      <c r="D8215">
        <v>3.32</v>
      </c>
      <c r="E8215">
        <v>3.56</v>
      </c>
      <c r="F8215">
        <v>4.2</v>
      </c>
      <c r="G8215">
        <v>4.54</v>
      </c>
      <c r="H8215">
        <v>5.2</v>
      </c>
      <c r="I8215">
        <v>5.59</v>
      </c>
      <c r="J8215">
        <v>5.91</v>
      </c>
      <c r="L8215">
        <v>6.77</v>
      </c>
    </row>
    <row r="8216" spans="1:12" x14ac:dyDescent="0.2">
      <c r="A8216" s="4">
        <v>34144</v>
      </c>
      <c r="C8216">
        <v>3.17</v>
      </c>
      <c r="D8216">
        <v>3.3</v>
      </c>
      <c r="E8216">
        <v>3.54</v>
      </c>
      <c r="F8216">
        <v>4.1500000000000004</v>
      </c>
      <c r="G8216">
        <v>4.49</v>
      </c>
      <c r="H8216">
        <v>5.16</v>
      </c>
      <c r="I8216">
        <v>5.55</v>
      </c>
      <c r="J8216">
        <v>5.88</v>
      </c>
      <c r="L8216">
        <v>6.74</v>
      </c>
    </row>
    <row r="8217" spans="1:12" x14ac:dyDescent="0.2">
      <c r="A8217" s="4">
        <v>34145</v>
      </c>
      <c r="C8217">
        <v>3.15</v>
      </c>
      <c r="D8217">
        <v>3.28</v>
      </c>
      <c r="E8217">
        <v>3.5</v>
      </c>
      <c r="F8217">
        <v>4.0999999999999996</v>
      </c>
      <c r="G8217">
        <v>4.45</v>
      </c>
      <c r="H8217">
        <v>5.13</v>
      </c>
      <c r="I8217">
        <v>5.51</v>
      </c>
      <c r="J8217">
        <v>5.84</v>
      </c>
      <c r="L8217">
        <v>6.71</v>
      </c>
    </row>
    <row r="8218" spans="1:12" x14ac:dyDescent="0.2">
      <c r="A8218" s="4">
        <v>34148</v>
      </c>
      <c r="C8218">
        <v>3.11</v>
      </c>
      <c r="D8218">
        <v>3.23</v>
      </c>
      <c r="E8218">
        <v>3.47</v>
      </c>
      <c r="F8218">
        <v>4.0599999999999996</v>
      </c>
      <c r="G8218">
        <v>4.41</v>
      </c>
      <c r="H8218">
        <v>5.08</v>
      </c>
      <c r="I8218">
        <v>5.47</v>
      </c>
      <c r="J8218">
        <v>5.8</v>
      </c>
      <c r="L8218">
        <v>6.67</v>
      </c>
    </row>
    <row r="8219" spans="1:12" x14ac:dyDescent="0.2">
      <c r="A8219" s="4">
        <v>34149</v>
      </c>
      <c r="C8219">
        <v>3.1</v>
      </c>
      <c r="D8219">
        <v>3.21</v>
      </c>
      <c r="E8219">
        <v>3.45</v>
      </c>
      <c r="F8219">
        <v>4.03</v>
      </c>
      <c r="G8219">
        <v>4.37</v>
      </c>
      <c r="H8219">
        <v>5.05</v>
      </c>
      <c r="I8219">
        <v>5.45</v>
      </c>
      <c r="J8219">
        <v>5.79</v>
      </c>
      <c r="L8219">
        <v>6.67</v>
      </c>
    </row>
    <row r="8220" spans="1:12" x14ac:dyDescent="0.2">
      <c r="A8220" s="4">
        <v>34150</v>
      </c>
      <c r="C8220">
        <v>3.1</v>
      </c>
      <c r="D8220">
        <v>3.22</v>
      </c>
      <c r="E8220">
        <v>3.45</v>
      </c>
      <c r="F8220">
        <v>4.03</v>
      </c>
      <c r="G8220">
        <v>4.3899999999999997</v>
      </c>
      <c r="H8220">
        <v>5.05</v>
      </c>
      <c r="I8220">
        <v>5.46</v>
      </c>
      <c r="J8220">
        <v>5.8</v>
      </c>
      <c r="L8220">
        <v>6.68</v>
      </c>
    </row>
    <row r="8221" spans="1:12" x14ac:dyDescent="0.2">
      <c r="A8221" s="4">
        <v>34151</v>
      </c>
      <c r="C8221">
        <v>3.06</v>
      </c>
      <c r="D8221">
        <v>3.19</v>
      </c>
      <c r="E8221">
        <v>3.41</v>
      </c>
      <c r="F8221">
        <v>3.99</v>
      </c>
      <c r="G8221">
        <v>4.37</v>
      </c>
      <c r="H8221">
        <v>5.04</v>
      </c>
      <c r="I8221">
        <v>5.46</v>
      </c>
      <c r="J8221">
        <v>5.8</v>
      </c>
      <c r="L8221">
        <v>6.69</v>
      </c>
    </row>
    <row r="8222" spans="1:12" x14ac:dyDescent="0.2">
      <c r="A8222" s="4">
        <v>34152</v>
      </c>
      <c r="C8222">
        <v>3.02</v>
      </c>
      <c r="D8222">
        <v>3.15</v>
      </c>
      <c r="E8222">
        <v>3.34</v>
      </c>
      <c r="F8222">
        <v>3.93</v>
      </c>
      <c r="G8222">
        <v>4.3099999999999996</v>
      </c>
      <c r="H8222">
        <v>4.9800000000000004</v>
      </c>
      <c r="I8222">
        <v>5.42</v>
      </c>
      <c r="J8222">
        <v>5.76</v>
      </c>
      <c r="L8222">
        <v>6.67</v>
      </c>
    </row>
    <row r="8223" spans="1:12" x14ac:dyDescent="0.2">
      <c r="A8223" s="4">
        <v>34155</v>
      </c>
      <c r="C8223" t="s">
        <v>13</v>
      </c>
      <c r="D8223" t="s">
        <v>13</v>
      </c>
      <c r="E8223" t="s">
        <v>13</v>
      </c>
      <c r="F8223" t="s">
        <v>13</v>
      </c>
      <c r="G8223" t="s">
        <v>13</v>
      </c>
      <c r="H8223" t="s">
        <v>13</v>
      </c>
      <c r="I8223" t="s">
        <v>13</v>
      </c>
      <c r="J8223" t="s">
        <v>13</v>
      </c>
      <c r="L8223" t="s">
        <v>13</v>
      </c>
    </row>
    <row r="8224" spans="1:12" x14ac:dyDescent="0.2">
      <c r="A8224" s="4">
        <v>34156</v>
      </c>
      <c r="C8224">
        <v>3.12</v>
      </c>
      <c r="D8224">
        <v>3.22</v>
      </c>
      <c r="E8224">
        <v>3.42</v>
      </c>
      <c r="F8224">
        <v>4</v>
      </c>
      <c r="G8224">
        <v>4.38</v>
      </c>
      <c r="H8224">
        <v>5.04</v>
      </c>
      <c r="I8224">
        <v>5.47</v>
      </c>
      <c r="J8224">
        <v>5.8</v>
      </c>
      <c r="L8224">
        <v>6.68</v>
      </c>
    </row>
    <row r="8225" spans="1:12" x14ac:dyDescent="0.2">
      <c r="A8225" s="4">
        <v>34157</v>
      </c>
      <c r="C8225">
        <v>3.11</v>
      </c>
      <c r="D8225">
        <v>3.2</v>
      </c>
      <c r="E8225">
        <v>3.43</v>
      </c>
      <c r="F8225">
        <v>4</v>
      </c>
      <c r="G8225">
        <v>4.38</v>
      </c>
      <c r="H8225">
        <v>5.04</v>
      </c>
      <c r="I8225">
        <v>5.47</v>
      </c>
      <c r="J8225">
        <v>5.8</v>
      </c>
      <c r="L8225">
        <v>6.68</v>
      </c>
    </row>
    <row r="8226" spans="1:12" x14ac:dyDescent="0.2">
      <c r="A8226" s="4">
        <v>34158</v>
      </c>
      <c r="C8226">
        <v>3.09</v>
      </c>
      <c r="D8226">
        <v>3.21</v>
      </c>
      <c r="E8226">
        <v>3.42</v>
      </c>
      <c r="F8226">
        <v>4</v>
      </c>
      <c r="G8226">
        <v>4.3499999999999996</v>
      </c>
      <c r="H8226">
        <v>5.0199999999999996</v>
      </c>
      <c r="I8226">
        <v>5.45</v>
      </c>
      <c r="J8226">
        <v>5.78</v>
      </c>
      <c r="L8226">
        <v>6.66</v>
      </c>
    </row>
    <row r="8227" spans="1:12" x14ac:dyDescent="0.2">
      <c r="A8227" s="4">
        <v>34159</v>
      </c>
      <c r="C8227">
        <v>3.09</v>
      </c>
      <c r="D8227">
        <v>3.21</v>
      </c>
      <c r="E8227">
        <v>3.41</v>
      </c>
      <c r="F8227">
        <v>3.98</v>
      </c>
      <c r="G8227">
        <v>4.34</v>
      </c>
      <c r="H8227">
        <v>5</v>
      </c>
      <c r="I8227">
        <v>5.42</v>
      </c>
      <c r="J8227">
        <v>5.76</v>
      </c>
      <c r="L8227">
        <v>6.64</v>
      </c>
    </row>
    <row r="8228" spans="1:12" x14ac:dyDescent="0.2">
      <c r="A8228" s="4">
        <v>34162</v>
      </c>
      <c r="C8228">
        <v>3.1</v>
      </c>
      <c r="D8228">
        <v>3.22</v>
      </c>
      <c r="E8228">
        <v>3.4</v>
      </c>
      <c r="F8228">
        <v>3.99</v>
      </c>
      <c r="G8228">
        <v>4.33</v>
      </c>
      <c r="H8228">
        <v>5</v>
      </c>
      <c r="I8228">
        <v>5.41</v>
      </c>
      <c r="J8228">
        <v>5.75</v>
      </c>
      <c r="L8228">
        <v>6.62</v>
      </c>
    </row>
    <row r="8229" spans="1:12" x14ac:dyDescent="0.2">
      <c r="A8229" s="4">
        <v>34163</v>
      </c>
      <c r="C8229">
        <v>3.11</v>
      </c>
      <c r="D8229">
        <v>3.25</v>
      </c>
      <c r="E8229">
        <v>3.44</v>
      </c>
      <c r="F8229">
        <v>4.04</v>
      </c>
      <c r="G8229">
        <v>4.3899999999999997</v>
      </c>
      <c r="H8229">
        <v>5.03</v>
      </c>
      <c r="I8229">
        <v>5.43</v>
      </c>
      <c r="J8229">
        <v>5.78</v>
      </c>
      <c r="L8229">
        <v>6.62</v>
      </c>
    </row>
    <row r="8230" spans="1:12" x14ac:dyDescent="0.2">
      <c r="A8230" s="4">
        <v>34164</v>
      </c>
      <c r="C8230">
        <v>3.08</v>
      </c>
      <c r="D8230">
        <v>3.22</v>
      </c>
      <c r="E8230">
        <v>3.4</v>
      </c>
      <c r="F8230">
        <v>3.97</v>
      </c>
      <c r="G8230">
        <v>4.32</v>
      </c>
      <c r="H8230">
        <v>4.9800000000000004</v>
      </c>
      <c r="I8230">
        <v>5.37</v>
      </c>
      <c r="J8230">
        <v>5.72</v>
      </c>
      <c r="L8230">
        <v>6.56</v>
      </c>
    </row>
    <row r="8231" spans="1:12" x14ac:dyDescent="0.2">
      <c r="A8231" s="4">
        <v>34165</v>
      </c>
      <c r="C8231">
        <v>3.08</v>
      </c>
      <c r="D8231">
        <v>3.23</v>
      </c>
      <c r="E8231">
        <v>3.41</v>
      </c>
      <c r="F8231">
        <v>3.99</v>
      </c>
      <c r="G8231">
        <v>4.34</v>
      </c>
      <c r="H8231">
        <v>4.99</v>
      </c>
      <c r="I8231">
        <v>5.37</v>
      </c>
      <c r="J8231">
        <v>5.72</v>
      </c>
      <c r="L8231">
        <v>6.55</v>
      </c>
    </row>
    <row r="8232" spans="1:12" x14ac:dyDescent="0.2">
      <c r="A8232" s="4">
        <v>34166</v>
      </c>
      <c r="C8232">
        <v>3.08</v>
      </c>
      <c r="D8232">
        <v>3.23</v>
      </c>
      <c r="E8232">
        <v>3.41</v>
      </c>
      <c r="F8232">
        <v>3.99</v>
      </c>
      <c r="G8232">
        <v>4.34</v>
      </c>
      <c r="H8232">
        <v>4.99</v>
      </c>
      <c r="I8232">
        <v>5.36</v>
      </c>
      <c r="J8232">
        <v>5.71</v>
      </c>
      <c r="L8232">
        <v>6.54</v>
      </c>
    </row>
    <row r="8233" spans="1:12" x14ac:dyDescent="0.2">
      <c r="A8233" s="4">
        <v>34169</v>
      </c>
      <c r="C8233">
        <v>3.12</v>
      </c>
      <c r="D8233">
        <v>3.24</v>
      </c>
      <c r="E8233">
        <v>3.42</v>
      </c>
      <c r="F8233">
        <v>3.99</v>
      </c>
      <c r="G8233">
        <v>4.3499999999999996</v>
      </c>
      <c r="H8233">
        <v>5</v>
      </c>
      <c r="I8233">
        <v>5.37</v>
      </c>
      <c r="J8233">
        <v>5.71</v>
      </c>
      <c r="L8233">
        <v>6.54</v>
      </c>
    </row>
    <row r="8234" spans="1:12" x14ac:dyDescent="0.2">
      <c r="A8234" s="4">
        <v>34170</v>
      </c>
      <c r="C8234">
        <v>3.13</v>
      </c>
      <c r="D8234">
        <v>3.28</v>
      </c>
      <c r="E8234">
        <v>3.48</v>
      </c>
      <c r="F8234">
        <v>4.09</v>
      </c>
      <c r="G8234">
        <v>4.42</v>
      </c>
      <c r="H8234">
        <v>5.08</v>
      </c>
      <c r="I8234">
        <v>5.42</v>
      </c>
      <c r="J8234">
        <v>5.75</v>
      </c>
      <c r="L8234">
        <v>6.55</v>
      </c>
    </row>
    <row r="8235" spans="1:12" x14ac:dyDescent="0.2">
      <c r="A8235" s="4">
        <v>34171</v>
      </c>
      <c r="C8235">
        <v>3.14</v>
      </c>
      <c r="D8235">
        <v>3.29</v>
      </c>
      <c r="E8235">
        <v>3.52</v>
      </c>
      <c r="F8235">
        <v>4.1500000000000004</v>
      </c>
      <c r="G8235">
        <v>4.49</v>
      </c>
      <c r="H8235">
        <v>5.17</v>
      </c>
      <c r="I8235">
        <v>5.53</v>
      </c>
      <c r="J8235">
        <v>5.83</v>
      </c>
      <c r="L8235">
        <v>6.62</v>
      </c>
    </row>
    <row r="8236" spans="1:12" x14ac:dyDescent="0.2">
      <c r="A8236" s="4">
        <v>34172</v>
      </c>
      <c r="C8236">
        <v>3.16</v>
      </c>
      <c r="D8236">
        <v>3.34</v>
      </c>
      <c r="E8236">
        <v>3.61</v>
      </c>
      <c r="F8236">
        <v>4.22</v>
      </c>
      <c r="G8236">
        <v>4.59</v>
      </c>
      <c r="H8236">
        <v>5.24</v>
      </c>
      <c r="I8236">
        <v>5.6</v>
      </c>
      <c r="J8236">
        <v>5.9</v>
      </c>
      <c r="L8236">
        <v>6.65</v>
      </c>
    </row>
    <row r="8237" spans="1:12" x14ac:dyDescent="0.2">
      <c r="A8237" s="4">
        <v>34173</v>
      </c>
      <c r="C8237">
        <v>3.16</v>
      </c>
      <c r="D8237">
        <v>3.34</v>
      </c>
      <c r="E8237">
        <v>3.62</v>
      </c>
      <c r="F8237">
        <v>4.25</v>
      </c>
      <c r="G8237">
        <v>4.62</v>
      </c>
      <c r="H8237">
        <v>5.28</v>
      </c>
      <c r="I8237">
        <v>5.66</v>
      </c>
      <c r="J8237">
        <v>5.95</v>
      </c>
      <c r="L8237">
        <v>6.71</v>
      </c>
    </row>
    <row r="8238" spans="1:12" x14ac:dyDescent="0.2">
      <c r="A8238" s="4">
        <v>34176</v>
      </c>
      <c r="C8238">
        <v>3.17</v>
      </c>
      <c r="D8238">
        <v>3.33</v>
      </c>
      <c r="E8238">
        <v>3.59</v>
      </c>
      <c r="F8238">
        <v>4.22</v>
      </c>
      <c r="G8238">
        <v>4.58</v>
      </c>
      <c r="H8238">
        <v>5.25</v>
      </c>
      <c r="I8238">
        <v>5.62</v>
      </c>
      <c r="J8238">
        <v>5.93</v>
      </c>
      <c r="L8238">
        <v>6.68</v>
      </c>
    </row>
    <row r="8239" spans="1:12" x14ac:dyDescent="0.2">
      <c r="A8239" s="4">
        <v>34177</v>
      </c>
      <c r="C8239">
        <v>3.17</v>
      </c>
      <c r="D8239">
        <v>3.36</v>
      </c>
      <c r="E8239">
        <v>3.61</v>
      </c>
      <c r="F8239">
        <v>4.25</v>
      </c>
      <c r="G8239">
        <v>4.59</v>
      </c>
      <c r="H8239">
        <v>5.26</v>
      </c>
      <c r="I8239">
        <v>5.62</v>
      </c>
      <c r="J8239">
        <v>5.92</v>
      </c>
      <c r="L8239">
        <v>6.68</v>
      </c>
    </row>
    <row r="8240" spans="1:12" x14ac:dyDescent="0.2">
      <c r="A8240" s="4">
        <v>34178</v>
      </c>
      <c r="C8240">
        <v>3.15</v>
      </c>
      <c r="D8240">
        <v>3.34</v>
      </c>
      <c r="E8240">
        <v>3.59</v>
      </c>
      <c r="F8240">
        <v>4.21</v>
      </c>
      <c r="G8240">
        <v>4.57</v>
      </c>
      <c r="H8240">
        <v>5.23</v>
      </c>
      <c r="I8240">
        <v>5.58</v>
      </c>
      <c r="J8240">
        <v>5.9</v>
      </c>
      <c r="L8240">
        <v>6.66</v>
      </c>
    </row>
    <row r="8241" spans="1:12" x14ac:dyDescent="0.2">
      <c r="A8241" s="4">
        <v>34179</v>
      </c>
      <c r="C8241">
        <v>3.09</v>
      </c>
      <c r="D8241">
        <v>3.28</v>
      </c>
      <c r="E8241">
        <v>3.51</v>
      </c>
      <c r="F8241">
        <v>4.12</v>
      </c>
      <c r="G8241">
        <v>4.46</v>
      </c>
      <c r="H8241">
        <v>5.13</v>
      </c>
      <c r="I8241">
        <v>5.47</v>
      </c>
      <c r="J8241">
        <v>5.81</v>
      </c>
      <c r="L8241">
        <v>6.57</v>
      </c>
    </row>
    <row r="8242" spans="1:12" x14ac:dyDescent="0.2">
      <c r="A8242" s="4">
        <v>34180</v>
      </c>
      <c r="C8242">
        <v>3.1</v>
      </c>
      <c r="D8242">
        <v>3.28</v>
      </c>
      <c r="E8242">
        <v>3.53</v>
      </c>
      <c r="F8242">
        <v>4.13</v>
      </c>
      <c r="G8242">
        <v>4.5</v>
      </c>
      <c r="H8242">
        <v>5.16</v>
      </c>
      <c r="I8242">
        <v>5.5</v>
      </c>
      <c r="J8242">
        <v>5.83</v>
      </c>
      <c r="L8242">
        <v>6.57</v>
      </c>
    </row>
    <row r="8243" spans="1:12" x14ac:dyDescent="0.2">
      <c r="A8243" s="4">
        <v>34183</v>
      </c>
      <c r="C8243">
        <v>3.17</v>
      </c>
      <c r="D8243">
        <v>3.35</v>
      </c>
      <c r="E8243">
        <v>3.58</v>
      </c>
      <c r="F8243">
        <v>4.1900000000000004</v>
      </c>
      <c r="G8243">
        <v>4.55</v>
      </c>
      <c r="H8243">
        <v>5.2</v>
      </c>
      <c r="I8243">
        <v>5.55</v>
      </c>
      <c r="J8243">
        <v>5.85</v>
      </c>
      <c r="L8243">
        <v>6.56</v>
      </c>
    </row>
    <row r="8244" spans="1:12" x14ac:dyDescent="0.2">
      <c r="A8244" s="4">
        <v>34184</v>
      </c>
      <c r="C8244">
        <v>3.15</v>
      </c>
      <c r="D8244">
        <v>3.32</v>
      </c>
      <c r="E8244">
        <v>3.56</v>
      </c>
      <c r="F8244">
        <v>4.17</v>
      </c>
      <c r="G8244">
        <v>4.55</v>
      </c>
      <c r="H8244">
        <v>5.19</v>
      </c>
      <c r="I8244">
        <v>5.51</v>
      </c>
      <c r="J8244">
        <v>5.83</v>
      </c>
      <c r="L8244">
        <v>6.53</v>
      </c>
    </row>
    <row r="8245" spans="1:12" x14ac:dyDescent="0.2">
      <c r="A8245" s="4">
        <v>34185</v>
      </c>
      <c r="C8245">
        <v>3.15</v>
      </c>
      <c r="D8245">
        <v>3.32</v>
      </c>
      <c r="E8245">
        <v>3.57</v>
      </c>
      <c r="F8245">
        <v>4.16</v>
      </c>
      <c r="G8245">
        <v>4.55</v>
      </c>
      <c r="H8245">
        <v>5.2</v>
      </c>
      <c r="I8245">
        <v>5.54</v>
      </c>
      <c r="J8245">
        <v>5.87</v>
      </c>
      <c r="L8245">
        <v>6.54</v>
      </c>
    </row>
    <row r="8246" spans="1:12" x14ac:dyDescent="0.2">
      <c r="A8246" s="4">
        <v>34186</v>
      </c>
      <c r="C8246">
        <v>3.12</v>
      </c>
      <c r="D8246">
        <v>3.3</v>
      </c>
      <c r="E8246">
        <v>3.54</v>
      </c>
      <c r="F8246">
        <v>4.12</v>
      </c>
      <c r="G8246">
        <v>4.5</v>
      </c>
      <c r="H8246">
        <v>5.18</v>
      </c>
      <c r="I8246">
        <v>5.52</v>
      </c>
      <c r="J8246">
        <v>5.86</v>
      </c>
      <c r="L8246">
        <v>6.53</v>
      </c>
    </row>
    <row r="8247" spans="1:12" x14ac:dyDescent="0.2">
      <c r="A8247" s="4">
        <v>34187</v>
      </c>
      <c r="C8247">
        <v>3.11</v>
      </c>
      <c r="D8247">
        <v>3.28</v>
      </c>
      <c r="E8247">
        <v>3.52</v>
      </c>
      <c r="F8247">
        <v>4.09</v>
      </c>
      <c r="G8247">
        <v>4.4800000000000004</v>
      </c>
      <c r="H8247">
        <v>5.16</v>
      </c>
      <c r="I8247">
        <v>5.52</v>
      </c>
      <c r="J8247">
        <v>5.86</v>
      </c>
      <c r="L8247">
        <v>6.53</v>
      </c>
    </row>
    <row r="8248" spans="1:12" x14ac:dyDescent="0.2">
      <c r="A8248" s="4">
        <v>34190</v>
      </c>
      <c r="C8248">
        <v>3.11</v>
      </c>
      <c r="D8248">
        <v>3.26</v>
      </c>
      <c r="E8248">
        <v>3.48</v>
      </c>
      <c r="F8248">
        <v>4.0599999999999996</v>
      </c>
      <c r="G8248">
        <v>4.45</v>
      </c>
      <c r="H8248">
        <v>5.12</v>
      </c>
      <c r="I8248">
        <v>5.48</v>
      </c>
      <c r="J8248">
        <v>5.82</v>
      </c>
      <c r="L8248">
        <v>6.47</v>
      </c>
    </row>
    <row r="8249" spans="1:12" x14ac:dyDescent="0.2">
      <c r="A8249" s="4">
        <v>34191</v>
      </c>
      <c r="C8249">
        <v>3.1</v>
      </c>
      <c r="D8249">
        <v>3.27</v>
      </c>
      <c r="E8249">
        <v>3.51</v>
      </c>
      <c r="F8249">
        <v>4.0999999999999996</v>
      </c>
      <c r="G8249">
        <v>4.4800000000000004</v>
      </c>
      <c r="H8249">
        <v>5.14</v>
      </c>
      <c r="I8249">
        <v>5.49</v>
      </c>
      <c r="J8249">
        <v>5.82</v>
      </c>
      <c r="L8249">
        <v>6.45</v>
      </c>
    </row>
    <row r="8250" spans="1:12" x14ac:dyDescent="0.2">
      <c r="A8250" s="4">
        <v>34192</v>
      </c>
      <c r="C8250">
        <v>3.09</v>
      </c>
      <c r="D8250">
        <v>3.25</v>
      </c>
      <c r="E8250">
        <v>3.5</v>
      </c>
      <c r="F8250">
        <v>4.0999999999999996</v>
      </c>
      <c r="G8250">
        <v>4.47</v>
      </c>
      <c r="H8250">
        <v>5.13</v>
      </c>
      <c r="I8250">
        <v>5.46</v>
      </c>
      <c r="J8250">
        <v>5.75</v>
      </c>
      <c r="L8250">
        <v>6.44</v>
      </c>
    </row>
    <row r="8251" spans="1:12" x14ac:dyDescent="0.2">
      <c r="A8251" s="4">
        <v>34193</v>
      </c>
      <c r="C8251">
        <v>3.08</v>
      </c>
      <c r="D8251">
        <v>3.23</v>
      </c>
      <c r="E8251">
        <v>3.47</v>
      </c>
      <c r="F8251">
        <v>4.0599999999999996</v>
      </c>
      <c r="G8251">
        <v>4.43</v>
      </c>
      <c r="H8251">
        <v>5.13</v>
      </c>
      <c r="I8251">
        <v>5.47</v>
      </c>
      <c r="J8251">
        <v>5.77</v>
      </c>
      <c r="L8251">
        <v>6.37</v>
      </c>
    </row>
    <row r="8252" spans="1:12" x14ac:dyDescent="0.2">
      <c r="A8252" s="4">
        <v>34194</v>
      </c>
      <c r="C8252">
        <v>3.09</v>
      </c>
      <c r="D8252">
        <v>3.22</v>
      </c>
      <c r="E8252">
        <v>3.43</v>
      </c>
      <c r="F8252">
        <v>4</v>
      </c>
      <c r="G8252">
        <v>4.38</v>
      </c>
      <c r="H8252">
        <v>5.08</v>
      </c>
      <c r="I8252">
        <v>5.41</v>
      </c>
      <c r="J8252">
        <v>5.72</v>
      </c>
      <c r="L8252">
        <v>6.35</v>
      </c>
    </row>
    <row r="8253" spans="1:12" x14ac:dyDescent="0.2">
      <c r="A8253" s="4">
        <v>34197</v>
      </c>
      <c r="C8253">
        <v>3.1</v>
      </c>
      <c r="D8253">
        <v>3.21</v>
      </c>
      <c r="E8253">
        <v>3.42</v>
      </c>
      <c r="F8253">
        <v>3.98</v>
      </c>
      <c r="G8253">
        <v>4.3499999999999996</v>
      </c>
      <c r="H8253">
        <v>5.05</v>
      </c>
      <c r="I8253">
        <v>5.36</v>
      </c>
      <c r="J8253">
        <v>5.68</v>
      </c>
      <c r="L8253">
        <v>6.31</v>
      </c>
    </row>
    <row r="8254" spans="1:12" x14ac:dyDescent="0.2">
      <c r="A8254" s="4">
        <v>34198</v>
      </c>
      <c r="C8254">
        <v>3.08</v>
      </c>
      <c r="D8254">
        <v>3.21</v>
      </c>
      <c r="E8254">
        <v>3.43</v>
      </c>
      <c r="F8254">
        <v>4.0199999999999996</v>
      </c>
      <c r="G8254">
        <v>4.3899999999999997</v>
      </c>
      <c r="H8254">
        <v>5.07</v>
      </c>
      <c r="I8254">
        <v>5.39</v>
      </c>
      <c r="J8254">
        <v>5.7</v>
      </c>
      <c r="L8254">
        <v>6.31</v>
      </c>
    </row>
    <row r="8255" spans="1:12" x14ac:dyDescent="0.2">
      <c r="A8255" s="4">
        <v>34199</v>
      </c>
      <c r="C8255">
        <v>3.05</v>
      </c>
      <c r="D8255">
        <v>3.19</v>
      </c>
      <c r="E8255">
        <v>3.41</v>
      </c>
      <c r="F8255">
        <v>3.98</v>
      </c>
      <c r="G8255">
        <v>4.3600000000000003</v>
      </c>
      <c r="H8255">
        <v>5.04</v>
      </c>
      <c r="I8255">
        <v>5.37</v>
      </c>
      <c r="J8255">
        <v>5.69</v>
      </c>
      <c r="L8255">
        <v>6.26</v>
      </c>
    </row>
    <row r="8256" spans="1:12" x14ac:dyDescent="0.2">
      <c r="A8256" s="4">
        <v>34200</v>
      </c>
      <c r="C8256">
        <v>3.05</v>
      </c>
      <c r="D8256">
        <v>3.2</v>
      </c>
      <c r="E8256">
        <v>3.39</v>
      </c>
      <c r="F8256">
        <v>3.93</v>
      </c>
      <c r="G8256">
        <v>4.29</v>
      </c>
      <c r="H8256">
        <v>4.97</v>
      </c>
      <c r="I8256">
        <v>5.32</v>
      </c>
      <c r="J8256">
        <v>5.64</v>
      </c>
      <c r="L8256">
        <v>6.21</v>
      </c>
    </row>
    <row r="8257" spans="1:12" x14ac:dyDescent="0.2">
      <c r="A8257" s="4">
        <v>34201</v>
      </c>
      <c r="C8257">
        <v>3.06</v>
      </c>
      <c r="D8257">
        <v>3.2</v>
      </c>
      <c r="E8257">
        <v>3.39</v>
      </c>
      <c r="F8257">
        <v>3.93</v>
      </c>
      <c r="G8257">
        <v>4.29</v>
      </c>
      <c r="H8257">
        <v>4.96</v>
      </c>
      <c r="I8257">
        <v>5.28</v>
      </c>
      <c r="J8257">
        <v>5.61</v>
      </c>
      <c r="L8257">
        <v>6.22</v>
      </c>
    </row>
    <row r="8258" spans="1:12" x14ac:dyDescent="0.2">
      <c r="A8258" s="4">
        <v>34204</v>
      </c>
      <c r="C8258">
        <v>3.08</v>
      </c>
      <c r="D8258">
        <v>3.21</v>
      </c>
      <c r="E8258">
        <v>3.4</v>
      </c>
      <c r="F8258">
        <v>3.97</v>
      </c>
      <c r="G8258">
        <v>4.3</v>
      </c>
      <c r="H8258">
        <v>4.9800000000000004</v>
      </c>
      <c r="I8258">
        <v>5.28</v>
      </c>
      <c r="J8258">
        <v>5.6</v>
      </c>
      <c r="L8258">
        <v>6.22</v>
      </c>
    </row>
    <row r="8259" spans="1:12" x14ac:dyDescent="0.2">
      <c r="A8259" s="4">
        <v>34205</v>
      </c>
      <c r="C8259">
        <v>3.05</v>
      </c>
      <c r="D8259">
        <v>3.18</v>
      </c>
      <c r="E8259">
        <v>3.36</v>
      </c>
      <c r="F8259">
        <v>3.89</v>
      </c>
      <c r="G8259">
        <v>4.24</v>
      </c>
      <c r="H8259">
        <v>4.9000000000000004</v>
      </c>
      <c r="I8259">
        <v>5.21</v>
      </c>
      <c r="J8259">
        <v>5.54</v>
      </c>
      <c r="L8259">
        <v>6.2</v>
      </c>
    </row>
    <row r="8260" spans="1:12" x14ac:dyDescent="0.2">
      <c r="A8260" s="4">
        <v>34206</v>
      </c>
      <c r="C8260">
        <v>3.04</v>
      </c>
      <c r="D8260">
        <v>3.18</v>
      </c>
      <c r="E8260">
        <v>3.35</v>
      </c>
      <c r="F8260">
        <v>3.85</v>
      </c>
      <c r="G8260">
        <v>4.2</v>
      </c>
      <c r="H8260">
        <v>4.8600000000000003</v>
      </c>
      <c r="I8260">
        <v>5.17</v>
      </c>
      <c r="J8260">
        <v>5.51</v>
      </c>
      <c r="L8260">
        <v>6.18</v>
      </c>
    </row>
    <row r="8261" spans="1:12" x14ac:dyDescent="0.2">
      <c r="A8261" s="4">
        <v>34207</v>
      </c>
      <c r="C8261">
        <v>3.06</v>
      </c>
      <c r="D8261">
        <v>3.19</v>
      </c>
      <c r="E8261">
        <v>3.34</v>
      </c>
      <c r="F8261">
        <v>3.82</v>
      </c>
      <c r="G8261">
        <v>4.16</v>
      </c>
      <c r="H8261">
        <v>4.78</v>
      </c>
      <c r="I8261">
        <v>5.0999999999999996</v>
      </c>
      <c r="J8261">
        <v>5.42</v>
      </c>
      <c r="L8261">
        <v>6.09</v>
      </c>
    </row>
    <row r="8262" spans="1:12" x14ac:dyDescent="0.2">
      <c r="A8262" s="4">
        <v>34208</v>
      </c>
      <c r="C8262">
        <v>3.09</v>
      </c>
      <c r="D8262">
        <v>3.21</v>
      </c>
      <c r="E8262">
        <v>3.38</v>
      </c>
      <c r="F8262">
        <v>3.87</v>
      </c>
      <c r="G8262">
        <v>4.2</v>
      </c>
      <c r="H8262">
        <v>4.83</v>
      </c>
      <c r="I8262">
        <v>5.13</v>
      </c>
      <c r="J8262">
        <v>5.48</v>
      </c>
      <c r="L8262">
        <v>6.13</v>
      </c>
    </row>
    <row r="8263" spans="1:12" x14ac:dyDescent="0.2">
      <c r="A8263" s="4">
        <v>34211</v>
      </c>
      <c r="C8263">
        <v>3.08</v>
      </c>
      <c r="D8263">
        <v>3.19</v>
      </c>
      <c r="E8263">
        <v>3.35</v>
      </c>
      <c r="F8263">
        <v>3.86</v>
      </c>
      <c r="G8263">
        <v>4.18</v>
      </c>
      <c r="H8263">
        <v>4.78</v>
      </c>
      <c r="I8263">
        <v>5.0999999999999996</v>
      </c>
      <c r="J8263">
        <v>5.44</v>
      </c>
      <c r="L8263">
        <v>6.12</v>
      </c>
    </row>
    <row r="8264" spans="1:12" x14ac:dyDescent="0.2">
      <c r="A8264" s="4">
        <v>34212</v>
      </c>
      <c r="C8264">
        <v>3.08</v>
      </c>
      <c r="D8264">
        <v>3.21</v>
      </c>
      <c r="E8264">
        <v>3.38</v>
      </c>
      <c r="F8264">
        <v>3.88</v>
      </c>
      <c r="G8264">
        <v>4.2</v>
      </c>
      <c r="H8264">
        <v>4.8</v>
      </c>
      <c r="I8264">
        <v>5.1100000000000003</v>
      </c>
      <c r="J8264">
        <v>5.45</v>
      </c>
      <c r="L8264">
        <v>6.09</v>
      </c>
    </row>
    <row r="8265" spans="1:12" x14ac:dyDescent="0.2">
      <c r="A8265" s="4">
        <v>34213</v>
      </c>
      <c r="C8265">
        <v>3.08</v>
      </c>
      <c r="D8265">
        <v>3.19</v>
      </c>
      <c r="E8265">
        <v>3.36</v>
      </c>
      <c r="F8265">
        <v>3.88</v>
      </c>
      <c r="G8265">
        <v>4.21</v>
      </c>
      <c r="H8265">
        <v>4.8099999999999996</v>
      </c>
      <c r="I8265">
        <v>5.12</v>
      </c>
      <c r="J8265">
        <v>5.46</v>
      </c>
      <c r="L8265">
        <v>6.09</v>
      </c>
    </row>
    <row r="8266" spans="1:12" x14ac:dyDescent="0.2">
      <c r="A8266" s="4">
        <v>34214</v>
      </c>
      <c r="C8266">
        <v>3.05</v>
      </c>
      <c r="D8266">
        <v>3.18</v>
      </c>
      <c r="E8266">
        <v>3.34</v>
      </c>
      <c r="F8266">
        <v>3.83</v>
      </c>
      <c r="G8266">
        <v>4.16</v>
      </c>
      <c r="H8266">
        <v>4.76</v>
      </c>
      <c r="I8266">
        <v>5.09</v>
      </c>
      <c r="J8266">
        <v>5.41</v>
      </c>
      <c r="L8266">
        <v>6.04</v>
      </c>
    </row>
    <row r="8267" spans="1:12" x14ac:dyDescent="0.2">
      <c r="A8267" s="4">
        <v>34215</v>
      </c>
      <c r="C8267">
        <v>3</v>
      </c>
      <c r="D8267">
        <v>3.12</v>
      </c>
      <c r="E8267">
        <v>3.25</v>
      </c>
      <c r="F8267">
        <v>3.71</v>
      </c>
      <c r="G8267">
        <v>4.04</v>
      </c>
      <c r="H8267">
        <v>4.6500000000000004</v>
      </c>
      <c r="I8267">
        <v>5.01</v>
      </c>
      <c r="J8267">
        <v>5.31</v>
      </c>
      <c r="L8267">
        <v>5.95</v>
      </c>
    </row>
    <row r="8268" spans="1:12" x14ac:dyDescent="0.2">
      <c r="A8268" s="4">
        <v>34218</v>
      </c>
      <c r="C8268" t="s">
        <v>13</v>
      </c>
      <c r="D8268" t="s">
        <v>13</v>
      </c>
      <c r="E8268" t="s">
        <v>13</v>
      </c>
      <c r="F8268" t="s">
        <v>13</v>
      </c>
      <c r="G8268" t="s">
        <v>13</v>
      </c>
      <c r="H8268" t="s">
        <v>13</v>
      </c>
      <c r="I8268" t="s">
        <v>13</v>
      </c>
      <c r="J8268" t="s">
        <v>13</v>
      </c>
      <c r="L8268" t="s">
        <v>13</v>
      </c>
    </row>
    <row r="8269" spans="1:12" x14ac:dyDescent="0.2">
      <c r="A8269" s="4">
        <v>34219</v>
      </c>
      <c r="C8269">
        <v>3.01</v>
      </c>
      <c r="D8269">
        <v>3.12</v>
      </c>
      <c r="E8269">
        <v>3.26</v>
      </c>
      <c r="F8269">
        <v>3.7</v>
      </c>
      <c r="G8269">
        <v>4.01</v>
      </c>
      <c r="H8269">
        <v>4.5999999999999996</v>
      </c>
      <c r="I8269">
        <v>4.96</v>
      </c>
      <c r="J8269">
        <v>5.23</v>
      </c>
      <c r="L8269">
        <v>5.88</v>
      </c>
    </row>
    <row r="8270" spans="1:12" x14ac:dyDescent="0.2">
      <c r="A8270" s="4">
        <v>34220</v>
      </c>
      <c r="C8270">
        <v>3.02</v>
      </c>
      <c r="D8270">
        <v>3.15</v>
      </c>
      <c r="E8270">
        <v>3.32</v>
      </c>
      <c r="F8270">
        <v>3.78</v>
      </c>
      <c r="G8270">
        <v>4.07</v>
      </c>
      <c r="H8270">
        <v>4.63</v>
      </c>
      <c r="I8270">
        <v>4.96</v>
      </c>
      <c r="J8270">
        <v>5.23</v>
      </c>
      <c r="L8270">
        <v>5.86</v>
      </c>
    </row>
    <row r="8271" spans="1:12" x14ac:dyDescent="0.2">
      <c r="A8271" s="4">
        <v>34221</v>
      </c>
      <c r="C8271">
        <v>3.04</v>
      </c>
      <c r="D8271">
        <v>3.18</v>
      </c>
      <c r="E8271">
        <v>3.37</v>
      </c>
      <c r="F8271">
        <v>3.88</v>
      </c>
      <c r="G8271">
        <v>4.18</v>
      </c>
      <c r="H8271">
        <v>4.74</v>
      </c>
      <c r="I8271">
        <v>5.0599999999999996</v>
      </c>
      <c r="J8271">
        <v>5.35</v>
      </c>
      <c r="L8271">
        <v>5.96</v>
      </c>
    </row>
    <row r="8272" spans="1:12" x14ac:dyDescent="0.2">
      <c r="A8272" s="4">
        <v>34222</v>
      </c>
      <c r="C8272">
        <v>3.02</v>
      </c>
      <c r="D8272">
        <v>3.15</v>
      </c>
      <c r="E8272">
        <v>3.32</v>
      </c>
      <c r="F8272">
        <v>3.8</v>
      </c>
      <c r="G8272">
        <v>4.1100000000000003</v>
      </c>
      <c r="H8272">
        <v>4.67</v>
      </c>
      <c r="I8272">
        <v>5.01</v>
      </c>
      <c r="J8272">
        <v>5.29</v>
      </c>
      <c r="L8272">
        <v>5.89</v>
      </c>
    </row>
    <row r="8273" spans="1:12" x14ac:dyDescent="0.2">
      <c r="A8273" s="4">
        <v>34225</v>
      </c>
      <c r="C8273">
        <v>3.04</v>
      </c>
      <c r="D8273">
        <v>3.16</v>
      </c>
      <c r="E8273">
        <v>3.33</v>
      </c>
      <c r="F8273">
        <v>3.82</v>
      </c>
      <c r="G8273">
        <v>4.13</v>
      </c>
      <c r="H8273">
        <v>4.66</v>
      </c>
      <c r="I8273">
        <v>4.99</v>
      </c>
      <c r="J8273">
        <v>5.26</v>
      </c>
      <c r="L8273">
        <v>5.86</v>
      </c>
    </row>
    <row r="8274" spans="1:12" x14ac:dyDescent="0.2">
      <c r="A8274" s="4">
        <v>34226</v>
      </c>
      <c r="C8274">
        <v>3.05</v>
      </c>
      <c r="D8274">
        <v>3.18</v>
      </c>
      <c r="E8274">
        <v>3.41</v>
      </c>
      <c r="F8274">
        <v>3.91</v>
      </c>
      <c r="G8274">
        <v>4.2300000000000004</v>
      </c>
      <c r="H8274">
        <v>4.7699999999999996</v>
      </c>
      <c r="I8274">
        <v>5.12</v>
      </c>
      <c r="J8274">
        <v>5.37</v>
      </c>
      <c r="L8274">
        <v>5.97</v>
      </c>
    </row>
    <row r="8275" spans="1:12" x14ac:dyDescent="0.2">
      <c r="A8275" s="4">
        <v>34227</v>
      </c>
      <c r="C8275">
        <v>3.02</v>
      </c>
      <c r="D8275">
        <v>3.16</v>
      </c>
      <c r="E8275">
        <v>3.39</v>
      </c>
      <c r="F8275">
        <v>3.89</v>
      </c>
      <c r="G8275">
        <v>4.1900000000000004</v>
      </c>
      <c r="H8275">
        <v>4.75</v>
      </c>
      <c r="I8275">
        <v>5.14</v>
      </c>
      <c r="J8275">
        <v>5.39</v>
      </c>
      <c r="L8275">
        <v>6</v>
      </c>
    </row>
    <row r="8276" spans="1:12" x14ac:dyDescent="0.2">
      <c r="A8276" s="4">
        <v>34228</v>
      </c>
      <c r="C8276">
        <v>3.01</v>
      </c>
      <c r="D8276">
        <v>3.16</v>
      </c>
      <c r="E8276">
        <v>3.39</v>
      </c>
      <c r="F8276">
        <v>3.88</v>
      </c>
      <c r="G8276">
        <v>4.1900000000000004</v>
      </c>
      <c r="H8276">
        <v>4.74</v>
      </c>
      <c r="I8276">
        <v>5.12</v>
      </c>
      <c r="J8276">
        <v>5.37</v>
      </c>
      <c r="L8276">
        <v>6.01</v>
      </c>
    </row>
    <row r="8277" spans="1:12" x14ac:dyDescent="0.2">
      <c r="A8277" s="4">
        <v>34229</v>
      </c>
      <c r="C8277">
        <v>3.01</v>
      </c>
      <c r="D8277">
        <v>3.17</v>
      </c>
      <c r="E8277">
        <v>3.39</v>
      </c>
      <c r="F8277">
        <v>3.89</v>
      </c>
      <c r="G8277">
        <v>4.1900000000000004</v>
      </c>
      <c r="H8277">
        <v>4.75</v>
      </c>
      <c r="I8277">
        <v>5.1100000000000003</v>
      </c>
      <c r="J8277">
        <v>5.38</v>
      </c>
      <c r="L8277">
        <v>6.04</v>
      </c>
    </row>
    <row r="8278" spans="1:12" x14ac:dyDescent="0.2">
      <c r="A8278" s="4">
        <v>34232</v>
      </c>
      <c r="C8278">
        <v>3</v>
      </c>
      <c r="D8278">
        <v>3.16</v>
      </c>
      <c r="E8278">
        <v>3.41</v>
      </c>
      <c r="F8278">
        <v>3.92</v>
      </c>
      <c r="G8278">
        <v>4.2300000000000004</v>
      </c>
      <c r="H8278">
        <v>4.79</v>
      </c>
      <c r="I8278">
        <v>5.13</v>
      </c>
      <c r="J8278">
        <v>5.42</v>
      </c>
      <c r="L8278">
        <v>6.08</v>
      </c>
    </row>
    <row r="8279" spans="1:12" x14ac:dyDescent="0.2">
      <c r="A8279" s="4">
        <v>34233</v>
      </c>
      <c r="C8279">
        <v>2.98</v>
      </c>
      <c r="D8279">
        <v>3.14</v>
      </c>
      <c r="E8279">
        <v>3.38</v>
      </c>
      <c r="F8279">
        <v>3.9</v>
      </c>
      <c r="G8279">
        <v>4.21</v>
      </c>
      <c r="H8279">
        <v>4.8</v>
      </c>
      <c r="I8279">
        <v>5.19</v>
      </c>
      <c r="J8279">
        <v>5.47</v>
      </c>
      <c r="L8279">
        <v>6.14</v>
      </c>
    </row>
    <row r="8280" spans="1:12" x14ac:dyDescent="0.2">
      <c r="A8280" s="4">
        <v>34234</v>
      </c>
      <c r="C8280">
        <v>2.98</v>
      </c>
      <c r="D8280">
        <v>3.15</v>
      </c>
      <c r="E8280">
        <v>3.39</v>
      </c>
      <c r="F8280">
        <v>3.9</v>
      </c>
      <c r="G8280">
        <v>4.22</v>
      </c>
      <c r="H8280">
        <v>4.8099999999999996</v>
      </c>
      <c r="I8280">
        <v>5.17</v>
      </c>
      <c r="J8280">
        <v>5.45</v>
      </c>
      <c r="L8280">
        <v>6.1</v>
      </c>
    </row>
    <row r="8281" spans="1:12" x14ac:dyDescent="0.2">
      <c r="A8281" s="4">
        <v>34235</v>
      </c>
      <c r="C8281">
        <v>2.99</v>
      </c>
      <c r="D8281">
        <v>3.15</v>
      </c>
      <c r="E8281">
        <v>3.39</v>
      </c>
      <c r="F8281">
        <v>3.87</v>
      </c>
      <c r="G8281">
        <v>4.22</v>
      </c>
      <c r="H8281">
        <v>4.8</v>
      </c>
      <c r="I8281">
        <v>5.15</v>
      </c>
      <c r="J8281">
        <v>5.42</v>
      </c>
      <c r="L8281">
        <v>6.06</v>
      </c>
    </row>
    <row r="8282" spans="1:12" x14ac:dyDescent="0.2">
      <c r="A8282" s="4">
        <v>34236</v>
      </c>
      <c r="C8282">
        <v>2.99</v>
      </c>
      <c r="D8282">
        <v>3.15</v>
      </c>
      <c r="E8282">
        <v>3.39</v>
      </c>
      <c r="F8282">
        <v>3.9</v>
      </c>
      <c r="G8282">
        <v>4.22</v>
      </c>
      <c r="H8282">
        <v>4.8099999999999996</v>
      </c>
      <c r="I8282">
        <v>5.14</v>
      </c>
      <c r="J8282">
        <v>5.42</v>
      </c>
      <c r="L8282">
        <v>6.06</v>
      </c>
    </row>
    <row r="8283" spans="1:12" x14ac:dyDescent="0.2">
      <c r="A8283" s="4">
        <v>34239</v>
      </c>
      <c r="C8283">
        <v>2.96</v>
      </c>
      <c r="D8283">
        <v>3.1</v>
      </c>
      <c r="E8283">
        <v>3.32</v>
      </c>
      <c r="F8283">
        <v>3.81</v>
      </c>
      <c r="G8283">
        <v>4.12</v>
      </c>
      <c r="H8283">
        <v>4.6900000000000004</v>
      </c>
      <c r="I8283">
        <v>5.01</v>
      </c>
      <c r="J8283">
        <v>5.3</v>
      </c>
      <c r="L8283">
        <v>5.97</v>
      </c>
    </row>
    <row r="8284" spans="1:12" x14ac:dyDescent="0.2">
      <c r="A8284" s="4">
        <v>34240</v>
      </c>
      <c r="C8284">
        <v>2.96</v>
      </c>
      <c r="D8284">
        <v>3.12</v>
      </c>
      <c r="E8284">
        <v>3.32</v>
      </c>
      <c r="F8284">
        <v>3.79</v>
      </c>
      <c r="G8284">
        <v>4.1100000000000003</v>
      </c>
      <c r="H8284">
        <v>4.67</v>
      </c>
      <c r="I8284">
        <v>4.9800000000000004</v>
      </c>
      <c r="J8284">
        <v>5.28</v>
      </c>
      <c r="L8284">
        <v>5.94</v>
      </c>
    </row>
    <row r="8285" spans="1:12" x14ac:dyDescent="0.2">
      <c r="A8285" s="4">
        <v>34241</v>
      </c>
      <c r="C8285">
        <v>2.99</v>
      </c>
      <c r="D8285">
        <v>3.15</v>
      </c>
      <c r="E8285">
        <v>3.36</v>
      </c>
      <c r="F8285">
        <v>3.84</v>
      </c>
      <c r="G8285">
        <v>4.1900000000000004</v>
      </c>
      <c r="H8285">
        <v>4.74</v>
      </c>
      <c r="I8285">
        <v>5.03</v>
      </c>
      <c r="J8285">
        <v>5.35</v>
      </c>
      <c r="L8285">
        <v>6</v>
      </c>
    </row>
    <row r="8286" spans="1:12" x14ac:dyDescent="0.2">
      <c r="A8286" s="4">
        <v>34242</v>
      </c>
      <c r="C8286">
        <v>2.98</v>
      </c>
      <c r="D8286">
        <v>3.13</v>
      </c>
      <c r="E8286">
        <v>3.39</v>
      </c>
      <c r="F8286">
        <v>3.89</v>
      </c>
      <c r="G8286">
        <v>4.24</v>
      </c>
      <c r="H8286">
        <v>4.79</v>
      </c>
      <c r="I8286">
        <v>5.1100000000000003</v>
      </c>
      <c r="J8286">
        <v>5.4</v>
      </c>
      <c r="L8286">
        <v>6.04</v>
      </c>
    </row>
    <row r="8287" spans="1:12" x14ac:dyDescent="0.2">
      <c r="A8287" s="4">
        <v>34243</v>
      </c>
      <c r="C8287">
        <v>2.98</v>
      </c>
      <c r="D8287">
        <v>3.11</v>
      </c>
      <c r="E8287">
        <v>3.35</v>
      </c>
      <c r="F8287">
        <v>3.84</v>
      </c>
      <c r="G8287">
        <v>4.18</v>
      </c>
      <c r="H8287">
        <v>4.72</v>
      </c>
      <c r="I8287">
        <v>5.03</v>
      </c>
      <c r="J8287">
        <v>5.34</v>
      </c>
      <c r="K8287">
        <v>6.12</v>
      </c>
      <c r="L8287">
        <v>5.98</v>
      </c>
    </row>
    <row r="8288" spans="1:12" x14ac:dyDescent="0.2">
      <c r="A8288" s="4">
        <v>34246</v>
      </c>
      <c r="C8288">
        <v>3.02</v>
      </c>
      <c r="D8288">
        <v>3.17</v>
      </c>
      <c r="E8288">
        <v>3.35</v>
      </c>
      <c r="F8288">
        <v>3.85</v>
      </c>
      <c r="G8288">
        <v>4.16</v>
      </c>
      <c r="H8288">
        <v>4.71</v>
      </c>
      <c r="I8288">
        <v>5.04</v>
      </c>
      <c r="J8288">
        <v>5.34</v>
      </c>
      <c r="K8288">
        <v>6.1</v>
      </c>
      <c r="L8288">
        <v>5.99</v>
      </c>
    </row>
    <row r="8289" spans="1:12" x14ac:dyDescent="0.2">
      <c r="A8289" s="4">
        <v>34247</v>
      </c>
      <c r="C8289">
        <v>3.06</v>
      </c>
      <c r="D8289">
        <v>3.2</v>
      </c>
      <c r="E8289">
        <v>3.38</v>
      </c>
      <c r="F8289">
        <v>3.86</v>
      </c>
      <c r="G8289">
        <v>4.18</v>
      </c>
      <c r="H8289">
        <v>4.72</v>
      </c>
      <c r="I8289">
        <v>5.05</v>
      </c>
      <c r="J8289">
        <v>5.35</v>
      </c>
      <c r="K8289">
        <v>6.12</v>
      </c>
      <c r="L8289">
        <v>6.01</v>
      </c>
    </row>
    <row r="8290" spans="1:12" x14ac:dyDescent="0.2">
      <c r="A8290" s="4">
        <v>34248</v>
      </c>
      <c r="C8290">
        <v>3.04</v>
      </c>
      <c r="D8290">
        <v>3.19</v>
      </c>
      <c r="E8290">
        <v>3.36</v>
      </c>
      <c r="F8290">
        <v>3.85</v>
      </c>
      <c r="G8290">
        <v>4.16</v>
      </c>
      <c r="H8290">
        <v>4.7</v>
      </c>
      <c r="I8290">
        <v>5.05</v>
      </c>
      <c r="J8290">
        <v>5.35</v>
      </c>
      <c r="K8290">
        <v>6.12</v>
      </c>
      <c r="L8290">
        <v>6.01</v>
      </c>
    </row>
    <row r="8291" spans="1:12" x14ac:dyDescent="0.2">
      <c r="A8291" s="4">
        <v>34249</v>
      </c>
      <c r="C8291">
        <v>3.05</v>
      </c>
      <c r="D8291">
        <v>3.17</v>
      </c>
      <c r="E8291">
        <v>3.35</v>
      </c>
      <c r="F8291">
        <v>3.83</v>
      </c>
      <c r="G8291">
        <v>4.1500000000000004</v>
      </c>
      <c r="H8291">
        <v>4.6900000000000004</v>
      </c>
      <c r="I8291">
        <v>5.05</v>
      </c>
      <c r="J8291">
        <v>5.33</v>
      </c>
      <c r="K8291">
        <v>6.11</v>
      </c>
      <c r="L8291">
        <v>6.01</v>
      </c>
    </row>
    <row r="8292" spans="1:12" x14ac:dyDescent="0.2">
      <c r="A8292" s="4">
        <v>34250</v>
      </c>
      <c r="C8292">
        <v>3.05</v>
      </c>
      <c r="D8292">
        <v>3.16</v>
      </c>
      <c r="E8292">
        <v>3.33</v>
      </c>
      <c r="F8292">
        <v>3.78</v>
      </c>
      <c r="G8292">
        <v>4.09</v>
      </c>
      <c r="H8292">
        <v>4.6100000000000003</v>
      </c>
      <c r="I8292">
        <v>4.96</v>
      </c>
      <c r="J8292">
        <v>5.26</v>
      </c>
      <c r="K8292">
        <v>6.02</v>
      </c>
      <c r="L8292">
        <v>5.92</v>
      </c>
    </row>
    <row r="8293" spans="1:12" x14ac:dyDescent="0.2">
      <c r="A8293" s="4">
        <v>34253</v>
      </c>
      <c r="C8293" t="s">
        <v>13</v>
      </c>
      <c r="D8293" t="s">
        <v>13</v>
      </c>
      <c r="E8293" t="s">
        <v>13</v>
      </c>
      <c r="F8293" t="s">
        <v>13</v>
      </c>
      <c r="G8293" t="s">
        <v>13</v>
      </c>
      <c r="H8293" t="s">
        <v>13</v>
      </c>
      <c r="I8293" t="s">
        <v>13</v>
      </c>
      <c r="J8293" t="s">
        <v>13</v>
      </c>
      <c r="K8293" t="s">
        <v>13</v>
      </c>
      <c r="L8293" t="s">
        <v>13</v>
      </c>
    </row>
    <row r="8294" spans="1:12" x14ac:dyDescent="0.2">
      <c r="A8294" s="4">
        <v>34254</v>
      </c>
      <c r="C8294">
        <v>3.12</v>
      </c>
      <c r="D8294">
        <v>3.21</v>
      </c>
      <c r="E8294">
        <v>3.36</v>
      </c>
      <c r="F8294">
        <v>3.82</v>
      </c>
      <c r="G8294">
        <v>4.1100000000000003</v>
      </c>
      <c r="H8294">
        <v>4.6399999999999997</v>
      </c>
      <c r="I8294">
        <v>4.97</v>
      </c>
      <c r="J8294">
        <v>5.27</v>
      </c>
      <c r="K8294">
        <v>6.02</v>
      </c>
      <c r="L8294">
        <v>5.92</v>
      </c>
    </row>
    <row r="8295" spans="1:12" x14ac:dyDescent="0.2">
      <c r="A8295" s="4">
        <v>34255</v>
      </c>
      <c r="C8295">
        <v>3.1</v>
      </c>
      <c r="D8295">
        <v>3.2</v>
      </c>
      <c r="E8295">
        <v>3.36</v>
      </c>
      <c r="F8295">
        <v>3.84</v>
      </c>
      <c r="G8295">
        <v>4.1100000000000003</v>
      </c>
      <c r="H8295">
        <v>4.6399999999999997</v>
      </c>
      <c r="I8295">
        <v>4.9800000000000004</v>
      </c>
      <c r="J8295">
        <v>5.27</v>
      </c>
      <c r="K8295">
        <v>6.03</v>
      </c>
      <c r="L8295">
        <v>5.92</v>
      </c>
    </row>
    <row r="8296" spans="1:12" x14ac:dyDescent="0.2">
      <c r="A8296" s="4">
        <v>34256</v>
      </c>
      <c r="C8296">
        <v>3.08</v>
      </c>
      <c r="D8296">
        <v>3.18</v>
      </c>
      <c r="E8296">
        <v>3.36</v>
      </c>
      <c r="F8296">
        <v>3.82</v>
      </c>
      <c r="G8296">
        <v>4.09</v>
      </c>
      <c r="H8296">
        <v>4.6100000000000003</v>
      </c>
      <c r="I8296">
        <v>4.93</v>
      </c>
      <c r="J8296">
        <v>5.23</v>
      </c>
      <c r="K8296">
        <v>5.98</v>
      </c>
      <c r="L8296">
        <v>5.86</v>
      </c>
    </row>
    <row r="8297" spans="1:12" x14ac:dyDescent="0.2">
      <c r="A8297" s="4">
        <v>34257</v>
      </c>
      <c r="C8297">
        <v>3.08</v>
      </c>
      <c r="D8297">
        <v>3.18</v>
      </c>
      <c r="E8297">
        <v>3.35</v>
      </c>
      <c r="F8297">
        <v>3.81</v>
      </c>
      <c r="G8297">
        <v>4.0599999999999996</v>
      </c>
      <c r="H8297">
        <v>4.57</v>
      </c>
      <c r="I8297">
        <v>4.9000000000000004</v>
      </c>
      <c r="J8297">
        <v>5.19</v>
      </c>
      <c r="K8297">
        <v>5.91</v>
      </c>
      <c r="L8297">
        <v>5.78</v>
      </c>
    </row>
    <row r="8298" spans="1:12" x14ac:dyDescent="0.2">
      <c r="A8298" s="4">
        <v>34260</v>
      </c>
      <c r="C8298">
        <v>3.13</v>
      </c>
      <c r="D8298">
        <v>3.23</v>
      </c>
      <c r="E8298">
        <v>3.39</v>
      </c>
      <c r="F8298">
        <v>3.84</v>
      </c>
      <c r="G8298">
        <v>4.1399999999999997</v>
      </c>
      <c r="H8298">
        <v>4.66</v>
      </c>
      <c r="I8298">
        <v>4.99</v>
      </c>
      <c r="J8298">
        <v>5.27</v>
      </c>
      <c r="K8298">
        <v>5.99</v>
      </c>
      <c r="L8298">
        <v>5.85</v>
      </c>
    </row>
    <row r="8299" spans="1:12" x14ac:dyDescent="0.2">
      <c r="A8299" s="4">
        <v>34261</v>
      </c>
      <c r="C8299">
        <v>3.13</v>
      </c>
      <c r="D8299">
        <v>3.24</v>
      </c>
      <c r="E8299">
        <v>3.39</v>
      </c>
      <c r="F8299">
        <v>3.86</v>
      </c>
      <c r="G8299">
        <v>4.1399999999999997</v>
      </c>
      <c r="H8299">
        <v>4.66</v>
      </c>
      <c r="I8299">
        <v>5</v>
      </c>
      <c r="J8299">
        <v>5.27</v>
      </c>
      <c r="K8299">
        <v>5.98</v>
      </c>
      <c r="L8299">
        <v>5.85</v>
      </c>
    </row>
    <row r="8300" spans="1:12" x14ac:dyDescent="0.2">
      <c r="A8300" s="4">
        <v>34262</v>
      </c>
      <c r="C8300">
        <v>3.11</v>
      </c>
      <c r="D8300">
        <v>3.22</v>
      </c>
      <c r="E8300">
        <v>3.38</v>
      </c>
      <c r="F8300">
        <v>3.86</v>
      </c>
      <c r="G8300">
        <v>4.13</v>
      </c>
      <c r="H8300">
        <v>4.6399999999999997</v>
      </c>
      <c r="I8300">
        <v>4.9800000000000004</v>
      </c>
      <c r="J8300">
        <v>5.26</v>
      </c>
      <c r="K8300">
        <v>5.97</v>
      </c>
      <c r="L8300">
        <v>5.83</v>
      </c>
    </row>
    <row r="8301" spans="1:12" x14ac:dyDescent="0.2">
      <c r="A8301" s="4">
        <v>34263</v>
      </c>
      <c r="C8301">
        <v>3.12</v>
      </c>
      <c r="D8301">
        <v>3.25</v>
      </c>
      <c r="E8301">
        <v>3.4</v>
      </c>
      <c r="F8301">
        <v>3.89</v>
      </c>
      <c r="G8301">
        <v>4.1900000000000004</v>
      </c>
      <c r="H8301">
        <v>4.72</v>
      </c>
      <c r="I8301">
        <v>5.07</v>
      </c>
      <c r="J8301">
        <v>5.35</v>
      </c>
      <c r="K8301">
        <v>6.06</v>
      </c>
      <c r="L8301">
        <v>5.92</v>
      </c>
    </row>
    <row r="8302" spans="1:12" x14ac:dyDescent="0.2">
      <c r="A8302" s="4">
        <v>34264</v>
      </c>
      <c r="C8302">
        <v>3.11</v>
      </c>
      <c r="D8302">
        <v>3.25</v>
      </c>
      <c r="E8302">
        <v>3.42</v>
      </c>
      <c r="F8302">
        <v>3.91</v>
      </c>
      <c r="G8302">
        <v>4.2300000000000004</v>
      </c>
      <c r="H8302">
        <v>4.76</v>
      </c>
      <c r="I8302">
        <v>5.15</v>
      </c>
      <c r="J8302">
        <v>5.42</v>
      </c>
      <c r="K8302">
        <v>6.13</v>
      </c>
      <c r="L8302">
        <v>5.98</v>
      </c>
    </row>
    <row r="8303" spans="1:12" x14ac:dyDescent="0.2">
      <c r="A8303" s="4">
        <v>34267</v>
      </c>
      <c r="C8303">
        <v>3.14</v>
      </c>
      <c r="D8303">
        <v>3.28</v>
      </c>
      <c r="E8303">
        <v>3.45</v>
      </c>
      <c r="F8303">
        <v>3.95</v>
      </c>
      <c r="G8303">
        <v>4.26</v>
      </c>
      <c r="H8303">
        <v>4.82</v>
      </c>
      <c r="I8303">
        <v>5.21</v>
      </c>
      <c r="J8303">
        <v>5.47</v>
      </c>
      <c r="K8303">
        <v>6.17</v>
      </c>
      <c r="L8303">
        <v>6.02</v>
      </c>
    </row>
    <row r="8304" spans="1:12" x14ac:dyDescent="0.2">
      <c r="A8304" s="4">
        <v>34268</v>
      </c>
      <c r="C8304">
        <v>3.16</v>
      </c>
      <c r="D8304">
        <v>3.29</v>
      </c>
      <c r="E8304">
        <v>3.45</v>
      </c>
      <c r="F8304">
        <v>3.93</v>
      </c>
      <c r="G8304">
        <v>4.25</v>
      </c>
      <c r="H8304">
        <v>4.79</v>
      </c>
      <c r="I8304">
        <v>5.17</v>
      </c>
      <c r="J8304">
        <v>5.43</v>
      </c>
      <c r="K8304">
        <v>6.14</v>
      </c>
      <c r="L8304">
        <v>6</v>
      </c>
    </row>
    <row r="8305" spans="1:12" x14ac:dyDescent="0.2">
      <c r="A8305" s="4">
        <v>34269</v>
      </c>
      <c r="C8305">
        <v>3.15</v>
      </c>
      <c r="D8305">
        <v>3.29</v>
      </c>
      <c r="E8305">
        <v>3.47</v>
      </c>
      <c r="F8305">
        <v>3.99</v>
      </c>
      <c r="G8305">
        <v>4.28</v>
      </c>
      <c r="H8305">
        <v>4.82</v>
      </c>
      <c r="I8305">
        <v>5.19</v>
      </c>
      <c r="J8305">
        <v>5.44</v>
      </c>
      <c r="K8305">
        <v>6.15</v>
      </c>
      <c r="L8305">
        <v>6</v>
      </c>
    </row>
    <row r="8306" spans="1:12" x14ac:dyDescent="0.2">
      <c r="A8306" s="4">
        <v>34270</v>
      </c>
      <c r="C8306">
        <v>3.11</v>
      </c>
      <c r="D8306">
        <v>3.28</v>
      </c>
      <c r="E8306">
        <v>3.47</v>
      </c>
      <c r="F8306">
        <v>3.97</v>
      </c>
      <c r="G8306">
        <v>4.29</v>
      </c>
      <c r="H8306">
        <v>4.83</v>
      </c>
      <c r="I8306">
        <v>5.17</v>
      </c>
      <c r="J8306">
        <v>5.41</v>
      </c>
      <c r="K8306">
        <v>6.11</v>
      </c>
      <c r="L8306">
        <v>5.97</v>
      </c>
    </row>
    <row r="8307" spans="1:12" x14ac:dyDescent="0.2">
      <c r="A8307" s="4">
        <v>34271</v>
      </c>
      <c r="C8307">
        <v>3.1</v>
      </c>
      <c r="D8307">
        <v>3.28</v>
      </c>
      <c r="E8307">
        <v>3.47</v>
      </c>
      <c r="F8307">
        <v>3.99</v>
      </c>
      <c r="G8307">
        <v>4.3</v>
      </c>
      <c r="H8307">
        <v>4.83</v>
      </c>
      <c r="I8307">
        <v>5.19</v>
      </c>
      <c r="J8307">
        <v>5.43</v>
      </c>
      <c r="K8307">
        <v>6.12</v>
      </c>
      <c r="L8307">
        <v>5.96</v>
      </c>
    </row>
    <row r="8308" spans="1:12" x14ac:dyDescent="0.2">
      <c r="A8308" s="4">
        <v>34274</v>
      </c>
      <c r="C8308">
        <v>3.18</v>
      </c>
      <c r="D8308">
        <v>3.36</v>
      </c>
      <c r="E8308">
        <v>3.53</v>
      </c>
      <c r="F8308">
        <v>4.1100000000000003</v>
      </c>
      <c r="G8308">
        <v>4.42</v>
      </c>
      <c r="H8308">
        <v>4.96</v>
      </c>
      <c r="I8308">
        <v>5.32</v>
      </c>
      <c r="J8308">
        <v>5.56</v>
      </c>
      <c r="K8308">
        <v>6.19</v>
      </c>
      <c r="L8308">
        <v>6.02</v>
      </c>
    </row>
    <row r="8309" spans="1:12" x14ac:dyDescent="0.2">
      <c r="A8309" s="4">
        <v>34275</v>
      </c>
      <c r="C8309">
        <v>3.19</v>
      </c>
      <c r="D8309">
        <v>3.38</v>
      </c>
      <c r="E8309">
        <v>3.59</v>
      </c>
      <c r="F8309">
        <v>4.16</v>
      </c>
      <c r="G8309">
        <v>4.49</v>
      </c>
      <c r="H8309">
        <v>5.0199999999999996</v>
      </c>
      <c r="I8309">
        <v>5.41</v>
      </c>
      <c r="J8309">
        <v>5.63</v>
      </c>
      <c r="K8309">
        <v>6.28</v>
      </c>
      <c r="L8309">
        <v>6.07</v>
      </c>
    </row>
    <row r="8310" spans="1:12" x14ac:dyDescent="0.2">
      <c r="A8310" s="4">
        <v>34276</v>
      </c>
      <c r="C8310">
        <v>3.16</v>
      </c>
      <c r="D8310">
        <v>3.35</v>
      </c>
      <c r="E8310">
        <v>3.56</v>
      </c>
      <c r="F8310">
        <v>4.13</v>
      </c>
      <c r="G8310">
        <v>4.46</v>
      </c>
      <c r="H8310">
        <v>5.01</v>
      </c>
      <c r="I8310">
        <v>5.39</v>
      </c>
      <c r="J8310">
        <v>5.67</v>
      </c>
      <c r="K8310">
        <v>6.32</v>
      </c>
      <c r="L8310">
        <v>6.11</v>
      </c>
    </row>
    <row r="8311" spans="1:12" x14ac:dyDescent="0.2">
      <c r="A8311" s="4">
        <v>34277</v>
      </c>
      <c r="C8311">
        <v>3.15</v>
      </c>
      <c r="D8311">
        <v>3.34</v>
      </c>
      <c r="E8311">
        <v>3.55</v>
      </c>
      <c r="F8311">
        <v>4.13</v>
      </c>
      <c r="G8311">
        <v>4.47</v>
      </c>
      <c r="H8311">
        <v>5.03</v>
      </c>
      <c r="I8311">
        <v>5.42</v>
      </c>
      <c r="J8311">
        <v>5.67</v>
      </c>
      <c r="K8311">
        <v>6.34</v>
      </c>
      <c r="L8311">
        <v>6.19</v>
      </c>
    </row>
    <row r="8312" spans="1:12" x14ac:dyDescent="0.2">
      <c r="A8312" s="4">
        <v>34278</v>
      </c>
      <c r="C8312">
        <v>3.13</v>
      </c>
      <c r="D8312">
        <v>3.36</v>
      </c>
      <c r="E8312">
        <v>3.58</v>
      </c>
      <c r="F8312">
        <v>4.2</v>
      </c>
      <c r="G8312">
        <v>4.53</v>
      </c>
      <c r="H8312">
        <v>5.1100000000000003</v>
      </c>
      <c r="I8312">
        <v>5.5</v>
      </c>
      <c r="J8312">
        <v>5.75</v>
      </c>
      <c r="K8312">
        <v>6.4</v>
      </c>
      <c r="L8312">
        <v>6.22</v>
      </c>
    </row>
    <row r="8313" spans="1:12" x14ac:dyDescent="0.2">
      <c r="A8313" s="4">
        <v>34281</v>
      </c>
      <c r="C8313">
        <v>3.17</v>
      </c>
      <c r="D8313">
        <v>3.35</v>
      </c>
      <c r="E8313">
        <v>3.55</v>
      </c>
      <c r="F8313">
        <v>4.13</v>
      </c>
      <c r="G8313">
        <v>4.47</v>
      </c>
      <c r="H8313">
        <v>5.04</v>
      </c>
      <c r="I8313">
        <v>5.44</v>
      </c>
      <c r="J8313">
        <v>5.7</v>
      </c>
      <c r="K8313">
        <v>6.38</v>
      </c>
      <c r="L8313">
        <v>6.22</v>
      </c>
    </row>
    <row r="8314" spans="1:12" x14ac:dyDescent="0.2">
      <c r="A8314" s="4">
        <v>34282</v>
      </c>
      <c r="C8314">
        <v>3.18</v>
      </c>
      <c r="D8314">
        <v>3.36</v>
      </c>
      <c r="E8314">
        <v>3.54</v>
      </c>
      <c r="F8314">
        <v>4.12</v>
      </c>
      <c r="G8314">
        <v>4.47</v>
      </c>
      <c r="H8314">
        <v>5.0199999999999996</v>
      </c>
      <c r="I8314">
        <v>5.41</v>
      </c>
      <c r="J8314">
        <v>5.64</v>
      </c>
      <c r="K8314">
        <v>6.31</v>
      </c>
      <c r="L8314">
        <v>6.16</v>
      </c>
    </row>
    <row r="8315" spans="1:12" x14ac:dyDescent="0.2">
      <c r="A8315" s="4">
        <v>34283</v>
      </c>
      <c r="C8315">
        <v>3.19</v>
      </c>
      <c r="D8315">
        <v>3.36</v>
      </c>
      <c r="E8315">
        <v>3.56</v>
      </c>
      <c r="F8315">
        <v>4.17</v>
      </c>
      <c r="G8315">
        <v>4.51</v>
      </c>
      <c r="H8315">
        <v>5.08</v>
      </c>
      <c r="I8315">
        <v>5.45</v>
      </c>
      <c r="J8315">
        <v>5.72</v>
      </c>
      <c r="K8315">
        <v>6.38</v>
      </c>
      <c r="L8315">
        <v>6.21</v>
      </c>
    </row>
    <row r="8316" spans="1:12" x14ac:dyDescent="0.2">
      <c r="A8316" s="4">
        <v>34284</v>
      </c>
      <c r="C8316" t="s">
        <v>13</v>
      </c>
      <c r="D8316" t="s">
        <v>13</v>
      </c>
      <c r="E8316" t="s">
        <v>13</v>
      </c>
      <c r="F8316" t="s">
        <v>13</v>
      </c>
      <c r="G8316" t="s">
        <v>13</v>
      </c>
      <c r="H8316" t="s">
        <v>13</v>
      </c>
      <c r="I8316" t="s">
        <v>13</v>
      </c>
      <c r="J8316" t="s">
        <v>13</v>
      </c>
      <c r="K8316" t="s">
        <v>13</v>
      </c>
      <c r="L8316" t="s">
        <v>13</v>
      </c>
    </row>
    <row r="8317" spans="1:12" x14ac:dyDescent="0.2">
      <c r="A8317" s="4">
        <v>34285</v>
      </c>
      <c r="C8317">
        <v>3.18</v>
      </c>
      <c r="D8317">
        <v>3.35</v>
      </c>
      <c r="E8317">
        <v>3.54</v>
      </c>
      <c r="F8317">
        <v>4.1100000000000003</v>
      </c>
      <c r="G8317">
        <v>4.45</v>
      </c>
      <c r="H8317">
        <v>5.0199999999999996</v>
      </c>
      <c r="I8317">
        <v>5.39</v>
      </c>
      <c r="J8317">
        <v>5.66</v>
      </c>
      <c r="K8317">
        <v>6.33</v>
      </c>
      <c r="L8317">
        <v>6.15</v>
      </c>
    </row>
    <row r="8318" spans="1:12" x14ac:dyDescent="0.2">
      <c r="A8318" s="4">
        <v>34288</v>
      </c>
      <c r="C8318">
        <v>3.18</v>
      </c>
      <c r="D8318">
        <v>3.36</v>
      </c>
      <c r="E8318">
        <v>3.56</v>
      </c>
      <c r="F8318">
        <v>4.1100000000000003</v>
      </c>
      <c r="G8318">
        <v>4.49</v>
      </c>
      <c r="H8318">
        <v>5.0199999999999996</v>
      </c>
      <c r="I8318">
        <v>5.4</v>
      </c>
      <c r="J8318">
        <v>5.69</v>
      </c>
      <c r="K8318">
        <v>6.36</v>
      </c>
      <c r="L8318">
        <v>6.17</v>
      </c>
    </row>
    <row r="8319" spans="1:12" x14ac:dyDescent="0.2">
      <c r="A8319" s="4">
        <v>34289</v>
      </c>
      <c r="C8319">
        <v>3.16</v>
      </c>
      <c r="D8319">
        <v>3.34</v>
      </c>
      <c r="E8319">
        <v>3.56</v>
      </c>
      <c r="F8319">
        <v>4.0999999999999996</v>
      </c>
      <c r="G8319">
        <v>4.45</v>
      </c>
      <c r="H8319">
        <v>4.9800000000000004</v>
      </c>
      <c r="I8319">
        <v>5.35</v>
      </c>
      <c r="J8319">
        <v>5.66</v>
      </c>
      <c r="K8319">
        <v>6.35</v>
      </c>
      <c r="L8319">
        <v>6.17</v>
      </c>
    </row>
    <row r="8320" spans="1:12" x14ac:dyDescent="0.2">
      <c r="A8320" s="4">
        <v>34290</v>
      </c>
      <c r="C8320">
        <v>3.16</v>
      </c>
      <c r="D8320">
        <v>3.33</v>
      </c>
      <c r="E8320">
        <v>3.55</v>
      </c>
      <c r="F8320">
        <v>4.09</v>
      </c>
      <c r="G8320">
        <v>4.42</v>
      </c>
      <c r="H8320">
        <v>4.99</v>
      </c>
      <c r="I8320">
        <v>5.35</v>
      </c>
      <c r="J8320">
        <v>5.65</v>
      </c>
      <c r="K8320">
        <v>6.35</v>
      </c>
      <c r="L8320">
        <v>6.19</v>
      </c>
    </row>
    <row r="8321" spans="1:12" x14ac:dyDescent="0.2">
      <c r="A8321" s="4">
        <v>34291</v>
      </c>
      <c r="C8321">
        <v>3.18</v>
      </c>
      <c r="D8321">
        <v>3.35</v>
      </c>
      <c r="E8321">
        <v>3.59</v>
      </c>
      <c r="F8321">
        <v>4.1500000000000004</v>
      </c>
      <c r="G8321">
        <v>4.49</v>
      </c>
      <c r="H8321">
        <v>5.0599999999999996</v>
      </c>
      <c r="I8321">
        <v>5.43</v>
      </c>
      <c r="J8321">
        <v>5.72</v>
      </c>
      <c r="K8321">
        <v>6.4</v>
      </c>
      <c r="L8321">
        <v>6.23</v>
      </c>
    </row>
    <row r="8322" spans="1:12" x14ac:dyDescent="0.2">
      <c r="A8322" s="4">
        <v>34292</v>
      </c>
      <c r="C8322">
        <v>3.2</v>
      </c>
      <c r="D8322">
        <v>3.38</v>
      </c>
      <c r="E8322">
        <v>3.64</v>
      </c>
      <c r="F8322">
        <v>4.22</v>
      </c>
      <c r="G8322">
        <v>4.58</v>
      </c>
      <c r="H8322">
        <v>5.16</v>
      </c>
      <c r="I8322">
        <v>5.54</v>
      </c>
      <c r="J8322">
        <v>5.84</v>
      </c>
      <c r="K8322">
        <v>6.5</v>
      </c>
      <c r="L8322">
        <v>6.34</v>
      </c>
    </row>
    <row r="8323" spans="1:12" x14ac:dyDescent="0.2">
      <c r="A8323" s="4">
        <v>34295</v>
      </c>
      <c r="C8323">
        <v>3.21</v>
      </c>
      <c r="D8323">
        <v>3.4</v>
      </c>
      <c r="E8323">
        <v>3.65</v>
      </c>
      <c r="F8323">
        <v>4.26</v>
      </c>
      <c r="G8323">
        <v>4.6100000000000003</v>
      </c>
      <c r="H8323">
        <v>5.2</v>
      </c>
      <c r="I8323">
        <v>5.6</v>
      </c>
      <c r="J8323">
        <v>5.89</v>
      </c>
      <c r="K8323">
        <v>6.53</v>
      </c>
      <c r="L8323">
        <v>6.36</v>
      </c>
    </row>
    <row r="8324" spans="1:12" x14ac:dyDescent="0.2">
      <c r="A8324" s="4">
        <v>34296</v>
      </c>
      <c r="C8324">
        <v>3.19</v>
      </c>
      <c r="D8324">
        <v>3.37</v>
      </c>
      <c r="E8324">
        <v>3.6</v>
      </c>
      <c r="F8324">
        <v>4.1900000000000004</v>
      </c>
      <c r="G8324">
        <v>4.55</v>
      </c>
      <c r="H8324">
        <v>5.14</v>
      </c>
      <c r="I8324">
        <v>5.52</v>
      </c>
      <c r="J8324">
        <v>5.82</v>
      </c>
      <c r="K8324">
        <v>6.46</v>
      </c>
      <c r="L8324">
        <v>6.3</v>
      </c>
    </row>
    <row r="8325" spans="1:12" x14ac:dyDescent="0.2">
      <c r="A8325" s="4">
        <v>34297</v>
      </c>
      <c r="C8325">
        <v>3.19</v>
      </c>
      <c r="D8325">
        <v>3.36</v>
      </c>
      <c r="E8325">
        <v>3.6</v>
      </c>
      <c r="F8325">
        <v>4.18</v>
      </c>
      <c r="G8325">
        <v>4.54</v>
      </c>
      <c r="H8325">
        <v>5.1100000000000003</v>
      </c>
      <c r="I8325">
        <v>5.54</v>
      </c>
      <c r="J8325">
        <v>5.84</v>
      </c>
      <c r="K8325">
        <v>6.47</v>
      </c>
      <c r="L8325">
        <v>6.31</v>
      </c>
    </row>
    <row r="8326" spans="1:12" x14ac:dyDescent="0.2">
      <c r="A8326" s="4">
        <v>34298</v>
      </c>
      <c r="C8326" t="s">
        <v>13</v>
      </c>
      <c r="D8326" t="s">
        <v>13</v>
      </c>
      <c r="E8326" t="s">
        <v>13</v>
      </c>
      <c r="F8326" t="s">
        <v>13</v>
      </c>
      <c r="G8326" t="s">
        <v>13</v>
      </c>
      <c r="H8326" t="s">
        <v>13</v>
      </c>
      <c r="I8326" t="s">
        <v>13</v>
      </c>
      <c r="J8326" t="s">
        <v>13</v>
      </c>
      <c r="K8326" t="s">
        <v>13</v>
      </c>
      <c r="L8326" t="s">
        <v>13</v>
      </c>
    </row>
    <row r="8327" spans="1:12" x14ac:dyDescent="0.2">
      <c r="A8327" s="4">
        <v>34299</v>
      </c>
      <c r="C8327">
        <v>3.18</v>
      </c>
      <c r="D8327">
        <v>3.36</v>
      </c>
      <c r="E8327">
        <v>3.58</v>
      </c>
      <c r="F8327">
        <v>4.16</v>
      </c>
      <c r="G8327">
        <v>4.5199999999999996</v>
      </c>
      <c r="H8327">
        <v>5.08</v>
      </c>
      <c r="I8327">
        <v>5.49</v>
      </c>
      <c r="J8327">
        <v>5.78</v>
      </c>
      <c r="K8327">
        <v>6.43</v>
      </c>
      <c r="L8327">
        <v>6.26</v>
      </c>
    </row>
    <row r="8328" spans="1:12" x14ac:dyDescent="0.2">
      <c r="A8328" s="4">
        <v>34302</v>
      </c>
      <c r="C8328">
        <v>3.2</v>
      </c>
      <c r="D8328">
        <v>3.37</v>
      </c>
      <c r="E8328">
        <v>3.6</v>
      </c>
      <c r="F8328">
        <v>4.17</v>
      </c>
      <c r="G8328">
        <v>4.49</v>
      </c>
      <c r="H8328">
        <v>5.08</v>
      </c>
      <c r="I8328">
        <v>5.46</v>
      </c>
      <c r="J8328">
        <v>5.76</v>
      </c>
      <c r="K8328">
        <v>6.4</v>
      </c>
      <c r="L8328">
        <v>6.23</v>
      </c>
    </row>
    <row r="8329" spans="1:12" x14ac:dyDescent="0.2">
      <c r="A8329" s="4">
        <v>34303</v>
      </c>
      <c r="C8329">
        <v>3.21</v>
      </c>
      <c r="D8329">
        <v>3.4</v>
      </c>
      <c r="E8329">
        <v>3.65</v>
      </c>
      <c r="F8329">
        <v>4.22</v>
      </c>
      <c r="G8329">
        <v>4.55</v>
      </c>
      <c r="H8329">
        <v>5.15</v>
      </c>
      <c r="I8329">
        <v>5.53</v>
      </c>
      <c r="J8329">
        <v>5.83</v>
      </c>
      <c r="K8329">
        <v>6.46</v>
      </c>
      <c r="L8329">
        <v>6.29</v>
      </c>
    </row>
    <row r="8330" spans="1:12" x14ac:dyDescent="0.2">
      <c r="A8330" s="4">
        <v>34304</v>
      </c>
      <c r="C8330">
        <v>3.19</v>
      </c>
      <c r="D8330">
        <v>3.37</v>
      </c>
      <c r="E8330">
        <v>3.62</v>
      </c>
      <c r="F8330">
        <v>4.2</v>
      </c>
      <c r="G8330">
        <v>4.54</v>
      </c>
      <c r="H8330">
        <v>5.14</v>
      </c>
      <c r="I8330">
        <v>5.52</v>
      </c>
      <c r="J8330">
        <v>5.82</v>
      </c>
      <c r="K8330">
        <v>6.44</v>
      </c>
      <c r="L8330">
        <v>6.28</v>
      </c>
    </row>
    <row r="8331" spans="1:12" x14ac:dyDescent="0.2">
      <c r="A8331" s="4">
        <v>34305</v>
      </c>
      <c r="C8331">
        <v>3.18</v>
      </c>
      <c r="D8331">
        <v>3.36</v>
      </c>
      <c r="E8331">
        <v>3.62</v>
      </c>
      <c r="F8331">
        <v>4.22</v>
      </c>
      <c r="G8331">
        <v>4.55</v>
      </c>
      <c r="H8331">
        <v>5.16</v>
      </c>
      <c r="I8331">
        <v>5.52</v>
      </c>
      <c r="J8331">
        <v>5.81</v>
      </c>
      <c r="K8331">
        <v>6.42</v>
      </c>
      <c r="L8331">
        <v>6.27</v>
      </c>
    </row>
    <row r="8332" spans="1:12" x14ac:dyDescent="0.2">
      <c r="A8332" s="4">
        <v>34306</v>
      </c>
      <c r="C8332">
        <v>3.18</v>
      </c>
      <c r="D8332">
        <v>3.37</v>
      </c>
      <c r="E8332">
        <v>3.62</v>
      </c>
      <c r="F8332">
        <v>4.24</v>
      </c>
      <c r="G8332">
        <v>4.59</v>
      </c>
      <c r="H8332">
        <v>5.16</v>
      </c>
      <c r="I8332">
        <v>5.52</v>
      </c>
      <c r="J8332">
        <v>5.8</v>
      </c>
      <c r="K8332">
        <v>6.39</v>
      </c>
      <c r="L8332">
        <v>6.25</v>
      </c>
    </row>
    <row r="8333" spans="1:12" x14ac:dyDescent="0.2">
      <c r="A8333" s="4">
        <v>34309</v>
      </c>
      <c r="C8333">
        <v>3.18</v>
      </c>
      <c r="D8333">
        <v>3.36</v>
      </c>
      <c r="E8333">
        <v>3.57</v>
      </c>
      <c r="F8333">
        <v>4.1900000000000004</v>
      </c>
      <c r="G8333">
        <v>4.5</v>
      </c>
      <c r="H8333">
        <v>5.09</v>
      </c>
      <c r="I8333">
        <v>5.43</v>
      </c>
      <c r="J8333">
        <v>5.72</v>
      </c>
      <c r="K8333">
        <v>6.31</v>
      </c>
      <c r="L8333">
        <v>6.17</v>
      </c>
    </row>
    <row r="8334" spans="1:12" x14ac:dyDescent="0.2">
      <c r="A8334" s="4">
        <v>34310</v>
      </c>
      <c r="C8334">
        <v>3.16</v>
      </c>
      <c r="D8334">
        <v>3.36</v>
      </c>
      <c r="E8334">
        <v>3.6</v>
      </c>
      <c r="F8334">
        <v>4.17</v>
      </c>
      <c r="G8334">
        <v>4.5199999999999996</v>
      </c>
      <c r="H8334">
        <v>5.0999999999999996</v>
      </c>
      <c r="I8334">
        <v>5.43</v>
      </c>
      <c r="J8334">
        <v>5.71</v>
      </c>
      <c r="K8334">
        <v>6.31</v>
      </c>
      <c r="L8334">
        <v>6.17</v>
      </c>
    </row>
    <row r="8335" spans="1:12" x14ac:dyDescent="0.2">
      <c r="A8335" s="4">
        <v>34311</v>
      </c>
      <c r="C8335">
        <v>3.15</v>
      </c>
      <c r="D8335">
        <v>3.35</v>
      </c>
      <c r="E8335">
        <v>3.6</v>
      </c>
      <c r="F8335">
        <v>4.18</v>
      </c>
      <c r="G8335">
        <v>4.5</v>
      </c>
      <c r="H8335">
        <v>5.09</v>
      </c>
      <c r="I8335">
        <v>5.41</v>
      </c>
      <c r="J8335">
        <v>5.71</v>
      </c>
      <c r="K8335">
        <v>6.31</v>
      </c>
      <c r="L8335">
        <v>6.17</v>
      </c>
    </row>
    <row r="8336" spans="1:12" x14ac:dyDescent="0.2">
      <c r="A8336" s="4">
        <v>34312</v>
      </c>
      <c r="C8336">
        <v>3.13</v>
      </c>
      <c r="D8336">
        <v>3.34</v>
      </c>
      <c r="E8336">
        <v>3.6</v>
      </c>
      <c r="F8336">
        <v>4.18</v>
      </c>
      <c r="G8336">
        <v>4.49</v>
      </c>
      <c r="H8336">
        <v>5.07</v>
      </c>
      <c r="I8336">
        <v>5.38</v>
      </c>
      <c r="J8336">
        <v>5.68</v>
      </c>
      <c r="K8336">
        <v>6.29</v>
      </c>
      <c r="L8336">
        <v>6.15</v>
      </c>
    </row>
    <row r="8337" spans="1:12" x14ac:dyDescent="0.2">
      <c r="A8337" s="4">
        <v>34313</v>
      </c>
      <c r="C8337">
        <v>3.12</v>
      </c>
      <c r="D8337">
        <v>3.34</v>
      </c>
      <c r="E8337">
        <v>3.62</v>
      </c>
      <c r="F8337">
        <v>4.21</v>
      </c>
      <c r="G8337">
        <v>4.53</v>
      </c>
      <c r="H8337">
        <v>5.13</v>
      </c>
      <c r="I8337">
        <v>5.45</v>
      </c>
      <c r="J8337">
        <v>5.73</v>
      </c>
      <c r="K8337">
        <v>6.34</v>
      </c>
      <c r="L8337">
        <v>6.19</v>
      </c>
    </row>
    <row r="8338" spans="1:12" x14ac:dyDescent="0.2">
      <c r="A8338" s="4">
        <v>34316</v>
      </c>
      <c r="C8338">
        <v>3.12</v>
      </c>
      <c r="D8338">
        <v>3.36</v>
      </c>
      <c r="E8338">
        <v>3.62</v>
      </c>
      <c r="F8338">
        <v>4.2300000000000004</v>
      </c>
      <c r="G8338">
        <v>4.5599999999999996</v>
      </c>
      <c r="H8338">
        <v>5.16</v>
      </c>
      <c r="I8338">
        <v>5.5</v>
      </c>
      <c r="J8338">
        <v>5.78</v>
      </c>
      <c r="K8338">
        <v>6.4</v>
      </c>
      <c r="L8338">
        <v>6.24</v>
      </c>
    </row>
    <row r="8339" spans="1:12" x14ac:dyDescent="0.2">
      <c r="A8339" s="4">
        <v>34317</v>
      </c>
      <c r="C8339">
        <v>3.11</v>
      </c>
      <c r="D8339">
        <v>3.35</v>
      </c>
      <c r="E8339">
        <v>3.63</v>
      </c>
      <c r="F8339">
        <v>4.25</v>
      </c>
      <c r="G8339">
        <v>4.59</v>
      </c>
      <c r="H8339">
        <v>5.2</v>
      </c>
      <c r="I8339">
        <v>5.54</v>
      </c>
      <c r="J8339">
        <v>5.82</v>
      </c>
      <c r="K8339">
        <v>6.46</v>
      </c>
      <c r="L8339">
        <v>6.29</v>
      </c>
    </row>
    <row r="8340" spans="1:12" x14ac:dyDescent="0.2">
      <c r="A8340" s="4">
        <v>34318</v>
      </c>
      <c r="C8340">
        <v>3.1</v>
      </c>
      <c r="D8340">
        <v>3.34</v>
      </c>
      <c r="E8340">
        <v>3.61</v>
      </c>
      <c r="F8340">
        <v>4.22</v>
      </c>
      <c r="G8340">
        <v>4.58</v>
      </c>
      <c r="H8340">
        <v>5.19</v>
      </c>
      <c r="I8340">
        <v>5.55</v>
      </c>
      <c r="J8340">
        <v>5.83</v>
      </c>
      <c r="K8340">
        <v>6.46</v>
      </c>
      <c r="L8340">
        <v>6.29</v>
      </c>
    </row>
    <row r="8341" spans="1:12" x14ac:dyDescent="0.2">
      <c r="A8341" s="4">
        <v>34319</v>
      </c>
      <c r="C8341">
        <v>3.1</v>
      </c>
      <c r="D8341">
        <v>3.33</v>
      </c>
      <c r="E8341">
        <v>3.6</v>
      </c>
      <c r="F8341">
        <v>4.2300000000000004</v>
      </c>
      <c r="G8341">
        <v>4.58</v>
      </c>
      <c r="H8341">
        <v>5.2</v>
      </c>
      <c r="I8341">
        <v>5.56</v>
      </c>
      <c r="J8341">
        <v>5.84</v>
      </c>
      <c r="K8341">
        <v>6.47</v>
      </c>
      <c r="L8341">
        <v>6.31</v>
      </c>
    </row>
    <row r="8342" spans="1:12" x14ac:dyDescent="0.2">
      <c r="A8342" s="4">
        <v>34320</v>
      </c>
      <c r="C8342">
        <v>3.09</v>
      </c>
      <c r="D8342">
        <v>3.32</v>
      </c>
      <c r="E8342">
        <v>3.58</v>
      </c>
      <c r="F8342">
        <v>4.2</v>
      </c>
      <c r="G8342">
        <v>4.54</v>
      </c>
      <c r="H8342">
        <v>5.17</v>
      </c>
      <c r="I8342">
        <v>5.52</v>
      </c>
      <c r="J8342">
        <v>5.81</v>
      </c>
      <c r="K8342">
        <v>6.44</v>
      </c>
      <c r="L8342">
        <v>6.29</v>
      </c>
    </row>
    <row r="8343" spans="1:12" x14ac:dyDescent="0.2">
      <c r="A8343" s="4">
        <v>34323</v>
      </c>
      <c r="C8343">
        <v>3.15</v>
      </c>
      <c r="D8343">
        <v>3.36</v>
      </c>
      <c r="E8343">
        <v>3.61</v>
      </c>
      <c r="F8343">
        <v>4.22</v>
      </c>
      <c r="G8343">
        <v>4.58</v>
      </c>
      <c r="H8343">
        <v>5.2</v>
      </c>
      <c r="I8343">
        <v>5.54</v>
      </c>
      <c r="J8343">
        <v>5.83</v>
      </c>
      <c r="K8343">
        <v>6.45</v>
      </c>
      <c r="L8343">
        <v>6.3</v>
      </c>
    </row>
    <row r="8344" spans="1:12" x14ac:dyDescent="0.2">
      <c r="A8344" s="4">
        <v>34324</v>
      </c>
      <c r="C8344">
        <v>3.14</v>
      </c>
      <c r="D8344">
        <v>3.34</v>
      </c>
      <c r="E8344">
        <v>3.62</v>
      </c>
      <c r="F8344">
        <v>4.26</v>
      </c>
      <c r="G8344">
        <v>4.58</v>
      </c>
      <c r="H8344">
        <v>5.22</v>
      </c>
      <c r="I8344">
        <v>5.56</v>
      </c>
      <c r="J8344">
        <v>5.85</v>
      </c>
      <c r="K8344">
        <v>6.47</v>
      </c>
      <c r="L8344">
        <v>6.32</v>
      </c>
    </row>
    <row r="8345" spans="1:12" x14ac:dyDescent="0.2">
      <c r="A8345" s="4">
        <v>34325</v>
      </c>
      <c r="C8345">
        <v>3.13</v>
      </c>
      <c r="D8345">
        <v>3.3</v>
      </c>
      <c r="E8345">
        <v>3.59</v>
      </c>
      <c r="F8345">
        <v>4.1900000000000004</v>
      </c>
      <c r="G8345">
        <v>4.5</v>
      </c>
      <c r="H8345">
        <v>5.13</v>
      </c>
      <c r="I8345">
        <v>5.46</v>
      </c>
      <c r="J8345">
        <v>5.74</v>
      </c>
      <c r="K8345">
        <v>6.37</v>
      </c>
      <c r="L8345">
        <v>6.22</v>
      </c>
    </row>
    <row r="8346" spans="1:12" x14ac:dyDescent="0.2">
      <c r="A8346" s="4">
        <v>34326</v>
      </c>
      <c r="C8346">
        <v>3.13</v>
      </c>
      <c r="D8346">
        <v>3.29</v>
      </c>
      <c r="E8346">
        <v>3.59</v>
      </c>
      <c r="F8346">
        <v>4.18</v>
      </c>
      <c r="G8346">
        <v>4.49</v>
      </c>
      <c r="H8346">
        <v>5.0999999999999996</v>
      </c>
      <c r="I8346">
        <v>5.42</v>
      </c>
      <c r="J8346">
        <v>5.72</v>
      </c>
      <c r="K8346">
        <v>6.36</v>
      </c>
      <c r="L8346">
        <v>6.22</v>
      </c>
    </row>
    <row r="8347" spans="1:12" x14ac:dyDescent="0.2">
      <c r="A8347" s="4">
        <v>34327</v>
      </c>
      <c r="C8347" t="s">
        <v>13</v>
      </c>
      <c r="D8347" t="s">
        <v>13</v>
      </c>
      <c r="E8347" t="s">
        <v>13</v>
      </c>
      <c r="F8347" t="s">
        <v>13</v>
      </c>
      <c r="G8347" t="s">
        <v>13</v>
      </c>
      <c r="H8347" t="s">
        <v>13</v>
      </c>
      <c r="I8347" t="s">
        <v>13</v>
      </c>
      <c r="J8347" t="s">
        <v>13</v>
      </c>
      <c r="K8347" t="s">
        <v>13</v>
      </c>
      <c r="L8347" t="s">
        <v>13</v>
      </c>
    </row>
    <row r="8348" spans="1:12" x14ac:dyDescent="0.2">
      <c r="A8348" s="4">
        <v>34330</v>
      </c>
      <c r="C8348">
        <v>3.13</v>
      </c>
      <c r="D8348">
        <v>3.31</v>
      </c>
      <c r="E8348">
        <v>3.61</v>
      </c>
      <c r="F8348">
        <v>4.2</v>
      </c>
      <c r="G8348">
        <v>4.5</v>
      </c>
      <c r="H8348">
        <v>5.09</v>
      </c>
      <c r="I8348">
        <v>5.42</v>
      </c>
      <c r="J8348">
        <v>5.72</v>
      </c>
      <c r="K8348">
        <v>6.36</v>
      </c>
      <c r="L8348">
        <v>6.23</v>
      </c>
    </row>
    <row r="8349" spans="1:12" x14ac:dyDescent="0.2">
      <c r="A8349" s="4">
        <v>34331</v>
      </c>
      <c r="C8349">
        <v>3.13</v>
      </c>
      <c r="D8349">
        <v>3.32</v>
      </c>
      <c r="E8349">
        <v>3.6</v>
      </c>
      <c r="F8349">
        <v>4.2</v>
      </c>
      <c r="G8349">
        <v>4.49</v>
      </c>
      <c r="H8349">
        <v>5.0999999999999996</v>
      </c>
      <c r="I8349">
        <v>5.42</v>
      </c>
      <c r="J8349">
        <v>5.72</v>
      </c>
      <c r="K8349">
        <v>6.36</v>
      </c>
      <c r="L8349">
        <v>6.24</v>
      </c>
    </row>
    <row r="8350" spans="1:12" x14ac:dyDescent="0.2">
      <c r="A8350" s="4">
        <v>34332</v>
      </c>
      <c r="C8350">
        <v>3.08</v>
      </c>
      <c r="D8350">
        <v>3.3</v>
      </c>
      <c r="E8350">
        <v>3.6</v>
      </c>
      <c r="F8350">
        <v>4.2</v>
      </c>
      <c r="G8350">
        <v>4.51</v>
      </c>
      <c r="H8350">
        <v>5.12</v>
      </c>
      <c r="I8350">
        <v>5.44</v>
      </c>
      <c r="J8350">
        <v>5.74</v>
      </c>
      <c r="K8350">
        <v>6.38</v>
      </c>
      <c r="L8350">
        <v>6.25</v>
      </c>
    </row>
    <row r="8351" spans="1:12" x14ac:dyDescent="0.2">
      <c r="A8351" s="4">
        <v>34333</v>
      </c>
      <c r="C8351">
        <v>3.04</v>
      </c>
      <c r="D8351">
        <v>3.31</v>
      </c>
      <c r="E8351">
        <v>3.62</v>
      </c>
      <c r="F8351">
        <v>4.25</v>
      </c>
      <c r="G8351">
        <v>4.58</v>
      </c>
      <c r="H8351">
        <v>5.2</v>
      </c>
      <c r="I8351">
        <v>5.53</v>
      </c>
      <c r="J8351">
        <v>5.82</v>
      </c>
      <c r="K8351">
        <v>6.47</v>
      </c>
      <c r="L8351">
        <v>6.34</v>
      </c>
    </row>
    <row r="8352" spans="1:12" x14ac:dyDescent="0.2">
      <c r="A8352" s="4">
        <v>34334</v>
      </c>
      <c r="C8352">
        <v>3.07</v>
      </c>
      <c r="D8352">
        <v>3.3</v>
      </c>
      <c r="E8352">
        <v>3.63</v>
      </c>
      <c r="F8352">
        <v>4.25</v>
      </c>
      <c r="G8352">
        <v>4.58</v>
      </c>
      <c r="H8352">
        <v>5.21</v>
      </c>
      <c r="I8352">
        <v>5.53</v>
      </c>
      <c r="J8352">
        <v>5.83</v>
      </c>
      <c r="K8352">
        <v>6.48</v>
      </c>
      <c r="L8352">
        <v>6.35</v>
      </c>
    </row>
    <row r="8353" spans="1:12" x14ac:dyDescent="0.2">
      <c r="A8353" s="4">
        <v>34337</v>
      </c>
      <c r="C8353">
        <v>3.16</v>
      </c>
      <c r="D8353">
        <v>3.39</v>
      </c>
      <c r="E8353">
        <v>3.67</v>
      </c>
      <c r="F8353">
        <v>4.3</v>
      </c>
      <c r="G8353">
        <v>4.66</v>
      </c>
      <c r="H8353">
        <v>5.29</v>
      </c>
      <c r="I8353">
        <v>5.66</v>
      </c>
      <c r="J8353">
        <v>5.92</v>
      </c>
      <c r="K8353">
        <v>6.54</v>
      </c>
      <c r="L8353">
        <v>6.41</v>
      </c>
    </row>
    <row r="8354" spans="1:12" x14ac:dyDescent="0.2">
      <c r="A8354" s="4">
        <v>34338</v>
      </c>
      <c r="C8354">
        <v>3.15</v>
      </c>
      <c r="D8354">
        <v>3.37</v>
      </c>
      <c r="E8354">
        <v>3.65</v>
      </c>
      <c r="F8354">
        <v>4.29</v>
      </c>
      <c r="G8354">
        <v>4.63</v>
      </c>
      <c r="H8354">
        <v>5.26</v>
      </c>
      <c r="I8354">
        <v>5.62</v>
      </c>
      <c r="J8354">
        <v>5.88</v>
      </c>
      <c r="K8354">
        <v>6.51</v>
      </c>
      <c r="L8354">
        <v>6.37</v>
      </c>
    </row>
    <row r="8355" spans="1:12" x14ac:dyDescent="0.2">
      <c r="A8355" s="4">
        <v>34339</v>
      </c>
      <c r="C8355">
        <v>3.14</v>
      </c>
      <c r="D8355">
        <v>3.36</v>
      </c>
      <c r="E8355">
        <v>3.66</v>
      </c>
      <c r="F8355">
        <v>4.3099999999999996</v>
      </c>
      <c r="G8355">
        <v>4.66</v>
      </c>
      <c r="H8355">
        <v>5.27</v>
      </c>
      <c r="I8355">
        <v>5.64</v>
      </c>
      <c r="J8355">
        <v>5.9</v>
      </c>
      <c r="K8355">
        <v>6.54</v>
      </c>
      <c r="L8355">
        <v>6.4</v>
      </c>
    </row>
    <row r="8356" spans="1:12" x14ac:dyDescent="0.2">
      <c r="A8356" s="4">
        <v>34340</v>
      </c>
      <c r="C8356">
        <v>3.12</v>
      </c>
      <c r="D8356">
        <v>3.33</v>
      </c>
      <c r="E8356">
        <v>3.65</v>
      </c>
      <c r="F8356">
        <v>4.24</v>
      </c>
      <c r="G8356">
        <v>4.59</v>
      </c>
      <c r="H8356">
        <v>5.21</v>
      </c>
      <c r="I8356">
        <v>5.57</v>
      </c>
      <c r="J8356">
        <v>5.84</v>
      </c>
      <c r="K8356">
        <v>6.48</v>
      </c>
      <c r="L8356">
        <v>6.36</v>
      </c>
    </row>
    <row r="8357" spans="1:12" x14ac:dyDescent="0.2">
      <c r="A8357" s="4">
        <v>34341</v>
      </c>
      <c r="C8357">
        <v>3.07</v>
      </c>
      <c r="D8357">
        <v>3.25</v>
      </c>
      <c r="E8357">
        <v>3.54</v>
      </c>
      <c r="F8357">
        <v>4.09</v>
      </c>
      <c r="G8357">
        <v>4.43</v>
      </c>
      <c r="H8357">
        <v>5.03</v>
      </c>
      <c r="I8357">
        <v>5.39</v>
      </c>
      <c r="J8357">
        <v>5.7</v>
      </c>
      <c r="K8357">
        <v>6.35</v>
      </c>
      <c r="L8357">
        <v>6.24</v>
      </c>
    </row>
    <row r="8358" spans="1:12" x14ac:dyDescent="0.2">
      <c r="A8358" s="4">
        <v>34344</v>
      </c>
      <c r="C8358">
        <v>3.06</v>
      </c>
      <c r="D8358">
        <v>3.25</v>
      </c>
      <c r="E8358">
        <v>3.53</v>
      </c>
      <c r="F8358">
        <v>4.08</v>
      </c>
      <c r="G8358">
        <v>4.41</v>
      </c>
      <c r="H8358">
        <v>5.01</v>
      </c>
      <c r="I8358">
        <v>5.36</v>
      </c>
      <c r="J8358">
        <v>5.67</v>
      </c>
      <c r="K8358">
        <v>6.35</v>
      </c>
      <c r="L8358">
        <v>6.24</v>
      </c>
    </row>
    <row r="8359" spans="1:12" x14ac:dyDescent="0.2">
      <c r="A8359" s="4">
        <v>34345</v>
      </c>
      <c r="C8359">
        <v>3.04</v>
      </c>
      <c r="D8359">
        <v>3.25</v>
      </c>
      <c r="E8359">
        <v>3.51</v>
      </c>
      <c r="F8359">
        <v>4.08</v>
      </c>
      <c r="G8359">
        <v>4.41</v>
      </c>
      <c r="H8359">
        <v>5</v>
      </c>
      <c r="I8359">
        <v>5.34</v>
      </c>
      <c r="J8359">
        <v>5.67</v>
      </c>
      <c r="K8359">
        <v>6.34</v>
      </c>
      <c r="L8359">
        <v>6.25</v>
      </c>
    </row>
    <row r="8360" spans="1:12" x14ac:dyDescent="0.2">
      <c r="A8360" s="4">
        <v>34346</v>
      </c>
      <c r="C8360">
        <v>3.02</v>
      </c>
      <c r="D8360">
        <v>3.21</v>
      </c>
      <c r="E8360">
        <v>3.47</v>
      </c>
      <c r="F8360">
        <v>4.05</v>
      </c>
      <c r="G8360">
        <v>4.3600000000000003</v>
      </c>
      <c r="H8360">
        <v>4.95</v>
      </c>
      <c r="I8360">
        <v>5.29</v>
      </c>
      <c r="J8360">
        <v>5.6</v>
      </c>
      <c r="K8360">
        <v>6.26</v>
      </c>
      <c r="L8360">
        <v>6.17</v>
      </c>
    </row>
    <row r="8361" spans="1:12" x14ac:dyDescent="0.2">
      <c r="A8361" s="4">
        <v>34347</v>
      </c>
      <c r="C8361">
        <v>3.01</v>
      </c>
      <c r="D8361">
        <v>3.22</v>
      </c>
      <c r="E8361">
        <v>3.52</v>
      </c>
      <c r="F8361">
        <v>4.13</v>
      </c>
      <c r="G8361">
        <v>4.47</v>
      </c>
      <c r="H8361">
        <v>5.08</v>
      </c>
      <c r="I8361">
        <v>5.41</v>
      </c>
      <c r="J8361">
        <v>5.71</v>
      </c>
      <c r="K8361">
        <v>6.36</v>
      </c>
      <c r="L8361">
        <v>6.26</v>
      </c>
    </row>
    <row r="8362" spans="1:12" x14ac:dyDescent="0.2">
      <c r="A8362" s="4">
        <v>34348</v>
      </c>
      <c r="C8362">
        <v>3.03</v>
      </c>
      <c r="D8362">
        <v>3.23</v>
      </c>
      <c r="E8362">
        <v>3.55</v>
      </c>
      <c r="F8362">
        <v>4.17</v>
      </c>
      <c r="G8362">
        <v>4.51</v>
      </c>
      <c r="H8362">
        <v>5.12</v>
      </c>
      <c r="I8362">
        <v>5.46</v>
      </c>
      <c r="J8362">
        <v>5.78</v>
      </c>
      <c r="K8362">
        <v>6.41</v>
      </c>
      <c r="L8362">
        <v>6.3</v>
      </c>
    </row>
    <row r="8363" spans="1:12" x14ac:dyDescent="0.2">
      <c r="A8363" s="4">
        <v>34351</v>
      </c>
      <c r="C8363" t="s">
        <v>13</v>
      </c>
      <c r="D8363" t="s">
        <v>13</v>
      </c>
      <c r="E8363" t="s">
        <v>13</v>
      </c>
      <c r="F8363" t="s">
        <v>13</v>
      </c>
      <c r="G8363" t="s">
        <v>13</v>
      </c>
      <c r="H8363" t="s">
        <v>13</v>
      </c>
      <c r="I8363" t="s">
        <v>13</v>
      </c>
      <c r="J8363" t="s">
        <v>13</v>
      </c>
      <c r="K8363" t="s">
        <v>13</v>
      </c>
      <c r="L8363" t="s">
        <v>13</v>
      </c>
    </row>
    <row r="8364" spans="1:12" x14ac:dyDescent="0.2">
      <c r="A8364" s="4">
        <v>34352</v>
      </c>
      <c r="C8364">
        <v>3.04</v>
      </c>
      <c r="D8364">
        <v>3.23</v>
      </c>
      <c r="E8364">
        <v>3.53</v>
      </c>
      <c r="F8364">
        <v>4.1399999999999997</v>
      </c>
      <c r="G8364">
        <v>4.4800000000000004</v>
      </c>
      <c r="H8364">
        <v>5.09</v>
      </c>
      <c r="I8364">
        <v>5.43</v>
      </c>
      <c r="J8364">
        <v>5.74</v>
      </c>
      <c r="K8364">
        <v>6.38</v>
      </c>
      <c r="L8364">
        <v>6.28</v>
      </c>
    </row>
    <row r="8365" spans="1:12" x14ac:dyDescent="0.2">
      <c r="A8365" s="4">
        <v>34353</v>
      </c>
      <c r="C8365">
        <v>3.03</v>
      </c>
      <c r="D8365">
        <v>3.22</v>
      </c>
      <c r="E8365">
        <v>3.52</v>
      </c>
      <c r="F8365">
        <v>4.12</v>
      </c>
      <c r="G8365">
        <v>4.47</v>
      </c>
      <c r="H8365">
        <v>5.08</v>
      </c>
      <c r="I8365">
        <v>5.43</v>
      </c>
      <c r="J8365">
        <v>5.76</v>
      </c>
      <c r="K8365">
        <v>6.4</v>
      </c>
      <c r="L8365">
        <v>6.3</v>
      </c>
    </row>
    <row r="8366" spans="1:12" x14ac:dyDescent="0.2">
      <c r="A8366" s="4">
        <v>34354</v>
      </c>
      <c r="C8366">
        <v>3.01</v>
      </c>
      <c r="D8366">
        <v>3.19</v>
      </c>
      <c r="E8366">
        <v>3.47</v>
      </c>
      <c r="F8366">
        <v>4.07</v>
      </c>
      <c r="G8366">
        <v>4.41</v>
      </c>
      <c r="H8366">
        <v>5.0199999999999996</v>
      </c>
      <c r="I8366">
        <v>5.38</v>
      </c>
      <c r="J8366">
        <v>5.71</v>
      </c>
      <c r="K8366">
        <v>6.36</v>
      </c>
      <c r="L8366">
        <v>6.27</v>
      </c>
    </row>
    <row r="8367" spans="1:12" x14ac:dyDescent="0.2">
      <c r="A8367" s="4">
        <v>34355</v>
      </c>
      <c r="C8367">
        <v>3.01</v>
      </c>
      <c r="D8367">
        <v>3.21</v>
      </c>
      <c r="E8367">
        <v>3.5</v>
      </c>
      <c r="F8367">
        <v>4.09</v>
      </c>
      <c r="G8367">
        <v>4.4400000000000004</v>
      </c>
      <c r="H8367">
        <v>5.05</v>
      </c>
      <c r="I8367">
        <v>5.39</v>
      </c>
      <c r="J8367">
        <v>5.73</v>
      </c>
      <c r="K8367">
        <v>6.36</v>
      </c>
      <c r="L8367">
        <v>6.29</v>
      </c>
    </row>
    <row r="8368" spans="1:12" x14ac:dyDescent="0.2">
      <c r="A8368" s="4">
        <v>34358</v>
      </c>
      <c r="C8368">
        <v>3.01</v>
      </c>
      <c r="D8368">
        <v>3.23</v>
      </c>
      <c r="E8368">
        <v>3.5</v>
      </c>
      <c r="F8368">
        <v>4.09</v>
      </c>
      <c r="G8368">
        <v>4.4400000000000004</v>
      </c>
      <c r="H8368">
        <v>5.0599999999999996</v>
      </c>
      <c r="I8368">
        <v>5.4</v>
      </c>
      <c r="J8368">
        <v>5.74</v>
      </c>
      <c r="K8368">
        <v>6.38</v>
      </c>
      <c r="L8368">
        <v>6.3</v>
      </c>
    </row>
    <row r="8369" spans="1:12" x14ac:dyDescent="0.2">
      <c r="A8369" s="4">
        <v>34359</v>
      </c>
      <c r="C8369">
        <v>2.99</v>
      </c>
      <c r="D8369">
        <v>3.23</v>
      </c>
      <c r="E8369">
        <v>3.51</v>
      </c>
      <c r="F8369">
        <v>4.1100000000000003</v>
      </c>
      <c r="G8369">
        <v>4.46</v>
      </c>
      <c r="H8369">
        <v>5.08</v>
      </c>
      <c r="I8369">
        <v>5.43</v>
      </c>
      <c r="J8369">
        <v>5.78</v>
      </c>
      <c r="K8369">
        <v>6.4</v>
      </c>
      <c r="L8369">
        <v>6.34</v>
      </c>
    </row>
    <row r="8370" spans="1:12" x14ac:dyDescent="0.2">
      <c r="A8370" s="4">
        <v>34360</v>
      </c>
      <c r="C8370">
        <v>2.98</v>
      </c>
      <c r="D8370">
        <v>3.22</v>
      </c>
      <c r="E8370">
        <v>3.53</v>
      </c>
      <c r="F8370">
        <v>4.13</v>
      </c>
      <c r="G8370">
        <v>4.46</v>
      </c>
      <c r="H8370">
        <v>5.09</v>
      </c>
      <c r="I8370">
        <v>5.41</v>
      </c>
      <c r="J8370">
        <v>5.77</v>
      </c>
      <c r="K8370">
        <v>6.39</v>
      </c>
      <c r="L8370">
        <v>6.33</v>
      </c>
    </row>
    <row r="8371" spans="1:12" x14ac:dyDescent="0.2">
      <c r="A8371" s="4">
        <v>34361</v>
      </c>
      <c r="C8371">
        <v>2.98</v>
      </c>
      <c r="D8371">
        <v>3.22</v>
      </c>
      <c r="E8371">
        <v>3.52</v>
      </c>
      <c r="F8371">
        <v>4.1100000000000003</v>
      </c>
      <c r="G8371">
        <v>4.45</v>
      </c>
      <c r="H8371">
        <v>5.04</v>
      </c>
      <c r="I8371">
        <v>5.37</v>
      </c>
      <c r="J8371">
        <v>5.73</v>
      </c>
      <c r="K8371">
        <v>6.33</v>
      </c>
      <c r="L8371">
        <v>6.27</v>
      </c>
    </row>
    <row r="8372" spans="1:12" x14ac:dyDescent="0.2">
      <c r="A8372" s="4">
        <v>34362</v>
      </c>
      <c r="C8372">
        <v>2.99</v>
      </c>
      <c r="D8372">
        <v>3.2</v>
      </c>
      <c r="E8372">
        <v>3.49</v>
      </c>
      <c r="F8372">
        <v>4.08</v>
      </c>
      <c r="G8372">
        <v>4.4000000000000004</v>
      </c>
      <c r="H8372">
        <v>4.99</v>
      </c>
      <c r="I8372">
        <v>5.3</v>
      </c>
      <c r="J8372">
        <v>5.68</v>
      </c>
      <c r="K8372">
        <v>6.27</v>
      </c>
      <c r="L8372">
        <v>6.21</v>
      </c>
    </row>
    <row r="8373" spans="1:12" x14ac:dyDescent="0.2">
      <c r="A8373" s="4">
        <v>34365</v>
      </c>
      <c r="C8373">
        <v>3.05</v>
      </c>
      <c r="D8373">
        <v>3.25</v>
      </c>
      <c r="E8373">
        <v>3.53</v>
      </c>
      <c r="F8373">
        <v>4.12</v>
      </c>
      <c r="G8373">
        <v>4.4400000000000004</v>
      </c>
      <c r="H8373">
        <v>5.0199999999999996</v>
      </c>
      <c r="I8373">
        <v>5.34</v>
      </c>
      <c r="J8373">
        <v>5.7</v>
      </c>
      <c r="K8373">
        <v>6.29</v>
      </c>
      <c r="L8373">
        <v>6.23</v>
      </c>
    </row>
    <row r="8374" spans="1:12" x14ac:dyDescent="0.2">
      <c r="A8374" s="4">
        <v>34366</v>
      </c>
      <c r="C8374">
        <v>3.1</v>
      </c>
      <c r="D8374">
        <v>3.29</v>
      </c>
      <c r="E8374">
        <v>3.6</v>
      </c>
      <c r="F8374">
        <v>4.2</v>
      </c>
      <c r="G8374">
        <v>4.53</v>
      </c>
      <c r="H8374">
        <v>5.0999999999999996</v>
      </c>
      <c r="I8374">
        <v>5.43</v>
      </c>
      <c r="J8374">
        <v>5.77</v>
      </c>
      <c r="K8374">
        <v>6.37</v>
      </c>
      <c r="L8374">
        <v>6.31</v>
      </c>
    </row>
    <row r="8375" spans="1:12" x14ac:dyDescent="0.2">
      <c r="A8375" s="4">
        <v>34367</v>
      </c>
      <c r="C8375">
        <v>3.13</v>
      </c>
      <c r="D8375">
        <v>3.3</v>
      </c>
      <c r="E8375">
        <v>3.61</v>
      </c>
      <c r="F8375">
        <v>4.2</v>
      </c>
      <c r="G8375">
        <v>4.53</v>
      </c>
      <c r="H8375">
        <v>5.1100000000000003</v>
      </c>
      <c r="I8375">
        <v>5.43</v>
      </c>
      <c r="J8375">
        <v>5.77</v>
      </c>
      <c r="K8375">
        <v>6.36</v>
      </c>
      <c r="L8375">
        <v>6.29</v>
      </c>
    </row>
    <row r="8376" spans="1:12" x14ac:dyDescent="0.2">
      <c r="A8376" s="4">
        <v>34368</v>
      </c>
      <c r="C8376">
        <v>3.2</v>
      </c>
      <c r="D8376">
        <v>3.37</v>
      </c>
      <c r="E8376">
        <v>3.73</v>
      </c>
      <c r="F8376">
        <v>4.28</v>
      </c>
      <c r="G8376">
        <v>4.5999999999999996</v>
      </c>
      <c r="H8376">
        <v>5.17</v>
      </c>
      <c r="I8376">
        <v>5.48</v>
      </c>
      <c r="J8376">
        <v>5.81</v>
      </c>
      <c r="K8376">
        <v>6.38</v>
      </c>
      <c r="L8376">
        <v>6.31</v>
      </c>
    </row>
    <row r="8377" spans="1:12" x14ac:dyDescent="0.2">
      <c r="A8377" s="4">
        <v>34369</v>
      </c>
      <c r="C8377">
        <v>3.3</v>
      </c>
      <c r="D8377">
        <v>3.49</v>
      </c>
      <c r="E8377">
        <v>3.84</v>
      </c>
      <c r="F8377">
        <v>4.42</v>
      </c>
      <c r="G8377">
        <v>4.75</v>
      </c>
      <c r="H8377">
        <v>5.32</v>
      </c>
      <c r="I8377">
        <v>5.62</v>
      </c>
      <c r="J8377">
        <v>5.94</v>
      </c>
      <c r="K8377">
        <v>6.49</v>
      </c>
      <c r="L8377">
        <v>6.37</v>
      </c>
    </row>
    <row r="8378" spans="1:12" x14ac:dyDescent="0.2">
      <c r="A8378" s="4">
        <v>34372</v>
      </c>
      <c r="C8378">
        <v>3.31</v>
      </c>
      <c r="D8378">
        <v>3.49</v>
      </c>
      <c r="E8378">
        <v>3.83</v>
      </c>
      <c r="F8378">
        <v>4.41</v>
      </c>
      <c r="G8378">
        <v>4.78</v>
      </c>
      <c r="H8378">
        <v>5.36</v>
      </c>
      <c r="I8378">
        <v>5.65</v>
      </c>
      <c r="J8378">
        <v>5.96</v>
      </c>
      <c r="K8378">
        <v>6.5</v>
      </c>
      <c r="L8378">
        <v>6.38</v>
      </c>
    </row>
    <row r="8379" spans="1:12" x14ac:dyDescent="0.2">
      <c r="A8379" s="4">
        <v>34373</v>
      </c>
      <c r="C8379">
        <v>3.32</v>
      </c>
      <c r="D8379">
        <v>3.51</v>
      </c>
      <c r="E8379">
        <v>3.86</v>
      </c>
      <c r="F8379">
        <v>4.4400000000000004</v>
      </c>
      <c r="G8379">
        <v>4.82</v>
      </c>
      <c r="H8379">
        <v>5.38</v>
      </c>
      <c r="I8379">
        <v>5.7</v>
      </c>
      <c r="J8379">
        <v>6.01</v>
      </c>
      <c r="K8379">
        <v>6.55</v>
      </c>
      <c r="L8379">
        <v>6.44</v>
      </c>
    </row>
    <row r="8380" spans="1:12" x14ac:dyDescent="0.2">
      <c r="A8380" s="4">
        <v>34374</v>
      </c>
      <c r="C8380">
        <v>3.32</v>
      </c>
      <c r="D8380">
        <v>3.49</v>
      </c>
      <c r="E8380">
        <v>3.85</v>
      </c>
      <c r="F8380">
        <v>4.43</v>
      </c>
      <c r="G8380">
        <v>4.8</v>
      </c>
      <c r="H8380">
        <v>5.35</v>
      </c>
      <c r="I8380">
        <v>5.67</v>
      </c>
      <c r="J8380">
        <v>5.92</v>
      </c>
      <c r="K8380">
        <v>6.52</v>
      </c>
      <c r="L8380">
        <v>6.43</v>
      </c>
    </row>
    <row r="8381" spans="1:12" x14ac:dyDescent="0.2">
      <c r="A8381" s="4">
        <v>34375</v>
      </c>
      <c r="C8381">
        <v>3.33</v>
      </c>
      <c r="D8381">
        <v>3.52</v>
      </c>
      <c r="E8381">
        <v>3.86</v>
      </c>
      <c r="F8381">
        <v>4.45</v>
      </c>
      <c r="G8381">
        <v>4.83</v>
      </c>
      <c r="H8381">
        <v>5.36</v>
      </c>
      <c r="I8381">
        <v>5.68</v>
      </c>
      <c r="J8381">
        <v>5.91</v>
      </c>
      <c r="K8381">
        <v>6.53</v>
      </c>
      <c r="L8381">
        <v>6.45</v>
      </c>
    </row>
    <row r="8382" spans="1:12" x14ac:dyDescent="0.2">
      <c r="A8382" s="4">
        <v>34376</v>
      </c>
      <c r="C8382">
        <v>3.33</v>
      </c>
      <c r="D8382">
        <v>3.51</v>
      </c>
      <c r="E8382">
        <v>3.84</v>
      </c>
      <c r="F8382">
        <v>4.4400000000000004</v>
      </c>
      <c r="G8382">
        <v>4.8</v>
      </c>
      <c r="H8382">
        <v>5.34</v>
      </c>
      <c r="I8382">
        <v>5.66</v>
      </c>
      <c r="J8382">
        <v>5.88</v>
      </c>
      <c r="K8382">
        <v>6.5</v>
      </c>
      <c r="L8382">
        <v>6.41</v>
      </c>
    </row>
    <row r="8383" spans="1:12" x14ac:dyDescent="0.2">
      <c r="A8383" s="4">
        <v>34379</v>
      </c>
      <c r="C8383">
        <v>3.34</v>
      </c>
      <c r="D8383">
        <v>3.52</v>
      </c>
      <c r="E8383">
        <v>3.85</v>
      </c>
      <c r="F8383">
        <v>4.4400000000000004</v>
      </c>
      <c r="G8383">
        <v>4.8099999999999996</v>
      </c>
      <c r="H8383">
        <v>5.36</v>
      </c>
      <c r="I8383">
        <v>5.67</v>
      </c>
      <c r="J8383">
        <v>5.9</v>
      </c>
      <c r="K8383">
        <v>6.53</v>
      </c>
      <c r="L8383">
        <v>6.45</v>
      </c>
    </row>
    <row r="8384" spans="1:12" x14ac:dyDescent="0.2">
      <c r="A8384" s="4">
        <v>34380</v>
      </c>
      <c r="C8384">
        <v>3.34</v>
      </c>
      <c r="D8384">
        <v>3.51</v>
      </c>
      <c r="E8384">
        <v>3.85</v>
      </c>
      <c r="F8384">
        <v>4.4400000000000004</v>
      </c>
      <c r="G8384">
        <v>4.8</v>
      </c>
      <c r="H8384">
        <v>5.34</v>
      </c>
      <c r="I8384">
        <v>5.66</v>
      </c>
      <c r="J8384">
        <v>5.88</v>
      </c>
      <c r="K8384">
        <v>6.53</v>
      </c>
      <c r="L8384">
        <v>6.45</v>
      </c>
    </row>
    <row r="8385" spans="1:12" x14ac:dyDescent="0.2">
      <c r="A8385" s="4">
        <v>34381</v>
      </c>
      <c r="C8385">
        <v>3.34</v>
      </c>
      <c r="D8385">
        <v>3.52</v>
      </c>
      <c r="E8385">
        <v>3.86</v>
      </c>
      <c r="F8385">
        <v>4.4400000000000004</v>
      </c>
      <c r="G8385">
        <v>4.8</v>
      </c>
      <c r="H8385">
        <v>5.35</v>
      </c>
      <c r="I8385">
        <v>5.67</v>
      </c>
      <c r="J8385">
        <v>5.89</v>
      </c>
      <c r="K8385">
        <v>6.53</v>
      </c>
      <c r="L8385">
        <v>6.46</v>
      </c>
    </row>
    <row r="8386" spans="1:12" x14ac:dyDescent="0.2">
      <c r="A8386" s="4">
        <v>34382</v>
      </c>
      <c r="C8386">
        <v>3.35</v>
      </c>
      <c r="D8386">
        <v>3.55</v>
      </c>
      <c r="E8386">
        <v>3.89</v>
      </c>
      <c r="F8386">
        <v>4.5</v>
      </c>
      <c r="G8386">
        <v>4.88</v>
      </c>
      <c r="H8386">
        <v>5.45</v>
      </c>
      <c r="I8386">
        <v>5.77</v>
      </c>
      <c r="J8386">
        <v>6</v>
      </c>
      <c r="K8386">
        <v>6.62</v>
      </c>
      <c r="L8386">
        <v>6.54</v>
      </c>
    </row>
    <row r="8387" spans="1:12" x14ac:dyDescent="0.2">
      <c r="A8387" s="4">
        <v>34383</v>
      </c>
      <c r="C8387">
        <v>3.36</v>
      </c>
      <c r="D8387">
        <v>3.59</v>
      </c>
      <c r="E8387">
        <v>3.93</v>
      </c>
      <c r="F8387">
        <v>4.57</v>
      </c>
      <c r="G8387">
        <v>4.9400000000000004</v>
      </c>
      <c r="H8387">
        <v>5.52</v>
      </c>
      <c r="I8387">
        <v>5.87</v>
      </c>
      <c r="J8387">
        <v>6.09</v>
      </c>
      <c r="K8387">
        <v>6.7</v>
      </c>
      <c r="L8387">
        <v>6.63</v>
      </c>
    </row>
    <row r="8388" spans="1:12" x14ac:dyDescent="0.2">
      <c r="A8388" s="4">
        <v>34386</v>
      </c>
      <c r="C8388" t="s">
        <v>13</v>
      </c>
      <c r="D8388" t="s">
        <v>13</v>
      </c>
      <c r="E8388" t="s">
        <v>13</v>
      </c>
      <c r="F8388" t="s">
        <v>13</v>
      </c>
      <c r="G8388" t="s">
        <v>13</v>
      </c>
      <c r="H8388" t="s">
        <v>13</v>
      </c>
      <c r="I8388" t="s">
        <v>13</v>
      </c>
      <c r="J8388" t="s">
        <v>13</v>
      </c>
      <c r="K8388" t="s">
        <v>13</v>
      </c>
      <c r="L8388" t="s">
        <v>13</v>
      </c>
    </row>
    <row r="8389" spans="1:12" x14ac:dyDescent="0.2">
      <c r="A8389" s="4">
        <v>34387</v>
      </c>
      <c r="C8389">
        <v>3.4</v>
      </c>
      <c r="D8389">
        <v>3.64</v>
      </c>
      <c r="E8389">
        <v>3.93</v>
      </c>
      <c r="F8389">
        <v>4.57</v>
      </c>
      <c r="G8389">
        <v>4.93</v>
      </c>
      <c r="H8389">
        <v>5.5</v>
      </c>
      <c r="I8389">
        <v>5.84</v>
      </c>
      <c r="J8389">
        <v>6.05</v>
      </c>
      <c r="K8389">
        <v>6.67</v>
      </c>
      <c r="L8389">
        <v>6.6</v>
      </c>
    </row>
    <row r="8390" spans="1:12" x14ac:dyDescent="0.2">
      <c r="A8390" s="4">
        <v>34388</v>
      </c>
      <c r="C8390">
        <v>3.46</v>
      </c>
      <c r="D8390">
        <v>3.7</v>
      </c>
      <c r="E8390">
        <v>4.01</v>
      </c>
      <c r="F8390">
        <v>4.67</v>
      </c>
      <c r="G8390">
        <v>5.0199999999999996</v>
      </c>
      <c r="H8390">
        <v>5.59</v>
      </c>
      <c r="I8390">
        <v>5.92</v>
      </c>
      <c r="J8390">
        <v>6.13</v>
      </c>
      <c r="K8390">
        <v>6.73</v>
      </c>
      <c r="L8390">
        <v>6.65</v>
      </c>
    </row>
    <row r="8391" spans="1:12" x14ac:dyDescent="0.2">
      <c r="A8391" s="4">
        <v>34389</v>
      </c>
      <c r="C8391">
        <v>3.44</v>
      </c>
      <c r="D8391">
        <v>3.72</v>
      </c>
      <c r="E8391">
        <v>4.03</v>
      </c>
      <c r="F8391">
        <v>4.72</v>
      </c>
      <c r="G8391">
        <v>5.07</v>
      </c>
      <c r="H8391">
        <v>5.66</v>
      </c>
      <c r="I8391">
        <v>6.01</v>
      </c>
      <c r="J8391">
        <v>6.22</v>
      </c>
      <c r="K8391">
        <v>6.82</v>
      </c>
      <c r="L8391">
        <v>6.75</v>
      </c>
    </row>
    <row r="8392" spans="1:12" x14ac:dyDescent="0.2">
      <c r="A8392" s="4">
        <v>34390</v>
      </c>
      <c r="C8392">
        <v>3.44</v>
      </c>
      <c r="D8392">
        <v>3.72</v>
      </c>
      <c r="E8392">
        <v>4.05</v>
      </c>
      <c r="F8392">
        <v>4.72</v>
      </c>
      <c r="G8392">
        <v>5.08</v>
      </c>
      <c r="H8392">
        <v>5.65</v>
      </c>
      <c r="I8392">
        <v>6</v>
      </c>
      <c r="J8392">
        <v>6.21</v>
      </c>
      <c r="K8392">
        <v>6.8</v>
      </c>
      <c r="L8392">
        <v>6.73</v>
      </c>
    </row>
    <row r="8393" spans="1:12" x14ac:dyDescent="0.2">
      <c r="A8393" s="4">
        <v>34393</v>
      </c>
      <c r="C8393">
        <v>3.47</v>
      </c>
      <c r="D8393">
        <v>3.72</v>
      </c>
      <c r="E8393">
        <v>4.03</v>
      </c>
      <c r="F8393">
        <v>4.67</v>
      </c>
      <c r="G8393">
        <v>5.04</v>
      </c>
      <c r="H8393">
        <v>5.6</v>
      </c>
      <c r="I8393">
        <v>5.94</v>
      </c>
      <c r="J8393">
        <v>6.15</v>
      </c>
      <c r="K8393">
        <v>6.75</v>
      </c>
      <c r="L8393">
        <v>6.67</v>
      </c>
    </row>
    <row r="8394" spans="1:12" x14ac:dyDescent="0.2">
      <c r="A8394" s="4">
        <v>34394</v>
      </c>
      <c r="C8394">
        <v>3.58</v>
      </c>
      <c r="D8394">
        <v>3.82</v>
      </c>
      <c r="E8394">
        <v>4.16</v>
      </c>
      <c r="F8394">
        <v>4.8099999999999996</v>
      </c>
      <c r="G8394">
        <v>5.19</v>
      </c>
      <c r="H8394">
        <v>5.74</v>
      </c>
      <c r="I8394">
        <v>6.08</v>
      </c>
      <c r="J8394">
        <v>6.28</v>
      </c>
      <c r="K8394">
        <v>6.86</v>
      </c>
      <c r="L8394">
        <v>6.79</v>
      </c>
    </row>
    <row r="8395" spans="1:12" x14ac:dyDescent="0.2">
      <c r="A8395" s="4">
        <v>34395</v>
      </c>
      <c r="C8395">
        <v>3.55</v>
      </c>
      <c r="D8395">
        <v>3.8</v>
      </c>
      <c r="E8395">
        <v>4.1500000000000004</v>
      </c>
      <c r="F8395">
        <v>4.79</v>
      </c>
      <c r="G8395">
        <v>5.2</v>
      </c>
      <c r="H8395">
        <v>5.74</v>
      </c>
      <c r="I8395">
        <v>6.09</v>
      </c>
      <c r="J8395">
        <v>6.3</v>
      </c>
      <c r="K8395">
        <v>6.87</v>
      </c>
      <c r="L8395">
        <v>6.79</v>
      </c>
    </row>
    <row r="8396" spans="1:12" x14ac:dyDescent="0.2">
      <c r="A8396" s="4">
        <v>34396</v>
      </c>
      <c r="C8396">
        <v>3.56</v>
      </c>
      <c r="D8396">
        <v>3.83</v>
      </c>
      <c r="E8396">
        <v>4.21</v>
      </c>
      <c r="F8396">
        <v>4.83</v>
      </c>
      <c r="G8396">
        <v>5.21</v>
      </c>
      <c r="H8396">
        <v>5.79</v>
      </c>
      <c r="I8396">
        <v>6.14</v>
      </c>
      <c r="J8396">
        <v>6.35</v>
      </c>
      <c r="K8396">
        <v>6.92</v>
      </c>
      <c r="L8396">
        <v>6.84</v>
      </c>
    </row>
    <row r="8397" spans="1:12" x14ac:dyDescent="0.2">
      <c r="A8397" s="4">
        <v>34397</v>
      </c>
      <c r="C8397">
        <v>3.62</v>
      </c>
      <c r="D8397">
        <v>3.87</v>
      </c>
      <c r="E8397">
        <v>4.26</v>
      </c>
      <c r="F8397">
        <v>4.88</v>
      </c>
      <c r="G8397">
        <v>5.29</v>
      </c>
      <c r="H8397">
        <v>5.82</v>
      </c>
      <c r="I8397">
        <v>6.16</v>
      </c>
      <c r="J8397">
        <v>6.38</v>
      </c>
      <c r="K8397">
        <v>6.92</v>
      </c>
      <c r="L8397">
        <v>6.85</v>
      </c>
    </row>
    <row r="8398" spans="1:12" x14ac:dyDescent="0.2">
      <c r="A8398" s="4">
        <v>34400</v>
      </c>
      <c r="C8398">
        <v>3.61</v>
      </c>
      <c r="D8398">
        <v>3.88</v>
      </c>
      <c r="E8398">
        <v>4.2300000000000004</v>
      </c>
      <c r="F8398">
        <v>4.87</v>
      </c>
      <c r="G8398">
        <v>5.25</v>
      </c>
      <c r="H8398">
        <v>5.77</v>
      </c>
      <c r="I8398">
        <v>6.12</v>
      </c>
      <c r="J8398">
        <v>6.32</v>
      </c>
      <c r="K8398">
        <v>6.87</v>
      </c>
      <c r="L8398">
        <v>6.8</v>
      </c>
    </row>
    <row r="8399" spans="1:12" x14ac:dyDescent="0.2">
      <c r="A8399" s="4">
        <v>34401</v>
      </c>
      <c r="C8399">
        <v>3.63</v>
      </c>
      <c r="D8399">
        <v>3.9</v>
      </c>
      <c r="E8399">
        <v>4.28</v>
      </c>
      <c r="F8399">
        <v>4.92</v>
      </c>
      <c r="G8399">
        <v>5.31</v>
      </c>
      <c r="H8399">
        <v>5.84</v>
      </c>
      <c r="I8399">
        <v>6.17</v>
      </c>
      <c r="J8399">
        <v>6.38</v>
      </c>
      <c r="K8399">
        <v>6.92</v>
      </c>
      <c r="L8399">
        <v>6.85</v>
      </c>
    </row>
    <row r="8400" spans="1:12" x14ac:dyDescent="0.2">
      <c r="A8400" s="4">
        <v>34402</v>
      </c>
      <c r="C8400">
        <v>3.61</v>
      </c>
      <c r="D8400">
        <v>3.9</v>
      </c>
      <c r="E8400">
        <v>4.29</v>
      </c>
      <c r="F8400">
        <v>4.96</v>
      </c>
      <c r="G8400">
        <v>5.33</v>
      </c>
      <c r="H8400">
        <v>5.84</v>
      </c>
      <c r="I8400">
        <v>6.17</v>
      </c>
      <c r="J8400">
        <v>6.38</v>
      </c>
      <c r="K8400">
        <v>6.93</v>
      </c>
      <c r="L8400">
        <v>6.85</v>
      </c>
    </row>
    <row r="8401" spans="1:12" x14ac:dyDescent="0.2">
      <c r="A8401" s="4">
        <v>34403</v>
      </c>
      <c r="C8401">
        <v>3.57</v>
      </c>
      <c r="D8401">
        <v>3.9</v>
      </c>
      <c r="E8401">
        <v>4.3</v>
      </c>
      <c r="F8401">
        <v>4.96</v>
      </c>
      <c r="G8401">
        <v>5.36</v>
      </c>
      <c r="H8401">
        <v>5.9</v>
      </c>
      <c r="I8401">
        <v>6.28</v>
      </c>
      <c r="J8401">
        <v>6.48</v>
      </c>
      <c r="K8401">
        <v>7.02</v>
      </c>
      <c r="L8401">
        <v>6.94</v>
      </c>
    </row>
    <row r="8402" spans="1:12" x14ac:dyDescent="0.2">
      <c r="A8402" s="4">
        <v>34404</v>
      </c>
      <c r="C8402">
        <v>3.58</v>
      </c>
      <c r="D8402">
        <v>3.91</v>
      </c>
      <c r="E8402">
        <v>4.28</v>
      </c>
      <c r="F8402">
        <v>4.95</v>
      </c>
      <c r="G8402">
        <v>5.34</v>
      </c>
      <c r="H8402">
        <v>5.89</v>
      </c>
      <c r="I8402">
        <v>6.25</v>
      </c>
      <c r="J8402">
        <v>6.46</v>
      </c>
      <c r="K8402">
        <v>6.99</v>
      </c>
      <c r="L8402">
        <v>6.91</v>
      </c>
    </row>
    <row r="8403" spans="1:12" x14ac:dyDescent="0.2">
      <c r="A8403" s="4">
        <v>34407</v>
      </c>
      <c r="C8403">
        <v>3.66</v>
      </c>
      <c r="D8403">
        <v>3.97</v>
      </c>
      <c r="E8403">
        <v>4.32</v>
      </c>
      <c r="F8403">
        <v>4.99</v>
      </c>
      <c r="G8403">
        <v>5.39</v>
      </c>
      <c r="H8403">
        <v>5.94</v>
      </c>
      <c r="I8403">
        <v>6.3</v>
      </c>
      <c r="J8403">
        <v>6.5</v>
      </c>
      <c r="K8403">
        <v>7.01</v>
      </c>
      <c r="L8403">
        <v>6.93</v>
      </c>
    </row>
    <row r="8404" spans="1:12" x14ac:dyDescent="0.2">
      <c r="A8404" s="4">
        <v>34408</v>
      </c>
      <c r="C8404">
        <v>3.66</v>
      </c>
      <c r="D8404">
        <v>3.95</v>
      </c>
      <c r="E8404">
        <v>4.32</v>
      </c>
      <c r="F8404">
        <v>4.99</v>
      </c>
      <c r="G8404">
        <v>5.38</v>
      </c>
      <c r="H8404">
        <v>5.91</v>
      </c>
      <c r="I8404">
        <v>6.25</v>
      </c>
      <c r="J8404">
        <v>6.47</v>
      </c>
      <c r="K8404">
        <v>6.99</v>
      </c>
      <c r="L8404">
        <v>6.9</v>
      </c>
    </row>
    <row r="8405" spans="1:12" x14ac:dyDescent="0.2">
      <c r="A8405" s="4">
        <v>34409</v>
      </c>
      <c r="C8405">
        <v>3.61</v>
      </c>
      <c r="D8405">
        <v>3.92</v>
      </c>
      <c r="E8405">
        <v>4.28</v>
      </c>
      <c r="F8405">
        <v>4.96</v>
      </c>
      <c r="G8405">
        <v>5.34</v>
      </c>
      <c r="H8405">
        <v>5.86</v>
      </c>
      <c r="I8405">
        <v>6.18</v>
      </c>
      <c r="J8405">
        <v>6.4</v>
      </c>
      <c r="K8405">
        <v>6.9</v>
      </c>
      <c r="L8405">
        <v>6.82</v>
      </c>
    </row>
    <row r="8406" spans="1:12" x14ac:dyDescent="0.2">
      <c r="A8406" s="4">
        <v>34410</v>
      </c>
      <c r="C8406">
        <v>3.55</v>
      </c>
      <c r="D8406">
        <v>3.92</v>
      </c>
      <c r="E8406">
        <v>4.28</v>
      </c>
      <c r="F8406">
        <v>4.9400000000000004</v>
      </c>
      <c r="G8406">
        <v>5.34</v>
      </c>
      <c r="H8406">
        <v>5.88</v>
      </c>
      <c r="I8406">
        <v>6.19</v>
      </c>
      <c r="J8406">
        <v>6.4</v>
      </c>
      <c r="K8406">
        <v>6.91</v>
      </c>
      <c r="L8406">
        <v>6.82</v>
      </c>
    </row>
    <row r="8407" spans="1:12" x14ac:dyDescent="0.2">
      <c r="A8407" s="4">
        <v>34411</v>
      </c>
      <c r="C8407">
        <v>3.57</v>
      </c>
      <c r="D8407">
        <v>3.97</v>
      </c>
      <c r="E8407">
        <v>4.3499999999999996</v>
      </c>
      <c r="F8407">
        <v>5.03</v>
      </c>
      <c r="G8407">
        <v>5.42</v>
      </c>
      <c r="H8407">
        <v>5.97</v>
      </c>
      <c r="I8407">
        <v>6.3</v>
      </c>
      <c r="J8407">
        <v>6.49</v>
      </c>
      <c r="K8407">
        <v>6.99</v>
      </c>
      <c r="L8407">
        <v>6.9</v>
      </c>
    </row>
    <row r="8408" spans="1:12" x14ac:dyDescent="0.2">
      <c r="A8408" s="4">
        <v>34414</v>
      </c>
      <c r="C8408">
        <v>3.7</v>
      </c>
      <c r="D8408">
        <v>4.0199999999999996</v>
      </c>
      <c r="E8408">
        <v>4.41</v>
      </c>
      <c r="F8408">
        <v>5.09</v>
      </c>
      <c r="G8408">
        <v>5.49</v>
      </c>
      <c r="H8408">
        <v>6.03</v>
      </c>
      <c r="I8408">
        <v>6.36</v>
      </c>
      <c r="J8408">
        <v>6.55</v>
      </c>
      <c r="K8408">
        <v>7.03</v>
      </c>
      <c r="L8408">
        <v>6.94</v>
      </c>
    </row>
    <row r="8409" spans="1:12" x14ac:dyDescent="0.2">
      <c r="A8409" s="4">
        <v>34415</v>
      </c>
      <c r="C8409">
        <v>3.6</v>
      </c>
      <c r="D8409">
        <v>3.94</v>
      </c>
      <c r="E8409">
        <v>4.33</v>
      </c>
      <c r="F8409">
        <v>5.03</v>
      </c>
      <c r="G8409">
        <v>5.38</v>
      </c>
      <c r="H8409">
        <v>5.92</v>
      </c>
      <c r="I8409">
        <v>6.24</v>
      </c>
      <c r="J8409">
        <v>6.44</v>
      </c>
      <c r="K8409">
        <v>6.94</v>
      </c>
      <c r="L8409">
        <v>6.85</v>
      </c>
    </row>
    <row r="8410" spans="1:12" x14ac:dyDescent="0.2">
      <c r="A8410" s="4">
        <v>34416</v>
      </c>
      <c r="C8410">
        <v>3.54</v>
      </c>
      <c r="D8410">
        <v>3.9</v>
      </c>
      <c r="E8410">
        <v>4.32</v>
      </c>
      <c r="F8410">
        <v>5</v>
      </c>
      <c r="G8410">
        <v>5.38</v>
      </c>
      <c r="H8410">
        <v>5.92</v>
      </c>
      <c r="I8410">
        <v>6.22</v>
      </c>
      <c r="J8410">
        <v>6.44</v>
      </c>
      <c r="K8410">
        <v>6.95</v>
      </c>
      <c r="L8410">
        <v>6.85</v>
      </c>
    </row>
    <row r="8411" spans="1:12" x14ac:dyDescent="0.2">
      <c r="A8411" s="4">
        <v>34417</v>
      </c>
      <c r="C8411">
        <v>3.53</v>
      </c>
      <c r="D8411">
        <v>3.92</v>
      </c>
      <c r="E8411">
        <v>4.37</v>
      </c>
      <c r="F8411">
        <v>5.08</v>
      </c>
      <c r="G8411">
        <v>5.5</v>
      </c>
      <c r="H8411">
        <v>6.05</v>
      </c>
      <c r="I8411">
        <v>6.39</v>
      </c>
      <c r="J8411">
        <v>6.58</v>
      </c>
      <c r="K8411">
        <v>7.09</v>
      </c>
      <c r="L8411">
        <v>6.98</v>
      </c>
    </row>
    <row r="8412" spans="1:12" x14ac:dyDescent="0.2">
      <c r="A8412" s="4">
        <v>34418</v>
      </c>
      <c r="C8412">
        <v>3.57</v>
      </c>
      <c r="D8412">
        <v>3.93</v>
      </c>
      <c r="E8412">
        <v>4.38</v>
      </c>
      <c r="F8412">
        <v>5.0999999999999996</v>
      </c>
      <c r="G8412">
        <v>5.52</v>
      </c>
      <c r="H8412">
        <v>6.08</v>
      </c>
      <c r="I8412">
        <v>6.42</v>
      </c>
      <c r="J8412">
        <v>6.61</v>
      </c>
      <c r="K8412">
        <v>7.1</v>
      </c>
      <c r="L8412">
        <v>6.99</v>
      </c>
    </row>
    <row r="8413" spans="1:12" x14ac:dyDescent="0.2">
      <c r="A8413" s="4">
        <v>34421</v>
      </c>
      <c r="C8413">
        <v>3.57</v>
      </c>
      <c r="D8413">
        <v>3.97</v>
      </c>
      <c r="E8413">
        <v>4.41</v>
      </c>
      <c r="F8413">
        <v>5.12</v>
      </c>
      <c r="G8413">
        <v>5.55</v>
      </c>
      <c r="H8413">
        <v>6.1</v>
      </c>
      <c r="I8413">
        <v>6.43</v>
      </c>
      <c r="J8413">
        <v>6.63</v>
      </c>
      <c r="K8413">
        <v>7.09</v>
      </c>
      <c r="L8413">
        <v>6.98</v>
      </c>
    </row>
    <row r="8414" spans="1:12" x14ac:dyDescent="0.2">
      <c r="A8414" s="4">
        <v>34422</v>
      </c>
      <c r="C8414">
        <v>3.59</v>
      </c>
      <c r="D8414">
        <v>3.98</v>
      </c>
      <c r="E8414">
        <v>4.46</v>
      </c>
      <c r="F8414">
        <v>5.19</v>
      </c>
      <c r="G8414">
        <v>5.62</v>
      </c>
      <c r="H8414">
        <v>6.19</v>
      </c>
      <c r="I8414">
        <v>6.52</v>
      </c>
      <c r="J8414">
        <v>6.71</v>
      </c>
      <c r="K8414">
        <v>7.17</v>
      </c>
      <c r="L8414">
        <v>7.06</v>
      </c>
    </row>
    <row r="8415" spans="1:12" x14ac:dyDescent="0.2">
      <c r="A8415" s="4">
        <v>34423</v>
      </c>
      <c r="C8415">
        <v>3.57</v>
      </c>
      <c r="D8415">
        <v>3.93</v>
      </c>
      <c r="E8415">
        <v>4.45</v>
      </c>
      <c r="F8415">
        <v>5.19</v>
      </c>
      <c r="G8415">
        <v>5.65</v>
      </c>
      <c r="H8415">
        <v>6.24</v>
      </c>
      <c r="I8415">
        <v>6.59</v>
      </c>
      <c r="J8415">
        <v>6.78</v>
      </c>
      <c r="K8415">
        <v>7.23</v>
      </c>
      <c r="L8415">
        <v>7.1</v>
      </c>
    </row>
    <row r="8416" spans="1:12" x14ac:dyDescent="0.2">
      <c r="A8416" s="4">
        <v>34424</v>
      </c>
      <c r="C8416">
        <v>3.56</v>
      </c>
      <c r="D8416">
        <v>3.92</v>
      </c>
      <c r="E8416">
        <v>4.5</v>
      </c>
      <c r="F8416">
        <v>5.21</v>
      </c>
      <c r="G8416">
        <v>5.66</v>
      </c>
      <c r="H8416">
        <v>6.23</v>
      </c>
      <c r="I8416">
        <v>6.59</v>
      </c>
      <c r="J8416">
        <v>6.77</v>
      </c>
      <c r="K8416">
        <v>7.23</v>
      </c>
      <c r="L8416">
        <v>7.11</v>
      </c>
    </row>
    <row r="8417" spans="1:12" x14ac:dyDescent="0.2">
      <c r="A8417" s="4">
        <v>34425</v>
      </c>
      <c r="C8417" t="s">
        <v>13</v>
      </c>
      <c r="D8417" t="s">
        <v>13</v>
      </c>
      <c r="E8417" t="s">
        <v>13</v>
      </c>
      <c r="F8417" t="s">
        <v>13</v>
      </c>
      <c r="G8417" t="s">
        <v>13</v>
      </c>
      <c r="H8417" t="s">
        <v>13</v>
      </c>
      <c r="I8417" t="s">
        <v>13</v>
      </c>
      <c r="J8417" t="s">
        <v>13</v>
      </c>
      <c r="K8417" t="s">
        <v>13</v>
      </c>
      <c r="L8417" t="s">
        <v>13</v>
      </c>
    </row>
    <row r="8418" spans="1:12" x14ac:dyDescent="0.2">
      <c r="A8418" s="4">
        <v>34428</v>
      </c>
      <c r="C8418">
        <v>3.82</v>
      </c>
      <c r="D8418">
        <v>4.1900000000000004</v>
      </c>
      <c r="E8418">
        <v>4.83</v>
      </c>
      <c r="F8418">
        <v>5.57</v>
      </c>
      <c r="G8418">
        <v>6.06</v>
      </c>
      <c r="H8418">
        <v>6.64</v>
      </c>
      <c r="I8418">
        <v>7.01</v>
      </c>
      <c r="J8418">
        <v>7.16</v>
      </c>
      <c r="K8418">
        <v>7.55</v>
      </c>
      <c r="L8418">
        <v>7.43</v>
      </c>
    </row>
    <row r="8419" spans="1:12" x14ac:dyDescent="0.2">
      <c r="A8419" s="4">
        <v>34429</v>
      </c>
      <c r="C8419">
        <v>3.75</v>
      </c>
      <c r="D8419">
        <v>4.1399999999999997</v>
      </c>
      <c r="E8419">
        <v>4.72</v>
      </c>
      <c r="F8419">
        <v>5.45</v>
      </c>
      <c r="G8419">
        <v>5.93</v>
      </c>
      <c r="H8419">
        <v>6.47</v>
      </c>
      <c r="I8419">
        <v>6.79</v>
      </c>
      <c r="J8419">
        <v>6.97</v>
      </c>
      <c r="K8419">
        <v>7.41</v>
      </c>
      <c r="L8419">
        <v>7.28</v>
      </c>
    </row>
    <row r="8420" spans="1:12" x14ac:dyDescent="0.2">
      <c r="A8420" s="4">
        <v>34430</v>
      </c>
      <c r="C8420">
        <v>3.67</v>
      </c>
      <c r="D8420">
        <v>4.09</v>
      </c>
      <c r="E8420">
        <v>4.67</v>
      </c>
      <c r="F8420">
        <v>5.4</v>
      </c>
      <c r="G8420">
        <v>5.88</v>
      </c>
      <c r="H8420">
        <v>6.42</v>
      </c>
      <c r="I8420">
        <v>6.76</v>
      </c>
      <c r="J8420">
        <v>6.93</v>
      </c>
      <c r="K8420">
        <v>7.38</v>
      </c>
      <c r="L8420">
        <v>7.25</v>
      </c>
    </row>
    <row r="8421" spans="1:12" x14ac:dyDescent="0.2">
      <c r="A8421" s="4">
        <v>34431</v>
      </c>
      <c r="C8421">
        <v>3.61</v>
      </c>
      <c r="D8421">
        <v>4.07</v>
      </c>
      <c r="E8421">
        <v>4.6399999999999997</v>
      </c>
      <c r="F8421">
        <v>5.37</v>
      </c>
      <c r="G8421">
        <v>5.84</v>
      </c>
      <c r="H8421">
        <v>6.38</v>
      </c>
      <c r="I8421">
        <v>6.72</v>
      </c>
      <c r="J8421">
        <v>6.86</v>
      </c>
      <c r="K8421">
        <v>7.33</v>
      </c>
      <c r="L8421">
        <v>7.21</v>
      </c>
    </row>
    <row r="8422" spans="1:12" x14ac:dyDescent="0.2">
      <c r="A8422" s="4">
        <v>34432</v>
      </c>
      <c r="C8422">
        <v>3.65</v>
      </c>
      <c r="D8422">
        <v>4.0999999999999996</v>
      </c>
      <c r="E8422">
        <v>4.68</v>
      </c>
      <c r="F8422">
        <v>5.43</v>
      </c>
      <c r="G8422">
        <v>5.91</v>
      </c>
      <c r="H8422">
        <v>6.46</v>
      </c>
      <c r="I8422">
        <v>6.79</v>
      </c>
      <c r="J8422">
        <v>6.94</v>
      </c>
      <c r="K8422">
        <v>7.4</v>
      </c>
      <c r="L8422">
        <v>7.26</v>
      </c>
    </row>
    <row r="8423" spans="1:12" x14ac:dyDescent="0.2">
      <c r="A8423" s="4">
        <v>34435</v>
      </c>
      <c r="C8423">
        <v>3.68</v>
      </c>
      <c r="D8423">
        <v>4.1399999999999997</v>
      </c>
      <c r="E8423">
        <v>4.6900000000000004</v>
      </c>
      <c r="F8423">
        <v>5.43</v>
      </c>
      <c r="G8423">
        <v>5.9</v>
      </c>
      <c r="H8423">
        <v>6.46</v>
      </c>
      <c r="I8423">
        <v>6.78</v>
      </c>
      <c r="J8423">
        <v>6.92</v>
      </c>
      <c r="K8423">
        <v>7.37</v>
      </c>
      <c r="L8423">
        <v>7.24</v>
      </c>
    </row>
    <row r="8424" spans="1:12" x14ac:dyDescent="0.2">
      <c r="A8424" s="4">
        <v>34436</v>
      </c>
      <c r="C8424">
        <v>3.64</v>
      </c>
      <c r="D8424">
        <v>4.1100000000000003</v>
      </c>
      <c r="E8424">
        <v>4.66</v>
      </c>
      <c r="F8424">
        <v>5.4</v>
      </c>
      <c r="G8424">
        <v>5.84</v>
      </c>
      <c r="H8424">
        <v>6.4</v>
      </c>
      <c r="I8424">
        <v>6.72</v>
      </c>
      <c r="J8424">
        <v>6.87</v>
      </c>
      <c r="K8424">
        <v>7.32</v>
      </c>
      <c r="L8424">
        <v>7.2</v>
      </c>
    </row>
    <row r="8425" spans="1:12" x14ac:dyDescent="0.2">
      <c r="A8425" s="4">
        <v>34437</v>
      </c>
      <c r="C8425">
        <v>3.64</v>
      </c>
      <c r="D8425">
        <v>4.13</v>
      </c>
      <c r="E8425">
        <v>4.6900000000000004</v>
      </c>
      <c r="F8425">
        <v>5.43</v>
      </c>
      <c r="G8425">
        <v>5.91</v>
      </c>
      <c r="H8425">
        <v>6.47</v>
      </c>
      <c r="I8425">
        <v>6.79</v>
      </c>
      <c r="J8425">
        <v>6.93</v>
      </c>
      <c r="K8425">
        <v>7.39</v>
      </c>
      <c r="L8425">
        <v>7.26</v>
      </c>
    </row>
    <row r="8426" spans="1:12" x14ac:dyDescent="0.2">
      <c r="A8426" s="4">
        <v>34438</v>
      </c>
      <c r="C8426">
        <v>3.66</v>
      </c>
      <c r="D8426">
        <v>4.1399999999999997</v>
      </c>
      <c r="E8426">
        <v>4.72</v>
      </c>
      <c r="F8426">
        <v>5.49</v>
      </c>
      <c r="G8426">
        <v>5.94</v>
      </c>
      <c r="H8426">
        <v>6.51</v>
      </c>
      <c r="I8426">
        <v>6.82</v>
      </c>
      <c r="J8426">
        <v>6.97</v>
      </c>
      <c r="K8426">
        <v>7.43</v>
      </c>
      <c r="L8426">
        <v>7.29</v>
      </c>
    </row>
    <row r="8427" spans="1:12" x14ac:dyDescent="0.2">
      <c r="A8427" s="4">
        <v>34439</v>
      </c>
      <c r="C8427">
        <v>3.68</v>
      </c>
      <c r="D8427">
        <v>4.1500000000000004</v>
      </c>
      <c r="E8427">
        <v>4.7300000000000004</v>
      </c>
      <c r="F8427">
        <v>5.51</v>
      </c>
      <c r="G8427">
        <v>5.95</v>
      </c>
      <c r="H8427">
        <v>6.5</v>
      </c>
      <c r="I8427">
        <v>6.79</v>
      </c>
      <c r="J8427">
        <v>6.97</v>
      </c>
      <c r="K8427">
        <v>7.42</v>
      </c>
      <c r="L8427">
        <v>7.29</v>
      </c>
    </row>
    <row r="8428" spans="1:12" x14ac:dyDescent="0.2">
      <c r="A8428" s="4">
        <v>34442</v>
      </c>
      <c r="C8428">
        <v>3.84</v>
      </c>
      <c r="D8428">
        <v>4.34</v>
      </c>
      <c r="E8428">
        <v>4.91</v>
      </c>
      <c r="F8428">
        <v>5.7</v>
      </c>
      <c r="G8428">
        <v>6.15</v>
      </c>
      <c r="H8428">
        <v>6.7</v>
      </c>
      <c r="I8428">
        <v>6.99</v>
      </c>
      <c r="J8428">
        <v>7.14</v>
      </c>
      <c r="K8428">
        <v>7.55</v>
      </c>
      <c r="L8428">
        <v>7.41</v>
      </c>
    </row>
    <row r="8429" spans="1:12" x14ac:dyDescent="0.2">
      <c r="A8429" s="4">
        <v>34443</v>
      </c>
      <c r="C8429">
        <v>3.83</v>
      </c>
      <c r="D8429">
        <v>4.3600000000000003</v>
      </c>
      <c r="E8429">
        <v>4.92</v>
      </c>
      <c r="F8429">
        <v>5.7</v>
      </c>
      <c r="G8429">
        <v>6.14</v>
      </c>
      <c r="H8429">
        <v>6.68</v>
      </c>
      <c r="I8429">
        <v>6.92</v>
      </c>
      <c r="J8429">
        <v>7.1</v>
      </c>
      <c r="K8429">
        <v>7.5</v>
      </c>
      <c r="L8429">
        <v>7.37</v>
      </c>
    </row>
    <row r="8430" spans="1:12" x14ac:dyDescent="0.2">
      <c r="A8430" s="4">
        <v>34444</v>
      </c>
      <c r="C8430">
        <v>3.83</v>
      </c>
      <c r="D8430">
        <v>4.34</v>
      </c>
      <c r="E8430">
        <v>4.91</v>
      </c>
      <c r="F8430">
        <v>5.67</v>
      </c>
      <c r="G8430">
        <v>6.1</v>
      </c>
      <c r="H8430">
        <v>6.62</v>
      </c>
      <c r="I8430">
        <v>6.88</v>
      </c>
      <c r="J8430">
        <v>7.05</v>
      </c>
      <c r="K8430">
        <v>7.46</v>
      </c>
      <c r="L8430">
        <v>7.33</v>
      </c>
    </row>
    <row r="8431" spans="1:12" x14ac:dyDescent="0.2">
      <c r="A8431" s="4">
        <v>34445</v>
      </c>
      <c r="C8431">
        <v>3.83</v>
      </c>
      <c r="D8431">
        <v>4.33</v>
      </c>
      <c r="E8431">
        <v>4.87</v>
      </c>
      <c r="F8431">
        <v>5.59</v>
      </c>
      <c r="G8431">
        <v>6</v>
      </c>
      <c r="H8431">
        <v>6.49</v>
      </c>
      <c r="I8431">
        <v>6.71</v>
      </c>
      <c r="J8431">
        <v>6.91</v>
      </c>
      <c r="K8431">
        <v>7.33</v>
      </c>
      <c r="L8431">
        <v>7.22</v>
      </c>
    </row>
    <row r="8432" spans="1:12" x14ac:dyDescent="0.2">
      <c r="A8432" s="4">
        <v>34446</v>
      </c>
      <c r="C8432">
        <v>3.84</v>
      </c>
      <c r="D8432">
        <v>4.3600000000000003</v>
      </c>
      <c r="E8432">
        <v>4.9000000000000004</v>
      </c>
      <c r="F8432">
        <v>5.62</v>
      </c>
      <c r="G8432">
        <v>6.04</v>
      </c>
      <c r="H8432">
        <v>6.53</v>
      </c>
      <c r="I8432">
        <v>6.73</v>
      </c>
      <c r="J8432">
        <v>6.93</v>
      </c>
      <c r="K8432">
        <v>7.34</v>
      </c>
      <c r="L8432">
        <v>7.21</v>
      </c>
    </row>
    <row r="8433" spans="1:12" x14ac:dyDescent="0.2">
      <c r="A8433" s="4">
        <v>34449</v>
      </c>
      <c r="C8433">
        <v>3.94</v>
      </c>
      <c r="D8433">
        <v>4.4000000000000004</v>
      </c>
      <c r="E8433">
        <v>4.91</v>
      </c>
      <c r="F8433">
        <v>5.61</v>
      </c>
      <c r="G8433">
        <v>6.01</v>
      </c>
      <c r="H8433">
        <v>6.48</v>
      </c>
      <c r="I8433">
        <v>6.68</v>
      </c>
      <c r="J8433">
        <v>6.86</v>
      </c>
      <c r="K8433">
        <v>7.26</v>
      </c>
      <c r="L8433">
        <v>7.14</v>
      </c>
    </row>
    <row r="8434" spans="1:12" x14ac:dyDescent="0.2">
      <c r="A8434" s="4">
        <v>34450</v>
      </c>
      <c r="C8434">
        <v>3.97</v>
      </c>
      <c r="D8434">
        <v>4.41</v>
      </c>
      <c r="E8434">
        <v>4.93</v>
      </c>
      <c r="F8434">
        <v>5.59</v>
      </c>
      <c r="G8434">
        <v>5.99</v>
      </c>
      <c r="H8434">
        <v>6.46</v>
      </c>
      <c r="I8434">
        <v>6.66</v>
      </c>
      <c r="J8434">
        <v>6.86</v>
      </c>
      <c r="K8434">
        <v>7.24</v>
      </c>
      <c r="L8434">
        <v>7.12</v>
      </c>
    </row>
    <row r="8435" spans="1:12" x14ac:dyDescent="0.2">
      <c r="A8435" s="4">
        <v>34451</v>
      </c>
      <c r="C8435" t="s">
        <v>13</v>
      </c>
      <c r="D8435" t="s">
        <v>13</v>
      </c>
      <c r="E8435" t="s">
        <v>13</v>
      </c>
      <c r="F8435" t="s">
        <v>13</v>
      </c>
      <c r="G8435" t="s">
        <v>13</v>
      </c>
      <c r="H8435" t="s">
        <v>13</v>
      </c>
      <c r="I8435" t="s">
        <v>13</v>
      </c>
      <c r="J8435" t="s">
        <v>13</v>
      </c>
      <c r="K8435" t="s">
        <v>13</v>
      </c>
      <c r="L8435" t="s">
        <v>13</v>
      </c>
    </row>
    <row r="8436" spans="1:12" x14ac:dyDescent="0.2">
      <c r="A8436" s="4">
        <v>34452</v>
      </c>
      <c r="C8436">
        <v>3.98</v>
      </c>
      <c r="D8436">
        <v>4.45</v>
      </c>
      <c r="E8436">
        <v>5.05</v>
      </c>
      <c r="F8436">
        <v>5.75</v>
      </c>
      <c r="G8436">
        <v>6.14</v>
      </c>
      <c r="H8436">
        <v>6.65</v>
      </c>
      <c r="I8436">
        <v>6.86</v>
      </c>
      <c r="J8436">
        <v>7.04</v>
      </c>
      <c r="K8436">
        <v>7.41</v>
      </c>
      <c r="L8436">
        <v>7.29</v>
      </c>
    </row>
    <row r="8437" spans="1:12" x14ac:dyDescent="0.2">
      <c r="A8437" s="4">
        <v>34453</v>
      </c>
      <c r="C8437">
        <v>3.97</v>
      </c>
      <c r="D8437">
        <v>4.45</v>
      </c>
      <c r="E8437">
        <v>5.07</v>
      </c>
      <c r="F8437">
        <v>5.73</v>
      </c>
      <c r="G8437">
        <v>6.16</v>
      </c>
      <c r="H8437">
        <v>6.64</v>
      </c>
      <c r="I8437">
        <v>6.88</v>
      </c>
      <c r="J8437">
        <v>7.06</v>
      </c>
      <c r="K8437">
        <v>7.44</v>
      </c>
      <c r="L8437">
        <v>7.31</v>
      </c>
    </row>
    <row r="8438" spans="1:12" x14ac:dyDescent="0.2">
      <c r="A8438" s="4">
        <v>34456</v>
      </c>
      <c r="C8438">
        <v>4.0999999999999996</v>
      </c>
      <c r="D8438">
        <v>4.57</v>
      </c>
      <c r="E8438">
        <v>5.12</v>
      </c>
      <c r="F8438">
        <v>5.81</v>
      </c>
      <c r="G8438">
        <v>6.2</v>
      </c>
      <c r="H8438">
        <v>6.69</v>
      </c>
      <c r="I8438">
        <v>6.93</v>
      </c>
      <c r="J8438">
        <v>7.09</v>
      </c>
      <c r="K8438">
        <v>7.45</v>
      </c>
      <c r="L8438">
        <v>7.33</v>
      </c>
    </row>
    <row r="8439" spans="1:12" x14ac:dyDescent="0.2">
      <c r="A8439" s="4">
        <v>34457</v>
      </c>
      <c r="C8439">
        <v>4.12</v>
      </c>
      <c r="D8439">
        <v>4.62</v>
      </c>
      <c r="E8439">
        <v>5.19</v>
      </c>
      <c r="F8439">
        <v>5.86</v>
      </c>
      <c r="G8439">
        <v>6.26</v>
      </c>
      <c r="H8439">
        <v>6.73</v>
      </c>
      <c r="I8439">
        <v>6.96</v>
      </c>
      <c r="J8439">
        <v>7.13</v>
      </c>
      <c r="K8439">
        <v>7.48</v>
      </c>
      <c r="L8439">
        <v>7.35</v>
      </c>
    </row>
    <row r="8440" spans="1:12" x14ac:dyDescent="0.2">
      <c r="A8440" s="4">
        <v>34458</v>
      </c>
      <c r="C8440">
        <v>4.1500000000000004</v>
      </c>
      <c r="D8440">
        <v>4.63</v>
      </c>
      <c r="E8440">
        <v>5.22</v>
      </c>
      <c r="F8440">
        <v>5.89</v>
      </c>
      <c r="G8440">
        <v>6.28</v>
      </c>
      <c r="H8440">
        <v>6.74</v>
      </c>
      <c r="I8440">
        <v>6.97</v>
      </c>
      <c r="J8440">
        <v>7.14</v>
      </c>
      <c r="K8440">
        <v>7.49</v>
      </c>
      <c r="L8440">
        <v>7.35</v>
      </c>
    </row>
    <row r="8441" spans="1:12" x14ac:dyDescent="0.2">
      <c r="A8441" s="4">
        <v>34459</v>
      </c>
      <c r="C8441">
        <v>4.13</v>
      </c>
      <c r="D8441">
        <v>4.62</v>
      </c>
      <c r="E8441">
        <v>5.21</v>
      </c>
      <c r="F8441">
        <v>5.88</v>
      </c>
      <c r="G8441">
        <v>6.25</v>
      </c>
      <c r="H8441">
        <v>6.7</v>
      </c>
      <c r="I8441">
        <v>6.94</v>
      </c>
      <c r="J8441">
        <v>7.11</v>
      </c>
      <c r="K8441">
        <v>7.46</v>
      </c>
      <c r="L8441">
        <v>7.33</v>
      </c>
    </row>
    <row r="8442" spans="1:12" x14ac:dyDescent="0.2">
      <c r="A8442" s="4">
        <v>34460</v>
      </c>
      <c r="C8442">
        <v>4.3</v>
      </c>
      <c r="D8442">
        <v>4.82</v>
      </c>
      <c r="E8442">
        <v>5.4</v>
      </c>
      <c r="F8442">
        <v>6.12</v>
      </c>
      <c r="G8442">
        <v>6.5</v>
      </c>
      <c r="H8442">
        <v>6.95</v>
      </c>
      <c r="I8442">
        <v>7.19</v>
      </c>
      <c r="J8442">
        <v>7.35</v>
      </c>
      <c r="K8442">
        <v>7.67</v>
      </c>
      <c r="L8442">
        <v>7.53</v>
      </c>
    </row>
    <row r="8443" spans="1:12" x14ac:dyDescent="0.2">
      <c r="A8443" s="4">
        <v>34463</v>
      </c>
      <c r="C8443">
        <v>4.4400000000000004</v>
      </c>
      <c r="D8443">
        <v>5.0199999999999996</v>
      </c>
      <c r="E8443">
        <v>5.55</v>
      </c>
      <c r="F8443">
        <v>6.26</v>
      </c>
      <c r="G8443">
        <v>6.64</v>
      </c>
      <c r="H8443">
        <v>7.09</v>
      </c>
      <c r="I8443">
        <v>7.33</v>
      </c>
      <c r="J8443">
        <v>7.49</v>
      </c>
      <c r="K8443">
        <v>7.76</v>
      </c>
      <c r="L8443">
        <v>7.63</v>
      </c>
    </row>
    <row r="8444" spans="1:12" x14ac:dyDescent="0.2">
      <c r="A8444" s="4">
        <v>34464</v>
      </c>
      <c r="C8444">
        <v>4.3499999999999996</v>
      </c>
      <c r="D8444">
        <v>4.95</v>
      </c>
      <c r="E8444">
        <v>5.48</v>
      </c>
      <c r="F8444">
        <v>6.13</v>
      </c>
      <c r="G8444">
        <v>6.52</v>
      </c>
      <c r="H8444">
        <v>6.93</v>
      </c>
      <c r="I8444">
        <v>7.14</v>
      </c>
      <c r="J8444">
        <v>7.33</v>
      </c>
      <c r="K8444">
        <v>7.62</v>
      </c>
      <c r="L8444">
        <v>7.5</v>
      </c>
    </row>
    <row r="8445" spans="1:12" x14ac:dyDescent="0.2">
      <c r="A8445" s="4">
        <v>34465</v>
      </c>
      <c r="C8445">
        <v>4.32</v>
      </c>
      <c r="D8445">
        <v>4.96</v>
      </c>
      <c r="E8445">
        <v>5.52</v>
      </c>
      <c r="F8445">
        <v>6.2</v>
      </c>
      <c r="G8445">
        <v>6.59</v>
      </c>
      <c r="H8445">
        <v>7.02</v>
      </c>
      <c r="I8445">
        <v>7.26</v>
      </c>
      <c r="J8445">
        <v>7.4</v>
      </c>
      <c r="K8445">
        <v>7.73</v>
      </c>
      <c r="L8445">
        <v>7.6</v>
      </c>
    </row>
    <row r="8446" spans="1:12" x14ac:dyDescent="0.2">
      <c r="A8446" s="4">
        <v>34466</v>
      </c>
      <c r="C8446">
        <v>4.24</v>
      </c>
      <c r="D8446">
        <v>4.9000000000000004</v>
      </c>
      <c r="E8446">
        <v>5.48</v>
      </c>
      <c r="F8446">
        <v>6.13</v>
      </c>
      <c r="G8446">
        <v>6.53</v>
      </c>
      <c r="H8446">
        <v>6.97</v>
      </c>
      <c r="I8446">
        <v>7.22</v>
      </c>
      <c r="J8446">
        <v>7.36</v>
      </c>
      <c r="K8446">
        <v>7.69</v>
      </c>
      <c r="L8446">
        <v>7.57</v>
      </c>
    </row>
    <row r="8447" spans="1:12" x14ac:dyDescent="0.2">
      <c r="A8447" s="4">
        <v>34467</v>
      </c>
      <c r="C8447">
        <v>4.24</v>
      </c>
      <c r="D8447">
        <v>4.8600000000000003</v>
      </c>
      <c r="E8447">
        <v>5.41</v>
      </c>
      <c r="F8447">
        <v>6.05</v>
      </c>
      <c r="G8447">
        <v>6.43</v>
      </c>
      <c r="H8447">
        <v>6.89</v>
      </c>
      <c r="I8447">
        <v>7.14</v>
      </c>
      <c r="J8447">
        <v>7.29</v>
      </c>
      <c r="K8447">
        <v>7.63</v>
      </c>
      <c r="L8447">
        <v>7.5</v>
      </c>
    </row>
    <row r="8448" spans="1:12" x14ac:dyDescent="0.2">
      <c r="A8448" s="4">
        <v>34470</v>
      </c>
      <c r="C8448">
        <v>4.3099999999999996</v>
      </c>
      <c r="D8448">
        <v>4.87</v>
      </c>
      <c r="E8448">
        <v>5.41</v>
      </c>
      <c r="F8448">
        <v>6.03</v>
      </c>
      <c r="G8448">
        <v>6.4</v>
      </c>
      <c r="H8448">
        <v>6.85</v>
      </c>
      <c r="I8448">
        <v>7.08</v>
      </c>
      <c r="J8448">
        <v>7.24</v>
      </c>
      <c r="K8448">
        <v>7.58</v>
      </c>
      <c r="L8448">
        <v>7.46</v>
      </c>
    </row>
    <row r="8449" spans="1:12" x14ac:dyDescent="0.2">
      <c r="A8449" s="4">
        <v>34471</v>
      </c>
      <c r="C8449">
        <v>4.3</v>
      </c>
      <c r="D8449">
        <v>4.7699999999999996</v>
      </c>
      <c r="E8449">
        <v>5.29</v>
      </c>
      <c r="F8449">
        <v>5.88</v>
      </c>
      <c r="G8449">
        <v>6.23</v>
      </c>
      <c r="H8449">
        <v>6.66</v>
      </c>
      <c r="I8449">
        <v>6.85</v>
      </c>
      <c r="J8449">
        <v>7.03</v>
      </c>
      <c r="K8449">
        <v>7.39</v>
      </c>
      <c r="L8449">
        <v>7.27</v>
      </c>
    </row>
    <row r="8450" spans="1:12" x14ac:dyDescent="0.2">
      <c r="A8450" s="4">
        <v>34472</v>
      </c>
      <c r="C8450">
        <v>4.29</v>
      </c>
      <c r="D8450">
        <v>4.7300000000000004</v>
      </c>
      <c r="E8450">
        <v>5.21</v>
      </c>
      <c r="F8450">
        <v>5.83</v>
      </c>
      <c r="G8450">
        <v>6.18</v>
      </c>
      <c r="H8450">
        <v>6.61</v>
      </c>
      <c r="I8450">
        <v>6.85</v>
      </c>
      <c r="J8450">
        <v>7.03</v>
      </c>
      <c r="K8450">
        <v>7.41</v>
      </c>
      <c r="L8450">
        <v>7.27</v>
      </c>
    </row>
    <row r="8451" spans="1:12" x14ac:dyDescent="0.2">
      <c r="A8451" s="4">
        <v>34473</v>
      </c>
      <c r="C8451">
        <v>4.24</v>
      </c>
      <c r="D8451">
        <v>4.6500000000000004</v>
      </c>
      <c r="E8451">
        <v>5.12</v>
      </c>
      <c r="F8451">
        <v>5.73</v>
      </c>
      <c r="G8451">
        <v>6.07</v>
      </c>
      <c r="H8451">
        <v>6.52</v>
      </c>
      <c r="I8451">
        <v>6.76</v>
      </c>
      <c r="J8451">
        <v>6.96</v>
      </c>
      <c r="K8451">
        <v>7.37</v>
      </c>
      <c r="L8451">
        <v>7.24</v>
      </c>
    </row>
    <row r="8452" spans="1:12" x14ac:dyDescent="0.2">
      <c r="A8452" s="4">
        <v>34474</v>
      </c>
      <c r="C8452">
        <v>4.26</v>
      </c>
      <c r="D8452">
        <v>4.71</v>
      </c>
      <c r="E8452">
        <v>5.14</v>
      </c>
      <c r="F8452">
        <v>5.8</v>
      </c>
      <c r="G8452">
        <v>6.14</v>
      </c>
      <c r="H8452">
        <v>6.59</v>
      </c>
      <c r="I8452">
        <v>6.82</v>
      </c>
      <c r="J8452">
        <v>7.02</v>
      </c>
      <c r="K8452">
        <v>7.44</v>
      </c>
      <c r="L8452">
        <v>7.3</v>
      </c>
    </row>
    <row r="8453" spans="1:12" x14ac:dyDescent="0.2">
      <c r="A8453" s="4">
        <v>34477</v>
      </c>
      <c r="C8453">
        <v>4.3499999999999996</v>
      </c>
      <c r="D8453">
        <v>4.82</v>
      </c>
      <c r="E8453">
        <v>5.28</v>
      </c>
      <c r="F8453">
        <v>5.94</v>
      </c>
      <c r="G8453">
        <v>6.3</v>
      </c>
      <c r="H8453">
        <v>6.76</v>
      </c>
      <c r="I8453">
        <v>6.99</v>
      </c>
      <c r="J8453">
        <v>7.19</v>
      </c>
      <c r="K8453">
        <v>7.58</v>
      </c>
      <c r="L8453">
        <v>7.44</v>
      </c>
    </row>
    <row r="8454" spans="1:12" x14ac:dyDescent="0.2">
      <c r="A8454" s="4">
        <v>34478</v>
      </c>
      <c r="C8454">
        <v>4.32</v>
      </c>
      <c r="D8454">
        <v>4.79</v>
      </c>
      <c r="E8454">
        <v>5.28</v>
      </c>
      <c r="F8454">
        <v>5.94</v>
      </c>
      <c r="G8454">
        <v>6.28</v>
      </c>
      <c r="H8454">
        <v>6.75</v>
      </c>
      <c r="I8454">
        <v>6.96</v>
      </c>
      <c r="J8454">
        <v>7.17</v>
      </c>
      <c r="K8454">
        <v>7.54</v>
      </c>
      <c r="L8454">
        <v>7.41</v>
      </c>
    </row>
    <row r="8455" spans="1:12" x14ac:dyDescent="0.2">
      <c r="A8455" s="4">
        <v>34479</v>
      </c>
      <c r="C8455">
        <v>4.28</v>
      </c>
      <c r="D8455">
        <v>4.76</v>
      </c>
      <c r="E8455">
        <v>5.28</v>
      </c>
      <c r="F8455">
        <v>5.95</v>
      </c>
      <c r="G8455">
        <v>6.31</v>
      </c>
      <c r="H8455">
        <v>6.74</v>
      </c>
      <c r="I8455">
        <v>6.93</v>
      </c>
      <c r="J8455">
        <v>7.14</v>
      </c>
      <c r="K8455">
        <v>7.51</v>
      </c>
      <c r="L8455">
        <v>7.37</v>
      </c>
    </row>
    <row r="8456" spans="1:12" x14ac:dyDescent="0.2">
      <c r="A8456" s="4">
        <v>34480</v>
      </c>
      <c r="C8456">
        <v>4.2699999999999996</v>
      </c>
      <c r="D8456">
        <v>4.76</v>
      </c>
      <c r="E8456">
        <v>5.28</v>
      </c>
      <c r="F8456">
        <v>5.92</v>
      </c>
      <c r="G8456">
        <v>6.27</v>
      </c>
      <c r="H8456">
        <v>6.69</v>
      </c>
      <c r="I8456">
        <v>6.9</v>
      </c>
      <c r="J8456">
        <v>7.09</v>
      </c>
      <c r="K8456">
        <v>7.51</v>
      </c>
      <c r="L8456">
        <v>7.37</v>
      </c>
    </row>
    <row r="8457" spans="1:12" x14ac:dyDescent="0.2">
      <c r="A8457" s="4">
        <v>34481</v>
      </c>
      <c r="C8457">
        <v>4.3</v>
      </c>
      <c r="D8457">
        <v>4.82</v>
      </c>
      <c r="E8457">
        <v>5.35</v>
      </c>
      <c r="F8457">
        <v>5.97</v>
      </c>
      <c r="G8457">
        <v>6.32</v>
      </c>
      <c r="H8457">
        <v>6.73</v>
      </c>
      <c r="I8457">
        <v>6.92</v>
      </c>
      <c r="J8457">
        <v>7.12</v>
      </c>
      <c r="K8457">
        <v>7.55</v>
      </c>
      <c r="L8457">
        <v>7.4</v>
      </c>
    </row>
    <row r="8458" spans="1:12" x14ac:dyDescent="0.2">
      <c r="A8458" s="4">
        <v>34484</v>
      </c>
      <c r="C8458" t="s">
        <v>13</v>
      </c>
      <c r="D8458" t="s">
        <v>13</v>
      </c>
      <c r="E8458" t="s">
        <v>13</v>
      </c>
      <c r="F8458" t="s">
        <v>13</v>
      </c>
      <c r="G8458" t="s">
        <v>13</v>
      </c>
      <c r="H8458" t="s">
        <v>13</v>
      </c>
      <c r="I8458" t="s">
        <v>13</v>
      </c>
      <c r="J8458" t="s">
        <v>13</v>
      </c>
      <c r="K8458" t="s">
        <v>13</v>
      </c>
      <c r="L8458" t="s">
        <v>13</v>
      </c>
    </row>
    <row r="8459" spans="1:12" x14ac:dyDescent="0.2">
      <c r="A8459" s="4">
        <v>34485</v>
      </c>
      <c r="C8459">
        <v>4.3099999999999996</v>
      </c>
      <c r="D8459">
        <v>4.87</v>
      </c>
      <c r="E8459">
        <v>5.38</v>
      </c>
      <c r="F8459">
        <v>6.01</v>
      </c>
      <c r="G8459">
        <v>6.36</v>
      </c>
      <c r="H8459">
        <v>6.77</v>
      </c>
      <c r="I8459">
        <v>6.99</v>
      </c>
      <c r="J8459">
        <v>7.17</v>
      </c>
      <c r="K8459">
        <v>7.58</v>
      </c>
      <c r="L8459">
        <v>7.44</v>
      </c>
    </row>
    <row r="8460" spans="1:12" x14ac:dyDescent="0.2">
      <c r="A8460" s="4">
        <v>34486</v>
      </c>
      <c r="C8460">
        <v>4.28</v>
      </c>
      <c r="D8460">
        <v>4.83</v>
      </c>
      <c r="E8460">
        <v>5.36</v>
      </c>
      <c r="F8460">
        <v>5.98</v>
      </c>
      <c r="G8460">
        <v>6.33</v>
      </c>
      <c r="H8460">
        <v>6.74</v>
      </c>
      <c r="I8460">
        <v>6.95</v>
      </c>
      <c r="J8460">
        <v>7.12</v>
      </c>
      <c r="K8460">
        <v>7.52</v>
      </c>
      <c r="L8460">
        <v>7.39</v>
      </c>
    </row>
    <row r="8461" spans="1:12" x14ac:dyDescent="0.2">
      <c r="A8461" s="4">
        <v>34487</v>
      </c>
      <c r="C8461">
        <v>4.24</v>
      </c>
      <c r="D8461">
        <v>4.76</v>
      </c>
      <c r="E8461">
        <v>5.29</v>
      </c>
      <c r="F8461">
        <v>5.93</v>
      </c>
      <c r="G8461">
        <v>6.28</v>
      </c>
      <c r="H8461">
        <v>6.68</v>
      </c>
      <c r="I8461">
        <v>6.89</v>
      </c>
      <c r="J8461">
        <v>7.07</v>
      </c>
      <c r="K8461">
        <v>7.49</v>
      </c>
      <c r="L8461">
        <v>7.35</v>
      </c>
    </row>
    <row r="8462" spans="1:12" x14ac:dyDescent="0.2">
      <c r="A8462" s="4">
        <v>34488</v>
      </c>
      <c r="C8462">
        <v>4.2300000000000004</v>
      </c>
      <c r="D8462">
        <v>4.72</v>
      </c>
      <c r="E8462">
        <v>5.22</v>
      </c>
      <c r="F8462">
        <v>5.84</v>
      </c>
      <c r="G8462">
        <v>6.19</v>
      </c>
      <c r="H8462">
        <v>6.59</v>
      </c>
      <c r="I8462">
        <v>6.78</v>
      </c>
      <c r="J8462">
        <v>6.98</v>
      </c>
      <c r="K8462">
        <v>7.39</v>
      </c>
      <c r="L8462">
        <v>7.26</v>
      </c>
    </row>
    <row r="8463" spans="1:12" x14ac:dyDescent="0.2">
      <c r="A8463" s="4">
        <v>34491</v>
      </c>
      <c r="C8463">
        <v>4.25</v>
      </c>
      <c r="D8463">
        <v>4.6900000000000004</v>
      </c>
      <c r="E8463">
        <v>5.15</v>
      </c>
      <c r="F8463">
        <v>5.78</v>
      </c>
      <c r="G8463">
        <v>6.1</v>
      </c>
      <c r="H8463">
        <v>6.49</v>
      </c>
      <c r="I8463">
        <v>6.7</v>
      </c>
      <c r="J8463">
        <v>6.91</v>
      </c>
      <c r="K8463">
        <v>7.34</v>
      </c>
      <c r="L8463">
        <v>7.21</v>
      </c>
    </row>
    <row r="8464" spans="1:12" x14ac:dyDescent="0.2">
      <c r="A8464" s="4">
        <v>34492</v>
      </c>
      <c r="C8464">
        <v>4.22</v>
      </c>
      <c r="D8464">
        <v>4.68</v>
      </c>
      <c r="E8464">
        <v>5.16</v>
      </c>
      <c r="F8464">
        <v>5.8</v>
      </c>
      <c r="G8464">
        <v>6.14</v>
      </c>
      <c r="H8464">
        <v>6.53</v>
      </c>
      <c r="I8464">
        <v>6.75</v>
      </c>
      <c r="J8464">
        <v>6.95</v>
      </c>
      <c r="K8464">
        <v>7.37</v>
      </c>
      <c r="L8464">
        <v>7.26</v>
      </c>
    </row>
    <row r="8465" spans="1:12" x14ac:dyDescent="0.2">
      <c r="A8465" s="4">
        <v>34493</v>
      </c>
      <c r="C8465">
        <v>4.21</v>
      </c>
      <c r="D8465">
        <v>4.66</v>
      </c>
      <c r="E8465">
        <v>5.13</v>
      </c>
      <c r="F8465">
        <v>5.78</v>
      </c>
      <c r="G8465">
        <v>6.11</v>
      </c>
      <c r="H8465">
        <v>6.53</v>
      </c>
      <c r="I8465">
        <v>6.75</v>
      </c>
      <c r="J8465">
        <v>6.96</v>
      </c>
      <c r="K8465">
        <v>7.39</v>
      </c>
      <c r="L8465">
        <v>7.28</v>
      </c>
    </row>
    <row r="8466" spans="1:12" x14ac:dyDescent="0.2">
      <c r="A8466" s="4">
        <v>34494</v>
      </c>
      <c r="C8466">
        <v>4.2300000000000004</v>
      </c>
      <c r="D8466">
        <v>4.67</v>
      </c>
      <c r="E8466">
        <v>5.15</v>
      </c>
      <c r="F8466">
        <v>5.8</v>
      </c>
      <c r="G8466">
        <v>6.13</v>
      </c>
      <c r="H8466">
        <v>6.54</v>
      </c>
      <c r="I8466">
        <v>6.76</v>
      </c>
      <c r="J8466">
        <v>6.98</v>
      </c>
      <c r="K8466">
        <v>7.39</v>
      </c>
      <c r="L8466">
        <v>7.28</v>
      </c>
    </row>
    <row r="8467" spans="1:12" x14ac:dyDescent="0.2">
      <c r="A8467" s="4">
        <v>34495</v>
      </c>
      <c r="C8467">
        <v>4.22</v>
      </c>
      <c r="D8467">
        <v>4.7</v>
      </c>
      <c r="E8467">
        <v>5.2</v>
      </c>
      <c r="F8467">
        <v>5.85</v>
      </c>
      <c r="G8467">
        <v>6.17</v>
      </c>
      <c r="H8467">
        <v>6.6</v>
      </c>
      <c r="I8467">
        <v>6.82</v>
      </c>
      <c r="J8467">
        <v>7.03</v>
      </c>
      <c r="K8467">
        <v>7.44</v>
      </c>
      <c r="L8467">
        <v>7.32</v>
      </c>
    </row>
    <row r="8468" spans="1:12" x14ac:dyDescent="0.2">
      <c r="A8468" s="4">
        <v>34498</v>
      </c>
      <c r="C8468">
        <v>4.24</v>
      </c>
      <c r="D8468">
        <v>4.7</v>
      </c>
      <c r="E8468">
        <v>5.22</v>
      </c>
      <c r="F8468">
        <v>5.91</v>
      </c>
      <c r="G8468">
        <v>6.25</v>
      </c>
      <c r="H8468">
        <v>6.66</v>
      </c>
      <c r="I8468">
        <v>6.87</v>
      </c>
      <c r="J8468">
        <v>7.07</v>
      </c>
      <c r="K8468">
        <v>7.47</v>
      </c>
      <c r="L8468">
        <v>7.36</v>
      </c>
    </row>
    <row r="8469" spans="1:12" x14ac:dyDescent="0.2">
      <c r="A8469" s="4">
        <v>34499</v>
      </c>
      <c r="C8469">
        <v>4.21</v>
      </c>
      <c r="D8469">
        <v>4.6399999999999997</v>
      </c>
      <c r="E8469">
        <v>5.14</v>
      </c>
      <c r="F8469">
        <v>5.81</v>
      </c>
      <c r="G8469">
        <v>6.15</v>
      </c>
      <c r="H8469">
        <v>6.58</v>
      </c>
      <c r="I8469">
        <v>6.79</v>
      </c>
      <c r="J8469">
        <v>7</v>
      </c>
      <c r="K8469">
        <v>7.41</v>
      </c>
      <c r="L8469">
        <v>7.31</v>
      </c>
    </row>
    <row r="8470" spans="1:12" x14ac:dyDescent="0.2">
      <c r="A8470" s="4">
        <v>34500</v>
      </c>
      <c r="C8470">
        <v>4.2300000000000004</v>
      </c>
      <c r="D8470">
        <v>4.66</v>
      </c>
      <c r="E8470">
        <v>5.19</v>
      </c>
      <c r="F8470">
        <v>5.88</v>
      </c>
      <c r="G8470">
        <v>6.23</v>
      </c>
      <c r="H8470">
        <v>6.67</v>
      </c>
      <c r="I8470">
        <v>6.88</v>
      </c>
      <c r="J8470">
        <v>7.1</v>
      </c>
      <c r="K8470">
        <v>7.53</v>
      </c>
      <c r="L8470">
        <v>7.41</v>
      </c>
    </row>
    <row r="8471" spans="1:12" x14ac:dyDescent="0.2">
      <c r="A8471" s="4">
        <v>34501</v>
      </c>
      <c r="C8471">
        <v>4.22</v>
      </c>
      <c r="D8471">
        <v>4.6399999999999997</v>
      </c>
      <c r="E8471">
        <v>5.15</v>
      </c>
      <c r="F8471">
        <v>5.83</v>
      </c>
      <c r="G8471">
        <v>6.19</v>
      </c>
      <c r="H8471">
        <v>6.65</v>
      </c>
      <c r="I8471">
        <v>6.86</v>
      </c>
      <c r="J8471">
        <v>7.07</v>
      </c>
      <c r="K8471">
        <v>7.49</v>
      </c>
      <c r="L8471">
        <v>7.38</v>
      </c>
    </row>
    <row r="8472" spans="1:12" x14ac:dyDescent="0.2">
      <c r="A8472" s="4">
        <v>34502</v>
      </c>
      <c r="C8472">
        <v>4.2300000000000004</v>
      </c>
      <c r="D8472">
        <v>4.66</v>
      </c>
      <c r="E8472">
        <v>5.2</v>
      </c>
      <c r="F8472">
        <v>5.88</v>
      </c>
      <c r="G8472">
        <v>6.24</v>
      </c>
      <c r="H8472">
        <v>6.71</v>
      </c>
      <c r="I8472">
        <v>6.93</v>
      </c>
      <c r="J8472">
        <v>7.14</v>
      </c>
      <c r="K8472">
        <v>7.58</v>
      </c>
      <c r="L8472">
        <v>7.45</v>
      </c>
    </row>
    <row r="8473" spans="1:12" x14ac:dyDescent="0.2">
      <c r="A8473" s="4">
        <v>34505</v>
      </c>
      <c r="C8473">
        <v>4.28</v>
      </c>
      <c r="D8473">
        <v>4.7300000000000004</v>
      </c>
      <c r="E8473">
        <v>5.24</v>
      </c>
      <c r="F8473">
        <v>5.92</v>
      </c>
      <c r="G8473">
        <v>6.28</v>
      </c>
      <c r="H8473">
        <v>6.74</v>
      </c>
      <c r="I8473">
        <v>6.96</v>
      </c>
      <c r="J8473">
        <v>7.16</v>
      </c>
      <c r="K8473">
        <v>7.58</v>
      </c>
      <c r="L8473">
        <v>7.46</v>
      </c>
    </row>
    <row r="8474" spans="1:12" x14ac:dyDescent="0.2">
      <c r="A8474" s="4">
        <v>34506</v>
      </c>
      <c r="C8474">
        <v>4.3</v>
      </c>
      <c r="D8474">
        <v>4.7699999999999996</v>
      </c>
      <c r="E8474">
        <v>5.31</v>
      </c>
      <c r="F8474">
        <v>6.04</v>
      </c>
      <c r="G8474">
        <v>6.37</v>
      </c>
      <c r="H8474">
        <v>6.82</v>
      </c>
      <c r="I8474">
        <v>7.02</v>
      </c>
      <c r="J8474">
        <v>7.22</v>
      </c>
      <c r="K8474">
        <v>7.63</v>
      </c>
      <c r="L8474">
        <v>7.51</v>
      </c>
    </row>
    <row r="8475" spans="1:12" x14ac:dyDescent="0.2">
      <c r="A8475" s="4">
        <v>34507</v>
      </c>
      <c r="C8475">
        <v>4.28</v>
      </c>
      <c r="D8475">
        <v>4.75</v>
      </c>
      <c r="E8475">
        <v>5.28</v>
      </c>
      <c r="F8475">
        <v>5.97</v>
      </c>
      <c r="G8475">
        <v>6.31</v>
      </c>
      <c r="H8475">
        <v>6.75</v>
      </c>
      <c r="I8475">
        <v>6.94</v>
      </c>
      <c r="J8475">
        <v>7.13</v>
      </c>
      <c r="K8475">
        <v>7.52</v>
      </c>
      <c r="L8475">
        <v>7.41</v>
      </c>
    </row>
    <row r="8476" spans="1:12" x14ac:dyDescent="0.2">
      <c r="A8476" s="4">
        <v>34508</v>
      </c>
      <c r="C8476">
        <v>4.26</v>
      </c>
      <c r="D8476">
        <v>4.74</v>
      </c>
      <c r="E8476">
        <v>5.29</v>
      </c>
      <c r="F8476">
        <v>5.94</v>
      </c>
      <c r="G8476">
        <v>6.26</v>
      </c>
      <c r="H8476">
        <v>6.7</v>
      </c>
      <c r="I8476">
        <v>6.9</v>
      </c>
      <c r="J8476">
        <v>7.1</v>
      </c>
      <c r="K8476">
        <v>7.51</v>
      </c>
      <c r="L8476">
        <v>7.4</v>
      </c>
    </row>
    <row r="8477" spans="1:12" x14ac:dyDescent="0.2">
      <c r="A8477" s="4">
        <v>34509</v>
      </c>
      <c r="C8477">
        <v>4.28</v>
      </c>
      <c r="D8477">
        <v>4.78</v>
      </c>
      <c r="E8477">
        <v>5.37</v>
      </c>
      <c r="F8477">
        <v>6.06</v>
      </c>
      <c r="G8477">
        <v>6.38</v>
      </c>
      <c r="H8477">
        <v>6.81</v>
      </c>
      <c r="I8477">
        <v>7.05</v>
      </c>
      <c r="J8477">
        <v>7.22</v>
      </c>
      <c r="K8477">
        <v>7.63</v>
      </c>
      <c r="L8477">
        <v>7.52</v>
      </c>
    </row>
    <row r="8478" spans="1:12" x14ac:dyDescent="0.2">
      <c r="A8478" s="4">
        <v>34512</v>
      </c>
      <c r="C8478">
        <v>4.28</v>
      </c>
      <c r="D8478">
        <v>4.7300000000000004</v>
      </c>
      <c r="E8478">
        <v>5.37</v>
      </c>
      <c r="F8478">
        <v>6.05</v>
      </c>
      <c r="G8478">
        <v>6.36</v>
      </c>
      <c r="H8478">
        <v>6.79</v>
      </c>
      <c r="I8478">
        <v>7</v>
      </c>
      <c r="J8478">
        <v>7.18</v>
      </c>
      <c r="K8478">
        <v>7.57</v>
      </c>
      <c r="L8478">
        <v>7.46</v>
      </c>
    </row>
    <row r="8479" spans="1:12" x14ac:dyDescent="0.2">
      <c r="A8479" s="4">
        <v>34513</v>
      </c>
      <c r="C8479">
        <v>4.28</v>
      </c>
      <c r="D8479">
        <v>4.75</v>
      </c>
      <c r="E8479">
        <v>5.48</v>
      </c>
      <c r="F8479">
        <v>6.13</v>
      </c>
      <c r="G8479">
        <v>6.46</v>
      </c>
      <c r="H8479">
        <v>6.88</v>
      </c>
      <c r="I8479">
        <v>7.09</v>
      </c>
      <c r="J8479">
        <v>7.26</v>
      </c>
      <c r="K8479">
        <v>7.65</v>
      </c>
      <c r="L8479">
        <v>7.53</v>
      </c>
    </row>
    <row r="8480" spans="1:12" x14ac:dyDescent="0.2">
      <c r="A8480" s="4">
        <v>34514</v>
      </c>
      <c r="C8480">
        <v>4.25</v>
      </c>
      <c r="D8480">
        <v>4.74</v>
      </c>
      <c r="E8480">
        <v>5.47</v>
      </c>
      <c r="F8480">
        <v>6.12</v>
      </c>
      <c r="G8480">
        <v>6.45</v>
      </c>
      <c r="H8480">
        <v>6.87</v>
      </c>
      <c r="I8480">
        <v>7.08</v>
      </c>
      <c r="J8480">
        <v>7.24</v>
      </c>
      <c r="K8480">
        <v>7.63</v>
      </c>
      <c r="L8480">
        <v>7.51</v>
      </c>
    </row>
    <row r="8481" spans="1:12" x14ac:dyDescent="0.2">
      <c r="A8481" s="4">
        <v>34515</v>
      </c>
      <c r="C8481">
        <v>4.26</v>
      </c>
      <c r="D8481">
        <v>4.83</v>
      </c>
      <c r="E8481">
        <v>5.51</v>
      </c>
      <c r="F8481">
        <v>6.19</v>
      </c>
      <c r="G8481">
        <v>6.52</v>
      </c>
      <c r="H8481">
        <v>6.97</v>
      </c>
      <c r="I8481">
        <v>7.18</v>
      </c>
      <c r="J8481">
        <v>7.34</v>
      </c>
      <c r="K8481">
        <v>7.75</v>
      </c>
      <c r="L8481">
        <v>7.63</v>
      </c>
    </row>
    <row r="8482" spans="1:12" x14ac:dyDescent="0.2">
      <c r="A8482" s="4">
        <v>34516</v>
      </c>
      <c r="C8482">
        <v>4.32</v>
      </c>
      <c r="D8482">
        <v>4.84</v>
      </c>
      <c r="E8482">
        <v>5.5</v>
      </c>
      <c r="F8482">
        <v>6.19</v>
      </c>
      <c r="G8482">
        <v>6.53</v>
      </c>
      <c r="H8482">
        <v>6.95</v>
      </c>
      <c r="I8482">
        <v>7.19</v>
      </c>
      <c r="J8482">
        <v>7.34</v>
      </c>
      <c r="K8482">
        <v>7.74</v>
      </c>
      <c r="L8482">
        <v>7.62</v>
      </c>
    </row>
    <row r="8483" spans="1:12" x14ac:dyDescent="0.2">
      <c r="A8483" s="4">
        <v>34519</v>
      </c>
      <c r="C8483" t="s">
        <v>13</v>
      </c>
      <c r="D8483" t="s">
        <v>13</v>
      </c>
      <c r="E8483" t="s">
        <v>13</v>
      </c>
      <c r="F8483" t="s">
        <v>13</v>
      </c>
      <c r="G8483" t="s">
        <v>13</v>
      </c>
      <c r="H8483" t="s">
        <v>13</v>
      </c>
      <c r="I8483" t="s">
        <v>13</v>
      </c>
      <c r="J8483" t="s">
        <v>13</v>
      </c>
      <c r="K8483" t="s">
        <v>13</v>
      </c>
      <c r="L8483" t="s">
        <v>13</v>
      </c>
    </row>
    <row r="8484" spans="1:12" x14ac:dyDescent="0.2">
      <c r="A8484" s="4">
        <v>34520</v>
      </c>
      <c r="C8484">
        <v>4.42</v>
      </c>
      <c r="D8484">
        <v>4.92</v>
      </c>
      <c r="E8484">
        <v>5.48</v>
      </c>
      <c r="F8484">
        <v>6.14</v>
      </c>
      <c r="G8484">
        <v>6.48</v>
      </c>
      <c r="H8484">
        <v>6.93</v>
      </c>
      <c r="I8484">
        <v>7.17</v>
      </c>
      <c r="J8484">
        <v>7.31</v>
      </c>
      <c r="K8484">
        <v>7.71</v>
      </c>
      <c r="L8484">
        <v>7.6</v>
      </c>
    </row>
    <row r="8485" spans="1:12" x14ac:dyDescent="0.2">
      <c r="A8485" s="4">
        <v>34521</v>
      </c>
      <c r="C8485">
        <v>4.3899999999999997</v>
      </c>
      <c r="D8485">
        <v>4.92</v>
      </c>
      <c r="E8485">
        <v>5.46</v>
      </c>
      <c r="F8485">
        <v>6.11</v>
      </c>
      <c r="G8485">
        <v>6.47</v>
      </c>
      <c r="H8485">
        <v>6.92</v>
      </c>
      <c r="I8485">
        <v>7.16</v>
      </c>
      <c r="J8485">
        <v>7.32</v>
      </c>
      <c r="K8485">
        <v>7.72</v>
      </c>
      <c r="L8485">
        <v>7.61</v>
      </c>
    </row>
    <row r="8486" spans="1:12" x14ac:dyDescent="0.2">
      <c r="A8486" s="4">
        <v>34522</v>
      </c>
      <c r="C8486">
        <v>4.3600000000000003</v>
      </c>
      <c r="D8486">
        <v>4.9000000000000004</v>
      </c>
      <c r="E8486">
        <v>5.45</v>
      </c>
      <c r="F8486">
        <v>6.11</v>
      </c>
      <c r="G8486">
        <v>6.44</v>
      </c>
      <c r="H8486">
        <v>6.89</v>
      </c>
      <c r="I8486">
        <v>7.13</v>
      </c>
      <c r="J8486">
        <v>7.3</v>
      </c>
      <c r="K8486">
        <v>7.71</v>
      </c>
      <c r="L8486">
        <v>7.6</v>
      </c>
    </row>
    <row r="8487" spans="1:12" x14ac:dyDescent="0.2">
      <c r="A8487" s="4">
        <v>34523</v>
      </c>
      <c r="C8487">
        <v>4.49</v>
      </c>
      <c r="D8487">
        <v>5.04</v>
      </c>
      <c r="E8487">
        <v>5.58</v>
      </c>
      <c r="F8487">
        <v>6.25</v>
      </c>
      <c r="G8487">
        <v>6.59</v>
      </c>
      <c r="H8487">
        <v>7.04</v>
      </c>
      <c r="I8487">
        <v>7.27</v>
      </c>
      <c r="J8487">
        <v>7.42</v>
      </c>
      <c r="K8487">
        <v>7.81</v>
      </c>
      <c r="L8487">
        <v>7.7</v>
      </c>
    </row>
    <row r="8488" spans="1:12" x14ac:dyDescent="0.2">
      <c r="A8488" s="4">
        <v>34526</v>
      </c>
      <c r="C8488">
        <v>4.6100000000000003</v>
      </c>
      <c r="D8488">
        <v>5.13</v>
      </c>
      <c r="E8488">
        <v>5.61</v>
      </c>
      <c r="F8488">
        <v>6.29</v>
      </c>
      <c r="G8488">
        <v>6.65</v>
      </c>
      <c r="H8488">
        <v>7.09</v>
      </c>
      <c r="I8488">
        <v>7.33</v>
      </c>
      <c r="J8488">
        <v>7.47</v>
      </c>
      <c r="K8488">
        <v>7.84</v>
      </c>
      <c r="L8488">
        <v>7.73</v>
      </c>
    </row>
    <row r="8489" spans="1:12" x14ac:dyDescent="0.2">
      <c r="A8489" s="4">
        <v>34527</v>
      </c>
      <c r="C8489">
        <v>4.5599999999999996</v>
      </c>
      <c r="D8489">
        <v>5.08</v>
      </c>
      <c r="E8489">
        <v>5.55</v>
      </c>
      <c r="F8489">
        <v>6.24</v>
      </c>
      <c r="G8489">
        <v>6.6</v>
      </c>
      <c r="H8489">
        <v>7.03</v>
      </c>
      <c r="I8489">
        <v>7.26</v>
      </c>
      <c r="J8489">
        <v>7.43</v>
      </c>
      <c r="K8489">
        <v>7.8</v>
      </c>
      <c r="L8489">
        <v>7.69</v>
      </c>
    </row>
    <row r="8490" spans="1:12" x14ac:dyDescent="0.2">
      <c r="A8490" s="4">
        <v>34528</v>
      </c>
      <c r="C8490">
        <v>4.5199999999999996</v>
      </c>
      <c r="D8490">
        <v>5.0199999999999996</v>
      </c>
      <c r="E8490">
        <v>5.52</v>
      </c>
      <c r="F8490">
        <v>6.22</v>
      </c>
      <c r="G8490">
        <v>6.58</v>
      </c>
      <c r="H8490">
        <v>7.02</v>
      </c>
      <c r="I8490">
        <v>7.23</v>
      </c>
      <c r="J8490">
        <v>7.41</v>
      </c>
      <c r="K8490">
        <v>7.79</v>
      </c>
      <c r="L8490">
        <v>7.68</v>
      </c>
    </row>
    <row r="8491" spans="1:12" x14ac:dyDescent="0.2">
      <c r="A8491" s="4">
        <v>34529</v>
      </c>
      <c r="C8491">
        <v>4.41</v>
      </c>
      <c r="D8491">
        <v>4.88</v>
      </c>
      <c r="E8491">
        <v>5.38</v>
      </c>
      <c r="F8491">
        <v>6.05</v>
      </c>
      <c r="G8491">
        <v>6.42</v>
      </c>
      <c r="H8491">
        <v>6.85</v>
      </c>
      <c r="I8491">
        <v>7.06</v>
      </c>
      <c r="J8491">
        <v>7.25</v>
      </c>
      <c r="K8491">
        <v>7.63</v>
      </c>
      <c r="L8491">
        <v>7.54</v>
      </c>
    </row>
    <row r="8492" spans="1:12" x14ac:dyDescent="0.2">
      <c r="A8492" s="4">
        <v>34530</v>
      </c>
      <c r="C8492">
        <v>4.38</v>
      </c>
      <c r="D8492">
        <v>4.87</v>
      </c>
      <c r="E8492">
        <v>5.37</v>
      </c>
      <c r="F8492">
        <v>6.04</v>
      </c>
      <c r="G8492">
        <v>6.41</v>
      </c>
      <c r="H8492">
        <v>6.84</v>
      </c>
      <c r="I8492">
        <v>7.06</v>
      </c>
      <c r="J8492">
        <v>7.25</v>
      </c>
      <c r="K8492">
        <v>7.64</v>
      </c>
      <c r="L8492">
        <v>7.55</v>
      </c>
    </row>
    <row r="8493" spans="1:12" x14ac:dyDescent="0.2">
      <c r="A8493" s="4">
        <v>34533</v>
      </c>
      <c r="C8493">
        <v>4.4000000000000004</v>
      </c>
      <c r="D8493">
        <v>4.87</v>
      </c>
      <c r="E8493">
        <v>5.34</v>
      </c>
      <c r="F8493">
        <v>5.99</v>
      </c>
      <c r="G8493">
        <v>6.35</v>
      </c>
      <c r="H8493">
        <v>6.79</v>
      </c>
      <c r="I8493">
        <v>7.01</v>
      </c>
      <c r="J8493">
        <v>7.2</v>
      </c>
      <c r="K8493">
        <v>7.6</v>
      </c>
      <c r="L8493">
        <v>7.51</v>
      </c>
    </row>
    <row r="8494" spans="1:12" x14ac:dyDescent="0.2">
      <c r="A8494" s="4">
        <v>34534</v>
      </c>
      <c r="C8494">
        <v>4.37</v>
      </c>
      <c r="D8494">
        <v>4.82</v>
      </c>
      <c r="E8494">
        <v>5.3</v>
      </c>
      <c r="F8494">
        <v>5.94</v>
      </c>
      <c r="G8494">
        <v>6.28</v>
      </c>
      <c r="H8494">
        <v>6.73</v>
      </c>
      <c r="I8494">
        <v>6.95</v>
      </c>
      <c r="J8494">
        <v>7.15</v>
      </c>
      <c r="K8494">
        <v>7.56</v>
      </c>
      <c r="L8494">
        <v>7.47</v>
      </c>
    </row>
    <row r="8495" spans="1:12" x14ac:dyDescent="0.2">
      <c r="A8495" s="4">
        <v>34535</v>
      </c>
      <c r="C8495">
        <v>4.41</v>
      </c>
      <c r="D8495">
        <v>4.9000000000000004</v>
      </c>
      <c r="E8495">
        <v>5.4</v>
      </c>
      <c r="F8495">
        <v>6.06</v>
      </c>
      <c r="G8495">
        <v>6.39</v>
      </c>
      <c r="H8495">
        <v>6.84</v>
      </c>
      <c r="I8495">
        <v>7.06</v>
      </c>
      <c r="J8495">
        <v>7.25</v>
      </c>
      <c r="K8495">
        <v>7.64</v>
      </c>
      <c r="L8495">
        <v>7.55</v>
      </c>
    </row>
    <row r="8496" spans="1:12" x14ac:dyDescent="0.2">
      <c r="A8496" s="4">
        <v>34536</v>
      </c>
      <c r="C8496">
        <v>4.4400000000000004</v>
      </c>
      <c r="D8496">
        <v>4.92</v>
      </c>
      <c r="E8496">
        <v>5.5</v>
      </c>
      <c r="F8496">
        <v>6.11</v>
      </c>
      <c r="G8496">
        <v>6.45</v>
      </c>
      <c r="H8496">
        <v>6.89</v>
      </c>
      <c r="I8496">
        <v>7.09</v>
      </c>
      <c r="J8496">
        <v>7.27</v>
      </c>
      <c r="K8496">
        <v>7.64</v>
      </c>
      <c r="L8496">
        <v>7.55</v>
      </c>
    </row>
    <row r="8497" spans="1:12" x14ac:dyDescent="0.2">
      <c r="A8497" s="4">
        <v>34537</v>
      </c>
      <c r="C8497">
        <v>4.5</v>
      </c>
      <c r="D8497">
        <v>4.96</v>
      </c>
      <c r="E8497">
        <v>5.53</v>
      </c>
      <c r="F8497">
        <v>6.15</v>
      </c>
      <c r="G8497">
        <v>6.49</v>
      </c>
      <c r="H8497">
        <v>6.92</v>
      </c>
      <c r="I8497">
        <v>7.1</v>
      </c>
      <c r="J8497">
        <v>7.29</v>
      </c>
      <c r="K8497">
        <v>7.65</v>
      </c>
      <c r="L8497">
        <v>7.56</v>
      </c>
    </row>
    <row r="8498" spans="1:12" x14ac:dyDescent="0.2">
      <c r="A8498" s="4">
        <v>34540</v>
      </c>
      <c r="C8498">
        <v>4.53</v>
      </c>
      <c r="D8498">
        <v>5.01</v>
      </c>
      <c r="E8498">
        <v>5.53</v>
      </c>
      <c r="F8498">
        <v>6.13</v>
      </c>
      <c r="G8498">
        <v>6.49</v>
      </c>
      <c r="H8498">
        <v>6.9</v>
      </c>
      <c r="I8498">
        <v>7.1</v>
      </c>
      <c r="J8498">
        <v>7.27</v>
      </c>
      <c r="K8498">
        <v>7.61</v>
      </c>
      <c r="L8498">
        <v>7.53</v>
      </c>
    </row>
    <row r="8499" spans="1:12" x14ac:dyDescent="0.2">
      <c r="A8499" s="4">
        <v>34541</v>
      </c>
      <c r="C8499">
        <v>4.5199999999999996</v>
      </c>
      <c r="D8499">
        <v>5.01</v>
      </c>
      <c r="E8499">
        <v>5.53</v>
      </c>
      <c r="F8499">
        <v>6.16</v>
      </c>
      <c r="G8499">
        <v>6.49</v>
      </c>
      <c r="H8499">
        <v>6.9</v>
      </c>
      <c r="I8499">
        <v>7.09</v>
      </c>
      <c r="J8499">
        <v>7.28</v>
      </c>
      <c r="K8499">
        <v>7.63</v>
      </c>
      <c r="L8499">
        <v>7.55</v>
      </c>
    </row>
    <row r="8500" spans="1:12" x14ac:dyDescent="0.2">
      <c r="A8500" s="4">
        <v>34542</v>
      </c>
      <c r="C8500">
        <v>4.57</v>
      </c>
      <c r="D8500">
        <v>5.07</v>
      </c>
      <c r="E8500">
        <v>5.57</v>
      </c>
      <c r="F8500">
        <v>6.22</v>
      </c>
      <c r="G8500">
        <v>6.55</v>
      </c>
      <c r="H8500">
        <v>6.99</v>
      </c>
      <c r="I8500">
        <v>7.18</v>
      </c>
      <c r="J8500">
        <v>7.34</v>
      </c>
      <c r="K8500">
        <v>7.69</v>
      </c>
      <c r="L8500">
        <v>7.6</v>
      </c>
    </row>
    <row r="8501" spans="1:12" x14ac:dyDescent="0.2">
      <c r="A8501" s="4">
        <v>34543</v>
      </c>
      <c r="C8501">
        <v>4.54</v>
      </c>
      <c r="D8501">
        <v>5.04</v>
      </c>
      <c r="E8501">
        <v>5.56</v>
      </c>
      <c r="F8501">
        <v>6.21</v>
      </c>
      <c r="G8501">
        <v>6.53</v>
      </c>
      <c r="H8501">
        <v>6.94</v>
      </c>
      <c r="I8501">
        <v>7.13</v>
      </c>
      <c r="J8501">
        <v>7.29</v>
      </c>
      <c r="K8501">
        <v>7.62</v>
      </c>
      <c r="L8501">
        <v>7.55</v>
      </c>
    </row>
    <row r="8502" spans="1:12" x14ac:dyDescent="0.2">
      <c r="A8502" s="4">
        <v>34544</v>
      </c>
      <c r="C8502">
        <v>4.3899999999999997</v>
      </c>
      <c r="D8502">
        <v>4.87</v>
      </c>
      <c r="E8502">
        <v>5.37</v>
      </c>
      <c r="F8502">
        <v>5.99</v>
      </c>
      <c r="G8502">
        <v>6.33</v>
      </c>
      <c r="H8502">
        <v>6.73</v>
      </c>
      <c r="I8502">
        <v>6.92</v>
      </c>
      <c r="J8502">
        <v>7.12</v>
      </c>
      <c r="K8502">
        <v>7.46</v>
      </c>
      <c r="L8502">
        <v>7.39</v>
      </c>
    </row>
    <row r="8503" spans="1:12" x14ac:dyDescent="0.2">
      <c r="A8503" s="4">
        <v>34547</v>
      </c>
      <c r="C8503">
        <v>4.45</v>
      </c>
      <c r="D8503">
        <v>4.93</v>
      </c>
      <c r="E8503">
        <v>5.4</v>
      </c>
      <c r="F8503">
        <v>6.03</v>
      </c>
      <c r="G8503">
        <v>6.35</v>
      </c>
      <c r="H8503">
        <v>6.75</v>
      </c>
      <c r="I8503">
        <v>6.94</v>
      </c>
      <c r="J8503">
        <v>7.13</v>
      </c>
      <c r="K8503">
        <v>7.47</v>
      </c>
      <c r="L8503">
        <v>7.41</v>
      </c>
    </row>
    <row r="8504" spans="1:12" x14ac:dyDescent="0.2">
      <c r="A8504" s="4">
        <v>34548</v>
      </c>
      <c r="C8504">
        <v>4.4400000000000004</v>
      </c>
      <c r="D8504">
        <v>4.92</v>
      </c>
      <c r="E8504">
        <v>5.35</v>
      </c>
      <c r="F8504">
        <v>5.98</v>
      </c>
      <c r="G8504">
        <v>6.32</v>
      </c>
      <c r="H8504">
        <v>6.73</v>
      </c>
      <c r="I8504">
        <v>6.91</v>
      </c>
      <c r="J8504">
        <v>7.11</v>
      </c>
      <c r="K8504">
        <v>7.46</v>
      </c>
      <c r="L8504">
        <v>7.4</v>
      </c>
    </row>
    <row r="8505" spans="1:12" x14ac:dyDescent="0.2">
      <c r="A8505" s="4">
        <v>34549</v>
      </c>
      <c r="C8505">
        <v>4.4400000000000004</v>
      </c>
      <c r="D8505">
        <v>4.9000000000000004</v>
      </c>
      <c r="E8505">
        <v>5.34</v>
      </c>
      <c r="F8505">
        <v>5.96</v>
      </c>
      <c r="G8505">
        <v>6.29</v>
      </c>
      <c r="H8505">
        <v>6.7</v>
      </c>
      <c r="I8505">
        <v>6.91</v>
      </c>
      <c r="J8505">
        <v>7.09</v>
      </c>
      <c r="K8505">
        <v>7.44</v>
      </c>
      <c r="L8505">
        <v>7.38</v>
      </c>
    </row>
    <row r="8506" spans="1:12" x14ac:dyDescent="0.2">
      <c r="A8506" s="4">
        <v>34550</v>
      </c>
      <c r="C8506">
        <v>4.43</v>
      </c>
      <c r="D8506">
        <v>4.9000000000000004</v>
      </c>
      <c r="E8506">
        <v>5.36</v>
      </c>
      <c r="F8506">
        <v>5.98</v>
      </c>
      <c r="G8506">
        <v>6.31</v>
      </c>
      <c r="H8506">
        <v>6.72</v>
      </c>
      <c r="I8506">
        <v>6.93</v>
      </c>
      <c r="J8506">
        <v>7.12</v>
      </c>
      <c r="K8506">
        <v>7.47</v>
      </c>
      <c r="L8506">
        <v>7.4</v>
      </c>
    </row>
    <row r="8507" spans="1:12" x14ac:dyDescent="0.2">
      <c r="A8507" s="4">
        <v>34551</v>
      </c>
      <c r="C8507">
        <v>4.59</v>
      </c>
      <c r="D8507">
        <v>5.0999999999999996</v>
      </c>
      <c r="E8507">
        <v>5.59</v>
      </c>
      <c r="F8507">
        <v>6.18</v>
      </c>
      <c r="G8507">
        <v>6.55</v>
      </c>
      <c r="H8507">
        <v>6.93</v>
      </c>
      <c r="I8507">
        <v>7.11</v>
      </c>
      <c r="J8507">
        <v>7.28</v>
      </c>
      <c r="K8507">
        <v>7.62</v>
      </c>
      <c r="L8507">
        <v>7.54</v>
      </c>
    </row>
    <row r="8508" spans="1:12" x14ac:dyDescent="0.2">
      <c r="A8508" s="4">
        <v>34554</v>
      </c>
      <c r="C8508">
        <v>4.59</v>
      </c>
      <c r="D8508">
        <v>5.13</v>
      </c>
      <c r="E8508">
        <v>5.6</v>
      </c>
      <c r="F8508">
        <v>6.22</v>
      </c>
      <c r="G8508">
        <v>6.56</v>
      </c>
      <c r="H8508">
        <v>6.93</v>
      </c>
      <c r="I8508">
        <v>7.11</v>
      </c>
      <c r="J8508">
        <v>7.28</v>
      </c>
      <c r="K8508">
        <v>7.61</v>
      </c>
      <c r="L8508">
        <v>7.53</v>
      </c>
    </row>
    <row r="8509" spans="1:12" x14ac:dyDescent="0.2">
      <c r="A8509" s="4">
        <v>34555</v>
      </c>
      <c r="C8509">
        <v>4.5599999999999996</v>
      </c>
      <c r="D8509">
        <v>5.14</v>
      </c>
      <c r="E8509">
        <v>5.62</v>
      </c>
      <c r="F8509">
        <v>6.26</v>
      </c>
      <c r="G8509">
        <v>6.61</v>
      </c>
      <c r="H8509">
        <v>6.97</v>
      </c>
      <c r="I8509">
        <v>7.14</v>
      </c>
      <c r="J8509">
        <v>7.33</v>
      </c>
      <c r="K8509">
        <v>7.65</v>
      </c>
      <c r="L8509">
        <v>7.57</v>
      </c>
    </row>
    <row r="8510" spans="1:12" x14ac:dyDescent="0.2">
      <c r="A8510" s="4">
        <v>34556</v>
      </c>
      <c r="C8510">
        <v>4.49</v>
      </c>
      <c r="D8510">
        <v>5.0999999999999996</v>
      </c>
      <c r="E8510">
        <v>5.58</v>
      </c>
      <c r="F8510">
        <v>6.21</v>
      </c>
      <c r="G8510">
        <v>6.57</v>
      </c>
      <c r="H8510">
        <v>6.95</v>
      </c>
      <c r="I8510">
        <v>7.14</v>
      </c>
      <c r="J8510">
        <v>7.3</v>
      </c>
      <c r="K8510">
        <v>7.66</v>
      </c>
      <c r="L8510">
        <v>7.58</v>
      </c>
    </row>
    <row r="8511" spans="1:12" x14ac:dyDescent="0.2">
      <c r="A8511" s="4">
        <v>34557</v>
      </c>
      <c r="C8511">
        <v>4.46</v>
      </c>
      <c r="D8511">
        <v>5.12</v>
      </c>
      <c r="E8511">
        <v>5.62</v>
      </c>
      <c r="F8511">
        <v>6.26</v>
      </c>
      <c r="G8511">
        <v>6.61</v>
      </c>
      <c r="H8511">
        <v>7</v>
      </c>
      <c r="I8511">
        <v>7.18</v>
      </c>
      <c r="J8511">
        <v>7.36</v>
      </c>
      <c r="K8511">
        <v>7.72</v>
      </c>
      <c r="L8511">
        <v>7.56</v>
      </c>
    </row>
    <row r="8512" spans="1:12" x14ac:dyDescent="0.2">
      <c r="A8512" s="4">
        <v>34558</v>
      </c>
      <c r="C8512">
        <v>4.51</v>
      </c>
      <c r="D8512">
        <v>5.0999999999999996</v>
      </c>
      <c r="E8512">
        <v>5.6</v>
      </c>
      <c r="F8512">
        <v>6.22</v>
      </c>
      <c r="G8512">
        <v>6.57</v>
      </c>
      <c r="H8512">
        <v>6.94</v>
      </c>
      <c r="I8512">
        <v>7.12</v>
      </c>
      <c r="J8512">
        <v>7.27</v>
      </c>
      <c r="K8512">
        <v>7.66</v>
      </c>
      <c r="L8512">
        <v>7.48</v>
      </c>
    </row>
    <row r="8513" spans="1:12" x14ac:dyDescent="0.2">
      <c r="A8513" s="4">
        <v>34561</v>
      </c>
      <c r="C8513">
        <v>4.72</v>
      </c>
      <c r="D8513">
        <v>5.19</v>
      </c>
      <c r="E8513">
        <v>5.64</v>
      </c>
      <c r="F8513">
        <v>6.26</v>
      </c>
      <c r="G8513">
        <v>6.58</v>
      </c>
      <c r="H8513">
        <v>6.96</v>
      </c>
      <c r="I8513">
        <v>7.14</v>
      </c>
      <c r="J8513">
        <v>7.3</v>
      </c>
      <c r="K8513">
        <v>7.68</v>
      </c>
      <c r="L8513">
        <v>7.51</v>
      </c>
    </row>
    <row r="8514" spans="1:12" x14ac:dyDescent="0.2">
      <c r="A8514" s="4">
        <v>34562</v>
      </c>
      <c r="C8514">
        <v>4.74</v>
      </c>
      <c r="D8514">
        <v>5.17</v>
      </c>
      <c r="E8514">
        <v>5.62</v>
      </c>
      <c r="F8514">
        <v>6.21</v>
      </c>
      <c r="G8514">
        <v>6.52</v>
      </c>
      <c r="H8514">
        <v>6.86</v>
      </c>
      <c r="I8514">
        <v>7.02</v>
      </c>
      <c r="J8514">
        <v>7.19</v>
      </c>
      <c r="K8514">
        <v>7.56</v>
      </c>
      <c r="L8514">
        <v>7.39</v>
      </c>
    </row>
    <row r="8515" spans="1:12" x14ac:dyDescent="0.2">
      <c r="A8515" s="4">
        <v>34563</v>
      </c>
      <c r="C8515">
        <v>4.6900000000000004</v>
      </c>
      <c r="D8515">
        <v>5.1100000000000003</v>
      </c>
      <c r="E8515">
        <v>5.56</v>
      </c>
      <c r="F8515">
        <v>6.14</v>
      </c>
      <c r="G8515">
        <v>6.45</v>
      </c>
      <c r="H8515">
        <v>6.81</v>
      </c>
      <c r="I8515">
        <v>6.99</v>
      </c>
      <c r="J8515">
        <v>7.15</v>
      </c>
      <c r="K8515">
        <v>7.55</v>
      </c>
      <c r="L8515">
        <v>7.39</v>
      </c>
    </row>
    <row r="8516" spans="1:12" x14ac:dyDescent="0.2">
      <c r="A8516" s="4">
        <v>34564</v>
      </c>
      <c r="C8516">
        <v>4.71</v>
      </c>
      <c r="D8516">
        <v>5.15</v>
      </c>
      <c r="E8516">
        <v>5.68</v>
      </c>
      <c r="F8516">
        <v>6.23</v>
      </c>
      <c r="G8516">
        <v>6.56</v>
      </c>
      <c r="H8516">
        <v>6.93</v>
      </c>
      <c r="I8516">
        <v>7.12</v>
      </c>
      <c r="J8516">
        <v>7.28</v>
      </c>
      <c r="K8516">
        <v>7.67</v>
      </c>
      <c r="L8516">
        <v>7.5</v>
      </c>
    </row>
    <row r="8517" spans="1:12" x14ac:dyDescent="0.2">
      <c r="A8517" s="4">
        <v>34565</v>
      </c>
      <c r="C8517">
        <v>4.6900000000000004</v>
      </c>
      <c r="D8517">
        <v>5.13</v>
      </c>
      <c r="E8517">
        <v>5.64</v>
      </c>
      <c r="F8517">
        <v>6.23</v>
      </c>
      <c r="G8517">
        <v>6.55</v>
      </c>
      <c r="H8517">
        <v>6.92</v>
      </c>
      <c r="I8517">
        <v>7.1</v>
      </c>
      <c r="J8517">
        <v>7.27</v>
      </c>
      <c r="K8517">
        <v>7.67</v>
      </c>
      <c r="L8517">
        <v>7.5</v>
      </c>
    </row>
    <row r="8518" spans="1:12" x14ac:dyDescent="0.2">
      <c r="A8518" s="4">
        <v>34568</v>
      </c>
      <c r="C8518">
        <v>4.7300000000000004</v>
      </c>
      <c r="D8518">
        <v>5.17</v>
      </c>
      <c r="E8518">
        <v>5.66</v>
      </c>
      <c r="F8518">
        <v>6.27</v>
      </c>
      <c r="G8518">
        <v>6.59</v>
      </c>
      <c r="H8518">
        <v>6.97</v>
      </c>
      <c r="I8518">
        <v>7.14</v>
      </c>
      <c r="J8518">
        <v>7.31</v>
      </c>
      <c r="K8518">
        <v>7.73</v>
      </c>
      <c r="L8518">
        <v>7.56</v>
      </c>
    </row>
    <row r="8519" spans="1:12" x14ac:dyDescent="0.2">
      <c r="A8519" s="4">
        <v>34569</v>
      </c>
      <c r="C8519">
        <v>4.6900000000000004</v>
      </c>
      <c r="D8519">
        <v>5.13</v>
      </c>
      <c r="E8519">
        <v>5.63</v>
      </c>
      <c r="F8519">
        <v>6.26</v>
      </c>
      <c r="G8519">
        <v>6.55</v>
      </c>
      <c r="H8519">
        <v>6.94</v>
      </c>
      <c r="I8519">
        <v>7.12</v>
      </c>
      <c r="J8519">
        <v>7.28</v>
      </c>
      <c r="K8519">
        <v>7.71</v>
      </c>
      <c r="L8519">
        <v>7.54</v>
      </c>
    </row>
    <row r="8520" spans="1:12" x14ac:dyDescent="0.2">
      <c r="A8520" s="4">
        <v>34570</v>
      </c>
      <c r="C8520">
        <v>4.66</v>
      </c>
      <c r="D8520">
        <v>5.09</v>
      </c>
      <c r="E8520">
        <v>5.57</v>
      </c>
      <c r="F8520">
        <v>6.18</v>
      </c>
      <c r="G8520">
        <v>6.47</v>
      </c>
      <c r="H8520">
        <v>6.87</v>
      </c>
      <c r="I8520">
        <v>7.04</v>
      </c>
      <c r="J8520">
        <v>7.22</v>
      </c>
      <c r="K8520">
        <v>7.63</v>
      </c>
      <c r="L8520">
        <v>7.47</v>
      </c>
    </row>
    <row r="8521" spans="1:12" x14ac:dyDescent="0.2">
      <c r="A8521" s="4">
        <v>34571</v>
      </c>
      <c r="C8521">
        <v>4.68</v>
      </c>
      <c r="D8521">
        <v>5.09</v>
      </c>
      <c r="E8521">
        <v>5.59</v>
      </c>
      <c r="F8521">
        <v>6.24</v>
      </c>
      <c r="G8521">
        <v>6.53</v>
      </c>
      <c r="H8521">
        <v>6.93</v>
      </c>
      <c r="I8521">
        <v>7.12</v>
      </c>
      <c r="J8521">
        <v>7.29</v>
      </c>
      <c r="K8521">
        <v>7.71</v>
      </c>
      <c r="L8521">
        <v>7.55</v>
      </c>
    </row>
    <row r="8522" spans="1:12" x14ac:dyDescent="0.2">
      <c r="A8522" s="4">
        <v>34572</v>
      </c>
      <c r="C8522">
        <v>4.68</v>
      </c>
      <c r="D8522">
        <v>5.07</v>
      </c>
      <c r="E8522">
        <v>5.58</v>
      </c>
      <c r="F8522">
        <v>6.21</v>
      </c>
      <c r="G8522">
        <v>6.48</v>
      </c>
      <c r="H8522">
        <v>6.87</v>
      </c>
      <c r="I8522">
        <v>7.07</v>
      </c>
      <c r="J8522">
        <v>7.24</v>
      </c>
      <c r="K8522">
        <v>7.65</v>
      </c>
      <c r="L8522">
        <v>7.49</v>
      </c>
    </row>
    <row r="8523" spans="1:12" x14ac:dyDescent="0.2">
      <c r="A8523" s="4">
        <v>34575</v>
      </c>
      <c r="C8523">
        <v>4.7300000000000004</v>
      </c>
      <c r="D8523">
        <v>5.12</v>
      </c>
      <c r="E8523">
        <v>5.58</v>
      </c>
      <c r="F8523">
        <v>6.2</v>
      </c>
      <c r="G8523">
        <v>6.48</v>
      </c>
      <c r="H8523">
        <v>6.87</v>
      </c>
      <c r="I8523">
        <v>7.05</v>
      </c>
      <c r="J8523">
        <v>7.24</v>
      </c>
      <c r="K8523">
        <v>7.66</v>
      </c>
      <c r="L8523">
        <v>7.5</v>
      </c>
    </row>
    <row r="8524" spans="1:12" x14ac:dyDescent="0.2">
      <c r="A8524" s="4">
        <v>34576</v>
      </c>
      <c r="C8524">
        <v>4.71</v>
      </c>
      <c r="D8524">
        <v>5.09</v>
      </c>
      <c r="E8524">
        <v>5.56</v>
      </c>
      <c r="F8524">
        <v>6.18</v>
      </c>
      <c r="G8524">
        <v>6.46</v>
      </c>
      <c r="H8524">
        <v>6.83</v>
      </c>
      <c r="I8524">
        <v>7.03</v>
      </c>
      <c r="J8524">
        <v>7.2</v>
      </c>
      <c r="K8524">
        <v>7.62</v>
      </c>
      <c r="L8524">
        <v>7.47</v>
      </c>
    </row>
    <row r="8525" spans="1:12" x14ac:dyDescent="0.2">
      <c r="A8525" s="4">
        <v>34577</v>
      </c>
      <c r="C8525">
        <v>4.68</v>
      </c>
      <c r="D8525">
        <v>5.03</v>
      </c>
      <c r="E8525">
        <v>5.56</v>
      </c>
      <c r="F8525">
        <v>6.17</v>
      </c>
      <c r="G8525">
        <v>6.44</v>
      </c>
      <c r="H8525">
        <v>6.81</v>
      </c>
      <c r="I8525">
        <v>7</v>
      </c>
      <c r="J8525">
        <v>7.19</v>
      </c>
      <c r="K8525">
        <v>7.6</v>
      </c>
      <c r="L8525">
        <v>7.46</v>
      </c>
    </row>
    <row r="8526" spans="1:12" x14ac:dyDescent="0.2">
      <c r="A8526" s="4">
        <v>34578</v>
      </c>
      <c r="C8526">
        <v>4.67</v>
      </c>
      <c r="D8526">
        <v>4.99</v>
      </c>
      <c r="E8526">
        <v>5.56</v>
      </c>
      <c r="F8526">
        <v>6.15</v>
      </c>
      <c r="G8526">
        <v>6.44</v>
      </c>
      <c r="H8526">
        <v>6.81</v>
      </c>
      <c r="I8526">
        <v>7.01</v>
      </c>
      <c r="J8526">
        <v>7.19</v>
      </c>
      <c r="K8526">
        <v>7.6</v>
      </c>
      <c r="L8526">
        <v>7.46</v>
      </c>
    </row>
    <row r="8527" spans="1:12" x14ac:dyDescent="0.2">
      <c r="A8527" s="4">
        <v>34579</v>
      </c>
      <c r="C8527">
        <v>4.67</v>
      </c>
      <c r="D8527">
        <v>5.04</v>
      </c>
      <c r="E8527">
        <v>5.55</v>
      </c>
      <c r="F8527">
        <v>6.17</v>
      </c>
      <c r="G8527">
        <v>6.45</v>
      </c>
      <c r="H8527">
        <v>6.82</v>
      </c>
      <c r="I8527">
        <v>7.01</v>
      </c>
      <c r="J8527">
        <v>7.21</v>
      </c>
      <c r="K8527">
        <v>7.64</v>
      </c>
      <c r="L8527">
        <v>7.5</v>
      </c>
    </row>
    <row r="8528" spans="1:12" x14ac:dyDescent="0.2">
      <c r="A8528" s="4">
        <v>34582</v>
      </c>
      <c r="C8528" t="s">
        <v>13</v>
      </c>
      <c r="D8528" t="s">
        <v>13</v>
      </c>
      <c r="E8528" t="s">
        <v>13</v>
      </c>
      <c r="F8528" t="s">
        <v>13</v>
      </c>
      <c r="G8528" t="s">
        <v>13</v>
      </c>
      <c r="H8528" t="s">
        <v>13</v>
      </c>
      <c r="I8528" t="s">
        <v>13</v>
      </c>
      <c r="J8528" t="s">
        <v>13</v>
      </c>
      <c r="K8528" t="s">
        <v>13</v>
      </c>
      <c r="L8528" t="s">
        <v>13</v>
      </c>
    </row>
    <row r="8529" spans="1:12" x14ac:dyDescent="0.2">
      <c r="A8529" s="4">
        <v>34583</v>
      </c>
      <c r="C8529">
        <v>4.6900000000000004</v>
      </c>
      <c r="D8529">
        <v>5.0599999999999996</v>
      </c>
      <c r="E8529">
        <v>5.58</v>
      </c>
      <c r="F8529">
        <v>6.22</v>
      </c>
      <c r="G8529">
        <v>6.5</v>
      </c>
      <c r="H8529">
        <v>6.88</v>
      </c>
      <c r="I8529">
        <v>7.08</v>
      </c>
      <c r="J8529">
        <v>7.27</v>
      </c>
      <c r="K8529">
        <v>7.71</v>
      </c>
      <c r="L8529">
        <v>7.55</v>
      </c>
    </row>
    <row r="8530" spans="1:12" x14ac:dyDescent="0.2">
      <c r="A8530" s="4">
        <v>34584</v>
      </c>
      <c r="C8530">
        <v>4.66</v>
      </c>
      <c r="D8530">
        <v>5.05</v>
      </c>
      <c r="E8530">
        <v>5.6</v>
      </c>
      <c r="F8530">
        <v>6.22</v>
      </c>
      <c r="G8530">
        <v>6.51</v>
      </c>
      <c r="H8530">
        <v>6.92</v>
      </c>
      <c r="I8530">
        <v>7.11</v>
      </c>
      <c r="J8530">
        <v>7.29</v>
      </c>
      <c r="K8530">
        <v>7.73</v>
      </c>
      <c r="L8530">
        <v>7.58</v>
      </c>
    </row>
    <row r="8531" spans="1:12" x14ac:dyDescent="0.2">
      <c r="A8531" s="4">
        <v>34585</v>
      </c>
      <c r="C8531">
        <v>4.67</v>
      </c>
      <c r="D8531">
        <v>5.0599999999999996</v>
      </c>
      <c r="E8531">
        <v>5.59</v>
      </c>
      <c r="F8531">
        <v>6.22</v>
      </c>
      <c r="G8531">
        <v>6.51</v>
      </c>
      <c r="H8531">
        <v>6.92</v>
      </c>
      <c r="I8531">
        <v>7.1</v>
      </c>
      <c r="J8531">
        <v>7.3</v>
      </c>
      <c r="K8531">
        <v>7.73</v>
      </c>
      <c r="L8531">
        <v>7.58</v>
      </c>
    </row>
    <row r="8532" spans="1:12" x14ac:dyDescent="0.2">
      <c r="A8532" s="4">
        <v>34586</v>
      </c>
      <c r="C8532">
        <v>4.7</v>
      </c>
      <c r="D8532">
        <v>5.14</v>
      </c>
      <c r="E8532">
        <v>5.7</v>
      </c>
      <c r="F8532">
        <v>6.35</v>
      </c>
      <c r="G8532">
        <v>6.66</v>
      </c>
      <c r="H8532">
        <v>7.06</v>
      </c>
      <c r="I8532">
        <v>7.26</v>
      </c>
      <c r="J8532">
        <v>7.44</v>
      </c>
      <c r="K8532">
        <v>7.88</v>
      </c>
      <c r="L8532">
        <v>7.71</v>
      </c>
    </row>
    <row r="8533" spans="1:12" x14ac:dyDescent="0.2">
      <c r="A8533" s="4">
        <v>34589</v>
      </c>
      <c r="C8533">
        <v>4.75</v>
      </c>
      <c r="D8533">
        <v>5.19</v>
      </c>
      <c r="E8533">
        <v>5.72</v>
      </c>
      <c r="F8533">
        <v>6.37</v>
      </c>
      <c r="G8533">
        <v>6.67</v>
      </c>
      <c r="H8533">
        <v>7.08</v>
      </c>
      <c r="I8533">
        <v>7.27</v>
      </c>
      <c r="J8533">
        <v>7.46</v>
      </c>
      <c r="K8533">
        <v>7.89</v>
      </c>
      <c r="L8533">
        <v>7.72</v>
      </c>
    </row>
    <row r="8534" spans="1:12" x14ac:dyDescent="0.2">
      <c r="A8534" s="4">
        <v>34590</v>
      </c>
      <c r="C8534">
        <v>4.72</v>
      </c>
      <c r="D8534">
        <v>5.17</v>
      </c>
      <c r="E8534">
        <v>5.7</v>
      </c>
      <c r="F8534">
        <v>6.35</v>
      </c>
      <c r="G8534">
        <v>6.65</v>
      </c>
      <c r="H8534">
        <v>7.05</v>
      </c>
      <c r="I8534">
        <v>7.26</v>
      </c>
      <c r="J8534">
        <v>7.44</v>
      </c>
      <c r="K8534">
        <v>7.87</v>
      </c>
      <c r="L8534">
        <v>7.7</v>
      </c>
    </row>
    <row r="8535" spans="1:12" x14ac:dyDescent="0.2">
      <c r="A8535" s="4">
        <v>34591</v>
      </c>
      <c r="C8535">
        <v>4.7</v>
      </c>
      <c r="D8535">
        <v>5.15</v>
      </c>
      <c r="E8535">
        <v>5.68</v>
      </c>
      <c r="F8535">
        <v>6.33</v>
      </c>
      <c r="G8535">
        <v>6.63</v>
      </c>
      <c r="H8535">
        <v>7.02</v>
      </c>
      <c r="I8535">
        <v>7.23</v>
      </c>
      <c r="J8535">
        <v>7.41</v>
      </c>
      <c r="K8535">
        <v>7.83</v>
      </c>
      <c r="L8535">
        <v>7.68</v>
      </c>
    </row>
    <row r="8536" spans="1:12" x14ac:dyDescent="0.2">
      <c r="A8536" s="4">
        <v>34592</v>
      </c>
      <c r="C8536">
        <v>4.7</v>
      </c>
      <c r="D8536">
        <v>5.14</v>
      </c>
      <c r="E8536">
        <v>5.69</v>
      </c>
      <c r="F8536">
        <v>6.28</v>
      </c>
      <c r="G8536">
        <v>6.58</v>
      </c>
      <c r="H8536">
        <v>6.97</v>
      </c>
      <c r="I8536">
        <v>7.19</v>
      </c>
      <c r="J8536">
        <v>7.35</v>
      </c>
      <c r="K8536">
        <v>7.8</v>
      </c>
      <c r="L8536">
        <v>7.64</v>
      </c>
    </row>
    <row r="8537" spans="1:12" x14ac:dyDescent="0.2">
      <c r="A8537" s="4">
        <v>34593</v>
      </c>
      <c r="C8537">
        <v>4.7300000000000004</v>
      </c>
      <c r="D8537">
        <v>5.23</v>
      </c>
      <c r="E8537">
        <v>5.79</v>
      </c>
      <c r="F8537">
        <v>6.42</v>
      </c>
      <c r="G8537">
        <v>6.72</v>
      </c>
      <c r="H8537">
        <v>7.13</v>
      </c>
      <c r="I8537">
        <v>7.34</v>
      </c>
      <c r="J8537">
        <v>7.52</v>
      </c>
      <c r="K8537">
        <v>7.95</v>
      </c>
      <c r="L8537">
        <v>7.78</v>
      </c>
    </row>
    <row r="8538" spans="1:12" x14ac:dyDescent="0.2">
      <c r="A8538" s="4">
        <v>34596</v>
      </c>
      <c r="C8538">
        <v>4.72</v>
      </c>
      <c r="D8538">
        <v>5.23</v>
      </c>
      <c r="E8538">
        <v>5.78</v>
      </c>
      <c r="F8538">
        <v>6.39</v>
      </c>
      <c r="G8538">
        <v>6.71</v>
      </c>
      <c r="H8538">
        <v>7.11</v>
      </c>
      <c r="I8538">
        <v>7.32</v>
      </c>
      <c r="J8538">
        <v>7.49</v>
      </c>
      <c r="K8538">
        <v>7.9</v>
      </c>
      <c r="L8538">
        <v>7.75</v>
      </c>
    </row>
    <row r="8539" spans="1:12" x14ac:dyDescent="0.2">
      <c r="A8539" s="4">
        <v>34597</v>
      </c>
      <c r="C8539">
        <v>4.74</v>
      </c>
      <c r="D8539">
        <v>5.29</v>
      </c>
      <c r="E8539">
        <v>5.82</v>
      </c>
      <c r="F8539">
        <v>6.44</v>
      </c>
      <c r="G8539">
        <v>6.75</v>
      </c>
      <c r="H8539">
        <v>7.15</v>
      </c>
      <c r="I8539">
        <v>7.37</v>
      </c>
      <c r="J8539">
        <v>7.53</v>
      </c>
      <c r="K8539">
        <v>7.93</v>
      </c>
      <c r="L8539">
        <v>7.78</v>
      </c>
    </row>
    <row r="8540" spans="1:12" x14ac:dyDescent="0.2">
      <c r="A8540" s="4">
        <v>34598</v>
      </c>
      <c r="C8540">
        <v>4.92</v>
      </c>
      <c r="D8540">
        <v>5.4</v>
      </c>
      <c r="E8540">
        <v>5.9</v>
      </c>
      <c r="F8540">
        <v>6.52</v>
      </c>
      <c r="G8540">
        <v>6.81</v>
      </c>
      <c r="H8540">
        <v>7.2</v>
      </c>
      <c r="I8540">
        <v>7.4</v>
      </c>
      <c r="J8540">
        <v>7.56</v>
      </c>
      <c r="K8540">
        <v>7.95</v>
      </c>
      <c r="L8540">
        <v>7.8</v>
      </c>
    </row>
    <row r="8541" spans="1:12" x14ac:dyDescent="0.2">
      <c r="A8541" s="4">
        <v>34599</v>
      </c>
      <c r="C8541">
        <v>4.92</v>
      </c>
      <c r="D8541">
        <v>5.4</v>
      </c>
      <c r="E8541">
        <v>5.88</v>
      </c>
      <c r="F8541">
        <v>6.5</v>
      </c>
      <c r="G8541">
        <v>6.8</v>
      </c>
      <c r="H8541">
        <v>7.2</v>
      </c>
      <c r="I8541">
        <v>7.39</v>
      </c>
      <c r="J8541">
        <v>7.56</v>
      </c>
      <c r="K8541">
        <v>7.94</v>
      </c>
      <c r="L8541">
        <v>7.79</v>
      </c>
    </row>
    <row r="8542" spans="1:12" x14ac:dyDescent="0.2">
      <c r="A8542" s="4">
        <v>34600</v>
      </c>
      <c r="C8542">
        <v>4.91</v>
      </c>
      <c r="D8542">
        <v>5.42</v>
      </c>
      <c r="E8542">
        <v>5.89</v>
      </c>
      <c r="F8542">
        <v>6.52</v>
      </c>
      <c r="G8542">
        <v>6.83</v>
      </c>
      <c r="H8542">
        <v>7.2</v>
      </c>
      <c r="I8542">
        <v>7.4</v>
      </c>
      <c r="J8542">
        <v>7.57</v>
      </c>
      <c r="K8542">
        <v>7.95</v>
      </c>
      <c r="L8542">
        <v>7.8</v>
      </c>
    </row>
    <row r="8543" spans="1:12" x14ac:dyDescent="0.2">
      <c r="A8543" s="4">
        <v>34603</v>
      </c>
      <c r="C8543">
        <v>4.92</v>
      </c>
      <c r="D8543">
        <v>5.44</v>
      </c>
      <c r="E8543">
        <v>5.91</v>
      </c>
      <c r="F8543">
        <v>6.54</v>
      </c>
      <c r="G8543">
        <v>6.83</v>
      </c>
      <c r="H8543">
        <v>7.21</v>
      </c>
      <c r="I8543">
        <v>7.41</v>
      </c>
      <c r="J8543">
        <v>7.57</v>
      </c>
      <c r="K8543">
        <v>7.95</v>
      </c>
      <c r="L8543">
        <v>7.8</v>
      </c>
    </row>
    <row r="8544" spans="1:12" x14ac:dyDescent="0.2">
      <c r="A8544" s="4">
        <v>34604</v>
      </c>
      <c r="C8544">
        <v>4.83</v>
      </c>
      <c r="D8544">
        <v>5.4</v>
      </c>
      <c r="E8544">
        <v>5.89</v>
      </c>
      <c r="F8544">
        <v>6.52</v>
      </c>
      <c r="G8544">
        <v>6.83</v>
      </c>
      <c r="H8544">
        <v>7.24</v>
      </c>
      <c r="I8544">
        <v>7.44</v>
      </c>
      <c r="J8544">
        <v>7.61</v>
      </c>
      <c r="K8544">
        <v>8.01</v>
      </c>
      <c r="L8544">
        <v>7.85</v>
      </c>
    </row>
    <row r="8545" spans="1:12" x14ac:dyDescent="0.2">
      <c r="A8545" s="4">
        <v>34605</v>
      </c>
      <c r="C8545">
        <v>4.66</v>
      </c>
      <c r="D8545">
        <v>5.37</v>
      </c>
      <c r="E8545">
        <v>5.88</v>
      </c>
      <c r="F8545">
        <v>6.51</v>
      </c>
      <c r="G8545">
        <v>6.83</v>
      </c>
      <c r="H8545">
        <v>7.21</v>
      </c>
      <c r="I8545">
        <v>7.42</v>
      </c>
      <c r="J8545">
        <v>7.57</v>
      </c>
      <c r="K8545">
        <v>7.97</v>
      </c>
      <c r="L8545">
        <v>7.81</v>
      </c>
    </row>
    <row r="8546" spans="1:12" x14ac:dyDescent="0.2">
      <c r="A8546" s="4">
        <v>34606</v>
      </c>
      <c r="C8546">
        <v>4.7</v>
      </c>
      <c r="D8546">
        <v>5.44</v>
      </c>
      <c r="E8546">
        <v>5.95</v>
      </c>
      <c r="F8546">
        <v>6.6</v>
      </c>
      <c r="G8546">
        <v>6.92</v>
      </c>
      <c r="H8546">
        <v>7.29</v>
      </c>
      <c r="I8546">
        <v>7.48</v>
      </c>
      <c r="J8546">
        <v>7.64</v>
      </c>
      <c r="K8546">
        <v>8.02</v>
      </c>
      <c r="L8546">
        <v>7.86</v>
      </c>
    </row>
    <row r="8547" spans="1:12" x14ac:dyDescent="0.2">
      <c r="A8547" s="4">
        <v>34607</v>
      </c>
      <c r="C8547">
        <v>4.8</v>
      </c>
      <c r="D8547">
        <v>5.43</v>
      </c>
      <c r="E8547">
        <v>5.96</v>
      </c>
      <c r="F8547">
        <v>6.62</v>
      </c>
      <c r="G8547">
        <v>6.92</v>
      </c>
      <c r="H8547">
        <v>7.28</v>
      </c>
      <c r="I8547">
        <v>7.46</v>
      </c>
      <c r="J8547">
        <v>7.62</v>
      </c>
      <c r="K8547">
        <v>7.98</v>
      </c>
      <c r="L8547">
        <v>7.82</v>
      </c>
    </row>
    <row r="8548" spans="1:12" x14ac:dyDescent="0.2">
      <c r="A8548" s="4">
        <v>34610</v>
      </c>
      <c r="C8548">
        <v>5.05</v>
      </c>
      <c r="D8548">
        <v>5.61</v>
      </c>
      <c r="E8548">
        <v>6.06</v>
      </c>
      <c r="F8548">
        <v>6.69</v>
      </c>
      <c r="G8548">
        <v>7.01</v>
      </c>
      <c r="H8548">
        <v>7.35</v>
      </c>
      <c r="I8548">
        <v>7.52</v>
      </c>
      <c r="J8548">
        <v>7.66</v>
      </c>
      <c r="K8548">
        <v>8.02</v>
      </c>
      <c r="L8548">
        <v>7.86</v>
      </c>
    </row>
    <row r="8549" spans="1:12" x14ac:dyDescent="0.2">
      <c r="A8549" s="4">
        <v>34611</v>
      </c>
      <c r="C8549">
        <v>5.09</v>
      </c>
      <c r="D8549">
        <v>5.6</v>
      </c>
      <c r="E8549">
        <v>6.06</v>
      </c>
      <c r="F8549">
        <v>6.68</v>
      </c>
      <c r="G8549">
        <v>7.01</v>
      </c>
      <c r="H8549">
        <v>7.37</v>
      </c>
      <c r="I8549">
        <v>7.55</v>
      </c>
      <c r="J8549">
        <v>7.7</v>
      </c>
      <c r="K8549">
        <v>8.06</v>
      </c>
      <c r="L8549">
        <v>7.89</v>
      </c>
    </row>
    <row r="8550" spans="1:12" x14ac:dyDescent="0.2">
      <c r="A8550" s="4">
        <v>34612</v>
      </c>
      <c r="C8550">
        <v>5.09</v>
      </c>
      <c r="D8550">
        <v>5.61</v>
      </c>
      <c r="E8550">
        <v>6.1</v>
      </c>
      <c r="F8550">
        <v>6.73</v>
      </c>
      <c r="G8550">
        <v>7.05</v>
      </c>
      <c r="H8550">
        <v>7.42</v>
      </c>
      <c r="I8550">
        <v>7.61</v>
      </c>
      <c r="J8550">
        <v>7.77</v>
      </c>
      <c r="K8550">
        <v>8.1199999999999992</v>
      </c>
      <c r="L8550">
        <v>7.95</v>
      </c>
    </row>
    <row r="8551" spans="1:12" x14ac:dyDescent="0.2">
      <c r="A8551" s="4">
        <v>34613</v>
      </c>
      <c r="C8551">
        <v>5.1100000000000003</v>
      </c>
      <c r="D8551">
        <v>5.62</v>
      </c>
      <c r="E8551">
        <v>6.1</v>
      </c>
      <c r="F8551">
        <v>6.71</v>
      </c>
      <c r="G8551">
        <v>7.06</v>
      </c>
      <c r="H8551">
        <v>7.43</v>
      </c>
      <c r="I8551">
        <v>7.62</v>
      </c>
      <c r="J8551">
        <v>7.78</v>
      </c>
      <c r="K8551">
        <v>8.1199999999999992</v>
      </c>
      <c r="L8551">
        <v>7.95</v>
      </c>
    </row>
    <row r="8552" spans="1:12" x14ac:dyDescent="0.2">
      <c r="A8552" s="4">
        <v>34614</v>
      </c>
      <c r="C8552">
        <v>5.0199999999999996</v>
      </c>
      <c r="D8552">
        <v>5.55</v>
      </c>
      <c r="E8552">
        <v>6.01</v>
      </c>
      <c r="F8552">
        <v>6.65</v>
      </c>
      <c r="G8552">
        <v>6.97</v>
      </c>
      <c r="H8552">
        <v>7.34</v>
      </c>
      <c r="I8552">
        <v>7.54</v>
      </c>
      <c r="J8552">
        <v>7.7</v>
      </c>
      <c r="K8552">
        <v>8.07</v>
      </c>
      <c r="L8552">
        <v>7.91</v>
      </c>
    </row>
    <row r="8553" spans="1:12" x14ac:dyDescent="0.2">
      <c r="A8553" s="4">
        <v>34617</v>
      </c>
      <c r="C8553" t="s">
        <v>13</v>
      </c>
      <c r="D8553" t="s">
        <v>13</v>
      </c>
      <c r="E8553" t="s">
        <v>13</v>
      </c>
      <c r="F8553" t="s">
        <v>13</v>
      </c>
      <c r="G8553" t="s">
        <v>13</v>
      </c>
      <c r="H8553" t="s">
        <v>13</v>
      </c>
      <c r="I8553" t="s">
        <v>13</v>
      </c>
      <c r="J8553" t="s">
        <v>13</v>
      </c>
      <c r="K8553" t="s">
        <v>13</v>
      </c>
      <c r="L8553" t="s">
        <v>13</v>
      </c>
    </row>
    <row r="8554" spans="1:12" x14ac:dyDescent="0.2">
      <c r="A8554" s="4">
        <v>34618</v>
      </c>
      <c r="C8554">
        <v>5.0599999999999996</v>
      </c>
      <c r="D8554">
        <v>5.56</v>
      </c>
      <c r="E8554">
        <v>6.01</v>
      </c>
      <c r="F8554">
        <v>6.63</v>
      </c>
      <c r="G8554">
        <v>6.95</v>
      </c>
      <c r="H8554">
        <v>7.3</v>
      </c>
      <c r="I8554">
        <v>7.48</v>
      </c>
      <c r="J8554">
        <v>7.65</v>
      </c>
      <c r="K8554">
        <v>8.02</v>
      </c>
      <c r="L8554">
        <v>7.86</v>
      </c>
    </row>
    <row r="8555" spans="1:12" x14ac:dyDescent="0.2">
      <c r="A8555" s="4">
        <v>34619</v>
      </c>
      <c r="C8555">
        <v>5.12</v>
      </c>
      <c r="D8555">
        <v>5.57</v>
      </c>
      <c r="E8555">
        <v>6.05</v>
      </c>
      <c r="F8555">
        <v>6.67</v>
      </c>
      <c r="G8555">
        <v>6.99</v>
      </c>
      <c r="H8555">
        <v>7.34</v>
      </c>
      <c r="I8555">
        <v>7.52</v>
      </c>
      <c r="J8555">
        <v>7.69</v>
      </c>
      <c r="K8555">
        <v>8.0399999999999991</v>
      </c>
      <c r="L8555">
        <v>7.89</v>
      </c>
    </row>
    <row r="8556" spans="1:12" x14ac:dyDescent="0.2">
      <c r="A8556" s="4">
        <v>34620</v>
      </c>
      <c r="C8556">
        <v>5.05</v>
      </c>
      <c r="D8556">
        <v>5.5</v>
      </c>
      <c r="E8556">
        <v>6.07</v>
      </c>
      <c r="F8556">
        <v>6.63</v>
      </c>
      <c r="G8556">
        <v>6.96</v>
      </c>
      <c r="H8556">
        <v>7.3</v>
      </c>
      <c r="I8556">
        <v>7.48</v>
      </c>
      <c r="J8556">
        <v>7.64</v>
      </c>
      <c r="K8556">
        <v>7.99</v>
      </c>
      <c r="L8556">
        <v>7.84</v>
      </c>
    </row>
    <row r="8557" spans="1:12" x14ac:dyDescent="0.2">
      <c r="A8557" s="4">
        <v>34621</v>
      </c>
      <c r="C8557">
        <v>5</v>
      </c>
      <c r="D8557">
        <v>5.48</v>
      </c>
      <c r="E8557">
        <v>6.01</v>
      </c>
      <c r="F8557">
        <v>6.57</v>
      </c>
      <c r="G8557">
        <v>6.91</v>
      </c>
      <c r="H8557">
        <v>7.26</v>
      </c>
      <c r="I8557">
        <v>7.45</v>
      </c>
      <c r="J8557">
        <v>7.61</v>
      </c>
      <c r="K8557">
        <v>7.98</v>
      </c>
      <c r="L8557">
        <v>7.83</v>
      </c>
    </row>
    <row r="8558" spans="1:12" x14ac:dyDescent="0.2">
      <c r="A8558" s="4">
        <v>34624</v>
      </c>
      <c r="C8558">
        <v>5.04</v>
      </c>
      <c r="D8558">
        <v>5.55</v>
      </c>
      <c r="E8558">
        <v>6.04</v>
      </c>
      <c r="F8558">
        <v>6.61</v>
      </c>
      <c r="G8558">
        <v>6.92</v>
      </c>
      <c r="H8558">
        <v>7.28</v>
      </c>
      <c r="I8558">
        <v>7.47</v>
      </c>
      <c r="J8558">
        <v>7.62</v>
      </c>
      <c r="K8558">
        <v>7.97</v>
      </c>
      <c r="L8558">
        <v>7.83</v>
      </c>
    </row>
    <row r="8559" spans="1:12" x14ac:dyDescent="0.2">
      <c r="A8559" s="4">
        <v>34625</v>
      </c>
      <c r="C8559">
        <v>5.04</v>
      </c>
      <c r="D8559">
        <v>5.55</v>
      </c>
      <c r="E8559">
        <v>6.04</v>
      </c>
      <c r="F8559">
        <v>6.61</v>
      </c>
      <c r="G8559">
        <v>6.92</v>
      </c>
      <c r="H8559">
        <v>7.29</v>
      </c>
      <c r="I8559">
        <v>7.47</v>
      </c>
      <c r="J8559">
        <v>7.64</v>
      </c>
      <c r="K8559">
        <v>8.01</v>
      </c>
      <c r="L8559">
        <v>7.86</v>
      </c>
    </row>
    <row r="8560" spans="1:12" x14ac:dyDescent="0.2">
      <c r="A8560" s="4">
        <v>34626</v>
      </c>
      <c r="C8560">
        <v>5.05</v>
      </c>
      <c r="D8560">
        <v>5.58</v>
      </c>
      <c r="E8560">
        <v>6.07</v>
      </c>
      <c r="F8560">
        <v>6.66</v>
      </c>
      <c r="G8560">
        <v>6.99</v>
      </c>
      <c r="H8560">
        <v>7.34</v>
      </c>
      <c r="I8560">
        <v>7.52</v>
      </c>
      <c r="J8560">
        <v>7.68</v>
      </c>
      <c r="K8560">
        <v>8.0399999999999991</v>
      </c>
      <c r="L8560">
        <v>7.9</v>
      </c>
    </row>
    <row r="8561" spans="1:12" x14ac:dyDescent="0.2">
      <c r="A8561" s="4">
        <v>34627</v>
      </c>
      <c r="C8561">
        <v>5.14</v>
      </c>
      <c r="D8561">
        <v>5.67</v>
      </c>
      <c r="E8561">
        <v>6.18</v>
      </c>
      <c r="F8561">
        <v>6.77</v>
      </c>
      <c r="G8561">
        <v>7.1</v>
      </c>
      <c r="H8561">
        <v>7.46</v>
      </c>
      <c r="I8561">
        <v>7.63</v>
      </c>
      <c r="J8561">
        <v>7.8</v>
      </c>
      <c r="K8561">
        <v>8.14</v>
      </c>
      <c r="L8561">
        <v>8</v>
      </c>
    </row>
    <row r="8562" spans="1:12" x14ac:dyDescent="0.2">
      <c r="A8562" s="4">
        <v>34628</v>
      </c>
      <c r="C8562">
        <v>5.15</v>
      </c>
      <c r="D8562">
        <v>5.68</v>
      </c>
      <c r="E8562">
        <v>6.19</v>
      </c>
      <c r="F8562">
        <v>6.8</v>
      </c>
      <c r="G8562">
        <v>7.11</v>
      </c>
      <c r="H8562">
        <v>7.46</v>
      </c>
      <c r="I8562">
        <v>7.63</v>
      </c>
      <c r="J8562">
        <v>7.81</v>
      </c>
      <c r="K8562">
        <v>8.1199999999999992</v>
      </c>
      <c r="L8562">
        <v>7.99</v>
      </c>
    </row>
    <row r="8563" spans="1:12" x14ac:dyDescent="0.2">
      <c r="A8563" s="4">
        <v>34631</v>
      </c>
      <c r="C8563">
        <v>5.22</v>
      </c>
      <c r="D8563">
        <v>5.74</v>
      </c>
      <c r="E8563">
        <v>6.24</v>
      </c>
      <c r="F8563">
        <v>6.84</v>
      </c>
      <c r="G8563">
        <v>7.17</v>
      </c>
      <c r="H8563">
        <v>7.52</v>
      </c>
      <c r="I8563">
        <v>7.68</v>
      </c>
      <c r="J8563">
        <v>7.86</v>
      </c>
      <c r="K8563">
        <v>8.17</v>
      </c>
      <c r="L8563">
        <v>8.0399999999999991</v>
      </c>
    </row>
    <row r="8564" spans="1:12" x14ac:dyDescent="0.2">
      <c r="A8564" s="4">
        <v>34632</v>
      </c>
      <c r="C8564">
        <v>5.2</v>
      </c>
      <c r="D8564">
        <v>5.75</v>
      </c>
      <c r="E8564">
        <v>6.25</v>
      </c>
      <c r="F8564">
        <v>6.87</v>
      </c>
      <c r="G8564">
        <v>7.18</v>
      </c>
      <c r="H8564">
        <v>7.54</v>
      </c>
      <c r="I8564">
        <v>7.72</v>
      </c>
      <c r="J8564">
        <v>7.88</v>
      </c>
      <c r="K8564">
        <v>8.18</v>
      </c>
      <c r="L8564">
        <v>8.06</v>
      </c>
    </row>
    <row r="8565" spans="1:12" x14ac:dyDescent="0.2">
      <c r="A8565" s="4">
        <v>34633</v>
      </c>
      <c r="C8565">
        <v>5.13</v>
      </c>
      <c r="D8565">
        <v>5.71</v>
      </c>
      <c r="E8565">
        <v>6.23</v>
      </c>
      <c r="F8565">
        <v>6.9</v>
      </c>
      <c r="G8565">
        <v>7.17</v>
      </c>
      <c r="H8565">
        <v>7.55</v>
      </c>
      <c r="I8565">
        <v>7.72</v>
      </c>
      <c r="J8565">
        <v>7.88</v>
      </c>
      <c r="K8565">
        <v>8.19</v>
      </c>
      <c r="L8565">
        <v>8.06</v>
      </c>
    </row>
    <row r="8566" spans="1:12" x14ac:dyDescent="0.2">
      <c r="A8566" s="4">
        <v>34634</v>
      </c>
      <c r="C8566">
        <v>5.12</v>
      </c>
      <c r="D8566">
        <v>5.7</v>
      </c>
      <c r="E8566">
        <v>6.23</v>
      </c>
      <c r="F8566">
        <v>6.89</v>
      </c>
      <c r="G8566">
        <v>7.16</v>
      </c>
      <c r="H8566">
        <v>7.55</v>
      </c>
      <c r="I8566">
        <v>7.72</v>
      </c>
      <c r="J8566">
        <v>7.88</v>
      </c>
      <c r="K8566">
        <v>8.17</v>
      </c>
      <c r="L8566">
        <v>8.0500000000000007</v>
      </c>
    </row>
    <row r="8567" spans="1:12" x14ac:dyDescent="0.2">
      <c r="A8567" s="4">
        <v>34635</v>
      </c>
      <c r="C8567">
        <v>5.16</v>
      </c>
      <c r="D8567">
        <v>5.67</v>
      </c>
      <c r="E8567">
        <v>6.17</v>
      </c>
      <c r="F8567">
        <v>6.82</v>
      </c>
      <c r="G8567">
        <v>7.1</v>
      </c>
      <c r="H8567">
        <v>7.48</v>
      </c>
      <c r="I8567">
        <v>7.65</v>
      </c>
      <c r="J8567">
        <v>7.82</v>
      </c>
      <c r="K8567">
        <v>8.09</v>
      </c>
      <c r="L8567">
        <v>7.96</v>
      </c>
    </row>
    <row r="8568" spans="1:12" x14ac:dyDescent="0.2">
      <c r="A8568" s="4">
        <v>34638</v>
      </c>
      <c r="C8568">
        <v>5.2</v>
      </c>
      <c r="D8568">
        <v>5.72</v>
      </c>
      <c r="E8568">
        <v>6.18</v>
      </c>
      <c r="F8568">
        <v>6.84</v>
      </c>
      <c r="G8568">
        <v>7.1</v>
      </c>
      <c r="H8568">
        <v>7.48</v>
      </c>
      <c r="I8568">
        <v>7.65</v>
      </c>
      <c r="J8568">
        <v>7.81</v>
      </c>
      <c r="K8568">
        <v>8.09</v>
      </c>
      <c r="L8568">
        <v>7.97</v>
      </c>
    </row>
    <row r="8569" spans="1:12" x14ac:dyDescent="0.2">
      <c r="A8569" s="4">
        <v>34639</v>
      </c>
      <c r="C8569">
        <v>5.22</v>
      </c>
      <c r="D8569">
        <v>5.75</v>
      </c>
      <c r="E8569">
        <v>6.25</v>
      </c>
      <c r="F8569">
        <v>6.93</v>
      </c>
      <c r="G8569">
        <v>7.21</v>
      </c>
      <c r="H8569">
        <v>7.58</v>
      </c>
      <c r="I8569">
        <v>7.75</v>
      </c>
      <c r="J8569">
        <v>7.91</v>
      </c>
      <c r="K8569">
        <v>8.1999999999999993</v>
      </c>
      <c r="L8569">
        <v>8.06</v>
      </c>
    </row>
    <row r="8570" spans="1:12" x14ac:dyDescent="0.2">
      <c r="A8570" s="4">
        <v>34640</v>
      </c>
      <c r="C8570">
        <v>5.23</v>
      </c>
      <c r="D8570">
        <v>5.76</v>
      </c>
      <c r="E8570">
        <v>6.28</v>
      </c>
      <c r="F8570">
        <v>6.96</v>
      </c>
      <c r="G8570">
        <v>7.25</v>
      </c>
      <c r="H8570">
        <v>7.63</v>
      </c>
      <c r="I8570">
        <v>7.79</v>
      </c>
      <c r="J8570">
        <v>7.96</v>
      </c>
      <c r="K8570">
        <v>8.2200000000000006</v>
      </c>
      <c r="L8570">
        <v>8.09</v>
      </c>
    </row>
    <row r="8571" spans="1:12" x14ac:dyDescent="0.2">
      <c r="A8571" s="4">
        <v>34641</v>
      </c>
      <c r="C8571">
        <v>5.25</v>
      </c>
      <c r="D8571">
        <v>5.77</v>
      </c>
      <c r="E8571">
        <v>6.31</v>
      </c>
      <c r="F8571">
        <v>6.98</v>
      </c>
      <c r="G8571">
        <v>7.28</v>
      </c>
      <c r="H8571">
        <v>7.65</v>
      </c>
      <c r="I8571">
        <v>7.8</v>
      </c>
      <c r="J8571">
        <v>7.96</v>
      </c>
      <c r="K8571">
        <v>8.24</v>
      </c>
      <c r="L8571">
        <v>8.11</v>
      </c>
    </row>
    <row r="8572" spans="1:12" x14ac:dyDescent="0.2">
      <c r="A8572" s="4">
        <v>34642</v>
      </c>
      <c r="C8572">
        <v>5.33</v>
      </c>
      <c r="D8572">
        <v>5.87</v>
      </c>
      <c r="E8572">
        <v>6.39</v>
      </c>
      <c r="F8572">
        <v>7.05</v>
      </c>
      <c r="G8572">
        <v>7.37</v>
      </c>
      <c r="H8572">
        <v>7.72</v>
      </c>
      <c r="I8572">
        <v>7.88</v>
      </c>
      <c r="J8572">
        <v>8.0399999999999991</v>
      </c>
      <c r="K8572">
        <v>8.3000000000000007</v>
      </c>
      <c r="L8572">
        <v>8.16</v>
      </c>
    </row>
    <row r="8573" spans="1:12" x14ac:dyDescent="0.2">
      <c r="A8573" s="4">
        <v>34645</v>
      </c>
      <c r="C8573">
        <v>5.42</v>
      </c>
      <c r="D8573">
        <v>5.93</v>
      </c>
      <c r="E8573">
        <v>6.42</v>
      </c>
      <c r="F8573">
        <v>7.06</v>
      </c>
      <c r="G8573">
        <v>7.39</v>
      </c>
      <c r="H8573">
        <v>7.73</v>
      </c>
      <c r="I8573">
        <v>7.89</v>
      </c>
      <c r="J8573">
        <v>8.0500000000000007</v>
      </c>
      <c r="K8573">
        <v>8.3000000000000007</v>
      </c>
      <c r="L8573">
        <v>8.16</v>
      </c>
    </row>
    <row r="8574" spans="1:12" x14ac:dyDescent="0.2">
      <c r="A8574" s="4">
        <v>34646</v>
      </c>
      <c r="C8574">
        <v>5.37</v>
      </c>
      <c r="D8574">
        <v>5.89</v>
      </c>
      <c r="E8574">
        <v>6.39</v>
      </c>
      <c r="F8574">
        <v>7.02</v>
      </c>
      <c r="G8574">
        <v>7.39</v>
      </c>
      <c r="H8574">
        <v>7.69</v>
      </c>
      <c r="I8574">
        <v>7.85</v>
      </c>
      <c r="J8574">
        <v>8.01</v>
      </c>
      <c r="K8574">
        <v>8.24</v>
      </c>
      <c r="L8574">
        <v>8.1199999999999992</v>
      </c>
    </row>
    <row r="8575" spans="1:12" x14ac:dyDescent="0.2">
      <c r="A8575" s="4">
        <v>34647</v>
      </c>
      <c r="C8575">
        <v>5.34</v>
      </c>
      <c r="D8575">
        <v>5.86</v>
      </c>
      <c r="E8575">
        <v>6.37</v>
      </c>
      <c r="F8575">
        <v>7.01</v>
      </c>
      <c r="G8575">
        <v>7.35</v>
      </c>
      <c r="H8575">
        <v>7.64</v>
      </c>
      <c r="I8575">
        <v>7.79</v>
      </c>
      <c r="J8575">
        <v>7.94</v>
      </c>
      <c r="K8575">
        <v>8.2100000000000009</v>
      </c>
      <c r="L8575">
        <v>8.09</v>
      </c>
    </row>
    <row r="8576" spans="1:12" x14ac:dyDescent="0.2">
      <c r="A8576" s="4">
        <v>34648</v>
      </c>
      <c r="C8576">
        <v>5.38</v>
      </c>
      <c r="D8576">
        <v>5.88</v>
      </c>
      <c r="E8576">
        <v>6.5</v>
      </c>
      <c r="F8576">
        <v>7.06</v>
      </c>
      <c r="G8576">
        <v>7.4</v>
      </c>
      <c r="H8576">
        <v>7.69</v>
      </c>
      <c r="I8576">
        <v>7.84</v>
      </c>
      <c r="J8576">
        <v>7.98</v>
      </c>
      <c r="K8576">
        <v>8.27</v>
      </c>
      <c r="L8576">
        <v>8.15</v>
      </c>
    </row>
    <row r="8577" spans="1:12" x14ac:dyDescent="0.2">
      <c r="A8577" s="4">
        <v>34649</v>
      </c>
      <c r="C8577" t="s">
        <v>13</v>
      </c>
      <c r="D8577" t="s">
        <v>13</v>
      </c>
      <c r="E8577" t="s">
        <v>13</v>
      </c>
      <c r="F8577" t="s">
        <v>13</v>
      </c>
      <c r="G8577" t="s">
        <v>13</v>
      </c>
      <c r="H8577" t="s">
        <v>13</v>
      </c>
      <c r="I8577" t="s">
        <v>13</v>
      </c>
      <c r="J8577" t="s">
        <v>13</v>
      </c>
      <c r="K8577" t="s">
        <v>13</v>
      </c>
      <c r="L8577" t="s">
        <v>13</v>
      </c>
    </row>
    <row r="8578" spans="1:12" x14ac:dyDescent="0.2">
      <c r="A8578" s="4">
        <v>34652</v>
      </c>
      <c r="C8578">
        <v>5.46</v>
      </c>
      <c r="D8578">
        <v>5.97</v>
      </c>
      <c r="E8578">
        <v>6.49</v>
      </c>
      <c r="F8578">
        <v>7.06</v>
      </c>
      <c r="G8578">
        <v>7.37</v>
      </c>
      <c r="H8578">
        <v>7.66</v>
      </c>
      <c r="I8578">
        <v>7.8</v>
      </c>
      <c r="J8578">
        <v>7.94</v>
      </c>
      <c r="K8578">
        <v>8.1999999999999993</v>
      </c>
      <c r="L8578">
        <v>8.09</v>
      </c>
    </row>
    <row r="8579" spans="1:12" x14ac:dyDescent="0.2">
      <c r="A8579" s="4">
        <v>34653</v>
      </c>
      <c r="C8579">
        <v>5.53</v>
      </c>
      <c r="D8579">
        <v>6.03</v>
      </c>
      <c r="E8579">
        <v>6.55</v>
      </c>
      <c r="F8579">
        <v>7.1</v>
      </c>
      <c r="G8579">
        <v>7.41</v>
      </c>
      <c r="H8579">
        <v>7.69</v>
      </c>
      <c r="I8579">
        <v>7.78</v>
      </c>
      <c r="J8579">
        <v>7.92</v>
      </c>
      <c r="K8579">
        <v>8.15</v>
      </c>
      <c r="L8579">
        <v>8.0500000000000007</v>
      </c>
    </row>
    <row r="8580" spans="1:12" x14ac:dyDescent="0.2">
      <c r="A8580" s="4">
        <v>34654</v>
      </c>
      <c r="C8580">
        <v>5.52</v>
      </c>
      <c r="D8580">
        <v>6.04</v>
      </c>
      <c r="E8580">
        <v>6.59</v>
      </c>
      <c r="F8580">
        <v>7.15</v>
      </c>
      <c r="G8580">
        <v>7.45</v>
      </c>
      <c r="H8580">
        <v>7.73</v>
      </c>
      <c r="I8580">
        <v>7.86</v>
      </c>
      <c r="J8580">
        <v>7.97</v>
      </c>
      <c r="K8580">
        <v>8.2200000000000006</v>
      </c>
      <c r="L8580">
        <v>8.09</v>
      </c>
    </row>
    <row r="8581" spans="1:12" x14ac:dyDescent="0.2">
      <c r="A8581" s="4">
        <v>34655</v>
      </c>
      <c r="C8581">
        <v>5.51</v>
      </c>
      <c r="D8581">
        <v>6.05</v>
      </c>
      <c r="E8581">
        <v>6.62</v>
      </c>
      <c r="F8581">
        <v>7.21</v>
      </c>
      <c r="G8581">
        <v>7.52</v>
      </c>
      <c r="H8581">
        <v>7.79</v>
      </c>
      <c r="I8581">
        <v>7.9</v>
      </c>
      <c r="J8581">
        <v>8.0299999999999994</v>
      </c>
      <c r="K8581">
        <v>8.27</v>
      </c>
      <c r="L8581">
        <v>8.14</v>
      </c>
    </row>
    <row r="8582" spans="1:12" x14ac:dyDescent="0.2">
      <c r="A8582" s="4">
        <v>34656</v>
      </c>
      <c r="C8582">
        <v>5.5</v>
      </c>
      <c r="D8582">
        <v>6.04</v>
      </c>
      <c r="E8582">
        <v>6.64</v>
      </c>
      <c r="F8582">
        <v>7.23</v>
      </c>
      <c r="G8582">
        <v>7.52</v>
      </c>
      <c r="H8582">
        <v>7.79</v>
      </c>
      <c r="I8582">
        <v>7.91</v>
      </c>
      <c r="J8582">
        <v>8.01</v>
      </c>
      <c r="K8582">
        <v>8.26</v>
      </c>
      <c r="L8582">
        <v>8.14</v>
      </c>
    </row>
    <row r="8583" spans="1:12" x14ac:dyDescent="0.2">
      <c r="A8583" s="4">
        <v>34659</v>
      </c>
      <c r="C8583">
        <v>5.53</v>
      </c>
      <c r="D8583">
        <v>6.09</v>
      </c>
      <c r="E8583">
        <v>6.68</v>
      </c>
      <c r="F8583">
        <v>7.3</v>
      </c>
      <c r="G8583">
        <v>7.57</v>
      </c>
      <c r="H8583">
        <v>7.83</v>
      </c>
      <c r="I8583">
        <v>7.92</v>
      </c>
      <c r="J8583">
        <v>8.0299999999999994</v>
      </c>
      <c r="K8583">
        <v>8.26</v>
      </c>
      <c r="L8583">
        <v>8.14</v>
      </c>
    </row>
    <row r="8584" spans="1:12" x14ac:dyDescent="0.2">
      <c r="A8584" s="4">
        <v>34660</v>
      </c>
      <c r="C8584">
        <v>5.49</v>
      </c>
      <c r="D8584">
        <v>6.08</v>
      </c>
      <c r="E8584">
        <v>6.67</v>
      </c>
      <c r="F8584">
        <v>7.29</v>
      </c>
      <c r="G8584">
        <v>7.56</v>
      </c>
      <c r="H8584">
        <v>7.82</v>
      </c>
      <c r="I8584">
        <v>7.9</v>
      </c>
      <c r="J8584">
        <v>8</v>
      </c>
      <c r="K8584">
        <v>8.23</v>
      </c>
      <c r="L8584">
        <v>8.11</v>
      </c>
    </row>
    <row r="8585" spans="1:12" x14ac:dyDescent="0.2">
      <c r="A8585" s="4">
        <v>34661</v>
      </c>
      <c r="C8585">
        <v>5.44</v>
      </c>
      <c r="D8585">
        <v>5.98</v>
      </c>
      <c r="E8585">
        <v>6.57</v>
      </c>
      <c r="F8585">
        <v>7.18</v>
      </c>
      <c r="G8585">
        <v>7.43</v>
      </c>
      <c r="H8585">
        <v>7.64</v>
      </c>
      <c r="I8585">
        <v>7.71</v>
      </c>
      <c r="J8585">
        <v>7.81</v>
      </c>
      <c r="K8585">
        <v>8.06</v>
      </c>
      <c r="L8585">
        <v>7.96</v>
      </c>
    </row>
    <row r="8586" spans="1:12" x14ac:dyDescent="0.2">
      <c r="A8586" s="4">
        <v>34662</v>
      </c>
      <c r="C8586" t="s">
        <v>13</v>
      </c>
      <c r="D8586" t="s">
        <v>13</v>
      </c>
      <c r="E8586" t="s">
        <v>13</v>
      </c>
      <c r="F8586" t="s">
        <v>13</v>
      </c>
      <c r="G8586" t="s">
        <v>13</v>
      </c>
      <c r="H8586" t="s">
        <v>13</v>
      </c>
      <c r="I8586" t="s">
        <v>13</v>
      </c>
      <c r="J8586" t="s">
        <v>13</v>
      </c>
      <c r="K8586" t="s">
        <v>13</v>
      </c>
      <c r="L8586" t="s">
        <v>13</v>
      </c>
    </row>
    <row r="8587" spans="1:12" x14ac:dyDescent="0.2">
      <c r="A8587" s="4">
        <v>34663</v>
      </c>
      <c r="C8587">
        <v>5.45</v>
      </c>
      <c r="D8587">
        <v>5.99</v>
      </c>
      <c r="E8587">
        <v>6.58</v>
      </c>
      <c r="F8587">
        <v>7.19</v>
      </c>
      <c r="G8587">
        <v>7.44</v>
      </c>
      <c r="H8587">
        <v>7.65</v>
      </c>
      <c r="I8587">
        <v>7.71</v>
      </c>
      <c r="J8587">
        <v>7.8</v>
      </c>
      <c r="K8587">
        <v>8.0399999999999991</v>
      </c>
      <c r="L8587">
        <v>7.94</v>
      </c>
    </row>
    <row r="8588" spans="1:12" x14ac:dyDescent="0.2">
      <c r="A8588" s="4">
        <v>34666</v>
      </c>
      <c r="C8588">
        <v>5.6</v>
      </c>
      <c r="D8588">
        <v>6.12</v>
      </c>
      <c r="E8588">
        <v>6.74</v>
      </c>
      <c r="F8588">
        <v>7.35</v>
      </c>
      <c r="G8588">
        <v>7.59</v>
      </c>
      <c r="H8588">
        <v>7.77</v>
      </c>
      <c r="I8588">
        <v>7.8</v>
      </c>
      <c r="J8588">
        <v>7.88</v>
      </c>
      <c r="K8588">
        <v>8.1</v>
      </c>
      <c r="L8588">
        <v>7.99</v>
      </c>
    </row>
    <row r="8589" spans="1:12" x14ac:dyDescent="0.2">
      <c r="A8589" s="4">
        <v>34667</v>
      </c>
      <c r="C8589">
        <v>5.69</v>
      </c>
      <c r="D8589">
        <v>6.18</v>
      </c>
      <c r="E8589">
        <v>6.85</v>
      </c>
      <c r="F8589">
        <v>7.44</v>
      </c>
      <c r="G8589">
        <v>7.68</v>
      </c>
      <c r="H8589">
        <v>7.86</v>
      </c>
      <c r="I8589">
        <v>7.88</v>
      </c>
      <c r="J8589">
        <v>7.95</v>
      </c>
      <c r="K8589">
        <v>8.15</v>
      </c>
      <c r="L8589">
        <v>8.0500000000000007</v>
      </c>
    </row>
    <row r="8590" spans="1:12" x14ac:dyDescent="0.2">
      <c r="A8590" s="4">
        <v>34668</v>
      </c>
      <c r="C8590">
        <v>5.72</v>
      </c>
      <c r="D8590">
        <v>6.22</v>
      </c>
      <c r="E8590">
        <v>6.91</v>
      </c>
      <c r="F8590">
        <v>7.4</v>
      </c>
      <c r="G8590">
        <v>7.62</v>
      </c>
      <c r="H8590">
        <v>7.79</v>
      </c>
      <c r="I8590">
        <v>7.84</v>
      </c>
      <c r="J8590">
        <v>7.91</v>
      </c>
      <c r="K8590">
        <v>8.1</v>
      </c>
      <c r="L8590">
        <v>7.99</v>
      </c>
    </row>
    <row r="8591" spans="1:12" x14ac:dyDescent="0.2">
      <c r="A8591" s="4">
        <v>34669</v>
      </c>
      <c r="C8591">
        <v>5.71</v>
      </c>
      <c r="D8591">
        <v>6.26</v>
      </c>
      <c r="E8591">
        <v>6.94</v>
      </c>
      <c r="F8591">
        <v>7.42</v>
      </c>
      <c r="G8591">
        <v>7.63</v>
      </c>
      <c r="H8591">
        <v>7.8</v>
      </c>
      <c r="I8591">
        <v>7.87</v>
      </c>
      <c r="J8591">
        <v>7.92</v>
      </c>
      <c r="K8591">
        <v>8.1199999999999992</v>
      </c>
      <c r="L8591">
        <v>8.02</v>
      </c>
    </row>
    <row r="8592" spans="1:12" x14ac:dyDescent="0.2">
      <c r="A8592" s="4">
        <v>34670</v>
      </c>
      <c r="C8592">
        <v>5.79</v>
      </c>
      <c r="D8592">
        <v>6.39</v>
      </c>
      <c r="E8592">
        <v>7.01</v>
      </c>
      <c r="F8592">
        <v>7.44</v>
      </c>
      <c r="G8592">
        <v>7.59</v>
      </c>
      <c r="H8592">
        <v>7.71</v>
      </c>
      <c r="I8592">
        <v>7.77</v>
      </c>
      <c r="J8592">
        <v>7.81</v>
      </c>
      <c r="K8592">
        <v>8.01</v>
      </c>
      <c r="L8592">
        <v>7.92</v>
      </c>
    </row>
    <row r="8593" spans="1:12" x14ac:dyDescent="0.2">
      <c r="A8593" s="4">
        <v>34673</v>
      </c>
      <c r="C8593">
        <v>6.03</v>
      </c>
      <c r="D8593">
        <v>6.63</v>
      </c>
      <c r="E8593">
        <v>7.15</v>
      </c>
      <c r="F8593">
        <v>7.58</v>
      </c>
      <c r="G8593">
        <v>7.67</v>
      </c>
      <c r="H8593">
        <v>7.78</v>
      </c>
      <c r="I8593">
        <v>7.8</v>
      </c>
      <c r="J8593">
        <v>7.83</v>
      </c>
      <c r="K8593">
        <v>8.0399999999999991</v>
      </c>
      <c r="L8593">
        <v>7.94</v>
      </c>
    </row>
    <row r="8594" spans="1:12" x14ac:dyDescent="0.2">
      <c r="A8594" s="4">
        <v>34674</v>
      </c>
      <c r="C8594">
        <v>5.94</v>
      </c>
      <c r="D8594">
        <v>6.5</v>
      </c>
      <c r="E8594">
        <v>7.01</v>
      </c>
      <c r="F8594">
        <v>7.44</v>
      </c>
      <c r="G8594">
        <v>7.57</v>
      </c>
      <c r="H8594">
        <v>7.65</v>
      </c>
      <c r="I8594">
        <v>7.7</v>
      </c>
      <c r="J8594">
        <v>7.73</v>
      </c>
      <c r="K8594">
        <v>7.93</v>
      </c>
      <c r="L8594">
        <v>7.84</v>
      </c>
    </row>
    <row r="8595" spans="1:12" x14ac:dyDescent="0.2">
      <c r="A8595" s="4">
        <v>34675</v>
      </c>
      <c r="C8595">
        <v>5.82</v>
      </c>
      <c r="D8595">
        <v>6.44</v>
      </c>
      <c r="E8595">
        <v>7.01</v>
      </c>
      <c r="F8595">
        <v>7.48</v>
      </c>
      <c r="G8595">
        <v>7.62</v>
      </c>
      <c r="H8595">
        <v>7.74</v>
      </c>
      <c r="I8595">
        <v>7.78</v>
      </c>
      <c r="J8595">
        <v>7.81</v>
      </c>
      <c r="K8595">
        <v>8.01</v>
      </c>
      <c r="L8595">
        <v>7.9</v>
      </c>
    </row>
    <row r="8596" spans="1:12" x14ac:dyDescent="0.2">
      <c r="A8596" s="4">
        <v>34676</v>
      </c>
      <c r="C8596">
        <v>5.83</v>
      </c>
      <c r="D8596">
        <v>6.47</v>
      </c>
      <c r="E8596">
        <v>7.17</v>
      </c>
      <c r="F8596">
        <v>7.51</v>
      </c>
      <c r="G8596">
        <v>7.67</v>
      </c>
      <c r="H8596">
        <v>7.77</v>
      </c>
      <c r="I8596">
        <v>7.77</v>
      </c>
      <c r="J8596">
        <v>7.79</v>
      </c>
      <c r="K8596">
        <v>7.99</v>
      </c>
      <c r="L8596">
        <v>7.88</v>
      </c>
    </row>
    <row r="8597" spans="1:12" x14ac:dyDescent="0.2">
      <c r="A8597" s="4">
        <v>34677</v>
      </c>
      <c r="C8597">
        <v>5.82</v>
      </c>
      <c r="D8597">
        <v>6.46</v>
      </c>
      <c r="E8597">
        <v>7.15</v>
      </c>
      <c r="F8597">
        <v>7.53</v>
      </c>
      <c r="G8597">
        <v>7.67</v>
      </c>
      <c r="H8597">
        <v>7.74</v>
      </c>
      <c r="I8597">
        <v>7.77</v>
      </c>
      <c r="J8597">
        <v>7.79</v>
      </c>
      <c r="K8597">
        <v>7.97</v>
      </c>
      <c r="L8597">
        <v>7.86</v>
      </c>
    </row>
    <row r="8598" spans="1:12" x14ac:dyDescent="0.2">
      <c r="A8598" s="4">
        <v>34680</v>
      </c>
      <c r="C8598">
        <v>5.93</v>
      </c>
      <c r="D8598">
        <v>6.62</v>
      </c>
      <c r="E8598">
        <v>7.24</v>
      </c>
      <c r="F8598">
        <v>7.62</v>
      </c>
      <c r="G8598">
        <v>7.77</v>
      </c>
      <c r="H8598">
        <v>7.82</v>
      </c>
      <c r="I8598">
        <v>7.84</v>
      </c>
      <c r="J8598">
        <v>7.85</v>
      </c>
      <c r="K8598">
        <v>8.0399999999999991</v>
      </c>
      <c r="L8598">
        <v>7.92</v>
      </c>
    </row>
    <row r="8599" spans="1:12" x14ac:dyDescent="0.2">
      <c r="A8599" s="4">
        <v>34681</v>
      </c>
      <c r="C8599">
        <v>5.95</v>
      </c>
      <c r="D8599">
        <v>6.67</v>
      </c>
      <c r="E8599">
        <v>7.32</v>
      </c>
      <c r="F8599">
        <v>7.71</v>
      </c>
      <c r="G8599">
        <v>7.8</v>
      </c>
      <c r="H8599">
        <v>7.84</v>
      </c>
      <c r="I8599">
        <v>7.84</v>
      </c>
      <c r="J8599">
        <v>7.83</v>
      </c>
      <c r="K8599">
        <v>7.97</v>
      </c>
      <c r="L8599">
        <v>7.86</v>
      </c>
    </row>
    <row r="8600" spans="1:12" x14ac:dyDescent="0.2">
      <c r="A8600" s="4">
        <v>34682</v>
      </c>
      <c r="C8600">
        <v>5.84</v>
      </c>
      <c r="D8600">
        <v>6.57</v>
      </c>
      <c r="E8600">
        <v>7.2</v>
      </c>
      <c r="F8600">
        <v>7.59</v>
      </c>
      <c r="G8600">
        <v>7.69</v>
      </c>
      <c r="H8600">
        <v>7.74</v>
      </c>
      <c r="I8600">
        <v>7.8</v>
      </c>
      <c r="J8600">
        <v>7.8</v>
      </c>
      <c r="K8600">
        <v>8</v>
      </c>
      <c r="L8600">
        <v>7.86</v>
      </c>
    </row>
    <row r="8601" spans="1:12" x14ac:dyDescent="0.2">
      <c r="A8601" s="4">
        <v>34683</v>
      </c>
      <c r="C8601">
        <v>5.7</v>
      </c>
      <c r="D8601">
        <v>6.48</v>
      </c>
      <c r="E8601">
        <v>7.09</v>
      </c>
      <c r="F8601">
        <v>7.54</v>
      </c>
      <c r="G8601">
        <v>7.66</v>
      </c>
      <c r="H8601">
        <v>7.73</v>
      </c>
      <c r="I8601">
        <v>7.79</v>
      </c>
      <c r="J8601">
        <v>7.79</v>
      </c>
      <c r="K8601">
        <v>7.99</v>
      </c>
      <c r="L8601">
        <v>7.86</v>
      </c>
    </row>
    <row r="8602" spans="1:12" x14ac:dyDescent="0.2">
      <c r="A8602" s="4">
        <v>34684</v>
      </c>
      <c r="C8602">
        <v>5.71</v>
      </c>
      <c r="D8602">
        <v>6.52</v>
      </c>
      <c r="E8602">
        <v>7.14</v>
      </c>
      <c r="F8602">
        <v>7.59</v>
      </c>
      <c r="G8602">
        <v>7.71</v>
      </c>
      <c r="H8602">
        <v>7.76</v>
      </c>
      <c r="I8602">
        <v>7.8</v>
      </c>
      <c r="J8602">
        <v>7.81</v>
      </c>
      <c r="K8602">
        <v>7.98</v>
      </c>
      <c r="L8602">
        <v>7.86</v>
      </c>
    </row>
    <row r="8603" spans="1:12" x14ac:dyDescent="0.2">
      <c r="A8603" s="4">
        <v>34687</v>
      </c>
      <c r="C8603">
        <v>5.75</v>
      </c>
      <c r="D8603">
        <v>6.57</v>
      </c>
      <c r="E8603">
        <v>7.13</v>
      </c>
      <c r="F8603">
        <v>7.59</v>
      </c>
      <c r="G8603">
        <v>7.72</v>
      </c>
      <c r="H8603">
        <v>7.77</v>
      </c>
      <c r="I8603">
        <v>7.8</v>
      </c>
      <c r="J8603">
        <v>7.81</v>
      </c>
      <c r="K8603">
        <v>7.96</v>
      </c>
      <c r="L8603">
        <v>7.84</v>
      </c>
    </row>
    <row r="8604" spans="1:12" x14ac:dyDescent="0.2">
      <c r="A8604" s="4">
        <v>34688</v>
      </c>
      <c r="C8604">
        <v>5.63</v>
      </c>
      <c r="D8604">
        <v>6.47</v>
      </c>
      <c r="E8604">
        <v>7.06</v>
      </c>
      <c r="F8604">
        <v>7.56</v>
      </c>
      <c r="G8604">
        <v>7.68</v>
      </c>
      <c r="H8604">
        <v>7.76</v>
      </c>
      <c r="I8604">
        <v>7.8</v>
      </c>
      <c r="J8604">
        <v>7.81</v>
      </c>
      <c r="K8604">
        <v>7.98</v>
      </c>
      <c r="L8604">
        <v>7.85</v>
      </c>
    </row>
    <row r="8605" spans="1:12" x14ac:dyDescent="0.2">
      <c r="A8605" s="4">
        <v>34689</v>
      </c>
      <c r="C8605">
        <v>5.56</v>
      </c>
      <c r="D8605">
        <v>6.43</v>
      </c>
      <c r="E8605">
        <v>7.04</v>
      </c>
      <c r="F8605">
        <v>7.58</v>
      </c>
      <c r="G8605">
        <v>7.68</v>
      </c>
      <c r="H8605">
        <v>7.75</v>
      </c>
      <c r="I8605">
        <v>7.8</v>
      </c>
      <c r="J8605">
        <v>7.8</v>
      </c>
      <c r="K8605">
        <v>7.96</v>
      </c>
      <c r="L8605">
        <v>7.84</v>
      </c>
    </row>
    <row r="8606" spans="1:12" x14ac:dyDescent="0.2">
      <c r="A8606" s="4">
        <v>34690</v>
      </c>
      <c r="C8606">
        <v>5.61</v>
      </c>
      <c r="D8606">
        <v>6.5</v>
      </c>
      <c r="E8606">
        <v>7.17</v>
      </c>
      <c r="F8606">
        <v>7.7</v>
      </c>
      <c r="G8606">
        <v>7.81</v>
      </c>
      <c r="H8606">
        <v>7.83</v>
      </c>
      <c r="I8606">
        <v>7.83</v>
      </c>
      <c r="J8606">
        <v>7.84</v>
      </c>
      <c r="K8606">
        <v>7.99</v>
      </c>
      <c r="L8606">
        <v>7.87</v>
      </c>
    </row>
    <row r="8607" spans="1:12" x14ac:dyDescent="0.2">
      <c r="A8607" s="4">
        <v>34691</v>
      </c>
      <c r="C8607">
        <v>5.68</v>
      </c>
      <c r="D8607">
        <v>6.5</v>
      </c>
      <c r="E8607">
        <v>7.2</v>
      </c>
      <c r="F8607">
        <v>7.74</v>
      </c>
      <c r="G8607">
        <v>7.82</v>
      </c>
      <c r="H8607">
        <v>7.86</v>
      </c>
      <c r="I8607">
        <v>7.86</v>
      </c>
      <c r="J8607">
        <v>7.85</v>
      </c>
      <c r="K8607">
        <v>7.96</v>
      </c>
      <c r="L8607">
        <v>7.85</v>
      </c>
    </row>
    <row r="8608" spans="1:12" x14ac:dyDescent="0.2">
      <c r="A8608" s="4">
        <v>34694</v>
      </c>
      <c r="C8608" t="s">
        <v>13</v>
      </c>
      <c r="D8608" t="s">
        <v>13</v>
      </c>
      <c r="E8608" t="s">
        <v>13</v>
      </c>
      <c r="F8608" t="s">
        <v>13</v>
      </c>
      <c r="G8608" t="s">
        <v>13</v>
      </c>
      <c r="H8608" t="s">
        <v>13</v>
      </c>
      <c r="I8608" t="s">
        <v>13</v>
      </c>
      <c r="J8608" t="s">
        <v>13</v>
      </c>
      <c r="K8608" t="s">
        <v>13</v>
      </c>
      <c r="L8608" t="s">
        <v>13</v>
      </c>
    </row>
    <row r="8609" spans="1:12" x14ac:dyDescent="0.2">
      <c r="A8609" s="4">
        <v>34695</v>
      </c>
      <c r="C8609">
        <v>5.74</v>
      </c>
      <c r="D8609">
        <v>6.54</v>
      </c>
      <c r="E8609">
        <v>7.18</v>
      </c>
      <c r="F8609">
        <v>7.67</v>
      </c>
      <c r="G8609">
        <v>7.76</v>
      </c>
      <c r="H8609">
        <v>7.78</v>
      </c>
      <c r="I8609">
        <v>7.77</v>
      </c>
      <c r="J8609">
        <v>7.76</v>
      </c>
      <c r="K8609">
        <v>7.87</v>
      </c>
      <c r="L8609">
        <v>7.76</v>
      </c>
    </row>
    <row r="8610" spans="1:12" x14ac:dyDescent="0.2">
      <c r="A8610" s="4">
        <v>34696</v>
      </c>
      <c r="C8610">
        <v>5.68</v>
      </c>
      <c r="D8610">
        <v>6.56</v>
      </c>
      <c r="E8610">
        <v>7.25</v>
      </c>
      <c r="F8610">
        <v>7.71</v>
      </c>
      <c r="G8610">
        <v>7.78</v>
      </c>
      <c r="H8610">
        <v>7.81</v>
      </c>
      <c r="I8610">
        <v>7.79</v>
      </c>
      <c r="J8610">
        <v>7.8</v>
      </c>
      <c r="K8610">
        <v>7.96</v>
      </c>
      <c r="L8610">
        <v>7.83</v>
      </c>
    </row>
    <row r="8611" spans="1:12" x14ac:dyDescent="0.2">
      <c r="A8611" s="4">
        <v>34697</v>
      </c>
      <c r="C8611">
        <v>5.66</v>
      </c>
      <c r="D8611">
        <v>6.51</v>
      </c>
      <c r="E8611">
        <v>7.2</v>
      </c>
      <c r="F8611">
        <v>7.69</v>
      </c>
      <c r="G8611">
        <v>7.8</v>
      </c>
      <c r="H8611">
        <v>7.83</v>
      </c>
      <c r="I8611">
        <v>7.82</v>
      </c>
      <c r="J8611">
        <v>7.82</v>
      </c>
      <c r="K8611">
        <v>7.99</v>
      </c>
      <c r="L8611">
        <v>7.85</v>
      </c>
    </row>
    <row r="8612" spans="1:12" x14ac:dyDescent="0.2">
      <c r="A8612" s="4">
        <v>34698</v>
      </c>
      <c r="C8612">
        <v>5.68</v>
      </c>
      <c r="D8612">
        <v>6.51</v>
      </c>
      <c r="E8612">
        <v>7.2</v>
      </c>
      <c r="F8612">
        <v>7.69</v>
      </c>
      <c r="G8612">
        <v>7.8</v>
      </c>
      <c r="H8612">
        <v>7.83</v>
      </c>
      <c r="I8612">
        <v>7.84</v>
      </c>
      <c r="J8612">
        <v>7.84</v>
      </c>
      <c r="K8612">
        <v>8.02</v>
      </c>
      <c r="L8612">
        <v>7.89</v>
      </c>
    </row>
    <row r="8613" spans="1:12" x14ac:dyDescent="0.2">
      <c r="A8613" s="4">
        <v>34701</v>
      </c>
      <c r="C8613" t="s">
        <v>13</v>
      </c>
      <c r="D8613" t="s">
        <v>13</v>
      </c>
      <c r="E8613" t="s">
        <v>13</v>
      </c>
      <c r="F8613" t="s">
        <v>13</v>
      </c>
      <c r="G8613" t="s">
        <v>13</v>
      </c>
      <c r="H8613" t="s">
        <v>13</v>
      </c>
      <c r="I8613" t="s">
        <v>13</v>
      </c>
      <c r="J8613" t="s">
        <v>13</v>
      </c>
      <c r="K8613" t="s">
        <v>13</v>
      </c>
      <c r="L8613" t="s">
        <v>13</v>
      </c>
    </row>
    <row r="8614" spans="1:12" x14ac:dyDescent="0.2">
      <c r="A8614" s="4">
        <v>34702</v>
      </c>
      <c r="C8614">
        <v>5.95</v>
      </c>
      <c r="D8614">
        <v>6.66</v>
      </c>
      <c r="E8614">
        <v>7.23</v>
      </c>
      <c r="F8614">
        <v>7.73</v>
      </c>
      <c r="G8614">
        <v>7.84</v>
      </c>
      <c r="H8614">
        <v>7.88</v>
      </c>
      <c r="I8614">
        <v>7.91</v>
      </c>
      <c r="J8614">
        <v>7.88</v>
      </c>
      <c r="K8614">
        <v>8.07</v>
      </c>
      <c r="L8614">
        <v>7.93</v>
      </c>
    </row>
    <row r="8615" spans="1:12" x14ac:dyDescent="0.2">
      <c r="A8615" s="4">
        <v>34703</v>
      </c>
      <c r="C8615">
        <v>5.85</v>
      </c>
      <c r="D8615">
        <v>6.57</v>
      </c>
      <c r="E8615">
        <v>7.15</v>
      </c>
      <c r="F8615">
        <v>7.62</v>
      </c>
      <c r="G8615">
        <v>7.75</v>
      </c>
      <c r="H8615">
        <v>7.81</v>
      </c>
      <c r="I8615">
        <v>7.82</v>
      </c>
      <c r="J8615">
        <v>7.82</v>
      </c>
      <c r="K8615">
        <v>7.98</v>
      </c>
      <c r="L8615">
        <v>7.85</v>
      </c>
    </row>
    <row r="8616" spans="1:12" x14ac:dyDescent="0.2">
      <c r="A8616" s="4">
        <v>34704</v>
      </c>
      <c r="C8616">
        <v>5.88</v>
      </c>
      <c r="D8616">
        <v>6.61</v>
      </c>
      <c r="E8616">
        <v>7.32</v>
      </c>
      <c r="F8616">
        <v>7.66</v>
      </c>
      <c r="G8616">
        <v>7.83</v>
      </c>
      <c r="H8616">
        <v>7.87</v>
      </c>
      <c r="I8616">
        <v>7.89</v>
      </c>
      <c r="J8616">
        <v>7.88</v>
      </c>
      <c r="K8616">
        <v>8.0299999999999994</v>
      </c>
      <c r="L8616">
        <v>7.91</v>
      </c>
    </row>
    <row r="8617" spans="1:12" x14ac:dyDescent="0.2">
      <c r="A8617" s="4">
        <v>34705</v>
      </c>
      <c r="C8617">
        <v>5.9</v>
      </c>
      <c r="D8617">
        <v>6.61</v>
      </c>
      <c r="E8617">
        <v>7.26</v>
      </c>
      <c r="F8617">
        <v>7.64</v>
      </c>
      <c r="G8617">
        <v>7.81</v>
      </c>
      <c r="H8617">
        <v>7.87</v>
      </c>
      <c r="I8617">
        <v>7.89</v>
      </c>
      <c r="J8617">
        <v>7.87</v>
      </c>
      <c r="K8617">
        <v>8</v>
      </c>
      <c r="L8617">
        <v>7.87</v>
      </c>
    </row>
    <row r="8618" spans="1:12" x14ac:dyDescent="0.2">
      <c r="A8618" s="4">
        <v>34708</v>
      </c>
      <c r="C8618">
        <v>6</v>
      </c>
      <c r="D8618">
        <v>6.67</v>
      </c>
      <c r="E8618">
        <v>7.27</v>
      </c>
      <c r="F8618">
        <v>7.68</v>
      </c>
      <c r="G8618">
        <v>7.84</v>
      </c>
      <c r="H8618">
        <v>7.9</v>
      </c>
      <c r="I8618">
        <v>7.92</v>
      </c>
      <c r="J8618">
        <v>7.89</v>
      </c>
      <c r="K8618">
        <v>8.0299999999999994</v>
      </c>
      <c r="L8618">
        <v>7.9</v>
      </c>
    </row>
    <row r="8619" spans="1:12" x14ac:dyDescent="0.2">
      <c r="A8619" s="4">
        <v>34709</v>
      </c>
      <c r="C8619">
        <v>5.91</v>
      </c>
      <c r="D8619">
        <v>6.62</v>
      </c>
      <c r="E8619">
        <v>7.21</v>
      </c>
      <c r="F8619">
        <v>7.63</v>
      </c>
      <c r="G8619">
        <v>7.78</v>
      </c>
      <c r="H8619">
        <v>7.85</v>
      </c>
      <c r="I8619">
        <v>7.87</v>
      </c>
      <c r="J8619">
        <v>7.84</v>
      </c>
      <c r="K8619">
        <v>8</v>
      </c>
      <c r="L8619">
        <v>7.87</v>
      </c>
    </row>
    <row r="8620" spans="1:12" x14ac:dyDescent="0.2">
      <c r="A8620" s="4">
        <v>34710</v>
      </c>
      <c r="C8620">
        <v>5.79</v>
      </c>
      <c r="D8620">
        <v>6.51</v>
      </c>
      <c r="E8620">
        <v>7.13</v>
      </c>
      <c r="F8620">
        <v>7.58</v>
      </c>
      <c r="G8620">
        <v>7.73</v>
      </c>
      <c r="H8620">
        <v>7.8</v>
      </c>
      <c r="I8620">
        <v>7.82</v>
      </c>
      <c r="J8620">
        <v>7.79</v>
      </c>
      <c r="K8620">
        <v>7.98</v>
      </c>
      <c r="L8620">
        <v>7.85</v>
      </c>
    </row>
    <row r="8621" spans="1:12" x14ac:dyDescent="0.2">
      <c r="A8621" s="4">
        <v>34711</v>
      </c>
      <c r="C8621">
        <v>5.78</v>
      </c>
      <c r="D8621">
        <v>6.48</v>
      </c>
      <c r="E8621">
        <v>7.08</v>
      </c>
      <c r="F8621">
        <v>7.56</v>
      </c>
      <c r="G8621">
        <v>7.73</v>
      </c>
      <c r="H8621">
        <v>7.8</v>
      </c>
      <c r="I8621">
        <v>7.84</v>
      </c>
      <c r="J8621">
        <v>7.8</v>
      </c>
      <c r="K8621">
        <v>8.02</v>
      </c>
      <c r="L8621">
        <v>7.88</v>
      </c>
    </row>
    <row r="8622" spans="1:12" x14ac:dyDescent="0.2">
      <c r="A8622" s="4">
        <v>34712</v>
      </c>
      <c r="C8622">
        <v>5.72</v>
      </c>
      <c r="D8622">
        <v>6.38</v>
      </c>
      <c r="E8622">
        <v>6.89</v>
      </c>
      <c r="F8622">
        <v>7.39</v>
      </c>
      <c r="G8622">
        <v>7.55</v>
      </c>
      <c r="H8622">
        <v>7.64</v>
      </c>
      <c r="I8622">
        <v>7.71</v>
      </c>
      <c r="J8622">
        <v>7.69</v>
      </c>
      <c r="K8622">
        <v>7.93</v>
      </c>
      <c r="L8622">
        <v>7.8</v>
      </c>
    </row>
    <row r="8623" spans="1:12" x14ac:dyDescent="0.2">
      <c r="A8623" s="4">
        <v>34715</v>
      </c>
      <c r="C8623" t="s">
        <v>13</v>
      </c>
      <c r="D8623" t="s">
        <v>13</v>
      </c>
      <c r="E8623" t="s">
        <v>13</v>
      </c>
      <c r="F8623" t="s">
        <v>13</v>
      </c>
      <c r="G8623" t="s">
        <v>13</v>
      </c>
      <c r="H8623" t="s">
        <v>13</v>
      </c>
      <c r="I8623" t="s">
        <v>13</v>
      </c>
      <c r="J8623" t="s">
        <v>13</v>
      </c>
      <c r="K8623" t="s">
        <v>13</v>
      </c>
      <c r="L8623" t="s">
        <v>13</v>
      </c>
    </row>
    <row r="8624" spans="1:12" x14ac:dyDescent="0.2">
      <c r="A8624" s="4">
        <v>34716</v>
      </c>
      <c r="C8624">
        <v>5.89</v>
      </c>
      <c r="D8624">
        <v>6.44</v>
      </c>
      <c r="E8624">
        <v>6.99</v>
      </c>
      <c r="F8624">
        <v>7.44</v>
      </c>
      <c r="G8624">
        <v>7.6</v>
      </c>
      <c r="H8624">
        <v>7.68</v>
      </c>
      <c r="I8624">
        <v>7.72</v>
      </c>
      <c r="J8624">
        <v>7.7</v>
      </c>
      <c r="K8624">
        <v>7.92</v>
      </c>
      <c r="L8624">
        <v>7.78</v>
      </c>
    </row>
    <row r="8625" spans="1:12" x14ac:dyDescent="0.2">
      <c r="A8625" s="4">
        <v>34717</v>
      </c>
      <c r="C8625">
        <v>5.87</v>
      </c>
      <c r="D8625">
        <v>6.46</v>
      </c>
      <c r="E8625">
        <v>7.03</v>
      </c>
      <c r="F8625">
        <v>7.48</v>
      </c>
      <c r="G8625">
        <v>7.64</v>
      </c>
      <c r="H8625">
        <v>7.71</v>
      </c>
      <c r="I8625">
        <v>7.72</v>
      </c>
      <c r="J8625">
        <v>7.71</v>
      </c>
      <c r="K8625">
        <v>7.91</v>
      </c>
      <c r="L8625">
        <v>7.78</v>
      </c>
    </row>
    <row r="8626" spans="1:12" x14ac:dyDescent="0.2">
      <c r="A8626" s="4">
        <v>34718</v>
      </c>
      <c r="C8626">
        <v>5.87</v>
      </c>
      <c r="D8626">
        <v>6.47</v>
      </c>
      <c r="E8626">
        <v>7.03</v>
      </c>
      <c r="F8626">
        <v>7.49</v>
      </c>
      <c r="G8626">
        <v>7.65</v>
      </c>
      <c r="H8626">
        <v>7.74</v>
      </c>
      <c r="I8626">
        <v>7.76</v>
      </c>
      <c r="J8626">
        <v>7.74</v>
      </c>
      <c r="K8626">
        <v>7.95</v>
      </c>
      <c r="L8626">
        <v>7.82</v>
      </c>
    </row>
    <row r="8627" spans="1:12" x14ac:dyDescent="0.2">
      <c r="A8627" s="4">
        <v>34719</v>
      </c>
      <c r="C8627">
        <v>5.91</v>
      </c>
      <c r="D8627">
        <v>6.5</v>
      </c>
      <c r="E8627">
        <v>7.04</v>
      </c>
      <c r="F8627">
        <v>7.5</v>
      </c>
      <c r="G8627">
        <v>7.7</v>
      </c>
      <c r="H8627">
        <v>7.8</v>
      </c>
      <c r="I8627">
        <v>7.84</v>
      </c>
      <c r="J8627">
        <v>7.82</v>
      </c>
      <c r="K8627">
        <v>8.02</v>
      </c>
      <c r="L8627">
        <v>7.9</v>
      </c>
    </row>
    <row r="8628" spans="1:12" x14ac:dyDescent="0.2">
      <c r="A8628" s="4">
        <v>34722</v>
      </c>
      <c r="C8628">
        <v>5.97</v>
      </c>
      <c r="D8628">
        <v>6.51</v>
      </c>
      <c r="E8628">
        <v>7.02</v>
      </c>
      <c r="F8628">
        <v>7.5</v>
      </c>
      <c r="G8628">
        <v>7.69</v>
      </c>
      <c r="H8628">
        <v>7.8</v>
      </c>
      <c r="I8628">
        <v>7.86</v>
      </c>
      <c r="J8628">
        <v>7.83</v>
      </c>
      <c r="K8628">
        <v>8.02</v>
      </c>
      <c r="L8628">
        <v>7.91</v>
      </c>
    </row>
    <row r="8629" spans="1:12" x14ac:dyDescent="0.2">
      <c r="A8629" s="4">
        <v>34723</v>
      </c>
      <c r="C8629">
        <v>5.98</v>
      </c>
      <c r="D8629">
        <v>6.53</v>
      </c>
      <c r="E8629">
        <v>7.04</v>
      </c>
      <c r="F8629">
        <v>7.57</v>
      </c>
      <c r="G8629">
        <v>7.71</v>
      </c>
      <c r="H8629">
        <v>7.82</v>
      </c>
      <c r="I8629">
        <v>7.87</v>
      </c>
      <c r="J8629">
        <v>7.86</v>
      </c>
      <c r="K8629">
        <v>8.0500000000000007</v>
      </c>
      <c r="L8629">
        <v>7.93</v>
      </c>
    </row>
    <row r="8630" spans="1:12" x14ac:dyDescent="0.2">
      <c r="A8630" s="4">
        <v>34724</v>
      </c>
      <c r="C8630">
        <v>5.94</v>
      </c>
      <c r="D8630">
        <v>6.46</v>
      </c>
      <c r="E8630">
        <v>6.96</v>
      </c>
      <c r="F8630">
        <v>7.5</v>
      </c>
      <c r="G8630">
        <v>7.61</v>
      </c>
      <c r="H8630">
        <v>7.76</v>
      </c>
      <c r="I8630">
        <v>7.81</v>
      </c>
      <c r="J8630">
        <v>7.8</v>
      </c>
      <c r="K8630">
        <v>7.99</v>
      </c>
      <c r="L8630">
        <v>7.88</v>
      </c>
    </row>
    <row r="8631" spans="1:12" x14ac:dyDescent="0.2">
      <c r="A8631" s="4">
        <v>34725</v>
      </c>
      <c r="C8631">
        <v>5.94</v>
      </c>
      <c r="D8631">
        <v>6.44</v>
      </c>
      <c r="E8631">
        <v>6.9</v>
      </c>
      <c r="F8631">
        <v>7.39</v>
      </c>
      <c r="G8631">
        <v>7.54</v>
      </c>
      <c r="H8631">
        <v>7.7</v>
      </c>
      <c r="I8631">
        <v>7.75</v>
      </c>
      <c r="J8631">
        <v>7.76</v>
      </c>
      <c r="K8631">
        <v>7.95</v>
      </c>
      <c r="L8631">
        <v>7.85</v>
      </c>
    </row>
    <row r="8632" spans="1:12" x14ac:dyDescent="0.2">
      <c r="A8632" s="4">
        <v>34726</v>
      </c>
      <c r="C8632">
        <v>5.92</v>
      </c>
      <c r="D8632">
        <v>6.41</v>
      </c>
      <c r="E8632">
        <v>6.82</v>
      </c>
      <c r="F8632">
        <v>7.29</v>
      </c>
      <c r="G8632">
        <v>7.46</v>
      </c>
      <c r="H8632">
        <v>7.6</v>
      </c>
      <c r="I8632">
        <v>7.63</v>
      </c>
      <c r="J8632">
        <v>7.66</v>
      </c>
      <c r="K8632">
        <v>7.83</v>
      </c>
      <c r="L8632">
        <v>7.75</v>
      </c>
    </row>
    <row r="8633" spans="1:12" x14ac:dyDescent="0.2">
      <c r="A8633" s="4">
        <v>34729</v>
      </c>
      <c r="C8633">
        <v>5.96</v>
      </c>
      <c r="D8633">
        <v>6.39</v>
      </c>
      <c r="E8633">
        <v>6.8</v>
      </c>
      <c r="F8633">
        <v>7.23</v>
      </c>
      <c r="G8633">
        <v>7.4</v>
      </c>
      <c r="H8633">
        <v>7.55</v>
      </c>
      <c r="I8633">
        <v>7.62</v>
      </c>
      <c r="J8633">
        <v>7.65</v>
      </c>
      <c r="K8633">
        <v>7.86</v>
      </c>
      <c r="L8633">
        <v>7.76</v>
      </c>
    </row>
    <row r="8634" spans="1:12" x14ac:dyDescent="0.2">
      <c r="A8634" s="4">
        <v>34730</v>
      </c>
      <c r="C8634">
        <v>6</v>
      </c>
      <c r="D8634">
        <v>6.4</v>
      </c>
      <c r="E8634">
        <v>6.84</v>
      </c>
      <c r="F8634">
        <v>7.26</v>
      </c>
      <c r="G8634">
        <v>7.39</v>
      </c>
      <c r="H8634">
        <v>7.54</v>
      </c>
      <c r="I8634">
        <v>7.58</v>
      </c>
      <c r="J8634">
        <v>7.6</v>
      </c>
      <c r="K8634">
        <v>7.81</v>
      </c>
      <c r="L8634">
        <v>7.71</v>
      </c>
    </row>
    <row r="8635" spans="1:12" x14ac:dyDescent="0.2">
      <c r="A8635" s="4">
        <v>34731</v>
      </c>
      <c r="C8635">
        <v>6.07</v>
      </c>
      <c r="D8635">
        <v>6.49</v>
      </c>
      <c r="E8635">
        <v>6.97</v>
      </c>
      <c r="F8635">
        <v>7.33</v>
      </c>
      <c r="G8635">
        <v>7.44</v>
      </c>
      <c r="H8635">
        <v>7.56</v>
      </c>
      <c r="I8635">
        <v>7.65</v>
      </c>
      <c r="J8635">
        <v>7.66</v>
      </c>
      <c r="K8635">
        <v>7.85</v>
      </c>
      <c r="L8635">
        <v>7.75</v>
      </c>
    </row>
    <row r="8636" spans="1:12" x14ac:dyDescent="0.2">
      <c r="A8636" s="4">
        <v>34732</v>
      </c>
      <c r="C8636">
        <v>6.02</v>
      </c>
      <c r="D8636">
        <v>6.47</v>
      </c>
      <c r="E8636">
        <v>7.01</v>
      </c>
      <c r="F8636">
        <v>7.4</v>
      </c>
      <c r="G8636">
        <v>7.53</v>
      </c>
      <c r="H8636">
        <v>7.63</v>
      </c>
      <c r="I8636">
        <v>7.67</v>
      </c>
      <c r="J8636">
        <v>7.68</v>
      </c>
      <c r="K8636">
        <v>7.85</v>
      </c>
      <c r="L8636">
        <v>7.76</v>
      </c>
    </row>
    <row r="8637" spans="1:12" x14ac:dyDescent="0.2">
      <c r="A8637" s="4">
        <v>34733</v>
      </c>
      <c r="C8637">
        <v>5.96</v>
      </c>
      <c r="D8637">
        <v>6.34</v>
      </c>
      <c r="E8637">
        <v>6.77</v>
      </c>
      <c r="F8637">
        <v>7.14</v>
      </c>
      <c r="G8637">
        <v>7.3</v>
      </c>
      <c r="H8637">
        <v>7.4</v>
      </c>
      <c r="I8637">
        <v>7.44</v>
      </c>
      <c r="J8637">
        <v>7.49</v>
      </c>
      <c r="K8637">
        <v>7.7</v>
      </c>
      <c r="L8637">
        <v>7.61</v>
      </c>
    </row>
    <row r="8638" spans="1:12" x14ac:dyDescent="0.2">
      <c r="A8638" s="4">
        <v>34736</v>
      </c>
      <c r="C8638">
        <v>5.98</v>
      </c>
      <c r="D8638">
        <v>6.36</v>
      </c>
      <c r="E8638">
        <v>6.79</v>
      </c>
      <c r="F8638">
        <v>7.18</v>
      </c>
      <c r="G8638">
        <v>7.35</v>
      </c>
      <c r="H8638">
        <v>7.43</v>
      </c>
      <c r="I8638">
        <v>7.49</v>
      </c>
      <c r="J8638">
        <v>7.53</v>
      </c>
      <c r="K8638">
        <v>7.72</v>
      </c>
      <c r="L8638">
        <v>7.64</v>
      </c>
    </row>
    <row r="8639" spans="1:12" x14ac:dyDescent="0.2">
      <c r="A8639" s="4">
        <v>34737</v>
      </c>
      <c r="C8639">
        <v>5.98</v>
      </c>
      <c r="D8639">
        <v>6.36</v>
      </c>
      <c r="E8639">
        <v>6.78</v>
      </c>
      <c r="F8639">
        <v>7.19</v>
      </c>
      <c r="G8639">
        <v>7.36</v>
      </c>
      <c r="H8639">
        <v>7.44</v>
      </c>
      <c r="I8639">
        <v>7.49</v>
      </c>
      <c r="J8639">
        <v>7.52</v>
      </c>
      <c r="K8639">
        <v>7.73</v>
      </c>
      <c r="L8639">
        <v>7.65</v>
      </c>
    </row>
    <row r="8640" spans="1:12" x14ac:dyDescent="0.2">
      <c r="A8640" s="4">
        <v>34738</v>
      </c>
      <c r="C8640">
        <v>5.94</v>
      </c>
      <c r="D8640">
        <v>6.33</v>
      </c>
      <c r="E8640">
        <v>6.74</v>
      </c>
      <c r="F8640">
        <v>7.18</v>
      </c>
      <c r="G8640">
        <v>7.34</v>
      </c>
      <c r="H8640">
        <v>7.43</v>
      </c>
      <c r="I8640">
        <v>7.5</v>
      </c>
      <c r="J8640">
        <v>7.53</v>
      </c>
      <c r="K8640">
        <v>7.74</v>
      </c>
      <c r="L8640">
        <v>7.66</v>
      </c>
    </row>
    <row r="8641" spans="1:12" x14ac:dyDescent="0.2">
      <c r="A8641" s="4">
        <v>34739</v>
      </c>
      <c r="C8641">
        <v>5.95</v>
      </c>
      <c r="D8641">
        <v>6.36</v>
      </c>
      <c r="E8641">
        <v>6.79</v>
      </c>
      <c r="F8641">
        <v>7.23</v>
      </c>
      <c r="G8641">
        <v>7.43</v>
      </c>
      <c r="H8641">
        <v>7.5</v>
      </c>
      <c r="I8641">
        <v>7.54</v>
      </c>
      <c r="J8641">
        <v>7.58</v>
      </c>
      <c r="K8641">
        <v>7.78</v>
      </c>
      <c r="L8641">
        <v>7.65</v>
      </c>
    </row>
    <row r="8642" spans="1:12" x14ac:dyDescent="0.2">
      <c r="A8642" s="4">
        <v>34740</v>
      </c>
      <c r="C8642">
        <v>5.97</v>
      </c>
      <c r="D8642">
        <v>6.4</v>
      </c>
      <c r="E8642">
        <v>6.85</v>
      </c>
      <c r="F8642">
        <v>7.33</v>
      </c>
      <c r="G8642">
        <v>7.47</v>
      </c>
      <c r="H8642">
        <v>7.55</v>
      </c>
      <c r="I8642">
        <v>7.61</v>
      </c>
      <c r="J8642">
        <v>7.62</v>
      </c>
      <c r="K8642">
        <v>7.81</v>
      </c>
      <c r="L8642">
        <v>7.68</v>
      </c>
    </row>
    <row r="8643" spans="1:12" x14ac:dyDescent="0.2">
      <c r="A8643" s="4">
        <v>34743</v>
      </c>
      <c r="C8643">
        <v>5.98</v>
      </c>
      <c r="D8643">
        <v>6.4</v>
      </c>
      <c r="E8643">
        <v>6.85</v>
      </c>
      <c r="F8643">
        <v>7.32</v>
      </c>
      <c r="G8643">
        <v>7.45</v>
      </c>
      <c r="H8643">
        <v>7.54</v>
      </c>
      <c r="I8643">
        <v>7.6</v>
      </c>
      <c r="J8643">
        <v>7.61</v>
      </c>
      <c r="K8643">
        <v>7.8</v>
      </c>
      <c r="L8643">
        <v>7.67</v>
      </c>
    </row>
    <row r="8644" spans="1:12" x14ac:dyDescent="0.2">
      <c r="A8644" s="4">
        <v>34744</v>
      </c>
      <c r="C8644">
        <v>5.96</v>
      </c>
      <c r="D8644">
        <v>6.36</v>
      </c>
      <c r="E8644">
        <v>6.77</v>
      </c>
      <c r="F8644">
        <v>7.21</v>
      </c>
      <c r="G8644">
        <v>7.34</v>
      </c>
      <c r="H8644">
        <v>7.45</v>
      </c>
      <c r="I8644">
        <v>7.5</v>
      </c>
      <c r="J8644">
        <v>7.51</v>
      </c>
      <c r="K8644">
        <v>7.75</v>
      </c>
      <c r="L8644">
        <v>7.61</v>
      </c>
    </row>
    <row r="8645" spans="1:12" x14ac:dyDescent="0.2">
      <c r="A8645" s="4">
        <v>34745</v>
      </c>
      <c r="C8645">
        <v>5.94</v>
      </c>
      <c r="D8645">
        <v>6.31</v>
      </c>
      <c r="E8645">
        <v>6.68</v>
      </c>
      <c r="F8645">
        <v>7.12</v>
      </c>
      <c r="G8645">
        <v>7.24</v>
      </c>
      <c r="H8645">
        <v>7.37</v>
      </c>
      <c r="I8645">
        <v>7.43</v>
      </c>
      <c r="J8645">
        <v>7.45</v>
      </c>
      <c r="K8645">
        <v>7.7</v>
      </c>
      <c r="L8645">
        <v>7.58</v>
      </c>
    </row>
    <row r="8646" spans="1:12" x14ac:dyDescent="0.2">
      <c r="A8646" s="4">
        <v>34746</v>
      </c>
      <c r="C8646">
        <v>5.85</v>
      </c>
      <c r="D8646">
        <v>6.25</v>
      </c>
      <c r="E8646">
        <v>6.58</v>
      </c>
      <c r="F8646">
        <v>7.02</v>
      </c>
      <c r="G8646">
        <v>7.16</v>
      </c>
      <c r="H8646">
        <v>7.29</v>
      </c>
      <c r="I8646">
        <v>7.39</v>
      </c>
      <c r="J8646">
        <v>7.4</v>
      </c>
      <c r="K8646">
        <v>7.7</v>
      </c>
      <c r="L8646">
        <v>7.57</v>
      </c>
    </row>
    <row r="8647" spans="1:12" x14ac:dyDescent="0.2">
      <c r="A8647" s="4">
        <v>34747</v>
      </c>
      <c r="C8647">
        <v>5.86</v>
      </c>
      <c r="D8647">
        <v>6.26</v>
      </c>
      <c r="E8647">
        <v>6.62</v>
      </c>
      <c r="F8647">
        <v>7.07</v>
      </c>
      <c r="G8647">
        <v>7.2</v>
      </c>
      <c r="H8647">
        <v>7.33</v>
      </c>
      <c r="I8647">
        <v>7.41</v>
      </c>
      <c r="J8647">
        <v>7.43</v>
      </c>
      <c r="K8647">
        <v>7.71</v>
      </c>
      <c r="L8647">
        <v>7.59</v>
      </c>
    </row>
    <row r="8648" spans="1:12" x14ac:dyDescent="0.2">
      <c r="A8648" s="4">
        <v>34750</v>
      </c>
      <c r="C8648" t="s">
        <v>13</v>
      </c>
      <c r="D8648" t="s">
        <v>13</v>
      </c>
      <c r="E8648" t="s">
        <v>13</v>
      </c>
      <c r="F8648" t="s">
        <v>13</v>
      </c>
      <c r="G8648" t="s">
        <v>13</v>
      </c>
      <c r="H8648" t="s">
        <v>13</v>
      </c>
      <c r="I8648" t="s">
        <v>13</v>
      </c>
      <c r="J8648" t="s">
        <v>13</v>
      </c>
      <c r="K8648" t="s">
        <v>13</v>
      </c>
      <c r="L8648" t="s">
        <v>13</v>
      </c>
    </row>
    <row r="8649" spans="1:12" x14ac:dyDescent="0.2">
      <c r="A8649" s="4">
        <v>34751</v>
      </c>
      <c r="C8649">
        <v>5.92</v>
      </c>
      <c r="D8649">
        <v>6.29</v>
      </c>
      <c r="E8649">
        <v>6.66</v>
      </c>
      <c r="F8649">
        <v>7.09</v>
      </c>
      <c r="G8649">
        <v>7.22</v>
      </c>
      <c r="H8649">
        <v>7.35</v>
      </c>
      <c r="I8649">
        <v>7.42</v>
      </c>
      <c r="J8649">
        <v>7.44</v>
      </c>
      <c r="K8649">
        <v>7.74</v>
      </c>
      <c r="L8649">
        <v>7.61</v>
      </c>
    </row>
    <row r="8650" spans="1:12" x14ac:dyDescent="0.2">
      <c r="A8650" s="4">
        <v>34752</v>
      </c>
      <c r="C8650">
        <v>5.85</v>
      </c>
      <c r="D8650">
        <v>6.17</v>
      </c>
      <c r="E8650">
        <v>6.49</v>
      </c>
      <c r="F8650">
        <v>6.92</v>
      </c>
      <c r="G8650">
        <v>7.04</v>
      </c>
      <c r="H8650">
        <v>7.2</v>
      </c>
      <c r="I8650">
        <v>7.29</v>
      </c>
      <c r="J8650">
        <v>7.34</v>
      </c>
      <c r="K8650">
        <v>7.67</v>
      </c>
      <c r="L8650">
        <v>7.54</v>
      </c>
    </row>
    <row r="8651" spans="1:12" x14ac:dyDescent="0.2">
      <c r="A8651" s="4">
        <v>34753</v>
      </c>
      <c r="C8651">
        <v>5.88</v>
      </c>
      <c r="D8651">
        <v>6.18</v>
      </c>
      <c r="E8651">
        <v>6.52</v>
      </c>
      <c r="F8651">
        <v>6.92</v>
      </c>
      <c r="G8651">
        <v>7.03</v>
      </c>
      <c r="H8651">
        <v>7.2</v>
      </c>
      <c r="I8651">
        <v>7.3</v>
      </c>
      <c r="J8651">
        <v>7.34</v>
      </c>
      <c r="K8651">
        <v>7.68</v>
      </c>
      <c r="L8651">
        <v>7.56</v>
      </c>
    </row>
    <row r="8652" spans="1:12" x14ac:dyDescent="0.2">
      <c r="A8652" s="4">
        <v>34754</v>
      </c>
      <c r="C8652">
        <v>5.88</v>
      </c>
      <c r="D8652">
        <v>6.18</v>
      </c>
      <c r="E8652">
        <v>6.5</v>
      </c>
      <c r="F8652">
        <v>6.89</v>
      </c>
      <c r="G8652">
        <v>7</v>
      </c>
      <c r="H8652">
        <v>7.16</v>
      </c>
      <c r="I8652">
        <v>7.3</v>
      </c>
      <c r="J8652">
        <v>7.33</v>
      </c>
      <c r="K8652">
        <v>7.66</v>
      </c>
      <c r="L8652">
        <v>7.54</v>
      </c>
    </row>
    <row r="8653" spans="1:12" x14ac:dyDescent="0.2">
      <c r="A8653" s="4">
        <v>34757</v>
      </c>
      <c r="C8653">
        <v>5.92</v>
      </c>
      <c r="D8653">
        <v>6.16</v>
      </c>
      <c r="E8653">
        <v>6.43</v>
      </c>
      <c r="F8653">
        <v>6.79</v>
      </c>
      <c r="G8653">
        <v>6.9</v>
      </c>
      <c r="H8653">
        <v>7.06</v>
      </c>
      <c r="I8653">
        <v>7.19</v>
      </c>
      <c r="J8653">
        <v>7.24</v>
      </c>
      <c r="K8653">
        <v>7.61</v>
      </c>
      <c r="L8653">
        <v>7.49</v>
      </c>
    </row>
    <row r="8654" spans="1:12" x14ac:dyDescent="0.2">
      <c r="A8654" s="4">
        <v>34758</v>
      </c>
      <c r="C8654">
        <v>5.94</v>
      </c>
      <c r="D8654">
        <v>6.19</v>
      </c>
      <c r="E8654">
        <v>6.44</v>
      </c>
      <c r="F8654">
        <v>6.79</v>
      </c>
      <c r="G8654">
        <v>6.9</v>
      </c>
      <c r="H8654">
        <v>7.06</v>
      </c>
      <c r="I8654">
        <v>7.15</v>
      </c>
      <c r="J8654">
        <v>7.22</v>
      </c>
      <c r="K8654">
        <v>7.58</v>
      </c>
      <c r="L8654">
        <v>7.46</v>
      </c>
    </row>
    <row r="8655" spans="1:12" x14ac:dyDescent="0.2">
      <c r="A8655" s="4">
        <v>34759</v>
      </c>
      <c r="C8655">
        <v>5.94</v>
      </c>
      <c r="D8655">
        <v>6.21</v>
      </c>
      <c r="E8655">
        <v>6.44</v>
      </c>
      <c r="F8655">
        <v>6.81</v>
      </c>
      <c r="G8655">
        <v>6.92</v>
      </c>
      <c r="H8655">
        <v>7.06</v>
      </c>
      <c r="I8655">
        <v>7.17</v>
      </c>
      <c r="J8655">
        <v>7.23</v>
      </c>
      <c r="K8655">
        <v>7.57</v>
      </c>
      <c r="L8655">
        <v>7.45</v>
      </c>
    </row>
    <row r="8656" spans="1:12" x14ac:dyDescent="0.2">
      <c r="A8656" s="4">
        <v>34760</v>
      </c>
      <c r="C8656">
        <v>5.93</v>
      </c>
      <c r="D8656">
        <v>6.21</v>
      </c>
      <c r="E8656">
        <v>6.53</v>
      </c>
      <c r="F8656">
        <v>6.88</v>
      </c>
      <c r="G8656">
        <v>7</v>
      </c>
      <c r="H8656">
        <v>7.15</v>
      </c>
      <c r="I8656">
        <v>7.23</v>
      </c>
      <c r="J8656">
        <v>7.3</v>
      </c>
      <c r="K8656">
        <v>7.62</v>
      </c>
      <c r="L8656">
        <v>7.5</v>
      </c>
    </row>
    <row r="8657" spans="1:12" x14ac:dyDescent="0.2">
      <c r="A8657" s="4">
        <v>34761</v>
      </c>
      <c r="C8657">
        <v>5.91</v>
      </c>
      <c r="D8657">
        <v>6.23</v>
      </c>
      <c r="E8657">
        <v>6.53</v>
      </c>
      <c r="F8657">
        <v>6.89</v>
      </c>
      <c r="G8657">
        <v>7.03</v>
      </c>
      <c r="H8657">
        <v>7.19</v>
      </c>
      <c r="I8657">
        <v>7.29</v>
      </c>
      <c r="J8657">
        <v>7.36</v>
      </c>
      <c r="K8657">
        <v>7.68</v>
      </c>
      <c r="L8657">
        <v>7.56</v>
      </c>
    </row>
    <row r="8658" spans="1:12" x14ac:dyDescent="0.2">
      <c r="A8658" s="4">
        <v>34764</v>
      </c>
      <c r="C8658">
        <v>5.94</v>
      </c>
      <c r="D8658">
        <v>6.28</v>
      </c>
      <c r="E8658">
        <v>6.59</v>
      </c>
      <c r="F8658">
        <v>6.96</v>
      </c>
      <c r="G8658">
        <v>7.1</v>
      </c>
      <c r="H8658">
        <v>7.24</v>
      </c>
      <c r="I8658">
        <v>7.36</v>
      </c>
      <c r="J8658">
        <v>7.41</v>
      </c>
      <c r="K8658">
        <v>7.73</v>
      </c>
      <c r="L8658">
        <v>7.59</v>
      </c>
    </row>
    <row r="8659" spans="1:12" x14ac:dyDescent="0.2">
      <c r="A8659" s="4">
        <v>34765</v>
      </c>
      <c r="C8659">
        <v>5.96</v>
      </c>
      <c r="D8659">
        <v>6.3</v>
      </c>
      <c r="E8659">
        <v>6.6</v>
      </c>
      <c r="F8659">
        <v>7</v>
      </c>
      <c r="G8659">
        <v>7.12</v>
      </c>
      <c r="H8659">
        <v>7.28</v>
      </c>
      <c r="I8659">
        <v>7.37</v>
      </c>
      <c r="J8659">
        <v>7.44</v>
      </c>
      <c r="K8659">
        <v>7.78</v>
      </c>
      <c r="L8659">
        <v>7.64</v>
      </c>
    </row>
    <row r="8660" spans="1:12" x14ac:dyDescent="0.2">
      <c r="A8660" s="4">
        <v>34766</v>
      </c>
      <c r="C8660">
        <v>5.95</v>
      </c>
      <c r="D8660">
        <v>6.26</v>
      </c>
      <c r="E8660">
        <v>6.56</v>
      </c>
      <c r="F8660">
        <v>6.93</v>
      </c>
      <c r="G8660">
        <v>7.05</v>
      </c>
      <c r="H8660">
        <v>7.2</v>
      </c>
      <c r="I8660">
        <v>7.29</v>
      </c>
      <c r="J8660">
        <v>7.36</v>
      </c>
      <c r="K8660">
        <v>7.69</v>
      </c>
      <c r="L8660">
        <v>7.56</v>
      </c>
    </row>
    <row r="8661" spans="1:12" x14ac:dyDescent="0.2">
      <c r="A8661" s="4">
        <v>34767</v>
      </c>
      <c r="C8661">
        <v>5.91</v>
      </c>
      <c r="D8661">
        <v>6.21</v>
      </c>
      <c r="E8661">
        <v>6.47</v>
      </c>
      <c r="F8661">
        <v>6.83</v>
      </c>
      <c r="G8661">
        <v>6.97</v>
      </c>
      <c r="H8661">
        <v>7.11</v>
      </c>
      <c r="I8661">
        <v>7.22</v>
      </c>
      <c r="J8661">
        <v>7.3</v>
      </c>
      <c r="K8661">
        <v>7.65</v>
      </c>
      <c r="L8661">
        <v>7.53</v>
      </c>
    </row>
    <row r="8662" spans="1:12" x14ac:dyDescent="0.2">
      <c r="A8662" s="4">
        <v>34768</v>
      </c>
      <c r="C8662">
        <v>5.96</v>
      </c>
      <c r="D8662">
        <v>6.22</v>
      </c>
      <c r="E8662">
        <v>6.49</v>
      </c>
      <c r="F8662">
        <v>6.83</v>
      </c>
      <c r="G8662">
        <v>6.94</v>
      </c>
      <c r="H8662">
        <v>7.07</v>
      </c>
      <c r="I8662">
        <v>7.15</v>
      </c>
      <c r="J8662">
        <v>7.23</v>
      </c>
      <c r="K8662">
        <v>7.57</v>
      </c>
      <c r="L8662">
        <v>7.46</v>
      </c>
    </row>
    <row r="8663" spans="1:12" x14ac:dyDescent="0.2">
      <c r="A8663" s="4">
        <v>34771</v>
      </c>
      <c r="C8663">
        <v>5.94</v>
      </c>
      <c r="D8663">
        <v>6.2</v>
      </c>
      <c r="E8663">
        <v>6.44</v>
      </c>
      <c r="F8663">
        <v>6.76</v>
      </c>
      <c r="G8663">
        <v>6.88</v>
      </c>
      <c r="H8663">
        <v>7.01</v>
      </c>
      <c r="I8663">
        <v>7.1</v>
      </c>
      <c r="J8663">
        <v>7.19</v>
      </c>
      <c r="K8663">
        <v>7.56</v>
      </c>
      <c r="L8663">
        <v>7.45</v>
      </c>
    </row>
    <row r="8664" spans="1:12" x14ac:dyDescent="0.2">
      <c r="A8664" s="4">
        <v>34772</v>
      </c>
      <c r="C8664">
        <v>5.93</v>
      </c>
      <c r="D8664">
        <v>6.18</v>
      </c>
      <c r="E8664">
        <v>6.39</v>
      </c>
      <c r="F8664">
        <v>6.69</v>
      </c>
      <c r="G8664">
        <v>6.8</v>
      </c>
      <c r="H8664">
        <v>6.93</v>
      </c>
      <c r="I8664">
        <v>7</v>
      </c>
      <c r="J8664">
        <v>7.09</v>
      </c>
      <c r="K8664">
        <v>7.45</v>
      </c>
      <c r="L8664">
        <v>7.35</v>
      </c>
    </row>
    <row r="8665" spans="1:12" x14ac:dyDescent="0.2">
      <c r="A8665" s="4">
        <v>34773</v>
      </c>
      <c r="C8665">
        <v>5.92</v>
      </c>
      <c r="D8665">
        <v>6.18</v>
      </c>
      <c r="E8665">
        <v>6.41</v>
      </c>
      <c r="F8665">
        <v>6.71</v>
      </c>
      <c r="G8665">
        <v>6.8</v>
      </c>
      <c r="H8665">
        <v>6.93</v>
      </c>
      <c r="I8665">
        <v>7.01</v>
      </c>
      <c r="J8665">
        <v>7.09</v>
      </c>
      <c r="K8665">
        <v>7.47</v>
      </c>
      <c r="L8665">
        <v>7.36</v>
      </c>
    </row>
    <row r="8666" spans="1:12" x14ac:dyDescent="0.2">
      <c r="A8666" s="4">
        <v>34774</v>
      </c>
      <c r="C8666">
        <v>5.92</v>
      </c>
      <c r="D8666">
        <v>6.16</v>
      </c>
      <c r="E8666">
        <v>6.35</v>
      </c>
      <c r="F8666">
        <v>6.68</v>
      </c>
      <c r="G8666">
        <v>6.76</v>
      </c>
      <c r="H8666">
        <v>6.89</v>
      </c>
      <c r="I8666">
        <v>6.98</v>
      </c>
      <c r="J8666">
        <v>7.05</v>
      </c>
      <c r="K8666">
        <v>7.45</v>
      </c>
      <c r="L8666">
        <v>7.33</v>
      </c>
    </row>
    <row r="8667" spans="1:12" x14ac:dyDescent="0.2">
      <c r="A8667" s="4">
        <v>34775</v>
      </c>
      <c r="C8667">
        <v>5.92</v>
      </c>
      <c r="D8667">
        <v>6.16</v>
      </c>
      <c r="E8667">
        <v>6.37</v>
      </c>
      <c r="F8667">
        <v>6.69</v>
      </c>
      <c r="G8667">
        <v>6.81</v>
      </c>
      <c r="H8667">
        <v>6.97</v>
      </c>
      <c r="I8667">
        <v>7.06</v>
      </c>
      <c r="J8667">
        <v>7.12</v>
      </c>
      <c r="K8667">
        <v>7.48</v>
      </c>
      <c r="L8667">
        <v>7.37</v>
      </c>
    </row>
    <row r="8668" spans="1:12" x14ac:dyDescent="0.2">
      <c r="A8668" s="4">
        <v>34778</v>
      </c>
      <c r="C8668">
        <v>5.93</v>
      </c>
      <c r="D8668">
        <v>6.18</v>
      </c>
      <c r="E8668">
        <v>6.37</v>
      </c>
      <c r="F8668">
        <v>6.69</v>
      </c>
      <c r="G8668">
        <v>6.81</v>
      </c>
      <c r="H8668">
        <v>6.98</v>
      </c>
      <c r="I8668">
        <v>7.07</v>
      </c>
      <c r="J8668">
        <v>7.12</v>
      </c>
      <c r="K8668">
        <v>7.52</v>
      </c>
      <c r="L8668">
        <v>7.4</v>
      </c>
    </row>
    <row r="8669" spans="1:12" x14ac:dyDescent="0.2">
      <c r="A8669" s="4">
        <v>34779</v>
      </c>
      <c r="C8669">
        <v>5.92</v>
      </c>
      <c r="D8669">
        <v>6.17</v>
      </c>
      <c r="E8669">
        <v>6.38</v>
      </c>
      <c r="F8669">
        <v>6.71</v>
      </c>
      <c r="G8669">
        <v>6.84</v>
      </c>
      <c r="H8669">
        <v>7.01</v>
      </c>
      <c r="I8669">
        <v>7.1</v>
      </c>
      <c r="J8669">
        <v>7.16</v>
      </c>
      <c r="K8669">
        <v>7.57</v>
      </c>
      <c r="L8669">
        <v>7.43</v>
      </c>
    </row>
    <row r="8670" spans="1:12" x14ac:dyDescent="0.2">
      <c r="A8670" s="4">
        <v>34780</v>
      </c>
      <c r="C8670">
        <v>5.91</v>
      </c>
      <c r="D8670">
        <v>6.15</v>
      </c>
      <c r="E8670">
        <v>6.4</v>
      </c>
      <c r="F8670">
        <v>6.75</v>
      </c>
      <c r="G8670">
        <v>6.87</v>
      </c>
      <c r="H8670">
        <v>7.05</v>
      </c>
      <c r="I8670">
        <v>7.16</v>
      </c>
      <c r="J8670">
        <v>7.21</v>
      </c>
      <c r="K8670">
        <v>7.58</v>
      </c>
      <c r="L8670">
        <v>7.46</v>
      </c>
    </row>
    <row r="8671" spans="1:12" x14ac:dyDescent="0.2">
      <c r="A8671" s="4">
        <v>34781</v>
      </c>
      <c r="C8671">
        <v>5.89</v>
      </c>
      <c r="D8671">
        <v>6.14</v>
      </c>
      <c r="E8671">
        <v>6.38</v>
      </c>
      <c r="F8671">
        <v>6.75</v>
      </c>
      <c r="G8671">
        <v>6.87</v>
      </c>
      <c r="H8671">
        <v>7.06</v>
      </c>
      <c r="I8671">
        <v>7.15</v>
      </c>
      <c r="J8671">
        <v>7.21</v>
      </c>
      <c r="K8671">
        <v>7.6</v>
      </c>
      <c r="L8671">
        <v>7.47</v>
      </c>
    </row>
    <row r="8672" spans="1:12" x14ac:dyDescent="0.2">
      <c r="A8672" s="4">
        <v>34782</v>
      </c>
      <c r="C8672">
        <v>5.85</v>
      </c>
      <c r="D8672">
        <v>6.11</v>
      </c>
      <c r="E8672">
        <v>6.31</v>
      </c>
      <c r="F8672">
        <v>6.64</v>
      </c>
      <c r="G8672">
        <v>6.75</v>
      </c>
      <c r="H8672">
        <v>6.93</v>
      </c>
      <c r="I8672">
        <v>7.04</v>
      </c>
      <c r="J8672">
        <v>7.09</v>
      </c>
      <c r="K8672">
        <v>7.5</v>
      </c>
      <c r="L8672">
        <v>7.38</v>
      </c>
    </row>
    <row r="8673" spans="1:12" x14ac:dyDescent="0.2">
      <c r="A8673" s="4">
        <v>34785</v>
      </c>
      <c r="C8673">
        <v>5.82</v>
      </c>
      <c r="D8673">
        <v>6.04</v>
      </c>
      <c r="E8673">
        <v>6.27</v>
      </c>
      <c r="F8673">
        <v>6.62</v>
      </c>
      <c r="G8673">
        <v>6.72</v>
      </c>
      <c r="H8673">
        <v>6.9</v>
      </c>
      <c r="I8673">
        <v>7</v>
      </c>
      <c r="J8673">
        <v>7.05</v>
      </c>
      <c r="K8673">
        <v>7.44</v>
      </c>
      <c r="L8673">
        <v>7.33</v>
      </c>
    </row>
    <row r="8674" spans="1:12" x14ac:dyDescent="0.2">
      <c r="A8674" s="4">
        <v>34786</v>
      </c>
      <c r="C8674">
        <v>5.89</v>
      </c>
      <c r="D8674">
        <v>6.11</v>
      </c>
      <c r="E8674">
        <v>6.38</v>
      </c>
      <c r="F8674">
        <v>6.73</v>
      </c>
      <c r="G8674">
        <v>6.85</v>
      </c>
      <c r="H8674">
        <v>7.02</v>
      </c>
      <c r="I8674">
        <v>7.1</v>
      </c>
      <c r="J8674">
        <v>7.16</v>
      </c>
      <c r="K8674">
        <v>7.52</v>
      </c>
      <c r="L8674">
        <v>7.41</v>
      </c>
    </row>
    <row r="8675" spans="1:12" x14ac:dyDescent="0.2">
      <c r="A8675" s="4">
        <v>34787</v>
      </c>
      <c r="C8675">
        <v>5.84</v>
      </c>
      <c r="D8675">
        <v>6.04</v>
      </c>
      <c r="E8675">
        <v>6.35</v>
      </c>
      <c r="F8675">
        <v>6.73</v>
      </c>
      <c r="G8675">
        <v>6.83</v>
      </c>
      <c r="H8675">
        <v>6.98</v>
      </c>
      <c r="I8675">
        <v>7.12</v>
      </c>
      <c r="J8675">
        <v>7.16</v>
      </c>
      <c r="K8675">
        <v>7.5</v>
      </c>
      <c r="L8675">
        <v>7.4</v>
      </c>
    </row>
    <row r="8676" spans="1:12" x14ac:dyDescent="0.2">
      <c r="A8676" s="4">
        <v>34788</v>
      </c>
      <c r="C8676">
        <v>5.88</v>
      </c>
      <c r="D8676">
        <v>6.1</v>
      </c>
      <c r="E8676">
        <v>6.43</v>
      </c>
      <c r="F8676">
        <v>6.76</v>
      </c>
      <c r="G8676">
        <v>6.88</v>
      </c>
      <c r="H8676">
        <v>7.05</v>
      </c>
      <c r="I8676">
        <v>7.14</v>
      </c>
      <c r="J8676">
        <v>7.18</v>
      </c>
      <c r="K8676">
        <v>7.54</v>
      </c>
      <c r="L8676">
        <v>7.43</v>
      </c>
    </row>
    <row r="8677" spans="1:12" x14ac:dyDescent="0.2">
      <c r="A8677" s="4">
        <v>34789</v>
      </c>
      <c r="C8677">
        <v>5.88</v>
      </c>
      <c r="D8677">
        <v>6.13</v>
      </c>
      <c r="E8677">
        <v>6.49</v>
      </c>
      <c r="F8677">
        <v>6.8</v>
      </c>
      <c r="G8677">
        <v>6.92</v>
      </c>
      <c r="H8677">
        <v>7.08</v>
      </c>
      <c r="I8677">
        <v>7.17</v>
      </c>
      <c r="J8677">
        <v>7.2</v>
      </c>
      <c r="K8677">
        <v>7.54</v>
      </c>
      <c r="L8677">
        <v>7.44</v>
      </c>
    </row>
    <row r="8678" spans="1:12" x14ac:dyDescent="0.2">
      <c r="A8678" s="4">
        <v>34792</v>
      </c>
      <c r="C8678">
        <v>5.94</v>
      </c>
      <c r="D8678">
        <v>6.18</v>
      </c>
      <c r="E8678">
        <v>6.45</v>
      </c>
      <c r="F8678">
        <v>6.75</v>
      </c>
      <c r="G8678">
        <v>6.86</v>
      </c>
      <c r="H8678">
        <v>7</v>
      </c>
      <c r="I8678">
        <v>7.08</v>
      </c>
      <c r="J8678">
        <v>7.14</v>
      </c>
      <c r="K8678">
        <v>7.49</v>
      </c>
      <c r="L8678">
        <v>7.39</v>
      </c>
    </row>
    <row r="8679" spans="1:12" x14ac:dyDescent="0.2">
      <c r="A8679" s="4">
        <v>34793</v>
      </c>
      <c r="C8679">
        <v>5.91</v>
      </c>
      <c r="D8679">
        <v>6.15</v>
      </c>
      <c r="E8679">
        <v>6.4</v>
      </c>
      <c r="F8679">
        <v>6.71</v>
      </c>
      <c r="G8679">
        <v>6.82</v>
      </c>
      <c r="H8679">
        <v>6.96</v>
      </c>
      <c r="I8679">
        <v>7.02</v>
      </c>
      <c r="J8679">
        <v>7.12</v>
      </c>
      <c r="K8679">
        <v>7.48</v>
      </c>
      <c r="L8679">
        <v>7.38</v>
      </c>
    </row>
    <row r="8680" spans="1:12" x14ac:dyDescent="0.2">
      <c r="A8680" s="4">
        <v>34794</v>
      </c>
      <c r="C8680">
        <v>5.88</v>
      </c>
      <c r="D8680">
        <v>6.13</v>
      </c>
      <c r="E8680">
        <v>6.38</v>
      </c>
      <c r="F8680">
        <v>6.7</v>
      </c>
      <c r="G8680">
        <v>6.81</v>
      </c>
      <c r="H8680">
        <v>6.97</v>
      </c>
      <c r="I8680">
        <v>7.05</v>
      </c>
      <c r="J8680">
        <v>7.12</v>
      </c>
      <c r="K8680">
        <v>7.48</v>
      </c>
      <c r="L8680">
        <v>7.38</v>
      </c>
    </row>
    <row r="8681" spans="1:12" x14ac:dyDescent="0.2">
      <c r="A8681" s="4">
        <v>34795</v>
      </c>
      <c r="C8681">
        <v>5.85</v>
      </c>
      <c r="D8681">
        <v>6.09</v>
      </c>
      <c r="E8681">
        <v>6.33</v>
      </c>
      <c r="F8681">
        <v>6.66</v>
      </c>
      <c r="G8681">
        <v>6.77</v>
      </c>
      <c r="H8681">
        <v>6.92</v>
      </c>
      <c r="I8681">
        <v>7.01</v>
      </c>
      <c r="J8681">
        <v>7.09</v>
      </c>
      <c r="K8681">
        <v>7.47</v>
      </c>
      <c r="L8681">
        <v>7.36</v>
      </c>
    </row>
    <row r="8682" spans="1:12" x14ac:dyDescent="0.2">
      <c r="A8682" s="4">
        <v>34796</v>
      </c>
      <c r="C8682">
        <v>5.86</v>
      </c>
      <c r="D8682">
        <v>6.1</v>
      </c>
      <c r="E8682">
        <v>6.33</v>
      </c>
      <c r="F8682">
        <v>6.65</v>
      </c>
      <c r="G8682">
        <v>6.76</v>
      </c>
      <c r="H8682">
        <v>6.93</v>
      </c>
      <c r="I8682">
        <v>7.03</v>
      </c>
      <c r="J8682">
        <v>7.11</v>
      </c>
      <c r="K8682">
        <v>7.5</v>
      </c>
      <c r="L8682">
        <v>7.39</v>
      </c>
    </row>
    <row r="8683" spans="1:12" x14ac:dyDescent="0.2">
      <c r="A8683" s="4">
        <v>34799</v>
      </c>
      <c r="C8683">
        <v>5.85</v>
      </c>
      <c r="D8683">
        <v>6.08</v>
      </c>
      <c r="E8683">
        <v>6.33</v>
      </c>
      <c r="F8683">
        <v>6.66</v>
      </c>
      <c r="G8683">
        <v>6.77</v>
      </c>
      <c r="H8683">
        <v>6.94</v>
      </c>
      <c r="I8683">
        <v>7.03</v>
      </c>
      <c r="J8683">
        <v>7.12</v>
      </c>
      <c r="K8683">
        <v>7.49</v>
      </c>
      <c r="L8683">
        <v>7.39</v>
      </c>
    </row>
    <row r="8684" spans="1:12" x14ac:dyDescent="0.2">
      <c r="A8684" s="4">
        <v>34800</v>
      </c>
      <c r="C8684">
        <v>5.84</v>
      </c>
      <c r="D8684">
        <v>6.07</v>
      </c>
      <c r="E8684">
        <v>6.31</v>
      </c>
      <c r="F8684">
        <v>6.65</v>
      </c>
      <c r="G8684">
        <v>6.76</v>
      </c>
      <c r="H8684">
        <v>6.92</v>
      </c>
      <c r="I8684">
        <v>7</v>
      </c>
      <c r="J8684">
        <v>7.09</v>
      </c>
      <c r="K8684">
        <v>7.47</v>
      </c>
      <c r="L8684">
        <v>7.37</v>
      </c>
    </row>
    <row r="8685" spans="1:12" x14ac:dyDescent="0.2">
      <c r="A8685" s="4">
        <v>34801</v>
      </c>
      <c r="C8685">
        <v>5.82</v>
      </c>
      <c r="D8685">
        <v>6.04</v>
      </c>
      <c r="E8685">
        <v>6.28</v>
      </c>
      <c r="F8685">
        <v>6.61</v>
      </c>
      <c r="G8685">
        <v>6.72</v>
      </c>
      <c r="H8685">
        <v>6.89</v>
      </c>
      <c r="I8685">
        <v>6.98</v>
      </c>
      <c r="J8685">
        <v>7.06</v>
      </c>
      <c r="K8685">
        <v>7.46</v>
      </c>
      <c r="L8685">
        <v>7.36</v>
      </c>
    </row>
    <row r="8686" spans="1:12" x14ac:dyDescent="0.2">
      <c r="A8686" s="4">
        <v>34802</v>
      </c>
      <c r="C8686">
        <v>5.75</v>
      </c>
      <c r="D8686">
        <v>5.99</v>
      </c>
      <c r="E8686">
        <v>6.19</v>
      </c>
      <c r="F8686">
        <v>6.51</v>
      </c>
      <c r="G8686">
        <v>6.64</v>
      </c>
      <c r="H8686">
        <v>6.82</v>
      </c>
      <c r="I8686">
        <v>6.91</v>
      </c>
      <c r="J8686">
        <v>7.03</v>
      </c>
      <c r="K8686">
        <v>7.42</v>
      </c>
      <c r="L8686">
        <v>7.34</v>
      </c>
    </row>
    <row r="8687" spans="1:12" x14ac:dyDescent="0.2">
      <c r="A8687" s="4">
        <v>34803</v>
      </c>
      <c r="C8687" t="s">
        <v>13</v>
      </c>
      <c r="D8687" t="s">
        <v>13</v>
      </c>
      <c r="E8687" t="s">
        <v>13</v>
      </c>
      <c r="F8687" t="s">
        <v>13</v>
      </c>
      <c r="G8687" t="s">
        <v>13</v>
      </c>
      <c r="H8687" t="s">
        <v>13</v>
      </c>
      <c r="I8687" t="s">
        <v>13</v>
      </c>
      <c r="J8687" t="s">
        <v>13</v>
      </c>
      <c r="K8687" t="s">
        <v>13</v>
      </c>
      <c r="L8687" t="s">
        <v>13</v>
      </c>
    </row>
    <row r="8688" spans="1:12" x14ac:dyDescent="0.2">
      <c r="A8688" s="4">
        <v>34806</v>
      </c>
      <c r="C8688">
        <v>5.8</v>
      </c>
      <c r="D8688">
        <v>6</v>
      </c>
      <c r="E8688">
        <v>6.19</v>
      </c>
      <c r="F8688">
        <v>6.48</v>
      </c>
      <c r="G8688">
        <v>6.6</v>
      </c>
      <c r="H8688">
        <v>6.8</v>
      </c>
      <c r="I8688">
        <v>6.91</v>
      </c>
      <c r="J8688">
        <v>7.04</v>
      </c>
      <c r="K8688">
        <v>7.48</v>
      </c>
      <c r="L8688">
        <v>7.39</v>
      </c>
    </row>
    <row r="8689" spans="1:12" x14ac:dyDescent="0.2">
      <c r="A8689" s="4">
        <v>34807</v>
      </c>
      <c r="C8689">
        <v>5.79</v>
      </c>
      <c r="D8689">
        <v>5.95</v>
      </c>
      <c r="E8689">
        <v>6.17</v>
      </c>
      <c r="F8689">
        <v>6.44</v>
      </c>
      <c r="G8689">
        <v>6.56</v>
      </c>
      <c r="H8689">
        <v>6.77</v>
      </c>
      <c r="I8689">
        <v>6.9</v>
      </c>
      <c r="J8689">
        <v>7.04</v>
      </c>
      <c r="K8689">
        <v>7.49</v>
      </c>
      <c r="L8689">
        <v>7.4</v>
      </c>
    </row>
    <row r="8690" spans="1:12" x14ac:dyDescent="0.2">
      <c r="A8690" s="4">
        <v>34808</v>
      </c>
      <c r="C8690">
        <v>5.8</v>
      </c>
      <c r="D8690">
        <v>5.98</v>
      </c>
      <c r="E8690">
        <v>6.2</v>
      </c>
      <c r="F8690">
        <v>6.51</v>
      </c>
      <c r="G8690">
        <v>6.62</v>
      </c>
      <c r="H8690">
        <v>6.82</v>
      </c>
      <c r="I8690">
        <v>6.93</v>
      </c>
      <c r="J8690">
        <v>7.06</v>
      </c>
      <c r="K8690">
        <v>7.46</v>
      </c>
      <c r="L8690">
        <v>7.37</v>
      </c>
    </row>
    <row r="8691" spans="1:12" x14ac:dyDescent="0.2">
      <c r="A8691" s="4">
        <v>34809</v>
      </c>
      <c r="C8691">
        <v>5.77</v>
      </c>
      <c r="D8691">
        <v>5.97</v>
      </c>
      <c r="E8691">
        <v>6.15</v>
      </c>
      <c r="F8691">
        <v>6.43</v>
      </c>
      <c r="G8691">
        <v>6.56</v>
      </c>
      <c r="H8691">
        <v>6.76</v>
      </c>
      <c r="I8691">
        <v>6.87</v>
      </c>
      <c r="J8691">
        <v>7.02</v>
      </c>
      <c r="K8691">
        <v>7.43</v>
      </c>
      <c r="L8691">
        <v>7.35</v>
      </c>
    </row>
    <row r="8692" spans="1:12" x14ac:dyDescent="0.2">
      <c r="A8692" s="4">
        <v>34810</v>
      </c>
      <c r="C8692">
        <v>5.79</v>
      </c>
      <c r="D8692">
        <v>5.98</v>
      </c>
      <c r="E8692">
        <v>6.15</v>
      </c>
      <c r="F8692">
        <v>6.44</v>
      </c>
      <c r="G8692">
        <v>6.55</v>
      </c>
      <c r="H8692">
        <v>6.77</v>
      </c>
      <c r="I8692">
        <v>6.87</v>
      </c>
      <c r="J8692">
        <v>7.01</v>
      </c>
      <c r="K8692">
        <v>7.42</v>
      </c>
      <c r="L8692">
        <v>7.34</v>
      </c>
    </row>
    <row r="8693" spans="1:12" x14ac:dyDescent="0.2">
      <c r="A8693" s="4">
        <v>34813</v>
      </c>
      <c r="C8693">
        <v>5.83</v>
      </c>
      <c r="D8693">
        <v>6</v>
      </c>
      <c r="E8693">
        <v>6.17</v>
      </c>
      <c r="F8693">
        <v>6.46</v>
      </c>
      <c r="G8693">
        <v>6.58</v>
      </c>
      <c r="H8693">
        <v>6.77</v>
      </c>
      <c r="I8693">
        <v>6.86</v>
      </c>
      <c r="J8693">
        <v>7.01</v>
      </c>
      <c r="K8693">
        <v>7.39</v>
      </c>
      <c r="L8693">
        <v>7.32</v>
      </c>
    </row>
    <row r="8694" spans="1:12" x14ac:dyDescent="0.2">
      <c r="A8694" s="4">
        <v>34814</v>
      </c>
      <c r="C8694">
        <v>5.85</v>
      </c>
      <c r="D8694">
        <v>6.01</v>
      </c>
      <c r="E8694">
        <v>6.19</v>
      </c>
      <c r="F8694">
        <v>6.48</v>
      </c>
      <c r="G8694">
        <v>6.61</v>
      </c>
      <c r="H8694">
        <v>6.79</v>
      </c>
      <c r="I8694">
        <v>6.87</v>
      </c>
      <c r="J8694">
        <v>7.01</v>
      </c>
      <c r="K8694">
        <v>7.41</v>
      </c>
      <c r="L8694">
        <v>7.33</v>
      </c>
    </row>
    <row r="8695" spans="1:12" x14ac:dyDescent="0.2">
      <c r="A8695" s="4">
        <v>34815</v>
      </c>
      <c r="C8695">
        <v>5.85</v>
      </c>
      <c r="D8695">
        <v>6.02</v>
      </c>
      <c r="E8695">
        <v>6.21</v>
      </c>
      <c r="F8695">
        <v>6.5</v>
      </c>
      <c r="G8695">
        <v>6.62</v>
      </c>
      <c r="H8695">
        <v>6.79</v>
      </c>
      <c r="I8695">
        <v>6.88</v>
      </c>
      <c r="J8695">
        <v>7.01</v>
      </c>
      <c r="K8695">
        <v>7.4</v>
      </c>
      <c r="L8695">
        <v>7.32</v>
      </c>
    </row>
    <row r="8696" spans="1:12" x14ac:dyDescent="0.2">
      <c r="A8696" s="4">
        <v>34816</v>
      </c>
      <c r="C8696">
        <v>5.87</v>
      </c>
      <c r="D8696">
        <v>6.06</v>
      </c>
      <c r="E8696">
        <v>6.3</v>
      </c>
      <c r="F8696">
        <v>6.55</v>
      </c>
      <c r="G8696">
        <v>6.67</v>
      </c>
      <c r="H8696">
        <v>6.84</v>
      </c>
      <c r="I8696">
        <v>6.92</v>
      </c>
      <c r="J8696">
        <v>7.04</v>
      </c>
      <c r="K8696">
        <v>7.42</v>
      </c>
      <c r="L8696">
        <v>7.33</v>
      </c>
    </row>
    <row r="8697" spans="1:12" x14ac:dyDescent="0.2">
      <c r="A8697" s="4">
        <v>34817</v>
      </c>
      <c r="C8697">
        <v>5.87</v>
      </c>
      <c r="D8697">
        <v>6.08</v>
      </c>
      <c r="E8697">
        <v>6.32</v>
      </c>
      <c r="F8697">
        <v>6.6</v>
      </c>
      <c r="G8697">
        <v>6.72</v>
      </c>
      <c r="H8697">
        <v>6.88</v>
      </c>
      <c r="I8697">
        <v>6.95</v>
      </c>
      <c r="J8697">
        <v>7.07</v>
      </c>
      <c r="K8697">
        <v>7.42</v>
      </c>
      <c r="L8697">
        <v>7.34</v>
      </c>
    </row>
    <row r="8698" spans="1:12" x14ac:dyDescent="0.2">
      <c r="A8698" s="4">
        <v>34820</v>
      </c>
      <c r="C8698">
        <v>5.91</v>
      </c>
      <c r="D8698">
        <v>6.11</v>
      </c>
      <c r="E8698">
        <v>6.32</v>
      </c>
      <c r="F8698">
        <v>6.62</v>
      </c>
      <c r="G8698">
        <v>6.75</v>
      </c>
      <c r="H8698">
        <v>6.9</v>
      </c>
      <c r="I8698">
        <v>6.96</v>
      </c>
      <c r="J8698">
        <v>7.09</v>
      </c>
      <c r="K8698">
        <v>7.43</v>
      </c>
      <c r="L8698">
        <v>7.35</v>
      </c>
    </row>
    <row r="8699" spans="1:12" x14ac:dyDescent="0.2">
      <c r="A8699" s="4">
        <v>34821</v>
      </c>
      <c r="C8699">
        <v>5.89</v>
      </c>
      <c r="D8699">
        <v>6.05</v>
      </c>
      <c r="E8699">
        <v>6.26</v>
      </c>
      <c r="F8699">
        <v>6.55</v>
      </c>
      <c r="G8699">
        <v>6.67</v>
      </c>
      <c r="H8699">
        <v>6.83</v>
      </c>
      <c r="I8699">
        <v>6.92</v>
      </c>
      <c r="J8699">
        <v>7.04</v>
      </c>
      <c r="K8699">
        <v>7.41</v>
      </c>
      <c r="L8699">
        <v>7.33</v>
      </c>
    </row>
    <row r="8700" spans="1:12" x14ac:dyDescent="0.2">
      <c r="A8700" s="4">
        <v>34822</v>
      </c>
      <c r="C8700">
        <v>5.84</v>
      </c>
      <c r="D8700">
        <v>5.97</v>
      </c>
      <c r="E8700">
        <v>6.16</v>
      </c>
      <c r="F8700">
        <v>6.47</v>
      </c>
      <c r="G8700">
        <v>6.56</v>
      </c>
      <c r="H8700">
        <v>6.73</v>
      </c>
      <c r="I8700">
        <v>6.82</v>
      </c>
      <c r="J8700">
        <v>6.96</v>
      </c>
      <c r="K8700">
        <v>7.32</v>
      </c>
      <c r="L8700">
        <v>7.25</v>
      </c>
    </row>
    <row r="8701" spans="1:12" x14ac:dyDescent="0.2">
      <c r="A8701" s="4">
        <v>34823</v>
      </c>
      <c r="C8701">
        <v>5.78</v>
      </c>
      <c r="D8701">
        <v>5.9</v>
      </c>
      <c r="E8701">
        <v>6.1</v>
      </c>
      <c r="F8701">
        <v>6.35</v>
      </c>
      <c r="G8701">
        <v>6.46</v>
      </c>
      <c r="H8701">
        <v>6.63</v>
      </c>
      <c r="I8701">
        <v>6.72</v>
      </c>
      <c r="J8701">
        <v>6.85</v>
      </c>
      <c r="K8701">
        <v>7.22</v>
      </c>
      <c r="L8701">
        <v>7.15</v>
      </c>
    </row>
    <row r="8702" spans="1:12" x14ac:dyDescent="0.2">
      <c r="A8702" s="4">
        <v>34824</v>
      </c>
      <c r="C8702">
        <v>5.74</v>
      </c>
      <c r="D8702">
        <v>5.85</v>
      </c>
      <c r="E8702">
        <v>5.96</v>
      </c>
      <c r="F8702">
        <v>6.16</v>
      </c>
      <c r="G8702">
        <v>6.27</v>
      </c>
      <c r="H8702">
        <v>6.42</v>
      </c>
      <c r="I8702">
        <v>6.55</v>
      </c>
      <c r="J8702">
        <v>6.69</v>
      </c>
      <c r="K8702">
        <v>7.07</v>
      </c>
      <c r="L8702">
        <v>7.02</v>
      </c>
    </row>
    <row r="8703" spans="1:12" x14ac:dyDescent="0.2">
      <c r="A8703" s="4">
        <v>34827</v>
      </c>
      <c r="C8703">
        <v>5.81</v>
      </c>
      <c r="D8703">
        <v>5.91</v>
      </c>
      <c r="E8703">
        <v>6.01</v>
      </c>
      <c r="F8703">
        <v>6.18</v>
      </c>
      <c r="G8703">
        <v>6.3</v>
      </c>
      <c r="H8703">
        <v>6.44</v>
      </c>
      <c r="I8703">
        <v>6.55</v>
      </c>
      <c r="J8703">
        <v>6.7</v>
      </c>
      <c r="K8703">
        <v>7.08</v>
      </c>
      <c r="L8703">
        <v>7.02</v>
      </c>
    </row>
    <row r="8704" spans="1:12" x14ac:dyDescent="0.2">
      <c r="A8704" s="4">
        <v>34828</v>
      </c>
      <c r="C8704">
        <v>5.81</v>
      </c>
      <c r="D8704">
        <v>5.9</v>
      </c>
      <c r="E8704">
        <v>5.96</v>
      </c>
      <c r="F8704">
        <v>6.08</v>
      </c>
      <c r="G8704">
        <v>6.19</v>
      </c>
      <c r="H8704">
        <v>6.33</v>
      </c>
      <c r="I8704">
        <v>6.44</v>
      </c>
      <c r="J8704">
        <v>6.61</v>
      </c>
      <c r="K8704">
        <v>6.99</v>
      </c>
      <c r="L8704">
        <v>6.94</v>
      </c>
    </row>
    <row r="8705" spans="1:12" x14ac:dyDescent="0.2">
      <c r="A8705" s="4">
        <v>34829</v>
      </c>
      <c r="C8705">
        <v>5.82</v>
      </c>
      <c r="D8705">
        <v>5.9</v>
      </c>
      <c r="E8705">
        <v>5.96</v>
      </c>
      <c r="F8705">
        <v>6.11</v>
      </c>
      <c r="G8705">
        <v>6.23</v>
      </c>
      <c r="H8705">
        <v>6.39</v>
      </c>
      <c r="I8705">
        <v>6.5</v>
      </c>
      <c r="J8705">
        <v>6.66</v>
      </c>
      <c r="K8705">
        <v>7.04</v>
      </c>
      <c r="L8705">
        <v>6.97</v>
      </c>
    </row>
    <row r="8706" spans="1:12" x14ac:dyDescent="0.2">
      <c r="A8706" s="4">
        <v>34830</v>
      </c>
      <c r="C8706">
        <v>5.84</v>
      </c>
      <c r="D8706">
        <v>5.95</v>
      </c>
      <c r="E8706">
        <v>6.02</v>
      </c>
      <c r="F8706">
        <v>6.2</v>
      </c>
      <c r="G8706">
        <v>6.3</v>
      </c>
      <c r="H8706">
        <v>6.45</v>
      </c>
      <c r="I8706">
        <v>6.54</v>
      </c>
      <c r="J8706">
        <v>6.68</v>
      </c>
      <c r="K8706">
        <v>7.05</v>
      </c>
      <c r="L8706">
        <v>6.99</v>
      </c>
    </row>
    <row r="8707" spans="1:12" x14ac:dyDescent="0.2">
      <c r="A8707" s="4">
        <v>34831</v>
      </c>
      <c r="C8707">
        <v>5.87</v>
      </c>
      <c r="D8707">
        <v>5.96</v>
      </c>
      <c r="E8707">
        <v>6.03</v>
      </c>
      <c r="F8707">
        <v>6.2</v>
      </c>
      <c r="G8707">
        <v>6.31</v>
      </c>
      <c r="H8707">
        <v>6.46</v>
      </c>
      <c r="I8707">
        <v>6.55</v>
      </c>
      <c r="J8707">
        <v>6.67</v>
      </c>
      <c r="K8707">
        <v>7.05</v>
      </c>
      <c r="L8707">
        <v>7</v>
      </c>
    </row>
    <row r="8708" spans="1:12" x14ac:dyDescent="0.2">
      <c r="A8708" s="4">
        <v>34834</v>
      </c>
      <c r="C8708">
        <v>5.88</v>
      </c>
      <c r="D8708">
        <v>5.95</v>
      </c>
      <c r="E8708">
        <v>5.99</v>
      </c>
      <c r="F8708">
        <v>6.16</v>
      </c>
      <c r="G8708">
        <v>6.26</v>
      </c>
      <c r="H8708">
        <v>6.41</v>
      </c>
      <c r="I8708">
        <v>6.49</v>
      </c>
      <c r="J8708">
        <v>6.62</v>
      </c>
      <c r="K8708">
        <v>7</v>
      </c>
      <c r="L8708">
        <v>6.95</v>
      </c>
    </row>
    <row r="8709" spans="1:12" x14ac:dyDescent="0.2">
      <c r="A8709" s="4">
        <v>34835</v>
      </c>
      <c r="C8709">
        <v>5.87</v>
      </c>
      <c r="D8709">
        <v>5.91</v>
      </c>
      <c r="E8709">
        <v>5.96</v>
      </c>
      <c r="F8709">
        <v>6.11</v>
      </c>
      <c r="G8709">
        <v>6.22</v>
      </c>
      <c r="H8709">
        <v>6.36</v>
      </c>
      <c r="I8709">
        <v>6.43</v>
      </c>
      <c r="J8709">
        <v>6.57</v>
      </c>
      <c r="K8709">
        <v>6.92</v>
      </c>
      <c r="L8709">
        <v>6.87</v>
      </c>
    </row>
    <row r="8710" spans="1:12" x14ac:dyDescent="0.2">
      <c r="A8710" s="4">
        <v>34836</v>
      </c>
      <c r="C8710">
        <v>5.86</v>
      </c>
      <c r="D8710">
        <v>5.91</v>
      </c>
      <c r="E8710">
        <v>5.95</v>
      </c>
      <c r="F8710">
        <v>6.11</v>
      </c>
      <c r="G8710">
        <v>6.21</v>
      </c>
      <c r="H8710">
        <v>6.35</v>
      </c>
      <c r="I8710">
        <v>6.4</v>
      </c>
      <c r="J8710">
        <v>6.53</v>
      </c>
      <c r="K8710">
        <v>6.91</v>
      </c>
      <c r="L8710">
        <v>6.86</v>
      </c>
    </row>
    <row r="8711" spans="1:12" x14ac:dyDescent="0.2">
      <c r="A8711" s="4">
        <v>34837</v>
      </c>
      <c r="C8711">
        <v>5.87</v>
      </c>
      <c r="D8711">
        <v>5.95</v>
      </c>
      <c r="E8711">
        <v>6.01</v>
      </c>
      <c r="F8711">
        <v>6.18</v>
      </c>
      <c r="G8711">
        <v>6.28</v>
      </c>
      <c r="H8711">
        <v>6.44</v>
      </c>
      <c r="I8711">
        <v>6.5</v>
      </c>
      <c r="J8711">
        <v>6.61</v>
      </c>
      <c r="K8711">
        <v>6.96</v>
      </c>
      <c r="L8711">
        <v>6.91</v>
      </c>
    </row>
    <row r="8712" spans="1:12" x14ac:dyDescent="0.2">
      <c r="A8712" s="4">
        <v>34838</v>
      </c>
      <c r="C8712">
        <v>5.87</v>
      </c>
      <c r="D8712">
        <v>5.95</v>
      </c>
      <c r="E8712">
        <v>6.01</v>
      </c>
      <c r="F8712">
        <v>6.19</v>
      </c>
      <c r="G8712">
        <v>6.28</v>
      </c>
      <c r="H8712">
        <v>6.43</v>
      </c>
      <c r="I8712">
        <v>6.5</v>
      </c>
      <c r="J8712">
        <v>6.61</v>
      </c>
      <c r="K8712">
        <v>6.96</v>
      </c>
      <c r="L8712">
        <v>6.91</v>
      </c>
    </row>
    <row r="8713" spans="1:12" x14ac:dyDescent="0.2">
      <c r="A8713" s="4">
        <v>34841</v>
      </c>
      <c r="C8713">
        <v>5.91</v>
      </c>
      <c r="D8713">
        <v>5.99</v>
      </c>
      <c r="E8713">
        <v>6.03</v>
      </c>
      <c r="F8713">
        <v>6.19</v>
      </c>
      <c r="G8713">
        <v>6.3</v>
      </c>
      <c r="H8713">
        <v>6.46</v>
      </c>
      <c r="I8713">
        <v>6.51</v>
      </c>
      <c r="J8713">
        <v>6.63</v>
      </c>
      <c r="K8713">
        <v>6.98</v>
      </c>
      <c r="L8713">
        <v>6.92</v>
      </c>
    </row>
    <row r="8714" spans="1:12" x14ac:dyDescent="0.2">
      <c r="A8714" s="4">
        <v>34842</v>
      </c>
      <c r="C8714">
        <v>5.91</v>
      </c>
      <c r="D8714">
        <v>5.96</v>
      </c>
      <c r="E8714">
        <v>5.97</v>
      </c>
      <c r="F8714">
        <v>6.15</v>
      </c>
      <c r="G8714">
        <v>6.22</v>
      </c>
      <c r="H8714">
        <v>6.37</v>
      </c>
      <c r="I8714">
        <v>6.46</v>
      </c>
      <c r="J8714">
        <v>6.57</v>
      </c>
      <c r="K8714">
        <v>6.93</v>
      </c>
      <c r="L8714">
        <v>6.87</v>
      </c>
    </row>
    <row r="8715" spans="1:12" x14ac:dyDescent="0.2">
      <c r="A8715" s="4">
        <v>34843</v>
      </c>
      <c r="C8715">
        <v>5.87</v>
      </c>
      <c r="D8715">
        <v>5.89</v>
      </c>
      <c r="E8715">
        <v>5.86</v>
      </c>
      <c r="F8715">
        <v>6.01</v>
      </c>
      <c r="G8715">
        <v>6.08</v>
      </c>
      <c r="H8715">
        <v>6.2</v>
      </c>
      <c r="I8715">
        <v>6.32</v>
      </c>
      <c r="J8715">
        <v>6.44</v>
      </c>
      <c r="K8715">
        <v>6.81</v>
      </c>
      <c r="L8715">
        <v>6.77</v>
      </c>
    </row>
    <row r="8716" spans="1:12" x14ac:dyDescent="0.2">
      <c r="A8716" s="4">
        <v>34844</v>
      </c>
      <c r="C8716">
        <v>5.84</v>
      </c>
      <c r="D8716">
        <v>5.89</v>
      </c>
      <c r="E8716">
        <v>5.89</v>
      </c>
      <c r="F8716">
        <v>5.99</v>
      </c>
      <c r="G8716">
        <v>6.06</v>
      </c>
      <c r="H8716">
        <v>6.18</v>
      </c>
      <c r="I8716">
        <v>6.27</v>
      </c>
      <c r="J8716">
        <v>6.39</v>
      </c>
      <c r="K8716">
        <v>6.78</v>
      </c>
      <c r="L8716">
        <v>6.73</v>
      </c>
    </row>
    <row r="8717" spans="1:12" x14ac:dyDescent="0.2">
      <c r="A8717" s="4">
        <v>34845</v>
      </c>
      <c r="C8717">
        <v>5.84</v>
      </c>
      <c r="D8717">
        <v>5.89</v>
      </c>
      <c r="E8717">
        <v>5.87</v>
      </c>
      <c r="F8717">
        <v>5.97</v>
      </c>
      <c r="G8717">
        <v>6.05</v>
      </c>
      <c r="H8717">
        <v>6.18</v>
      </c>
      <c r="I8717">
        <v>6.28</v>
      </c>
      <c r="J8717">
        <v>6.4</v>
      </c>
      <c r="K8717">
        <v>6.8</v>
      </c>
      <c r="L8717">
        <v>6.75</v>
      </c>
    </row>
    <row r="8718" spans="1:12" x14ac:dyDescent="0.2">
      <c r="A8718" s="4">
        <v>34848</v>
      </c>
      <c r="C8718" t="s">
        <v>13</v>
      </c>
      <c r="D8718" t="s">
        <v>13</v>
      </c>
      <c r="E8718" t="s">
        <v>13</v>
      </c>
      <c r="F8718" t="s">
        <v>13</v>
      </c>
      <c r="G8718" t="s">
        <v>13</v>
      </c>
      <c r="H8718" t="s">
        <v>13</v>
      </c>
      <c r="I8718" t="s">
        <v>13</v>
      </c>
      <c r="J8718" t="s">
        <v>13</v>
      </c>
      <c r="K8718" t="s">
        <v>13</v>
      </c>
      <c r="L8718" t="s">
        <v>13</v>
      </c>
    </row>
    <row r="8719" spans="1:12" x14ac:dyDescent="0.2">
      <c r="A8719" s="4">
        <v>34849</v>
      </c>
      <c r="C8719">
        <v>5.81</v>
      </c>
      <c r="D8719">
        <v>5.85</v>
      </c>
      <c r="E8719">
        <v>5.83</v>
      </c>
      <c r="F8719">
        <v>5.89</v>
      </c>
      <c r="G8719">
        <v>5.96</v>
      </c>
      <c r="H8719">
        <v>6.08</v>
      </c>
      <c r="I8719">
        <v>6.18</v>
      </c>
      <c r="J8719">
        <v>6.3</v>
      </c>
      <c r="K8719">
        <v>6.72</v>
      </c>
      <c r="L8719">
        <v>6.67</v>
      </c>
    </row>
    <row r="8720" spans="1:12" x14ac:dyDescent="0.2">
      <c r="A8720" s="4">
        <v>34850</v>
      </c>
      <c r="C8720">
        <v>5.81</v>
      </c>
      <c r="D8720">
        <v>5.83</v>
      </c>
      <c r="E8720">
        <v>5.8</v>
      </c>
      <c r="F8720">
        <v>5.89</v>
      </c>
      <c r="G8720">
        <v>5.95</v>
      </c>
      <c r="H8720">
        <v>6.08</v>
      </c>
      <c r="I8720">
        <v>6.18</v>
      </c>
      <c r="J8720">
        <v>6.3</v>
      </c>
      <c r="K8720">
        <v>6.72</v>
      </c>
      <c r="L8720">
        <v>6.67</v>
      </c>
    </row>
    <row r="8721" spans="1:12" x14ac:dyDescent="0.2">
      <c r="A8721" s="4">
        <v>34851</v>
      </c>
      <c r="C8721">
        <v>5.67</v>
      </c>
      <c r="D8721">
        <v>5.71</v>
      </c>
      <c r="E8721">
        <v>5.68</v>
      </c>
      <c r="F8721">
        <v>5.71</v>
      </c>
      <c r="G8721">
        <v>5.78</v>
      </c>
      <c r="H8721">
        <v>5.94</v>
      </c>
      <c r="I8721">
        <v>6.04</v>
      </c>
      <c r="J8721">
        <v>6.2</v>
      </c>
      <c r="K8721">
        <v>6.64</v>
      </c>
      <c r="L8721">
        <v>6.61</v>
      </c>
    </row>
    <row r="8722" spans="1:12" x14ac:dyDescent="0.2">
      <c r="A8722" s="4">
        <v>34852</v>
      </c>
      <c r="C8722">
        <v>5.58</v>
      </c>
      <c r="D8722">
        <v>5.55</v>
      </c>
      <c r="E8722">
        <v>5.51</v>
      </c>
      <c r="F8722">
        <v>5.54</v>
      </c>
      <c r="G8722">
        <v>5.64</v>
      </c>
      <c r="H8722">
        <v>5.8</v>
      </c>
      <c r="I8722">
        <v>5.92</v>
      </c>
      <c r="J8722">
        <v>6.1</v>
      </c>
      <c r="K8722">
        <v>6.55</v>
      </c>
      <c r="L8722">
        <v>6.52</v>
      </c>
    </row>
    <row r="8723" spans="1:12" x14ac:dyDescent="0.2">
      <c r="A8723" s="4">
        <v>34855</v>
      </c>
      <c r="C8723">
        <v>5.68</v>
      </c>
      <c r="D8723">
        <v>5.61</v>
      </c>
      <c r="E8723">
        <v>5.52</v>
      </c>
      <c r="F8723">
        <v>5.54</v>
      </c>
      <c r="G8723">
        <v>5.63</v>
      </c>
      <c r="H8723">
        <v>5.79</v>
      </c>
      <c r="I8723">
        <v>5.92</v>
      </c>
      <c r="J8723">
        <v>6.08</v>
      </c>
      <c r="K8723">
        <v>6.54</v>
      </c>
      <c r="L8723">
        <v>6.51</v>
      </c>
    </row>
    <row r="8724" spans="1:12" x14ac:dyDescent="0.2">
      <c r="A8724" s="4">
        <v>34856</v>
      </c>
      <c r="C8724">
        <v>5.69</v>
      </c>
      <c r="D8724">
        <v>5.63</v>
      </c>
      <c r="E8724">
        <v>5.56</v>
      </c>
      <c r="F8724">
        <v>5.57</v>
      </c>
      <c r="G8724">
        <v>5.67</v>
      </c>
      <c r="H8724">
        <v>5.83</v>
      </c>
      <c r="I8724">
        <v>5.94</v>
      </c>
      <c r="J8724">
        <v>6.08</v>
      </c>
      <c r="K8724">
        <v>6.54</v>
      </c>
      <c r="L8724">
        <v>6.51</v>
      </c>
    </row>
    <row r="8725" spans="1:12" x14ac:dyDescent="0.2">
      <c r="A8725" s="4">
        <v>34857</v>
      </c>
      <c r="C8725">
        <v>5.74</v>
      </c>
      <c r="D8725">
        <v>5.75</v>
      </c>
      <c r="E8725">
        <v>5.71</v>
      </c>
      <c r="F8725">
        <v>5.74</v>
      </c>
      <c r="G8725">
        <v>5.84</v>
      </c>
      <c r="H8725">
        <v>5.95</v>
      </c>
      <c r="I8725">
        <v>6.06</v>
      </c>
      <c r="J8725">
        <v>6.2</v>
      </c>
      <c r="K8725">
        <v>6.56</v>
      </c>
      <c r="L8725">
        <v>6.53</v>
      </c>
    </row>
    <row r="8726" spans="1:12" x14ac:dyDescent="0.2">
      <c r="A8726" s="4">
        <v>34858</v>
      </c>
      <c r="C8726">
        <v>5.76</v>
      </c>
      <c r="D8726">
        <v>5.79</v>
      </c>
      <c r="E8726">
        <v>5.78</v>
      </c>
      <c r="F8726">
        <v>5.82</v>
      </c>
      <c r="G8726">
        <v>5.91</v>
      </c>
      <c r="H8726">
        <v>6.02</v>
      </c>
      <c r="I8726">
        <v>6.12</v>
      </c>
      <c r="J8726">
        <v>6.22</v>
      </c>
      <c r="K8726">
        <v>6.59</v>
      </c>
      <c r="L8726">
        <v>6.57</v>
      </c>
    </row>
    <row r="8727" spans="1:12" x14ac:dyDescent="0.2">
      <c r="A8727" s="4">
        <v>34859</v>
      </c>
      <c r="C8727">
        <v>5.77</v>
      </c>
      <c r="D8727">
        <v>5.86</v>
      </c>
      <c r="E8727">
        <v>5.89</v>
      </c>
      <c r="F8727">
        <v>6.01</v>
      </c>
      <c r="G8727">
        <v>6.08</v>
      </c>
      <c r="H8727">
        <v>6.21</v>
      </c>
      <c r="I8727">
        <v>6.31</v>
      </c>
      <c r="J8727">
        <v>6.4</v>
      </c>
      <c r="K8727">
        <v>6.76</v>
      </c>
      <c r="L8727">
        <v>6.72</v>
      </c>
    </row>
    <row r="8728" spans="1:12" x14ac:dyDescent="0.2">
      <c r="A8728" s="4">
        <v>34862</v>
      </c>
      <c r="C8728">
        <v>5.73</v>
      </c>
      <c r="D8728">
        <v>5.81</v>
      </c>
      <c r="E8728">
        <v>5.83</v>
      </c>
      <c r="F8728">
        <v>5.96</v>
      </c>
      <c r="G8728">
        <v>6.04</v>
      </c>
      <c r="H8728">
        <v>6.16</v>
      </c>
      <c r="I8728">
        <v>6.27</v>
      </c>
      <c r="J8728">
        <v>6.37</v>
      </c>
      <c r="K8728">
        <v>6.76</v>
      </c>
      <c r="L8728">
        <v>6.71</v>
      </c>
    </row>
    <row r="8729" spans="1:12" x14ac:dyDescent="0.2">
      <c r="A8729" s="4">
        <v>34863</v>
      </c>
      <c r="C8729">
        <v>5.61</v>
      </c>
      <c r="D8729">
        <v>5.63</v>
      </c>
      <c r="E8729">
        <v>5.57</v>
      </c>
      <c r="F8729">
        <v>5.63</v>
      </c>
      <c r="G8729">
        <v>5.73</v>
      </c>
      <c r="H8729">
        <v>5.88</v>
      </c>
      <c r="I8729">
        <v>6.01</v>
      </c>
      <c r="J8729">
        <v>6.14</v>
      </c>
      <c r="K8729">
        <v>6.58</v>
      </c>
      <c r="L8729">
        <v>6.56</v>
      </c>
    </row>
    <row r="8730" spans="1:12" x14ac:dyDescent="0.2">
      <c r="A8730" s="4">
        <v>34864</v>
      </c>
      <c r="C8730">
        <v>5.61</v>
      </c>
      <c r="D8730">
        <v>5.64</v>
      </c>
      <c r="E8730">
        <v>5.6</v>
      </c>
      <c r="F8730">
        <v>5.67</v>
      </c>
      <c r="G8730">
        <v>5.74</v>
      </c>
      <c r="H8730">
        <v>5.88</v>
      </c>
      <c r="I8730">
        <v>6.01</v>
      </c>
      <c r="J8730">
        <v>6.15</v>
      </c>
      <c r="K8730">
        <v>6.59</v>
      </c>
      <c r="L8730">
        <v>6.57</v>
      </c>
    </row>
    <row r="8731" spans="1:12" x14ac:dyDescent="0.2">
      <c r="A8731" s="4">
        <v>34865</v>
      </c>
      <c r="C8731">
        <v>5.65</v>
      </c>
      <c r="D8731">
        <v>5.71</v>
      </c>
      <c r="E8731">
        <v>5.65</v>
      </c>
      <c r="F8731">
        <v>5.73</v>
      </c>
      <c r="G8731">
        <v>5.81</v>
      </c>
      <c r="H8731">
        <v>5.93</v>
      </c>
      <c r="I8731">
        <v>6.07</v>
      </c>
      <c r="J8731">
        <v>6.18</v>
      </c>
      <c r="K8731">
        <v>6.64</v>
      </c>
      <c r="L8731">
        <v>6.61</v>
      </c>
    </row>
    <row r="8732" spans="1:12" x14ac:dyDescent="0.2">
      <c r="A8732" s="4">
        <v>34866</v>
      </c>
      <c r="C8732">
        <v>5.66</v>
      </c>
      <c r="D8732">
        <v>5.7</v>
      </c>
      <c r="E8732">
        <v>5.66</v>
      </c>
      <c r="F8732">
        <v>5.77</v>
      </c>
      <c r="G8732">
        <v>5.83</v>
      </c>
      <c r="H8732">
        <v>5.96</v>
      </c>
      <c r="I8732">
        <v>6.09</v>
      </c>
      <c r="J8732">
        <v>6.21</v>
      </c>
      <c r="K8732">
        <v>6.64</v>
      </c>
      <c r="L8732">
        <v>6.62</v>
      </c>
    </row>
    <row r="8733" spans="1:12" x14ac:dyDescent="0.2">
      <c r="A8733" s="4">
        <v>34869</v>
      </c>
      <c r="C8733">
        <v>5.63</v>
      </c>
      <c r="D8733">
        <v>5.64</v>
      </c>
      <c r="E8733">
        <v>5.59</v>
      </c>
      <c r="F8733">
        <v>5.65</v>
      </c>
      <c r="G8733">
        <v>5.74</v>
      </c>
      <c r="H8733">
        <v>5.87</v>
      </c>
      <c r="I8733">
        <v>6.01</v>
      </c>
      <c r="J8733">
        <v>6.13</v>
      </c>
      <c r="K8733">
        <v>6.59</v>
      </c>
      <c r="L8733">
        <v>6.56</v>
      </c>
    </row>
    <row r="8734" spans="1:12" x14ac:dyDescent="0.2">
      <c r="A8734" s="4">
        <v>34870</v>
      </c>
      <c r="C8734">
        <v>5.65</v>
      </c>
      <c r="D8734">
        <v>5.68</v>
      </c>
      <c r="E8734">
        <v>5.64</v>
      </c>
      <c r="F8734">
        <v>5.72</v>
      </c>
      <c r="G8734">
        <v>5.8</v>
      </c>
      <c r="H8734">
        <v>5.92</v>
      </c>
      <c r="I8734">
        <v>6.05</v>
      </c>
      <c r="J8734">
        <v>6.16</v>
      </c>
      <c r="K8734">
        <v>6.58</v>
      </c>
      <c r="L8734">
        <v>6.57</v>
      </c>
    </row>
    <row r="8735" spans="1:12" x14ac:dyDescent="0.2">
      <c r="A8735" s="4">
        <v>34871</v>
      </c>
      <c r="C8735">
        <v>5.6</v>
      </c>
      <c r="D8735">
        <v>5.65</v>
      </c>
      <c r="E8735">
        <v>5.62</v>
      </c>
      <c r="F8735">
        <v>5.68</v>
      </c>
      <c r="G8735">
        <v>5.76</v>
      </c>
      <c r="H8735">
        <v>5.89</v>
      </c>
      <c r="I8735">
        <v>6.02</v>
      </c>
      <c r="J8735">
        <v>6.13</v>
      </c>
      <c r="K8735">
        <v>6.56</v>
      </c>
      <c r="L8735">
        <v>6.55</v>
      </c>
    </row>
    <row r="8736" spans="1:12" x14ac:dyDescent="0.2">
      <c r="A8736" s="4">
        <v>34872</v>
      </c>
      <c r="C8736">
        <v>5.54</v>
      </c>
      <c r="D8736">
        <v>5.6</v>
      </c>
      <c r="E8736">
        <v>5.53</v>
      </c>
      <c r="F8736">
        <v>5.61</v>
      </c>
      <c r="G8736">
        <v>5.67</v>
      </c>
      <c r="H8736">
        <v>5.8</v>
      </c>
      <c r="I8736">
        <v>5.92</v>
      </c>
      <c r="J8736">
        <v>6.04</v>
      </c>
      <c r="K8736">
        <v>6.47</v>
      </c>
      <c r="L8736">
        <v>6.48</v>
      </c>
    </row>
    <row r="8737" spans="1:12" x14ac:dyDescent="0.2">
      <c r="A8737" s="4">
        <v>34873</v>
      </c>
      <c r="C8737">
        <v>5.54</v>
      </c>
      <c r="D8737">
        <v>5.61</v>
      </c>
      <c r="E8737">
        <v>5.56</v>
      </c>
      <c r="F8737">
        <v>5.64</v>
      </c>
      <c r="G8737">
        <v>5.69</v>
      </c>
      <c r="H8737">
        <v>5.83</v>
      </c>
      <c r="I8737">
        <v>5.94</v>
      </c>
      <c r="J8737">
        <v>6.06</v>
      </c>
      <c r="K8737">
        <v>6.51</v>
      </c>
      <c r="L8737">
        <v>6.51</v>
      </c>
    </row>
    <row r="8738" spans="1:12" x14ac:dyDescent="0.2">
      <c r="A8738" s="4">
        <v>34876</v>
      </c>
      <c r="C8738">
        <v>5.52</v>
      </c>
      <c r="D8738">
        <v>5.57</v>
      </c>
      <c r="E8738">
        <v>5.6</v>
      </c>
      <c r="F8738">
        <v>5.71</v>
      </c>
      <c r="G8738">
        <v>5.76</v>
      </c>
      <c r="H8738">
        <v>5.9</v>
      </c>
      <c r="I8738">
        <v>6.01</v>
      </c>
      <c r="J8738">
        <v>6.11</v>
      </c>
      <c r="K8738">
        <v>6.55</v>
      </c>
      <c r="L8738">
        <v>6.54</v>
      </c>
    </row>
    <row r="8739" spans="1:12" x14ac:dyDescent="0.2">
      <c r="A8739" s="4">
        <v>34877</v>
      </c>
      <c r="C8739">
        <v>5.59</v>
      </c>
      <c r="D8739">
        <v>5.61</v>
      </c>
      <c r="E8739">
        <v>5.64</v>
      </c>
      <c r="F8739">
        <v>5.7</v>
      </c>
      <c r="G8739">
        <v>5.8</v>
      </c>
      <c r="H8739">
        <v>5.94</v>
      </c>
      <c r="I8739">
        <v>6.04</v>
      </c>
      <c r="J8739">
        <v>6.15</v>
      </c>
      <c r="K8739">
        <v>6.57</v>
      </c>
      <c r="L8739">
        <v>6.56</v>
      </c>
    </row>
    <row r="8740" spans="1:12" x14ac:dyDescent="0.2">
      <c r="A8740" s="4">
        <v>34878</v>
      </c>
      <c r="C8740">
        <v>5.57</v>
      </c>
      <c r="D8740">
        <v>5.57</v>
      </c>
      <c r="E8740">
        <v>5.58</v>
      </c>
      <c r="F8740">
        <v>5.67</v>
      </c>
      <c r="G8740">
        <v>5.76</v>
      </c>
      <c r="H8740">
        <v>5.88</v>
      </c>
      <c r="I8740">
        <v>5.99</v>
      </c>
      <c r="J8740">
        <v>6.1</v>
      </c>
      <c r="K8740">
        <v>6.53</v>
      </c>
      <c r="L8740">
        <v>6.52</v>
      </c>
    </row>
    <row r="8741" spans="1:12" x14ac:dyDescent="0.2">
      <c r="A8741" s="4">
        <v>34879</v>
      </c>
      <c r="C8741">
        <v>5.67</v>
      </c>
      <c r="D8741">
        <v>5.65</v>
      </c>
      <c r="E8741">
        <v>5.76</v>
      </c>
      <c r="F8741">
        <v>5.89</v>
      </c>
      <c r="G8741">
        <v>5.95</v>
      </c>
      <c r="H8741">
        <v>6.07</v>
      </c>
      <c r="I8741">
        <v>6.18</v>
      </c>
      <c r="J8741">
        <v>6.28</v>
      </c>
      <c r="K8741">
        <v>6.69</v>
      </c>
      <c r="L8741">
        <v>6.65</v>
      </c>
    </row>
    <row r="8742" spans="1:12" x14ac:dyDescent="0.2">
      <c r="A8742" s="4">
        <v>34880</v>
      </c>
      <c r="C8742">
        <v>5.6</v>
      </c>
      <c r="D8742">
        <v>5.59</v>
      </c>
      <c r="E8742">
        <v>5.65</v>
      </c>
      <c r="F8742">
        <v>5.79</v>
      </c>
      <c r="G8742">
        <v>5.88</v>
      </c>
      <c r="H8742">
        <v>5.98</v>
      </c>
      <c r="I8742">
        <v>6.12</v>
      </c>
      <c r="J8742">
        <v>6.21</v>
      </c>
      <c r="K8742">
        <v>6.64</v>
      </c>
      <c r="L8742">
        <v>6.63</v>
      </c>
    </row>
    <row r="8743" spans="1:12" x14ac:dyDescent="0.2">
      <c r="A8743" s="4">
        <v>34883</v>
      </c>
      <c r="C8743">
        <v>5.68</v>
      </c>
      <c r="D8743">
        <v>5.7</v>
      </c>
      <c r="E8743">
        <v>5.63</v>
      </c>
      <c r="F8743">
        <v>5.79</v>
      </c>
      <c r="G8743">
        <v>5.87</v>
      </c>
      <c r="H8743">
        <v>5.97</v>
      </c>
      <c r="I8743">
        <v>6.16</v>
      </c>
      <c r="J8743">
        <v>6.21</v>
      </c>
      <c r="K8743">
        <v>6.68</v>
      </c>
      <c r="L8743">
        <v>6.63</v>
      </c>
    </row>
    <row r="8744" spans="1:12" x14ac:dyDescent="0.2">
      <c r="A8744" s="4">
        <v>34884</v>
      </c>
      <c r="C8744" t="s">
        <v>13</v>
      </c>
      <c r="D8744" t="s">
        <v>13</v>
      </c>
      <c r="E8744" t="s">
        <v>13</v>
      </c>
      <c r="F8744" t="s">
        <v>13</v>
      </c>
      <c r="G8744" t="s">
        <v>13</v>
      </c>
      <c r="H8744" t="s">
        <v>13</v>
      </c>
      <c r="I8744" t="s">
        <v>13</v>
      </c>
      <c r="J8744" t="s">
        <v>13</v>
      </c>
      <c r="K8744" t="s">
        <v>13</v>
      </c>
      <c r="L8744" t="s">
        <v>13</v>
      </c>
    </row>
    <row r="8745" spans="1:12" x14ac:dyDescent="0.2">
      <c r="A8745" s="4">
        <v>34885</v>
      </c>
      <c r="C8745">
        <v>5.68</v>
      </c>
      <c r="D8745">
        <v>5.69</v>
      </c>
      <c r="E8745">
        <v>5.62</v>
      </c>
      <c r="F8745">
        <v>5.78</v>
      </c>
      <c r="G8745">
        <v>5.84</v>
      </c>
      <c r="H8745">
        <v>5.95</v>
      </c>
      <c r="I8745">
        <v>6.12</v>
      </c>
      <c r="J8745">
        <v>6.19</v>
      </c>
      <c r="K8745">
        <v>6.64</v>
      </c>
      <c r="L8745">
        <v>6.61</v>
      </c>
    </row>
    <row r="8746" spans="1:12" x14ac:dyDescent="0.2">
      <c r="A8746" s="4">
        <v>34886</v>
      </c>
      <c r="C8746">
        <v>5.53</v>
      </c>
      <c r="D8746">
        <v>5.5</v>
      </c>
      <c r="E8746">
        <v>5.43</v>
      </c>
      <c r="F8746">
        <v>5.56</v>
      </c>
      <c r="G8746">
        <v>5.64</v>
      </c>
      <c r="H8746">
        <v>5.75</v>
      </c>
      <c r="I8746">
        <v>5.97</v>
      </c>
      <c r="J8746">
        <v>6.05</v>
      </c>
      <c r="K8746">
        <v>6.53</v>
      </c>
      <c r="L8746">
        <v>6.51</v>
      </c>
    </row>
    <row r="8747" spans="1:12" x14ac:dyDescent="0.2">
      <c r="A8747" s="4">
        <v>34887</v>
      </c>
      <c r="C8747">
        <v>5.54</v>
      </c>
      <c r="D8747">
        <v>5.5</v>
      </c>
      <c r="E8747">
        <v>5.42</v>
      </c>
      <c r="F8747">
        <v>5.54</v>
      </c>
      <c r="G8747">
        <v>5.61</v>
      </c>
      <c r="H8747">
        <v>5.74</v>
      </c>
      <c r="I8747">
        <v>5.94</v>
      </c>
      <c r="J8747">
        <v>6.04</v>
      </c>
      <c r="K8747">
        <v>6.52</v>
      </c>
      <c r="L8747">
        <v>6.52</v>
      </c>
    </row>
    <row r="8748" spans="1:12" x14ac:dyDescent="0.2">
      <c r="A8748" s="4">
        <v>34890</v>
      </c>
      <c r="C8748">
        <v>5.53</v>
      </c>
      <c r="D8748">
        <v>5.53</v>
      </c>
      <c r="E8748">
        <v>5.43</v>
      </c>
      <c r="F8748">
        <v>5.56</v>
      </c>
      <c r="G8748">
        <v>5.63</v>
      </c>
      <c r="H8748">
        <v>5.74</v>
      </c>
      <c r="I8748">
        <v>5.93</v>
      </c>
      <c r="J8748">
        <v>6.04</v>
      </c>
      <c r="K8748">
        <v>6.51</v>
      </c>
      <c r="L8748">
        <v>6.51</v>
      </c>
    </row>
    <row r="8749" spans="1:12" x14ac:dyDescent="0.2">
      <c r="A8749" s="4">
        <v>34891</v>
      </c>
      <c r="C8749">
        <v>5.56</v>
      </c>
      <c r="D8749">
        <v>5.57</v>
      </c>
      <c r="E8749">
        <v>5.47</v>
      </c>
      <c r="F8749">
        <v>5.59</v>
      </c>
      <c r="G8749">
        <v>5.69</v>
      </c>
      <c r="H8749">
        <v>5.8</v>
      </c>
      <c r="I8749">
        <v>5.99</v>
      </c>
      <c r="J8749">
        <v>6.09</v>
      </c>
      <c r="K8749">
        <v>6.57</v>
      </c>
      <c r="L8749">
        <v>6.57</v>
      </c>
    </row>
    <row r="8750" spans="1:12" x14ac:dyDescent="0.2">
      <c r="A8750" s="4">
        <v>34892</v>
      </c>
      <c r="C8750">
        <v>5.55</v>
      </c>
      <c r="D8750">
        <v>5.55</v>
      </c>
      <c r="E8750">
        <v>5.44</v>
      </c>
      <c r="F8750">
        <v>5.59</v>
      </c>
      <c r="G8750">
        <v>5.7</v>
      </c>
      <c r="H8750">
        <v>5.8</v>
      </c>
      <c r="I8750">
        <v>6</v>
      </c>
      <c r="J8750">
        <v>6.1</v>
      </c>
      <c r="K8750">
        <v>6.55</v>
      </c>
      <c r="L8750">
        <v>6.55</v>
      </c>
    </row>
    <row r="8751" spans="1:12" x14ac:dyDescent="0.2">
      <c r="A8751" s="4">
        <v>34893</v>
      </c>
      <c r="C8751">
        <v>5.55</v>
      </c>
      <c r="D8751">
        <v>5.55</v>
      </c>
      <c r="E8751">
        <v>5.46</v>
      </c>
      <c r="F8751">
        <v>5.61</v>
      </c>
      <c r="G8751">
        <v>5.7</v>
      </c>
      <c r="H8751">
        <v>5.8</v>
      </c>
      <c r="I8751">
        <v>6</v>
      </c>
      <c r="J8751">
        <v>6.09</v>
      </c>
      <c r="K8751">
        <v>6.56</v>
      </c>
      <c r="L8751">
        <v>6.55</v>
      </c>
    </row>
    <row r="8752" spans="1:12" x14ac:dyDescent="0.2">
      <c r="A8752" s="4">
        <v>34894</v>
      </c>
      <c r="C8752">
        <v>5.59</v>
      </c>
      <c r="D8752">
        <v>5.61</v>
      </c>
      <c r="E8752">
        <v>5.53</v>
      </c>
      <c r="F8752">
        <v>5.7</v>
      </c>
      <c r="G8752">
        <v>5.78</v>
      </c>
      <c r="H8752">
        <v>5.89</v>
      </c>
      <c r="I8752">
        <v>6.07</v>
      </c>
      <c r="J8752">
        <v>6.15</v>
      </c>
      <c r="K8752">
        <v>6.61</v>
      </c>
      <c r="L8752">
        <v>6.6</v>
      </c>
    </row>
    <row r="8753" spans="1:12" x14ac:dyDescent="0.2">
      <c r="A8753" s="4">
        <v>34897</v>
      </c>
      <c r="C8753">
        <v>5.63</v>
      </c>
      <c r="D8753">
        <v>5.63</v>
      </c>
      <c r="E8753">
        <v>5.55</v>
      </c>
      <c r="F8753">
        <v>5.77</v>
      </c>
      <c r="G8753">
        <v>5.86</v>
      </c>
      <c r="H8753">
        <v>5.97</v>
      </c>
      <c r="I8753">
        <v>6.15</v>
      </c>
      <c r="J8753">
        <v>6.22</v>
      </c>
      <c r="K8753">
        <v>6.69</v>
      </c>
      <c r="L8753">
        <v>6.67</v>
      </c>
    </row>
    <row r="8754" spans="1:12" x14ac:dyDescent="0.2">
      <c r="A8754" s="4">
        <v>34898</v>
      </c>
      <c r="C8754">
        <v>5.61</v>
      </c>
      <c r="D8754">
        <v>5.63</v>
      </c>
      <c r="E8754">
        <v>5.57</v>
      </c>
      <c r="F8754">
        <v>5.77</v>
      </c>
      <c r="G8754">
        <v>5.88</v>
      </c>
      <c r="H8754">
        <v>6.01</v>
      </c>
      <c r="I8754">
        <v>6.21</v>
      </c>
      <c r="J8754">
        <v>6.25</v>
      </c>
      <c r="K8754">
        <v>6.74</v>
      </c>
      <c r="L8754">
        <v>6.73</v>
      </c>
    </row>
    <row r="8755" spans="1:12" x14ac:dyDescent="0.2">
      <c r="A8755" s="4">
        <v>34899</v>
      </c>
      <c r="C8755">
        <v>5.58</v>
      </c>
      <c r="D8755">
        <v>5.65</v>
      </c>
      <c r="E8755">
        <v>5.6</v>
      </c>
      <c r="F8755">
        <v>5.89</v>
      </c>
      <c r="G8755">
        <v>5.99</v>
      </c>
      <c r="H8755">
        <v>6.15</v>
      </c>
      <c r="I8755">
        <v>6.37</v>
      </c>
      <c r="J8755">
        <v>6.43</v>
      </c>
      <c r="K8755">
        <v>6.9</v>
      </c>
      <c r="L8755">
        <v>6.89</v>
      </c>
    </row>
    <row r="8756" spans="1:12" x14ac:dyDescent="0.2">
      <c r="A8756" s="4">
        <v>34900</v>
      </c>
      <c r="C8756">
        <v>5.6</v>
      </c>
      <c r="D8756">
        <v>5.68</v>
      </c>
      <c r="E8756">
        <v>5.71</v>
      </c>
      <c r="F8756">
        <v>5.91</v>
      </c>
      <c r="G8756">
        <v>6.02</v>
      </c>
      <c r="H8756">
        <v>6.15</v>
      </c>
      <c r="I8756">
        <v>6.37</v>
      </c>
      <c r="J8756">
        <v>6.43</v>
      </c>
      <c r="K8756">
        <v>6.89</v>
      </c>
      <c r="L8756">
        <v>6.87</v>
      </c>
    </row>
    <row r="8757" spans="1:12" x14ac:dyDescent="0.2">
      <c r="A8757" s="4">
        <v>34901</v>
      </c>
      <c r="C8757">
        <v>5.61</v>
      </c>
      <c r="D8757">
        <v>5.7</v>
      </c>
      <c r="E8757">
        <v>5.75</v>
      </c>
      <c r="F8757">
        <v>5.95</v>
      </c>
      <c r="G8757">
        <v>6.11</v>
      </c>
      <c r="H8757">
        <v>6.26</v>
      </c>
      <c r="I8757">
        <v>6.4</v>
      </c>
      <c r="J8757">
        <v>6.53</v>
      </c>
      <c r="K8757">
        <v>6.98</v>
      </c>
      <c r="L8757">
        <v>6.96</v>
      </c>
    </row>
    <row r="8758" spans="1:12" x14ac:dyDescent="0.2">
      <c r="A8758" s="4">
        <v>34904</v>
      </c>
      <c r="C8758">
        <v>5.61</v>
      </c>
      <c r="D8758">
        <v>5.68</v>
      </c>
      <c r="E8758">
        <v>5.75</v>
      </c>
      <c r="F8758">
        <v>5.97</v>
      </c>
      <c r="G8758">
        <v>6.08</v>
      </c>
      <c r="H8758">
        <v>6.2</v>
      </c>
      <c r="I8758">
        <v>6.4</v>
      </c>
      <c r="J8758">
        <v>6.46</v>
      </c>
      <c r="K8758">
        <v>6.91</v>
      </c>
      <c r="L8758">
        <v>6.9</v>
      </c>
    </row>
    <row r="8759" spans="1:12" x14ac:dyDescent="0.2">
      <c r="A8759" s="4">
        <v>34905</v>
      </c>
      <c r="C8759">
        <v>5.62</v>
      </c>
      <c r="D8759">
        <v>5.68</v>
      </c>
      <c r="E8759">
        <v>5.75</v>
      </c>
      <c r="F8759">
        <v>5.94</v>
      </c>
      <c r="G8759">
        <v>6.07</v>
      </c>
      <c r="H8759">
        <v>6.19</v>
      </c>
      <c r="I8759">
        <v>6.37</v>
      </c>
      <c r="J8759">
        <v>6.43</v>
      </c>
      <c r="K8759">
        <v>6.86</v>
      </c>
      <c r="L8759">
        <v>6.84</v>
      </c>
    </row>
    <row r="8760" spans="1:12" x14ac:dyDescent="0.2">
      <c r="A8760" s="4">
        <v>34906</v>
      </c>
      <c r="C8760">
        <v>5.63</v>
      </c>
      <c r="D8760">
        <v>5.68</v>
      </c>
      <c r="E8760">
        <v>5.75</v>
      </c>
      <c r="F8760">
        <v>5.97</v>
      </c>
      <c r="G8760">
        <v>6.1</v>
      </c>
      <c r="H8760">
        <v>6.24</v>
      </c>
      <c r="I8760">
        <v>6.42</v>
      </c>
      <c r="J8760">
        <v>6.48</v>
      </c>
      <c r="K8760">
        <v>6.92</v>
      </c>
      <c r="L8760">
        <v>6.9</v>
      </c>
    </row>
    <row r="8761" spans="1:12" x14ac:dyDescent="0.2">
      <c r="A8761" s="4">
        <v>34907</v>
      </c>
      <c r="C8761">
        <v>5.58</v>
      </c>
      <c r="D8761">
        <v>5.6</v>
      </c>
      <c r="E8761">
        <v>5.66</v>
      </c>
      <c r="F8761">
        <v>5.91</v>
      </c>
      <c r="G8761">
        <v>6.03</v>
      </c>
      <c r="H8761">
        <v>6.18</v>
      </c>
      <c r="I8761">
        <v>6.36</v>
      </c>
      <c r="J8761">
        <v>6.43</v>
      </c>
      <c r="K8761">
        <v>6.86</v>
      </c>
      <c r="L8761">
        <v>6.84</v>
      </c>
    </row>
    <row r="8762" spans="1:12" x14ac:dyDescent="0.2">
      <c r="A8762" s="4">
        <v>34908</v>
      </c>
      <c r="C8762">
        <v>5.58</v>
      </c>
      <c r="D8762">
        <v>5.61</v>
      </c>
      <c r="E8762">
        <v>5.69</v>
      </c>
      <c r="F8762">
        <v>5.92</v>
      </c>
      <c r="G8762">
        <v>6.09</v>
      </c>
      <c r="H8762">
        <v>6.22</v>
      </c>
      <c r="I8762">
        <v>6.4</v>
      </c>
      <c r="J8762">
        <v>6.49</v>
      </c>
      <c r="K8762">
        <v>6.93</v>
      </c>
      <c r="L8762">
        <v>6.91</v>
      </c>
    </row>
    <row r="8763" spans="1:12" x14ac:dyDescent="0.2">
      <c r="A8763" s="4">
        <v>34911</v>
      </c>
      <c r="C8763">
        <v>5.6</v>
      </c>
      <c r="D8763">
        <v>5.63</v>
      </c>
      <c r="E8763">
        <v>5.67</v>
      </c>
      <c r="F8763">
        <v>5.88</v>
      </c>
      <c r="G8763">
        <v>6.02</v>
      </c>
      <c r="H8763">
        <v>6.16</v>
      </c>
      <c r="I8763">
        <v>6.35</v>
      </c>
      <c r="J8763">
        <v>6.45</v>
      </c>
      <c r="K8763">
        <v>6.88</v>
      </c>
      <c r="L8763">
        <v>6.86</v>
      </c>
    </row>
    <row r="8764" spans="1:12" x14ac:dyDescent="0.2">
      <c r="A8764" s="4">
        <v>34912</v>
      </c>
      <c r="C8764">
        <v>5.61</v>
      </c>
      <c r="D8764">
        <v>5.67</v>
      </c>
      <c r="E8764">
        <v>5.71</v>
      </c>
      <c r="F8764">
        <v>5.94</v>
      </c>
      <c r="G8764">
        <v>6.08</v>
      </c>
      <c r="H8764">
        <v>6.22</v>
      </c>
      <c r="I8764">
        <v>6.4</v>
      </c>
      <c r="J8764">
        <v>6.5</v>
      </c>
      <c r="K8764">
        <v>6.95</v>
      </c>
      <c r="L8764">
        <v>6.92</v>
      </c>
    </row>
    <row r="8765" spans="1:12" x14ac:dyDescent="0.2">
      <c r="A8765" s="4">
        <v>34913</v>
      </c>
      <c r="C8765">
        <v>5.59</v>
      </c>
      <c r="D8765">
        <v>5.63</v>
      </c>
      <c r="E8765">
        <v>5.66</v>
      </c>
      <c r="F8765">
        <v>5.86</v>
      </c>
      <c r="G8765">
        <v>6.03</v>
      </c>
      <c r="H8765">
        <v>6.15</v>
      </c>
      <c r="I8765">
        <v>6.34</v>
      </c>
      <c r="J8765">
        <v>6.44</v>
      </c>
      <c r="K8765">
        <v>6.88</v>
      </c>
      <c r="L8765">
        <v>6.86</v>
      </c>
    </row>
    <row r="8766" spans="1:12" x14ac:dyDescent="0.2">
      <c r="A8766" s="4">
        <v>34914</v>
      </c>
      <c r="C8766">
        <v>5.59</v>
      </c>
      <c r="D8766">
        <v>5.67</v>
      </c>
      <c r="E8766">
        <v>5.7</v>
      </c>
      <c r="F8766">
        <v>5.94</v>
      </c>
      <c r="G8766">
        <v>6.09</v>
      </c>
      <c r="H8766">
        <v>6.24</v>
      </c>
      <c r="I8766">
        <v>6.42</v>
      </c>
      <c r="J8766">
        <v>6.53</v>
      </c>
      <c r="K8766">
        <v>6.95</v>
      </c>
      <c r="L8766">
        <v>6.93</v>
      </c>
    </row>
    <row r="8767" spans="1:12" x14ac:dyDescent="0.2">
      <c r="A8767" s="4">
        <v>34915</v>
      </c>
      <c r="C8767">
        <v>5.58</v>
      </c>
      <c r="D8767">
        <v>5.64</v>
      </c>
      <c r="E8767">
        <v>5.68</v>
      </c>
      <c r="F8767">
        <v>5.91</v>
      </c>
      <c r="G8767">
        <v>6.06</v>
      </c>
      <c r="H8767">
        <v>6.2</v>
      </c>
      <c r="I8767">
        <v>6.39</v>
      </c>
      <c r="J8767">
        <v>6.5</v>
      </c>
      <c r="K8767">
        <v>6.92</v>
      </c>
      <c r="L8767">
        <v>6.9</v>
      </c>
    </row>
    <row r="8768" spans="1:12" x14ac:dyDescent="0.2">
      <c r="A8768" s="4">
        <v>34918</v>
      </c>
      <c r="C8768">
        <v>5.57</v>
      </c>
      <c r="D8768">
        <v>5.63</v>
      </c>
      <c r="E8768">
        <v>5.67</v>
      </c>
      <c r="F8768">
        <v>5.9</v>
      </c>
      <c r="G8768">
        <v>6.03</v>
      </c>
      <c r="H8768">
        <v>6.18</v>
      </c>
      <c r="I8768">
        <v>6.37</v>
      </c>
      <c r="J8768">
        <v>6.48</v>
      </c>
      <c r="K8768">
        <v>6.91</v>
      </c>
      <c r="L8768">
        <v>6.89</v>
      </c>
    </row>
    <row r="8769" spans="1:12" x14ac:dyDescent="0.2">
      <c r="A8769" s="4">
        <v>34919</v>
      </c>
      <c r="C8769">
        <v>5.55</v>
      </c>
      <c r="D8769">
        <v>5.63</v>
      </c>
      <c r="E8769">
        <v>5.68</v>
      </c>
      <c r="F8769">
        <v>5.9</v>
      </c>
      <c r="G8769">
        <v>6.01</v>
      </c>
      <c r="H8769">
        <v>6.17</v>
      </c>
      <c r="I8769">
        <v>6.36</v>
      </c>
      <c r="J8769">
        <v>6.47</v>
      </c>
      <c r="K8769">
        <v>6.9</v>
      </c>
      <c r="L8769">
        <v>6.89</v>
      </c>
    </row>
    <row r="8770" spans="1:12" x14ac:dyDescent="0.2">
      <c r="A8770" s="4">
        <v>34920</v>
      </c>
      <c r="C8770">
        <v>5.56</v>
      </c>
      <c r="D8770">
        <v>5.63</v>
      </c>
      <c r="E8770">
        <v>5.69</v>
      </c>
      <c r="F8770">
        <v>5.93</v>
      </c>
      <c r="G8770">
        <v>6.05</v>
      </c>
      <c r="H8770">
        <v>6.21</v>
      </c>
      <c r="I8770">
        <v>6.4</v>
      </c>
      <c r="J8770">
        <v>6.47</v>
      </c>
      <c r="K8770">
        <v>6.93</v>
      </c>
      <c r="L8770">
        <v>6.93</v>
      </c>
    </row>
    <row r="8771" spans="1:12" x14ac:dyDescent="0.2">
      <c r="A8771" s="4">
        <v>34921</v>
      </c>
      <c r="C8771">
        <v>5.57</v>
      </c>
      <c r="D8771">
        <v>5.65</v>
      </c>
      <c r="E8771">
        <v>5.7</v>
      </c>
      <c r="F8771">
        <v>5.95</v>
      </c>
      <c r="G8771">
        <v>6.07</v>
      </c>
      <c r="H8771">
        <v>6.25</v>
      </c>
      <c r="I8771">
        <v>6.43</v>
      </c>
      <c r="J8771">
        <v>6.51</v>
      </c>
      <c r="K8771">
        <v>6.97</v>
      </c>
      <c r="L8771">
        <v>6.9</v>
      </c>
    </row>
    <row r="8772" spans="1:12" x14ac:dyDescent="0.2">
      <c r="A8772" s="4">
        <v>34922</v>
      </c>
      <c r="C8772">
        <v>5.59</v>
      </c>
      <c r="D8772">
        <v>5.71</v>
      </c>
      <c r="E8772">
        <v>5.8</v>
      </c>
      <c r="F8772">
        <v>6.05</v>
      </c>
      <c r="G8772">
        <v>6.19</v>
      </c>
      <c r="H8772">
        <v>6.37</v>
      </c>
      <c r="I8772">
        <v>6.54</v>
      </c>
      <c r="J8772">
        <v>6.59</v>
      </c>
      <c r="K8772">
        <v>7.06</v>
      </c>
      <c r="L8772">
        <v>6.98</v>
      </c>
    </row>
    <row r="8773" spans="1:12" x14ac:dyDescent="0.2">
      <c r="A8773" s="4">
        <v>34925</v>
      </c>
      <c r="C8773">
        <v>5.6</v>
      </c>
      <c r="D8773">
        <v>5.69</v>
      </c>
      <c r="E8773">
        <v>5.81</v>
      </c>
      <c r="F8773">
        <v>6.05</v>
      </c>
      <c r="G8773">
        <v>6.19</v>
      </c>
      <c r="H8773">
        <v>6.36</v>
      </c>
      <c r="I8773">
        <v>6.54</v>
      </c>
      <c r="J8773">
        <v>6.59</v>
      </c>
      <c r="K8773">
        <v>7.06</v>
      </c>
      <c r="L8773">
        <v>6.96</v>
      </c>
    </row>
    <row r="8774" spans="1:12" x14ac:dyDescent="0.2">
      <c r="A8774" s="4">
        <v>34926</v>
      </c>
      <c r="C8774">
        <v>5.62</v>
      </c>
      <c r="D8774">
        <v>5.72</v>
      </c>
      <c r="E8774">
        <v>5.86</v>
      </c>
      <c r="F8774">
        <v>6.11</v>
      </c>
      <c r="G8774">
        <v>6.21</v>
      </c>
      <c r="H8774">
        <v>6.37</v>
      </c>
      <c r="I8774">
        <v>6.52</v>
      </c>
      <c r="J8774">
        <v>6.57</v>
      </c>
      <c r="K8774">
        <v>7</v>
      </c>
      <c r="L8774">
        <v>6.92</v>
      </c>
    </row>
    <row r="8775" spans="1:12" x14ac:dyDescent="0.2">
      <c r="A8775" s="4">
        <v>34927</v>
      </c>
      <c r="C8775">
        <v>5.6</v>
      </c>
      <c r="D8775">
        <v>5.7</v>
      </c>
      <c r="E8775">
        <v>5.84</v>
      </c>
      <c r="F8775">
        <v>6.07</v>
      </c>
      <c r="G8775">
        <v>6.18</v>
      </c>
      <c r="H8775">
        <v>6.32</v>
      </c>
      <c r="I8775">
        <v>6.49</v>
      </c>
      <c r="J8775">
        <v>6.54</v>
      </c>
      <c r="K8775">
        <v>6.97</v>
      </c>
      <c r="L8775">
        <v>6.89</v>
      </c>
    </row>
    <row r="8776" spans="1:12" x14ac:dyDescent="0.2">
      <c r="A8776" s="4">
        <v>34928</v>
      </c>
      <c r="C8776">
        <v>5.61</v>
      </c>
      <c r="D8776">
        <v>5.73</v>
      </c>
      <c r="E8776">
        <v>5.89</v>
      </c>
      <c r="F8776">
        <v>6.12</v>
      </c>
      <c r="G8776">
        <v>6.24</v>
      </c>
      <c r="H8776">
        <v>6.37</v>
      </c>
      <c r="I8776">
        <v>6.52</v>
      </c>
      <c r="J8776">
        <v>6.57</v>
      </c>
      <c r="K8776">
        <v>6.99</v>
      </c>
      <c r="L8776">
        <v>6.9</v>
      </c>
    </row>
    <row r="8777" spans="1:12" x14ac:dyDescent="0.2">
      <c r="A8777" s="4">
        <v>34929</v>
      </c>
      <c r="C8777">
        <v>5.61</v>
      </c>
      <c r="D8777">
        <v>5.72</v>
      </c>
      <c r="E8777">
        <v>5.88</v>
      </c>
      <c r="F8777">
        <v>6.13</v>
      </c>
      <c r="G8777">
        <v>6.24</v>
      </c>
      <c r="H8777">
        <v>6.36</v>
      </c>
      <c r="I8777">
        <v>6.51</v>
      </c>
      <c r="J8777">
        <v>6.57</v>
      </c>
      <c r="K8777">
        <v>7</v>
      </c>
      <c r="L8777">
        <v>6.91</v>
      </c>
    </row>
    <row r="8778" spans="1:12" x14ac:dyDescent="0.2">
      <c r="A8778" s="4">
        <v>34932</v>
      </c>
      <c r="C8778">
        <v>5.62</v>
      </c>
      <c r="D8778">
        <v>5.7</v>
      </c>
      <c r="E8778">
        <v>5.84</v>
      </c>
      <c r="F8778">
        <v>6.08</v>
      </c>
      <c r="G8778">
        <v>6.18</v>
      </c>
      <c r="H8778">
        <v>6.31</v>
      </c>
      <c r="I8778">
        <v>6.47</v>
      </c>
      <c r="J8778">
        <v>6.54</v>
      </c>
      <c r="K8778">
        <v>6.95</v>
      </c>
      <c r="L8778">
        <v>6.87</v>
      </c>
    </row>
    <row r="8779" spans="1:12" x14ac:dyDescent="0.2">
      <c r="A8779" s="4">
        <v>34933</v>
      </c>
      <c r="C8779">
        <v>5.63</v>
      </c>
      <c r="D8779">
        <v>5.7</v>
      </c>
      <c r="E8779">
        <v>5.88</v>
      </c>
      <c r="F8779">
        <v>6.1</v>
      </c>
      <c r="G8779">
        <v>6.21</v>
      </c>
      <c r="H8779">
        <v>6.35</v>
      </c>
      <c r="I8779">
        <v>6.51</v>
      </c>
      <c r="J8779">
        <v>6.57</v>
      </c>
      <c r="K8779">
        <v>6.98</v>
      </c>
      <c r="L8779">
        <v>6.89</v>
      </c>
    </row>
    <row r="8780" spans="1:12" x14ac:dyDescent="0.2">
      <c r="A8780" s="4">
        <v>34934</v>
      </c>
      <c r="C8780">
        <v>5.6</v>
      </c>
      <c r="D8780">
        <v>5.69</v>
      </c>
      <c r="E8780">
        <v>5.87</v>
      </c>
      <c r="F8780">
        <v>6.11</v>
      </c>
      <c r="G8780">
        <v>6.24</v>
      </c>
      <c r="H8780">
        <v>6.37</v>
      </c>
      <c r="I8780">
        <v>6.53</v>
      </c>
      <c r="J8780">
        <v>6.6</v>
      </c>
      <c r="K8780">
        <v>7.01</v>
      </c>
      <c r="L8780">
        <v>6.92</v>
      </c>
    </row>
    <row r="8781" spans="1:12" x14ac:dyDescent="0.2">
      <c r="A8781" s="4">
        <v>34935</v>
      </c>
      <c r="C8781">
        <v>5.52</v>
      </c>
      <c r="D8781">
        <v>5.6</v>
      </c>
      <c r="E8781">
        <v>5.77</v>
      </c>
      <c r="F8781">
        <v>6</v>
      </c>
      <c r="G8781">
        <v>6.12</v>
      </c>
      <c r="H8781">
        <v>6.26</v>
      </c>
      <c r="I8781">
        <v>6.42</v>
      </c>
      <c r="J8781">
        <v>6.5</v>
      </c>
      <c r="K8781">
        <v>6.92</v>
      </c>
      <c r="L8781">
        <v>6.84</v>
      </c>
    </row>
    <row r="8782" spans="1:12" x14ac:dyDescent="0.2">
      <c r="A8782" s="4">
        <v>34936</v>
      </c>
      <c r="C8782">
        <v>5.5</v>
      </c>
      <c r="D8782">
        <v>5.6</v>
      </c>
      <c r="E8782">
        <v>5.7</v>
      </c>
      <c r="F8782">
        <v>5.9</v>
      </c>
      <c r="G8782">
        <v>6.01</v>
      </c>
      <c r="H8782">
        <v>6.13</v>
      </c>
      <c r="I8782">
        <v>6.3</v>
      </c>
      <c r="J8782">
        <v>6.38</v>
      </c>
      <c r="K8782">
        <v>6.8</v>
      </c>
      <c r="L8782">
        <v>6.72</v>
      </c>
    </row>
    <row r="8783" spans="1:12" x14ac:dyDescent="0.2">
      <c r="A8783" s="4">
        <v>34939</v>
      </c>
      <c r="C8783">
        <v>5.48</v>
      </c>
      <c r="D8783">
        <v>5.56</v>
      </c>
      <c r="E8783">
        <v>5.66</v>
      </c>
      <c r="F8783">
        <v>5.85</v>
      </c>
      <c r="G8783">
        <v>5.97</v>
      </c>
      <c r="H8783">
        <v>6.1</v>
      </c>
      <c r="I8783">
        <v>6.26</v>
      </c>
      <c r="J8783">
        <v>6.34</v>
      </c>
      <c r="K8783">
        <v>6.77</v>
      </c>
      <c r="L8783">
        <v>6.7</v>
      </c>
    </row>
    <row r="8784" spans="1:12" x14ac:dyDescent="0.2">
      <c r="A8784" s="4">
        <v>34940</v>
      </c>
      <c r="C8784">
        <v>5.5</v>
      </c>
      <c r="D8784">
        <v>5.61</v>
      </c>
      <c r="E8784">
        <v>5.71</v>
      </c>
      <c r="F8784">
        <v>5.93</v>
      </c>
      <c r="G8784">
        <v>6.03</v>
      </c>
      <c r="H8784">
        <v>6.15</v>
      </c>
      <c r="I8784">
        <v>6.29</v>
      </c>
      <c r="J8784">
        <v>6.36</v>
      </c>
      <c r="K8784">
        <v>6.79</v>
      </c>
      <c r="L8784">
        <v>6.72</v>
      </c>
    </row>
    <row r="8785" spans="1:12" x14ac:dyDescent="0.2">
      <c r="A8785" s="4">
        <v>34941</v>
      </c>
      <c r="C8785">
        <v>5.46</v>
      </c>
      <c r="D8785">
        <v>5.55</v>
      </c>
      <c r="E8785">
        <v>5.66</v>
      </c>
      <c r="F8785">
        <v>5.88</v>
      </c>
      <c r="G8785">
        <v>5.98</v>
      </c>
      <c r="H8785">
        <v>6.1</v>
      </c>
      <c r="I8785">
        <v>6.25</v>
      </c>
      <c r="J8785">
        <v>6.33</v>
      </c>
      <c r="K8785">
        <v>6.77</v>
      </c>
      <c r="L8785">
        <v>6.7</v>
      </c>
    </row>
    <row r="8786" spans="1:12" x14ac:dyDescent="0.2">
      <c r="A8786" s="4">
        <v>34942</v>
      </c>
      <c r="C8786">
        <v>5.45</v>
      </c>
      <c r="D8786">
        <v>5.53</v>
      </c>
      <c r="E8786">
        <v>5.65</v>
      </c>
      <c r="F8786">
        <v>5.85</v>
      </c>
      <c r="G8786">
        <v>5.95</v>
      </c>
      <c r="H8786">
        <v>6.07</v>
      </c>
      <c r="I8786">
        <v>6.21</v>
      </c>
      <c r="J8786">
        <v>6.28</v>
      </c>
      <c r="K8786">
        <v>6.72</v>
      </c>
      <c r="L8786">
        <v>6.65</v>
      </c>
    </row>
    <row r="8787" spans="1:12" x14ac:dyDescent="0.2">
      <c r="A8787" s="4">
        <v>34943</v>
      </c>
      <c r="C8787">
        <v>5.45</v>
      </c>
      <c r="D8787">
        <v>5.52</v>
      </c>
      <c r="E8787">
        <v>5.6</v>
      </c>
      <c r="F8787">
        <v>5.78</v>
      </c>
      <c r="G8787">
        <v>5.89</v>
      </c>
      <c r="H8787">
        <v>6</v>
      </c>
      <c r="I8787">
        <v>6.14</v>
      </c>
      <c r="J8787">
        <v>6.22</v>
      </c>
      <c r="K8787">
        <v>6.67</v>
      </c>
      <c r="L8787">
        <v>6.61</v>
      </c>
    </row>
    <row r="8788" spans="1:12" x14ac:dyDescent="0.2">
      <c r="A8788" s="4">
        <v>34946</v>
      </c>
      <c r="C8788" t="s">
        <v>13</v>
      </c>
      <c r="D8788" t="s">
        <v>13</v>
      </c>
      <c r="E8788" t="s">
        <v>13</v>
      </c>
      <c r="F8788" t="s">
        <v>13</v>
      </c>
      <c r="G8788" t="s">
        <v>13</v>
      </c>
      <c r="H8788" t="s">
        <v>13</v>
      </c>
      <c r="I8788" t="s">
        <v>13</v>
      </c>
      <c r="J8788" t="s">
        <v>13</v>
      </c>
      <c r="K8788" t="s">
        <v>13</v>
      </c>
      <c r="L8788" t="s">
        <v>13</v>
      </c>
    </row>
    <row r="8789" spans="1:12" x14ac:dyDescent="0.2">
      <c r="A8789" s="4">
        <v>34947</v>
      </c>
      <c r="C8789">
        <v>5.49</v>
      </c>
      <c r="D8789">
        <v>5.55</v>
      </c>
      <c r="E8789">
        <v>5.6</v>
      </c>
      <c r="F8789">
        <v>5.77</v>
      </c>
      <c r="G8789">
        <v>5.85</v>
      </c>
      <c r="H8789">
        <v>5.96</v>
      </c>
      <c r="I8789">
        <v>6.09</v>
      </c>
      <c r="J8789">
        <v>6.18</v>
      </c>
      <c r="K8789">
        <v>6.63</v>
      </c>
      <c r="L8789">
        <v>6.57</v>
      </c>
    </row>
    <row r="8790" spans="1:12" x14ac:dyDescent="0.2">
      <c r="A8790" s="4">
        <v>34948</v>
      </c>
      <c r="C8790">
        <v>5.48</v>
      </c>
      <c r="D8790">
        <v>5.55</v>
      </c>
      <c r="E8790">
        <v>5.6</v>
      </c>
      <c r="F8790">
        <v>5.76</v>
      </c>
      <c r="G8790">
        <v>5.84</v>
      </c>
      <c r="H8790">
        <v>5.95</v>
      </c>
      <c r="I8790">
        <v>6.1</v>
      </c>
      <c r="J8790">
        <v>6.17</v>
      </c>
      <c r="K8790">
        <v>6.63</v>
      </c>
      <c r="L8790">
        <v>6.57</v>
      </c>
    </row>
    <row r="8791" spans="1:12" x14ac:dyDescent="0.2">
      <c r="A8791" s="4">
        <v>34949</v>
      </c>
      <c r="C8791">
        <v>5.5</v>
      </c>
      <c r="D8791">
        <v>5.57</v>
      </c>
      <c r="E8791">
        <v>5.65</v>
      </c>
      <c r="F8791">
        <v>5.8</v>
      </c>
      <c r="G8791">
        <v>5.89</v>
      </c>
      <c r="H8791">
        <v>6</v>
      </c>
      <c r="I8791">
        <v>6.14</v>
      </c>
      <c r="J8791">
        <v>6.21</v>
      </c>
      <c r="K8791">
        <v>6.66</v>
      </c>
      <c r="L8791">
        <v>6.6</v>
      </c>
    </row>
    <row r="8792" spans="1:12" x14ac:dyDescent="0.2">
      <c r="A8792" s="4">
        <v>34950</v>
      </c>
      <c r="C8792">
        <v>5.52</v>
      </c>
      <c r="D8792">
        <v>5.58</v>
      </c>
      <c r="E8792">
        <v>5.67</v>
      </c>
      <c r="F8792">
        <v>5.85</v>
      </c>
      <c r="G8792">
        <v>5.95</v>
      </c>
      <c r="H8792">
        <v>6.04</v>
      </c>
      <c r="I8792">
        <v>6.17</v>
      </c>
      <c r="J8792">
        <v>6.24</v>
      </c>
      <c r="K8792">
        <v>6.66</v>
      </c>
      <c r="L8792">
        <v>6.6</v>
      </c>
    </row>
    <row r="8793" spans="1:12" x14ac:dyDescent="0.2">
      <c r="A8793" s="4">
        <v>34953</v>
      </c>
      <c r="C8793">
        <v>5.5</v>
      </c>
      <c r="D8793">
        <v>5.58</v>
      </c>
      <c r="E8793">
        <v>5.67</v>
      </c>
      <c r="F8793">
        <v>5.83</v>
      </c>
      <c r="G8793">
        <v>5.93</v>
      </c>
      <c r="H8793">
        <v>6.05</v>
      </c>
      <c r="I8793">
        <v>6.15</v>
      </c>
      <c r="J8793">
        <v>6.24</v>
      </c>
      <c r="K8793">
        <v>6.67</v>
      </c>
      <c r="L8793">
        <v>6.6</v>
      </c>
    </row>
    <row r="8794" spans="1:12" x14ac:dyDescent="0.2">
      <c r="A8794" s="4">
        <v>34954</v>
      </c>
      <c r="C8794">
        <v>5.47</v>
      </c>
      <c r="D8794">
        <v>5.54</v>
      </c>
      <c r="E8794">
        <v>5.61</v>
      </c>
      <c r="F8794">
        <v>5.77</v>
      </c>
      <c r="G8794">
        <v>5.84</v>
      </c>
      <c r="H8794">
        <v>5.96</v>
      </c>
      <c r="I8794">
        <v>6.09</v>
      </c>
      <c r="J8794">
        <v>6.16</v>
      </c>
      <c r="K8794">
        <v>6.6</v>
      </c>
      <c r="L8794">
        <v>6.51</v>
      </c>
    </row>
    <row r="8795" spans="1:12" x14ac:dyDescent="0.2">
      <c r="A8795" s="4">
        <v>34955</v>
      </c>
      <c r="C8795">
        <v>5.47</v>
      </c>
      <c r="D8795">
        <v>5.54</v>
      </c>
      <c r="E8795">
        <v>5.63</v>
      </c>
      <c r="F8795">
        <v>5.8</v>
      </c>
      <c r="G8795">
        <v>5.88</v>
      </c>
      <c r="H8795">
        <v>5.99</v>
      </c>
      <c r="I8795">
        <v>6.12</v>
      </c>
      <c r="J8795">
        <v>6.18</v>
      </c>
      <c r="K8795">
        <v>6.63</v>
      </c>
      <c r="L8795">
        <v>6.52</v>
      </c>
    </row>
    <row r="8796" spans="1:12" x14ac:dyDescent="0.2">
      <c r="A8796" s="4">
        <v>34956</v>
      </c>
      <c r="C8796">
        <v>5.44</v>
      </c>
      <c r="D8796">
        <v>5.48</v>
      </c>
      <c r="E8796">
        <v>5.51</v>
      </c>
      <c r="F8796">
        <v>5.68</v>
      </c>
      <c r="G8796">
        <v>5.76</v>
      </c>
      <c r="H8796">
        <v>5.87</v>
      </c>
      <c r="I8796">
        <v>6.01</v>
      </c>
      <c r="J8796">
        <v>6.08</v>
      </c>
      <c r="K8796">
        <v>6.56</v>
      </c>
      <c r="L8796">
        <v>6.45</v>
      </c>
    </row>
    <row r="8797" spans="1:12" x14ac:dyDescent="0.2">
      <c r="A8797" s="4">
        <v>34957</v>
      </c>
      <c r="C8797">
        <v>5.46</v>
      </c>
      <c r="D8797">
        <v>5.51</v>
      </c>
      <c r="E8797">
        <v>5.55</v>
      </c>
      <c r="F8797">
        <v>5.71</v>
      </c>
      <c r="G8797">
        <v>5.8</v>
      </c>
      <c r="H8797">
        <v>5.91</v>
      </c>
      <c r="I8797">
        <v>6.05</v>
      </c>
      <c r="J8797">
        <v>6.11</v>
      </c>
      <c r="K8797">
        <v>6.58</v>
      </c>
      <c r="L8797">
        <v>6.47</v>
      </c>
    </row>
    <row r="8798" spans="1:12" x14ac:dyDescent="0.2">
      <c r="A8798" s="4">
        <v>34960</v>
      </c>
      <c r="C8798">
        <v>5.41</v>
      </c>
      <c r="D8798">
        <v>5.47</v>
      </c>
      <c r="E8798">
        <v>5.56</v>
      </c>
      <c r="F8798">
        <v>5.77</v>
      </c>
      <c r="G8798">
        <v>5.86</v>
      </c>
      <c r="H8798">
        <v>5.97</v>
      </c>
      <c r="I8798">
        <v>6.11</v>
      </c>
      <c r="J8798">
        <v>6.17</v>
      </c>
      <c r="K8798">
        <v>6.64</v>
      </c>
      <c r="L8798">
        <v>6.53</v>
      </c>
    </row>
    <row r="8799" spans="1:12" x14ac:dyDescent="0.2">
      <c r="A8799" s="4">
        <v>34961</v>
      </c>
      <c r="C8799">
        <v>5.36</v>
      </c>
      <c r="D8799">
        <v>5.45</v>
      </c>
      <c r="E8799">
        <v>5.54</v>
      </c>
      <c r="F8799">
        <v>5.75</v>
      </c>
      <c r="G8799">
        <v>5.83</v>
      </c>
      <c r="H8799">
        <v>5.94</v>
      </c>
      <c r="I8799">
        <v>6.08</v>
      </c>
      <c r="J8799">
        <v>6.14</v>
      </c>
      <c r="K8799">
        <v>6.61</v>
      </c>
      <c r="L8799">
        <v>6.49</v>
      </c>
    </row>
    <row r="8800" spans="1:12" x14ac:dyDescent="0.2">
      <c r="A8800" s="4">
        <v>34962</v>
      </c>
      <c r="C8800">
        <v>5.34</v>
      </c>
      <c r="D8800">
        <v>5.43</v>
      </c>
      <c r="E8800">
        <v>5.52</v>
      </c>
      <c r="F8800">
        <v>5.73</v>
      </c>
      <c r="G8800">
        <v>5.81</v>
      </c>
      <c r="H8800">
        <v>5.92</v>
      </c>
      <c r="I8800">
        <v>6.05</v>
      </c>
      <c r="J8800">
        <v>6.1</v>
      </c>
      <c r="K8800">
        <v>6.57</v>
      </c>
      <c r="L8800">
        <v>6.46</v>
      </c>
    </row>
    <row r="8801" spans="1:12" x14ac:dyDescent="0.2">
      <c r="A8801" s="4">
        <v>34963</v>
      </c>
      <c r="C8801">
        <v>5.4</v>
      </c>
      <c r="D8801">
        <v>5.53</v>
      </c>
      <c r="E8801">
        <v>5.62</v>
      </c>
      <c r="F8801">
        <v>5.83</v>
      </c>
      <c r="G8801">
        <v>5.91</v>
      </c>
      <c r="H8801">
        <v>6.03</v>
      </c>
      <c r="I8801">
        <v>6.15</v>
      </c>
      <c r="J8801">
        <v>6.21</v>
      </c>
      <c r="K8801">
        <v>6.66</v>
      </c>
      <c r="L8801">
        <v>6.56</v>
      </c>
    </row>
    <row r="8802" spans="1:12" x14ac:dyDescent="0.2">
      <c r="A8802" s="4">
        <v>34964</v>
      </c>
      <c r="C8802">
        <v>5.35</v>
      </c>
      <c r="D8802">
        <v>5.52</v>
      </c>
      <c r="E8802">
        <v>5.63</v>
      </c>
      <c r="F8802">
        <v>5.85</v>
      </c>
      <c r="G8802">
        <v>5.93</v>
      </c>
      <c r="H8802">
        <v>6.06</v>
      </c>
      <c r="I8802">
        <v>6.19</v>
      </c>
      <c r="J8802">
        <v>6.25</v>
      </c>
      <c r="K8802">
        <v>6.7</v>
      </c>
      <c r="L8802">
        <v>6.59</v>
      </c>
    </row>
    <row r="8803" spans="1:12" x14ac:dyDescent="0.2">
      <c r="A8803" s="4">
        <v>34967</v>
      </c>
      <c r="C8803">
        <v>5.33</v>
      </c>
      <c r="D8803">
        <v>5.51</v>
      </c>
      <c r="E8803">
        <v>5.65</v>
      </c>
      <c r="F8803">
        <v>5.89</v>
      </c>
      <c r="G8803">
        <v>5.95</v>
      </c>
      <c r="H8803">
        <v>6.08</v>
      </c>
      <c r="I8803">
        <v>6.2</v>
      </c>
      <c r="J8803">
        <v>6.26</v>
      </c>
      <c r="K8803">
        <v>6.7</v>
      </c>
      <c r="L8803">
        <v>6.58</v>
      </c>
    </row>
    <row r="8804" spans="1:12" x14ac:dyDescent="0.2">
      <c r="A8804" s="4">
        <v>34968</v>
      </c>
      <c r="C8804">
        <v>5.45</v>
      </c>
      <c r="D8804">
        <v>5.63</v>
      </c>
      <c r="E8804">
        <v>5.71</v>
      </c>
      <c r="F8804">
        <v>5.88</v>
      </c>
      <c r="G8804">
        <v>5.98</v>
      </c>
      <c r="H8804">
        <v>6.11</v>
      </c>
      <c r="I8804">
        <v>6.21</v>
      </c>
      <c r="J8804">
        <v>6.28</v>
      </c>
      <c r="K8804">
        <v>6.71</v>
      </c>
      <c r="L8804">
        <v>6.58</v>
      </c>
    </row>
    <row r="8805" spans="1:12" x14ac:dyDescent="0.2">
      <c r="A8805" s="4">
        <v>34969</v>
      </c>
      <c r="C8805">
        <v>5.42</v>
      </c>
      <c r="D8805">
        <v>5.6</v>
      </c>
      <c r="E8805">
        <v>5.7</v>
      </c>
      <c r="F8805">
        <v>5.92</v>
      </c>
      <c r="G8805">
        <v>6.01</v>
      </c>
      <c r="H8805">
        <v>6.08</v>
      </c>
      <c r="I8805">
        <v>6.25</v>
      </c>
      <c r="J8805">
        <v>6.3</v>
      </c>
      <c r="K8805">
        <v>6.76</v>
      </c>
      <c r="L8805">
        <v>6.61</v>
      </c>
    </row>
    <row r="8806" spans="1:12" x14ac:dyDescent="0.2">
      <c r="A8806" s="4">
        <v>34970</v>
      </c>
      <c r="C8806">
        <v>5.44</v>
      </c>
      <c r="D8806">
        <v>5.61</v>
      </c>
      <c r="E8806">
        <v>5.73</v>
      </c>
      <c r="F8806">
        <v>5.92</v>
      </c>
      <c r="G8806">
        <v>6</v>
      </c>
      <c r="H8806">
        <v>6.1</v>
      </c>
      <c r="I8806">
        <v>6.22</v>
      </c>
      <c r="J8806">
        <v>6.28</v>
      </c>
      <c r="K8806">
        <v>6.71</v>
      </c>
      <c r="L8806">
        <v>6.59</v>
      </c>
    </row>
    <row r="8807" spans="1:12" x14ac:dyDescent="0.2">
      <c r="A8807" s="4">
        <v>34971</v>
      </c>
      <c r="C8807">
        <v>5.4</v>
      </c>
      <c r="D8807">
        <v>5.57</v>
      </c>
      <c r="E8807">
        <v>5.65</v>
      </c>
      <c r="F8807">
        <v>5.83</v>
      </c>
      <c r="G8807">
        <v>5.91</v>
      </c>
      <c r="H8807">
        <v>6.01</v>
      </c>
      <c r="I8807">
        <v>6.11</v>
      </c>
      <c r="J8807">
        <v>6.17</v>
      </c>
      <c r="K8807">
        <v>6.6</v>
      </c>
      <c r="L8807">
        <v>6.49</v>
      </c>
    </row>
    <row r="8808" spans="1:12" x14ac:dyDescent="0.2">
      <c r="A8808" s="4">
        <v>34974</v>
      </c>
      <c r="C8808">
        <v>5.53</v>
      </c>
      <c r="D8808">
        <v>5.64</v>
      </c>
      <c r="E8808">
        <v>5.65</v>
      </c>
      <c r="F8808">
        <v>5.82</v>
      </c>
      <c r="G8808">
        <v>5.89</v>
      </c>
      <c r="H8808">
        <v>5.98</v>
      </c>
      <c r="I8808">
        <v>6.1</v>
      </c>
      <c r="J8808">
        <v>6.15</v>
      </c>
      <c r="K8808">
        <v>6.61</v>
      </c>
      <c r="L8808">
        <v>6.48</v>
      </c>
    </row>
    <row r="8809" spans="1:12" x14ac:dyDescent="0.2">
      <c r="A8809" s="4">
        <v>34975</v>
      </c>
      <c r="C8809">
        <v>5.51</v>
      </c>
      <c r="D8809">
        <v>5.61</v>
      </c>
      <c r="E8809">
        <v>5.63</v>
      </c>
      <c r="F8809">
        <v>5.8</v>
      </c>
      <c r="G8809">
        <v>5.87</v>
      </c>
      <c r="H8809">
        <v>5.96</v>
      </c>
      <c r="I8809">
        <v>6.07</v>
      </c>
      <c r="J8809">
        <v>6.13</v>
      </c>
      <c r="K8809">
        <v>6.57</v>
      </c>
      <c r="L8809">
        <v>6.46</v>
      </c>
    </row>
    <row r="8810" spans="1:12" x14ac:dyDescent="0.2">
      <c r="A8810" s="4">
        <v>34976</v>
      </c>
      <c r="C8810">
        <v>5.47</v>
      </c>
      <c r="D8810">
        <v>5.57</v>
      </c>
      <c r="E8810">
        <v>5.6</v>
      </c>
      <c r="F8810">
        <v>5.75</v>
      </c>
      <c r="G8810">
        <v>5.82</v>
      </c>
      <c r="H8810">
        <v>5.91</v>
      </c>
      <c r="I8810">
        <v>6.04</v>
      </c>
      <c r="J8810">
        <v>6.12</v>
      </c>
      <c r="K8810">
        <v>6.54</v>
      </c>
      <c r="L8810">
        <v>6.44</v>
      </c>
    </row>
    <row r="8811" spans="1:12" x14ac:dyDescent="0.2">
      <c r="A8811" s="4">
        <v>34977</v>
      </c>
      <c r="C8811">
        <v>5.44</v>
      </c>
      <c r="D8811">
        <v>5.57</v>
      </c>
      <c r="E8811">
        <v>5.59</v>
      </c>
      <c r="F8811">
        <v>5.72</v>
      </c>
      <c r="G8811">
        <v>5.8</v>
      </c>
      <c r="H8811">
        <v>5.88</v>
      </c>
      <c r="I8811">
        <v>6</v>
      </c>
      <c r="J8811">
        <v>6.06</v>
      </c>
      <c r="K8811">
        <v>6.53</v>
      </c>
      <c r="L8811">
        <v>6.43</v>
      </c>
    </row>
    <row r="8812" spans="1:12" x14ac:dyDescent="0.2">
      <c r="A8812" s="4">
        <v>34978</v>
      </c>
      <c r="C8812">
        <v>5.47</v>
      </c>
      <c r="D8812">
        <v>5.59</v>
      </c>
      <c r="E8812">
        <v>5.59</v>
      </c>
      <c r="F8812">
        <v>5.73</v>
      </c>
      <c r="G8812">
        <v>5.81</v>
      </c>
      <c r="H8812">
        <v>5.89</v>
      </c>
      <c r="I8812">
        <v>6</v>
      </c>
      <c r="J8812">
        <v>6.06</v>
      </c>
      <c r="K8812">
        <v>6.51</v>
      </c>
      <c r="L8812">
        <v>6.43</v>
      </c>
    </row>
    <row r="8813" spans="1:12" x14ac:dyDescent="0.2">
      <c r="A8813" s="4">
        <v>34981</v>
      </c>
      <c r="C8813" t="s">
        <v>13</v>
      </c>
      <c r="D8813" t="s">
        <v>13</v>
      </c>
      <c r="E8813" t="s">
        <v>13</v>
      </c>
      <c r="F8813" t="s">
        <v>13</v>
      </c>
      <c r="G8813" t="s">
        <v>13</v>
      </c>
      <c r="H8813" t="s">
        <v>13</v>
      </c>
      <c r="I8813" t="s">
        <v>13</v>
      </c>
      <c r="J8813" t="s">
        <v>13</v>
      </c>
      <c r="K8813" t="s">
        <v>13</v>
      </c>
      <c r="L8813" t="s">
        <v>13</v>
      </c>
    </row>
    <row r="8814" spans="1:12" x14ac:dyDescent="0.2">
      <c r="A8814" s="4">
        <v>34982</v>
      </c>
      <c r="C8814">
        <v>5.47</v>
      </c>
      <c r="D8814">
        <v>5.57</v>
      </c>
      <c r="E8814">
        <v>5.61</v>
      </c>
      <c r="F8814">
        <v>5.74</v>
      </c>
      <c r="G8814">
        <v>5.81</v>
      </c>
      <c r="H8814">
        <v>5.91</v>
      </c>
      <c r="I8814">
        <v>6</v>
      </c>
      <c r="J8814">
        <v>6.07</v>
      </c>
      <c r="K8814">
        <v>6.51</v>
      </c>
      <c r="L8814">
        <v>6.43</v>
      </c>
    </row>
    <row r="8815" spans="1:12" x14ac:dyDescent="0.2">
      <c r="A8815" s="4">
        <v>34983</v>
      </c>
      <c r="C8815">
        <v>5.47</v>
      </c>
      <c r="D8815">
        <v>5.57</v>
      </c>
      <c r="E8815">
        <v>5.61</v>
      </c>
      <c r="F8815">
        <v>5.75</v>
      </c>
      <c r="G8815">
        <v>5.82</v>
      </c>
      <c r="H8815">
        <v>5.91</v>
      </c>
      <c r="I8815">
        <v>6.02</v>
      </c>
      <c r="J8815">
        <v>6.09</v>
      </c>
      <c r="K8815">
        <v>6.5</v>
      </c>
      <c r="L8815">
        <v>6.44</v>
      </c>
    </row>
    <row r="8816" spans="1:12" x14ac:dyDescent="0.2">
      <c r="A8816" s="4">
        <v>34984</v>
      </c>
      <c r="C8816">
        <v>5.46</v>
      </c>
      <c r="D8816">
        <v>5.57</v>
      </c>
      <c r="E8816">
        <v>5.61</v>
      </c>
      <c r="F8816">
        <v>5.72</v>
      </c>
      <c r="G8816">
        <v>5.8</v>
      </c>
      <c r="H8816">
        <v>5.88</v>
      </c>
      <c r="I8816">
        <v>5.99</v>
      </c>
      <c r="J8816">
        <v>6.07</v>
      </c>
      <c r="K8816">
        <v>6.48</v>
      </c>
      <c r="L8816">
        <v>6.41</v>
      </c>
    </row>
    <row r="8817" spans="1:12" x14ac:dyDescent="0.2">
      <c r="A8817" s="4">
        <v>34985</v>
      </c>
      <c r="C8817">
        <v>5.45</v>
      </c>
      <c r="D8817">
        <v>5.56</v>
      </c>
      <c r="E8817">
        <v>5.58</v>
      </c>
      <c r="F8817">
        <v>5.67</v>
      </c>
      <c r="G8817">
        <v>5.72</v>
      </c>
      <c r="H8817">
        <v>5.8</v>
      </c>
      <c r="I8817">
        <v>5.88</v>
      </c>
      <c r="J8817">
        <v>5.97</v>
      </c>
      <c r="K8817">
        <v>6.37</v>
      </c>
      <c r="L8817">
        <v>6.3</v>
      </c>
    </row>
    <row r="8818" spans="1:12" x14ac:dyDescent="0.2">
      <c r="A8818" s="4">
        <v>34988</v>
      </c>
      <c r="C8818">
        <v>5.49</v>
      </c>
      <c r="D8818">
        <v>5.58</v>
      </c>
      <c r="E8818">
        <v>5.59</v>
      </c>
      <c r="F8818">
        <v>5.67</v>
      </c>
      <c r="G8818">
        <v>5.73</v>
      </c>
      <c r="H8818">
        <v>5.8</v>
      </c>
      <c r="I8818">
        <v>5.89</v>
      </c>
      <c r="J8818">
        <v>5.97</v>
      </c>
      <c r="K8818">
        <v>6.38</v>
      </c>
      <c r="L8818">
        <v>6.32</v>
      </c>
    </row>
    <row r="8819" spans="1:12" x14ac:dyDescent="0.2">
      <c r="A8819" s="4">
        <v>34989</v>
      </c>
      <c r="C8819">
        <v>5.43</v>
      </c>
      <c r="D8819">
        <v>5.55</v>
      </c>
      <c r="E8819">
        <v>5.57</v>
      </c>
      <c r="F8819">
        <v>5.65</v>
      </c>
      <c r="G8819">
        <v>5.71</v>
      </c>
      <c r="H8819">
        <v>5.8</v>
      </c>
      <c r="I8819">
        <v>5.89</v>
      </c>
      <c r="J8819">
        <v>5.97</v>
      </c>
      <c r="K8819">
        <v>6.36</v>
      </c>
      <c r="L8819">
        <v>6.3</v>
      </c>
    </row>
    <row r="8820" spans="1:12" x14ac:dyDescent="0.2">
      <c r="A8820" s="4">
        <v>34990</v>
      </c>
      <c r="C8820">
        <v>5.41</v>
      </c>
      <c r="D8820">
        <v>5.55</v>
      </c>
      <c r="E8820">
        <v>5.58</v>
      </c>
      <c r="F8820">
        <v>5.67</v>
      </c>
      <c r="G8820">
        <v>5.74</v>
      </c>
      <c r="H8820">
        <v>5.83</v>
      </c>
      <c r="I8820">
        <v>5.92</v>
      </c>
      <c r="J8820">
        <v>5.99</v>
      </c>
      <c r="K8820">
        <v>6.38</v>
      </c>
      <c r="L8820">
        <v>6.32</v>
      </c>
    </row>
    <row r="8821" spans="1:12" x14ac:dyDescent="0.2">
      <c r="A8821" s="4">
        <v>34991</v>
      </c>
      <c r="C8821">
        <v>5.41</v>
      </c>
      <c r="D8821">
        <v>5.55</v>
      </c>
      <c r="E8821">
        <v>5.58</v>
      </c>
      <c r="F8821">
        <v>5.67</v>
      </c>
      <c r="G8821">
        <v>5.73</v>
      </c>
      <c r="H8821">
        <v>5.83</v>
      </c>
      <c r="I8821">
        <v>5.92</v>
      </c>
      <c r="J8821">
        <v>5.98</v>
      </c>
      <c r="K8821">
        <v>6.37</v>
      </c>
      <c r="L8821">
        <v>6.31</v>
      </c>
    </row>
    <row r="8822" spans="1:12" x14ac:dyDescent="0.2">
      <c r="A8822" s="4">
        <v>34992</v>
      </c>
      <c r="C8822">
        <v>5.43</v>
      </c>
      <c r="D8822">
        <v>5.57</v>
      </c>
      <c r="E8822">
        <v>5.62</v>
      </c>
      <c r="F8822">
        <v>5.72</v>
      </c>
      <c r="G8822">
        <v>5.79</v>
      </c>
      <c r="H8822">
        <v>5.9</v>
      </c>
      <c r="I8822">
        <v>5.99</v>
      </c>
      <c r="J8822">
        <v>6.04</v>
      </c>
      <c r="K8822">
        <v>6.42</v>
      </c>
      <c r="L8822">
        <v>6.35</v>
      </c>
    </row>
    <row r="8823" spans="1:12" x14ac:dyDescent="0.2">
      <c r="A8823" s="4">
        <v>34995</v>
      </c>
      <c r="C8823">
        <v>5.38</v>
      </c>
      <c r="D8823">
        <v>5.57</v>
      </c>
      <c r="E8823">
        <v>5.65</v>
      </c>
      <c r="F8823">
        <v>5.76</v>
      </c>
      <c r="G8823">
        <v>5.82</v>
      </c>
      <c r="H8823">
        <v>5.92</v>
      </c>
      <c r="I8823">
        <v>6.01</v>
      </c>
      <c r="J8823">
        <v>6.07</v>
      </c>
      <c r="K8823">
        <v>6.44</v>
      </c>
      <c r="L8823">
        <v>6.38</v>
      </c>
    </row>
    <row r="8824" spans="1:12" x14ac:dyDescent="0.2">
      <c r="A8824" s="4">
        <v>34996</v>
      </c>
      <c r="C8824">
        <v>5.38</v>
      </c>
      <c r="D8824">
        <v>5.56</v>
      </c>
      <c r="E8824">
        <v>5.6</v>
      </c>
      <c r="F8824">
        <v>5.68</v>
      </c>
      <c r="G8824">
        <v>5.76</v>
      </c>
      <c r="H8824">
        <v>5.85</v>
      </c>
      <c r="I8824">
        <v>5.95</v>
      </c>
      <c r="J8824">
        <v>6.02</v>
      </c>
      <c r="K8824">
        <v>6.37</v>
      </c>
      <c r="L8824">
        <v>6.33</v>
      </c>
    </row>
    <row r="8825" spans="1:12" x14ac:dyDescent="0.2">
      <c r="A8825" s="4">
        <v>34997</v>
      </c>
      <c r="C8825">
        <v>5.39</v>
      </c>
      <c r="D8825">
        <v>5.55</v>
      </c>
      <c r="E8825">
        <v>5.56</v>
      </c>
      <c r="F8825">
        <v>5.64</v>
      </c>
      <c r="G8825">
        <v>5.72</v>
      </c>
      <c r="H8825">
        <v>5.8</v>
      </c>
      <c r="I8825">
        <v>5.9</v>
      </c>
      <c r="J8825">
        <v>6</v>
      </c>
      <c r="K8825">
        <v>6.37</v>
      </c>
      <c r="L8825">
        <v>6.32</v>
      </c>
    </row>
    <row r="8826" spans="1:12" x14ac:dyDescent="0.2">
      <c r="A8826" s="4">
        <v>34998</v>
      </c>
      <c r="C8826">
        <v>5.38</v>
      </c>
      <c r="D8826">
        <v>5.5</v>
      </c>
      <c r="E8826">
        <v>5.52</v>
      </c>
      <c r="F8826">
        <v>5.61</v>
      </c>
      <c r="G8826">
        <v>5.72</v>
      </c>
      <c r="H8826">
        <v>5.81</v>
      </c>
      <c r="I8826">
        <v>5.93</v>
      </c>
      <c r="J8826">
        <v>6.06</v>
      </c>
      <c r="K8826">
        <v>6.44</v>
      </c>
      <c r="L8826">
        <v>6.38</v>
      </c>
    </row>
    <row r="8827" spans="1:12" x14ac:dyDescent="0.2">
      <c r="A8827" s="4">
        <v>34999</v>
      </c>
      <c r="C8827">
        <v>5.41</v>
      </c>
      <c r="D8827">
        <v>5.53</v>
      </c>
      <c r="E8827">
        <v>5.56</v>
      </c>
      <c r="F8827">
        <v>5.64</v>
      </c>
      <c r="G8827">
        <v>5.73</v>
      </c>
      <c r="H8827">
        <v>5.83</v>
      </c>
      <c r="I8827">
        <v>5.95</v>
      </c>
      <c r="J8827">
        <v>6.05</v>
      </c>
      <c r="K8827">
        <v>6.4</v>
      </c>
      <c r="L8827">
        <v>6.35</v>
      </c>
    </row>
    <row r="8828" spans="1:12" x14ac:dyDescent="0.2">
      <c r="A8828" s="4">
        <v>35002</v>
      </c>
      <c r="C8828">
        <v>5.47</v>
      </c>
      <c r="D8828">
        <v>5.55</v>
      </c>
      <c r="E8828">
        <v>5.55</v>
      </c>
      <c r="F8828">
        <v>5.62</v>
      </c>
      <c r="G8828">
        <v>5.72</v>
      </c>
      <c r="H8828">
        <v>5.82</v>
      </c>
      <c r="I8828">
        <v>5.94</v>
      </c>
      <c r="J8828">
        <v>6.04</v>
      </c>
      <c r="K8828">
        <v>6.41</v>
      </c>
      <c r="L8828">
        <v>6.35</v>
      </c>
    </row>
    <row r="8829" spans="1:12" x14ac:dyDescent="0.2">
      <c r="A8829" s="4">
        <v>35003</v>
      </c>
      <c r="C8829">
        <v>5.48</v>
      </c>
      <c r="D8829">
        <v>5.55</v>
      </c>
      <c r="E8829">
        <v>5.55</v>
      </c>
      <c r="F8829">
        <v>5.61</v>
      </c>
      <c r="G8829">
        <v>5.7</v>
      </c>
      <c r="H8829">
        <v>5.81</v>
      </c>
      <c r="I8829">
        <v>5.92</v>
      </c>
      <c r="J8829">
        <v>6.03</v>
      </c>
      <c r="K8829">
        <v>6.4</v>
      </c>
      <c r="L8829">
        <v>6.34</v>
      </c>
    </row>
    <row r="8830" spans="1:12" x14ac:dyDescent="0.2">
      <c r="A8830" s="4">
        <v>35004</v>
      </c>
      <c r="C8830">
        <v>5.48</v>
      </c>
      <c r="D8830">
        <v>5.49</v>
      </c>
      <c r="E8830">
        <v>5.46</v>
      </c>
      <c r="F8830">
        <v>5.52</v>
      </c>
      <c r="G8830">
        <v>5.62</v>
      </c>
      <c r="H8830">
        <v>5.74</v>
      </c>
      <c r="I8830">
        <v>5.86</v>
      </c>
      <c r="J8830">
        <v>5.98</v>
      </c>
      <c r="K8830">
        <v>6.36</v>
      </c>
      <c r="L8830">
        <v>6.29</v>
      </c>
    </row>
    <row r="8831" spans="1:12" x14ac:dyDescent="0.2">
      <c r="A8831" s="4">
        <v>35005</v>
      </c>
      <c r="C8831">
        <v>5.47</v>
      </c>
      <c r="D8831">
        <v>5.46</v>
      </c>
      <c r="E8831">
        <v>5.41</v>
      </c>
      <c r="F8831">
        <v>5.46</v>
      </c>
      <c r="G8831">
        <v>5.56</v>
      </c>
      <c r="H8831">
        <v>5.68</v>
      </c>
      <c r="I8831">
        <v>5.8</v>
      </c>
      <c r="J8831">
        <v>5.92</v>
      </c>
      <c r="K8831">
        <v>6.31</v>
      </c>
      <c r="L8831">
        <v>6.25</v>
      </c>
    </row>
    <row r="8832" spans="1:12" x14ac:dyDescent="0.2">
      <c r="A8832" s="4">
        <v>35006</v>
      </c>
      <c r="C8832">
        <v>5.47</v>
      </c>
      <c r="D8832">
        <v>5.49</v>
      </c>
      <c r="E8832">
        <v>5.43</v>
      </c>
      <c r="F8832">
        <v>5.49</v>
      </c>
      <c r="G8832">
        <v>5.58</v>
      </c>
      <c r="H8832">
        <v>5.7</v>
      </c>
      <c r="I8832">
        <v>5.82</v>
      </c>
      <c r="J8832">
        <v>5.94</v>
      </c>
      <c r="K8832">
        <v>6.33</v>
      </c>
      <c r="L8832">
        <v>6.28</v>
      </c>
    </row>
    <row r="8833" spans="1:12" x14ac:dyDescent="0.2">
      <c r="A8833" s="4">
        <v>35009</v>
      </c>
      <c r="C8833">
        <v>5.52</v>
      </c>
      <c r="D8833">
        <v>5.53</v>
      </c>
      <c r="E8833">
        <v>5.46</v>
      </c>
      <c r="F8833">
        <v>5.51</v>
      </c>
      <c r="G8833">
        <v>5.62</v>
      </c>
      <c r="H8833">
        <v>5.73</v>
      </c>
      <c r="I8833">
        <v>5.84</v>
      </c>
      <c r="J8833">
        <v>5.96</v>
      </c>
      <c r="K8833">
        <v>6.34</v>
      </c>
      <c r="L8833">
        <v>6.29</v>
      </c>
    </row>
    <row r="8834" spans="1:12" x14ac:dyDescent="0.2">
      <c r="A8834" s="4">
        <v>35010</v>
      </c>
      <c r="C8834">
        <v>5.53</v>
      </c>
      <c r="D8834">
        <v>5.54</v>
      </c>
      <c r="E8834">
        <v>5.48</v>
      </c>
      <c r="F8834">
        <v>5.54</v>
      </c>
      <c r="G8834">
        <v>5.65</v>
      </c>
      <c r="H8834">
        <v>5.77</v>
      </c>
      <c r="I8834">
        <v>5.88</v>
      </c>
      <c r="J8834">
        <v>5.99</v>
      </c>
      <c r="K8834">
        <v>6.37</v>
      </c>
      <c r="L8834">
        <v>6.31</v>
      </c>
    </row>
    <row r="8835" spans="1:12" x14ac:dyDescent="0.2">
      <c r="A8835" s="4">
        <v>35011</v>
      </c>
      <c r="C8835">
        <v>5.52</v>
      </c>
      <c r="D8835">
        <v>5.49</v>
      </c>
      <c r="E8835">
        <v>5.41</v>
      </c>
      <c r="F8835">
        <v>5.47</v>
      </c>
      <c r="G8835">
        <v>5.58</v>
      </c>
      <c r="H8835">
        <v>5.69</v>
      </c>
      <c r="I8835">
        <v>5.8</v>
      </c>
      <c r="J8835">
        <v>5.92</v>
      </c>
      <c r="K8835">
        <v>6.3</v>
      </c>
      <c r="L8835">
        <v>6.25</v>
      </c>
    </row>
    <row r="8836" spans="1:12" x14ac:dyDescent="0.2">
      <c r="A8836" s="4">
        <v>35012</v>
      </c>
      <c r="C8836">
        <v>5.55</v>
      </c>
      <c r="D8836">
        <v>5.53</v>
      </c>
      <c r="E8836">
        <v>5.43</v>
      </c>
      <c r="F8836">
        <v>5.49</v>
      </c>
      <c r="G8836">
        <v>5.59</v>
      </c>
      <c r="H8836">
        <v>5.72</v>
      </c>
      <c r="I8836">
        <v>5.85</v>
      </c>
      <c r="J8836">
        <v>5.97</v>
      </c>
      <c r="K8836">
        <v>6.35</v>
      </c>
      <c r="L8836">
        <v>6.29</v>
      </c>
    </row>
    <row r="8837" spans="1:12" x14ac:dyDescent="0.2">
      <c r="A8837" s="4">
        <v>35013</v>
      </c>
      <c r="C8837">
        <v>5.58</v>
      </c>
      <c r="D8837">
        <v>5.54</v>
      </c>
      <c r="E8837">
        <v>5.47</v>
      </c>
      <c r="F8837">
        <v>5.52</v>
      </c>
      <c r="G8837">
        <v>5.64</v>
      </c>
      <c r="H8837">
        <v>5.76</v>
      </c>
      <c r="I8837">
        <v>5.89</v>
      </c>
      <c r="J8837">
        <v>6</v>
      </c>
      <c r="K8837">
        <v>6.39</v>
      </c>
      <c r="L8837">
        <v>6.33</v>
      </c>
    </row>
    <row r="8838" spans="1:12" x14ac:dyDescent="0.2">
      <c r="A8838" s="4">
        <v>35016</v>
      </c>
      <c r="C8838">
        <v>5.59</v>
      </c>
      <c r="D8838">
        <v>5.56</v>
      </c>
      <c r="E8838">
        <v>5.44</v>
      </c>
      <c r="F8838">
        <v>5.49</v>
      </c>
      <c r="G8838">
        <v>5.61</v>
      </c>
      <c r="H8838">
        <v>5.72</v>
      </c>
      <c r="I8838">
        <v>5.85</v>
      </c>
      <c r="J8838">
        <v>5.98</v>
      </c>
      <c r="K8838">
        <v>6.34</v>
      </c>
      <c r="L8838">
        <v>6.28</v>
      </c>
    </row>
    <row r="8839" spans="1:12" x14ac:dyDescent="0.2">
      <c r="A8839" s="4">
        <v>35017</v>
      </c>
      <c r="C8839">
        <v>5.55</v>
      </c>
      <c r="D8839">
        <v>5.52</v>
      </c>
      <c r="E8839">
        <v>5.43</v>
      </c>
      <c r="F8839">
        <v>5.47</v>
      </c>
      <c r="G8839">
        <v>5.58</v>
      </c>
      <c r="H8839">
        <v>5.71</v>
      </c>
      <c r="I8839">
        <v>5.85</v>
      </c>
      <c r="J8839">
        <v>5.97</v>
      </c>
      <c r="K8839">
        <v>6.36</v>
      </c>
      <c r="L8839">
        <v>6.3</v>
      </c>
    </row>
    <row r="8840" spans="1:12" x14ac:dyDescent="0.2">
      <c r="A8840" s="4">
        <v>35018</v>
      </c>
      <c r="C8840">
        <v>5.56</v>
      </c>
      <c r="D8840">
        <v>5.55</v>
      </c>
      <c r="E8840">
        <v>5.47</v>
      </c>
      <c r="F8840">
        <v>5.53</v>
      </c>
      <c r="G8840">
        <v>5.63</v>
      </c>
      <c r="H8840">
        <v>5.77</v>
      </c>
      <c r="I8840">
        <v>5.9</v>
      </c>
      <c r="J8840">
        <v>6</v>
      </c>
      <c r="K8840">
        <v>6.37</v>
      </c>
      <c r="L8840">
        <v>6.3</v>
      </c>
    </row>
    <row r="8841" spans="1:12" x14ac:dyDescent="0.2">
      <c r="A8841" s="4">
        <v>35019</v>
      </c>
      <c r="C8841">
        <v>5.52</v>
      </c>
      <c r="D8841">
        <v>5.5</v>
      </c>
      <c r="E8841">
        <v>5.42</v>
      </c>
      <c r="F8841">
        <v>5.46</v>
      </c>
      <c r="G8841">
        <v>5.56</v>
      </c>
      <c r="H8841">
        <v>5.68</v>
      </c>
      <c r="I8841">
        <v>5.83</v>
      </c>
      <c r="J8841">
        <v>5.93</v>
      </c>
      <c r="K8841">
        <v>6.32</v>
      </c>
      <c r="L8841">
        <v>6.24</v>
      </c>
    </row>
    <row r="8842" spans="1:12" x14ac:dyDescent="0.2">
      <c r="A8842" s="4">
        <v>35020</v>
      </c>
      <c r="C8842">
        <v>5.51</v>
      </c>
      <c r="D8842">
        <v>5.49</v>
      </c>
      <c r="E8842">
        <v>5.4</v>
      </c>
      <c r="F8842">
        <v>5.46</v>
      </c>
      <c r="G8842">
        <v>5.54</v>
      </c>
      <c r="H8842">
        <v>5.66</v>
      </c>
      <c r="I8842">
        <v>5.81</v>
      </c>
      <c r="J8842">
        <v>5.92</v>
      </c>
      <c r="K8842">
        <v>6.33</v>
      </c>
      <c r="L8842">
        <v>6.23</v>
      </c>
    </row>
    <row r="8843" spans="1:12" x14ac:dyDescent="0.2">
      <c r="A8843" s="4">
        <v>35023</v>
      </c>
      <c r="C8843">
        <v>5.5</v>
      </c>
      <c r="D8843">
        <v>5.48</v>
      </c>
      <c r="E8843">
        <v>5.41</v>
      </c>
      <c r="F8843">
        <v>5.46</v>
      </c>
      <c r="G8843">
        <v>5.53</v>
      </c>
      <c r="H8843">
        <v>5.66</v>
      </c>
      <c r="I8843">
        <v>5.82</v>
      </c>
      <c r="J8843">
        <v>5.93</v>
      </c>
      <c r="K8843">
        <v>6.33</v>
      </c>
      <c r="L8843">
        <v>6.25</v>
      </c>
    </row>
    <row r="8844" spans="1:12" x14ac:dyDescent="0.2">
      <c r="A8844" s="4">
        <v>35024</v>
      </c>
      <c r="C8844">
        <v>5.52</v>
      </c>
      <c r="D8844">
        <v>5.5</v>
      </c>
      <c r="E8844">
        <v>5.45</v>
      </c>
      <c r="F8844">
        <v>5.49</v>
      </c>
      <c r="G8844">
        <v>5.56</v>
      </c>
      <c r="H8844">
        <v>5.7</v>
      </c>
      <c r="I8844">
        <v>5.85</v>
      </c>
      <c r="J8844">
        <v>5.92</v>
      </c>
      <c r="K8844">
        <v>6.36</v>
      </c>
      <c r="L8844">
        <v>6.27</v>
      </c>
    </row>
    <row r="8845" spans="1:12" x14ac:dyDescent="0.2">
      <c r="A8845" s="4">
        <v>35025</v>
      </c>
      <c r="C8845">
        <v>5.52</v>
      </c>
      <c r="D8845">
        <v>5.51</v>
      </c>
      <c r="E8845">
        <v>5.46</v>
      </c>
      <c r="F8845">
        <v>5.51</v>
      </c>
      <c r="G8845">
        <v>5.58</v>
      </c>
      <c r="H8845">
        <v>5.72</v>
      </c>
      <c r="I8845">
        <v>5.85</v>
      </c>
      <c r="J8845">
        <v>5.93</v>
      </c>
      <c r="K8845">
        <v>6.37</v>
      </c>
      <c r="L8845">
        <v>6.28</v>
      </c>
    </row>
    <row r="8846" spans="1:12" x14ac:dyDescent="0.2">
      <c r="A8846" s="4">
        <v>35026</v>
      </c>
      <c r="C8846" t="s">
        <v>13</v>
      </c>
      <c r="D8846" t="s">
        <v>13</v>
      </c>
      <c r="E8846" t="s">
        <v>13</v>
      </c>
      <c r="F8846" t="s">
        <v>13</v>
      </c>
      <c r="G8846" t="s">
        <v>13</v>
      </c>
      <c r="H8846" t="s">
        <v>13</v>
      </c>
      <c r="I8846" t="s">
        <v>13</v>
      </c>
      <c r="J8846" t="s">
        <v>13</v>
      </c>
      <c r="K8846" t="s">
        <v>13</v>
      </c>
      <c r="L8846" t="s">
        <v>13</v>
      </c>
    </row>
    <row r="8847" spans="1:12" x14ac:dyDescent="0.2">
      <c r="A8847" s="4">
        <v>35027</v>
      </c>
      <c r="C8847">
        <v>5.48</v>
      </c>
      <c r="D8847">
        <v>5.48</v>
      </c>
      <c r="E8847">
        <v>5.43</v>
      </c>
      <c r="F8847">
        <v>5.49</v>
      </c>
      <c r="G8847">
        <v>5.56</v>
      </c>
      <c r="H8847">
        <v>5.7</v>
      </c>
      <c r="I8847">
        <v>5.84</v>
      </c>
      <c r="J8847">
        <v>5.91</v>
      </c>
      <c r="K8847">
        <v>6.36</v>
      </c>
      <c r="L8847">
        <v>6.25</v>
      </c>
    </row>
    <row r="8848" spans="1:12" x14ac:dyDescent="0.2">
      <c r="A8848" s="4">
        <v>35030</v>
      </c>
      <c r="C8848">
        <v>5.5</v>
      </c>
      <c r="D8848">
        <v>5.49</v>
      </c>
      <c r="E8848">
        <v>5.41</v>
      </c>
      <c r="F8848">
        <v>5.46</v>
      </c>
      <c r="G8848">
        <v>5.53</v>
      </c>
      <c r="H8848">
        <v>5.67</v>
      </c>
      <c r="I8848">
        <v>5.81</v>
      </c>
      <c r="J8848">
        <v>5.88</v>
      </c>
      <c r="K8848">
        <v>6.31</v>
      </c>
      <c r="L8848">
        <v>6.23</v>
      </c>
    </row>
    <row r="8849" spans="1:12" x14ac:dyDescent="0.2">
      <c r="A8849" s="4">
        <v>35031</v>
      </c>
      <c r="C8849">
        <v>5.53</v>
      </c>
      <c r="D8849">
        <v>5.52</v>
      </c>
      <c r="E8849">
        <v>5.44</v>
      </c>
      <c r="F8849">
        <v>5.45</v>
      </c>
      <c r="G8849">
        <v>5.54</v>
      </c>
      <c r="H8849">
        <v>5.67</v>
      </c>
      <c r="I8849">
        <v>5.8</v>
      </c>
      <c r="J8849">
        <v>5.88</v>
      </c>
      <c r="K8849">
        <v>6.31</v>
      </c>
      <c r="L8849">
        <v>6.24</v>
      </c>
    </row>
    <row r="8850" spans="1:12" x14ac:dyDescent="0.2">
      <c r="A8850" s="4">
        <v>35032</v>
      </c>
      <c r="C8850">
        <v>5.5</v>
      </c>
      <c r="D8850">
        <v>5.49</v>
      </c>
      <c r="E8850">
        <v>5.42</v>
      </c>
      <c r="F8850">
        <v>5.43</v>
      </c>
      <c r="G8850">
        <v>5.49</v>
      </c>
      <c r="H8850">
        <v>5.6</v>
      </c>
      <c r="I8850">
        <v>5.8</v>
      </c>
      <c r="J8850">
        <v>5.85</v>
      </c>
      <c r="K8850">
        <v>6.29</v>
      </c>
      <c r="L8850">
        <v>6.22</v>
      </c>
    </row>
    <row r="8851" spans="1:12" x14ac:dyDescent="0.2">
      <c r="A8851" s="4">
        <v>35033</v>
      </c>
      <c r="C8851">
        <v>5.48</v>
      </c>
      <c r="D8851">
        <v>5.46</v>
      </c>
      <c r="E8851">
        <v>5.36</v>
      </c>
      <c r="F8851">
        <v>5.36</v>
      </c>
      <c r="G8851">
        <v>5.41</v>
      </c>
      <c r="H8851">
        <v>5.53</v>
      </c>
      <c r="I8851">
        <v>5.68</v>
      </c>
      <c r="J8851">
        <v>5.76</v>
      </c>
      <c r="K8851">
        <v>6.2</v>
      </c>
      <c r="L8851">
        <v>6.14</v>
      </c>
    </row>
    <row r="8852" spans="1:12" x14ac:dyDescent="0.2">
      <c r="A8852" s="4">
        <v>35034</v>
      </c>
      <c r="C8852">
        <v>5.45</v>
      </c>
      <c r="D8852">
        <v>5.44</v>
      </c>
      <c r="E8852">
        <v>5.33</v>
      </c>
      <c r="F8852">
        <v>5.32</v>
      </c>
      <c r="G8852">
        <v>5.37</v>
      </c>
      <c r="H8852">
        <v>5.49</v>
      </c>
      <c r="I8852">
        <v>5.63</v>
      </c>
      <c r="J8852">
        <v>5.71</v>
      </c>
      <c r="K8852">
        <v>6.16</v>
      </c>
      <c r="L8852">
        <v>6.1</v>
      </c>
    </row>
    <row r="8853" spans="1:12" x14ac:dyDescent="0.2">
      <c r="A8853" s="4">
        <v>35037</v>
      </c>
      <c r="C8853">
        <v>5.46</v>
      </c>
      <c r="D8853">
        <v>5.43</v>
      </c>
      <c r="E8853">
        <v>5.32</v>
      </c>
      <c r="F8853">
        <v>5.27</v>
      </c>
      <c r="G8853">
        <v>5.33</v>
      </c>
      <c r="H8853">
        <v>5.43</v>
      </c>
      <c r="I8853">
        <v>5.54</v>
      </c>
      <c r="J8853">
        <v>5.63</v>
      </c>
      <c r="K8853">
        <v>6.07</v>
      </c>
      <c r="L8853">
        <v>6.01</v>
      </c>
    </row>
    <row r="8854" spans="1:12" x14ac:dyDescent="0.2">
      <c r="A8854" s="4">
        <v>35038</v>
      </c>
      <c r="C8854">
        <v>5.47</v>
      </c>
      <c r="D8854">
        <v>5.42</v>
      </c>
      <c r="E8854">
        <v>5.33</v>
      </c>
      <c r="F8854">
        <v>5.29</v>
      </c>
      <c r="G8854">
        <v>5.34</v>
      </c>
      <c r="H8854">
        <v>5.45</v>
      </c>
      <c r="I8854">
        <v>5.57</v>
      </c>
      <c r="J8854">
        <v>5.65</v>
      </c>
      <c r="K8854">
        <v>6.09</v>
      </c>
      <c r="L8854">
        <v>6.04</v>
      </c>
    </row>
    <row r="8855" spans="1:12" x14ac:dyDescent="0.2">
      <c r="A8855" s="4">
        <v>35039</v>
      </c>
      <c r="C8855">
        <v>5.48</v>
      </c>
      <c r="D8855">
        <v>5.41</v>
      </c>
      <c r="E8855">
        <v>5.34</v>
      </c>
      <c r="F8855">
        <v>5.32</v>
      </c>
      <c r="G8855">
        <v>5.38</v>
      </c>
      <c r="H8855">
        <v>5.49</v>
      </c>
      <c r="I8855">
        <v>5.59</v>
      </c>
      <c r="J8855">
        <v>5.67</v>
      </c>
      <c r="K8855">
        <v>6.09</v>
      </c>
      <c r="L8855">
        <v>6.03</v>
      </c>
    </row>
    <row r="8856" spans="1:12" x14ac:dyDescent="0.2">
      <c r="A8856" s="4">
        <v>35040</v>
      </c>
      <c r="C8856">
        <v>5.5</v>
      </c>
      <c r="D8856">
        <v>5.43</v>
      </c>
      <c r="E8856">
        <v>5.35</v>
      </c>
      <c r="F8856">
        <v>5.39</v>
      </c>
      <c r="G8856">
        <v>5.42</v>
      </c>
      <c r="H8856">
        <v>5.54</v>
      </c>
      <c r="I8856">
        <v>5.65</v>
      </c>
      <c r="J8856">
        <v>5.72</v>
      </c>
      <c r="K8856">
        <v>6.13</v>
      </c>
      <c r="L8856">
        <v>6.07</v>
      </c>
    </row>
    <row r="8857" spans="1:12" x14ac:dyDescent="0.2">
      <c r="A8857" s="4">
        <v>35041</v>
      </c>
      <c r="C8857">
        <v>5.5</v>
      </c>
      <c r="D8857">
        <v>5.45</v>
      </c>
      <c r="E8857">
        <v>5.39</v>
      </c>
      <c r="F8857">
        <v>5.39</v>
      </c>
      <c r="G8857">
        <v>5.45</v>
      </c>
      <c r="H8857">
        <v>5.56</v>
      </c>
      <c r="I8857">
        <v>5.67</v>
      </c>
      <c r="J8857">
        <v>5.73</v>
      </c>
      <c r="K8857">
        <v>6.12</v>
      </c>
      <c r="L8857">
        <v>6.06</v>
      </c>
    </row>
    <row r="8858" spans="1:12" x14ac:dyDescent="0.2">
      <c r="A8858" s="4">
        <v>35044</v>
      </c>
      <c r="C8858">
        <v>5.45</v>
      </c>
      <c r="D8858">
        <v>5.43</v>
      </c>
      <c r="E8858">
        <v>5.35</v>
      </c>
      <c r="F8858">
        <v>5.38</v>
      </c>
      <c r="G8858">
        <v>5.41</v>
      </c>
      <c r="H8858">
        <v>5.53</v>
      </c>
      <c r="I8858">
        <v>5.65</v>
      </c>
      <c r="J8858">
        <v>5.71</v>
      </c>
      <c r="K8858">
        <v>6.11</v>
      </c>
      <c r="L8858">
        <v>6.04</v>
      </c>
    </row>
    <row r="8859" spans="1:12" x14ac:dyDescent="0.2">
      <c r="A8859" s="4">
        <v>35045</v>
      </c>
      <c r="C8859">
        <v>5.41</v>
      </c>
      <c r="D8859">
        <v>5.42</v>
      </c>
      <c r="E8859">
        <v>5.36</v>
      </c>
      <c r="F8859">
        <v>5.39</v>
      </c>
      <c r="G8859">
        <v>5.42</v>
      </c>
      <c r="H8859">
        <v>5.55</v>
      </c>
      <c r="I8859">
        <v>5.65</v>
      </c>
      <c r="J8859">
        <v>5.72</v>
      </c>
      <c r="K8859">
        <v>6.11</v>
      </c>
      <c r="L8859">
        <v>6.05</v>
      </c>
    </row>
    <row r="8860" spans="1:12" x14ac:dyDescent="0.2">
      <c r="A8860" s="4">
        <v>35046</v>
      </c>
      <c r="C8860">
        <v>5.42</v>
      </c>
      <c r="D8860">
        <v>5.43</v>
      </c>
      <c r="E8860">
        <v>5.37</v>
      </c>
      <c r="F8860">
        <v>5.39</v>
      </c>
      <c r="G8860">
        <v>5.45</v>
      </c>
      <c r="H8860">
        <v>5.56</v>
      </c>
      <c r="I8860">
        <v>5.66</v>
      </c>
      <c r="J8860">
        <v>5.74</v>
      </c>
      <c r="K8860">
        <v>6.12</v>
      </c>
      <c r="L8860">
        <v>6.07</v>
      </c>
    </row>
    <row r="8861" spans="1:12" x14ac:dyDescent="0.2">
      <c r="A8861" s="4">
        <v>35047</v>
      </c>
      <c r="C8861">
        <v>5.42</v>
      </c>
      <c r="D8861">
        <v>5.42</v>
      </c>
      <c r="E8861">
        <v>5.35</v>
      </c>
      <c r="F8861">
        <v>5.38</v>
      </c>
      <c r="G8861">
        <v>5.42</v>
      </c>
      <c r="H8861">
        <v>5.55</v>
      </c>
      <c r="I8861">
        <v>5.66</v>
      </c>
      <c r="J8861">
        <v>5.74</v>
      </c>
      <c r="K8861">
        <v>6.14</v>
      </c>
      <c r="L8861">
        <v>6.08</v>
      </c>
    </row>
    <row r="8862" spans="1:12" x14ac:dyDescent="0.2">
      <c r="A8862" s="4">
        <v>35048</v>
      </c>
      <c r="C8862">
        <v>5.35</v>
      </c>
      <c r="D8862">
        <v>5.36</v>
      </c>
      <c r="E8862">
        <v>5.32</v>
      </c>
      <c r="F8862">
        <v>5.36</v>
      </c>
      <c r="G8862">
        <v>5.41</v>
      </c>
      <c r="H8862">
        <v>5.55</v>
      </c>
      <c r="I8862">
        <v>5.66</v>
      </c>
      <c r="J8862">
        <v>5.75</v>
      </c>
      <c r="K8862">
        <v>6.15</v>
      </c>
      <c r="L8862">
        <v>6.09</v>
      </c>
    </row>
    <row r="8863" spans="1:12" x14ac:dyDescent="0.2">
      <c r="A8863" s="4">
        <v>35051</v>
      </c>
      <c r="C8863">
        <v>5.32</v>
      </c>
      <c r="D8863">
        <v>5.4</v>
      </c>
      <c r="E8863">
        <v>5.38</v>
      </c>
      <c r="F8863">
        <v>5.43</v>
      </c>
      <c r="G8863">
        <v>5.51</v>
      </c>
      <c r="H8863">
        <v>5.66</v>
      </c>
      <c r="I8863">
        <v>5.77</v>
      </c>
      <c r="J8863">
        <v>5.85</v>
      </c>
      <c r="K8863">
        <v>6.26</v>
      </c>
      <c r="L8863">
        <v>6.2</v>
      </c>
    </row>
    <row r="8864" spans="1:12" x14ac:dyDescent="0.2">
      <c r="A8864" s="4">
        <v>35052</v>
      </c>
      <c r="C8864">
        <v>5.24</v>
      </c>
      <c r="D8864">
        <v>5.31</v>
      </c>
      <c r="E8864">
        <v>5.28</v>
      </c>
      <c r="F8864">
        <v>5.36</v>
      </c>
      <c r="G8864">
        <v>5.45</v>
      </c>
      <c r="H8864">
        <v>5.58</v>
      </c>
      <c r="I8864">
        <v>5.71</v>
      </c>
      <c r="J8864">
        <v>5.81</v>
      </c>
      <c r="K8864">
        <v>6.21</v>
      </c>
      <c r="L8864">
        <v>6.14</v>
      </c>
    </row>
    <row r="8865" spans="1:12" x14ac:dyDescent="0.2">
      <c r="A8865" s="4">
        <v>35053</v>
      </c>
      <c r="C8865">
        <v>5.15</v>
      </c>
      <c r="D8865">
        <v>5.29</v>
      </c>
      <c r="E8865">
        <v>5.27</v>
      </c>
      <c r="F8865">
        <v>5.33</v>
      </c>
      <c r="G8865">
        <v>5.42</v>
      </c>
      <c r="H8865">
        <v>5.55</v>
      </c>
      <c r="I8865">
        <v>5.67</v>
      </c>
      <c r="J8865">
        <v>5.76</v>
      </c>
      <c r="K8865">
        <v>6.18</v>
      </c>
      <c r="L8865">
        <v>6.11</v>
      </c>
    </row>
    <row r="8866" spans="1:12" x14ac:dyDescent="0.2">
      <c r="A8866" s="4">
        <v>35054</v>
      </c>
      <c r="C8866">
        <v>5.05</v>
      </c>
      <c r="D8866">
        <v>5.3</v>
      </c>
      <c r="E8866">
        <v>5.29</v>
      </c>
      <c r="F8866">
        <v>5.33</v>
      </c>
      <c r="G8866">
        <v>5.41</v>
      </c>
      <c r="H8866">
        <v>5.53</v>
      </c>
      <c r="I8866">
        <v>5.68</v>
      </c>
      <c r="J8866">
        <v>5.77</v>
      </c>
      <c r="K8866">
        <v>6.19</v>
      </c>
      <c r="L8866">
        <v>6.11</v>
      </c>
    </row>
    <row r="8867" spans="1:12" x14ac:dyDescent="0.2">
      <c r="A8867" s="4">
        <v>35055</v>
      </c>
      <c r="C8867">
        <v>5.04</v>
      </c>
      <c r="D8867">
        <v>5.27</v>
      </c>
      <c r="E8867">
        <v>5.26</v>
      </c>
      <c r="F8867">
        <v>5.28</v>
      </c>
      <c r="G8867">
        <v>5.37</v>
      </c>
      <c r="H8867">
        <v>5.5</v>
      </c>
      <c r="I8867">
        <v>5.62</v>
      </c>
      <c r="J8867">
        <v>5.71</v>
      </c>
      <c r="K8867">
        <v>6.12</v>
      </c>
      <c r="L8867">
        <v>6.06</v>
      </c>
    </row>
    <row r="8868" spans="1:12" x14ac:dyDescent="0.2">
      <c r="A8868" s="4">
        <v>35058</v>
      </c>
      <c r="C8868" t="s">
        <v>13</v>
      </c>
      <c r="D8868" t="s">
        <v>13</v>
      </c>
      <c r="E8868" t="s">
        <v>13</v>
      </c>
      <c r="F8868" t="s">
        <v>13</v>
      </c>
      <c r="G8868" t="s">
        <v>13</v>
      </c>
      <c r="H8868" t="s">
        <v>13</v>
      </c>
      <c r="I8868" t="s">
        <v>13</v>
      </c>
      <c r="J8868" t="s">
        <v>13</v>
      </c>
      <c r="K8868" t="s">
        <v>13</v>
      </c>
      <c r="L8868" t="s">
        <v>13</v>
      </c>
    </row>
    <row r="8869" spans="1:12" x14ac:dyDescent="0.2">
      <c r="A8869" s="4">
        <v>35059</v>
      </c>
      <c r="C8869">
        <v>5.05</v>
      </c>
      <c r="D8869">
        <v>5.26</v>
      </c>
      <c r="E8869">
        <v>5.26</v>
      </c>
      <c r="F8869">
        <v>5.27</v>
      </c>
      <c r="G8869">
        <v>5.34</v>
      </c>
      <c r="H8869">
        <v>5.48</v>
      </c>
      <c r="I8869">
        <v>5.62</v>
      </c>
      <c r="J8869">
        <v>5.69</v>
      </c>
      <c r="K8869">
        <v>6.1</v>
      </c>
      <c r="L8869">
        <v>6.04</v>
      </c>
    </row>
    <row r="8870" spans="1:12" x14ac:dyDescent="0.2">
      <c r="A8870" s="4">
        <v>35060</v>
      </c>
      <c r="C8870">
        <v>5.04</v>
      </c>
      <c r="D8870">
        <v>5.23</v>
      </c>
      <c r="E8870">
        <v>5.23</v>
      </c>
      <c r="F8870">
        <v>5.23</v>
      </c>
      <c r="G8870">
        <v>5.31</v>
      </c>
      <c r="H8870">
        <v>5.46</v>
      </c>
      <c r="I8870">
        <v>5.58</v>
      </c>
      <c r="J8870">
        <v>5.66</v>
      </c>
      <c r="K8870">
        <v>6.07</v>
      </c>
      <c r="L8870">
        <v>6.01</v>
      </c>
    </row>
    <row r="8871" spans="1:12" x14ac:dyDescent="0.2">
      <c r="A8871" s="4">
        <v>35061</v>
      </c>
      <c r="C8871">
        <v>4.9800000000000004</v>
      </c>
      <c r="D8871">
        <v>5.1100000000000003</v>
      </c>
      <c r="E8871">
        <v>5.18</v>
      </c>
      <c r="F8871">
        <v>5.2</v>
      </c>
      <c r="G8871">
        <v>5.27</v>
      </c>
      <c r="H8871">
        <v>5.43</v>
      </c>
      <c r="I8871">
        <v>5.56</v>
      </c>
      <c r="J8871">
        <v>5.63</v>
      </c>
      <c r="K8871">
        <v>6.04</v>
      </c>
      <c r="L8871">
        <v>5.98</v>
      </c>
    </row>
    <row r="8872" spans="1:12" x14ac:dyDescent="0.2">
      <c r="A8872" s="4">
        <v>35062</v>
      </c>
      <c r="C8872">
        <v>5.0999999999999996</v>
      </c>
      <c r="D8872">
        <v>5.17</v>
      </c>
      <c r="E8872">
        <v>5.18</v>
      </c>
      <c r="F8872">
        <v>5.18</v>
      </c>
      <c r="G8872">
        <v>5.25</v>
      </c>
      <c r="H8872">
        <v>5.38</v>
      </c>
      <c r="I8872">
        <v>5.49</v>
      </c>
      <c r="J8872">
        <v>5.58</v>
      </c>
      <c r="K8872">
        <v>6.01</v>
      </c>
      <c r="L8872">
        <v>5.96</v>
      </c>
    </row>
    <row r="8873" spans="1:12" x14ac:dyDescent="0.2">
      <c r="A8873" s="4">
        <v>35065</v>
      </c>
      <c r="C8873" t="s">
        <v>13</v>
      </c>
      <c r="D8873" t="s">
        <v>13</v>
      </c>
      <c r="E8873" t="s">
        <v>13</v>
      </c>
      <c r="F8873" t="s">
        <v>13</v>
      </c>
      <c r="G8873" t="s">
        <v>13</v>
      </c>
      <c r="H8873" t="s">
        <v>13</v>
      </c>
      <c r="I8873" t="s">
        <v>13</v>
      </c>
      <c r="J8873" t="s">
        <v>13</v>
      </c>
      <c r="K8873" t="s">
        <v>13</v>
      </c>
      <c r="L8873" t="s">
        <v>13</v>
      </c>
    </row>
    <row r="8874" spans="1:12" x14ac:dyDescent="0.2">
      <c r="A8874" s="4">
        <v>35066</v>
      </c>
      <c r="C8874">
        <v>5.2</v>
      </c>
      <c r="D8874">
        <v>5.25</v>
      </c>
      <c r="E8874">
        <v>5.17</v>
      </c>
      <c r="F8874">
        <v>5.18</v>
      </c>
      <c r="G8874">
        <v>5.26</v>
      </c>
      <c r="H8874">
        <v>5.39</v>
      </c>
      <c r="I8874">
        <v>5.51</v>
      </c>
      <c r="J8874">
        <v>5.6</v>
      </c>
      <c r="K8874">
        <v>6.03</v>
      </c>
      <c r="L8874">
        <v>5.97</v>
      </c>
    </row>
    <row r="8875" spans="1:12" x14ac:dyDescent="0.2">
      <c r="A8875" s="4">
        <v>35067</v>
      </c>
      <c r="C8875">
        <v>5.2</v>
      </c>
      <c r="D8875">
        <v>5.22</v>
      </c>
      <c r="E8875">
        <v>5.16</v>
      </c>
      <c r="F8875">
        <v>5.17</v>
      </c>
      <c r="G8875">
        <v>5.21</v>
      </c>
      <c r="H8875">
        <v>5.36</v>
      </c>
      <c r="I8875">
        <v>5.49</v>
      </c>
      <c r="J8875">
        <v>5.58</v>
      </c>
      <c r="K8875">
        <v>6.01</v>
      </c>
      <c r="L8875">
        <v>5.96</v>
      </c>
    </row>
    <row r="8876" spans="1:12" x14ac:dyDescent="0.2">
      <c r="A8876" s="4">
        <v>35068</v>
      </c>
      <c r="C8876">
        <v>5.19</v>
      </c>
      <c r="D8876">
        <v>5.23</v>
      </c>
      <c r="E8876">
        <v>5.19</v>
      </c>
      <c r="F8876">
        <v>5.17</v>
      </c>
      <c r="G8876">
        <v>5.26</v>
      </c>
      <c r="H8876">
        <v>5.39</v>
      </c>
      <c r="I8876">
        <v>5.55</v>
      </c>
      <c r="J8876">
        <v>5.65</v>
      </c>
      <c r="K8876">
        <v>6.08</v>
      </c>
      <c r="L8876">
        <v>6.03</v>
      </c>
    </row>
    <row r="8877" spans="1:12" x14ac:dyDescent="0.2">
      <c r="A8877" s="4">
        <v>35069</v>
      </c>
      <c r="C8877">
        <v>5.19</v>
      </c>
      <c r="D8877">
        <v>5.22</v>
      </c>
      <c r="E8877">
        <v>5.19</v>
      </c>
      <c r="F8877">
        <v>5.2</v>
      </c>
      <c r="G8877">
        <v>5.29</v>
      </c>
      <c r="H8877">
        <v>5.42</v>
      </c>
      <c r="I8877">
        <v>5.59</v>
      </c>
      <c r="J8877">
        <v>5.69</v>
      </c>
      <c r="K8877">
        <v>6.11</v>
      </c>
      <c r="L8877">
        <v>6.05</v>
      </c>
    </row>
    <row r="8878" spans="1:12" x14ac:dyDescent="0.2">
      <c r="A8878" s="4">
        <v>35072</v>
      </c>
      <c r="C8878">
        <v>5.18</v>
      </c>
      <c r="D8878">
        <v>5.22</v>
      </c>
      <c r="E8878">
        <v>5.19</v>
      </c>
      <c r="F8878">
        <v>5.2</v>
      </c>
      <c r="G8878">
        <v>5.27</v>
      </c>
      <c r="H8878">
        <v>5.41</v>
      </c>
      <c r="I8878">
        <v>5.56</v>
      </c>
      <c r="J8878">
        <v>5.68</v>
      </c>
      <c r="K8878">
        <v>6.1</v>
      </c>
      <c r="L8878">
        <v>6.04</v>
      </c>
    </row>
    <row r="8879" spans="1:12" x14ac:dyDescent="0.2">
      <c r="A8879" s="4">
        <v>35073</v>
      </c>
      <c r="C8879">
        <v>5.18</v>
      </c>
      <c r="D8879">
        <v>5.2</v>
      </c>
      <c r="E8879">
        <v>5.16</v>
      </c>
      <c r="F8879">
        <v>5.18</v>
      </c>
      <c r="G8879">
        <v>5.27</v>
      </c>
      <c r="H8879">
        <v>5.41</v>
      </c>
      <c r="I8879">
        <v>5.58</v>
      </c>
      <c r="J8879">
        <v>5.7</v>
      </c>
      <c r="K8879">
        <v>6.12</v>
      </c>
      <c r="L8879">
        <v>6.06</v>
      </c>
    </row>
    <row r="8880" spans="1:12" x14ac:dyDescent="0.2">
      <c r="A8880" s="4">
        <v>35074</v>
      </c>
      <c r="C8880">
        <v>5.19</v>
      </c>
      <c r="D8880">
        <v>5.19</v>
      </c>
      <c r="E8880">
        <v>5.19</v>
      </c>
      <c r="F8880">
        <v>5.22</v>
      </c>
      <c r="G8880">
        <v>5.33</v>
      </c>
      <c r="H8880">
        <v>5.5</v>
      </c>
      <c r="I8880">
        <v>5.67</v>
      </c>
      <c r="J8880">
        <v>5.8</v>
      </c>
      <c r="K8880">
        <v>6.23</v>
      </c>
      <c r="L8880">
        <v>6.16</v>
      </c>
    </row>
    <row r="8881" spans="1:12" x14ac:dyDescent="0.2">
      <c r="A8881" s="4">
        <v>35075</v>
      </c>
      <c r="C8881">
        <v>5.19</v>
      </c>
      <c r="D8881">
        <v>5.19</v>
      </c>
      <c r="E8881">
        <v>5.16</v>
      </c>
      <c r="F8881">
        <v>5.22</v>
      </c>
      <c r="G8881">
        <v>5.31</v>
      </c>
      <c r="H8881">
        <v>5.47</v>
      </c>
      <c r="I8881">
        <v>5.67</v>
      </c>
      <c r="J8881">
        <v>5.78</v>
      </c>
      <c r="K8881">
        <v>6.22</v>
      </c>
      <c r="L8881">
        <v>6.16</v>
      </c>
    </row>
    <row r="8882" spans="1:12" x14ac:dyDescent="0.2">
      <c r="A8882" s="4">
        <v>35076</v>
      </c>
      <c r="C8882">
        <v>5.18</v>
      </c>
      <c r="D8882">
        <v>5.18</v>
      </c>
      <c r="E8882">
        <v>5.14</v>
      </c>
      <c r="F8882">
        <v>5.17</v>
      </c>
      <c r="G8882">
        <v>5.26</v>
      </c>
      <c r="H8882">
        <v>5.4</v>
      </c>
      <c r="I8882">
        <v>5.64</v>
      </c>
      <c r="J8882">
        <v>5.75</v>
      </c>
      <c r="K8882">
        <v>6.22</v>
      </c>
      <c r="L8882">
        <v>6.16</v>
      </c>
    </row>
    <row r="8883" spans="1:12" x14ac:dyDescent="0.2">
      <c r="A8883" s="4">
        <v>35079</v>
      </c>
      <c r="C8883" t="s">
        <v>13</v>
      </c>
      <c r="D8883" t="s">
        <v>13</v>
      </c>
      <c r="E8883" t="s">
        <v>13</v>
      </c>
      <c r="F8883" t="s">
        <v>13</v>
      </c>
      <c r="G8883" t="s">
        <v>13</v>
      </c>
      <c r="H8883" t="s">
        <v>13</v>
      </c>
      <c r="I8883" t="s">
        <v>13</v>
      </c>
      <c r="J8883" t="s">
        <v>13</v>
      </c>
      <c r="K8883" t="s">
        <v>13</v>
      </c>
      <c r="L8883" t="s">
        <v>13</v>
      </c>
    </row>
    <row r="8884" spans="1:12" x14ac:dyDescent="0.2">
      <c r="A8884" s="4">
        <v>35080</v>
      </c>
      <c r="C8884">
        <v>5.14</v>
      </c>
      <c r="D8884">
        <v>5.08</v>
      </c>
      <c r="E8884">
        <v>5.0599999999999996</v>
      </c>
      <c r="F8884">
        <v>5.08</v>
      </c>
      <c r="G8884">
        <v>5.19</v>
      </c>
      <c r="H8884">
        <v>5.37</v>
      </c>
      <c r="I8884">
        <v>5.55</v>
      </c>
      <c r="J8884">
        <v>5.66</v>
      </c>
      <c r="K8884">
        <v>6.14</v>
      </c>
      <c r="L8884">
        <v>6.09</v>
      </c>
    </row>
    <row r="8885" spans="1:12" x14ac:dyDescent="0.2">
      <c r="A8885" s="4">
        <v>35081</v>
      </c>
      <c r="C8885">
        <v>5.14</v>
      </c>
      <c r="D8885">
        <v>5.05</v>
      </c>
      <c r="E8885">
        <v>5.04</v>
      </c>
      <c r="F8885">
        <v>5.05</v>
      </c>
      <c r="G8885">
        <v>5.14</v>
      </c>
      <c r="H8885">
        <v>5.29</v>
      </c>
      <c r="I8885">
        <v>5.46</v>
      </c>
      <c r="J8885">
        <v>5.58</v>
      </c>
      <c r="K8885">
        <v>6.05</v>
      </c>
      <c r="L8885">
        <v>6</v>
      </c>
    </row>
    <row r="8886" spans="1:12" x14ac:dyDescent="0.2">
      <c r="A8886" s="4">
        <v>35082</v>
      </c>
      <c r="C8886">
        <v>5.1100000000000003</v>
      </c>
      <c r="D8886">
        <v>5.0199999999999996</v>
      </c>
      <c r="E8886">
        <v>5.01</v>
      </c>
      <c r="F8886">
        <v>5.01</v>
      </c>
      <c r="G8886">
        <v>5.09</v>
      </c>
      <c r="H8886">
        <v>5.25</v>
      </c>
      <c r="I8886">
        <v>5.42</v>
      </c>
      <c r="J8886">
        <v>5.53</v>
      </c>
      <c r="K8886">
        <v>6.03</v>
      </c>
      <c r="L8886">
        <v>5.98</v>
      </c>
    </row>
    <row r="8887" spans="1:12" x14ac:dyDescent="0.2">
      <c r="A8887" s="4">
        <v>35083</v>
      </c>
      <c r="C8887">
        <v>5.0999999999999996</v>
      </c>
      <c r="D8887">
        <v>5.0599999999999996</v>
      </c>
      <c r="E8887">
        <v>5.0199999999999996</v>
      </c>
      <c r="F8887">
        <v>5.03</v>
      </c>
      <c r="G8887">
        <v>5.0999999999999996</v>
      </c>
      <c r="H8887">
        <v>5.27</v>
      </c>
      <c r="I8887">
        <v>5.43</v>
      </c>
      <c r="J8887">
        <v>5.54</v>
      </c>
      <c r="K8887">
        <v>6.02</v>
      </c>
      <c r="L8887">
        <v>5.97</v>
      </c>
    </row>
    <row r="8888" spans="1:12" x14ac:dyDescent="0.2">
      <c r="A8888" s="4">
        <v>35086</v>
      </c>
      <c r="C8888">
        <v>5.14</v>
      </c>
      <c r="D8888">
        <v>5.0999999999999996</v>
      </c>
      <c r="E8888">
        <v>5.0599999999999996</v>
      </c>
      <c r="F8888">
        <v>5.08</v>
      </c>
      <c r="G8888">
        <v>5.17</v>
      </c>
      <c r="H8888">
        <v>5.34</v>
      </c>
      <c r="I8888">
        <v>5.5</v>
      </c>
      <c r="J8888">
        <v>5.61</v>
      </c>
      <c r="K8888">
        <v>6.09</v>
      </c>
      <c r="L8888">
        <v>6.04</v>
      </c>
    </row>
    <row r="8889" spans="1:12" x14ac:dyDescent="0.2">
      <c r="A8889" s="4">
        <v>35087</v>
      </c>
      <c r="C8889">
        <v>5.12</v>
      </c>
      <c r="D8889">
        <v>5.1100000000000003</v>
      </c>
      <c r="E8889">
        <v>5.0599999999999996</v>
      </c>
      <c r="F8889">
        <v>5.09</v>
      </c>
      <c r="G8889">
        <v>5.18</v>
      </c>
      <c r="H8889">
        <v>5.37</v>
      </c>
      <c r="I8889">
        <v>5.55</v>
      </c>
      <c r="J8889">
        <v>5.66</v>
      </c>
      <c r="K8889">
        <v>6.14</v>
      </c>
      <c r="L8889">
        <v>6.09</v>
      </c>
    </row>
    <row r="8890" spans="1:12" x14ac:dyDescent="0.2">
      <c r="A8890" s="4">
        <v>35088</v>
      </c>
      <c r="C8890">
        <v>5.12</v>
      </c>
      <c r="D8890">
        <v>5.0999999999999996</v>
      </c>
      <c r="E8890">
        <v>5.03</v>
      </c>
      <c r="F8890">
        <v>5.07</v>
      </c>
      <c r="G8890">
        <v>5.16</v>
      </c>
      <c r="H8890">
        <v>5.3</v>
      </c>
      <c r="I8890">
        <v>5.5</v>
      </c>
      <c r="J8890">
        <v>5.62</v>
      </c>
      <c r="K8890">
        <v>6.08</v>
      </c>
      <c r="L8890">
        <v>6.02</v>
      </c>
    </row>
    <row r="8891" spans="1:12" x14ac:dyDescent="0.2">
      <c r="A8891" s="4">
        <v>35089</v>
      </c>
      <c r="C8891">
        <v>5.12</v>
      </c>
      <c r="D8891">
        <v>5.12</v>
      </c>
      <c r="E8891">
        <v>5.0599999999999996</v>
      </c>
      <c r="F8891">
        <v>5.1100000000000003</v>
      </c>
      <c r="G8891">
        <v>5.23</v>
      </c>
      <c r="H8891">
        <v>5.41</v>
      </c>
      <c r="I8891">
        <v>5.58</v>
      </c>
      <c r="J8891">
        <v>5.7</v>
      </c>
      <c r="K8891">
        <v>6.16</v>
      </c>
      <c r="L8891">
        <v>6.11</v>
      </c>
    </row>
    <row r="8892" spans="1:12" x14ac:dyDescent="0.2">
      <c r="A8892" s="4">
        <v>35090</v>
      </c>
      <c r="C8892">
        <v>5.1100000000000003</v>
      </c>
      <c r="D8892">
        <v>5.1100000000000003</v>
      </c>
      <c r="E8892">
        <v>5.0199999999999996</v>
      </c>
      <c r="F8892">
        <v>5.08</v>
      </c>
      <c r="G8892">
        <v>5.18</v>
      </c>
      <c r="H8892">
        <v>5.34</v>
      </c>
      <c r="I8892">
        <v>5.54</v>
      </c>
      <c r="J8892">
        <v>5.65</v>
      </c>
      <c r="K8892">
        <v>6.1</v>
      </c>
      <c r="L8892">
        <v>6.04</v>
      </c>
    </row>
    <row r="8893" spans="1:12" x14ac:dyDescent="0.2">
      <c r="A8893" s="4">
        <v>35093</v>
      </c>
      <c r="C8893">
        <v>5.17</v>
      </c>
      <c r="D8893">
        <v>5.12</v>
      </c>
      <c r="E8893">
        <v>5.05</v>
      </c>
      <c r="F8893">
        <v>5.0999999999999996</v>
      </c>
      <c r="G8893">
        <v>5.21</v>
      </c>
      <c r="H8893">
        <v>5.37</v>
      </c>
      <c r="I8893">
        <v>5.56</v>
      </c>
      <c r="J8893">
        <v>5.69</v>
      </c>
      <c r="K8893">
        <v>6.14</v>
      </c>
      <c r="L8893">
        <v>6.09</v>
      </c>
    </row>
    <row r="8894" spans="1:12" x14ac:dyDescent="0.2">
      <c r="A8894" s="4">
        <v>35094</v>
      </c>
      <c r="C8894">
        <v>5.14</v>
      </c>
      <c r="D8894">
        <v>5.05</v>
      </c>
      <c r="E8894">
        <v>4.9800000000000004</v>
      </c>
      <c r="F8894">
        <v>5.0199999999999996</v>
      </c>
      <c r="G8894">
        <v>5.13</v>
      </c>
      <c r="H8894">
        <v>5.3</v>
      </c>
      <c r="I8894">
        <v>5.51</v>
      </c>
      <c r="J8894">
        <v>5.63</v>
      </c>
      <c r="K8894">
        <v>6.08</v>
      </c>
      <c r="L8894">
        <v>6.04</v>
      </c>
    </row>
    <row r="8895" spans="1:12" x14ac:dyDescent="0.2">
      <c r="A8895" s="4">
        <v>35095</v>
      </c>
      <c r="C8895">
        <v>5.05</v>
      </c>
      <c r="D8895">
        <v>4.97</v>
      </c>
      <c r="E8895">
        <v>4.9000000000000004</v>
      </c>
      <c r="F8895">
        <v>4.93</v>
      </c>
      <c r="G8895">
        <v>5.0599999999999996</v>
      </c>
      <c r="H8895">
        <v>5.25</v>
      </c>
      <c r="I8895">
        <v>5.46</v>
      </c>
      <c r="J8895">
        <v>5.6</v>
      </c>
      <c r="K8895">
        <v>6.07</v>
      </c>
      <c r="L8895">
        <v>6.03</v>
      </c>
    </row>
    <row r="8896" spans="1:12" x14ac:dyDescent="0.2">
      <c r="A8896" s="4">
        <v>35096</v>
      </c>
      <c r="C8896">
        <v>5.03</v>
      </c>
      <c r="D8896">
        <v>4.9800000000000004</v>
      </c>
      <c r="E8896">
        <v>4.88</v>
      </c>
      <c r="F8896">
        <v>4.93</v>
      </c>
      <c r="G8896">
        <v>5.05</v>
      </c>
      <c r="H8896">
        <v>5.24</v>
      </c>
      <c r="I8896">
        <v>5.47</v>
      </c>
      <c r="J8896">
        <v>5.63</v>
      </c>
      <c r="K8896">
        <v>6.11</v>
      </c>
      <c r="L8896">
        <v>6.08</v>
      </c>
    </row>
    <row r="8897" spans="1:12" x14ac:dyDescent="0.2">
      <c r="A8897" s="4">
        <v>35097</v>
      </c>
      <c r="C8897">
        <v>4.99</v>
      </c>
      <c r="D8897">
        <v>4.9400000000000004</v>
      </c>
      <c r="E8897">
        <v>4.8499999999999996</v>
      </c>
      <c r="F8897">
        <v>4.9000000000000004</v>
      </c>
      <c r="G8897">
        <v>5.04</v>
      </c>
      <c r="H8897">
        <v>5.24</v>
      </c>
      <c r="I8897">
        <v>5.49</v>
      </c>
      <c r="J8897">
        <v>5.66</v>
      </c>
      <c r="K8897">
        <v>6.16</v>
      </c>
      <c r="L8897">
        <v>6.15</v>
      </c>
    </row>
    <row r="8898" spans="1:12" x14ac:dyDescent="0.2">
      <c r="A8898" s="4">
        <v>35100</v>
      </c>
      <c r="C8898">
        <v>5</v>
      </c>
      <c r="D8898">
        <v>4.9800000000000004</v>
      </c>
      <c r="E8898">
        <v>4.88</v>
      </c>
      <c r="F8898">
        <v>4.95</v>
      </c>
      <c r="G8898">
        <v>5.09</v>
      </c>
      <c r="H8898">
        <v>5.3</v>
      </c>
      <c r="I8898">
        <v>5.54</v>
      </c>
      <c r="J8898">
        <v>5.7</v>
      </c>
      <c r="K8898">
        <v>6.17</v>
      </c>
      <c r="L8898">
        <v>6.15</v>
      </c>
    </row>
    <row r="8899" spans="1:12" x14ac:dyDescent="0.2">
      <c r="A8899" s="4">
        <v>35101</v>
      </c>
      <c r="C8899">
        <v>4.9800000000000004</v>
      </c>
      <c r="D8899">
        <v>4.97</v>
      </c>
      <c r="E8899">
        <v>4.87</v>
      </c>
      <c r="F8899">
        <v>4.93</v>
      </c>
      <c r="G8899">
        <v>5.03</v>
      </c>
      <c r="H8899">
        <v>5.28</v>
      </c>
      <c r="I8899">
        <v>5.5</v>
      </c>
      <c r="J8899">
        <v>5.68</v>
      </c>
      <c r="K8899">
        <v>6.15</v>
      </c>
      <c r="L8899">
        <v>6.14</v>
      </c>
    </row>
    <row r="8900" spans="1:12" x14ac:dyDescent="0.2">
      <c r="A8900" s="4">
        <v>35102</v>
      </c>
      <c r="C8900">
        <v>4.9400000000000004</v>
      </c>
      <c r="D8900">
        <v>4.95</v>
      </c>
      <c r="E8900">
        <v>4.8600000000000003</v>
      </c>
      <c r="F8900">
        <v>4.92</v>
      </c>
      <c r="G8900">
        <v>5.03</v>
      </c>
      <c r="H8900">
        <v>5.27</v>
      </c>
      <c r="I8900">
        <v>5.51</v>
      </c>
      <c r="J8900">
        <v>5.66</v>
      </c>
      <c r="K8900">
        <v>6.17</v>
      </c>
      <c r="L8900">
        <v>6.15</v>
      </c>
    </row>
    <row r="8901" spans="1:12" x14ac:dyDescent="0.2">
      <c r="A8901" s="4">
        <v>35103</v>
      </c>
      <c r="C8901">
        <v>4.92</v>
      </c>
      <c r="D8901">
        <v>4.93</v>
      </c>
      <c r="E8901">
        <v>4.84</v>
      </c>
      <c r="F8901">
        <v>4.9000000000000004</v>
      </c>
      <c r="G8901">
        <v>5.01</v>
      </c>
      <c r="H8901">
        <v>5.27</v>
      </c>
      <c r="I8901">
        <v>5.51</v>
      </c>
      <c r="J8901">
        <v>5.66</v>
      </c>
      <c r="K8901">
        <v>6.17</v>
      </c>
      <c r="L8901">
        <v>6.09</v>
      </c>
    </row>
    <row r="8902" spans="1:12" x14ac:dyDescent="0.2">
      <c r="A8902" s="4">
        <v>35104</v>
      </c>
      <c r="C8902">
        <v>4.93</v>
      </c>
      <c r="D8902">
        <v>4.91</v>
      </c>
      <c r="E8902">
        <v>4.82</v>
      </c>
      <c r="F8902">
        <v>4.8499999999999996</v>
      </c>
      <c r="G8902">
        <v>4.9800000000000004</v>
      </c>
      <c r="H8902">
        <v>5.25</v>
      </c>
      <c r="I8902">
        <v>5.49</v>
      </c>
      <c r="J8902">
        <v>5.66</v>
      </c>
      <c r="K8902">
        <v>6.17</v>
      </c>
      <c r="L8902">
        <v>6.11</v>
      </c>
    </row>
    <row r="8903" spans="1:12" x14ac:dyDescent="0.2">
      <c r="A8903" s="4">
        <v>35107</v>
      </c>
      <c r="C8903">
        <v>4.93</v>
      </c>
      <c r="D8903">
        <v>4.9000000000000004</v>
      </c>
      <c r="E8903">
        <v>4.8</v>
      </c>
      <c r="F8903">
        <v>4.83</v>
      </c>
      <c r="G8903">
        <v>4.9400000000000004</v>
      </c>
      <c r="H8903">
        <v>5.17</v>
      </c>
      <c r="I8903">
        <v>5.42</v>
      </c>
      <c r="J8903">
        <v>5.61</v>
      </c>
      <c r="K8903">
        <v>6.1</v>
      </c>
      <c r="L8903">
        <v>6.05</v>
      </c>
    </row>
    <row r="8904" spans="1:12" x14ac:dyDescent="0.2">
      <c r="A8904" s="4">
        <v>35108</v>
      </c>
      <c r="C8904">
        <v>4.93</v>
      </c>
      <c r="D8904">
        <v>4.8600000000000003</v>
      </c>
      <c r="E8904">
        <v>4.79</v>
      </c>
      <c r="F8904">
        <v>4.8</v>
      </c>
      <c r="G8904">
        <v>4.8899999999999997</v>
      </c>
      <c r="H8904">
        <v>5.14</v>
      </c>
      <c r="I8904">
        <v>5.39</v>
      </c>
      <c r="J8904">
        <v>5.58</v>
      </c>
      <c r="K8904">
        <v>6.08</v>
      </c>
      <c r="L8904">
        <v>6.02</v>
      </c>
    </row>
    <row r="8905" spans="1:12" x14ac:dyDescent="0.2">
      <c r="A8905" s="4">
        <v>35109</v>
      </c>
      <c r="C8905">
        <v>4.9400000000000004</v>
      </c>
      <c r="D8905">
        <v>4.9000000000000004</v>
      </c>
      <c r="E8905">
        <v>4.8</v>
      </c>
      <c r="F8905">
        <v>4.82</v>
      </c>
      <c r="G8905">
        <v>4.91</v>
      </c>
      <c r="H8905">
        <v>5.17</v>
      </c>
      <c r="I8905">
        <v>5.43</v>
      </c>
      <c r="J8905">
        <v>5.62</v>
      </c>
      <c r="K8905">
        <v>6.13</v>
      </c>
      <c r="L8905">
        <v>6.07</v>
      </c>
    </row>
    <row r="8906" spans="1:12" x14ac:dyDescent="0.2">
      <c r="A8906" s="4">
        <v>35110</v>
      </c>
      <c r="C8906">
        <v>4.92</v>
      </c>
      <c r="D8906">
        <v>4.92</v>
      </c>
      <c r="E8906">
        <v>4.84</v>
      </c>
      <c r="F8906">
        <v>4.87</v>
      </c>
      <c r="G8906">
        <v>4.95</v>
      </c>
      <c r="H8906">
        <v>5.23</v>
      </c>
      <c r="I8906">
        <v>5.5</v>
      </c>
      <c r="J8906">
        <v>5.7</v>
      </c>
      <c r="K8906">
        <v>6.22</v>
      </c>
      <c r="L8906">
        <v>6.16</v>
      </c>
    </row>
    <row r="8907" spans="1:12" x14ac:dyDescent="0.2">
      <c r="A8907" s="4">
        <v>35111</v>
      </c>
      <c r="C8907">
        <v>4.8899999999999997</v>
      </c>
      <c r="D8907">
        <v>4.9000000000000004</v>
      </c>
      <c r="E8907">
        <v>4.84</v>
      </c>
      <c r="F8907">
        <v>4.9000000000000004</v>
      </c>
      <c r="G8907">
        <v>5.01</v>
      </c>
      <c r="H8907">
        <v>5.29</v>
      </c>
      <c r="I8907">
        <v>5.58</v>
      </c>
      <c r="J8907">
        <v>5.76</v>
      </c>
      <c r="K8907">
        <v>6.27</v>
      </c>
      <c r="L8907">
        <v>6.23</v>
      </c>
    </row>
    <row r="8908" spans="1:12" x14ac:dyDescent="0.2">
      <c r="A8908" s="4">
        <v>35114</v>
      </c>
      <c r="C8908" t="s">
        <v>13</v>
      </c>
      <c r="D8908" t="s">
        <v>13</v>
      </c>
      <c r="E8908" t="s">
        <v>13</v>
      </c>
      <c r="F8908" t="s">
        <v>13</v>
      </c>
      <c r="G8908" t="s">
        <v>13</v>
      </c>
      <c r="H8908" t="s">
        <v>13</v>
      </c>
      <c r="I8908" t="s">
        <v>13</v>
      </c>
      <c r="J8908" t="s">
        <v>13</v>
      </c>
      <c r="K8908" t="s">
        <v>13</v>
      </c>
      <c r="L8908" t="s">
        <v>13</v>
      </c>
    </row>
    <row r="8909" spans="1:12" x14ac:dyDescent="0.2">
      <c r="A8909" s="4">
        <v>35115</v>
      </c>
      <c r="C8909">
        <v>4.99</v>
      </c>
      <c r="D8909">
        <v>5.09</v>
      </c>
      <c r="E8909">
        <v>5.09</v>
      </c>
      <c r="F8909">
        <v>5.18</v>
      </c>
      <c r="G8909">
        <v>5.3</v>
      </c>
      <c r="H8909">
        <v>5.53</v>
      </c>
      <c r="I8909">
        <v>5.83</v>
      </c>
      <c r="J8909">
        <v>6.01</v>
      </c>
      <c r="K8909">
        <v>6.45</v>
      </c>
      <c r="L8909">
        <v>6.39</v>
      </c>
    </row>
    <row r="8910" spans="1:12" x14ac:dyDescent="0.2">
      <c r="A8910" s="4">
        <v>35116</v>
      </c>
      <c r="C8910">
        <v>4.96</v>
      </c>
      <c r="D8910">
        <v>5.03</v>
      </c>
      <c r="E8910">
        <v>5.05</v>
      </c>
      <c r="F8910">
        <v>5.16</v>
      </c>
      <c r="G8910">
        <v>5.3</v>
      </c>
      <c r="H8910">
        <v>5.56</v>
      </c>
      <c r="I8910">
        <v>5.81</v>
      </c>
      <c r="J8910">
        <v>5.98</v>
      </c>
      <c r="K8910">
        <v>6.47</v>
      </c>
      <c r="L8910">
        <v>6.39</v>
      </c>
    </row>
    <row r="8911" spans="1:12" x14ac:dyDescent="0.2">
      <c r="A8911" s="4">
        <v>35117</v>
      </c>
      <c r="C8911">
        <v>4.95</v>
      </c>
      <c r="D8911">
        <v>4.9800000000000004</v>
      </c>
      <c r="E8911">
        <v>4.99</v>
      </c>
      <c r="F8911">
        <v>5.1100000000000003</v>
      </c>
      <c r="G8911">
        <v>5.23</v>
      </c>
      <c r="H8911">
        <v>5.47</v>
      </c>
      <c r="I8911">
        <v>5.76</v>
      </c>
      <c r="J8911">
        <v>5.92</v>
      </c>
      <c r="K8911">
        <v>6.43</v>
      </c>
      <c r="L8911">
        <v>6.36</v>
      </c>
    </row>
    <row r="8912" spans="1:12" x14ac:dyDescent="0.2">
      <c r="A8912" s="4">
        <v>35118</v>
      </c>
      <c r="C8912">
        <v>4.97</v>
      </c>
      <c r="D8912">
        <v>4.99</v>
      </c>
      <c r="E8912">
        <v>5.0199999999999996</v>
      </c>
      <c r="F8912">
        <v>5.13</v>
      </c>
      <c r="G8912">
        <v>5.29</v>
      </c>
      <c r="H8912">
        <v>5.53</v>
      </c>
      <c r="I8912">
        <v>5.82</v>
      </c>
      <c r="J8912">
        <v>5.97</v>
      </c>
      <c r="K8912">
        <v>6.5</v>
      </c>
      <c r="L8912">
        <v>6.42</v>
      </c>
    </row>
    <row r="8913" spans="1:12" x14ac:dyDescent="0.2">
      <c r="A8913" s="4">
        <v>35121</v>
      </c>
      <c r="C8913">
        <v>4.9800000000000004</v>
      </c>
      <c r="D8913">
        <v>4.9800000000000004</v>
      </c>
      <c r="E8913">
        <v>5.05</v>
      </c>
      <c r="F8913">
        <v>5.18</v>
      </c>
      <c r="G8913">
        <v>5.33</v>
      </c>
      <c r="H8913">
        <v>5.56</v>
      </c>
      <c r="I8913">
        <v>5.85</v>
      </c>
      <c r="J8913">
        <v>6.01</v>
      </c>
      <c r="K8913">
        <v>6.54</v>
      </c>
      <c r="L8913">
        <v>6.45</v>
      </c>
    </row>
    <row r="8914" spans="1:12" x14ac:dyDescent="0.2">
      <c r="A8914" s="4">
        <v>35122</v>
      </c>
      <c r="C8914">
        <v>5.01</v>
      </c>
      <c r="D8914">
        <v>5.0199999999999996</v>
      </c>
      <c r="E8914">
        <v>5.12</v>
      </c>
      <c r="F8914">
        <v>5.28</v>
      </c>
      <c r="G8914">
        <v>5.41</v>
      </c>
      <c r="H8914">
        <v>5.63</v>
      </c>
      <c r="I8914">
        <v>5.9</v>
      </c>
      <c r="J8914">
        <v>6.06</v>
      </c>
      <c r="K8914">
        <v>6.56</v>
      </c>
      <c r="L8914">
        <v>6.47</v>
      </c>
    </row>
    <row r="8915" spans="1:12" x14ac:dyDescent="0.2">
      <c r="A8915" s="4">
        <v>35123</v>
      </c>
      <c r="C8915">
        <v>5.01</v>
      </c>
      <c r="D8915">
        <v>5.05</v>
      </c>
      <c r="E8915">
        <v>5.22</v>
      </c>
      <c r="F8915">
        <v>5.43</v>
      </c>
      <c r="G8915">
        <v>5.51</v>
      </c>
      <c r="H8915">
        <v>5.73</v>
      </c>
      <c r="I8915">
        <v>5.97</v>
      </c>
      <c r="J8915">
        <v>6.11</v>
      </c>
      <c r="K8915">
        <v>6.58</v>
      </c>
      <c r="L8915">
        <v>6.48</v>
      </c>
    </row>
    <row r="8916" spans="1:12" x14ac:dyDescent="0.2">
      <c r="A8916" s="4">
        <v>35124</v>
      </c>
      <c r="C8916">
        <v>5.0199999999999996</v>
      </c>
      <c r="D8916">
        <v>5.05</v>
      </c>
      <c r="E8916">
        <v>5.23</v>
      </c>
      <c r="F8916">
        <v>5.44</v>
      </c>
      <c r="G8916">
        <v>5.56</v>
      </c>
      <c r="H8916">
        <v>5.73</v>
      </c>
      <c r="I8916">
        <v>5.99</v>
      </c>
      <c r="J8916">
        <v>6.13</v>
      </c>
      <c r="K8916">
        <v>6.57</v>
      </c>
      <c r="L8916">
        <v>6.48</v>
      </c>
    </row>
    <row r="8917" spans="1:12" x14ac:dyDescent="0.2">
      <c r="A8917" s="4">
        <v>35125</v>
      </c>
      <c r="C8917">
        <v>4.9800000000000004</v>
      </c>
      <c r="D8917">
        <v>4.9400000000000004</v>
      </c>
      <c r="E8917">
        <v>5.07</v>
      </c>
      <c r="F8917">
        <v>5.26</v>
      </c>
      <c r="G8917">
        <v>5.4</v>
      </c>
      <c r="H8917">
        <v>5.6</v>
      </c>
      <c r="I8917">
        <v>5.86</v>
      </c>
      <c r="J8917">
        <v>5.99</v>
      </c>
      <c r="K8917">
        <v>6.48</v>
      </c>
      <c r="L8917">
        <v>6.38</v>
      </c>
    </row>
    <row r="8918" spans="1:12" x14ac:dyDescent="0.2">
      <c r="A8918" s="4">
        <v>35128</v>
      </c>
      <c r="C8918">
        <v>5.0199999999999996</v>
      </c>
      <c r="D8918">
        <v>4.9800000000000004</v>
      </c>
      <c r="E8918">
        <v>5.0199999999999996</v>
      </c>
      <c r="F8918">
        <v>5.21</v>
      </c>
      <c r="G8918">
        <v>5.32</v>
      </c>
      <c r="H8918">
        <v>5.52</v>
      </c>
      <c r="I8918">
        <v>5.78</v>
      </c>
      <c r="J8918">
        <v>5.92</v>
      </c>
      <c r="K8918">
        <v>6.43</v>
      </c>
      <c r="L8918">
        <v>6.34</v>
      </c>
    </row>
    <row r="8919" spans="1:12" x14ac:dyDescent="0.2">
      <c r="A8919" s="4">
        <v>35129</v>
      </c>
      <c r="C8919">
        <v>5.0199999999999996</v>
      </c>
      <c r="D8919">
        <v>5.01</v>
      </c>
      <c r="E8919">
        <v>5.07</v>
      </c>
      <c r="F8919">
        <v>5.28</v>
      </c>
      <c r="G8919">
        <v>5.4</v>
      </c>
      <c r="H8919">
        <v>5.6</v>
      </c>
      <c r="I8919">
        <v>5.84</v>
      </c>
      <c r="J8919">
        <v>5.96</v>
      </c>
      <c r="K8919">
        <v>6.48</v>
      </c>
      <c r="L8919">
        <v>6.39</v>
      </c>
    </row>
    <row r="8920" spans="1:12" x14ac:dyDescent="0.2">
      <c r="A8920" s="4">
        <v>35130</v>
      </c>
      <c r="C8920">
        <v>5.03</v>
      </c>
      <c r="D8920">
        <v>5.05</v>
      </c>
      <c r="E8920">
        <v>5.13</v>
      </c>
      <c r="F8920">
        <v>5.36</v>
      </c>
      <c r="G8920">
        <v>5.48</v>
      </c>
      <c r="H8920">
        <v>5.68</v>
      </c>
      <c r="I8920">
        <v>5.93</v>
      </c>
      <c r="J8920">
        <v>6.05</v>
      </c>
      <c r="K8920">
        <v>6.54</v>
      </c>
      <c r="L8920">
        <v>6.44</v>
      </c>
    </row>
    <row r="8921" spans="1:12" x14ac:dyDescent="0.2">
      <c r="A8921" s="4">
        <v>35131</v>
      </c>
      <c r="C8921">
        <v>5.03</v>
      </c>
      <c r="D8921">
        <v>5.0599999999999996</v>
      </c>
      <c r="E8921">
        <v>5.14</v>
      </c>
      <c r="F8921">
        <v>5.4</v>
      </c>
      <c r="G8921">
        <v>5.53</v>
      </c>
      <c r="H8921">
        <v>5.71</v>
      </c>
      <c r="I8921">
        <v>5.96</v>
      </c>
      <c r="J8921">
        <v>6.07</v>
      </c>
      <c r="K8921">
        <v>6.56</v>
      </c>
      <c r="L8921">
        <v>6.46</v>
      </c>
    </row>
    <row r="8922" spans="1:12" x14ac:dyDescent="0.2">
      <c r="A8922" s="4">
        <v>35132</v>
      </c>
      <c r="C8922">
        <v>5.01</v>
      </c>
      <c r="D8922">
        <v>5.2</v>
      </c>
      <c r="E8922">
        <v>5.39</v>
      </c>
      <c r="F8922">
        <v>5.73</v>
      </c>
      <c r="G8922">
        <v>5.88</v>
      </c>
      <c r="H8922">
        <v>6.05</v>
      </c>
      <c r="I8922">
        <v>6.28</v>
      </c>
      <c r="J8922">
        <v>6.41</v>
      </c>
      <c r="K8922">
        <v>6.84</v>
      </c>
      <c r="L8922">
        <v>6.7</v>
      </c>
    </row>
    <row r="8923" spans="1:12" x14ac:dyDescent="0.2">
      <c r="A8923" s="4">
        <v>35135</v>
      </c>
      <c r="C8923">
        <v>5.09</v>
      </c>
      <c r="D8923">
        <v>5.18</v>
      </c>
      <c r="E8923">
        <v>5.38</v>
      </c>
      <c r="F8923">
        <v>5.71</v>
      </c>
      <c r="G8923">
        <v>5.86</v>
      </c>
      <c r="H8923">
        <v>6</v>
      </c>
      <c r="I8923">
        <v>6.24</v>
      </c>
      <c r="J8923">
        <v>6.33</v>
      </c>
      <c r="K8923">
        <v>6.76</v>
      </c>
      <c r="L8923">
        <v>6.63</v>
      </c>
    </row>
    <row r="8924" spans="1:12" x14ac:dyDescent="0.2">
      <c r="A8924" s="4">
        <v>35136</v>
      </c>
      <c r="C8924">
        <v>5.09</v>
      </c>
      <c r="D8924">
        <v>5.19</v>
      </c>
      <c r="E8924">
        <v>5.41</v>
      </c>
      <c r="F8924">
        <v>5.78</v>
      </c>
      <c r="G8924">
        <v>5.92</v>
      </c>
      <c r="H8924">
        <v>6.04</v>
      </c>
      <c r="I8924">
        <v>6.28</v>
      </c>
      <c r="J8924">
        <v>6.36</v>
      </c>
      <c r="K8924">
        <v>6.79</v>
      </c>
      <c r="L8924">
        <v>6.66</v>
      </c>
    </row>
    <row r="8925" spans="1:12" x14ac:dyDescent="0.2">
      <c r="A8925" s="4">
        <v>35137</v>
      </c>
      <c r="C8925">
        <v>5.09</v>
      </c>
      <c r="D8925">
        <v>5.18</v>
      </c>
      <c r="E8925">
        <v>5.39</v>
      </c>
      <c r="F8925">
        <v>5.73</v>
      </c>
      <c r="G8925">
        <v>5.86</v>
      </c>
      <c r="H8925">
        <v>6.03</v>
      </c>
      <c r="I8925">
        <v>6.28</v>
      </c>
      <c r="J8925">
        <v>6.35</v>
      </c>
      <c r="K8925">
        <v>6.83</v>
      </c>
      <c r="L8925">
        <v>6.68</v>
      </c>
    </row>
    <row r="8926" spans="1:12" x14ac:dyDescent="0.2">
      <c r="A8926" s="4">
        <v>35138</v>
      </c>
      <c r="C8926">
        <v>5.1100000000000003</v>
      </c>
      <c r="D8926">
        <v>5.16</v>
      </c>
      <c r="E8926">
        <v>5.38</v>
      </c>
      <c r="F8926">
        <v>5.7</v>
      </c>
      <c r="G8926">
        <v>5.84</v>
      </c>
      <c r="H8926">
        <v>6.03</v>
      </c>
      <c r="I8926">
        <v>6.28</v>
      </c>
      <c r="J8926">
        <v>6.36</v>
      </c>
      <c r="K8926">
        <v>6.83</v>
      </c>
      <c r="L8926">
        <v>6.68</v>
      </c>
    </row>
    <row r="8927" spans="1:12" x14ac:dyDescent="0.2">
      <c r="A8927" s="4">
        <v>35139</v>
      </c>
      <c r="C8927">
        <v>5.14</v>
      </c>
      <c r="D8927">
        <v>5.24</v>
      </c>
      <c r="E8927">
        <v>5.51</v>
      </c>
      <c r="F8927">
        <v>5.87</v>
      </c>
      <c r="G8927">
        <v>6.01</v>
      </c>
      <c r="H8927">
        <v>6.19</v>
      </c>
      <c r="I8927">
        <v>6.4</v>
      </c>
      <c r="J8927">
        <v>6.46</v>
      </c>
      <c r="K8927">
        <v>6.9</v>
      </c>
      <c r="L8927">
        <v>6.75</v>
      </c>
    </row>
    <row r="8928" spans="1:12" x14ac:dyDescent="0.2">
      <c r="A8928" s="4">
        <v>35142</v>
      </c>
      <c r="C8928">
        <v>5.17</v>
      </c>
      <c r="D8928">
        <v>5.27</v>
      </c>
      <c r="E8928">
        <v>5.51</v>
      </c>
      <c r="F8928">
        <v>5.89</v>
      </c>
      <c r="G8928">
        <v>6.02</v>
      </c>
      <c r="H8928">
        <v>6.16</v>
      </c>
      <c r="I8928">
        <v>6.38</v>
      </c>
      <c r="J8928">
        <v>6.43</v>
      </c>
      <c r="K8928">
        <v>6.86</v>
      </c>
      <c r="L8928">
        <v>6.71</v>
      </c>
    </row>
    <row r="8929" spans="1:12" x14ac:dyDescent="0.2">
      <c r="A8929" s="4">
        <v>35143</v>
      </c>
      <c r="C8929">
        <v>5.19</v>
      </c>
      <c r="D8929">
        <v>5.26</v>
      </c>
      <c r="E8929">
        <v>5.47</v>
      </c>
      <c r="F8929">
        <v>5.85</v>
      </c>
      <c r="G8929">
        <v>5.99</v>
      </c>
      <c r="H8929">
        <v>6.15</v>
      </c>
      <c r="I8929">
        <v>6.35</v>
      </c>
      <c r="J8929">
        <v>6.41</v>
      </c>
      <c r="K8929">
        <v>6.86</v>
      </c>
      <c r="L8929">
        <v>6.7</v>
      </c>
    </row>
    <row r="8930" spans="1:12" x14ac:dyDescent="0.2">
      <c r="A8930" s="4">
        <v>35144</v>
      </c>
      <c r="C8930">
        <v>5.16</v>
      </c>
      <c r="D8930">
        <v>5.22</v>
      </c>
      <c r="E8930">
        <v>5.41</v>
      </c>
      <c r="F8930">
        <v>5.76</v>
      </c>
      <c r="G8930">
        <v>5.86</v>
      </c>
      <c r="H8930">
        <v>6.05</v>
      </c>
      <c r="I8930">
        <v>6.26</v>
      </c>
      <c r="J8930">
        <v>6.34</v>
      </c>
      <c r="K8930">
        <v>6.81</v>
      </c>
      <c r="L8930">
        <v>6.65</v>
      </c>
    </row>
    <row r="8931" spans="1:12" x14ac:dyDescent="0.2">
      <c r="A8931" s="4">
        <v>35145</v>
      </c>
      <c r="C8931">
        <v>5.07</v>
      </c>
      <c r="D8931">
        <v>5.21</v>
      </c>
      <c r="E8931">
        <v>5.4</v>
      </c>
      <c r="F8931">
        <v>5.72</v>
      </c>
      <c r="G8931">
        <v>5.82</v>
      </c>
      <c r="H8931">
        <v>6.01</v>
      </c>
      <c r="I8931">
        <v>6.23</v>
      </c>
      <c r="J8931">
        <v>6.28</v>
      </c>
      <c r="K8931">
        <v>6.78</v>
      </c>
      <c r="L8931">
        <v>6.62</v>
      </c>
    </row>
    <row r="8932" spans="1:12" x14ac:dyDescent="0.2">
      <c r="A8932" s="4">
        <v>35146</v>
      </c>
      <c r="C8932">
        <v>5.0999999999999996</v>
      </c>
      <c r="D8932">
        <v>5.22</v>
      </c>
      <c r="E8932">
        <v>5.41</v>
      </c>
      <c r="F8932">
        <v>5.74</v>
      </c>
      <c r="G8932">
        <v>5.85</v>
      </c>
      <c r="H8932">
        <v>6.05</v>
      </c>
      <c r="I8932">
        <v>6.26</v>
      </c>
      <c r="J8932">
        <v>6.32</v>
      </c>
      <c r="K8932">
        <v>6.8</v>
      </c>
      <c r="L8932">
        <v>6.65</v>
      </c>
    </row>
    <row r="8933" spans="1:12" x14ac:dyDescent="0.2">
      <c r="A8933" s="4">
        <v>35149</v>
      </c>
      <c r="C8933">
        <v>5.13</v>
      </c>
      <c r="D8933">
        <v>5.16</v>
      </c>
      <c r="E8933">
        <v>5.38</v>
      </c>
      <c r="F8933">
        <v>5.69</v>
      </c>
      <c r="G8933">
        <v>5.81</v>
      </c>
      <c r="H8933">
        <v>6</v>
      </c>
      <c r="I8933">
        <v>6.2</v>
      </c>
      <c r="J8933">
        <v>6.26</v>
      </c>
      <c r="K8933">
        <v>6.74</v>
      </c>
      <c r="L8933">
        <v>6.58</v>
      </c>
    </row>
    <row r="8934" spans="1:12" x14ac:dyDescent="0.2">
      <c r="A8934" s="4">
        <v>35150</v>
      </c>
      <c r="C8934">
        <v>5.13</v>
      </c>
      <c r="D8934">
        <v>5.18</v>
      </c>
      <c r="E8934">
        <v>5.38</v>
      </c>
      <c r="F8934">
        <v>5.72</v>
      </c>
      <c r="G8934">
        <v>5.82</v>
      </c>
      <c r="H8934">
        <v>6</v>
      </c>
      <c r="I8934">
        <v>6.19</v>
      </c>
      <c r="J8934">
        <v>6.25</v>
      </c>
      <c r="K8934">
        <v>6.73</v>
      </c>
      <c r="L8934">
        <v>6.59</v>
      </c>
    </row>
    <row r="8935" spans="1:12" x14ac:dyDescent="0.2">
      <c r="A8935" s="4">
        <v>35151</v>
      </c>
      <c r="C8935">
        <v>5.17</v>
      </c>
      <c r="D8935">
        <v>5.19</v>
      </c>
      <c r="E8935">
        <v>5.45</v>
      </c>
      <c r="F8935">
        <v>5.81</v>
      </c>
      <c r="G8935">
        <v>5.93</v>
      </c>
      <c r="H8935">
        <v>6.12</v>
      </c>
      <c r="I8935">
        <v>6.3</v>
      </c>
      <c r="J8935">
        <v>6.34</v>
      </c>
      <c r="K8935">
        <v>6.84</v>
      </c>
      <c r="L8935">
        <v>6.68</v>
      </c>
    </row>
    <row r="8936" spans="1:12" x14ac:dyDescent="0.2">
      <c r="A8936" s="4">
        <v>35152</v>
      </c>
      <c r="C8936">
        <v>5.19</v>
      </c>
      <c r="D8936">
        <v>5.23</v>
      </c>
      <c r="E8936">
        <v>5.48</v>
      </c>
      <c r="F8936">
        <v>5.88</v>
      </c>
      <c r="G8936">
        <v>5.99</v>
      </c>
      <c r="H8936">
        <v>6.2</v>
      </c>
      <c r="I8936">
        <v>6.38</v>
      </c>
      <c r="J8936">
        <v>6.41</v>
      </c>
      <c r="K8936">
        <v>6.9</v>
      </c>
      <c r="L8936">
        <v>6.73</v>
      </c>
    </row>
    <row r="8937" spans="1:12" x14ac:dyDescent="0.2">
      <c r="A8937" s="4">
        <v>35153</v>
      </c>
      <c r="C8937">
        <v>5.13</v>
      </c>
      <c r="D8937">
        <v>5.2</v>
      </c>
      <c r="E8937">
        <v>5.41</v>
      </c>
      <c r="F8937">
        <v>5.79</v>
      </c>
      <c r="G8937">
        <v>5.91</v>
      </c>
      <c r="H8937">
        <v>6.1</v>
      </c>
      <c r="I8937">
        <v>6.3</v>
      </c>
      <c r="J8937">
        <v>6.34</v>
      </c>
      <c r="K8937">
        <v>6.83</v>
      </c>
      <c r="L8937">
        <v>6.67</v>
      </c>
    </row>
    <row r="8938" spans="1:12" x14ac:dyDescent="0.2">
      <c r="A8938" s="4">
        <v>35156</v>
      </c>
      <c r="C8938">
        <v>5.2</v>
      </c>
      <c r="D8938">
        <v>5.26</v>
      </c>
      <c r="E8938">
        <v>5.41</v>
      </c>
      <c r="F8938">
        <v>5.79</v>
      </c>
      <c r="G8938">
        <v>5.91</v>
      </c>
      <c r="H8938">
        <v>6.09</v>
      </c>
      <c r="I8938">
        <v>6.28</v>
      </c>
      <c r="J8938">
        <v>6.31</v>
      </c>
      <c r="K8938">
        <v>6.82</v>
      </c>
      <c r="L8938">
        <v>6.66</v>
      </c>
    </row>
    <row r="8939" spans="1:12" x14ac:dyDescent="0.2">
      <c r="A8939" s="4">
        <v>35157</v>
      </c>
      <c r="C8939">
        <v>5.16</v>
      </c>
      <c r="D8939">
        <v>5.25</v>
      </c>
      <c r="E8939">
        <v>5.44</v>
      </c>
      <c r="F8939">
        <v>5.74</v>
      </c>
      <c r="G8939">
        <v>5.86</v>
      </c>
      <c r="H8939">
        <v>6.02</v>
      </c>
      <c r="I8939">
        <v>6.23</v>
      </c>
      <c r="J8939">
        <v>6.25</v>
      </c>
      <c r="K8939">
        <v>6.77</v>
      </c>
      <c r="L8939">
        <v>6.62</v>
      </c>
    </row>
    <row r="8940" spans="1:12" x14ac:dyDescent="0.2">
      <c r="A8940" s="4">
        <v>35158</v>
      </c>
      <c r="C8940">
        <v>5.15</v>
      </c>
      <c r="D8940">
        <v>5.25</v>
      </c>
      <c r="E8940">
        <v>5.46</v>
      </c>
      <c r="F8940">
        <v>5.77</v>
      </c>
      <c r="G8940">
        <v>5.89</v>
      </c>
      <c r="H8940">
        <v>6.06</v>
      </c>
      <c r="I8940">
        <v>6.26</v>
      </c>
      <c r="J8940">
        <v>6.27</v>
      </c>
      <c r="K8940">
        <v>6.8</v>
      </c>
      <c r="L8940">
        <v>6.63</v>
      </c>
    </row>
    <row r="8941" spans="1:12" x14ac:dyDescent="0.2">
      <c r="A8941" s="4">
        <v>35159</v>
      </c>
      <c r="C8941">
        <v>5.1100000000000003</v>
      </c>
      <c r="D8941">
        <v>5.25</v>
      </c>
      <c r="E8941">
        <v>5.48</v>
      </c>
      <c r="F8941">
        <v>5.83</v>
      </c>
      <c r="G8941">
        <v>5.95</v>
      </c>
      <c r="H8941">
        <v>6.12</v>
      </c>
      <c r="I8941">
        <v>6.32</v>
      </c>
      <c r="J8941">
        <v>6.33</v>
      </c>
      <c r="K8941">
        <v>6.83</v>
      </c>
      <c r="L8941">
        <v>6.66</v>
      </c>
    </row>
    <row r="8942" spans="1:12" x14ac:dyDescent="0.2">
      <c r="A8942" s="4">
        <v>35160</v>
      </c>
      <c r="C8942">
        <v>5.15</v>
      </c>
      <c r="D8942">
        <v>5.36</v>
      </c>
      <c r="E8942">
        <v>5.63</v>
      </c>
      <c r="F8942">
        <v>6.09</v>
      </c>
      <c r="G8942">
        <v>6.22</v>
      </c>
      <c r="H8942">
        <v>6.4</v>
      </c>
      <c r="I8942">
        <v>6.57</v>
      </c>
      <c r="J8942">
        <v>6.57</v>
      </c>
      <c r="K8942">
        <v>7.01</v>
      </c>
      <c r="L8942">
        <v>6.83</v>
      </c>
    </row>
    <row r="8943" spans="1:12" x14ac:dyDescent="0.2">
      <c r="A8943" s="4">
        <v>35163</v>
      </c>
      <c r="C8943">
        <v>5.16</v>
      </c>
      <c r="D8943">
        <v>5.39</v>
      </c>
      <c r="E8943">
        <v>5.67</v>
      </c>
      <c r="F8943">
        <v>6.11</v>
      </c>
      <c r="G8943">
        <v>6.27</v>
      </c>
      <c r="H8943">
        <v>6.46</v>
      </c>
      <c r="I8943">
        <v>6.62</v>
      </c>
      <c r="J8943">
        <v>6.63</v>
      </c>
      <c r="K8943">
        <v>7.07</v>
      </c>
      <c r="L8943">
        <v>6.88</v>
      </c>
    </row>
    <row r="8944" spans="1:12" x14ac:dyDescent="0.2">
      <c r="A8944" s="4">
        <v>35164</v>
      </c>
      <c r="C8944">
        <v>5.0999999999999996</v>
      </c>
      <c r="D8944">
        <v>5.32</v>
      </c>
      <c r="E8944">
        <v>5.6</v>
      </c>
      <c r="F8944">
        <v>6.06</v>
      </c>
      <c r="G8944">
        <v>6.21</v>
      </c>
      <c r="H8944">
        <v>6.37</v>
      </c>
      <c r="I8944">
        <v>6.56</v>
      </c>
      <c r="J8944">
        <v>6.56</v>
      </c>
      <c r="K8944">
        <v>7.04</v>
      </c>
      <c r="L8944">
        <v>6.84</v>
      </c>
    </row>
    <row r="8945" spans="1:12" x14ac:dyDescent="0.2">
      <c r="A8945" s="4">
        <v>35165</v>
      </c>
      <c r="C8945">
        <v>5.08</v>
      </c>
      <c r="D8945">
        <v>5.31</v>
      </c>
      <c r="E8945">
        <v>5.64</v>
      </c>
      <c r="F8945">
        <v>6.1</v>
      </c>
      <c r="G8945">
        <v>6.24</v>
      </c>
      <c r="H8945">
        <v>6.44</v>
      </c>
      <c r="I8945">
        <v>6.63</v>
      </c>
      <c r="J8945">
        <v>6.63</v>
      </c>
      <c r="K8945">
        <v>7.1</v>
      </c>
      <c r="L8945">
        <v>6.91</v>
      </c>
    </row>
    <row r="8946" spans="1:12" x14ac:dyDescent="0.2">
      <c r="A8946" s="4">
        <v>35166</v>
      </c>
      <c r="C8946">
        <v>5.08</v>
      </c>
      <c r="D8946">
        <v>5.32</v>
      </c>
      <c r="E8946">
        <v>5.65</v>
      </c>
      <c r="F8946">
        <v>6.12</v>
      </c>
      <c r="G8946">
        <v>6.33</v>
      </c>
      <c r="H8946">
        <v>6.5</v>
      </c>
      <c r="I8946">
        <v>6.68</v>
      </c>
      <c r="J8946">
        <v>6.68</v>
      </c>
      <c r="K8946">
        <v>7.15</v>
      </c>
      <c r="L8946">
        <v>6.95</v>
      </c>
    </row>
    <row r="8947" spans="1:12" x14ac:dyDescent="0.2">
      <c r="A8947" s="4">
        <v>35167</v>
      </c>
      <c r="C8947">
        <v>5.07</v>
      </c>
      <c r="D8947">
        <v>5.28</v>
      </c>
      <c r="E8947">
        <v>5.53</v>
      </c>
      <c r="F8947">
        <v>5.96</v>
      </c>
      <c r="G8947">
        <v>6.12</v>
      </c>
      <c r="H8947">
        <v>6.31</v>
      </c>
      <c r="I8947">
        <v>6.49</v>
      </c>
      <c r="J8947">
        <v>6.52</v>
      </c>
      <c r="K8947">
        <v>7</v>
      </c>
      <c r="L8947">
        <v>6.81</v>
      </c>
    </row>
    <row r="8948" spans="1:12" x14ac:dyDescent="0.2">
      <c r="A8948" s="4">
        <v>35170</v>
      </c>
      <c r="C8948">
        <v>4.97</v>
      </c>
      <c r="D8948">
        <v>5.21</v>
      </c>
      <c r="E8948">
        <v>5.47</v>
      </c>
      <c r="F8948">
        <v>5.93</v>
      </c>
      <c r="G8948">
        <v>6.07</v>
      </c>
      <c r="H8948">
        <v>6.27</v>
      </c>
      <c r="I8948">
        <v>6.46</v>
      </c>
      <c r="J8948">
        <v>6.47</v>
      </c>
      <c r="K8948">
        <v>6.98</v>
      </c>
      <c r="L8948">
        <v>6.79</v>
      </c>
    </row>
    <row r="8949" spans="1:12" x14ac:dyDescent="0.2">
      <c r="A8949" s="4">
        <v>35171</v>
      </c>
      <c r="C8949">
        <v>4.95</v>
      </c>
      <c r="D8949">
        <v>5.21</v>
      </c>
      <c r="E8949">
        <v>5.48</v>
      </c>
      <c r="F8949">
        <v>5.91</v>
      </c>
      <c r="G8949">
        <v>6.06</v>
      </c>
      <c r="H8949">
        <v>6.28</v>
      </c>
      <c r="I8949">
        <v>6.46</v>
      </c>
      <c r="J8949">
        <v>6.48</v>
      </c>
      <c r="K8949">
        <v>6.95</v>
      </c>
      <c r="L8949">
        <v>6.78</v>
      </c>
    </row>
    <row r="8950" spans="1:12" x14ac:dyDescent="0.2">
      <c r="A8950" s="4">
        <v>35172</v>
      </c>
      <c r="C8950">
        <v>4.96</v>
      </c>
      <c r="D8950">
        <v>5.24</v>
      </c>
      <c r="E8950">
        <v>5.53</v>
      </c>
      <c r="F8950">
        <v>5.96</v>
      </c>
      <c r="G8950">
        <v>6.12</v>
      </c>
      <c r="H8950">
        <v>6.33</v>
      </c>
      <c r="I8950">
        <v>6.49</v>
      </c>
      <c r="J8950">
        <v>6.52</v>
      </c>
      <c r="K8950">
        <v>6.99</v>
      </c>
      <c r="L8950">
        <v>6.81</v>
      </c>
    </row>
    <row r="8951" spans="1:12" x14ac:dyDescent="0.2">
      <c r="A8951" s="4">
        <v>35173</v>
      </c>
      <c r="C8951">
        <v>4.9800000000000004</v>
      </c>
      <c r="D8951">
        <v>5.26</v>
      </c>
      <c r="E8951">
        <v>5.56</v>
      </c>
      <c r="F8951">
        <v>6.02</v>
      </c>
      <c r="G8951">
        <v>6.18</v>
      </c>
      <c r="H8951">
        <v>6.39</v>
      </c>
      <c r="I8951">
        <v>6.56</v>
      </c>
      <c r="J8951">
        <v>6.58</v>
      </c>
      <c r="K8951">
        <v>7.02</v>
      </c>
      <c r="L8951">
        <v>6.84</v>
      </c>
    </row>
    <row r="8952" spans="1:12" x14ac:dyDescent="0.2">
      <c r="A8952" s="4">
        <v>35174</v>
      </c>
      <c r="C8952">
        <v>5.01</v>
      </c>
      <c r="D8952">
        <v>5.24</v>
      </c>
      <c r="E8952">
        <v>5.5</v>
      </c>
      <c r="F8952">
        <v>5.95</v>
      </c>
      <c r="G8952">
        <v>6.1</v>
      </c>
      <c r="H8952">
        <v>6.32</v>
      </c>
      <c r="I8952">
        <v>6.48</v>
      </c>
      <c r="J8952">
        <v>6.53</v>
      </c>
      <c r="K8952">
        <v>7</v>
      </c>
      <c r="L8952">
        <v>6.8</v>
      </c>
    </row>
    <row r="8953" spans="1:12" x14ac:dyDescent="0.2">
      <c r="A8953" s="4">
        <v>35177</v>
      </c>
      <c r="C8953">
        <v>5.09</v>
      </c>
      <c r="D8953">
        <v>5.22</v>
      </c>
      <c r="E8953">
        <v>5.48</v>
      </c>
      <c r="F8953">
        <v>5.92</v>
      </c>
      <c r="G8953">
        <v>6.06</v>
      </c>
      <c r="H8953">
        <v>6.28</v>
      </c>
      <c r="I8953">
        <v>6.44</v>
      </c>
      <c r="J8953">
        <v>6.48</v>
      </c>
      <c r="K8953">
        <v>6.95</v>
      </c>
      <c r="L8953">
        <v>6.75</v>
      </c>
    </row>
    <row r="8954" spans="1:12" x14ac:dyDescent="0.2">
      <c r="A8954" s="4">
        <v>35178</v>
      </c>
      <c r="C8954">
        <v>5.0999999999999996</v>
      </c>
      <c r="D8954">
        <v>5.23</v>
      </c>
      <c r="E8954">
        <v>5.48</v>
      </c>
      <c r="F8954">
        <v>5.93</v>
      </c>
      <c r="G8954">
        <v>6.1</v>
      </c>
      <c r="H8954">
        <v>6.31</v>
      </c>
      <c r="I8954">
        <v>6.47</v>
      </c>
      <c r="J8954">
        <v>6.52</v>
      </c>
      <c r="K8954">
        <v>6.97</v>
      </c>
      <c r="L8954">
        <v>6.78</v>
      </c>
    </row>
    <row r="8955" spans="1:12" x14ac:dyDescent="0.2">
      <c r="A8955" s="4">
        <v>35179</v>
      </c>
      <c r="C8955">
        <v>5.13</v>
      </c>
      <c r="D8955">
        <v>5.24</v>
      </c>
      <c r="E8955">
        <v>5.51</v>
      </c>
      <c r="F8955">
        <v>5.95</v>
      </c>
      <c r="G8955">
        <v>6.13</v>
      </c>
      <c r="H8955">
        <v>6.34</v>
      </c>
      <c r="I8955">
        <v>6.51</v>
      </c>
      <c r="J8955">
        <v>6.57</v>
      </c>
      <c r="K8955">
        <v>7.01</v>
      </c>
      <c r="L8955">
        <v>6.81</v>
      </c>
    </row>
    <row r="8956" spans="1:12" x14ac:dyDescent="0.2">
      <c r="A8956" s="4">
        <v>35180</v>
      </c>
      <c r="C8956">
        <v>5.09</v>
      </c>
      <c r="D8956">
        <v>5.24</v>
      </c>
      <c r="E8956">
        <v>5.57</v>
      </c>
      <c r="F8956">
        <v>5.99</v>
      </c>
      <c r="G8956">
        <v>6.15</v>
      </c>
      <c r="H8956">
        <v>6.31</v>
      </c>
      <c r="I8956">
        <v>6.49</v>
      </c>
      <c r="J8956">
        <v>6.56</v>
      </c>
      <c r="K8956">
        <v>7.01</v>
      </c>
      <c r="L8956">
        <v>6.81</v>
      </c>
    </row>
    <row r="8957" spans="1:12" x14ac:dyDescent="0.2">
      <c r="A8957" s="4">
        <v>35181</v>
      </c>
      <c r="C8957">
        <v>5.1100000000000003</v>
      </c>
      <c r="D8957">
        <v>5.23</v>
      </c>
      <c r="E8957">
        <v>5.55</v>
      </c>
      <c r="F8957">
        <v>5.92</v>
      </c>
      <c r="G8957">
        <v>6.08</v>
      </c>
      <c r="H8957">
        <v>6.29</v>
      </c>
      <c r="I8957">
        <v>6.47</v>
      </c>
      <c r="J8957">
        <v>6.54</v>
      </c>
      <c r="K8957">
        <v>6.96</v>
      </c>
      <c r="L8957">
        <v>6.79</v>
      </c>
    </row>
    <row r="8958" spans="1:12" x14ac:dyDescent="0.2">
      <c r="A8958" s="4">
        <v>35184</v>
      </c>
      <c r="C8958">
        <v>5.14</v>
      </c>
      <c r="D8958">
        <v>5.28</v>
      </c>
      <c r="E8958">
        <v>5.57</v>
      </c>
      <c r="F8958">
        <v>5.98</v>
      </c>
      <c r="G8958">
        <v>6.13</v>
      </c>
      <c r="H8958">
        <v>6.33</v>
      </c>
      <c r="I8958">
        <v>6.51</v>
      </c>
      <c r="J8958">
        <v>6.59</v>
      </c>
      <c r="K8958">
        <v>7</v>
      </c>
      <c r="L8958">
        <v>6.83</v>
      </c>
    </row>
    <row r="8959" spans="1:12" x14ac:dyDescent="0.2">
      <c r="A8959" s="4">
        <v>35185</v>
      </c>
      <c r="C8959">
        <v>5.14</v>
      </c>
      <c r="D8959">
        <v>5.3</v>
      </c>
      <c r="E8959">
        <v>5.62</v>
      </c>
      <c r="F8959">
        <v>6.03</v>
      </c>
      <c r="G8959">
        <v>6.19</v>
      </c>
      <c r="H8959">
        <v>6.4</v>
      </c>
      <c r="I8959">
        <v>6.58</v>
      </c>
      <c r="J8959">
        <v>6.66</v>
      </c>
      <c r="K8959">
        <v>7.06</v>
      </c>
      <c r="L8959">
        <v>6.89</v>
      </c>
    </row>
    <row r="8960" spans="1:12" x14ac:dyDescent="0.2">
      <c r="A8960" s="4">
        <v>35186</v>
      </c>
      <c r="C8960">
        <v>5.1100000000000003</v>
      </c>
      <c r="D8960">
        <v>5.29</v>
      </c>
      <c r="E8960">
        <v>5.6</v>
      </c>
      <c r="F8960">
        <v>6.03</v>
      </c>
      <c r="G8960">
        <v>6.19</v>
      </c>
      <c r="H8960">
        <v>6.39</v>
      </c>
      <c r="I8960">
        <v>6.58</v>
      </c>
      <c r="J8960">
        <v>6.68</v>
      </c>
      <c r="K8960">
        <v>7.08</v>
      </c>
      <c r="L8960">
        <v>6.91</v>
      </c>
    </row>
    <row r="8961" spans="1:12" x14ac:dyDescent="0.2">
      <c r="A8961" s="4">
        <v>35187</v>
      </c>
      <c r="C8961">
        <v>5.13</v>
      </c>
      <c r="D8961">
        <v>5.34</v>
      </c>
      <c r="E8961">
        <v>5.69</v>
      </c>
      <c r="F8961">
        <v>6.16</v>
      </c>
      <c r="G8961">
        <v>6.34</v>
      </c>
      <c r="H8961">
        <v>6.56</v>
      </c>
      <c r="I8961">
        <v>6.75</v>
      </c>
      <c r="J8961">
        <v>6.85</v>
      </c>
      <c r="K8961">
        <v>7.21</v>
      </c>
      <c r="L8961">
        <v>7.05</v>
      </c>
    </row>
    <row r="8962" spans="1:12" x14ac:dyDescent="0.2">
      <c r="A8962" s="4">
        <v>35188</v>
      </c>
      <c r="C8962">
        <v>5.14</v>
      </c>
      <c r="D8962">
        <v>5.34</v>
      </c>
      <c r="E8962">
        <v>5.69</v>
      </c>
      <c r="F8962">
        <v>6.2</v>
      </c>
      <c r="G8962">
        <v>6.37</v>
      </c>
      <c r="H8962">
        <v>6.61</v>
      </c>
      <c r="I8962">
        <v>6.81</v>
      </c>
      <c r="J8962">
        <v>6.9</v>
      </c>
      <c r="K8962">
        <v>7.29</v>
      </c>
      <c r="L8962">
        <v>7.12</v>
      </c>
    </row>
    <row r="8963" spans="1:12" x14ac:dyDescent="0.2">
      <c r="A8963" s="4">
        <v>35191</v>
      </c>
      <c r="C8963">
        <v>5.14</v>
      </c>
      <c r="D8963">
        <v>5.35</v>
      </c>
      <c r="E8963">
        <v>5.66</v>
      </c>
      <c r="F8963">
        <v>6.15</v>
      </c>
      <c r="G8963">
        <v>6.34</v>
      </c>
      <c r="H8963">
        <v>6.57</v>
      </c>
      <c r="I8963">
        <v>6.77</v>
      </c>
      <c r="J8963">
        <v>6.86</v>
      </c>
      <c r="K8963">
        <v>7.25</v>
      </c>
      <c r="L8963">
        <v>7.07</v>
      </c>
    </row>
    <row r="8964" spans="1:12" x14ac:dyDescent="0.2">
      <c r="A8964" s="4">
        <v>35192</v>
      </c>
      <c r="C8964">
        <v>5.14</v>
      </c>
      <c r="D8964">
        <v>5.36</v>
      </c>
      <c r="E8964">
        <v>5.71</v>
      </c>
      <c r="F8964">
        <v>6.2</v>
      </c>
      <c r="G8964">
        <v>6.38</v>
      </c>
      <c r="H8964">
        <v>6.6</v>
      </c>
      <c r="I8964">
        <v>6.8</v>
      </c>
      <c r="J8964">
        <v>6.87</v>
      </c>
      <c r="K8964">
        <v>7.27</v>
      </c>
      <c r="L8964">
        <v>7.08</v>
      </c>
    </row>
    <row r="8965" spans="1:12" x14ac:dyDescent="0.2">
      <c r="A8965" s="4">
        <v>35193</v>
      </c>
      <c r="C8965">
        <v>5.13</v>
      </c>
      <c r="D8965">
        <v>5.31</v>
      </c>
      <c r="E8965">
        <v>5.66</v>
      </c>
      <c r="F8965">
        <v>6.15</v>
      </c>
      <c r="G8965">
        <v>6.35</v>
      </c>
      <c r="H8965">
        <v>6.56</v>
      </c>
      <c r="I8965">
        <v>6.74</v>
      </c>
      <c r="J8965">
        <v>6.78</v>
      </c>
      <c r="K8965">
        <v>7.19</v>
      </c>
      <c r="L8965">
        <v>7</v>
      </c>
    </row>
    <row r="8966" spans="1:12" x14ac:dyDescent="0.2">
      <c r="A8966" s="4">
        <v>35194</v>
      </c>
      <c r="C8966">
        <v>5.13</v>
      </c>
      <c r="D8966">
        <v>5.32</v>
      </c>
      <c r="E8966">
        <v>5.68</v>
      </c>
      <c r="F8966">
        <v>6.14</v>
      </c>
      <c r="G8966">
        <v>6.35</v>
      </c>
      <c r="H8966">
        <v>6.57</v>
      </c>
      <c r="I8966">
        <v>6.76</v>
      </c>
      <c r="J8966">
        <v>6.84</v>
      </c>
      <c r="K8966">
        <v>7.21</v>
      </c>
      <c r="L8966">
        <v>7.02</v>
      </c>
    </row>
    <row r="8967" spans="1:12" x14ac:dyDescent="0.2">
      <c r="A8967" s="4">
        <v>35195</v>
      </c>
      <c r="C8967">
        <v>5.13</v>
      </c>
      <c r="D8967">
        <v>5.31</v>
      </c>
      <c r="E8967">
        <v>5.62</v>
      </c>
      <c r="F8967">
        <v>6.04</v>
      </c>
      <c r="G8967">
        <v>6.23</v>
      </c>
      <c r="H8967">
        <v>6.45</v>
      </c>
      <c r="I8967">
        <v>6.65</v>
      </c>
      <c r="J8967">
        <v>6.75</v>
      </c>
      <c r="K8967">
        <v>7.12</v>
      </c>
      <c r="L8967">
        <v>6.93</v>
      </c>
    </row>
    <row r="8968" spans="1:12" x14ac:dyDescent="0.2">
      <c r="A8968" s="4">
        <v>35198</v>
      </c>
      <c r="C8968">
        <v>5.16</v>
      </c>
      <c r="D8968">
        <v>5.34</v>
      </c>
      <c r="E8968">
        <v>5.62</v>
      </c>
      <c r="F8968">
        <v>6.06</v>
      </c>
      <c r="G8968">
        <v>6.25</v>
      </c>
      <c r="H8968">
        <v>6.45</v>
      </c>
      <c r="I8968">
        <v>6.64</v>
      </c>
      <c r="J8968">
        <v>6.72</v>
      </c>
      <c r="K8968">
        <v>7.09</v>
      </c>
      <c r="L8968">
        <v>6.9</v>
      </c>
    </row>
    <row r="8969" spans="1:12" x14ac:dyDescent="0.2">
      <c r="A8969" s="4">
        <v>35199</v>
      </c>
      <c r="C8969">
        <v>5.14</v>
      </c>
      <c r="D8969">
        <v>5.31</v>
      </c>
      <c r="E8969">
        <v>5.58</v>
      </c>
      <c r="F8969">
        <v>6.01</v>
      </c>
      <c r="G8969">
        <v>6.19</v>
      </c>
      <c r="H8969">
        <v>6.4</v>
      </c>
      <c r="I8969">
        <v>6.58</v>
      </c>
      <c r="J8969">
        <v>6.66</v>
      </c>
      <c r="K8969">
        <v>7.04</v>
      </c>
      <c r="L8969">
        <v>6.85</v>
      </c>
    </row>
    <row r="8970" spans="1:12" x14ac:dyDescent="0.2">
      <c r="A8970" s="4">
        <v>35200</v>
      </c>
      <c r="C8970">
        <v>5.13</v>
      </c>
      <c r="D8970">
        <v>5.31</v>
      </c>
      <c r="E8970">
        <v>5.58</v>
      </c>
      <c r="F8970">
        <v>6.01</v>
      </c>
      <c r="G8970">
        <v>6.18</v>
      </c>
      <c r="H8970">
        <v>6.39</v>
      </c>
      <c r="I8970">
        <v>6.56</v>
      </c>
      <c r="J8970">
        <v>6.65</v>
      </c>
      <c r="K8970">
        <v>7.03</v>
      </c>
      <c r="L8970">
        <v>6.84</v>
      </c>
    </row>
    <row r="8971" spans="1:12" x14ac:dyDescent="0.2">
      <c r="A8971" s="4">
        <v>35201</v>
      </c>
      <c r="C8971">
        <v>5.15</v>
      </c>
      <c r="D8971">
        <v>5.33</v>
      </c>
      <c r="E8971">
        <v>5.6</v>
      </c>
      <c r="F8971">
        <v>6.08</v>
      </c>
      <c r="G8971">
        <v>6.25</v>
      </c>
      <c r="H8971">
        <v>6.45</v>
      </c>
      <c r="I8971">
        <v>6.63</v>
      </c>
      <c r="J8971">
        <v>6.7</v>
      </c>
      <c r="K8971">
        <v>7.08</v>
      </c>
      <c r="L8971">
        <v>6.9</v>
      </c>
    </row>
    <row r="8972" spans="1:12" x14ac:dyDescent="0.2">
      <c r="A8972" s="4">
        <v>35202</v>
      </c>
      <c r="C8972">
        <v>5.15</v>
      </c>
      <c r="D8972">
        <v>5.33</v>
      </c>
      <c r="E8972">
        <v>5.58</v>
      </c>
      <c r="F8972">
        <v>6.04</v>
      </c>
      <c r="G8972">
        <v>6.2</v>
      </c>
      <c r="H8972">
        <v>6.41</v>
      </c>
      <c r="I8972">
        <v>6.58</v>
      </c>
      <c r="J8972">
        <v>6.65</v>
      </c>
      <c r="K8972">
        <v>7.03</v>
      </c>
      <c r="L8972">
        <v>6.84</v>
      </c>
    </row>
    <row r="8973" spans="1:12" x14ac:dyDescent="0.2">
      <c r="A8973" s="4">
        <v>35205</v>
      </c>
      <c r="C8973">
        <v>5.17</v>
      </c>
      <c r="D8973">
        <v>5.32</v>
      </c>
      <c r="E8973">
        <v>5.56</v>
      </c>
      <c r="F8973">
        <v>6.02</v>
      </c>
      <c r="G8973">
        <v>6.18</v>
      </c>
      <c r="H8973">
        <v>6.38</v>
      </c>
      <c r="I8973">
        <v>6.54</v>
      </c>
      <c r="J8973">
        <v>6.62</v>
      </c>
      <c r="K8973">
        <v>7.01</v>
      </c>
      <c r="L8973">
        <v>6.82</v>
      </c>
    </row>
    <row r="8974" spans="1:12" x14ac:dyDescent="0.2">
      <c r="A8974" s="4">
        <v>35206</v>
      </c>
      <c r="C8974">
        <v>5.18</v>
      </c>
      <c r="D8974">
        <v>5.32</v>
      </c>
      <c r="E8974">
        <v>5.57</v>
      </c>
      <c r="F8974">
        <v>6.03</v>
      </c>
      <c r="G8974">
        <v>6.19</v>
      </c>
      <c r="H8974">
        <v>6.41</v>
      </c>
      <c r="I8974">
        <v>6.58</v>
      </c>
      <c r="J8974">
        <v>6.65</v>
      </c>
      <c r="K8974">
        <v>7.04</v>
      </c>
      <c r="L8974">
        <v>6.85</v>
      </c>
    </row>
    <row r="8975" spans="1:12" x14ac:dyDescent="0.2">
      <c r="A8975" s="4">
        <v>35207</v>
      </c>
      <c r="C8975">
        <v>5.18</v>
      </c>
      <c r="D8975">
        <v>5.32</v>
      </c>
      <c r="E8975">
        <v>5.56</v>
      </c>
      <c r="F8975">
        <v>6.03</v>
      </c>
      <c r="G8975">
        <v>6.19</v>
      </c>
      <c r="H8975">
        <v>6.38</v>
      </c>
      <c r="I8975">
        <v>6.55</v>
      </c>
      <c r="J8975">
        <v>6.63</v>
      </c>
      <c r="K8975">
        <v>6.99</v>
      </c>
      <c r="L8975">
        <v>6.81</v>
      </c>
    </row>
    <row r="8976" spans="1:12" x14ac:dyDescent="0.2">
      <c r="A8976" s="4">
        <v>35208</v>
      </c>
      <c r="C8976">
        <v>5.18</v>
      </c>
      <c r="D8976">
        <v>5.34</v>
      </c>
      <c r="E8976">
        <v>5.63</v>
      </c>
      <c r="F8976">
        <v>6.05</v>
      </c>
      <c r="G8976">
        <v>6.23</v>
      </c>
      <c r="H8976">
        <v>6.44</v>
      </c>
      <c r="I8976">
        <v>6.6</v>
      </c>
      <c r="J8976">
        <v>6.68</v>
      </c>
      <c r="K8976">
        <v>7.05</v>
      </c>
      <c r="L8976">
        <v>6.87</v>
      </c>
    </row>
    <row r="8977" spans="1:12" x14ac:dyDescent="0.2">
      <c r="A8977" s="4">
        <v>35209</v>
      </c>
      <c r="C8977">
        <v>5.18</v>
      </c>
      <c r="D8977">
        <v>5.33</v>
      </c>
      <c r="E8977">
        <v>5.61</v>
      </c>
      <c r="F8977">
        <v>6.03</v>
      </c>
      <c r="G8977">
        <v>6.2</v>
      </c>
      <c r="H8977">
        <v>6.42</v>
      </c>
      <c r="I8977">
        <v>6.58</v>
      </c>
      <c r="J8977">
        <v>6.65</v>
      </c>
      <c r="K8977">
        <v>7.01</v>
      </c>
      <c r="L8977">
        <v>6.84</v>
      </c>
    </row>
    <row r="8978" spans="1:12" x14ac:dyDescent="0.2">
      <c r="A8978" s="4">
        <v>35212</v>
      </c>
      <c r="C8978" t="s">
        <v>13</v>
      </c>
      <c r="D8978" t="s">
        <v>13</v>
      </c>
      <c r="E8978" t="s">
        <v>13</v>
      </c>
      <c r="F8978" t="s">
        <v>13</v>
      </c>
      <c r="G8978" t="s">
        <v>13</v>
      </c>
      <c r="H8978" t="s">
        <v>13</v>
      </c>
      <c r="I8978" t="s">
        <v>13</v>
      </c>
      <c r="J8978" t="s">
        <v>13</v>
      </c>
      <c r="K8978" t="s">
        <v>13</v>
      </c>
      <c r="L8978" t="s">
        <v>13</v>
      </c>
    </row>
    <row r="8979" spans="1:12" x14ac:dyDescent="0.2">
      <c r="A8979" s="4">
        <v>35213</v>
      </c>
      <c r="C8979">
        <v>5.17</v>
      </c>
      <c r="D8979">
        <v>5.34</v>
      </c>
      <c r="E8979">
        <v>5.63</v>
      </c>
      <c r="F8979">
        <v>6.05</v>
      </c>
      <c r="G8979">
        <v>6.23</v>
      </c>
      <c r="H8979">
        <v>6.44</v>
      </c>
      <c r="I8979">
        <v>6.58</v>
      </c>
      <c r="J8979">
        <v>6.67</v>
      </c>
      <c r="K8979">
        <v>7.02</v>
      </c>
      <c r="L8979">
        <v>6.85</v>
      </c>
    </row>
    <row r="8980" spans="1:12" x14ac:dyDescent="0.2">
      <c r="A8980" s="4">
        <v>35214</v>
      </c>
      <c r="C8980">
        <v>5.18</v>
      </c>
      <c r="D8980">
        <v>5.36</v>
      </c>
      <c r="E8980">
        <v>5.7</v>
      </c>
      <c r="F8980">
        <v>6.16</v>
      </c>
      <c r="G8980">
        <v>6.33</v>
      </c>
      <c r="H8980">
        <v>6.56</v>
      </c>
      <c r="I8980">
        <v>6.69</v>
      </c>
      <c r="J8980">
        <v>6.77</v>
      </c>
      <c r="K8980">
        <v>7.1</v>
      </c>
      <c r="L8980">
        <v>6.94</v>
      </c>
    </row>
    <row r="8981" spans="1:12" x14ac:dyDescent="0.2">
      <c r="A8981" s="4">
        <v>35215</v>
      </c>
      <c r="C8981">
        <v>5.18</v>
      </c>
      <c r="D8981">
        <v>5.35</v>
      </c>
      <c r="E8981">
        <v>5.71</v>
      </c>
      <c r="F8981">
        <v>6.18</v>
      </c>
      <c r="G8981">
        <v>6.36</v>
      </c>
      <c r="H8981">
        <v>6.55</v>
      </c>
      <c r="I8981">
        <v>6.7</v>
      </c>
      <c r="J8981">
        <v>6.78</v>
      </c>
      <c r="K8981">
        <v>7.08</v>
      </c>
      <c r="L8981">
        <v>6.92</v>
      </c>
    </row>
    <row r="8982" spans="1:12" x14ac:dyDescent="0.2">
      <c r="A8982" s="4">
        <v>35216</v>
      </c>
      <c r="C8982">
        <v>5.18</v>
      </c>
      <c r="D8982">
        <v>5.36</v>
      </c>
      <c r="E8982">
        <v>5.77</v>
      </c>
      <c r="F8982">
        <v>6.27</v>
      </c>
      <c r="G8982">
        <v>6.44</v>
      </c>
      <c r="H8982">
        <v>6.64</v>
      </c>
      <c r="I8982">
        <v>6.78</v>
      </c>
      <c r="J8982">
        <v>6.85</v>
      </c>
      <c r="K8982">
        <v>7.17</v>
      </c>
      <c r="L8982">
        <v>7</v>
      </c>
    </row>
    <row r="8983" spans="1:12" x14ac:dyDescent="0.2">
      <c r="A8983" s="4">
        <v>35219</v>
      </c>
      <c r="C8983">
        <v>5.23</v>
      </c>
      <c r="D8983">
        <v>5.41</v>
      </c>
      <c r="E8983">
        <v>5.78</v>
      </c>
      <c r="F8983">
        <v>6.26</v>
      </c>
      <c r="G8983">
        <v>6.43</v>
      </c>
      <c r="H8983">
        <v>6.64</v>
      </c>
      <c r="I8983">
        <v>6.8</v>
      </c>
      <c r="J8983">
        <v>6.87</v>
      </c>
      <c r="K8983">
        <v>7.19</v>
      </c>
      <c r="L8983">
        <v>7.01</v>
      </c>
    </row>
    <row r="8984" spans="1:12" x14ac:dyDescent="0.2">
      <c r="A8984" s="4">
        <v>35220</v>
      </c>
      <c r="C8984">
        <v>5.2</v>
      </c>
      <c r="D8984">
        <v>5.42</v>
      </c>
      <c r="E8984">
        <v>5.78</v>
      </c>
      <c r="F8984">
        <v>6.24</v>
      </c>
      <c r="G8984">
        <v>6.44</v>
      </c>
      <c r="H8984">
        <v>6.62</v>
      </c>
      <c r="I8984">
        <v>6.78</v>
      </c>
      <c r="J8984">
        <v>6.86</v>
      </c>
      <c r="K8984">
        <v>7.18</v>
      </c>
      <c r="L8984">
        <v>7</v>
      </c>
    </row>
    <row r="8985" spans="1:12" x14ac:dyDescent="0.2">
      <c r="A8985" s="4">
        <v>35221</v>
      </c>
      <c r="C8985">
        <v>5.22</v>
      </c>
      <c r="D8985">
        <v>5.41</v>
      </c>
      <c r="E8985">
        <v>5.76</v>
      </c>
      <c r="F8985">
        <v>6.24</v>
      </c>
      <c r="G8985">
        <v>6.43</v>
      </c>
      <c r="H8985">
        <v>6.6</v>
      </c>
      <c r="I8985">
        <v>6.75</v>
      </c>
      <c r="J8985">
        <v>6.82</v>
      </c>
      <c r="K8985">
        <v>7.14</v>
      </c>
      <c r="L8985">
        <v>6.96</v>
      </c>
    </row>
    <row r="8986" spans="1:12" x14ac:dyDescent="0.2">
      <c r="A8986" s="4">
        <v>35222</v>
      </c>
      <c r="C8986">
        <v>5.21</v>
      </c>
      <c r="D8986">
        <v>5.4</v>
      </c>
      <c r="E8986">
        <v>5.71</v>
      </c>
      <c r="F8986">
        <v>6.16</v>
      </c>
      <c r="G8986">
        <v>6.32</v>
      </c>
      <c r="H8986">
        <v>6.52</v>
      </c>
      <c r="I8986">
        <v>6.67</v>
      </c>
      <c r="J8986">
        <v>6.76</v>
      </c>
      <c r="K8986">
        <v>7.08</v>
      </c>
      <c r="L8986">
        <v>6.91</v>
      </c>
    </row>
    <row r="8987" spans="1:12" x14ac:dyDescent="0.2">
      <c r="A8987" s="4">
        <v>35223</v>
      </c>
      <c r="C8987">
        <v>5.26</v>
      </c>
      <c r="D8987">
        <v>5.53</v>
      </c>
      <c r="E8987">
        <v>5.86</v>
      </c>
      <c r="F8987">
        <v>6.4</v>
      </c>
      <c r="G8987">
        <v>6.56</v>
      </c>
      <c r="H8987">
        <v>6.75</v>
      </c>
      <c r="I8987">
        <v>6.87</v>
      </c>
      <c r="J8987">
        <v>6.93</v>
      </c>
      <c r="K8987">
        <v>7.22</v>
      </c>
      <c r="L8987">
        <v>7.05</v>
      </c>
    </row>
    <row r="8988" spans="1:12" x14ac:dyDescent="0.2">
      <c r="A8988" s="4">
        <v>35226</v>
      </c>
      <c r="C8988">
        <v>5.29</v>
      </c>
      <c r="D8988">
        <v>5.56</v>
      </c>
      <c r="E8988">
        <v>5.88</v>
      </c>
      <c r="F8988">
        <v>6.4</v>
      </c>
      <c r="G8988">
        <v>6.58</v>
      </c>
      <c r="H8988">
        <v>6.77</v>
      </c>
      <c r="I8988">
        <v>6.91</v>
      </c>
      <c r="J8988">
        <v>6.97</v>
      </c>
      <c r="K8988">
        <v>7.28</v>
      </c>
      <c r="L8988">
        <v>7.1</v>
      </c>
    </row>
    <row r="8989" spans="1:12" x14ac:dyDescent="0.2">
      <c r="A8989" s="4">
        <v>35227</v>
      </c>
      <c r="C8989">
        <v>5.27</v>
      </c>
      <c r="D8989">
        <v>5.53</v>
      </c>
      <c r="E8989">
        <v>5.87</v>
      </c>
      <c r="F8989">
        <v>6.37</v>
      </c>
      <c r="G8989">
        <v>6.56</v>
      </c>
      <c r="H8989">
        <v>6.77</v>
      </c>
      <c r="I8989">
        <v>6.94</v>
      </c>
      <c r="J8989">
        <v>6.99</v>
      </c>
      <c r="K8989">
        <v>7.31</v>
      </c>
      <c r="L8989">
        <v>7.13</v>
      </c>
    </row>
    <row r="8990" spans="1:12" x14ac:dyDescent="0.2">
      <c r="A8990" s="4">
        <v>35228</v>
      </c>
      <c r="C8990">
        <v>5.26</v>
      </c>
      <c r="D8990">
        <v>5.53</v>
      </c>
      <c r="E8990">
        <v>5.88</v>
      </c>
      <c r="F8990">
        <v>6.39</v>
      </c>
      <c r="G8990">
        <v>6.59</v>
      </c>
      <c r="H8990">
        <v>6.81</v>
      </c>
      <c r="I8990">
        <v>6.99</v>
      </c>
      <c r="J8990">
        <v>7.03</v>
      </c>
      <c r="K8990">
        <v>7.35</v>
      </c>
      <c r="L8990">
        <v>7.18</v>
      </c>
    </row>
    <row r="8991" spans="1:12" x14ac:dyDescent="0.2">
      <c r="A8991" s="4">
        <v>35229</v>
      </c>
      <c r="C8991">
        <v>5.24</v>
      </c>
      <c r="D8991">
        <v>5.51</v>
      </c>
      <c r="E8991">
        <v>5.85</v>
      </c>
      <c r="F8991">
        <v>6.36</v>
      </c>
      <c r="G8991">
        <v>6.56</v>
      </c>
      <c r="H8991">
        <v>6.8</v>
      </c>
      <c r="I8991">
        <v>6.95</v>
      </c>
      <c r="J8991">
        <v>7.01</v>
      </c>
      <c r="K8991">
        <v>7.32</v>
      </c>
      <c r="L8991">
        <v>7.15</v>
      </c>
    </row>
    <row r="8992" spans="1:12" x14ac:dyDescent="0.2">
      <c r="A8992" s="4">
        <v>35230</v>
      </c>
      <c r="C8992">
        <v>5.21</v>
      </c>
      <c r="D8992">
        <v>5.48</v>
      </c>
      <c r="E8992">
        <v>5.8</v>
      </c>
      <c r="F8992">
        <v>6.29</v>
      </c>
      <c r="G8992">
        <v>6.49</v>
      </c>
      <c r="H8992">
        <v>6.72</v>
      </c>
      <c r="I8992">
        <v>6.87</v>
      </c>
      <c r="J8992">
        <v>6.95</v>
      </c>
      <c r="K8992">
        <v>7.26</v>
      </c>
      <c r="L8992">
        <v>7.1</v>
      </c>
    </row>
    <row r="8993" spans="1:12" x14ac:dyDescent="0.2">
      <c r="A8993" s="4">
        <v>35233</v>
      </c>
      <c r="C8993">
        <v>5.19</v>
      </c>
      <c r="D8993">
        <v>5.46</v>
      </c>
      <c r="E8993">
        <v>5.78</v>
      </c>
      <c r="F8993">
        <v>6.27</v>
      </c>
      <c r="G8993">
        <v>6.47</v>
      </c>
      <c r="H8993">
        <v>6.68</v>
      </c>
      <c r="I8993">
        <v>6.82</v>
      </c>
      <c r="J8993">
        <v>6.9</v>
      </c>
      <c r="K8993">
        <v>7.22</v>
      </c>
      <c r="L8993">
        <v>7.06</v>
      </c>
    </row>
    <row r="8994" spans="1:12" x14ac:dyDescent="0.2">
      <c r="A8994" s="4">
        <v>35234</v>
      </c>
      <c r="C8994">
        <v>5.21</v>
      </c>
      <c r="D8994">
        <v>5.46</v>
      </c>
      <c r="E8994">
        <v>5.78</v>
      </c>
      <c r="F8994">
        <v>6.28</v>
      </c>
      <c r="G8994">
        <v>6.48</v>
      </c>
      <c r="H8994">
        <v>6.71</v>
      </c>
      <c r="I8994">
        <v>6.87</v>
      </c>
      <c r="J8994">
        <v>6.93</v>
      </c>
      <c r="K8994">
        <v>7.25</v>
      </c>
      <c r="L8994">
        <v>7.09</v>
      </c>
    </row>
    <row r="8995" spans="1:12" x14ac:dyDescent="0.2">
      <c r="A8995" s="4">
        <v>35235</v>
      </c>
      <c r="C8995">
        <v>5.23</v>
      </c>
      <c r="D8995">
        <v>5.46</v>
      </c>
      <c r="E8995">
        <v>5.81</v>
      </c>
      <c r="F8995">
        <v>6.31</v>
      </c>
      <c r="G8995">
        <v>6.5</v>
      </c>
      <c r="H8995">
        <v>6.74</v>
      </c>
      <c r="I8995">
        <v>6.89</v>
      </c>
      <c r="J8995">
        <v>6.96</v>
      </c>
      <c r="K8995">
        <v>7.27</v>
      </c>
      <c r="L8995">
        <v>7.12</v>
      </c>
    </row>
    <row r="8996" spans="1:12" x14ac:dyDescent="0.2">
      <c r="A8996" s="4">
        <v>35236</v>
      </c>
      <c r="C8996">
        <v>5.26</v>
      </c>
      <c r="D8996">
        <v>5.48</v>
      </c>
      <c r="E8996">
        <v>5.87</v>
      </c>
      <c r="F8996">
        <v>6.38</v>
      </c>
      <c r="G8996">
        <v>6.55</v>
      </c>
      <c r="H8996">
        <v>6.77</v>
      </c>
      <c r="I8996">
        <v>6.89</v>
      </c>
      <c r="J8996">
        <v>6.98</v>
      </c>
      <c r="K8996">
        <v>7.27</v>
      </c>
      <c r="L8996">
        <v>7.12</v>
      </c>
    </row>
    <row r="8997" spans="1:12" x14ac:dyDescent="0.2">
      <c r="A8997" s="4">
        <v>35237</v>
      </c>
      <c r="C8997">
        <v>5.26</v>
      </c>
      <c r="D8997">
        <v>5.48</v>
      </c>
      <c r="E8997">
        <v>5.84</v>
      </c>
      <c r="F8997">
        <v>6.35</v>
      </c>
      <c r="G8997">
        <v>6.52</v>
      </c>
      <c r="H8997">
        <v>6.74</v>
      </c>
      <c r="I8997">
        <v>6.87</v>
      </c>
      <c r="J8997">
        <v>6.96</v>
      </c>
      <c r="K8997">
        <v>7.25</v>
      </c>
      <c r="L8997">
        <v>7.11</v>
      </c>
    </row>
    <row r="8998" spans="1:12" x14ac:dyDescent="0.2">
      <c r="A8998" s="4">
        <v>35240</v>
      </c>
      <c r="C8998">
        <v>5.23</v>
      </c>
      <c r="D8998">
        <v>5.44</v>
      </c>
      <c r="E8998">
        <v>5.83</v>
      </c>
      <c r="F8998">
        <v>6.32</v>
      </c>
      <c r="G8998">
        <v>6.52</v>
      </c>
      <c r="H8998">
        <v>6.72</v>
      </c>
      <c r="I8998">
        <v>6.86</v>
      </c>
      <c r="J8998">
        <v>6.94</v>
      </c>
      <c r="K8998">
        <v>7.24</v>
      </c>
      <c r="L8998">
        <v>7.09</v>
      </c>
    </row>
    <row r="8999" spans="1:12" x14ac:dyDescent="0.2">
      <c r="A8999" s="4">
        <v>35241</v>
      </c>
      <c r="C8999">
        <v>5.24</v>
      </c>
      <c r="D8999">
        <v>5.44</v>
      </c>
      <c r="E8999">
        <v>5.82</v>
      </c>
      <c r="F8999">
        <v>6.3</v>
      </c>
      <c r="G8999">
        <v>6.5</v>
      </c>
      <c r="H8999">
        <v>6.7</v>
      </c>
      <c r="I8999">
        <v>6.82</v>
      </c>
      <c r="J8999">
        <v>6.91</v>
      </c>
      <c r="K8999">
        <v>7.2</v>
      </c>
      <c r="L8999">
        <v>7.06</v>
      </c>
    </row>
    <row r="9000" spans="1:12" x14ac:dyDescent="0.2">
      <c r="A9000" s="4">
        <v>35242</v>
      </c>
      <c r="C9000">
        <v>5.24</v>
      </c>
      <c r="D9000">
        <v>5.45</v>
      </c>
      <c r="E9000">
        <v>5.83</v>
      </c>
      <c r="F9000">
        <v>6.3</v>
      </c>
      <c r="G9000">
        <v>6.49</v>
      </c>
      <c r="H9000">
        <v>6.67</v>
      </c>
      <c r="I9000">
        <v>6.8</v>
      </c>
      <c r="J9000">
        <v>6.91</v>
      </c>
      <c r="K9000">
        <v>7.19</v>
      </c>
      <c r="L9000">
        <v>7.05</v>
      </c>
    </row>
    <row r="9001" spans="1:12" x14ac:dyDescent="0.2">
      <c r="A9001" s="4">
        <v>35243</v>
      </c>
      <c r="C9001">
        <v>5.2</v>
      </c>
      <c r="D9001">
        <v>5.42</v>
      </c>
      <c r="E9001">
        <v>5.77</v>
      </c>
      <c r="F9001">
        <v>6.21</v>
      </c>
      <c r="G9001">
        <v>6.41</v>
      </c>
      <c r="H9001">
        <v>6.59</v>
      </c>
      <c r="I9001">
        <v>6.72</v>
      </c>
      <c r="J9001">
        <v>6.83</v>
      </c>
      <c r="K9001">
        <v>7.13</v>
      </c>
      <c r="L9001">
        <v>6.99</v>
      </c>
    </row>
    <row r="9002" spans="1:12" x14ac:dyDescent="0.2">
      <c r="A9002" s="4">
        <v>35244</v>
      </c>
      <c r="C9002">
        <v>5.18</v>
      </c>
      <c r="D9002">
        <v>5.37</v>
      </c>
      <c r="E9002">
        <v>5.7</v>
      </c>
      <c r="F9002">
        <v>6.11</v>
      </c>
      <c r="G9002">
        <v>6.3</v>
      </c>
      <c r="H9002">
        <v>6.47</v>
      </c>
      <c r="I9002">
        <v>6.61</v>
      </c>
      <c r="J9002">
        <v>6.73</v>
      </c>
      <c r="K9002">
        <v>7.03</v>
      </c>
      <c r="L9002">
        <v>6.9</v>
      </c>
    </row>
    <row r="9003" spans="1:12" x14ac:dyDescent="0.2">
      <c r="A9003" s="4">
        <v>35247</v>
      </c>
      <c r="C9003">
        <v>5.27</v>
      </c>
      <c r="D9003">
        <v>5.43</v>
      </c>
      <c r="E9003">
        <v>5.74</v>
      </c>
      <c r="F9003">
        <v>6.15</v>
      </c>
      <c r="G9003">
        <v>6.33</v>
      </c>
      <c r="H9003">
        <v>6.49</v>
      </c>
      <c r="I9003">
        <v>6.61</v>
      </c>
      <c r="J9003">
        <v>6.74</v>
      </c>
      <c r="K9003">
        <v>7.03</v>
      </c>
      <c r="L9003">
        <v>6.91</v>
      </c>
    </row>
    <row r="9004" spans="1:12" x14ac:dyDescent="0.2">
      <c r="A9004" s="4">
        <v>35248</v>
      </c>
      <c r="C9004">
        <v>5.32</v>
      </c>
      <c r="D9004">
        <v>5.49</v>
      </c>
      <c r="E9004">
        <v>5.8</v>
      </c>
      <c r="F9004">
        <v>6.22</v>
      </c>
      <c r="G9004">
        <v>6.4</v>
      </c>
      <c r="H9004">
        <v>6.56</v>
      </c>
      <c r="I9004">
        <v>6.67</v>
      </c>
      <c r="J9004">
        <v>6.8</v>
      </c>
      <c r="K9004">
        <v>7.06</v>
      </c>
      <c r="L9004">
        <v>6.94</v>
      </c>
    </row>
    <row r="9005" spans="1:12" x14ac:dyDescent="0.2">
      <c r="A9005" s="4">
        <v>35249</v>
      </c>
      <c r="C9005">
        <v>5.24</v>
      </c>
      <c r="D9005">
        <v>5.43</v>
      </c>
      <c r="E9005">
        <v>5.75</v>
      </c>
      <c r="F9005">
        <v>6.2</v>
      </c>
      <c r="G9005">
        <v>6.36</v>
      </c>
      <c r="H9005">
        <v>6.53</v>
      </c>
      <c r="I9005">
        <v>6.67</v>
      </c>
      <c r="J9005">
        <v>6.78</v>
      </c>
      <c r="K9005">
        <v>7.06</v>
      </c>
      <c r="L9005">
        <v>6.94</v>
      </c>
    </row>
    <row r="9006" spans="1:12" x14ac:dyDescent="0.2">
      <c r="A9006" s="4">
        <v>35250</v>
      </c>
      <c r="C9006" t="s">
        <v>13</v>
      </c>
      <c r="D9006" t="s">
        <v>13</v>
      </c>
      <c r="E9006" t="s">
        <v>13</v>
      </c>
      <c r="F9006" t="s">
        <v>13</v>
      </c>
      <c r="G9006" t="s">
        <v>13</v>
      </c>
      <c r="H9006" t="s">
        <v>13</v>
      </c>
      <c r="I9006" t="s">
        <v>13</v>
      </c>
      <c r="J9006" t="s">
        <v>13</v>
      </c>
      <c r="K9006" t="s">
        <v>13</v>
      </c>
      <c r="L9006" t="s">
        <v>13</v>
      </c>
    </row>
    <row r="9007" spans="1:12" x14ac:dyDescent="0.2">
      <c r="A9007" s="4">
        <v>35251</v>
      </c>
      <c r="C9007">
        <v>5.31</v>
      </c>
      <c r="D9007">
        <v>5.6</v>
      </c>
      <c r="E9007">
        <v>5.97</v>
      </c>
      <c r="F9007">
        <v>6.44</v>
      </c>
      <c r="G9007">
        <v>6.62</v>
      </c>
      <c r="H9007">
        <v>6.82</v>
      </c>
      <c r="I9007">
        <v>6.95</v>
      </c>
      <c r="J9007">
        <v>7.06</v>
      </c>
      <c r="K9007">
        <v>7.31</v>
      </c>
      <c r="L9007">
        <v>7.19</v>
      </c>
    </row>
    <row r="9008" spans="1:12" x14ac:dyDescent="0.2">
      <c r="A9008" s="4">
        <v>35254</v>
      </c>
      <c r="C9008">
        <v>5.35</v>
      </c>
      <c r="D9008">
        <v>5.65</v>
      </c>
      <c r="E9008">
        <v>5.98</v>
      </c>
      <c r="F9008">
        <v>6.43</v>
      </c>
      <c r="G9008">
        <v>6.62</v>
      </c>
      <c r="H9008">
        <v>6.81</v>
      </c>
      <c r="I9008">
        <v>6.95</v>
      </c>
      <c r="J9008">
        <v>7.05</v>
      </c>
      <c r="K9008">
        <v>7.32</v>
      </c>
      <c r="L9008">
        <v>7.19</v>
      </c>
    </row>
    <row r="9009" spans="1:12" x14ac:dyDescent="0.2">
      <c r="A9009" s="4">
        <v>35255</v>
      </c>
      <c r="C9009">
        <v>5.34</v>
      </c>
      <c r="D9009">
        <v>5.63</v>
      </c>
      <c r="E9009">
        <v>5.95</v>
      </c>
      <c r="F9009">
        <v>6.41</v>
      </c>
      <c r="G9009">
        <v>6.61</v>
      </c>
      <c r="H9009">
        <v>6.78</v>
      </c>
      <c r="I9009">
        <v>6.92</v>
      </c>
      <c r="J9009">
        <v>7</v>
      </c>
      <c r="K9009">
        <v>7.27</v>
      </c>
      <c r="L9009">
        <v>7.15</v>
      </c>
    </row>
    <row r="9010" spans="1:12" x14ac:dyDescent="0.2">
      <c r="A9010" s="4">
        <v>35256</v>
      </c>
      <c r="C9010">
        <v>5.29</v>
      </c>
      <c r="D9010">
        <v>5.57</v>
      </c>
      <c r="E9010">
        <v>5.89</v>
      </c>
      <c r="F9010">
        <v>6.34</v>
      </c>
      <c r="G9010">
        <v>6.52</v>
      </c>
      <c r="H9010">
        <v>6.71</v>
      </c>
      <c r="I9010">
        <v>6.85</v>
      </c>
      <c r="J9010">
        <v>6.95</v>
      </c>
      <c r="K9010">
        <v>7.22</v>
      </c>
      <c r="L9010">
        <v>7.1</v>
      </c>
    </row>
    <row r="9011" spans="1:12" x14ac:dyDescent="0.2">
      <c r="A9011" s="4">
        <v>35257</v>
      </c>
      <c r="C9011">
        <v>5.26</v>
      </c>
      <c r="D9011">
        <v>5.53</v>
      </c>
      <c r="E9011">
        <v>5.85</v>
      </c>
      <c r="F9011">
        <v>6.28</v>
      </c>
      <c r="G9011">
        <v>6.47</v>
      </c>
      <c r="H9011">
        <v>6.67</v>
      </c>
      <c r="I9011">
        <v>6.81</v>
      </c>
      <c r="J9011">
        <v>6.9</v>
      </c>
      <c r="K9011">
        <v>7.19</v>
      </c>
      <c r="L9011">
        <v>7.07</v>
      </c>
    </row>
    <row r="9012" spans="1:12" x14ac:dyDescent="0.2">
      <c r="A9012" s="4">
        <v>35258</v>
      </c>
      <c r="C9012">
        <v>5.28</v>
      </c>
      <c r="D9012">
        <v>5.52</v>
      </c>
      <c r="E9012">
        <v>5.84</v>
      </c>
      <c r="F9012">
        <v>6.26</v>
      </c>
      <c r="G9012">
        <v>6.45</v>
      </c>
      <c r="H9012">
        <v>6.65</v>
      </c>
      <c r="I9012">
        <v>6.76</v>
      </c>
      <c r="J9012">
        <v>6.85</v>
      </c>
      <c r="K9012">
        <v>7.15</v>
      </c>
      <c r="L9012">
        <v>7.03</v>
      </c>
    </row>
    <row r="9013" spans="1:12" x14ac:dyDescent="0.2">
      <c r="A9013" s="4">
        <v>35261</v>
      </c>
      <c r="C9013">
        <v>5.32</v>
      </c>
      <c r="D9013">
        <v>5.57</v>
      </c>
      <c r="E9013">
        <v>5.86</v>
      </c>
      <c r="F9013">
        <v>6.32</v>
      </c>
      <c r="G9013">
        <v>6.5</v>
      </c>
      <c r="H9013">
        <v>6.67</v>
      </c>
      <c r="I9013">
        <v>6.79</v>
      </c>
      <c r="J9013">
        <v>6.89</v>
      </c>
      <c r="K9013">
        <v>7.18</v>
      </c>
      <c r="L9013">
        <v>7.07</v>
      </c>
    </row>
    <row r="9014" spans="1:12" x14ac:dyDescent="0.2">
      <c r="A9014" s="4">
        <v>35262</v>
      </c>
      <c r="C9014">
        <v>5.27</v>
      </c>
      <c r="D9014">
        <v>5.49</v>
      </c>
      <c r="E9014">
        <v>5.77</v>
      </c>
      <c r="F9014">
        <v>6.23</v>
      </c>
      <c r="G9014">
        <v>6.42</v>
      </c>
      <c r="H9014">
        <v>6.61</v>
      </c>
      <c r="I9014">
        <v>6.74</v>
      </c>
      <c r="J9014">
        <v>6.84</v>
      </c>
      <c r="K9014">
        <v>7.14</v>
      </c>
      <c r="L9014">
        <v>7.03</v>
      </c>
    </row>
    <row r="9015" spans="1:12" x14ac:dyDescent="0.2">
      <c r="A9015" s="4">
        <v>35263</v>
      </c>
      <c r="C9015">
        <v>5.26</v>
      </c>
      <c r="D9015">
        <v>5.49</v>
      </c>
      <c r="E9015">
        <v>5.79</v>
      </c>
      <c r="F9015">
        <v>6.23</v>
      </c>
      <c r="G9015">
        <v>6.43</v>
      </c>
      <c r="H9015">
        <v>6.61</v>
      </c>
      <c r="I9015">
        <v>6.75</v>
      </c>
      <c r="J9015">
        <v>6.83</v>
      </c>
      <c r="K9015">
        <v>7.14</v>
      </c>
      <c r="L9015">
        <v>7.02</v>
      </c>
    </row>
    <row r="9016" spans="1:12" x14ac:dyDescent="0.2">
      <c r="A9016" s="4">
        <v>35264</v>
      </c>
      <c r="C9016">
        <v>5.25</v>
      </c>
      <c r="D9016">
        <v>5.46</v>
      </c>
      <c r="E9016">
        <v>5.79</v>
      </c>
      <c r="F9016">
        <v>6.16</v>
      </c>
      <c r="G9016">
        <v>6.32</v>
      </c>
      <c r="H9016">
        <v>6.5</v>
      </c>
      <c r="I9016">
        <v>6.61</v>
      </c>
      <c r="J9016">
        <v>6.72</v>
      </c>
      <c r="K9016">
        <v>7.02</v>
      </c>
      <c r="L9016">
        <v>6.92</v>
      </c>
    </row>
    <row r="9017" spans="1:12" x14ac:dyDescent="0.2">
      <c r="A9017" s="4">
        <v>35265</v>
      </c>
      <c r="C9017">
        <v>5.28</v>
      </c>
      <c r="D9017">
        <v>5.5</v>
      </c>
      <c r="E9017">
        <v>5.81</v>
      </c>
      <c r="F9017">
        <v>6.18</v>
      </c>
      <c r="G9017">
        <v>6.35</v>
      </c>
      <c r="H9017">
        <v>6.55</v>
      </c>
      <c r="I9017">
        <v>6.67</v>
      </c>
      <c r="J9017">
        <v>6.78</v>
      </c>
      <c r="K9017">
        <v>7.08</v>
      </c>
      <c r="L9017">
        <v>6.97</v>
      </c>
    </row>
    <row r="9018" spans="1:12" x14ac:dyDescent="0.2">
      <c r="A9018" s="4">
        <v>35268</v>
      </c>
      <c r="C9018">
        <v>5.3</v>
      </c>
      <c r="D9018">
        <v>5.53</v>
      </c>
      <c r="E9018">
        <v>5.86</v>
      </c>
      <c r="F9018">
        <v>6.23</v>
      </c>
      <c r="G9018">
        <v>6.43</v>
      </c>
      <c r="H9018">
        <v>6.62</v>
      </c>
      <c r="I9018">
        <v>6.73</v>
      </c>
      <c r="J9018">
        <v>6.84</v>
      </c>
      <c r="K9018">
        <v>7.12</v>
      </c>
      <c r="L9018">
        <v>7.01</v>
      </c>
    </row>
    <row r="9019" spans="1:12" x14ac:dyDescent="0.2">
      <c r="A9019" s="4">
        <v>35269</v>
      </c>
      <c r="C9019">
        <v>5.3</v>
      </c>
      <c r="D9019">
        <v>5.52</v>
      </c>
      <c r="E9019">
        <v>5.85</v>
      </c>
      <c r="F9019">
        <v>6.23</v>
      </c>
      <c r="G9019">
        <v>6.42</v>
      </c>
      <c r="H9019">
        <v>6.6</v>
      </c>
      <c r="I9019">
        <v>6.7</v>
      </c>
      <c r="J9019">
        <v>6.8</v>
      </c>
      <c r="K9019">
        <v>7.08</v>
      </c>
      <c r="L9019">
        <v>6.97</v>
      </c>
    </row>
    <row r="9020" spans="1:12" x14ac:dyDescent="0.2">
      <c r="A9020" s="4">
        <v>35270</v>
      </c>
      <c r="C9020">
        <v>5.31</v>
      </c>
      <c r="D9020">
        <v>5.53</v>
      </c>
      <c r="E9020">
        <v>5.86</v>
      </c>
      <c r="F9020">
        <v>6.26</v>
      </c>
      <c r="G9020">
        <v>6.46</v>
      </c>
      <c r="H9020">
        <v>6.63</v>
      </c>
      <c r="I9020">
        <v>6.76</v>
      </c>
      <c r="J9020">
        <v>6.87</v>
      </c>
      <c r="K9020">
        <v>7.15</v>
      </c>
      <c r="L9020">
        <v>7.04</v>
      </c>
    </row>
    <row r="9021" spans="1:12" x14ac:dyDescent="0.2">
      <c r="A9021" s="4">
        <v>35271</v>
      </c>
      <c r="C9021">
        <v>5.29</v>
      </c>
      <c r="D9021">
        <v>5.53</v>
      </c>
      <c r="E9021">
        <v>5.85</v>
      </c>
      <c r="F9021">
        <v>6.28</v>
      </c>
      <c r="G9021">
        <v>6.46</v>
      </c>
      <c r="H9021">
        <v>6.65</v>
      </c>
      <c r="I9021">
        <v>6.74</v>
      </c>
      <c r="J9021">
        <v>6.87</v>
      </c>
      <c r="K9021">
        <v>7.14</v>
      </c>
      <c r="L9021">
        <v>7.04</v>
      </c>
    </row>
    <row r="9022" spans="1:12" x14ac:dyDescent="0.2">
      <c r="A9022" s="4">
        <v>35272</v>
      </c>
      <c r="C9022">
        <v>5.29</v>
      </c>
      <c r="D9022">
        <v>5.52</v>
      </c>
      <c r="E9022">
        <v>5.85</v>
      </c>
      <c r="F9022">
        <v>6.25</v>
      </c>
      <c r="G9022">
        <v>6.45</v>
      </c>
      <c r="H9022">
        <v>6.62</v>
      </c>
      <c r="I9022">
        <v>6.74</v>
      </c>
      <c r="J9022">
        <v>6.85</v>
      </c>
      <c r="K9022">
        <v>7.12</v>
      </c>
      <c r="L9022">
        <v>7.02</v>
      </c>
    </row>
    <row r="9023" spans="1:12" x14ac:dyDescent="0.2">
      <c r="A9023" s="4">
        <v>35275</v>
      </c>
      <c r="C9023">
        <v>5.37</v>
      </c>
      <c r="D9023">
        <v>5.56</v>
      </c>
      <c r="E9023">
        <v>5.93</v>
      </c>
      <c r="F9023">
        <v>6.32</v>
      </c>
      <c r="G9023">
        <v>6.5</v>
      </c>
      <c r="H9023">
        <v>6.69</v>
      </c>
      <c r="I9023">
        <v>6.81</v>
      </c>
      <c r="J9023">
        <v>6.93</v>
      </c>
      <c r="K9023">
        <v>7.19</v>
      </c>
      <c r="L9023">
        <v>7.09</v>
      </c>
    </row>
    <row r="9024" spans="1:12" x14ac:dyDescent="0.2">
      <c r="A9024" s="4">
        <v>35276</v>
      </c>
      <c r="C9024">
        <v>5.34</v>
      </c>
      <c r="D9024">
        <v>5.51</v>
      </c>
      <c r="E9024">
        <v>5.88</v>
      </c>
      <c r="F9024">
        <v>6.3</v>
      </c>
      <c r="G9024">
        <v>6.47</v>
      </c>
      <c r="H9024">
        <v>6.65</v>
      </c>
      <c r="I9024">
        <v>6.77</v>
      </c>
      <c r="J9024">
        <v>6.89</v>
      </c>
      <c r="K9024">
        <v>7.14</v>
      </c>
      <c r="L9024">
        <v>7.05</v>
      </c>
    </row>
    <row r="9025" spans="1:12" x14ac:dyDescent="0.2">
      <c r="A9025" s="4">
        <v>35277</v>
      </c>
      <c r="C9025">
        <v>5.32</v>
      </c>
      <c r="D9025">
        <v>5.47</v>
      </c>
      <c r="E9025">
        <v>5.85</v>
      </c>
      <c r="F9025">
        <v>6.22</v>
      </c>
      <c r="G9025">
        <v>6.39</v>
      </c>
      <c r="H9025">
        <v>6.57</v>
      </c>
      <c r="I9025">
        <v>6.68</v>
      </c>
      <c r="J9025">
        <v>6.8</v>
      </c>
      <c r="K9025">
        <v>7.07</v>
      </c>
      <c r="L9025">
        <v>6.98</v>
      </c>
    </row>
    <row r="9026" spans="1:12" x14ac:dyDescent="0.2">
      <c r="A9026" s="4">
        <v>35278</v>
      </c>
      <c r="C9026">
        <v>5.25</v>
      </c>
      <c r="D9026">
        <v>5.41</v>
      </c>
      <c r="E9026">
        <v>5.74</v>
      </c>
      <c r="F9026">
        <v>6.08</v>
      </c>
      <c r="G9026">
        <v>6.25</v>
      </c>
      <c r="H9026">
        <v>6.41</v>
      </c>
      <c r="I9026">
        <v>6.52</v>
      </c>
      <c r="J9026">
        <v>6.65</v>
      </c>
      <c r="K9026">
        <v>6.94</v>
      </c>
      <c r="L9026">
        <v>6.84</v>
      </c>
    </row>
    <row r="9027" spans="1:12" x14ac:dyDescent="0.2">
      <c r="A9027" s="4">
        <v>35279</v>
      </c>
      <c r="C9027">
        <v>5.21</v>
      </c>
      <c r="D9027">
        <v>5.32</v>
      </c>
      <c r="E9027">
        <v>5.6</v>
      </c>
      <c r="F9027">
        <v>5.91</v>
      </c>
      <c r="G9027">
        <v>6.09</v>
      </c>
      <c r="H9027">
        <v>6.26</v>
      </c>
      <c r="I9027">
        <v>6.38</v>
      </c>
      <c r="J9027">
        <v>6.51</v>
      </c>
      <c r="K9027">
        <v>6.83</v>
      </c>
      <c r="L9027">
        <v>6.74</v>
      </c>
    </row>
    <row r="9028" spans="1:12" x14ac:dyDescent="0.2">
      <c r="A9028" s="4">
        <v>35282</v>
      </c>
      <c r="C9028">
        <v>5.2</v>
      </c>
      <c r="D9028">
        <v>5.32</v>
      </c>
      <c r="E9028">
        <v>5.6</v>
      </c>
      <c r="F9028">
        <v>5.93</v>
      </c>
      <c r="G9028">
        <v>6.1</v>
      </c>
      <c r="H9028">
        <v>6.28</v>
      </c>
      <c r="I9028">
        <v>6.4</v>
      </c>
      <c r="J9028">
        <v>6.53</v>
      </c>
      <c r="K9028">
        <v>6.84</v>
      </c>
      <c r="L9028">
        <v>6.75</v>
      </c>
    </row>
    <row r="9029" spans="1:12" x14ac:dyDescent="0.2">
      <c r="A9029" s="4">
        <v>35283</v>
      </c>
      <c r="C9029">
        <v>5.19</v>
      </c>
      <c r="D9029">
        <v>5.32</v>
      </c>
      <c r="E9029">
        <v>5.61</v>
      </c>
      <c r="F9029">
        <v>5.93</v>
      </c>
      <c r="G9029">
        <v>6.13</v>
      </c>
      <c r="H9029">
        <v>6.29</v>
      </c>
      <c r="I9029">
        <v>6.42</v>
      </c>
      <c r="J9029">
        <v>6.54</v>
      </c>
      <c r="K9029">
        <v>6.86</v>
      </c>
      <c r="L9029">
        <v>6.76</v>
      </c>
    </row>
    <row r="9030" spans="1:12" x14ac:dyDescent="0.2">
      <c r="A9030" s="4">
        <v>35284</v>
      </c>
      <c r="C9030">
        <v>5.18</v>
      </c>
      <c r="D9030">
        <v>5.33</v>
      </c>
      <c r="E9030">
        <v>5.62</v>
      </c>
      <c r="F9030">
        <v>5.97</v>
      </c>
      <c r="G9030">
        <v>6.14</v>
      </c>
      <c r="H9030">
        <v>6.3</v>
      </c>
      <c r="I9030">
        <v>6.43</v>
      </c>
      <c r="J9030">
        <v>6.55</v>
      </c>
      <c r="K9030">
        <v>6.87</v>
      </c>
      <c r="L9030">
        <v>6.78</v>
      </c>
    </row>
    <row r="9031" spans="1:12" x14ac:dyDescent="0.2">
      <c r="A9031" s="4">
        <v>35285</v>
      </c>
      <c r="C9031">
        <v>5.15</v>
      </c>
      <c r="D9031">
        <v>5.33</v>
      </c>
      <c r="E9031">
        <v>5.62</v>
      </c>
      <c r="F9031">
        <v>5.97</v>
      </c>
      <c r="G9031">
        <v>6.14</v>
      </c>
      <c r="H9031">
        <v>6.29</v>
      </c>
      <c r="I9031">
        <v>6.43</v>
      </c>
      <c r="J9031">
        <v>6.56</v>
      </c>
      <c r="K9031">
        <v>6.89</v>
      </c>
      <c r="L9031">
        <v>6.76</v>
      </c>
    </row>
    <row r="9032" spans="1:12" x14ac:dyDescent="0.2">
      <c r="A9032" s="4">
        <v>35286</v>
      </c>
      <c r="C9032">
        <v>5.15</v>
      </c>
      <c r="D9032">
        <v>5.32</v>
      </c>
      <c r="E9032">
        <v>5.57</v>
      </c>
      <c r="F9032">
        <v>5.93</v>
      </c>
      <c r="G9032">
        <v>6.09</v>
      </c>
      <c r="H9032">
        <v>6.25</v>
      </c>
      <c r="I9032">
        <v>6.37</v>
      </c>
      <c r="J9032">
        <v>6.5</v>
      </c>
      <c r="K9032">
        <v>6.83</v>
      </c>
      <c r="L9032">
        <v>6.7</v>
      </c>
    </row>
    <row r="9033" spans="1:12" x14ac:dyDescent="0.2">
      <c r="A9033" s="4">
        <v>35289</v>
      </c>
      <c r="C9033">
        <v>5.18</v>
      </c>
      <c r="D9033">
        <v>5.3</v>
      </c>
      <c r="E9033">
        <v>5.58</v>
      </c>
      <c r="F9033">
        <v>5.92</v>
      </c>
      <c r="G9033">
        <v>6.08</v>
      </c>
      <c r="H9033">
        <v>6.24</v>
      </c>
      <c r="I9033">
        <v>6.37</v>
      </c>
      <c r="J9033">
        <v>6.49</v>
      </c>
      <c r="K9033">
        <v>6.82</v>
      </c>
      <c r="L9033">
        <v>6.7</v>
      </c>
    </row>
    <row r="9034" spans="1:12" x14ac:dyDescent="0.2">
      <c r="A9034" s="4">
        <v>35290</v>
      </c>
      <c r="C9034">
        <v>5.17</v>
      </c>
      <c r="D9034">
        <v>5.32</v>
      </c>
      <c r="E9034">
        <v>5.63</v>
      </c>
      <c r="F9034">
        <v>5.97</v>
      </c>
      <c r="G9034">
        <v>6.14</v>
      </c>
      <c r="H9034">
        <v>6.32</v>
      </c>
      <c r="I9034">
        <v>6.44</v>
      </c>
      <c r="J9034">
        <v>6.57</v>
      </c>
      <c r="K9034">
        <v>6.91</v>
      </c>
      <c r="L9034">
        <v>6.78</v>
      </c>
    </row>
    <row r="9035" spans="1:12" x14ac:dyDescent="0.2">
      <c r="A9035" s="4">
        <v>35291</v>
      </c>
      <c r="C9035">
        <v>5.16</v>
      </c>
      <c r="D9035">
        <v>5.31</v>
      </c>
      <c r="E9035">
        <v>5.61</v>
      </c>
      <c r="F9035">
        <v>5.97</v>
      </c>
      <c r="G9035">
        <v>6.14</v>
      </c>
      <c r="H9035">
        <v>6.33</v>
      </c>
      <c r="I9035">
        <v>6.46</v>
      </c>
      <c r="J9035">
        <v>6.58</v>
      </c>
      <c r="K9035">
        <v>6.92</v>
      </c>
      <c r="L9035">
        <v>6.78</v>
      </c>
    </row>
    <row r="9036" spans="1:12" x14ac:dyDescent="0.2">
      <c r="A9036" s="4">
        <v>35292</v>
      </c>
      <c r="C9036">
        <v>5.19</v>
      </c>
      <c r="D9036">
        <v>5.34</v>
      </c>
      <c r="E9036">
        <v>5.66</v>
      </c>
      <c r="F9036">
        <v>6</v>
      </c>
      <c r="G9036">
        <v>6.17</v>
      </c>
      <c r="H9036">
        <v>6.37</v>
      </c>
      <c r="I9036">
        <v>6.49</v>
      </c>
      <c r="J9036">
        <v>6.62</v>
      </c>
      <c r="K9036">
        <v>6.95</v>
      </c>
      <c r="L9036">
        <v>6.82</v>
      </c>
    </row>
    <row r="9037" spans="1:12" x14ac:dyDescent="0.2">
      <c r="A9037" s="4">
        <v>35293</v>
      </c>
      <c r="C9037">
        <v>5.18</v>
      </c>
      <c r="D9037">
        <v>5.32</v>
      </c>
      <c r="E9037">
        <v>5.61</v>
      </c>
      <c r="F9037">
        <v>5.95</v>
      </c>
      <c r="G9037">
        <v>6.13</v>
      </c>
      <c r="H9037">
        <v>6.31</v>
      </c>
      <c r="I9037">
        <v>6.43</v>
      </c>
      <c r="J9037">
        <v>6.56</v>
      </c>
      <c r="K9037">
        <v>6.9</v>
      </c>
      <c r="L9037">
        <v>6.77</v>
      </c>
    </row>
    <row r="9038" spans="1:12" x14ac:dyDescent="0.2">
      <c r="A9038" s="4">
        <v>35296</v>
      </c>
      <c r="C9038">
        <v>5.2</v>
      </c>
      <c r="D9038">
        <v>5.35</v>
      </c>
      <c r="E9038">
        <v>5.64</v>
      </c>
      <c r="F9038">
        <v>5.97</v>
      </c>
      <c r="G9038">
        <v>6.15</v>
      </c>
      <c r="H9038">
        <v>6.34</v>
      </c>
      <c r="I9038">
        <v>6.47</v>
      </c>
      <c r="J9038">
        <v>6.59</v>
      </c>
      <c r="K9038">
        <v>6.94</v>
      </c>
      <c r="L9038">
        <v>6.8</v>
      </c>
    </row>
    <row r="9039" spans="1:12" x14ac:dyDescent="0.2">
      <c r="A9039" s="4">
        <v>35297</v>
      </c>
      <c r="C9039">
        <v>5.18</v>
      </c>
      <c r="D9039">
        <v>5.32</v>
      </c>
      <c r="E9039">
        <v>5.62</v>
      </c>
      <c r="F9039">
        <v>5.97</v>
      </c>
      <c r="G9039">
        <v>6.14</v>
      </c>
      <c r="H9039">
        <v>6.34</v>
      </c>
      <c r="I9039">
        <v>6.47</v>
      </c>
      <c r="J9039">
        <v>6.59</v>
      </c>
      <c r="K9039">
        <v>6.94</v>
      </c>
      <c r="L9039">
        <v>6.8</v>
      </c>
    </row>
    <row r="9040" spans="1:12" x14ac:dyDescent="0.2">
      <c r="A9040" s="4">
        <v>35298</v>
      </c>
      <c r="C9040">
        <v>5.14</v>
      </c>
      <c r="D9040">
        <v>5.3</v>
      </c>
      <c r="E9040">
        <v>5.62</v>
      </c>
      <c r="F9040">
        <v>5.99</v>
      </c>
      <c r="G9040">
        <v>6.15</v>
      </c>
      <c r="H9040">
        <v>6.35</v>
      </c>
      <c r="I9040">
        <v>6.49</v>
      </c>
      <c r="J9040">
        <v>6.61</v>
      </c>
      <c r="K9040">
        <v>6.97</v>
      </c>
      <c r="L9040">
        <v>6.83</v>
      </c>
    </row>
    <row r="9041" spans="1:12" x14ac:dyDescent="0.2">
      <c r="A9041" s="4">
        <v>35299</v>
      </c>
      <c r="C9041">
        <v>5.14</v>
      </c>
      <c r="D9041">
        <v>5.29</v>
      </c>
      <c r="E9041">
        <v>5.62</v>
      </c>
      <c r="F9041">
        <v>6</v>
      </c>
      <c r="G9041">
        <v>6.18</v>
      </c>
      <c r="H9041">
        <v>6.38</v>
      </c>
      <c r="I9041">
        <v>6.51</v>
      </c>
      <c r="J9041">
        <v>6.62</v>
      </c>
      <c r="K9041">
        <v>6.97</v>
      </c>
      <c r="L9041">
        <v>6.84</v>
      </c>
    </row>
    <row r="9042" spans="1:12" x14ac:dyDescent="0.2">
      <c r="A9042" s="4">
        <v>35300</v>
      </c>
      <c r="C9042">
        <v>5.15</v>
      </c>
      <c r="D9042">
        <v>5.32</v>
      </c>
      <c r="E9042">
        <v>5.69</v>
      </c>
      <c r="F9042">
        <v>6.09</v>
      </c>
      <c r="G9042">
        <v>6.27</v>
      </c>
      <c r="H9042">
        <v>6.48</v>
      </c>
      <c r="I9042">
        <v>6.61</v>
      </c>
      <c r="J9042">
        <v>6.72</v>
      </c>
      <c r="K9042">
        <v>7.06</v>
      </c>
      <c r="L9042">
        <v>6.93</v>
      </c>
    </row>
    <row r="9043" spans="1:12" x14ac:dyDescent="0.2">
      <c r="A9043" s="4">
        <v>35303</v>
      </c>
      <c r="C9043">
        <v>5.21</v>
      </c>
      <c r="D9043">
        <v>5.37</v>
      </c>
      <c r="E9043">
        <v>5.77</v>
      </c>
      <c r="F9043">
        <v>6.18</v>
      </c>
      <c r="G9043">
        <v>6.37</v>
      </c>
      <c r="H9043">
        <v>6.57</v>
      </c>
      <c r="I9043">
        <v>6.69</v>
      </c>
      <c r="J9043">
        <v>6.8</v>
      </c>
      <c r="K9043">
        <v>7.14</v>
      </c>
      <c r="L9043">
        <v>7</v>
      </c>
    </row>
    <row r="9044" spans="1:12" x14ac:dyDescent="0.2">
      <c r="A9044" s="4">
        <v>35304</v>
      </c>
      <c r="C9044">
        <v>5.2</v>
      </c>
      <c r="D9044">
        <v>5.36</v>
      </c>
      <c r="E9044">
        <v>5.76</v>
      </c>
      <c r="F9044">
        <v>6.17</v>
      </c>
      <c r="G9044">
        <v>6.36</v>
      </c>
      <c r="H9044">
        <v>6.55</v>
      </c>
      <c r="I9044">
        <v>6.67</v>
      </c>
      <c r="J9044">
        <v>6.78</v>
      </c>
      <c r="K9044">
        <v>7.12</v>
      </c>
      <c r="L9044">
        <v>6.97</v>
      </c>
    </row>
    <row r="9045" spans="1:12" x14ac:dyDescent="0.2">
      <c r="A9045" s="4">
        <v>35305</v>
      </c>
      <c r="C9045">
        <v>5.2</v>
      </c>
      <c r="D9045">
        <v>5.36</v>
      </c>
      <c r="E9045">
        <v>5.77</v>
      </c>
      <c r="F9045">
        <v>6.17</v>
      </c>
      <c r="G9045">
        <v>6.36</v>
      </c>
      <c r="H9045">
        <v>6.56</v>
      </c>
      <c r="I9045">
        <v>6.68</v>
      </c>
      <c r="J9045">
        <v>6.79</v>
      </c>
      <c r="K9045">
        <v>7.13</v>
      </c>
      <c r="L9045">
        <v>6.99</v>
      </c>
    </row>
    <row r="9046" spans="1:12" x14ac:dyDescent="0.2">
      <c r="A9046" s="4">
        <v>35306</v>
      </c>
      <c r="C9046">
        <v>5.24</v>
      </c>
      <c r="D9046">
        <v>5.41</v>
      </c>
      <c r="E9046">
        <v>5.82</v>
      </c>
      <c r="F9046">
        <v>6.23</v>
      </c>
      <c r="G9046">
        <v>6.42</v>
      </c>
      <c r="H9046">
        <v>6.61</v>
      </c>
      <c r="I9046">
        <v>6.74</v>
      </c>
      <c r="J9046">
        <v>6.86</v>
      </c>
      <c r="K9046">
        <v>7.19</v>
      </c>
      <c r="L9046">
        <v>7.05</v>
      </c>
    </row>
    <row r="9047" spans="1:12" x14ac:dyDescent="0.2">
      <c r="A9047" s="4">
        <v>35307</v>
      </c>
      <c r="C9047">
        <v>5.29</v>
      </c>
      <c r="D9047">
        <v>5.49</v>
      </c>
      <c r="E9047">
        <v>5.91</v>
      </c>
      <c r="F9047">
        <v>6.34</v>
      </c>
      <c r="G9047">
        <v>6.54</v>
      </c>
      <c r="H9047">
        <v>6.73</v>
      </c>
      <c r="I9047">
        <v>6.86</v>
      </c>
      <c r="J9047">
        <v>6.96</v>
      </c>
      <c r="K9047">
        <v>7.28</v>
      </c>
      <c r="L9047">
        <v>7.13</v>
      </c>
    </row>
    <row r="9048" spans="1:12" x14ac:dyDescent="0.2">
      <c r="A9048" s="4">
        <v>35310</v>
      </c>
      <c r="C9048" t="s">
        <v>13</v>
      </c>
      <c r="D9048" t="s">
        <v>13</v>
      </c>
      <c r="E9048" t="s">
        <v>13</v>
      </c>
      <c r="F9048" t="s">
        <v>13</v>
      </c>
      <c r="G9048" t="s">
        <v>13</v>
      </c>
      <c r="H9048" t="s">
        <v>13</v>
      </c>
      <c r="I9048" t="s">
        <v>13</v>
      </c>
      <c r="J9048" t="s">
        <v>13</v>
      </c>
      <c r="K9048" t="s">
        <v>13</v>
      </c>
      <c r="L9048" t="s">
        <v>13</v>
      </c>
    </row>
    <row r="9049" spans="1:12" x14ac:dyDescent="0.2">
      <c r="A9049" s="4">
        <v>35311</v>
      </c>
      <c r="C9049">
        <v>5.32</v>
      </c>
      <c r="D9049">
        <v>5.58</v>
      </c>
      <c r="E9049">
        <v>5.94</v>
      </c>
      <c r="F9049">
        <v>6.35</v>
      </c>
      <c r="G9049">
        <v>6.54</v>
      </c>
      <c r="H9049">
        <v>6.71</v>
      </c>
      <c r="I9049">
        <v>6.83</v>
      </c>
      <c r="J9049">
        <v>6.92</v>
      </c>
      <c r="K9049">
        <v>7.22</v>
      </c>
      <c r="L9049">
        <v>7.07</v>
      </c>
    </row>
    <row r="9050" spans="1:12" x14ac:dyDescent="0.2">
      <c r="A9050" s="4">
        <v>35312</v>
      </c>
      <c r="C9050">
        <v>5.32</v>
      </c>
      <c r="D9050">
        <v>5.58</v>
      </c>
      <c r="E9050">
        <v>5.97</v>
      </c>
      <c r="F9050">
        <v>6.38</v>
      </c>
      <c r="G9050">
        <v>6.56</v>
      </c>
      <c r="H9050">
        <v>6.74</v>
      </c>
      <c r="I9050">
        <v>6.85</v>
      </c>
      <c r="J9050">
        <v>6.94</v>
      </c>
      <c r="K9050">
        <v>7.25</v>
      </c>
      <c r="L9050">
        <v>7.1</v>
      </c>
    </row>
    <row r="9051" spans="1:12" x14ac:dyDescent="0.2">
      <c r="A9051" s="4">
        <v>35313</v>
      </c>
      <c r="C9051">
        <v>5.34</v>
      </c>
      <c r="D9051">
        <v>5.59</v>
      </c>
      <c r="E9051">
        <v>5.98</v>
      </c>
      <c r="F9051">
        <v>6.38</v>
      </c>
      <c r="G9051">
        <v>6.56</v>
      </c>
      <c r="H9051">
        <v>6.76</v>
      </c>
      <c r="I9051">
        <v>6.88</v>
      </c>
      <c r="J9051">
        <v>6.98</v>
      </c>
      <c r="K9051">
        <v>7.3</v>
      </c>
      <c r="L9051">
        <v>7.15</v>
      </c>
    </row>
    <row r="9052" spans="1:12" x14ac:dyDescent="0.2">
      <c r="A9052" s="4">
        <v>35314</v>
      </c>
      <c r="C9052">
        <v>5.33</v>
      </c>
      <c r="D9052">
        <v>5.57</v>
      </c>
      <c r="E9052">
        <v>5.92</v>
      </c>
      <c r="F9052">
        <v>6.33</v>
      </c>
      <c r="G9052">
        <v>6.52</v>
      </c>
      <c r="H9052">
        <v>6.72</v>
      </c>
      <c r="I9052">
        <v>6.84</v>
      </c>
      <c r="J9052">
        <v>6.94</v>
      </c>
      <c r="K9052">
        <v>7.27</v>
      </c>
      <c r="L9052">
        <v>7.12</v>
      </c>
    </row>
    <row r="9053" spans="1:12" x14ac:dyDescent="0.2">
      <c r="A9053" s="4">
        <v>35317</v>
      </c>
      <c r="C9053">
        <v>5.29</v>
      </c>
      <c r="D9053">
        <v>5.5</v>
      </c>
      <c r="E9053">
        <v>5.91</v>
      </c>
      <c r="F9053">
        <v>6.32</v>
      </c>
      <c r="G9053">
        <v>6.47</v>
      </c>
      <c r="H9053">
        <v>6.67</v>
      </c>
      <c r="I9053">
        <v>6.8</v>
      </c>
      <c r="J9053">
        <v>6.9</v>
      </c>
      <c r="K9053">
        <v>7.23</v>
      </c>
      <c r="L9053">
        <v>7.08</v>
      </c>
    </row>
    <row r="9054" spans="1:12" x14ac:dyDescent="0.2">
      <c r="A9054" s="4">
        <v>35318</v>
      </c>
      <c r="C9054">
        <v>5.29</v>
      </c>
      <c r="D9054">
        <v>5.55</v>
      </c>
      <c r="E9054">
        <v>5.93</v>
      </c>
      <c r="F9054">
        <v>6.34</v>
      </c>
      <c r="G9054">
        <v>6.52</v>
      </c>
      <c r="H9054">
        <v>6.7</v>
      </c>
      <c r="I9054">
        <v>6.84</v>
      </c>
      <c r="J9054">
        <v>6.94</v>
      </c>
      <c r="K9054">
        <v>7.28</v>
      </c>
      <c r="L9054">
        <v>7.13</v>
      </c>
    </row>
    <row r="9055" spans="1:12" x14ac:dyDescent="0.2">
      <c r="A9055" s="4">
        <v>35319</v>
      </c>
      <c r="C9055">
        <v>5.31</v>
      </c>
      <c r="D9055">
        <v>5.52</v>
      </c>
      <c r="E9055">
        <v>5.94</v>
      </c>
      <c r="F9055">
        <v>6.34</v>
      </c>
      <c r="G9055">
        <v>6.51</v>
      </c>
      <c r="H9055">
        <v>6.7</v>
      </c>
      <c r="I9055">
        <v>6.84</v>
      </c>
      <c r="J9055">
        <v>6.94</v>
      </c>
      <c r="K9055">
        <v>7.27</v>
      </c>
      <c r="L9055">
        <v>7.12</v>
      </c>
    </row>
    <row r="9056" spans="1:12" x14ac:dyDescent="0.2">
      <c r="A9056" s="4">
        <v>35320</v>
      </c>
      <c r="C9056">
        <v>5.28</v>
      </c>
      <c r="D9056">
        <v>5.5</v>
      </c>
      <c r="E9056">
        <v>5.9</v>
      </c>
      <c r="F9056">
        <v>6.27</v>
      </c>
      <c r="G9056">
        <v>6.44</v>
      </c>
      <c r="H9056">
        <v>6.64</v>
      </c>
      <c r="I9056">
        <v>6.79</v>
      </c>
      <c r="J9056">
        <v>6.88</v>
      </c>
      <c r="K9056">
        <v>7.23</v>
      </c>
      <c r="L9056">
        <v>7.08</v>
      </c>
    </row>
    <row r="9057" spans="1:12" x14ac:dyDescent="0.2">
      <c r="A9057" s="4">
        <v>35321</v>
      </c>
      <c r="C9057">
        <v>5.21</v>
      </c>
      <c r="D9057">
        <v>5.38</v>
      </c>
      <c r="E9057">
        <v>5.74</v>
      </c>
      <c r="F9057">
        <v>6.1</v>
      </c>
      <c r="G9057">
        <v>6.29</v>
      </c>
      <c r="H9057">
        <v>6.48</v>
      </c>
      <c r="I9057">
        <v>6.64</v>
      </c>
      <c r="J9057">
        <v>6.74</v>
      </c>
      <c r="K9057">
        <v>7.1</v>
      </c>
      <c r="L9057">
        <v>6.95</v>
      </c>
    </row>
    <row r="9058" spans="1:12" x14ac:dyDescent="0.2">
      <c r="A9058" s="4">
        <v>35324</v>
      </c>
      <c r="C9058">
        <v>5.2</v>
      </c>
      <c r="D9058">
        <v>5.38</v>
      </c>
      <c r="E9058">
        <v>5.74</v>
      </c>
      <c r="F9058">
        <v>6.14</v>
      </c>
      <c r="G9058">
        <v>6.31</v>
      </c>
      <c r="H9058">
        <v>6.49</v>
      </c>
      <c r="I9058">
        <v>6.63</v>
      </c>
      <c r="J9058">
        <v>6.73</v>
      </c>
      <c r="K9058">
        <v>7.09</v>
      </c>
      <c r="L9058">
        <v>6.95</v>
      </c>
    </row>
    <row r="9059" spans="1:12" x14ac:dyDescent="0.2">
      <c r="A9059" s="4">
        <v>35325</v>
      </c>
      <c r="C9059">
        <v>5.31</v>
      </c>
      <c r="D9059">
        <v>5.46</v>
      </c>
      <c r="E9059">
        <v>5.83</v>
      </c>
      <c r="F9059">
        <v>6.22</v>
      </c>
      <c r="G9059">
        <v>6.39</v>
      </c>
      <c r="H9059">
        <v>6.57</v>
      </c>
      <c r="I9059">
        <v>6.71</v>
      </c>
      <c r="J9059">
        <v>6.81</v>
      </c>
      <c r="K9059">
        <v>7.15</v>
      </c>
      <c r="L9059">
        <v>7</v>
      </c>
    </row>
    <row r="9060" spans="1:12" x14ac:dyDescent="0.2">
      <c r="A9060" s="4">
        <v>35326</v>
      </c>
      <c r="C9060">
        <v>5.28</v>
      </c>
      <c r="D9060">
        <v>5.47</v>
      </c>
      <c r="E9060">
        <v>5.84</v>
      </c>
      <c r="F9060">
        <v>6.26</v>
      </c>
      <c r="G9060">
        <v>6.43</v>
      </c>
      <c r="H9060">
        <v>6.61</v>
      </c>
      <c r="I9060">
        <v>6.73</v>
      </c>
      <c r="J9060">
        <v>6.83</v>
      </c>
      <c r="K9060">
        <v>7.16</v>
      </c>
      <c r="L9060">
        <v>7.02</v>
      </c>
    </row>
    <row r="9061" spans="1:12" x14ac:dyDescent="0.2">
      <c r="A9061" s="4">
        <v>35327</v>
      </c>
      <c r="C9061">
        <v>5.25</v>
      </c>
      <c r="D9061">
        <v>5.48</v>
      </c>
      <c r="E9061">
        <v>5.85</v>
      </c>
      <c r="F9061">
        <v>6.29</v>
      </c>
      <c r="G9061">
        <v>6.46</v>
      </c>
      <c r="H9061">
        <v>6.65</v>
      </c>
      <c r="I9061">
        <v>6.77</v>
      </c>
      <c r="J9061">
        <v>6.87</v>
      </c>
      <c r="K9061">
        <v>7.19</v>
      </c>
      <c r="L9061">
        <v>7.05</v>
      </c>
    </row>
    <row r="9062" spans="1:12" x14ac:dyDescent="0.2">
      <c r="A9062" s="4">
        <v>35328</v>
      </c>
      <c r="C9062">
        <v>5.29</v>
      </c>
      <c r="D9062">
        <v>5.5</v>
      </c>
      <c r="E9062">
        <v>5.85</v>
      </c>
      <c r="F9062">
        <v>6.26</v>
      </c>
      <c r="G9062">
        <v>6.43</v>
      </c>
      <c r="H9062">
        <v>6.62</v>
      </c>
      <c r="I9062">
        <v>6.75</v>
      </c>
      <c r="J9062">
        <v>6.85</v>
      </c>
      <c r="K9062">
        <v>7.18</v>
      </c>
      <c r="L9062">
        <v>7.04</v>
      </c>
    </row>
    <row r="9063" spans="1:12" x14ac:dyDescent="0.2">
      <c r="A9063" s="4">
        <v>35331</v>
      </c>
      <c r="C9063">
        <v>5.31</v>
      </c>
      <c r="D9063">
        <v>5.5</v>
      </c>
      <c r="E9063">
        <v>5.85</v>
      </c>
      <c r="F9063">
        <v>6.24</v>
      </c>
      <c r="G9063">
        <v>6.4</v>
      </c>
      <c r="H9063">
        <v>6.6</v>
      </c>
      <c r="I9063">
        <v>6.73</v>
      </c>
      <c r="J9063">
        <v>6.83</v>
      </c>
      <c r="K9063">
        <v>7.16</v>
      </c>
      <c r="L9063">
        <v>7.02</v>
      </c>
    </row>
    <row r="9064" spans="1:12" x14ac:dyDescent="0.2">
      <c r="A9064" s="4">
        <v>35332</v>
      </c>
      <c r="C9064">
        <v>5.17</v>
      </c>
      <c r="D9064">
        <v>5.37</v>
      </c>
      <c r="E9064">
        <v>5.73</v>
      </c>
      <c r="F9064">
        <v>6.16</v>
      </c>
      <c r="G9064">
        <v>6.32</v>
      </c>
      <c r="H9064">
        <v>6.52</v>
      </c>
      <c r="I9064">
        <v>6.67</v>
      </c>
      <c r="J9064">
        <v>6.77</v>
      </c>
      <c r="K9064">
        <v>7.12</v>
      </c>
      <c r="L9064">
        <v>6.99</v>
      </c>
    </row>
    <row r="9065" spans="1:12" x14ac:dyDescent="0.2">
      <c r="A9065" s="4">
        <v>35333</v>
      </c>
      <c r="C9065">
        <v>5.07</v>
      </c>
      <c r="D9065">
        <v>5.28</v>
      </c>
      <c r="E9065">
        <v>5.7</v>
      </c>
      <c r="F9065">
        <v>6.08</v>
      </c>
      <c r="G9065">
        <v>6.25</v>
      </c>
      <c r="H9065">
        <v>6.46</v>
      </c>
      <c r="I9065">
        <v>6.59</v>
      </c>
      <c r="J9065">
        <v>6.71</v>
      </c>
      <c r="K9065">
        <v>7.05</v>
      </c>
      <c r="L9065">
        <v>6.93</v>
      </c>
    </row>
    <row r="9066" spans="1:12" x14ac:dyDescent="0.2">
      <c r="A9066" s="4">
        <v>35334</v>
      </c>
      <c r="C9066">
        <v>5</v>
      </c>
      <c r="D9066">
        <v>5.25</v>
      </c>
      <c r="E9066">
        <v>5.65</v>
      </c>
      <c r="F9066">
        <v>6.05</v>
      </c>
      <c r="G9066">
        <v>6.22</v>
      </c>
      <c r="H9066">
        <v>6.41</v>
      </c>
      <c r="I9066">
        <v>6.54</v>
      </c>
      <c r="J9066">
        <v>6.66</v>
      </c>
      <c r="K9066">
        <v>7</v>
      </c>
      <c r="L9066">
        <v>6.88</v>
      </c>
    </row>
    <row r="9067" spans="1:12" x14ac:dyDescent="0.2">
      <c r="A9067" s="4">
        <v>35335</v>
      </c>
      <c r="C9067">
        <v>5.04</v>
      </c>
      <c r="D9067">
        <v>5.24</v>
      </c>
      <c r="E9067">
        <v>5.68</v>
      </c>
      <c r="F9067">
        <v>6.07</v>
      </c>
      <c r="G9067">
        <v>6.25</v>
      </c>
      <c r="H9067">
        <v>6.43</v>
      </c>
      <c r="I9067">
        <v>6.57</v>
      </c>
      <c r="J9067">
        <v>6.68</v>
      </c>
      <c r="K9067">
        <v>7.03</v>
      </c>
      <c r="L9067">
        <v>6.91</v>
      </c>
    </row>
    <row r="9068" spans="1:12" x14ac:dyDescent="0.2">
      <c r="A9068" s="4">
        <v>35338</v>
      </c>
      <c r="C9068">
        <v>5.14</v>
      </c>
      <c r="D9068">
        <v>5.37</v>
      </c>
      <c r="E9068">
        <v>5.71</v>
      </c>
      <c r="F9068">
        <v>6.1</v>
      </c>
      <c r="G9068">
        <v>6.28</v>
      </c>
      <c r="H9068">
        <v>6.46</v>
      </c>
      <c r="I9068">
        <v>6.6</v>
      </c>
      <c r="J9068">
        <v>6.72</v>
      </c>
      <c r="K9068">
        <v>7.05</v>
      </c>
      <c r="L9068">
        <v>6.93</v>
      </c>
    </row>
    <row r="9069" spans="1:12" x14ac:dyDescent="0.2">
      <c r="A9069" s="4">
        <v>35339</v>
      </c>
      <c r="C9069">
        <v>5.0999999999999996</v>
      </c>
      <c r="D9069">
        <v>5.35</v>
      </c>
      <c r="E9069">
        <v>5.65</v>
      </c>
      <c r="F9069">
        <v>6.03</v>
      </c>
      <c r="G9069">
        <v>6.22</v>
      </c>
      <c r="H9069">
        <v>6.39</v>
      </c>
      <c r="I9069">
        <v>6.54</v>
      </c>
      <c r="J9069">
        <v>6.65</v>
      </c>
      <c r="K9069">
        <v>6.99</v>
      </c>
      <c r="L9069">
        <v>6.88</v>
      </c>
    </row>
    <row r="9070" spans="1:12" x14ac:dyDescent="0.2">
      <c r="A9070" s="4">
        <v>35340</v>
      </c>
      <c r="C9070">
        <v>5.03</v>
      </c>
      <c r="D9070">
        <v>5.29</v>
      </c>
      <c r="E9070">
        <v>5.61</v>
      </c>
      <c r="F9070">
        <v>5.98</v>
      </c>
      <c r="G9070">
        <v>6.15</v>
      </c>
      <c r="H9070">
        <v>6.35</v>
      </c>
      <c r="I9070">
        <v>6.49</v>
      </c>
      <c r="J9070">
        <v>6.61</v>
      </c>
      <c r="K9070">
        <v>6.95</v>
      </c>
      <c r="L9070">
        <v>6.84</v>
      </c>
    </row>
    <row r="9071" spans="1:12" x14ac:dyDescent="0.2">
      <c r="A9071" s="4">
        <v>35341</v>
      </c>
      <c r="C9071">
        <v>5.04</v>
      </c>
      <c r="D9071">
        <v>5.31</v>
      </c>
      <c r="E9071">
        <v>5.61</v>
      </c>
      <c r="F9071">
        <v>6</v>
      </c>
      <c r="G9071">
        <v>6.16</v>
      </c>
      <c r="H9071">
        <v>6.35</v>
      </c>
      <c r="I9071">
        <v>6.49</v>
      </c>
      <c r="J9071">
        <v>6.61</v>
      </c>
      <c r="K9071">
        <v>6.95</v>
      </c>
      <c r="L9071">
        <v>6.84</v>
      </c>
    </row>
    <row r="9072" spans="1:12" x14ac:dyDescent="0.2">
      <c r="A9072" s="4">
        <v>35342</v>
      </c>
      <c r="C9072">
        <v>5.01</v>
      </c>
      <c r="D9072">
        <v>5.24</v>
      </c>
      <c r="E9072">
        <v>5.47</v>
      </c>
      <c r="F9072">
        <v>5.85</v>
      </c>
      <c r="G9072">
        <v>6</v>
      </c>
      <c r="H9072">
        <v>6.2</v>
      </c>
      <c r="I9072">
        <v>6.36</v>
      </c>
      <c r="J9072">
        <v>6.48</v>
      </c>
      <c r="K9072">
        <v>6.83</v>
      </c>
      <c r="L9072">
        <v>6.74</v>
      </c>
    </row>
    <row r="9073" spans="1:12" x14ac:dyDescent="0.2">
      <c r="A9073" s="4">
        <v>35345</v>
      </c>
      <c r="C9073">
        <v>5.1100000000000003</v>
      </c>
      <c r="D9073">
        <v>5.29</v>
      </c>
      <c r="E9073">
        <v>5.53</v>
      </c>
      <c r="F9073">
        <v>5.89</v>
      </c>
      <c r="G9073">
        <v>6.06</v>
      </c>
      <c r="H9073">
        <v>6.25</v>
      </c>
      <c r="I9073">
        <v>6.41</v>
      </c>
      <c r="J9073">
        <v>6.53</v>
      </c>
      <c r="K9073">
        <v>6.88</v>
      </c>
      <c r="L9073">
        <v>6.78</v>
      </c>
    </row>
    <row r="9074" spans="1:12" x14ac:dyDescent="0.2">
      <c r="A9074" s="4">
        <v>35346</v>
      </c>
      <c r="C9074">
        <v>5.12</v>
      </c>
      <c r="D9074">
        <v>5.29</v>
      </c>
      <c r="E9074">
        <v>5.53</v>
      </c>
      <c r="F9074">
        <v>5.9</v>
      </c>
      <c r="G9074">
        <v>6.06</v>
      </c>
      <c r="H9074">
        <v>6.26</v>
      </c>
      <c r="I9074">
        <v>6.42</v>
      </c>
      <c r="J9074">
        <v>6.53</v>
      </c>
      <c r="K9074">
        <v>6.89</v>
      </c>
      <c r="L9074">
        <v>6.79</v>
      </c>
    </row>
    <row r="9075" spans="1:12" x14ac:dyDescent="0.2">
      <c r="A9075" s="4">
        <v>35347</v>
      </c>
      <c r="C9075">
        <v>5.12</v>
      </c>
      <c r="D9075">
        <v>5.31</v>
      </c>
      <c r="E9075">
        <v>5.56</v>
      </c>
      <c r="F9075">
        <v>5.96</v>
      </c>
      <c r="G9075">
        <v>6.11</v>
      </c>
      <c r="H9075">
        <v>6.31</v>
      </c>
      <c r="I9075">
        <v>6.46</v>
      </c>
      <c r="J9075">
        <v>6.55</v>
      </c>
      <c r="K9075">
        <v>6.93</v>
      </c>
      <c r="L9075">
        <v>6.83</v>
      </c>
    </row>
    <row r="9076" spans="1:12" x14ac:dyDescent="0.2">
      <c r="A9076" s="4">
        <v>35348</v>
      </c>
      <c r="C9076">
        <v>5.15</v>
      </c>
      <c r="D9076">
        <v>5.35</v>
      </c>
      <c r="E9076">
        <v>5.66</v>
      </c>
      <c r="F9076">
        <v>6.01</v>
      </c>
      <c r="G9076">
        <v>6.17</v>
      </c>
      <c r="H9076">
        <v>6.37</v>
      </c>
      <c r="I9076">
        <v>6.51</v>
      </c>
      <c r="J9076">
        <v>6.61</v>
      </c>
      <c r="K9076">
        <v>6.98</v>
      </c>
      <c r="L9076">
        <v>6.89</v>
      </c>
    </row>
    <row r="9077" spans="1:12" x14ac:dyDescent="0.2">
      <c r="A9077" s="4">
        <v>35349</v>
      </c>
      <c r="C9077">
        <v>5.13</v>
      </c>
      <c r="D9077">
        <v>5.31</v>
      </c>
      <c r="E9077">
        <v>5.57</v>
      </c>
      <c r="F9077">
        <v>5.92</v>
      </c>
      <c r="G9077">
        <v>6.09</v>
      </c>
      <c r="H9077">
        <v>6.29</v>
      </c>
      <c r="I9077">
        <v>6.46</v>
      </c>
      <c r="J9077">
        <v>6.55</v>
      </c>
      <c r="K9077">
        <v>6.93</v>
      </c>
      <c r="L9077">
        <v>6.84</v>
      </c>
    </row>
    <row r="9078" spans="1:12" x14ac:dyDescent="0.2">
      <c r="A9078" s="4">
        <v>35352</v>
      </c>
      <c r="C9078" t="s">
        <v>13</v>
      </c>
      <c r="D9078" t="s">
        <v>13</v>
      </c>
      <c r="E9078" t="s">
        <v>13</v>
      </c>
      <c r="F9078" t="s">
        <v>13</v>
      </c>
      <c r="G9078" t="s">
        <v>13</v>
      </c>
      <c r="H9078" t="s">
        <v>13</v>
      </c>
      <c r="I9078" t="s">
        <v>13</v>
      </c>
      <c r="J9078" t="s">
        <v>13</v>
      </c>
      <c r="K9078" t="s">
        <v>13</v>
      </c>
      <c r="L9078" t="s">
        <v>13</v>
      </c>
    </row>
    <row r="9079" spans="1:12" x14ac:dyDescent="0.2">
      <c r="A9079" s="4">
        <v>35353</v>
      </c>
      <c r="C9079">
        <v>5.17</v>
      </c>
      <c r="D9079">
        <v>5.34</v>
      </c>
      <c r="E9079">
        <v>5.58</v>
      </c>
      <c r="F9079">
        <v>5.93</v>
      </c>
      <c r="G9079">
        <v>6.1</v>
      </c>
      <c r="H9079">
        <v>6.3</v>
      </c>
      <c r="I9079">
        <v>6.46</v>
      </c>
      <c r="J9079">
        <v>6.56</v>
      </c>
      <c r="K9079">
        <v>6.94</v>
      </c>
      <c r="L9079">
        <v>6.85</v>
      </c>
    </row>
    <row r="9080" spans="1:12" x14ac:dyDescent="0.2">
      <c r="A9080" s="4">
        <v>35354</v>
      </c>
      <c r="C9080">
        <v>5.14</v>
      </c>
      <c r="D9080">
        <v>5.33</v>
      </c>
      <c r="E9080">
        <v>5.58</v>
      </c>
      <c r="F9080">
        <v>5.94</v>
      </c>
      <c r="G9080">
        <v>6.12</v>
      </c>
      <c r="H9080">
        <v>6.31</v>
      </c>
      <c r="I9080">
        <v>6.46</v>
      </c>
      <c r="J9080">
        <v>6.57</v>
      </c>
      <c r="K9080">
        <v>6.96</v>
      </c>
      <c r="L9080">
        <v>6.86</v>
      </c>
    </row>
    <row r="9081" spans="1:12" x14ac:dyDescent="0.2">
      <c r="A9081" s="4">
        <v>35355</v>
      </c>
      <c r="C9081">
        <v>5.12</v>
      </c>
      <c r="D9081">
        <v>5.3</v>
      </c>
      <c r="E9081">
        <v>5.52</v>
      </c>
      <c r="F9081">
        <v>5.89</v>
      </c>
      <c r="G9081">
        <v>6.06</v>
      </c>
      <c r="H9081">
        <v>6.25</v>
      </c>
      <c r="I9081">
        <v>6.4</v>
      </c>
      <c r="J9081">
        <v>6.51</v>
      </c>
      <c r="K9081">
        <v>6.89</v>
      </c>
      <c r="L9081">
        <v>6.81</v>
      </c>
    </row>
    <row r="9082" spans="1:12" x14ac:dyDescent="0.2">
      <c r="A9082" s="4">
        <v>35356</v>
      </c>
      <c r="C9082">
        <v>5.12</v>
      </c>
      <c r="D9082">
        <v>5.31</v>
      </c>
      <c r="E9082">
        <v>5.52</v>
      </c>
      <c r="F9082">
        <v>5.89</v>
      </c>
      <c r="G9082">
        <v>6.05</v>
      </c>
      <c r="H9082">
        <v>6.25</v>
      </c>
      <c r="I9082">
        <v>6.39</v>
      </c>
      <c r="J9082">
        <v>6.5</v>
      </c>
      <c r="K9082">
        <v>6.88</v>
      </c>
      <c r="L9082">
        <v>6.79</v>
      </c>
    </row>
    <row r="9083" spans="1:12" x14ac:dyDescent="0.2">
      <c r="A9083" s="4">
        <v>35359</v>
      </c>
      <c r="C9083">
        <v>5.14</v>
      </c>
      <c r="D9083">
        <v>5.34</v>
      </c>
      <c r="E9083">
        <v>5.55</v>
      </c>
      <c r="F9083">
        <v>5.91</v>
      </c>
      <c r="G9083">
        <v>6.07</v>
      </c>
      <c r="H9083">
        <v>6.27</v>
      </c>
      <c r="I9083">
        <v>6.41</v>
      </c>
      <c r="J9083">
        <v>6.52</v>
      </c>
      <c r="K9083">
        <v>6.89</v>
      </c>
      <c r="L9083">
        <v>6.81</v>
      </c>
    </row>
    <row r="9084" spans="1:12" x14ac:dyDescent="0.2">
      <c r="A9084" s="4">
        <v>35360</v>
      </c>
      <c r="C9084">
        <v>5.16</v>
      </c>
      <c r="D9084">
        <v>5.35</v>
      </c>
      <c r="E9084">
        <v>5.57</v>
      </c>
      <c r="F9084">
        <v>5.95</v>
      </c>
      <c r="G9084">
        <v>6.12</v>
      </c>
      <c r="H9084">
        <v>6.31</v>
      </c>
      <c r="I9084">
        <v>6.45</v>
      </c>
      <c r="J9084">
        <v>6.56</v>
      </c>
      <c r="K9084">
        <v>6.93</v>
      </c>
      <c r="L9084">
        <v>6.85</v>
      </c>
    </row>
    <row r="9085" spans="1:12" x14ac:dyDescent="0.2">
      <c r="A9085" s="4">
        <v>35361</v>
      </c>
      <c r="C9085">
        <v>5.13</v>
      </c>
      <c r="D9085">
        <v>5.34</v>
      </c>
      <c r="E9085">
        <v>5.56</v>
      </c>
      <c r="F9085">
        <v>5.94</v>
      </c>
      <c r="G9085">
        <v>6.11</v>
      </c>
      <c r="H9085">
        <v>6.31</v>
      </c>
      <c r="I9085">
        <v>6.45</v>
      </c>
      <c r="J9085">
        <v>6.56</v>
      </c>
      <c r="K9085">
        <v>6.92</v>
      </c>
      <c r="L9085">
        <v>6.84</v>
      </c>
    </row>
    <row r="9086" spans="1:12" x14ac:dyDescent="0.2">
      <c r="A9086" s="4">
        <v>35362</v>
      </c>
      <c r="C9086">
        <v>5.14</v>
      </c>
      <c r="D9086">
        <v>5.34</v>
      </c>
      <c r="E9086">
        <v>5.56</v>
      </c>
      <c r="F9086">
        <v>5.94</v>
      </c>
      <c r="G9086">
        <v>6.1</v>
      </c>
      <c r="H9086">
        <v>6.29</v>
      </c>
      <c r="I9086">
        <v>6.45</v>
      </c>
      <c r="J9086">
        <v>6.57</v>
      </c>
      <c r="K9086">
        <v>6.94</v>
      </c>
      <c r="L9086">
        <v>6.85</v>
      </c>
    </row>
    <row r="9087" spans="1:12" x14ac:dyDescent="0.2">
      <c r="A9087" s="4">
        <v>35363</v>
      </c>
      <c r="C9087">
        <v>5.14</v>
      </c>
      <c r="D9087">
        <v>5.33</v>
      </c>
      <c r="E9087">
        <v>5.55</v>
      </c>
      <c r="F9087">
        <v>5.9</v>
      </c>
      <c r="G9087">
        <v>6.07</v>
      </c>
      <c r="H9087">
        <v>6.26</v>
      </c>
      <c r="I9087">
        <v>6.42</v>
      </c>
      <c r="J9087">
        <v>6.54</v>
      </c>
      <c r="K9087">
        <v>6.9</v>
      </c>
      <c r="L9087">
        <v>6.82</v>
      </c>
    </row>
    <row r="9088" spans="1:12" x14ac:dyDescent="0.2">
      <c r="A9088" s="4">
        <v>35366</v>
      </c>
      <c r="C9088">
        <v>5.19</v>
      </c>
      <c r="D9088">
        <v>5.34</v>
      </c>
      <c r="E9088">
        <v>5.56</v>
      </c>
      <c r="F9088">
        <v>5.92</v>
      </c>
      <c r="G9088">
        <v>6.1</v>
      </c>
      <c r="H9088">
        <v>6.29</v>
      </c>
      <c r="I9088">
        <v>6.43</v>
      </c>
      <c r="J9088">
        <v>6.56</v>
      </c>
      <c r="K9088">
        <v>6.91</v>
      </c>
      <c r="L9088">
        <v>6.83</v>
      </c>
    </row>
    <row r="9089" spans="1:12" x14ac:dyDescent="0.2">
      <c r="A9089" s="4">
        <v>35367</v>
      </c>
      <c r="C9089">
        <v>5.14</v>
      </c>
      <c r="D9089">
        <v>5.3</v>
      </c>
      <c r="E9089">
        <v>5.46</v>
      </c>
      <c r="F9089">
        <v>5.77</v>
      </c>
      <c r="G9089">
        <v>5.94</v>
      </c>
      <c r="H9089">
        <v>6.12</v>
      </c>
      <c r="I9089">
        <v>6.27</v>
      </c>
      <c r="J9089">
        <v>6.4</v>
      </c>
      <c r="K9089">
        <v>6.77</v>
      </c>
      <c r="L9089">
        <v>6.7</v>
      </c>
    </row>
    <row r="9090" spans="1:12" x14ac:dyDescent="0.2">
      <c r="A9090" s="4">
        <v>35368</v>
      </c>
      <c r="C9090">
        <v>5.14</v>
      </c>
      <c r="D9090">
        <v>5.3</v>
      </c>
      <c r="E9090">
        <v>5.46</v>
      </c>
      <c r="F9090">
        <v>5.79</v>
      </c>
      <c r="G9090">
        <v>5.95</v>
      </c>
      <c r="H9090">
        <v>6.12</v>
      </c>
      <c r="I9090">
        <v>6.27</v>
      </c>
      <c r="J9090">
        <v>6.4</v>
      </c>
      <c r="K9090">
        <v>6.77</v>
      </c>
      <c r="L9090">
        <v>6.69</v>
      </c>
    </row>
    <row r="9091" spans="1:12" x14ac:dyDescent="0.2">
      <c r="A9091" s="4">
        <v>35369</v>
      </c>
      <c r="C9091">
        <v>5.17</v>
      </c>
      <c r="D9091">
        <v>5.3</v>
      </c>
      <c r="E9091">
        <v>5.44</v>
      </c>
      <c r="F9091">
        <v>5.77</v>
      </c>
      <c r="G9091">
        <v>5.92</v>
      </c>
      <c r="H9091">
        <v>6.1</v>
      </c>
      <c r="I9091">
        <v>6.24</v>
      </c>
      <c r="J9091">
        <v>6.37</v>
      </c>
      <c r="K9091">
        <v>6.74</v>
      </c>
      <c r="L9091">
        <v>6.66</v>
      </c>
    </row>
    <row r="9092" spans="1:12" x14ac:dyDescent="0.2">
      <c r="A9092" s="4">
        <v>35370</v>
      </c>
      <c r="C9092">
        <v>5.17</v>
      </c>
      <c r="D9092">
        <v>5.3</v>
      </c>
      <c r="E9092">
        <v>5.46</v>
      </c>
      <c r="F9092">
        <v>5.79</v>
      </c>
      <c r="G9092">
        <v>5.93</v>
      </c>
      <c r="H9092">
        <v>6.11</v>
      </c>
      <c r="I9092">
        <v>6.26</v>
      </c>
      <c r="J9092">
        <v>6.38</v>
      </c>
      <c r="K9092">
        <v>6.75</v>
      </c>
      <c r="L9092">
        <v>6.68</v>
      </c>
    </row>
    <row r="9093" spans="1:12" x14ac:dyDescent="0.2">
      <c r="A9093" s="4">
        <v>35373</v>
      </c>
      <c r="C9093">
        <v>5.19</v>
      </c>
      <c r="D9093">
        <v>5.3</v>
      </c>
      <c r="E9093">
        <v>5.46</v>
      </c>
      <c r="F9093">
        <v>5.78</v>
      </c>
      <c r="G9093">
        <v>5.92</v>
      </c>
      <c r="H9093">
        <v>6.1</v>
      </c>
      <c r="I9093">
        <v>6.23</v>
      </c>
      <c r="J9093">
        <v>6.36</v>
      </c>
      <c r="K9093">
        <v>6.74</v>
      </c>
      <c r="L9093">
        <v>6.67</v>
      </c>
    </row>
    <row r="9094" spans="1:12" x14ac:dyDescent="0.2">
      <c r="A9094" s="4">
        <v>35374</v>
      </c>
      <c r="C9094">
        <v>5.17</v>
      </c>
      <c r="D9094">
        <v>5.27</v>
      </c>
      <c r="E9094">
        <v>5.43</v>
      </c>
      <c r="F9094">
        <v>5.74</v>
      </c>
      <c r="G9094">
        <v>5.86</v>
      </c>
      <c r="H9094">
        <v>6.03</v>
      </c>
      <c r="I9094">
        <v>6.16</v>
      </c>
      <c r="J9094">
        <v>6.28</v>
      </c>
      <c r="K9094">
        <v>6.66</v>
      </c>
      <c r="L9094">
        <v>6.6</v>
      </c>
    </row>
    <row r="9095" spans="1:12" x14ac:dyDescent="0.2">
      <c r="A9095" s="4">
        <v>35375</v>
      </c>
      <c r="C9095">
        <v>5.17</v>
      </c>
      <c r="D9095">
        <v>5.28</v>
      </c>
      <c r="E9095">
        <v>5.44</v>
      </c>
      <c r="F9095">
        <v>5.76</v>
      </c>
      <c r="G9095">
        <v>5.9</v>
      </c>
      <c r="H9095">
        <v>6.05</v>
      </c>
      <c r="I9095">
        <v>6.18</v>
      </c>
      <c r="J9095">
        <v>6.3</v>
      </c>
      <c r="K9095">
        <v>6.67</v>
      </c>
      <c r="L9095">
        <v>6.61</v>
      </c>
    </row>
    <row r="9096" spans="1:12" x14ac:dyDescent="0.2">
      <c r="A9096" s="4">
        <v>35376</v>
      </c>
      <c r="C9096">
        <v>5.16</v>
      </c>
      <c r="D9096">
        <v>5.28</v>
      </c>
      <c r="E9096">
        <v>5.44</v>
      </c>
      <c r="F9096">
        <v>5.75</v>
      </c>
      <c r="G9096">
        <v>5.87</v>
      </c>
      <c r="H9096">
        <v>6.01</v>
      </c>
      <c r="I9096">
        <v>6.12</v>
      </c>
      <c r="J9096">
        <v>6.26</v>
      </c>
      <c r="K9096">
        <v>6.61</v>
      </c>
      <c r="L9096">
        <v>6.48</v>
      </c>
    </row>
    <row r="9097" spans="1:12" x14ac:dyDescent="0.2">
      <c r="A9097" s="4">
        <v>35377</v>
      </c>
      <c r="C9097">
        <v>5.18</v>
      </c>
      <c r="D9097">
        <v>5.29</v>
      </c>
      <c r="E9097">
        <v>5.45</v>
      </c>
      <c r="F9097">
        <v>5.76</v>
      </c>
      <c r="G9097">
        <v>5.88</v>
      </c>
      <c r="H9097">
        <v>6.04</v>
      </c>
      <c r="I9097">
        <v>6.16</v>
      </c>
      <c r="J9097">
        <v>6.29</v>
      </c>
      <c r="K9097">
        <v>6.63</v>
      </c>
      <c r="L9097">
        <v>6.51</v>
      </c>
    </row>
    <row r="9098" spans="1:12" x14ac:dyDescent="0.2">
      <c r="A9098" s="4">
        <v>35380</v>
      </c>
      <c r="C9098" t="s">
        <v>13</v>
      </c>
      <c r="D9098" t="s">
        <v>13</v>
      </c>
      <c r="E9098" t="s">
        <v>13</v>
      </c>
      <c r="F9098" t="s">
        <v>13</v>
      </c>
      <c r="G9098" t="s">
        <v>13</v>
      </c>
      <c r="H9098" t="s">
        <v>13</v>
      </c>
      <c r="I9098" t="s">
        <v>13</v>
      </c>
      <c r="J9098" t="s">
        <v>13</v>
      </c>
      <c r="K9098" t="s">
        <v>13</v>
      </c>
      <c r="L9098" t="s">
        <v>13</v>
      </c>
    </row>
    <row r="9099" spans="1:12" x14ac:dyDescent="0.2">
      <c r="A9099" s="4">
        <v>35381</v>
      </c>
      <c r="C9099">
        <v>5.18</v>
      </c>
      <c r="D9099">
        <v>5.29</v>
      </c>
      <c r="E9099">
        <v>5.43</v>
      </c>
      <c r="F9099">
        <v>5.73</v>
      </c>
      <c r="G9099">
        <v>5.84</v>
      </c>
      <c r="H9099">
        <v>5.98</v>
      </c>
      <c r="I9099">
        <v>6.09</v>
      </c>
      <c r="J9099">
        <v>6.19</v>
      </c>
      <c r="K9099">
        <v>6.56</v>
      </c>
      <c r="L9099">
        <v>6.44</v>
      </c>
    </row>
    <row r="9100" spans="1:12" x14ac:dyDescent="0.2">
      <c r="A9100" s="4">
        <v>35382</v>
      </c>
      <c r="C9100">
        <v>5.17</v>
      </c>
      <c r="D9100">
        <v>5.28</v>
      </c>
      <c r="E9100">
        <v>5.42</v>
      </c>
      <c r="F9100">
        <v>5.71</v>
      </c>
      <c r="G9100">
        <v>5.84</v>
      </c>
      <c r="H9100">
        <v>5.99</v>
      </c>
      <c r="I9100">
        <v>6.1</v>
      </c>
      <c r="J9100">
        <v>6.2</v>
      </c>
      <c r="K9100">
        <v>6.58</v>
      </c>
      <c r="L9100">
        <v>6.46</v>
      </c>
    </row>
    <row r="9101" spans="1:12" x14ac:dyDescent="0.2">
      <c r="A9101" s="4">
        <v>35383</v>
      </c>
      <c r="C9101">
        <v>5.17</v>
      </c>
      <c r="D9101">
        <v>5.27</v>
      </c>
      <c r="E9101">
        <v>5.4</v>
      </c>
      <c r="F9101">
        <v>5.66</v>
      </c>
      <c r="G9101">
        <v>5.77</v>
      </c>
      <c r="H9101">
        <v>5.93</v>
      </c>
      <c r="I9101">
        <v>6.05</v>
      </c>
      <c r="J9101">
        <v>6.15</v>
      </c>
      <c r="K9101">
        <v>6.53</v>
      </c>
      <c r="L9101">
        <v>6.42</v>
      </c>
    </row>
    <row r="9102" spans="1:12" x14ac:dyDescent="0.2">
      <c r="A9102" s="4">
        <v>35384</v>
      </c>
      <c r="C9102">
        <v>5.16</v>
      </c>
      <c r="D9102">
        <v>5.26</v>
      </c>
      <c r="E9102">
        <v>5.4</v>
      </c>
      <c r="F9102">
        <v>5.68</v>
      </c>
      <c r="G9102">
        <v>5.79</v>
      </c>
      <c r="H9102">
        <v>5.96</v>
      </c>
      <c r="I9102">
        <v>6.09</v>
      </c>
      <c r="J9102">
        <v>6.19</v>
      </c>
      <c r="K9102">
        <v>6.55</v>
      </c>
      <c r="L9102">
        <v>6.46</v>
      </c>
    </row>
    <row r="9103" spans="1:12" x14ac:dyDescent="0.2">
      <c r="A9103" s="4">
        <v>35387</v>
      </c>
      <c r="C9103">
        <v>5.18</v>
      </c>
      <c r="D9103">
        <v>5.27</v>
      </c>
      <c r="E9103">
        <v>5.41</v>
      </c>
      <c r="F9103">
        <v>5.7</v>
      </c>
      <c r="G9103">
        <v>5.81</v>
      </c>
      <c r="H9103">
        <v>5.97</v>
      </c>
      <c r="I9103">
        <v>6.1</v>
      </c>
      <c r="J9103">
        <v>6.2</v>
      </c>
      <c r="K9103">
        <v>6.56</v>
      </c>
      <c r="L9103">
        <v>6.46</v>
      </c>
    </row>
    <row r="9104" spans="1:12" x14ac:dyDescent="0.2">
      <c r="A9104" s="4">
        <v>35388</v>
      </c>
      <c r="C9104">
        <v>5.17</v>
      </c>
      <c r="D9104">
        <v>5.26</v>
      </c>
      <c r="E9104">
        <v>5.4</v>
      </c>
      <c r="F9104">
        <v>5.68</v>
      </c>
      <c r="G9104">
        <v>5.78</v>
      </c>
      <c r="H9104">
        <v>5.94</v>
      </c>
      <c r="I9104">
        <v>6.07</v>
      </c>
      <c r="J9104">
        <v>6.17</v>
      </c>
      <c r="K9104">
        <v>6.53</v>
      </c>
      <c r="L9104">
        <v>6.44</v>
      </c>
    </row>
    <row r="9105" spans="1:12" x14ac:dyDescent="0.2">
      <c r="A9105" s="4">
        <v>35389</v>
      </c>
      <c r="C9105">
        <v>5.17</v>
      </c>
      <c r="D9105">
        <v>5.26</v>
      </c>
      <c r="E9105">
        <v>5.4</v>
      </c>
      <c r="F9105">
        <v>5.65</v>
      </c>
      <c r="G9105">
        <v>5.77</v>
      </c>
      <c r="H9105">
        <v>5.92</v>
      </c>
      <c r="I9105">
        <v>6.04</v>
      </c>
      <c r="J9105">
        <v>6.14</v>
      </c>
      <c r="K9105">
        <v>6.5</v>
      </c>
      <c r="L9105">
        <v>6.41</v>
      </c>
    </row>
    <row r="9106" spans="1:12" x14ac:dyDescent="0.2">
      <c r="A9106" s="4">
        <v>35390</v>
      </c>
      <c r="C9106">
        <v>5.18</v>
      </c>
      <c r="D9106">
        <v>5.26</v>
      </c>
      <c r="E9106">
        <v>5.43</v>
      </c>
      <c r="F9106">
        <v>5.67</v>
      </c>
      <c r="G9106">
        <v>5.78</v>
      </c>
      <c r="H9106">
        <v>5.94</v>
      </c>
      <c r="I9106">
        <v>6.05</v>
      </c>
      <c r="J9106">
        <v>6.15</v>
      </c>
      <c r="K9106">
        <v>6.52</v>
      </c>
      <c r="L9106">
        <v>6.42</v>
      </c>
    </row>
    <row r="9107" spans="1:12" x14ac:dyDescent="0.2">
      <c r="A9107" s="4">
        <v>35391</v>
      </c>
      <c r="C9107">
        <v>5.18</v>
      </c>
      <c r="D9107">
        <v>5.27</v>
      </c>
      <c r="E9107">
        <v>5.44</v>
      </c>
      <c r="F9107">
        <v>5.69</v>
      </c>
      <c r="G9107">
        <v>5.8</v>
      </c>
      <c r="H9107">
        <v>5.94</v>
      </c>
      <c r="I9107">
        <v>6.05</v>
      </c>
      <c r="J9107">
        <v>6.15</v>
      </c>
      <c r="K9107">
        <v>6.54</v>
      </c>
      <c r="L9107">
        <v>6.44</v>
      </c>
    </row>
    <row r="9108" spans="1:12" x14ac:dyDescent="0.2">
      <c r="A9108" s="4">
        <v>35394</v>
      </c>
      <c r="C9108">
        <v>5.18</v>
      </c>
      <c r="D9108">
        <v>5.28</v>
      </c>
      <c r="E9108">
        <v>5.43</v>
      </c>
      <c r="F9108">
        <v>5.67</v>
      </c>
      <c r="G9108">
        <v>5.77</v>
      </c>
      <c r="H9108">
        <v>5.92</v>
      </c>
      <c r="I9108">
        <v>6.04</v>
      </c>
      <c r="J9108">
        <v>6.13</v>
      </c>
      <c r="K9108">
        <v>6.53</v>
      </c>
      <c r="L9108">
        <v>6.42</v>
      </c>
    </row>
    <row r="9109" spans="1:12" x14ac:dyDescent="0.2">
      <c r="A9109" s="4">
        <v>35395</v>
      </c>
      <c r="C9109">
        <v>5.16</v>
      </c>
      <c r="D9109">
        <v>5.27</v>
      </c>
      <c r="E9109">
        <v>5.41</v>
      </c>
      <c r="F9109">
        <v>5.66</v>
      </c>
      <c r="G9109">
        <v>5.77</v>
      </c>
      <c r="H9109">
        <v>5.91</v>
      </c>
      <c r="I9109">
        <v>6.04</v>
      </c>
      <c r="J9109">
        <v>6.13</v>
      </c>
      <c r="K9109">
        <v>6.52</v>
      </c>
      <c r="L9109">
        <v>6.43</v>
      </c>
    </row>
    <row r="9110" spans="1:12" x14ac:dyDescent="0.2">
      <c r="A9110" s="4">
        <v>35396</v>
      </c>
      <c r="C9110">
        <v>5.15</v>
      </c>
      <c r="D9110">
        <v>5.26</v>
      </c>
      <c r="E9110">
        <v>5.41</v>
      </c>
      <c r="F9110">
        <v>5.66</v>
      </c>
      <c r="G9110">
        <v>5.77</v>
      </c>
      <c r="H9110">
        <v>5.91</v>
      </c>
      <c r="I9110">
        <v>6.05</v>
      </c>
      <c r="J9110">
        <v>6.14</v>
      </c>
      <c r="K9110">
        <v>6.53</v>
      </c>
      <c r="L9110">
        <v>6.44</v>
      </c>
    </row>
    <row r="9111" spans="1:12" x14ac:dyDescent="0.2">
      <c r="A9111" s="4">
        <v>35397</v>
      </c>
      <c r="C9111" t="s">
        <v>13</v>
      </c>
      <c r="D9111" t="s">
        <v>13</v>
      </c>
      <c r="E9111" t="s">
        <v>13</v>
      </c>
      <c r="F9111" t="s">
        <v>13</v>
      </c>
      <c r="G9111" t="s">
        <v>13</v>
      </c>
      <c r="H9111" t="s">
        <v>13</v>
      </c>
      <c r="I9111" t="s">
        <v>13</v>
      </c>
      <c r="J9111" t="s">
        <v>13</v>
      </c>
      <c r="K9111" t="s">
        <v>13</v>
      </c>
      <c r="L9111" t="s">
        <v>13</v>
      </c>
    </row>
    <row r="9112" spans="1:12" x14ac:dyDescent="0.2">
      <c r="A9112" s="4">
        <v>35398</v>
      </c>
      <c r="C9112">
        <v>5.13</v>
      </c>
      <c r="D9112">
        <v>5.25</v>
      </c>
      <c r="E9112">
        <v>5.38</v>
      </c>
      <c r="F9112">
        <v>5.59</v>
      </c>
      <c r="G9112">
        <v>5.7</v>
      </c>
      <c r="H9112">
        <v>5.84</v>
      </c>
      <c r="I9112">
        <v>5.97</v>
      </c>
      <c r="J9112">
        <v>6.06</v>
      </c>
      <c r="K9112">
        <v>6.45</v>
      </c>
      <c r="L9112">
        <v>6.36</v>
      </c>
    </row>
    <row r="9113" spans="1:12" x14ac:dyDescent="0.2">
      <c r="A9113" s="4">
        <v>35401</v>
      </c>
      <c r="C9113">
        <v>5.08</v>
      </c>
      <c r="D9113">
        <v>5.24</v>
      </c>
      <c r="E9113">
        <v>5.4</v>
      </c>
      <c r="F9113">
        <v>5.61</v>
      </c>
      <c r="G9113">
        <v>5.72</v>
      </c>
      <c r="H9113">
        <v>5.85</v>
      </c>
      <c r="I9113">
        <v>5.97</v>
      </c>
      <c r="J9113">
        <v>6.08</v>
      </c>
      <c r="K9113">
        <v>6.46</v>
      </c>
      <c r="L9113">
        <v>6.36</v>
      </c>
    </row>
    <row r="9114" spans="1:12" x14ac:dyDescent="0.2">
      <c r="A9114" s="4">
        <v>35402</v>
      </c>
      <c r="C9114">
        <v>5.05</v>
      </c>
      <c r="D9114">
        <v>5.22</v>
      </c>
      <c r="E9114">
        <v>5.39</v>
      </c>
      <c r="F9114">
        <v>5.61</v>
      </c>
      <c r="G9114">
        <v>5.7</v>
      </c>
      <c r="H9114">
        <v>5.84</v>
      </c>
      <c r="I9114">
        <v>5.95</v>
      </c>
      <c r="J9114">
        <v>6.06</v>
      </c>
      <c r="K9114">
        <v>6.44</v>
      </c>
      <c r="L9114">
        <v>6.35</v>
      </c>
    </row>
    <row r="9115" spans="1:12" x14ac:dyDescent="0.2">
      <c r="A9115" s="4">
        <v>35403</v>
      </c>
      <c r="C9115">
        <v>5.03</v>
      </c>
      <c r="D9115">
        <v>5.2</v>
      </c>
      <c r="E9115">
        <v>5.41</v>
      </c>
      <c r="F9115">
        <v>5.64</v>
      </c>
      <c r="G9115">
        <v>5.75</v>
      </c>
      <c r="H9115">
        <v>5.89</v>
      </c>
      <c r="I9115">
        <v>6.01</v>
      </c>
      <c r="J9115">
        <v>6.11</v>
      </c>
      <c r="K9115">
        <v>6.49</v>
      </c>
      <c r="L9115">
        <v>6.4</v>
      </c>
    </row>
    <row r="9116" spans="1:12" x14ac:dyDescent="0.2">
      <c r="A9116" s="4">
        <v>35404</v>
      </c>
      <c r="C9116">
        <v>5.04</v>
      </c>
      <c r="D9116">
        <v>5.22</v>
      </c>
      <c r="E9116">
        <v>5.44</v>
      </c>
      <c r="F9116">
        <v>5.71</v>
      </c>
      <c r="G9116">
        <v>5.82</v>
      </c>
      <c r="H9116">
        <v>5.99</v>
      </c>
      <c r="I9116">
        <v>6.12</v>
      </c>
      <c r="J9116">
        <v>6.22</v>
      </c>
      <c r="K9116">
        <v>6.6</v>
      </c>
      <c r="L9116">
        <v>6.5</v>
      </c>
    </row>
    <row r="9117" spans="1:12" x14ac:dyDescent="0.2">
      <c r="A9117" s="4">
        <v>35405</v>
      </c>
      <c r="C9117">
        <v>5.03</v>
      </c>
      <c r="D9117">
        <v>5.23</v>
      </c>
      <c r="E9117">
        <v>5.45</v>
      </c>
      <c r="F9117">
        <v>5.73</v>
      </c>
      <c r="G9117">
        <v>5.84</v>
      </c>
      <c r="H9117">
        <v>6.02</v>
      </c>
      <c r="I9117">
        <v>6.16</v>
      </c>
      <c r="J9117">
        <v>6.26</v>
      </c>
      <c r="K9117">
        <v>6.62</v>
      </c>
      <c r="L9117">
        <v>6.53</v>
      </c>
    </row>
    <row r="9118" spans="1:12" x14ac:dyDescent="0.2">
      <c r="A9118" s="4">
        <v>35408</v>
      </c>
      <c r="C9118">
        <v>4.96</v>
      </c>
      <c r="D9118">
        <v>5.18</v>
      </c>
      <c r="E9118">
        <v>5.43</v>
      </c>
      <c r="F9118">
        <v>5.7</v>
      </c>
      <c r="G9118">
        <v>5.81</v>
      </c>
      <c r="H9118">
        <v>5.97</v>
      </c>
      <c r="I9118">
        <v>6.11</v>
      </c>
      <c r="J9118">
        <v>6.21</v>
      </c>
      <c r="K9118">
        <v>6.58</v>
      </c>
      <c r="L9118">
        <v>6.48</v>
      </c>
    </row>
    <row r="9119" spans="1:12" x14ac:dyDescent="0.2">
      <c r="A9119" s="4">
        <v>35409</v>
      </c>
      <c r="C9119">
        <v>4.96</v>
      </c>
      <c r="D9119">
        <v>5.19</v>
      </c>
      <c r="E9119">
        <v>5.43</v>
      </c>
      <c r="F9119">
        <v>5.71</v>
      </c>
      <c r="G9119">
        <v>5.83</v>
      </c>
      <c r="H9119">
        <v>5.99</v>
      </c>
      <c r="I9119">
        <v>6.12</v>
      </c>
      <c r="J9119">
        <v>6.23</v>
      </c>
      <c r="K9119">
        <v>6.59</v>
      </c>
      <c r="L9119">
        <v>6.49</v>
      </c>
    </row>
    <row r="9120" spans="1:12" x14ac:dyDescent="0.2">
      <c r="A9120" s="4">
        <v>35410</v>
      </c>
      <c r="C9120">
        <v>4.96</v>
      </c>
      <c r="D9120">
        <v>5.22</v>
      </c>
      <c r="E9120">
        <v>5.49</v>
      </c>
      <c r="F9120">
        <v>5.82</v>
      </c>
      <c r="G9120">
        <v>5.95</v>
      </c>
      <c r="H9120">
        <v>6.14</v>
      </c>
      <c r="I9120">
        <v>6.28</v>
      </c>
      <c r="J9120">
        <v>6.38</v>
      </c>
      <c r="K9120">
        <v>6.71</v>
      </c>
      <c r="L9120">
        <v>6.61</v>
      </c>
    </row>
    <row r="9121" spans="1:12" x14ac:dyDescent="0.2">
      <c r="A9121" s="4">
        <v>35411</v>
      </c>
      <c r="C9121">
        <v>4.97</v>
      </c>
      <c r="D9121">
        <v>5.2</v>
      </c>
      <c r="E9121">
        <v>5.49</v>
      </c>
      <c r="F9121">
        <v>5.84</v>
      </c>
      <c r="G9121">
        <v>5.98</v>
      </c>
      <c r="H9121">
        <v>6.14</v>
      </c>
      <c r="I9121">
        <v>6.3</v>
      </c>
      <c r="J9121">
        <v>6.4</v>
      </c>
      <c r="K9121">
        <v>6.74</v>
      </c>
      <c r="L9121">
        <v>6.64</v>
      </c>
    </row>
    <row r="9122" spans="1:12" x14ac:dyDescent="0.2">
      <c r="A9122" s="4">
        <v>35412</v>
      </c>
      <c r="C9122">
        <v>4.92</v>
      </c>
      <c r="D9122">
        <v>5.2</v>
      </c>
      <c r="E9122">
        <v>5.46</v>
      </c>
      <c r="F9122">
        <v>5.77</v>
      </c>
      <c r="G9122">
        <v>5.89</v>
      </c>
      <c r="H9122">
        <v>6.06</v>
      </c>
      <c r="I9122">
        <v>6.22</v>
      </c>
      <c r="J9122">
        <v>6.33</v>
      </c>
      <c r="K9122">
        <v>6.68</v>
      </c>
      <c r="L9122">
        <v>6.58</v>
      </c>
    </row>
    <row r="9123" spans="1:12" x14ac:dyDescent="0.2">
      <c r="A9123" s="4">
        <v>35415</v>
      </c>
      <c r="C9123">
        <v>4.97</v>
      </c>
      <c r="D9123">
        <v>5.22</v>
      </c>
      <c r="E9123">
        <v>5.49</v>
      </c>
      <c r="F9123">
        <v>5.82</v>
      </c>
      <c r="G9123">
        <v>5.95</v>
      </c>
      <c r="H9123">
        <v>6.13</v>
      </c>
      <c r="I9123">
        <v>6.27</v>
      </c>
      <c r="J9123">
        <v>6.39</v>
      </c>
      <c r="K9123">
        <v>6.72</v>
      </c>
      <c r="L9123">
        <v>6.63</v>
      </c>
    </row>
    <row r="9124" spans="1:12" x14ac:dyDescent="0.2">
      <c r="A9124" s="4">
        <v>35416</v>
      </c>
      <c r="C9124">
        <v>5</v>
      </c>
      <c r="D9124">
        <v>5.27</v>
      </c>
      <c r="E9124">
        <v>5.51</v>
      </c>
      <c r="F9124">
        <v>5.87</v>
      </c>
      <c r="G9124">
        <v>5.99</v>
      </c>
      <c r="H9124">
        <v>6.17</v>
      </c>
      <c r="I9124">
        <v>6.31</v>
      </c>
      <c r="J9124">
        <v>6.42</v>
      </c>
      <c r="K9124">
        <v>6.76</v>
      </c>
      <c r="L9124">
        <v>6.66</v>
      </c>
    </row>
    <row r="9125" spans="1:12" x14ac:dyDescent="0.2">
      <c r="A9125" s="4">
        <v>35417</v>
      </c>
      <c r="C9125">
        <v>5.03</v>
      </c>
      <c r="D9125">
        <v>5.28</v>
      </c>
      <c r="E9125">
        <v>5.55</v>
      </c>
      <c r="F9125">
        <v>5.89</v>
      </c>
      <c r="G9125">
        <v>6.04</v>
      </c>
      <c r="H9125">
        <v>6.21</v>
      </c>
      <c r="I9125">
        <v>6.36</v>
      </c>
      <c r="J9125">
        <v>6.46</v>
      </c>
      <c r="K9125">
        <v>6.8</v>
      </c>
      <c r="L9125">
        <v>6.69</v>
      </c>
    </row>
    <row r="9126" spans="1:12" x14ac:dyDescent="0.2">
      <c r="A9126" s="4">
        <v>35418</v>
      </c>
      <c r="C9126">
        <v>5.01</v>
      </c>
      <c r="D9126">
        <v>5.25</v>
      </c>
      <c r="E9126">
        <v>5.5</v>
      </c>
      <c r="F9126">
        <v>5.83</v>
      </c>
      <c r="G9126">
        <v>5.97</v>
      </c>
      <c r="H9126">
        <v>6.13</v>
      </c>
      <c r="I9126">
        <v>6.25</v>
      </c>
      <c r="J9126">
        <v>6.36</v>
      </c>
      <c r="K9126">
        <v>6.69</v>
      </c>
      <c r="L9126">
        <v>6.6</v>
      </c>
    </row>
    <row r="9127" spans="1:12" x14ac:dyDescent="0.2">
      <c r="A9127" s="4">
        <v>35419</v>
      </c>
      <c r="C9127">
        <v>5.0199999999999996</v>
      </c>
      <c r="D9127">
        <v>5.26</v>
      </c>
      <c r="E9127">
        <v>5.49</v>
      </c>
      <c r="F9127">
        <v>5.83</v>
      </c>
      <c r="G9127">
        <v>5.95</v>
      </c>
      <c r="H9127">
        <v>6.12</v>
      </c>
      <c r="I9127">
        <v>6.25</v>
      </c>
      <c r="J9127">
        <v>6.35</v>
      </c>
      <c r="K9127">
        <v>6.69</v>
      </c>
      <c r="L9127">
        <v>6.59</v>
      </c>
    </row>
    <row r="9128" spans="1:12" x14ac:dyDescent="0.2">
      <c r="A9128" s="4">
        <v>35422</v>
      </c>
      <c r="C9128">
        <v>5.0999999999999996</v>
      </c>
      <c r="D9128">
        <v>5.29</v>
      </c>
      <c r="E9128">
        <v>5.52</v>
      </c>
      <c r="F9128">
        <v>5.85</v>
      </c>
      <c r="G9128">
        <v>5.97</v>
      </c>
      <c r="H9128">
        <v>6.12</v>
      </c>
      <c r="I9128">
        <v>6.24</v>
      </c>
      <c r="J9128">
        <v>6.34</v>
      </c>
      <c r="K9128">
        <v>6.67</v>
      </c>
      <c r="L9128">
        <v>6.58</v>
      </c>
    </row>
    <row r="9129" spans="1:12" x14ac:dyDescent="0.2">
      <c r="A9129" s="4">
        <v>35423</v>
      </c>
      <c r="C9129">
        <v>5.09</v>
      </c>
      <c r="D9129">
        <v>5.27</v>
      </c>
      <c r="E9129">
        <v>5.51</v>
      </c>
      <c r="F9129">
        <v>5.85</v>
      </c>
      <c r="G9129">
        <v>5.98</v>
      </c>
      <c r="H9129">
        <v>6.13</v>
      </c>
      <c r="I9129">
        <v>6.25</v>
      </c>
      <c r="J9129">
        <v>6.36</v>
      </c>
      <c r="K9129">
        <v>6.68</v>
      </c>
      <c r="L9129">
        <v>6.59</v>
      </c>
    </row>
    <row r="9130" spans="1:12" x14ac:dyDescent="0.2">
      <c r="A9130" s="4">
        <v>35424</v>
      </c>
      <c r="C9130" t="s">
        <v>13</v>
      </c>
      <c r="D9130" t="s">
        <v>13</v>
      </c>
      <c r="E9130" t="s">
        <v>13</v>
      </c>
      <c r="F9130" t="s">
        <v>13</v>
      </c>
      <c r="G9130" t="s">
        <v>13</v>
      </c>
      <c r="H9130" t="s">
        <v>13</v>
      </c>
      <c r="I9130" t="s">
        <v>13</v>
      </c>
      <c r="J9130" t="s">
        <v>13</v>
      </c>
      <c r="K9130" t="s">
        <v>13</v>
      </c>
      <c r="L9130" t="s">
        <v>13</v>
      </c>
    </row>
    <row r="9131" spans="1:12" x14ac:dyDescent="0.2">
      <c r="A9131" s="4">
        <v>35425</v>
      </c>
      <c r="C9131">
        <v>5.0999999999999996</v>
      </c>
      <c r="D9131">
        <v>5.27</v>
      </c>
      <c r="E9131">
        <v>5.5</v>
      </c>
      <c r="F9131">
        <v>5.85</v>
      </c>
      <c r="G9131">
        <v>5.98</v>
      </c>
      <c r="H9131">
        <v>6.13</v>
      </c>
      <c r="I9131">
        <v>6.25</v>
      </c>
      <c r="J9131">
        <v>6.35</v>
      </c>
      <c r="K9131">
        <v>6.68</v>
      </c>
      <c r="L9131">
        <v>6.59</v>
      </c>
    </row>
    <row r="9132" spans="1:12" x14ac:dyDescent="0.2">
      <c r="A9132" s="4">
        <v>35426</v>
      </c>
      <c r="C9132">
        <v>5.1100000000000003</v>
      </c>
      <c r="D9132">
        <v>5.28</v>
      </c>
      <c r="E9132">
        <v>5.47</v>
      </c>
      <c r="F9132">
        <v>5.81</v>
      </c>
      <c r="G9132">
        <v>5.93</v>
      </c>
      <c r="H9132">
        <v>6.09</v>
      </c>
      <c r="I9132">
        <v>6.21</v>
      </c>
      <c r="J9132">
        <v>6.3</v>
      </c>
      <c r="K9132">
        <v>6.63</v>
      </c>
      <c r="L9132">
        <v>6.54</v>
      </c>
    </row>
    <row r="9133" spans="1:12" x14ac:dyDescent="0.2">
      <c r="A9133" s="4">
        <v>35429</v>
      </c>
      <c r="C9133">
        <v>5.21</v>
      </c>
      <c r="D9133">
        <v>5.29</v>
      </c>
      <c r="E9133">
        <v>5.47</v>
      </c>
      <c r="F9133">
        <v>5.8</v>
      </c>
      <c r="G9133">
        <v>5.95</v>
      </c>
      <c r="H9133">
        <v>6.1</v>
      </c>
      <c r="I9133">
        <v>6.21</v>
      </c>
      <c r="J9133">
        <v>6.31</v>
      </c>
      <c r="K9133">
        <v>6.63</v>
      </c>
      <c r="L9133">
        <v>6.54</v>
      </c>
    </row>
    <row r="9134" spans="1:12" x14ac:dyDescent="0.2">
      <c r="A9134" s="4">
        <v>35430</v>
      </c>
      <c r="C9134">
        <v>5.21</v>
      </c>
      <c r="D9134">
        <v>5.33</v>
      </c>
      <c r="E9134">
        <v>5.51</v>
      </c>
      <c r="F9134">
        <v>5.88</v>
      </c>
      <c r="G9134">
        <v>6.04</v>
      </c>
      <c r="H9134">
        <v>6.21</v>
      </c>
      <c r="I9134">
        <v>6.34</v>
      </c>
      <c r="J9134">
        <v>6.43</v>
      </c>
      <c r="K9134">
        <v>6.73</v>
      </c>
      <c r="L9134">
        <v>6.65</v>
      </c>
    </row>
    <row r="9135" spans="1:12" x14ac:dyDescent="0.2">
      <c r="A9135" s="4">
        <v>35431</v>
      </c>
      <c r="C9135" t="s">
        <v>13</v>
      </c>
      <c r="D9135" t="s">
        <v>13</v>
      </c>
      <c r="E9135" t="s">
        <v>13</v>
      </c>
      <c r="F9135" t="s">
        <v>13</v>
      </c>
      <c r="G9135" t="s">
        <v>13</v>
      </c>
      <c r="H9135" t="s">
        <v>13</v>
      </c>
      <c r="I9135" t="s">
        <v>13</v>
      </c>
      <c r="J9135" t="s">
        <v>13</v>
      </c>
      <c r="K9135" t="s">
        <v>13</v>
      </c>
      <c r="L9135" t="s">
        <v>13</v>
      </c>
    </row>
    <row r="9136" spans="1:12" x14ac:dyDescent="0.2">
      <c r="A9136" s="4">
        <v>35432</v>
      </c>
      <c r="C9136">
        <v>5.19</v>
      </c>
      <c r="D9136">
        <v>5.35</v>
      </c>
      <c r="E9136">
        <v>5.63</v>
      </c>
      <c r="F9136">
        <v>5.97</v>
      </c>
      <c r="G9136">
        <v>6.13</v>
      </c>
      <c r="H9136">
        <v>6.3</v>
      </c>
      <c r="I9136">
        <v>6.45</v>
      </c>
      <c r="J9136">
        <v>6.54</v>
      </c>
      <c r="K9136">
        <v>6.85</v>
      </c>
      <c r="L9136">
        <v>6.75</v>
      </c>
    </row>
    <row r="9137" spans="1:12" x14ac:dyDescent="0.2">
      <c r="A9137" s="4">
        <v>35433</v>
      </c>
      <c r="C9137">
        <v>5.17</v>
      </c>
      <c r="D9137">
        <v>5.34</v>
      </c>
      <c r="E9137">
        <v>5.6</v>
      </c>
      <c r="F9137">
        <v>5.95</v>
      </c>
      <c r="G9137">
        <v>6.11</v>
      </c>
      <c r="H9137">
        <v>6.28</v>
      </c>
      <c r="I9137">
        <v>6.42</v>
      </c>
      <c r="J9137">
        <v>6.52</v>
      </c>
      <c r="K9137">
        <v>6.84</v>
      </c>
      <c r="L9137">
        <v>6.74</v>
      </c>
    </row>
    <row r="9138" spans="1:12" x14ac:dyDescent="0.2">
      <c r="A9138" s="4">
        <v>35436</v>
      </c>
      <c r="C9138">
        <v>5.17</v>
      </c>
      <c r="D9138">
        <v>5.31</v>
      </c>
      <c r="E9138">
        <v>5.61</v>
      </c>
      <c r="F9138">
        <v>5.97</v>
      </c>
      <c r="G9138">
        <v>6.12</v>
      </c>
      <c r="H9138">
        <v>6.3</v>
      </c>
      <c r="I9138">
        <v>6.44</v>
      </c>
      <c r="J9138">
        <v>6.54</v>
      </c>
      <c r="K9138">
        <v>6.86</v>
      </c>
      <c r="L9138">
        <v>6.77</v>
      </c>
    </row>
    <row r="9139" spans="1:12" x14ac:dyDescent="0.2">
      <c r="A9139" s="4">
        <v>35437</v>
      </c>
      <c r="C9139">
        <v>5.16</v>
      </c>
      <c r="D9139">
        <v>5.3</v>
      </c>
      <c r="E9139">
        <v>5.61</v>
      </c>
      <c r="F9139">
        <v>5.98</v>
      </c>
      <c r="G9139">
        <v>6.14</v>
      </c>
      <c r="H9139">
        <v>6.32</v>
      </c>
      <c r="I9139">
        <v>6.47</v>
      </c>
      <c r="J9139">
        <v>6.57</v>
      </c>
      <c r="K9139">
        <v>6.89</v>
      </c>
      <c r="L9139">
        <v>6.8</v>
      </c>
    </row>
    <row r="9140" spans="1:12" x14ac:dyDescent="0.2">
      <c r="A9140" s="4">
        <v>35438</v>
      </c>
      <c r="C9140">
        <v>5.16</v>
      </c>
      <c r="D9140">
        <v>5.3</v>
      </c>
      <c r="E9140">
        <v>5.61</v>
      </c>
      <c r="F9140">
        <v>6.01</v>
      </c>
      <c r="G9140">
        <v>6.17</v>
      </c>
      <c r="H9140">
        <v>6.34</v>
      </c>
      <c r="I9140">
        <v>6.49</v>
      </c>
      <c r="J9140">
        <v>6.6</v>
      </c>
      <c r="K9140">
        <v>6.92</v>
      </c>
      <c r="L9140">
        <v>6.83</v>
      </c>
    </row>
    <row r="9141" spans="1:12" x14ac:dyDescent="0.2">
      <c r="A9141" s="4">
        <v>35439</v>
      </c>
      <c r="C9141">
        <v>5.13</v>
      </c>
      <c r="D9141">
        <v>5.27</v>
      </c>
      <c r="E9141">
        <v>5.57</v>
      </c>
      <c r="F9141">
        <v>5.94</v>
      </c>
      <c r="G9141">
        <v>6.1</v>
      </c>
      <c r="H9141">
        <v>6.27</v>
      </c>
      <c r="I9141">
        <v>6.41</v>
      </c>
      <c r="J9141">
        <v>6.52</v>
      </c>
      <c r="K9141">
        <v>6.85</v>
      </c>
      <c r="L9141">
        <v>6.76</v>
      </c>
    </row>
    <row r="9142" spans="1:12" x14ac:dyDescent="0.2">
      <c r="A9142" s="4">
        <v>35440</v>
      </c>
      <c r="C9142">
        <v>5.17</v>
      </c>
      <c r="D9142">
        <v>5.33</v>
      </c>
      <c r="E9142">
        <v>5.66</v>
      </c>
      <c r="F9142">
        <v>6.06</v>
      </c>
      <c r="G9142">
        <v>6.21</v>
      </c>
      <c r="H9142">
        <v>6.4</v>
      </c>
      <c r="I9142">
        <v>6.52</v>
      </c>
      <c r="J9142">
        <v>6.63</v>
      </c>
      <c r="K9142">
        <v>6.94</v>
      </c>
      <c r="L9142">
        <v>6.86</v>
      </c>
    </row>
    <row r="9143" spans="1:12" x14ac:dyDescent="0.2">
      <c r="A9143" s="4">
        <v>35443</v>
      </c>
      <c r="C9143">
        <v>5.08</v>
      </c>
      <c r="D9143">
        <v>5.31</v>
      </c>
      <c r="E9143">
        <v>5.66</v>
      </c>
      <c r="F9143">
        <v>6.07</v>
      </c>
      <c r="G9143">
        <v>6.22</v>
      </c>
      <c r="H9143">
        <v>6.4</v>
      </c>
      <c r="I9143">
        <v>6.52</v>
      </c>
      <c r="J9143">
        <v>6.63</v>
      </c>
      <c r="K9143">
        <v>6.95</v>
      </c>
      <c r="L9143">
        <v>6.85</v>
      </c>
    </row>
    <row r="9144" spans="1:12" x14ac:dyDescent="0.2">
      <c r="A9144" s="4">
        <v>35444</v>
      </c>
      <c r="C9144">
        <v>5.19</v>
      </c>
      <c r="D9144">
        <v>5.27</v>
      </c>
      <c r="E9144">
        <v>5.6</v>
      </c>
      <c r="F9144">
        <v>5.98</v>
      </c>
      <c r="G9144">
        <v>6.12</v>
      </c>
      <c r="H9144">
        <v>6.3</v>
      </c>
      <c r="I9144">
        <v>6.43</v>
      </c>
      <c r="J9144">
        <v>6.53</v>
      </c>
      <c r="K9144">
        <v>6.86</v>
      </c>
      <c r="L9144">
        <v>6.77</v>
      </c>
    </row>
    <row r="9145" spans="1:12" x14ac:dyDescent="0.2">
      <c r="A9145" s="4">
        <v>35445</v>
      </c>
      <c r="C9145">
        <v>5.16</v>
      </c>
      <c r="D9145">
        <v>5.28</v>
      </c>
      <c r="E9145">
        <v>5.57</v>
      </c>
      <c r="F9145">
        <v>5.98</v>
      </c>
      <c r="G9145">
        <v>6.12</v>
      </c>
      <c r="H9145">
        <v>6.3</v>
      </c>
      <c r="I9145">
        <v>6.43</v>
      </c>
      <c r="J9145">
        <v>6.53</v>
      </c>
      <c r="K9145">
        <v>6.87</v>
      </c>
      <c r="L9145">
        <v>6.79</v>
      </c>
    </row>
    <row r="9146" spans="1:12" x14ac:dyDescent="0.2">
      <c r="A9146" s="4">
        <v>35446</v>
      </c>
      <c r="C9146">
        <v>5.16</v>
      </c>
      <c r="D9146">
        <v>5.28</v>
      </c>
      <c r="E9146">
        <v>5.61</v>
      </c>
      <c r="F9146">
        <v>6</v>
      </c>
      <c r="G9146">
        <v>6.15</v>
      </c>
      <c r="H9146">
        <v>6.33</v>
      </c>
      <c r="I9146">
        <v>6.47</v>
      </c>
      <c r="J9146">
        <v>6.57</v>
      </c>
      <c r="K9146">
        <v>6.91</v>
      </c>
      <c r="L9146">
        <v>6.83</v>
      </c>
    </row>
    <row r="9147" spans="1:12" x14ac:dyDescent="0.2">
      <c r="A9147" s="4">
        <v>35447</v>
      </c>
      <c r="C9147">
        <v>5.14</v>
      </c>
      <c r="D9147">
        <v>5.28</v>
      </c>
      <c r="E9147">
        <v>5.6</v>
      </c>
      <c r="F9147">
        <v>6</v>
      </c>
      <c r="G9147">
        <v>6.14</v>
      </c>
      <c r="H9147">
        <v>6.32</v>
      </c>
      <c r="I9147">
        <v>6.46</v>
      </c>
      <c r="J9147">
        <v>6.56</v>
      </c>
      <c r="K9147">
        <v>6.9</v>
      </c>
      <c r="L9147">
        <v>6.83</v>
      </c>
    </row>
    <row r="9148" spans="1:12" x14ac:dyDescent="0.2">
      <c r="A9148" s="4">
        <v>35450</v>
      </c>
      <c r="C9148" t="s">
        <v>13</v>
      </c>
      <c r="D9148" t="s">
        <v>13</v>
      </c>
      <c r="E9148" t="s">
        <v>13</v>
      </c>
      <c r="F9148" t="s">
        <v>13</v>
      </c>
      <c r="G9148" t="s">
        <v>13</v>
      </c>
      <c r="H9148" t="s">
        <v>13</v>
      </c>
      <c r="I9148" t="s">
        <v>13</v>
      </c>
      <c r="J9148" t="s">
        <v>13</v>
      </c>
      <c r="K9148" t="s">
        <v>13</v>
      </c>
      <c r="L9148" t="s">
        <v>13</v>
      </c>
    </row>
    <row r="9149" spans="1:12" x14ac:dyDescent="0.2">
      <c r="A9149" s="4">
        <v>35451</v>
      </c>
      <c r="C9149">
        <v>5.18</v>
      </c>
      <c r="D9149">
        <v>5.31</v>
      </c>
      <c r="E9149">
        <v>5.6</v>
      </c>
      <c r="F9149">
        <v>5.99</v>
      </c>
      <c r="G9149">
        <v>6.12</v>
      </c>
      <c r="H9149">
        <v>6.29</v>
      </c>
      <c r="I9149">
        <v>6.41</v>
      </c>
      <c r="J9149">
        <v>6.52</v>
      </c>
      <c r="K9149">
        <v>6.86</v>
      </c>
      <c r="L9149">
        <v>6.78</v>
      </c>
    </row>
    <row r="9150" spans="1:12" x14ac:dyDescent="0.2">
      <c r="A9150" s="4">
        <v>35452</v>
      </c>
      <c r="C9150">
        <v>5.18</v>
      </c>
      <c r="D9150">
        <v>5.33</v>
      </c>
      <c r="E9150">
        <v>5.6</v>
      </c>
      <c r="F9150">
        <v>6</v>
      </c>
      <c r="G9150">
        <v>6.15</v>
      </c>
      <c r="H9150">
        <v>6.32</v>
      </c>
      <c r="I9150">
        <v>6.45</v>
      </c>
      <c r="J9150">
        <v>6.56</v>
      </c>
      <c r="K9150">
        <v>6.9</v>
      </c>
      <c r="L9150">
        <v>6.83</v>
      </c>
    </row>
    <row r="9151" spans="1:12" x14ac:dyDescent="0.2">
      <c r="A9151" s="4">
        <v>35453</v>
      </c>
      <c r="C9151">
        <v>5.18</v>
      </c>
      <c r="D9151">
        <v>5.34</v>
      </c>
      <c r="E9151">
        <v>5.62</v>
      </c>
      <c r="F9151">
        <v>6.06</v>
      </c>
      <c r="G9151">
        <v>6.19</v>
      </c>
      <c r="H9151">
        <v>6.35</v>
      </c>
      <c r="I9151">
        <v>6.49</v>
      </c>
      <c r="J9151">
        <v>6.6</v>
      </c>
      <c r="K9151">
        <v>6.93</v>
      </c>
      <c r="L9151">
        <v>6.85</v>
      </c>
    </row>
    <row r="9152" spans="1:12" x14ac:dyDescent="0.2">
      <c r="A9152" s="4">
        <v>35454</v>
      </c>
      <c r="C9152">
        <v>5.16</v>
      </c>
      <c r="D9152">
        <v>5.34</v>
      </c>
      <c r="E9152">
        <v>5.62</v>
      </c>
      <c r="F9152">
        <v>6.07</v>
      </c>
      <c r="G9152">
        <v>6.21</v>
      </c>
      <c r="H9152">
        <v>6.39</v>
      </c>
      <c r="I9152">
        <v>6.53</v>
      </c>
      <c r="J9152">
        <v>6.64</v>
      </c>
      <c r="K9152">
        <v>6.97</v>
      </c>
      <c r="L9152">
        <v>6.89</v>
      </c>
    </row>
    <row r="9153" spans="1:12" x14ac:dyDescent="0.2">
      <c r="A9153" s="4">
        <v>35457</v>
      </c>
      <c r="C9153">
        <v>5.21</v>
      </c>
      <c r="D9153">
        <v>5.34</v>
      </c>
      <c r="E9153">
        <v>5.66</v>
      </c>
      <c r="F9153">
        <v>6.11</v>
      </c>
      <c r="G9153">
        <v>6.25</v>
      </c>
      <c r="H9153">
        <v>6.42</v>
      </c>
      <c r="I9153">
        <v>6.57</v>
      </c>
      <c r="J9153">
        <v>6.69</v>
      </c>
      <c r="K9153">
        <v>7.01</v>
      </c>
      <c r="L9153">
        <v>6.94</v>
      </c>
    </row>
    <row r="9154" spans="1:12" x14ac:dyDescent="0.2">
      <c r="A9154" s="4">
        <v>35458</v>
      </c>
      <c r="C9154">
        <v>5.18</v>
      </c>
      <c r="D9154">
        <v>5.3</v>
      </c>
      <c r="E9154">
        <v>5.61</v>
      </c>
      <c r="F9154">
        <v>6.04</v>
      </c>
      <c r="G9154">
        <v>6.19</v>
      </c>
      <c r="H9154">
        <v>6.38</v>
      </c>
      <c r="I9154">
        <v>6.53</v>
      </c>
      <c r="J9154">
        <v>6.64</v>
      </c>
      <c r="K9154">
        <v>6.98</v>
      </c>
      <c r="L9154">
        <v>6.91</v>
      </c>
    </row>
    <row r="9155" spans="1:12" x14ac:dyDescent="0.2">
      <c r="A9155" s="4">
        <v>35459</v>
      </c>
      <c r="C9155">
        <v>5.18</v>
      </c>
      <c r="D9155">
        <v>5.29</v>
      </c>
      <c r="E9155">
        <v>5.61</v>
      </c>
      <c r="F9155">
        <v>6.04</v>
      </c>
      <c r="G9155">
        <v>6.19</v>
      </c>
      <c r="H9155">
        <v>6.38</v>
      </c>
      <c r="I9155">
        <v>6.52</v>
      </c>
      <c r="J9155">
        <v>6.63</v>
      </c>
      <c r="K9155">
        <v>6.97</v>
      </c>
      <c r="L9155">
        <v>6.9</v>
      </c>
    </row>
    <row r="9156" spans="1:12" x14ac:dyDescent="0.2">
      <c r="A9156" s="4">
        <v>35460</v>
      </c>
      <c r="C9156">
        <v>5.18</v>
      </c>
      <c r="D9156">
        <v>5.31</v>
      </c>
      <c r="E9156">
        <v>5.63</v>
      </c>
      <c r="F9156">
        <v>6.01</v>
      </c>
      <c r="G9156">
        <v>6.16</v>
      </c>
      <c r="H9156">
        <v>6.35</v>
      </c>
      <c r="I9156">
        <v>6.49</v>
      </c>
      <c r="J9156">
        <v>6.61</v>
      </c>
      <c r="K9156">
        <v>6.95</v>
      </c>
      <c r="L9156">
        <v>6.88</v>
      </c>
    </row>
    <row r="9157" spans="1:12" x14ac:dyDescent="0.2">
      <c r="A9157" s="4">
        <v>35461</v>
      </c>
      <c r="C9157">
        <v>5.15</v>
      </c>
      <c r="D9157">
        <v>5.28</v>
      </c>
      <c r="E9157">
        <v>5.58</v>
      </c>
      <c r="F9157">
        <v>5.94</v>
      </c>
      <c r="G9157">
        <v>6.08</v>
      </c>
      <c r="H9157">
        <v>6.26</v>
      </c>
      <c r="I9157">
        <v>6.4</v>
      </c>
      <c r="J9157">
        <v>6.53</v>
      </c>
      <c r="K9157">
        <v>6.86</v>
      </c>
      <c r="L9157">
        <v>6.8</v>
      </c>
    </row>
    <row r="9158" spans="1:12" x14ac:dyDescent="0.2">
      <c r="A9158" s="4">
        <v>35464</v>
      </c>
      <c r="C9158">
        <v>5.12</v>
      </c>
      <c r="D9158">
        <v>5.28</v>
      </c>
      <c r="E9158">
        <v>5.54</v>
      </c>
      <c r="F9158">
        <v>5.89</v>
      </c>
      <c r="G9158">
        <v>6.03</v>
      </c>
      <c r="H9158">
        <v>6.21</v>
      </c>
      <c r="I9158">
        <v>6.34</v>
      </c>
      <c r="J9158">
        <v>6.47</v>
      </c>
      <c r="K9158">
        <v>6.81</v>
      </c>
      <c r="L9158">
        <v>6.74</v>
      </c>
    </row>
    <row r="9159" spans="1:12" x14ac:dyDescent="0.2">
      <c r="A9159" s="4">
        <v>35465</v>
      </c>
      <c r="C9159">
        <v>5.0999999999999996</v>
      </c>
      <c r="D9159">
        <v>5.28</v>
      </c>
      <c r="E9159">
        <v>5.54</v>
      </c>
      <c r="F9159">
        <v>5.88</v>
      </c>
      <c r="G9159">
        <v>6.02</v>
      </c>
      <c r="H9159">
        <v>6.19</v>
      </c>
      <c r="I9159">
        <v>6.32</v>
      </c>
      <c r="J9159">
        <v>6.45</v>
      </c>
      <c r="K9159">
        <v>6.78</v>
      </c>
      <c r="L9159">
        <v>6.72</v>
      </c>
    </row>
    <row r="9160" spans="1:12" x14ac:dyDescent="0.2">
      <c r="A9160" s="4">
        <v>35466</v>
      </c>
      <c r="C9160">
        <v>5.13</v>
      </c>
      <c r="D9160">
        <v>5.28</v>
      </c>
      <c r="E9160">
        <v>5.53</v>
      </c>
      <c r="F9160">
        <v>5.91</v>
      </c>
      <c r="G9160">
        <v>6.04</v>
      </c>
      <c r="H9160">
        <v>6.21</v>
      </c>
      <c r="I9160">
        <v>6.35</v>
      </c>
      <c r="J9160">
        <v>6.47</v>
      </c>
      <c r="K9160">
        <v>6.81</v>
      </c>
      <c r="L9160">
        <v>6.75</v>
      </c>
    </row>
    <row r="9161" spans="1:12" x14ac:dyDescent="0.2">
      <c r="A9161" s="4">
        <v>35467</v>
      </c>
      <c r="C9161">
        <v>5.14</v>
      </c>
      <c r="D9161">
        <v>5.28</v>
      </c>
      <c r="E9161">
        <v>5.53</v>
      </c>
      <c r="F9161">
        <v>5.91</v>
      </c>
      <c r="G9161">
        <v>6.05</v>
      </c>
      <c r="H9161">
        <v>6.22</v>
      </c>
      <c r="I9161">
        <v>6.36</v>
      </c>
      <c r="J9161">
        <v>6.49</v>
      </c>
      <c r="K9161">
        <v>6.83</v>
      </c>
      <c r="L9161">
        <v>6.76</v>
      </c>
    </row>
    <row r="9162" spans="1:12" x14ac:dyDescent="0.2">
      <c r="A9162" s="4">
        <v>35468</v>
      </c>
      <c r="C9162">
        <v>5.14</v>
      </c>
      <c r="D9162">
        <v>5.26</v>
      </c>
      <c r="E9162">
        <v>5.49</v>
      </c>
      <c r="F9162">
        <v>5.86</v>
      </c>
      <c r="G9162">
        <v>6</v>
      </c>
      <c r="H9162">
        <v>6.17</v>
      </c>
      <c r="I9162">
        <v>6.32</v>
      </c>
      <c r="J9162">
        <v>6.43</v>
      </c>
      <c r="K9162">
        <v>6.78</v>
      </c>
      <c r="L9162">
        <v>6.72</v>
      </c>
    </row>
    <row r="9163" spans="1:12" x14ac:dyDescent="0.2">
      <c r="A9163" s="4">
        <v>35471</v>
      </c>
      <c r="C9163">
        <v>5.17</v>
      </c>
      <c r="D9163">
        <v>5.29</v>
      </c>
      <c r="E9163">
        <v>5.5</v>
      </c>
      <c r="F9163">
        <v>5.87</v>
      </c>
      <c r="G9163">
        <v>6</v>
      </c>
      <c r="H9163">
        <v>6.16</v>
      </c>
      <c r="I9163">
        <v>6.29</v>
      </c>
      <c r="J9163">
        <v>6.43</v>
      </c>
      <c r="K9163">
        <v>6.77</v>
      </c>
      <c r="L9163">
        <v>6.71</v>
      </c>
    </row>
    <row r="9164" spans="1:12" x14ac:dyDescent="0.2">
      <c r="A9164" s="4">
        <v>35472</v>
      </c>
      <c r="C9164">
        <v>5.14</v>
      </c>
      <c r="D9164">
        <v>5.28</v>
      </c>
      <c r="E9164">
        <v>5.52</v>
      </c>
      <c r="F9164">
        <v>5.88</v>
      </c>
      <c r="G9164">
        <v>6.01</v>
      </c>
      <c r="H9164">
        <v>6.18</v>
      </c>
      <c r="I9164">
        <v>6.3</v>
      </c>
      <c r="J9164">
        <v>6.43</v>
      </c>
      <c r="K9164">
        <v>6.77</v>
      </c>
      <c r="L9164">
        <v>6.71</v>
      </c>
    </row>
    <row r="9165" spans="1:12" x14ac:dyDescent="0.2">
      <c r="A9165" s="4">
        <v>35473</v>
      </c>
      <c r="C9165">
        <v>5.16</v>
      </c>
      <c r="D9165">
        <v>5.26</v>
      </c>
      <c r="E9165">
        <v>5.52</v>
      </c>
      <c r="F9165">
        <v>5.9</v>
      </c>
      <c r="G9165">
        <v>6.04</v>
      </c>
      <c r="H9165">
        <v>6.19</v>
      </c>
      <c r="I9165">
        <v>6.31</v>
      </c>
      <c r="J9165">
        <v>6.39</v>
      </c>
      <c r="K9165">
        <v>6.78</v>
      </c>
      <c r="L9165">
        <v>6.72</v>
      </c>
    </row>
    <row r="9166" spans="1:12" x14ac:dyDescent="0.2">
      <c r="A9166" s="4">
        <v>35474</v>
      </c>
      <c r="C9166">
        <v>5.13</v>
      </c>
      <c r="D9166">
        <v>5.21</v>
      </c>
      <c r="E9166">
        <v>5.48</v>
      </c>
      <c r="F9166">
        <v>5.83</v>
      </c>
      <c r="G9166">
        <v>5.97</v>
      </c>
      <c r="H9166">
        <v>6.12</v>
      </c>
      <c r="I9166">
        <v>6.23</v>
      </c>
      <c r="J9166">
        <v>6.32</v>
      </c>
      <c r="K9166">
        <v>6.69</v>
      </c>
      <c r="L9166">
        <v>6.58</v>
      </c>
    </row>
    <row r="9167" spans="1:12" x14ac:dyDescent="0.2">
      <c r="A9167" s="4">
        <v>35475</v>
      </c>
      <c r="C9167">
        <v>5.0999999999999996</v>
      </c>
      <c r="D9167">
        <v>5.17</v>
      </c>
      <c r="E9167">
        <v>5.45</v>
      </c>
      <c r="F9167">
        <v>5.79</v>
      </c>
      <c r="G9167">
        <v>5.91</v>
      </c>
      <c r="H9167">
        <v>6.07</v>
      </c>
      <c r="I9167">
        <v>6.18</v>
      </c>
      <c r="J9167">
        <v>6.28</v>
      </c>
      <c r="K9167">
        <v>6.64</v>
      </c>
      <c r="L9167">
        <v>6.53</v>
      </c>
    </row>
    <row r="9168" spans="1:12" x14ac:dyDescent="0.2">
      <c r="A9168" s="4">
        <v>35478</v>
      </c>
      <c r="C9168" t="s">
        <v>13</v>
      </c>
      <c r="D9168" t="s">
        <v>13</v>
      </c>
      <c r="E9168" t="s">
        <v>13</v>
      </c>
      <c r="F9168" t="s">
        <v>13</v>
      </c>
      <c r="G9168" t="s">
        <v>13</v>
      </c>
      <c r="H9168" t="s">
        <v>13</v>
      </c>
      <c r="I9168" t="s">
        <v>13</v>
      </c>
      <c r="J9168" t="s">
        <v>13</v>
      </c>
      <c r="K9168" t="s">
        <v>13</v>
      </c>
      <c r="L9168" t="s">
        <v>13</v>
      </c>
    </row>
    <row r="9169" spans="1:12" x14ac:dyDescent="0.2">
      <c r="A9169" s="4">
        <v>35479</v>
      </c>
      <c r="C9169">
        <v>5.12</v>
      </c>
      <c r="D9169">
        <v>5.24</v>
      </c>
      <c r="E9169">
        <v>5.46</v>
      </c>
      <c r="F9169">
        <v>5.8</v>
      </c>
      <c r="G9169">
        <v>5.92</v>
      </c>
      <c r="H9169">
        <v>6.08</v>
      </c>
      <c r="I9169">
        <v>6.19</v>
      </c>
      <c r="J9169">
        <v>6.28</v>
      </c>
      <c r="K9169">
        <v>6.65</v>
      </c>
      <c r="L9169">
        <v>6.55</v>
      </c>
    </row>
    <row r="9170" spans="1:12" x14ac:dyDescent="0.2">
      <c r="A9170" s="4">
        <v>35480</v>
      </c>
      <c r="C9170">
        <v>5.1100000000000003</v>
      </c>
      <c r="D9170">
        <v>5.24</v>
      </c>
      <c r="E9170">
        <v>5.46</v>
      </c>
      <c r="F9170">
        <v>5.82</v>
      </c>
      <c r="G9170">
        <v>5.93</v>
      </c>
      <c r="H9170">
        <v>6.1</v>
      </c>
      <c r="I9170">
        <v>6.21</v>
      </c>
      <c r="J9170">
        <v>6.3</v>
      </c>
      <c r="K9170">
        <v>6.67</v>
      </c>
      <c r="L9170">
        <v>6.57</v>
      </c>
    </row>
    <row r="9171" spans="1:12" x14ac:dyDescent="0.2">
      <c r="A9171" s="4">
        <v>35481</v>
      </c>
      <c r="C9171">
        <v>5.0999999999999996</v>
      </c>
      <c r="D9171">
        <v>5.23</v>
      </c>
      <c r="E9171">
        <v>5.49</v>
      </c>
      <c r="F9171">
        <v>5.85</v>
      </c>
      <c r="G9171">
        <v>5.99</v>
      </c>
      <c r="H9171">
        <v>6.17</v>
      </c>
      <c r="I9171">
        <v>6.3</v>
      </c>
      <c r="J9171">
        <v>6.38</v>
      </c>
      <c r="K9171">
        <v>6.74</v>
      </c>
      <c r="L9171">
        <v>6.64</v>
      </c>
    </row>
    <row r="9172" spans="1:12" x14ac:dyDescent="0.2">
      <c r="A9172" s="4">
        <v>35482</v>
      </c>
      <c r="C9172">
        <v>5.09</v>
      </c>
      <c r="D9172">
        <v>5.23</v>
      </c>
      <c r="E9172">
        <v>5.48</v>
      </c>
      <c r="F9172">
        <v>5.85</v>
      </c>
      <c r="G9172">
        <v>5.98</v>
      </c>
      <c r="H9172">
        <v>6.16</v>
      </c>
      <c r="I9172">
        <v>6.27</v>
      </c>
      <c r="J9172">
        <v>6.36</v>
      </c>
      <c r="K9172">
        <v>6.74</v>
      </c>
      <c r="L9172">
        <v>6.63</v>
      </c>
    </row>
    <row r="9173" spans="1:12" x14ac:dyDescent="0.2">
      <c r="A9173" s="4">
        <v>35485</v>
      </c>
      <c r="C9173">
        <v>5.16</v>
      </c>
      <c r="D9173">
        <v>5.23</v>
      </c>
      <c r="E9173">
        <v>5.5</v>
      </c>
      <c r="F9173">
        <v>5.89</v>
      </c>
      <c r="G9173">
        <v>6.02</v>
      </c>
      <c r="H9173">
        <v>6.19</v>
      </c>
      <c r="I9173">
        <v>6.3</v>
      </c>
      <c r="J9173">
        <v>6.39</v>
      </c>
      <c r="K9173">
        <v>6.76</v>
      </c>
      <c r="L9173">
        <v>6.66</v>
      </c>
    </row>
    <row r="9174" spans="1:12" x14ac:dyDescent="0.2">
      <c r="A9174" s="4">
        <v>35486</v>
      </c>
      <c r="C9174">
        <v>5.13</v>
      </c>
      <c r="D9174">
        <v>5.24</v>
      </c>
      <c r="E9174">
        <v>5.52</v>
      </c>
      <c r="F9174">
        <v>5.9</v>
      </c>
      <c r="G9174">
        <v>6.04</v>
      </c>
      <c r="H9174">
        <v>6.2</v>
      </c>
      <c r="I9174">
        <v>6.31</v>
      </c>
      <c r="J9174">
        <v>6.4</v>
      </c>
      <c r="K9174">
        <v>6.76</v>
      </c>
      <c r="L9174">
        <v>6.66</v>
      </c>
    </row>
    <row r="9175" spans="1:12" x14ac:dyDescent="0.2">
      <c r="A9175" s="4">
        <v>35487</v>
      </c>
      <c r="C9175">
        <v>5.22</v>
      </c>
      <c r="D9175">
        <v>5.3</v>
      </c>
      <c r="E9175">
        <v>5.64</v>
      </c>
      <c r="F9175">
        <v>6.06</v>
      </c>
      <c r="G9175">
        <v>6.21</v>
      </c>
      <c r="H9175">
        <v>6.37</v>
      </c>
      <c r="I9175">
        <v>6.48</v>
      </c>
      <c r="J9175">
        <v>6.56</v>
      </c>
      <c r="K9175">
        <v>6.9</v>
      </c>
      <c r="L9175">
        <v>6.8</v>
      </c>
    </row>
    <row r="9176" spans="1:12" x14ac:dyDescent="0.2">
      <c r="A9176" s="4">
        <v>35488</v>
      </c>
      <c r="C9176">
        <v>5.22</v>
      </c>
      <c r="D9176">
        <v>5.35</v>
      </c>
      <c r="E9176">
        <v>5.66</v>
      </c>
      <c r="F9176">
        <v>6.09</v>
      </c>
      <c r="G9176">
        <v>6.23</v>
      </c>
      <c r="H9176">
        <v>6.4</v>
      </c>
      <c r="I9176">
        <v>6.5</v>
      </c>
      <c r="J9176">
        <v>6.58</v>
      </c>
      <c r="K9176">
        <v>6.92</v>
      </c>
      <c r="L9176">
        <v>6.82</v>
      </c>
    </row>
    <row r="9177" spans="1:12" x14ac:dyDescent="0.2">
      <c r="A9177" s="4">
        <v>35489</v>
      </c>
      <c r="C9177">
        <v>5.22</v>
      </c>
      <c r="D9177">
        <v>5.39</v>
      </c>
      <c r="E9177">
        <v>5.67</v>
      </c>
      <c r="F9177">
        <v>6.09</v>
      </c>
      <c r="G9177">
        <v>6.23</v>
      </c>
      <c r="H9177">
        <v>6.39</v>
      </c>
      <c r="I9177">
        <v>6.5</v>
      </c>
      <c r="J9177">
        <v>6.56</v>
      </c>
      <c r="K9177">
        <v>6.91</v>
      </c>
      <c r="L9177">
        <v>6.8</v>
      </c>
    </row>
    <row r="9178" spans="1:12" x14ac:dyDescent="0.2">
      <c r="A9178" s="4">
        <v>35492</v>
      </c>
      <c r="C9178">
        <v>5.24</v>
      </c>
      <c r="D9178">
        <v>5.39</v>
      </c>
      <c r="E9178">
        <v>5.68</v>
      </c>
      <c r="F9178">
        <v>6.11</v>
      </c>
      <c r="G9178">
        <v>6.25</v>
      </c>
      <c r="H9178">
        <v>6.41</v>
      </c>
      <c r="I9178">
        <v>6.53</v>
      </c>
      <c r="J9178">
        <v>6.58</v>
      </c>
      <c r="K9178">
        <v>6.94</v>
      </c>
      <c r="L9178">
        <v>6.83</v>
      </c>
    </row>
    <row r="9179" spans="1:12" x14ac:dyDescent="0.2">
      <c r="A9179" s="4">
        <v>35493</v>
      </c>
      <c r="C9179">
        <v>5.25</v>
      </c>
      <c r="D9179">
        <v>5.4</v>
      </c>
      <c r="E9179">
        <v>5.7</v>
      </c>
      <c r="F9179">
        <v>6.11</v>
      </c>
      <c r="G9179">
        <v>6.27</v>
      </c>
      <c r="H9179">
        <v>6.44</v>
      </c>
      <c r="I9179">
        <v>6.55</v>
      </c>
      <c r="J9179">
        <v>6.6</v>
      </c>
      <c r="K9179">
        <v>6.97</v>
      </c>
      <c r="L9179">
        <v>6.86</v>
      </c>
    </row>
    <row r="9180" spans="1:12" x14ac:dyDescent="0.2">
      <c r="A9180" s="4">
        <v>35494</v>
      </c>
      <c r="C9180">
        <v>5.21</v>
      </c>
      <c r="D9180">
        <v>5.41</v>
      </c>
      <c r="E9180">
        <v>5.71</v>
      </c>
      <c r="F9180">
        <v>6.13</v>
      </c>
      <c r="G9180">
        <v>6.27</v>
      </c>
      <c r="H9180">
        <v>6.43</v>
      </c>
      <c r="I9180">
        <v>6.55</v>
      </c>
      <c r="J9180">
        <v>6.6</v>
      </c>
      <c r="K9180">
        <v>6.96</v>
      </c>
      <c r="L9180">
        <v>6.85</v>
      </c>
    </row>
    <row r="9181" spans="1:12" x14ac:dyDescent="0.2">
      <c r="A9181" s="4">
        <v>35495</v>
      </c>
      <c r="C9181">
        <v>5.23</v>
      </c>
      <c r="D9181">
        <v>5.43</v>
      </c>
      <c r="E9181">
        <v>5.72</v>
      </c>
      <c r="F9181">
        <v>6.15</v>
      </c>
      <c r="G9181">
        <v>6.29</v>
      </c>
      <c r="H9181">
        <v>6.45</v>
      </c>
      <c r="I9181">
        <v>6.58</v>
      </c>
      <c r="J9181">
        <v>6.62</v>
      </c>
      <c r="K9181">
        <v>6.99</v>
      </c>
      <c r="L9181">
        <v>6.89</v>
      </c>
    </row>
    <row r="9182" spans="1:12" x14ac:dyDescent="0.2">
      <c r="A9182" s="4">
        <v>35496</v>
      </c>
      <c r="C9182">
        <v>5.22</v>
      </c>
      <c r="D9182">
        <v>5.4</v>
      </c>
      <c r="E9182">
        <v>5.68</v>
      </c>
      <c r="F9182">
        <v>6.1</v>
      </c>
      <c r="G9182">
        <v>6.25</v>
      </c>
      <c r="H9182">
        <v>6.39</v>
      </c>
      <c r="I9182">
        <v>6.52</v>
      </c>
      <c r="J9182">
        <v>6.57</v>
      </c>
      <c r="K9182">
        <v>6.93</v>
      </c>
      <c r="L9182">
        <v>6.83</v>
      </c>
    </row>
    <row r="9183" spans="1:12" x14ac:dyDescent="0.2">
      <c r="A9183" s="4">
        <v>35499</v>
      </c>
      <c r="C9183">
        <v>5.2</v>
      </c>
      <c r="D9183">
        <v>5.4</v>
      </c>
      <c r="E9183">
        <v>5.7</v>
      </c>
      <c r="F9183">
        <v>6.1</v>
      </c>
      <c r="G9183">
        <v>6.25</v>
      </c>
      <c r="H9183">
        <v>6.4</v>
      </c>
      <c r="I9183">
        <v>6.52</v>
      </c>
      <c r="J9183">
        <v>6.56</v>
      </c>
      <c r="K9183">
        <v>6.94</v>
      </c>
      <c r="L9183">
        <v>6.83</v>
      </c>
    </row>
    <row r="9184" spans="1:12" x14ac:dyDescent="0.2">
      <c r="A9184" s="4">
        <v>35500</v>
      </c>
      <c r="C9184">
        <v>5.18</v>
      </c>
      <c r="D9184">
        <v>5.38</v>
      </c>
      <c r="E9184">
        <v>5.68</v>
      </c>
      <c r="F9184">
        <v>6.09</v>
      </c>
      <c r="G9184">
        <v>6.25</v>
      </c>
      <c r="H9184">
        <v>6.4</v>
      </c>
      <c r="I9184">
        <v>6.53</v>
      </c>
      <c r="J9184">
        <v>6.57</v>
      </c>
      <c r="K9184">
        <v>6.96</v>
      </c>
      <c r="L9184">
        <v>6.84</v>
      </c>
    </row>
    <row r="9185" spans="1:12" x14ac:dyDescent="0.2">
      <c r="A9185" s="4">
        <v>35501</v>
      </c>
      <c r="C9185">
        <v>5.21</v>
      </c>
      <c r="D9185">
        <v>5.4</v>
      </c>
      <c r="E9185">
        <v>5.71</v>
      </c>
      <c r="F9185">
        <v>6.12</v>
      </c>
      <c r="G9185">
        <v>6.27</v>
      </c>
      <c r="H9185">
        <v>6.43</v>
      </c>
      <c r="I9185">
        <v>6.56</v>
      </c>
      <c r="J9185">
        <v>6.6</v>
      </c>
      <c r="K9185">
        <v>6.98</v>
      </c>
      <c r="L9185">
        <v>6.87</v>
      </c>
    </row>
    <row r="9186" spans="1:12" x14ac:dyDescent="0.2">
      <c r="A9186" s="4">
        <v>35502</v>
      </c>
      <c r="C9186">
        <v>5.26</v>
      </c>
      <c r="D9186">
        <v>5.45</v>
      </c>
      <c r="E9186">
        <v>5.76</v>
      </c>
      <c r="F9186">
        <v>6.21</v>
      </c>
      <c r="G9186">
        <v>6.38</v>
      </c>
      <c r="H9186">
        <v>6.55</v>
      </c>
      <c r="I9186">
        <v>6.68</v>
      </c>
      <c r="J9186">
        <v>6.72</v>
      </c>
      <c r="K9186">
        <v>7.09</v>
      </c>
      <c r="L9186">
        <v>6.98</v>
      </c>
    </row>
    <row r="9187" spans="1:12" x14ac:dyDescent="0.2">
      <c r="A9187" s="4">
        <v>35503</v>
      </c>
      <c r="C9187">
        <v>5.24</v>
      </c>
      <c r="D9187">
        <v>5.43</v>
      </c>
      <c r="E9187">
        <v>5.74</v>
      </c>
      <c r="F9187">
        <v>6.18</v>
      </c>
      <c r="G9187">
        <v>6.35</v>
      </c>
      <c r="H9187">
        <v>6.53</v>
      </c>
      <c r="I9187">
        <v>6.66</v>
      </c>
      <c r="J9187">
        <v>6.71</v>
      </c>
      <c r="K9187">
        <v>7.07</v>
      </c>
      <c r="L9187">
        <v>6.95</v>
      </c>
    </row>
    <row r="9188" spans="1:12" x14ac:dyDescent="0.2">
      <c r="A9188" s="4">
        <v>35506</v>
      </c>
      <c r="C9188">
        <v>5.25</v>
      </c>
      <c r="D9188">
        <v>5.48</v>
      </c>
      <c r="E9188">
        <v>5.77</v>
      </c>
      <c r="F9188">
        <v>6.22</v>
      </c>
      <c r="G9188">
        <v>6.38</v>
      </c>
      <c r="H9188">
        <v>6.55</v>
      </c>
      <c r="I9188">
        <v>6.67</v>
      </c>
      <c r="J9188">
        <v>6.72</v>
      </c>
      <c r="K9188">
        <v>7.08</v>
      </c>
      <c r="L9188">
        <v>6.96</v>
      </c>
    </row>
    <row r="9189" spans="1:12" x14ac:dyDescent="0.2">
      <c r="A9189" s="4">
        <v>35507</v>
      </c>
      <c r="C9189">
        <v>5.25</v>
      </c>
      <c r="D9189">
        <v>5.48</v>
      </c>
      <c r="E9189">
        <v>5.77</v>
      </c>
      <c r="F9189">
        <v>6.22</v>
      </c>
      <c r="G9189">
        <v>6.38</v>
      </c>
      <c r="H9189">
        <v>6.56</v>
      </c>
      <c r="I9189">
        <v>6.68</v>
      </c>
      <c r="J9189">
        <v>6.72</v>
      </c>
      <c r="K9189">
        <v>7.08</v>
      </c>
      <c r="L9189">
        <v>6.96</v>
      </c>
    </row>
    <row r="9190" spans="1:12" x14ac:dyDescent="0.2">
      <c r="A9190" s="4">
        <v>35508</v>
      </c>
      <c r="C9190">
        <v>5.29</v>
      </c>
      <c r="D9190">
        <v>5.5</v>
      </c>
      <c r="E9190">
        <v>5.79</v>
      </c>
      <c r="F9190">
        <v>6.24</v>
      </c>
      <c r="G9190">
        <v>6.41</v>
      </c>
      <c r="H9190">
        <v>6.58</v>
      </c>
      <c r="I9190">
        <v>6.7</v>
      </c>
      <c r="J9190">
        <v>6.74</v>
      </c>
      <c r="K9190">
        <v>7.1</v>
      </c>
      <c r="L9190">
        <v>6.99</v>
      </c>
    </row>
    <row r="9191" spans="1:12" x14ac:dyDescent="0.2">
      <c r="A9191" s="4">
        <v>35509</v>
      </c>
      <c r="C9191">
        <v>5.34</v>
      </c>
      <c r="D9191">
        <v>5.55</v>
      </c>
      <c r="E9191">
        <v>5.83</v>
      </c>
      <c r="F9191">
        <v>6.27</v>
      </c>
      <c r="G9191">
        <v>6.45</v>
      </c>
      <c r="H9191">
        <v>6.61</v>
      </c>
      <c r="I9191">
        <v>6.7</v>
      </c>
      <c r="J9191">
        <v>6.75</v>
      </c>
      <c r="K9191">
        <v>7.09</v>
      </c>
      <c r="L9191">
        <v>6.97</v>
      </c>
    </row>
    <row r="9192" spans="1:12" x14ac:dyDescent="0.2">
      <c r="A9192" s="4">
        <v>35510</v>
      </c>
      <c r="C9192">
        <v>5.41</v>
      </c>
      <c r="D9192">
        <v>5.59</v>
      </c>
      <c r="E9192">
        <v>5.88</v>
      </c>
      <c r="F9192">
        <v>6.29</v>
      </c>
      <c r="G9192">
        <v>6.46</v>
      </c>
      <c r="H9192">
        <v>6.61</v>
      </c>
      <c r="I9192">
        <v>6.7</v>
      </c>
      <c r="J9192">
        <v>6.74</v>
      </c>
      <c r="K9192">
        <v>7.08</v>
      </c>
      <c r="L9192">
        <v>6.96</v>
      </c>
    </row>
    <row r="9193" spans="1:12" x14ac:dyDescent="0.2">
      <c r="A9193" s="4">
        <v>35513</v>
      </c>
      <c r="C9193">
        <v>5.4</v>
      </c>
      <c r="D9193">
        <v>5.55</v>
      </c>
      <c r="E9193">
        <v>5.87</v>
      </c>
      <c r="F9193">
        <v>6.29</v>
      </c>
      <c r="G9193">
        <v>6.45</v>
      </c>
      <c r="H9193">
        <v>6.58</v>
      </c>
      <c r="I9193">
        <v>6.69</v>
      </c>
      <c r="J9193">
        <v>6.72</v>
      </c>
      <c r="K9193">
        <v>7.06</v>
      </c>
      <c r="L9193">
        <v>6.94</v>
      </c>
    </row>
    <row r="9194" spans="1:12" x14ac:dyDescent="0.2">
      <c r="A9194" s="4">
        <v>35514</v>
      </c>
      <c r="C9194">
        <v>5.44</v>
      </c>
      <c r="D9194">
        <v>5.6</v>
      </c>
      <c r="E9194">
        <v>5.91</v>
      </c>
      <c r="F9194">
        <v>6.33</v>
      </c>
      <c r="G9194">
        <v>6.48</v>
      </c>
      <c r="H9194">
        <v>6.63</v>
      </c>
      <c r="I9194">
        <v>6.72</v>
      </c>
      <c r="J9194">
        <v>6.75</v>
      </c>
      <c r="K9194">
        <v>7.07</v>
      </c>
      <c r="L9194">
        <v>6.95</v>
      </c>
    </row>
    <row r="9195" spans="1:12" x14ac:dyDescent="0.2">
      <c r="A9195" s="4">
        <v>35515</v>
      </c>
      <c r="C9195">
        <v>5.35</v>
      </c>
      <c r="D9195">
        <v>5.59</v>
      </c>
      <c r="E9195">
        <v>5.97</v>
      </c>
      <c r="F9195">
        <v>6.38</v>
      </c>
      <c r="G9195">
        <v>6.52</v>
      </c>
      <c r="H9195">
        <v>6.66</v>
      </c>
      <c r="I9195">
        <v>6.76</v>
      </c>
      <c r="J9195">
        <v>6.8</v>
      </c>
      <c r="K9195">
        <v>7.11</v>
      </c>
      <c r="L9195">
        <v>7</v>
      </c>
    </row>
    <row r="9196" spans="1:12" x14ac:dyDescent="0.2">
      <c r="A9196" s="4">
        <v>35516</v>
      </c>
      <c r="C9196">
        <v>5.37</v>
      </c>
      <c r="D9196">
        <v>5.6</v>
      </c>
      <c r="E9196">
        <v>6.02</v>
      </c>
      <c r="F9196">
        <v>6.45</v>
      </c>
      <c r="G9196">
        <v>6.61</v>
      </c>
      <c r="H9196">
        <v>6.76</v>
      </c>
      <c r="I9196">
        <v>6.88</v>
      </c>
      <c r="J9196">
        <v>6.9</v>
      </c>
      <c r="K9196">
        <v>7.2</v>
      </c>
      <c r="L9196">
        <v>7.09</v>
      </c>
    </row>
    <row r="9197" spans="1:12" x14ac:dyDescent="0.2">
      <c r="A9197" s="4">
        <v>35517</v>
      </c>
      <c r="C9197" t="s">
        <v>13</v>
      </c>
      <c r="D9197" t="s">
        <v>13</v>
      </c>
      <c r="E9197" t="s">
        <v>13</v>
      </c>
      <c r="F9197" t="s">
        <v>13</v>
      </c>
      <c r="G9197" t="s">
        <v>13</v>
      </c>
      <c r="H9197" t="s">
        <v>13</v>
      </c>
      <c r="I9197" t="s">
        <v>13</v>
      </c>
      <c r="J9197" t="s">
        <v>13</v>
      </c>
      <c r="K9197" t="s">
        <v>13</v>
      </c>
      <c r="L9197" t="s">
        <v>13</v>
      </c>
    </row>
    <row r="9198" spans="1:12" x14ac:dyDescent="0.2">
      <c r="A9198" s="4">
        <v>35520</v>
      </c>
      <c r="C9198">
        <v>5.35</v>
      </c>
      <c r="D9198">
        <v>5.55</v>
      </c>
      <c r="E9198">
        <v>6.02</v>
      </c>
      <c r="F9198">
        <v>6.45</v>
      </c>
      <c r="G9198">
        <v>6.6</v>
      </c>
      <c r="H9198">
        <v>6.77</v>
      </c>
      <c r="I9198">
        <v>6.89</v>
      </c>
      <c r="J9198">
        <v>6.92</v>
      </c>
      <c r="K9198">
        <v>7.22</v>
      </c>
      <c r="L9198">
        <v>7.1</v>
      </c>
    </row>
    <row r="9199" spans="1:12" x14ac:dyDescent="0.2">
      <c r="A9199" s="4">
        <v>35521</v>
      </c>
      <c r="C9199">
        <v>5.32</v>
      </c>
      <c r="D9199">
        <v>5.53</v>
      </c>
      <c r="E9199">
        <v>6</v>
      </c>
      <c r="F9199">
        <v>6.42</v>
      </c>
      <c r="G9199">
        <v>6.58</v>
      </c>
      <c r="H9199">
        <v>6.74</v>
      </c>
      <c r="I9199">
        <v>6.87</v>
      </c>
      <c r="J9199">
        <v>6.9</v>
      </c>
      <c r="K9199">
        <v>7.21</v>
      </c>
      <c r="L9199">
        <v>7.09</v>
      </c>
    </row>
    <row r="9200" spans="1:12" x14ac:dyDescent="0.2">
      <c r="A9200" s="4">
        <v>35522</v>
      </c>
      <c r="C9200">
        <v>5.3</v>
      </c>
      <c r="D9200">
        <v>5.53</v>
      </c>
      <c r="E9200">
        <v>5.98</v>
      </c>
      <c r="F9200">
        <v>6.42</v>
      </c>
      <c r="G9200">
        <v>6.58</v>
      </c>
      <c r="H9200">
        <v>6.73</v>
      </c>
      <c r="I9200">
        <v>6.85</v>
      </c>
      <c r="J9200">
        <v>6.88</v>
      </c>
      <c r="K9200">
        <v>7.2</v>
      </c>
      <c r="L9200">
        <v>7.08</v>
      </c>
    </row>
    <row r="9201" spans="1:12" x14ac:dyDescent="0.2">
      <c r="A9201" s="4">
        <v>35523</v>
      </c>
      <c r="C9201">
        <v>5.27</v>
      </c>
      <c r="D9201">
        <v>5.52</v>
      </c>
      <c r="E9201">
        <v>5.95</v>
      </c>
      <c r="F9201">
        <v>6.4</v>
      </c>
      <c r="G9201">
        <v>6.55</v>
      </c>
      <c r="H9201">
        <v>6.72</v>
      </c>
      <c r="I9201">
        <v>6.84</v>
      </c>
      <c r="J9201">
        <v>6.86</v>
      </c>
      <c r="K9201">
        <v>7.19</v>
      </c>
      <c r="L9201">
        <v>7.08</v>
      </c>
    </row>
    <row r="9202" spans="1:12" x14ac:dyDescent="0.2">
      <c r="A9202" s="4">
        <v>35524</v>
      </c>
      <c r="C9202">
        <v>5.29</v>
      </c>
      <c r="D9202">
        <v>5.56</v>
      </c>
      <c r="E9202">
        <v>5.98</v>
      </c>
      <c r="F9202">
        <v>6.44</v>
      </c>
      <c r="G9202">
        <v>6.61</v>
      </c>
      <c r="H9202">
        <v>6.78</v>
      </c>
      <c r="I9202">
        <v>6.9</v>
      </c>
      <c r="J9202">
        <v>6.92</v>
      </c>
      <c r="K9202">
        <v>7.25</v>
      </c>
      <c r="L9202">
        <v>7.14</v>
      </c>
    </row>
    <row r="9203" spans="1:12" x14ac:dyDescent="0.2">
      <c r="A9203" s="4">
        <v>35527</v>
      </c>
      <c r="C9203">
        <v>5.26</v>
      </c>
      <c r="D9203">
        <v>5.55</v>
      </c>
      <c r="E9203">
        <v>5.97</v>
      </c>
      <c r="F9203">
        <v>6.41</v>
      </c>
      <c r="G9203">
        <v>6.57</v>
      </c>
      <c r="H9203">
        <v>6.73</v>
      </c>
      <c r="I9203">
        <v>6.84</v>
      </c>
      <c r="J9203">
        <v>6.87</v>
      </c>
      <c r="K9203">
        <v>7.2</v>
      </c>
      <c r="L9203">
        <v>7.08</v>
      </c>
    </row>
    <row r="9204" spans="1:12" x14ac:dyDescent="0.2">
      <c r="A9204" s="4">
        <v>35528</v>
      </c>
      <c r="C9204">
        <v>5.25</v>
      </c>
      <c r="D9204">
        <v>5.56</v>
      </c>
      <c r="E9204">
        <v>5.98</v>
      </c>
      <c r="F9204">
        <v>6.44</v>
      </c>
      <c r="G9204">
        <v>6.61</v>
      </c>
      <c r="H9204">
        <v>6.76</v>
      </c>
      <c r="I9204">
        <v>6.87</v>
      </c>
      <c r="J9204">
        <v>6.91</v>
      </c>
      <c r="K9204">
        <v>7.23</v>
      </c>
      <c r="L9204">
        <v>7.11</v>
      </c>
    </row>
    <row r="9205" spans="1:12" x14ac:dyDescent="0.2">
      <c r="A9205" s="4">
        <v>35529</v>
      </c>
      <c r="C9205">
        <v>5.24</v>
      </c>
      <c r="D9205">
        <v>5.59</v>
      </c>
      <c r="E9205">
        <v>5.98</v>
      </c>
      <c r="F9205">
        <v>6.44</v>
      </c>
      <c r="G9205">
        <v>6.6</v>
      </c>
      <c r="H9205">
        <v>6.77</v>
      </c>
      <c r="I9205">
        <v>6.88</v>
      </c>
      <c r="J9205">
        <v>6.91</v>
      </c>
      <c r="K9205">
        <v>7.22</v>
      </c>
      <c r="L9205">
        <v>7.11</v>
      </c>
    </row>
    <row r="9206" spans="1:12" x14ac:dyDescent="0.2">
      <c r="A9206" s="4">
        <v>35530</v>
      </c>
      <c r="C9206">
        <v>5.29</v>
      </c>
      <c r="D9206">
        <v>5.62</v>
      </c>
      <c r="E9206">
        <v>5.99</v>
      </c>
      <c r="F9206">
        <v>6.46</v>
      </c>
      <c r="G9206">
        <v>6.61</v>
      </c>
      <c r="H9206">
        <v>6.78</v>
      </c>
      <c r="I9206">
        <v>6.88</v>
      </c>
      <c r="J9206">
        <v>6.91</v>
      </c>
      <c r="K9206">
        <v>7.22</v>
      </c>
      <c r="L9206">
        <v>7.11</v>
      </c>
    </row>
    <row r="9207" spans="1:12" x14ac:dyDescent="0.2">
      <c r="A9207" s="4">
        <v>35531</v>
      </c>
      <c r="C9207">
        <v>5.31</v>
      </c>
      <c r="D9207">
        <v>5.66</v>
      </c>
      <c r="E9207">
        <v>6.04</v>
      </c>
      <c r="F9207">
        <v>6.53</v>
      </c>
      <c r="G9207">
        <v>6.69</v>
      </c>
      <c r="H9207">
        <v>6.85</v>
      </c>
      <c r="I9207">
        <v>6.95</v>
      </c>
      <c r="J9207">
        <v>6.98</v>
      </c>
      <c r="K9207">
        <v>7.29</v>
      </c>
      <c r="L9207">
        <v>7.17</v>
      </c>
    </row>
    <row r="9208" spans="1:12" x14ac:dyDescent="0.2">
      <c r="A9208" s="4">
        <v>35534</v>
      </c>
      <c r="C9208">
        <v>5.3</v>
      </c>
      <c r="D9208">
        <v>5.61</v>
      </c>
      <c r="E9208">
        <v>6.04</v>
      </c>
      <c r="F9208">
        <v>6.54</v>
      </c>
      <c r="G9208">
        <v>6.7</v>
      </c>
      <c r="H9208">
        <v>6.86</v>
      </c>
      <c r="I9208">
        <v>6.95</v>
      </c>
      <c r="J9208">
        <v>6.98</v>
      </c>
      <c r="K9208">
        <v>7.29</v>
      </c>
      <c r="L9208">
        <v>7.17</v>
      </c>
    </row>
    <row r="9209" spans="1:12" x14ac:dyDescent="0.2">
      <c r="A9209" s="4">
        <v>35535</v>
      </c>
      <c r="C9209">
        <v>5.31</v>
      </c>
      <c r="D9209">
        <v>5.62</v>
      </c>
      <c r="E9209">
        <v>5.99</v>
      </c>
      <c r="F9209">
        <v>6.45</v>
      </c>
      <c r="G9209">
        <v>6.62</v>
      </c>
      <c r="H9209">
        <v>6.76</v>
      </c>
      <c r="I9209">
        <v>6.87</v>
      </c>
      <c r="J9209">
        <v>6.88</v>
      </c>
      <c r="K9209">
        <v>7.21</v>
      </c>
      <c r="L9209">
        <v>7.1</v>
      </c>
    </row>
    <row r="9210" spans="1:12" x14ac:dyDescent="0.2">
      <c r="A9210" s="4">
        <v>35536</v>
      </c>
      <c r="C9210">
        <v>5.29</v>
      </c>
      <c r="D9210">
        <v>5.63</v>
      </c>
      <c r="E9210">
        <v>5.99</v>
      </c>
      <c r="F9210">
        <v>6.49</v>
      </c>
      <c r="G9210">
        <v>6.64</v>
      </c>
      <c r="H9210">
        <v>6.79</v>
      </c>
      <c r="I9210">
        <v>6.88</v>
      </c>
      <c r="J9210">
        <v>6.9</v>
      </c>
      <c r="K9210">
        <v>7.22</v>
      </c>
      <c r="L9210">
        <v>7.11</v>
      </c>
    </row>
    <row r="9211" spans="1:12" x14ac:dyDescent="0.2">
      <c r="A9211" s="4">
        <v>35537</v>
      </c>
      <c r="C9211">
        <v>5.29</v>
      </c>
      <c r="D9211">
        <v>5.64</v>
      </c>
      <c r="E9211">
        <v>5.96</v>
      </c>
      <c r="F9211">
        <v>6.44</v>
      </c>
      <c r="G9211">
        <v>6.6</v>
      </c>
      <c r="H9211">
        <v>6.75</v>
      </c>
      <c r="I9211">
        <v>6.84</v>
      </c>
      <c r="J9211">
        <v>6.86</v>
      </c>
      <c r="K9211">
        <v>7.18</v>
      </c>
      <c r="L9211">
        <v>7.07</v>
      </c>
    </row>
    <row r="9212" spans="1:12" x14ac:dyDescent="0.2">
      <c r="A9212" s="4">
        <v>35538</v>
      </c>
      <c r="C9212">
        <v>5.29</v>
      </c>
      <c r="D9212">
        <v>5.63</v>
      </c>
      <c r="E9212">
        <v>5.94</v>
      </c>
      <c r="F9212">
        <v>6.42</v>
      </c>
      <c r="G9212">
        <v>6.57</v>
      </c>
      <c r="H9212">
        <v>6.73</v>
      </c>
      <c r="I9212">
        <v>6.81</v>
      </c>
      <c r="J9212">
        <v>6.84</v>
      </c>
      <c r="K9212">
        <v>7.17</v>
      </c>
      <c r="L9212">
        <v>7.06</v>
      </c>
    </row>
    <row r="9213" spans="1:12" x14ac:dyDescent="0.2">
      <c r="A9213" s="4">
        <v>35541</v>
      </c>
      <c r="C9213">
        <v>5.36</v>
      </c>
      <c r="D9213">
        <v>5.61</v>
      </c>
      <c r="E9213">
        <v>5.97</v>
      </c>
      <c r="F9213">
        <v>6.46</v>
      </c>
      <c r="G9213">
        <v>6.61</v>
      </c>
      <c r="H9213">
        <v>6.76</v>
      </c>
      <c r="I9213">
        <v>6.85</v>
      </c>
      <c r="J9213">
        <v>6.87</v>
      </c>
      <c r="K9213">
        <v>7.2</v>
      </c>
      <c r="L9213">
        <v>7.09</v>
      </c>
    </row>
    <row r="9214" spans="1:12" x14ac:dyDescent="0.2">
      <c r="A9214" s="4">
        <v>35542</v>
      </c>
      <c r="C9214">
        <v>5.36</v>
      </c>
      <c r="D9214">
        <v>5.59</v>
      </c>
      <c r="E9214">
        <v>5.97</v>
      </c>
      <c r="F9214">
        <v>6.43</v>
      </c>
      <c r="G9214">
        <v>6.59</v>
      </c>
      <c r="H9214">
        <v>6.73</v>
      </c>
      <c r="I9214">
        <v>6.81</v>
      </c>
      <c r="J9214">
        <v>6.84</v>
      </c>
      <c r="K9214">
        <v>7.16</v>
      </c>
      <c r="L9214">
        <v>7.05</v>
      </c>
    </row>
    <row r="9215" spans="1:12" x14ac:dyDescent="0.2">
      <c r="A9215" s="4">
        <v>35543</v>
      </c>
      <c r="C9215">
        <v>5.37</v>
      </c>
      <c r="D9215">
        <v>5.62</v>
      </c>
      <c r="E9215">
        <v>6</v>
      </c>
      <c r="F9215">
        <v>6.47</v>
      </c>
      <c r="G9215">
        <v>6.63</v>
      </c>
      <c r="H9215">
        <v>6.78</v>
      </c>
      <c r="I9215">
        <v>6.86</v>
      </c>
      <c r="J9215">
        <v>6.89</v>
      </c>
      <c r="K9215">
        <v>7.2</v>
      </c>
      <c r="L9215">
        <v>7.09</v>
      </c>
    </row>
    <row r="9216" spans="1:12" x14ac:dyDescent="0.2">
      <c r="A9216" s="4">
        <v>35544</v>
      </c>
      <c r="C9216">
        <v>5.32</v>
      </c>
      <c r="D9216">
        <v>5.63</v>
      </c>
      <c r="E9216">
        <v>6.05</v>
      </c>
      <c r="F9216">
        <v>6.52</v>
      </c>
      <c r="G9216">
        <v>6.68</v>
      </c>
      <c r="H9216">
        <v>6.83</v>
      </c>
      <c r="I9216">
        <v>6.92</v>
      </c>
      <c r="J9216">
        <v>6.93</v>
      </c>
      <c r="K9216">
        <v>7.23</v>
      </c>
      <c r="L9216">
        <v>7.13</v>
      </c>
    </row>
    <row r="9217" spans="1:12" x14ac:dyDescent="0.2">
      <c r="A9217" s="4">
        <v>35545</v>
      </c>
      <c r="C9217">
        <v>5.31</v>
      </c>
      <c r="D9217">
        <v>5.65</v>
      </c>
      <c r="E9217">
        <v>6.08</v>
      </c>
      <c r="F9217">
        <v>6.54</v>
      </c>
      <c r="G9217">
        <v>6.7</v>
      </c>
      <c r="H9217">
        <v>6.83</v>
      </c>
      <c r="I9217">
        <v>6.92</v>
      </c>
      <c r="J9217">
        <v>6.94</v>
      </c>
      <c r="K9217">
        <v>7.25</v>
      </c>
      <c r="L9217">
        <v>7.14</v>
      </c>
    </row>
    <row r="9218" spans="1:12" x14ac:dyDescent="0.2">
      <c r="A9218" s="4">
        <v>35548</v>
      </c>
      <c r="C9218">
        <v>5.35</v>
      </c>
      <c r="D9218">
        <v>5.68</v>
      </c>
      <c r="E9218">
        <v>6.06</v>
      </c>
      <c r="F9218">
        <v>6.51</v>
      </c>
      <c r="G9218">
        <v>6.66</v>
      </c>
      <c r="H9218">
        <v>6.81</v>
      </c>
      <c r="I9218">
        <v>6.9</v>
      </c>
      <c r="J9218">
        <v>6.92</v>
      </c>
      <c r="K9218">
        <v>7.23</v>
      </c>
      <c r="L9218">
        <v>7.12</v>
      </c>
    </row>
    <row r="9219" spans="1:12" x14ac:dyDescent="0.2">
      <c r="A9219" s="4">
        <v>35549</v>
      </c>
      <c r="C9219">
        <v>5.34</v>
      </c>
      <c r="D9219">
        <v>5.53</v>
      </c>
      <c r="E9219">
        <v>5.92</v>
      </c>
      <c r="F9219">
        <v>6.34</v>
      </c>
      <c r="G9219">
        <v>6.49</v>
      </c>
      <c r="H9219">
        <v>6.64</v>
      </c>
      <c r="I9219">
        <v>6.75</v>
      </c>
      <c r="J9219">
        <v>6.77</v>
      </c>
      <c r="K9219">
        <v>7.09</v>
      </c>
      <c r="L9219">
        <v>6.99</v>
      </c>
    </row>
    <row r="9220" spans="1:12" x14ac:dyDescent="0.2">
      <c r="A9220" s="4">
        <v>35550</v>
      </c>
      <c r="C9220">
        <v>5.28</v>
      </c>
      <c r="D9220">
        <v>5.53</v>
      </c>
      <c r="E9220">
        <v>5.9</v>
      </c>
      <c r="F9220">
        <v>6.29</v>
      </c>
      <c r="G9220">
        <v>6.42</v>
      </c>
      <c r="H9220">
        <v>6.57</v>
      </c>
      <c r="I9220">
        <v>6.68</v>
      </c>
      <c r="J9220">
        <v>6.72</v>
      </c>
      <c r="K9220">
        <v>7.05</v>
      </c>
      <c r="L9220">
        <v>6.95</v>
      </c>
    </row>
    <row r="9221" spans="1:12" x14ac:dyDescent="0.2">
      <c r="A9221" s="4">
        <v>35551</v>
      </c>
      <c r="C9221">
        <v>5.24</v>
      </c>
      <c r="D9221">
        <v>5.55</v>
      </c>
      <c r="E9221">
        <v>5.89</v>
      </c>
      <c r="F9221">
        <v>6.27</v>
      </c>
      <c r="G9221">
        <v>6.41</v>
      </c>
      <c r="H9221">
        <v>6.55</v>
      </c>
      <c r="I9221">
        <v>6.65</v>
      </c>
      <c r="J9221">
        <v>6.69</v>
      </c>
      <c r="K9221">
        <v>7.02</v>
      </c>
      <c r="L9221">
        <v>6.93</v>
      </c>
    </row>
    <row r="9222" spans="1:12" x14ac:dyDescent="0.2">
      <c r="A9222" s="4">
        <v>35552</v>
      </c>
      <c r="C9222">
        <v>5.24</v>
      </c>
      <c r="D9222">
        <v>5.56</v>
      </c>
      <c r="E9222">
        <v>5.88</v>
      </c>
      <c r="F9222">
        <v>6.26</v>
      </c>
      <c r="G9222">
        <v>6.4</v>
      </c>
      <c r="H9222">
        <v>6.54</v>
      </c>
      <c r="I9222">
        <v>6.63</v>
      </c>
      <c r="J9222">
        <v>6.68</v>
      </c>
      <c r="K9222">
        <v>6.99</v>
      </c>
      <c r="L9222">
        <v>6.9</v>
      </c>
    </row>
    <row r="9223" spans="1:12" x14ac:dyDescent="0.2">
      <c r="A9223" s="4">
        <v>35555</v>
      </c>
      <c r="C9223">
        <v>5.22</v>
      </c>
      <c r="D9223">
        <v>5.57</v>
      </c>
      <c r="E9223">
        <v>5.88</v>
      </c>
      <c r="F9223">
        <v>6.28</v>
      </c>
      <c r="G9223">
        <v>6.41</v>
      </c>
      <c r="H9223">
        <v>6.54</v>
      </c>
      <c r="I9223">
        <v>6.63</v>
      </c>
      <c r="J9223">
        <v>6.67</v>
      </c>
      <c r="K9223">
        <v>6.99</v>
      </c>
      <c r="L9223">
        <v>6.9</v>
      </c>
    </row>
    <row r="9224" spans="1:12" x14ac:dyDescent="0.2">
      <c r="A9224" s="4">
        <v>35556</v>
      </c>
      <c r="C9224">
        <v>5.21</v>
      </c>
      <c r="D9224">
        <v>5.59</v>
      </c>
      <c r="E9224">
        <v>5.9</v>
      </c>
      <c r="F9224">
        <v>6.29</v>
      </c>
      <c r="G9224">
        <v>6.39</v>
      </c>
      <c r="H9224">
        <v>6.56</v>
      </c>
      <c r="I9224">
        <v>6.63</v>
      </c>
      <c r="J9224">
        <v>6.67</v>
      </c>
      <c r="K9224">
        <v>6.98</v>
      </c>
      <c r="L9224">
        <v>6.89</v>
      </c>
    </row>
    <row r="9225" spans="1:12" x14ac:dyDescent="0.2">
      <c r="A9225" s="4">
        <v>35557</v>
      </c>
      <c r="C9225">
        <v>5.22</v>
      </c>
      <c r="D9225">
        <v>5.57</v>
      </c>
      <c r="E9225">
        <v>5.95</v>
      </c>
      <c r="F9225">
        <v>6.36</v>
      </c>
      <c r="G9225">
        <v>6.51</v>
      </c>
      <c r="H9225">
        <v>6.63</v>
      </c>
      <c r="I9225">
        <v>6.72</v>
      </c>
      <c r="J9225">
        <v>6.76</v>
      </c>
      <c r="K9225">
        <v>7.05</v>
      </c>
      <c r="L9225">
        <v>6.96</v>
      </c>
    </row>
    <row r="9226" spans="1:12" x14ac:dyDescent="0.2">
      <c r="A9226" s="4">
        <v>35558</v>
      </c>
      <c r="C9226">
        <v>5.21</v>
      </c>
      <c r="D9226">
        <v>5.55</v>
      </c>
      <c r="E9226">
        <v>5.93</v>
      </c>
      <c r="F9226">
        <v>6.33</v>
      </c>
      <c r="G9226">
        <v>6.47</v>
      </c>
      <c r="H9226">
        <v>6.59</v>
      </c>
      <c r="I9226">
        <v>6.68</v>
      </c>
      <c r="J9226">
        <v>6.72</v>
      </c>
      <c r="K9226">
        <v>7.01</v>
      </c>
      <c r="L9226">
        <v>6.92</v>
      </c>
    </row>
    <row r="9227" spans="1:12" x14ac:dyDescent="0.2">
      <c r="A9227" s="4">
        <v>35559</v>
      </c>
      <c r="C9227">
        <v>5.19</v>
      </c>
      <c r="D9227">
        <v>5.48</v>
      </c>
      <c r="E9227">
        <v>5.86</v>
      </c>
      <c r="F9227">
        <v>6.24</v>
      </c>
      <c r="G9227">
        <v>6.4</v>
      </c>
      <c r="H9227">
        <v>6.51</v>
      </c>
      <c r="I9227">
        <v>6.62</v>
      </c>
      <c r="J9227">
        <v>6.67</v>
      </c>
      <c r="K9227">
        <v>6.97</v>
      </c>
      <c r="L9227">
        <v>6.89</v>
      </c>
    </row>
    <row r="9228" spans="1:12" x14ac:dyDescent="0.2">
      <c r="A9228" s="4">
        <v>35562</v>
      </c>
      <c r="C9228">
        <v>5.24</v>
      </c>
      <c r="D9228">
        <v>5.55</v>
      </c>
      <c r="E9228">
        <v>5.85</v>
      </c>
      <c r="F9228">
        <v>6.23</v>
      </c>
      <c r="G9228">
        <v>6.37</v>
      </c>
      <c r="H9228">
        <v>6.5</v>
      </c>
      <c r="I9228">
        <v>6.6</v>
      </c>
      <c r="J9228">
        <v>6.65</v>
      </c>
      <c r="K9228">
        <v>6.96</v>
      </c>
      <c r="L9228">
        <v>6.88</v>
      </c>
    </row>
    <row r="9229" spans="1:12" x14ac:dyDescent="0.2">
      <c r="A9229" s="4">
        <v>35563</v>
      </c>
      <c r="C9229">
        <v>5.24</v>
      </c>
      <c r="D9229">
        <v>5.55</v>
      </c>
      <c r="E9229">
        <v>5.88</v>
      </c>
      <c r="F9229">
        <v>6.3</v>
      </c>
      <c r="G9229">
        <v>6.44</v>
      </c>
      <c r="H9229">
        <v>6.6</v>
      </c>
      <c r="I9229">
        <v>6.67</v>
      </c>
      <c r="J9229">
        <v>6.71</v>
      </c>
      <c r="K9229">
        <v>7.01</v>
      </c>
      <c r="L9229">
        <v>6.92</v>
      </c>
    </row>
    <row r="9230" spans="1:12" x14ac:dyDescent="0.2">
      <c r="A9230" s="4">
        <v>35564</v>
      </c>
      <c r="C9230">
        <v>5.19</v>
      </c>
      <c r="D9230">
        <v>5.52</v>
      </c>
      <c r="E9230">
        <v>5.86</v>
      </c>
      <c r="F9230">
        <v>6.26</v>
      </c>
      <c r="G9230">
        <v>6.41</v>
      </c>
      <c r="H9230">
        <v>6.54</v>
      </c>
      <c r="I9230">
        <v>6.64</v>
      </c>
      <c r="J9230">
        <v>6.68</v>
      </c>
      <c r="K9230">
        <v>6.98</v>
      </c>
      <c r="L9230">
        <v>6.9</v>
      </c>
    </row>
    <row r="9231" spans="1:12" x14ac:dyDescent="0.2">
      <c r="A9231" s="4">
        <v>35565</v>
      </c>
      <c r="C9231">
        <v>5.13</v>
      </c>
      <c r="D9231">
        <v>5.54</v>
      </c>
      <c r="E9231">
        <v>5.84</v>
      </c>
      <c r="F9231">
        <v>6.25</v>
      </c>
      <c r="G9231">
        <v>6.39</v>
      </c>
      <c r="H9231">
        <v>6.52</v>
      </c>
      <c r="I9231">
        <v>6.61</v>
      </c>
      <c r="J9231">
        <v>6.67</v>
      </c>
      <c r="K9231">
        <v>6.96</v>
      </c>
      <c r="L9231">
        <v>6.88</v>
      </c>
    </row>
    <row r="9232" spans="1:12" x14ac:dyDescent="0.2">
      <c r="A9232" s="4">
        <v>35566</v>
      </c>
      <c r="C9232">
        <v>5.2</v>
      </c>
      <c r="D9232">
        <v>5.57</v>
      </c>
      <c r="E9232">
        <v>5.87</v>
      </c>
      <c r="F9232">
        <v>6.28</v>
      </c>
      <c r="G9232">
        <v>6.41</v>
      </c>
      <c r="H9232">
        <v>6.55</v>
      </c>
      <c r="I9232">
        <v>6.64</v>
      </c>
      <c r="J9232">
        <v>6.7</v>
      </c>
      <c r="K9232">
        <v>7</v>
      </c>
      <c r="L9232">
        <v>6.91</v>
      </c>
    </row>
    <row r="9233" spans="1:12" x14ac:dyDescent="0.2">
      <c r="A9233" s="4">
        <v>35569</v>
      </c>
      <c r="C9233">
        <v>5.38</v>
      </c>
      <c r="D9233">
        <v>5.62</v>
      </c>
      <c r="E9233">
        <v>5.89</v>
      </c>
      <c r="F9233">
        <v>6.28</v>
      </c>
      <c r="G9233">
        <v>6.42</v>
      </c>
      <c r="H9233">
        <v>6.57</v>
      </c>
      <c r="I9233">
        <v>6.66</v>
      </c>
      <c r="J9233">
        <v>6.71</v>
      </c>
      <c r="K9233">
        <v>7</v>
      </c>
      <c r="L9233">
        <v>6.92</v>
      </c>
    </row>
    <row r="9234" spans="1:12" x14ac:dyDescent="0.2">
      <c r="A9234" s="4">
        <v>35570</v>
      </c>
      <c r="C9234">
        <v>5.39</v>
      </c>
      <c r="D9234">
        <v>5.53</v>
      </c>
      <c r="E9234">
        <v>5.83</v>
      </c>
      <c r="F9234">
        <v>6.25</v>
      </c>
      <c r="G9234">
        <v>6.4</v>
      </c>
      <c r="H9234">
        <v>6.54</v>
      </c>
      <c r="I9234">
        <v>6.64</v>
      </c>
      <c r="J9234">
        <v>6.7</v>
      </c>
      <c r="K9234">
        <v>7.01</v>
      </c>
      <c r="L9234">
        <v>6.92</v>
      </c>
    </row>
    <row r="9235" spans="1:12" x14ac:dyDescent="0.2">
      <c r="A9235" s="4">
        <v>35571</v>
      </c>
      <c r="C9235">
        <v>5.12</v>
      </c>
      <c r="D9235">
        <v>5.5</v>
      </c>
      <c r="E9235">
        <v>5.81</v>
      </c>
      <c r="F9235">
        <v>6.25</v>
      </c>
      <c r="G9235">
        <v>6.4</v>
      </c>
      <c r="H9235">
        <v>6.57</v>
      </c>
      <c r="I9235">
        <v>6.67</v>
      </c>
      <c r="J9235">
        <v>6.74</v>
      </c>
      <c r="K9235">
        <v>7.06</v>
      </c>
      <c r="L9235">
        <v>6.97</v>
      </c>
    </row>
    <row r="9236" spans="1:12" x14ac:dyDescent="0.2">
      <c r="A9236" s="4">
        <v>35572</v>
      </c>
      <c r="C9236">
        <v>5.18</v>
      </c>
      <c r="D9236">
        <v>5.47</v>
      </c>
      <c r="E9236">
        <v>5.87</v>
      </c>
      <c r="F9236">
        <v>6.27</v>
      </c>
      <c r="G9236">
        <v>6.44</v>
      </c>
      <c r="H9236">
        <v>6.61</v>
      </c>
      <c r="I9236">
        <v>6.69</v>
      </c>
      <c r="J9236">
        <v>6.76</v>
      </c>
      <c r="K9236">
        <v>7.08</v>
      </c>
      <c r="L9236">
        <v>7</v>
      </c>
    </row>
    <row r="9237" spans="1:12" x14ac:dyDescent="0.2">
      <c r="A9237" s="4">
        <v>35573</v>
      </c>
      <c r="C9237">
        <v>5.18</v>
      </c>
      <c r="D9237">
        <v>5.46</v>
      </c>
      <c r="E9237">
        <v>5.85</v>
      </c>
      <c r="F9237">
        <v>6.25</v>
      </c>
      <c r="G9237">
        <v>6.41</v>
      </c>
      <c r="H9237">
        <v>6.59</v>
      </c>
      <c r="I9237">
        <v>6.68</v>
      </c>
      <c r="J9237">
        <v>6.74</v>
      </c>
      <c r="K9237">
        <v>7.07</v>
      </c>
      <c r="L9237">
        <v>6.99</v>
      </c>
    </row>
    <row r="9238" spans="1:12" x14ac:dyDescent="0.2">
      <c r="A9238" s="4">
        <v>35576</v>
      </c>
      <c r="C9238" t="s">
        <v>13</v>
      </c>
      <c r="D9238" t="s">
        <v>13</v>
      </c>
      <c r="E9238" t="s">
        <v>13</v>
      </c>
      <c r="F9238" t="s">
        <v>13</v>
      </c>
      <c r="G9238" t="s">
        <v>13</v>
      </c>
      <c r="H9238" t="s">
        <v>13</v>
      </c>
      <c r="I9238" t="s">
        <v>13</v>
      </c>
      <c r="J9238" t="s">
        <v>13</v>
      </c>
      <c r="K9238" t="s">
        <v>13</v>
      </c>
      <c r="L9238" t="s">
        <v>13</v>
      </c>
    </row>
    <row r="9239" spans="1:12" x14ac:dyDescent="0.2">
      <c r="A9239" s="4">
        <v>35577</v>
      </c>
      <c r="C9239">
        <v>5.18</v>
      </c>
      <c r="D9239">
        <v>5.5</v>
      </c>
      <c r="E9239">
        <v>5.89</v>
      </c>
      <c r="F9239">
        <v>6.3</v>
      </c>
      <c r="G9239">
        <v>6.47</v>
      </c>
      <c r="H9239">
        <v>6.64</v>
      </c>
      <c r="I9239">
        <v>6.73</v>
      </c>
      <c r="J9239">
        <v>6.79</v>
      </c>
      <c r="K9239">
        <v>7.12</v>
      </c>
      <c r="L9239">
        <v>7.03</v>
      </c>
    </row>
    <row r="9240" spans="1:12" x14ac:dyDescent="0.2">
      <c r="A9240" s="4">
        <v>35578</v>
      </c>
      <c r="C9240">
        <v>5.18</v>
      </c>
      <c r="D9240">
        <v>5.48</v>
      </c>
      <c r="E9240">
        <v>5.91</v>
      </c>
      <c r="F9240">
        <v>6.34</v>
      </c>
      <c r="G9240">
        <v>6.48</v>
      </c>
      <c r="H9240">
        <v>6.65</v>
      </c>
      <c r="I9240">
        <v>6.74</v>
      </c>
      <c r="J9240">
        <v>6.8</v>
      </c>
      <c r="K9240">
        <v>7.11</v>
      </c>
      <c r="L9240">
        <v>7.03</v>
      </c>
    </row>
    <row r="9241" spans="1:12" x14ac:dyDescent="0.2">
      <c r="A9241" s="4">
        <v>35579</v>
      </c>
      <c r="C9241">
        <v>5.03</v>
      </c>
      <c r="D9241">
        <v>5.46</v>
      </c>
      <c r="E9241">
        <v>5.84</v>
      </c>
      <c r="F9241">
        <v>6.3</v>
      </c>
      <c r="G9241">
        <v>6.45</v>
      </c>
      <c r="H9241">
        <v>6.61</v>
      </c>
      <c r="I9241">
        <v>6.69</v>
      </c>
      <c r="J9241">
        <v>6.75</v>
      </c>
      <c r="K9241">
        <v>7.06</v>
      </c>
      <c r="L9241">
        <v>6.99</v>
      </c>
    </row>
    <row r="9242" spans="1:12" x14ac:dyDescent="0.2">
      <c r="A9242" s="4">
        <v>35580</v>
      </c>
      <c r="C9242">
        <v>4.96</v>
      </c>
      <c r="D9242">
        <v>5.46</v>
      </c>
      <c r="E9242">
        <v>5.78</v>
      </c>
      <c r="F9242">
        <v>6.22</v>
      </c>
      <c r="G9242">
        <v>6.37</v>
      </c>
      <c r="H9242">
        <v>6.51</v>
      </c>
      <c r="I9242">
        <v>6.61</v>
      </c>
      <c r="J9242">
        <v>6.67</v>
      </c>
      <c r="K9242">
        <v>6.99</v>
      </c>
      <c r="L9242">
        <v>6.92</v>
      </c>
    </row>
    <row r="9243" spans="1:12" x14ac:dyDescent="0.2">
      <c r="A9243" s="4">
        <v>35583</v>
      </c>
      <c r="C9243">
        <v>5.07</v>
      </c>
      <c r="D9243">
        <v>5.42</v>
      </c>
      <c r="E9243">
        <v>5.78</v>
      </c>
      <c r="F9243">
        <v>6.23</v>
      </c>
      <c r="G9243">
        <v>6.36</v>
      </c>
      <c r="H9243">
        <v>6.52</v>
      </c>
      <c r="I9243">
        <v>6.59</v>
      </c>
      <c r="J9243">
        <v>6.66</v>
      </c>
      <c r="K9243">
        <v>6.98</v>
      </c>
      <c r="L9243">
        <v>6.9</v>
      </c>
    </row>
    <row r="9244" spans="1:12" x14ac:dyDescent="0.2">
      <c r="A9244" s="4">
        <v>35584</v>
      </c>
      <c r="C9244">
        <v>5.05</v>
      </c>
      <c r="D9244">
        <v>5.4</v>
      </c>
      <c r="E9244">
        <v>5.77</v>
      </c>
      <c r="F9244">
        <v>6.2</v>
      </c>
      <c r="G9244">
        <v>6.33</v>
      </c>
      <c r="H9244">
        <v>6.49</v>
      </c>
      <c r="I9244">
        <v>6.56</v>
      </c>
      <c r="J9244">
        <v>6.63</v>
      </c>
      <c r="K9244">
        <v>6.94</v>
      </c>
      <c r="L9244">
        <v>6.88</v>
      </c>
    </row>
    <row r="9245" spans="1:12" x14ac:dyDescent="0.2">
      <c r="A9245" s="4">
        <v>35585</v>
      </c>
      <c r="C9245">
        <v>5.09</v>
      </c>
      <c r="D9245">
        <v>5.4</v>
      </c>
      <c r="E9245">
        <v>5.77</v>
      </c>
      <c r="F9245">
        <v>6.2</v>
      </c>
      <c r="G9245">
        <v>6.33</v>
      </c>
      <c r="H9245">
        <v>6.49</v>
      </c>
      <c r="I9245">
        <v>6.56</v>
      </c>
      <c r="J9245">
        <v>6.62</v>
      </c>
      <c r="K9245">
        <v>6.95</v>
      </c>
      <c r="L9245">
        <v>6.88</v>
      </c>
    </row>
    <row r="9246" spans="1:12" x14ac:dyDescent="0.2">
      <c r="A9246" s="4">
        <v>35586</v>
      </c>
      <c r="C9246">
        <v>5.1100000000000003</v>
      </c>
      <c r="D9246">
        <v>5.41</v>
      </c>
      <c r="E9246">
        <v>5.76</v>
      </c>
      <c r="F9246">
        <v>6.2</v>
      </c>
      <c r="G9246">
        <v>6.33</v>
      </c>
      <c r="H9246">
        <v>6.49</v>
      </c>
      <c r="I9246">
        <v>6.57</v>
      </c>
      <c r="J9246">
        <v>6.62</v>
      </c>
      <c r="K9246">
        <v>6.95</v>
      </c>
      <c r="L9246">
        <v>6.88</v>
      </c>
    </row>
    <row r="9247" spans="1:12" x14ac:dyDescent="0.2">
      <c r="A9247" s="4">
        <v>35587</v>
      </c>
      <c r="C9247">
        <v>5.07</v>
      </c>
      <c r="D9247">
        <v>5.38</v>
      </c>
      <c r="E9247">
        <v>5.71</v>
      </c>
      <c r="F9247">
        <v>6.12</v>
      </c>
      <c r="G9247">
        <v>6.25</v>
      </c>
      <c r="H9247">
        <v>6.39</v>
      </c>
      <c r="I9247">
        <v>6.46</v>
      </c>
      <c r="J9247">
        <v>6.51</v>
      </c>
      <c r="K9247">
        <v>6.85</v>
      </c>
      <c r="L9247">
        <v>6.78</v>
      </c>
    </row>
    <row r="9248" spans="1:12" x14ac:dyDescent="0.2">
      <c r="A9248" s="4">
        <v>35590</v>
      </c>
      <c r="C9248">
        <v>5.0599999999999996</v>
      </c>
      <c r="D9248">
        <v>5.4</v>
      </c>
      <c r="E9248">
        <v>5.75</v>
      </c>
      <c r="F9248">
        <v>6.15</v>
      </c>
      <c r="G9248">
        <v>6.31</v>
      </c>
      <c r="H9248">
        <v>6.44</v>
      </c>
      <c r="I9248">
        <v>6.51</v>
      </c>
      <c r="J9248">
        <v>6.55</v>
      </c>
      <c r="K9248">
        <v>6.9</v>
      </c>
      <c r="L9248">
        <v>6.83</v>
      </c>
    </row>
    <row r="9249" spans="1:12" x14ac:dyDescent="0.2">
      <c r="A9249" s="4">
        <v>35591</v>
      </c>
      <c r="C9249">
        <v>5.05</v>
      </c>
      <c r="D9249">
        <v>5.41</v>
      </c>
      <c r="E9249">
        <v>5.75</v>
      </c>
      <c r="F9249">
        <v>6.17</v>
      </c>
      <c r="G9249">
        <v>6.32</v>
      </c>
      <c r="H9249">
        <v>6.46</v>
      </c>
      <c r="I9249">
        <v>6.54</v>
      </c>
      <c r="J9249">
        <v>6.57</v>
      </c>
      <c r="K9249">
        <v>6.91</v>
      </c>
      <c r="L9249">
        <v>6.84</v>
      </c>
    </row>
    <row r="9250" spans="1:12" x14ac:dyDescent="0.2">
      <c r="A9250" s="4">
        <v>35592</v>
      </c>
      <c r="C9250">
        <v>4.9800000000000004</v>
      </c>
      <c r="D9250">
        <v>5.4</v>
      </c>
      <c r="E9250">
        <v>5.75</v>
      </c>
      <c r="F9250">
        <v>6.19</v>
      </c>
      <c r="G9250">
        <v>6.32</v>
      </c>
      <c r="H9250">
        <v>6.45</v>
      </c>
      <c r="I9250">
        <v>6.52</v>
      </c>
      <c r="J9250">
        <v>6.56</v>
      </c>
      <c r="K9250">
        <v>6.9</v>
      </c>
      <c r="L9250">
        <v>6.83</v>
      </c>
    </row>
    <row r="9251" spans="1:12" x14ac:dyDescent="0.2">
      <c r="A9251" s="4">
        <v>35593</v>
      </c>
      <c r="C9251">
        <v>4.97</v>
      </c>
      <c r="D9251">
        <v>5.35</v>
      </c>
      <c r="E9251">
        <v>5.68</v>
      </c>
      <c r="F9251">
        <v>6.07</v>
      </c>
      <c r="G9251">
        <v>6.21</v>
      </c>
      <c r="H9251">
        <v>6.35</v>
      </c>
      <c r="I9251">
        <v>6.44</v>
      </c>
      <c r="J9251">
        <v>6.48</v>
      </c>
      <c r="K9251">
        <v>6.84</v>
      </c>
      <c r="L9251">
        <v>6.77</v>
      </c>
    </row>
    <row r="9252" spans="1:12" x14ac:dyDescent="0.2">
      <c r="A9252" s="4">
        <v>35594</v>
      </c>
      <c r="C9252">
        <v>5</v>
      </c>
      <c r="D9252">
        <v>5.34</v>
      </c>
      <c r="E9252">
        <v>5.65</v>
      </c>
      <c r="F9252">
        <v>6.03</v>
      </c>
      <c r="G9252">
        <v>6.18</v>
      </c>
      <c r="H9252">
        <v>6.3</v>
      </c>
      <c r="I9252">
        <v>6.39</v>
      </c>
      <c r="J9252">
        <v>6.43</v>
      </c>
      <c r="K9252">
        <v>6.79</v>
      </c>
      <c r="L9252">
        <v>6.73</v>
      </c>
    </row>
    <row r="9253" spans="1:12" x14ac:dyDescent="0.2">
      <c r="A9253" s="4">
        <v>35597</v>
      </c>
      <c r="C9253">
        <v>5.03</v>
      </c>
      <c r="D9253">
        <v>5.3</v>
      </c>
      <c r="E9253">
        <v>5.65</v>
      </c>
      <c r="F9253">
        <v>6.02</v>
      </c>
      <c r="G9253">
        <v>6.15</v>
      </c>
      <c r="H9253">
        <v>6.28</v>
      </c>
      <c r="I9253">
        <v>6.38</v>
      </c>
      <c r="J9253">
        <v>6.4</v>
      </c>
      <c r="K9253">
        <v>6.76</v>
      </c>
      <c r="L9253">
        <v>6.7</v>
      </c>
    </row>
    <row r="9254" spans="1:12" x14ac:dyDescent="0.2">
      <c r="A9254" s="4">
        <v>35598</v>
      </c>
      <c r="C9254">
        <v>5.05</v>
      </c>
      <c r="D9254">
        <v>5.31</v>
      </c>
      <c r="E9254">
        <v>5.66</v>
      </c>
      <c r="F9254">
        <v>6.05</v>
      </c>
      <c r="G9254">
        <v>6.18</v>
      </c>
      <c r="H9254">
        <v>6.31</v>
      </c>
      <c r="I9254">
        <v>6.39</v>
      </c>
      <c r="J9254">
        <v>6.43</v>
      </c>
      <c r="K9254">
        <v>6.78</v>
      </c>
      <c r="L9254">
        <v>6.72</v>
      </c>
    </row>
    <row r="9255" spans="1:12" x14ac:dyDescent="0.2">
      <c r="A9255" s="4">
        <v>35599</v>
      </c>
      <c r="C9255">
        <v>5.03</v>
      </c>
      <c r="D9255">
        <v>5.3</v>
      </c>
      <c r="E9255">
        <v>5.66</v>
      </c>
      <c r="F9255">
        <v>6.02</v>
      </c>
      <c r="G9255">
        <v>6.17</v>
      </c>
      <c r="H9255">
        <v>6.29</v>
      </c>
      <c r="I9255">
        <v>6.38</v>
      </c>
      <c r="J9255">
        <v>6.4</v>
      </c>
      <c r="K9255">
        <v>6.77</v>
      </c>
      <c r="L9255">
        <v>6.69</v>
      </c>
    </row>
    <row r="9256" spans="1:12" x14ac:dyDescent="0.2">
      <c r="A9256" s="4">
        <v>35600</v>
      </c>
      <c r="C9256">
        <v>5.08</v>
      </c>
      <c r="D9256">
        <v>5.31</v>
      </c>
      <c r="E9256">
        <v>5.65</v>
      </c>
      <c r="F9256">
        <v>6.04</v>
      </c>
      <c r="G9256">
        <v>6.17</v>
      </c>
      <c r="H9256">
        <v>6.29</v>
      </c>
      <c r="I9256">
        <v>6.38</v>
      </c>
      <c r="J9256">
        <v>6.4</v>
      </c>
      <c r="K9256">
        <v>6.76</v>
      </c>
      <c r="L9256">
        <v>6.68</v>
      </c>
    </row>
    <row r="9257" spans="1:12" x14ac:dyDescent="0.2">
      <c r="A9257" s="4">
        <v>35601</v>
      </c>
      <c r="C9257">
        <v>5.08</v>
      </c>
      <c r="D9257">
        <v>5.31</v>
      </c>
      <c r="E9257">
        <v>5.63</v>
      </c>
      <c r="F9257">
        <v>6.02</v>
      </c>
      <c r="G9257">
        <v>6.14</v>
      </c>
      <c r="H9257">
        <v>6.27</v>
      </c>
      <c r="I9257">
        <v>6.37</v>
      </c>
      <c r="J9257">
        <v>6.37</v>
      </c>
      <c r="K9257">
        <v>6.72</v>
      </c>
      <c r="L9257">
        <v>6.65</v>
      </c>
    </row>
    <row r="9258" spans="1:12" x14ac:dyDescent="0.2">
      <c r="A9258" s="4">
        <v>35604</v>
      </c>
      <c r="C9258">
        <v>5.0599999999999996</v>
      </c>
      <c r="D9258">
        <v>5.27</v>
      </c>
      <c r="E9258">
        <v>5.66</v>
      </c>
      <c r="F9258">
        <v>6.04</v>
      </c>
      <c r="G9258">
        <v>6.17</v>
      </c>
      <c r="H9258">
        <v>6.3</v>
      </c>
      <c r="I9258">
        <v>6.37</v>
      </c>
      <c r="J9258">
        <v>6.4</v>
      </c>
      <c r="K9258">
        <v>6.76</v>
      </c>
      <c r="L9258">
        <v>6.69</v>
      </c>
    </row>
    <row r="9259" spans="1:12" x14ac:dyDescent="0.2">
      <c r="A9259" s="4">
        <v>35605</v>
      </c>
      <c r="C9259">
        <v>5.07</v>
      </c>
      <c r="D9259">
        <v>5.28</v>
      </c>
      <c r="E9259">
        <v>5.66</v>
      </c>
      <c r="F9259">
        <v>6.03</v>
      </c>
      <c r="G9259">
        <v>6.18</v>
      </c>
      <c r="H9259">
        <v>6.31</v>
      </c>
      <c r="I9259">
        <v>6.38</v>
      </c>
      <c r="J9259">
        <v>6.42</v>
      </c>
      <c r="K9259">
        <v>6.76</v>
      </c>
      <c r="L9259">
        <v>6.7</v>
      </c>
    </row>
    <row r="9260" spans="1:12" x14ac:dyDescent="0.2">
      <c r="A9260" s="4">
        <v>35606</v>
      </c>
      <c r="C9260">
        <v>5.07</v>
      </c>
      <c r="D9260">
        <v>5.26</v>
      </c>
      <c r="E9260">
        <v>5.67</v>
      </c>
      <c r="F9260">
        <v>6.05</v>
      </c>
      <c r="G9260">
        <v>6.19</v>
      </c>
      <c r="H9260">
        <v>6.34</v>
      </c>
      <c r="I9260">
        <v>6.44</v>
      </c>
      <c r="J9260">
        <v>6.45</v>
      </c>
      <c r="K9260">
        <v>6.8</v>
      </c>
      <c r="L9260">
        <v>6.74</v>
      </c>
    </row>
    <row r="9261" spans="1:12" x14ac:dyDescent="0.2">
      <c r="A9261" s="4">
        <v>35607</v>
      </c>
      <c r="C9261">
        <v>5.17</v>
      </c>
      <c r="D9261">
        <v>5.26</v>
      </c>
      <c r="E9261">
        <v>5.63</v>
      </c>
      <c r="F9261">
        <v>6.05</v>
      </c>
      <c r="G9261">
        <v>6.24</v>
      </c>
      <c r="H9261">
        <v>6.36</v>
      </c>
      <c r="I9261">
        <v>6.47</v>
      </c>
      <c r="J9261">
        <v>6.5</v>
      </c>
      <c r="K9261">
        <v>6.86</v>
      </c>
      <c r="L9261">
        <v>6.78</v>
      </c>
    </row>
    <row r="9262" spans="1:12" x14ac:dyDescent="0.2">
      <c r="A9262" s="4">
        <v>35608</v>
      </c>
      <c r="C9262">
        <v>5.15</v>
      </c>
      <c r="D9262">
        <v>5.26</v>
      </c>
      <c r="E9262">
        <v>5.62</v>
      </c>
      <c r="F9262">
        <v>6.03</v>
      </c>
      <c r="G9262">
        <v>6.2</v>
      </c>
      <c r="H9262">
        <v>6.35</v>
      </c>
      <c r="I9262">
        <v>6.43</v>
      </c>
      <c r="J9262">
        <v>6.46</v>
      </c>
      <c r="K9262">
        <v>6.82</v>
      </c>
      <c r="L9262">
        <v>6.75</v>
      </c>
    </row>
    <row r="9263" spans="1:12" x14ac:dyDescent="0.2">
      <c r="A9263" s="4">
        <v>35611</v>
      </c>
      <c r="C9263">
        <v>5.25</v>
      </c>
      <c r="D9263">
        <v>5.34</v>
      </c>
      <c r="E9263">
        <v>5.67</v>
      </c>
      <c r="F9263">
        <v>6.08</v>
      </c>
      <c r="G9263">
        <v>6.25</v>
      </c>
      <c r="H9263">
        <v>6.4</v>
      </c>
      <c r="I9263">
        <v>6.49</v>
      </c>
      <c r="J9263">
        <v>6.51</v>
      </c>
      <c r="K9263">
        <v>6.86</v>
      </c>
      <c r="L9263">
        <v>6.8</v>
      </c>
    </row>
    <row r="9264" spans="1:12" x14ac:dyDescent="0.2">
      <c r="A9264" s="4">
        <v>35612</v>
      </c>
      <c r="C9264">
        <v>5.18</v>
      </c>
      <c r="D9264">
        <v>5.31</v>
      </c>
      <c r="E9264">
        <v>5.64</v>
      </c>
      <c r="F9264">
        <v>6.02</v>
      </c>
      <c r="G9264">
        <v>6.19</v>
      </c>
      <c r="H9264">
        <v>6.33</v>
      </c>
      <c r="I9264">
        <v>6.42</v>
      </c>
      <c r="J9264">
        <v>6.45</v>
      </c>
      <c r="K9264">
        <v>6.8</v>
      </c>
      <c r="L9264">
        <v>6.74</v>
      </c>
    </row>
    <row r="9265" spans="1:12" x14ac:dyDescent="0.2">
      <c r="A9265" s="4">
        <v>35613</v>
      </c>
      <c r="C9265">
        <v>5.2</v>
      </c>
      <c r="D9265">
        <v>5.33</v>
      </c>
      <c r="E9265">
        <v>5.64</v>
      </c>
      <c r="F9265">
        <v>6.02</v>
      </c>
      <c r="G9265">
        <v>6.17</v>
      </c>
      <c r="H9265">
        <v>6.3</v>
      </c>
      <c r="I9265">
        <v>6.4</v>
      </c>
      <c r="J9265">
        <v>6.42</v>
      </c>
      <c r="K9265">
        <v>6.78</v>
      </c>
      <c r="L9265">
        <v>6.72</v>
      </c>
    </row>
    <row r="9266" spans="1:12" x14ac:dyDescent="0.2">
      <c r="A9266" s="4">
        <v>35614</v>
      </c>
      <c r="C9266">
        <v>5.14</v>
      </c>
      <c r="D9266">
        <v>5.26</v>
      </c>
      <c r="E9266">
        <v>5.57</v>
      </c>
      <c r="F9266">
        <v>5.93</v>
      </c>
      <c r="G9266">
        <v>6.07</v>
      </c>
      <c r="H9266">
        <v>6.2</v>
      </c>
      <c r="I9266">
        <v>6.29</v>
      </c>
      <c r="J9266">
        <v>6.31</v>
      </c>
      <c r="K9266">
        <v>6.67</v>
      </c>
      <c r="L9266">
        <v>6.63</v>
      </c>
    </row>
    <row r="9267" spans="1:12" x14ac:dyDescent="0.2">
      <c r="A9267" s="4">
        <v>35615</v>
      </c>
      <c r="C9267" t="s">
        <v>13</v>
      </c>
      <c r="D9267" t="s">
        <v>13</v>
      </c>
      <c r="E9267" t="s">
        <v>13</v>
      </c>
      <c r="F9267" t="s">
        <v>13</v>
      </c>
      <c r="G9267" t="s">
        <v>13</v>
      </c>
      <c r="H9267" t="s">
        <v>13</v>
      </c>
      <c r="I9267" t="s">
        <v>13</v>
      </c>
      <c r="J9267" t="s">
        <v>13</v>
      </c>
      <c r="K9267" t="s">
        <v>13</v>
      </c>
      <c r="L9267" t="s">
        <v>13</v>
      </c>
    </row>
    <row r="9268" spans="1:12" x14ac:dyDescent="0.2">
      <c r="A9268" s="4">
        <v>35618</v>
      </c>
      <c r="C9268">
        <v>5.12</v>
      </c>
      <c r="D9268">
        <v>5.28</v>
      </c>
      <c r="E9268">
        <v>5.55</v>
      </c>
      <c r="F9268">
        <v>5.92</v>
      </c>
      <c r="G9268">
        <v>6.04</v>
      </c>
      <c r="H9268">
        <v>6.17</v>
      </c>
      <c r="I9268">
        <v>6.26</v>
      </c>
      <c r="J9268">
        <v>6.27</v>
      </c>
      <c r="K9268">
        <v>6.63</v>
      </c>
      <c r="L9268">
        <v>6.58</v>
      </c>
    </row>
    <row r="9269" spans="1:12" x14ac:dyDescent="0.2">
      <c r="A9269" s="4">
        <v>35619</v>
      </c>
      <c r="C9269">
        <v>5.12</v>
      </c>
      <c r="D9269">
        <v>5.3</v>
      </c>
      <c r="E9269">
        <v>5.55</v>
      </c>
      <c r="F9269">
        <v>5.92</v>
      </c>
      <c r="G9269">
        <v>6.05</v>
      </c>
      <c r="H9269">
        <v>6.17</v>
      </c>
      <c r="I9269">
        <v>6.26</v>
      </c>
      <c r="J9269">
        <v>6.27</v>
      </c>
      <c r="K9269">
        <v>6.63</v>
      </c>
      <c r="L9269">
        <v>6.59</v>
      </c>
    </row>
    <row r="9270" spans="1:12" x14ac:dyDescent="0.2">
      <c r="A9270" s="4">
        <v>35620</v>
      </c>
      <c r="C9270">
        <v>5.1100000000000003</v>
      </c>
      <c r="D9270">
        <v>5.3</v>
      </c>
      <c r="E9270">
        <v>5.53</v>
      </c>
      <c r="F9270">
        <v>5.9</v>
      </c>
      <c r="G9270">
        <v>6.02</v>
      </c>
      <c r="H9270">
        <v>6.15</v>
      </c>
      <c r="I9270">
        <v>6.23</v>
      </c>
      <c r="J9270">
        <v>6.25</v>
      </c>
      <c r="K9270">
        <v>6.6</v>
      </c>
      <c r="L9270">
        <v>6.56</v>
      </c>
    </row>
    <row r="9271" spans="1:12" x14ac:dyDescent="0.2">
      <c r="A9271" s="4">
        <v>35621</v>
      </c>
      <c r="C9271">
        <v>5.15</v>
      </c>
      <c r="D9271">
        <v>5.32</v>
      </c>
      <c r="E9271">
        <v>5.53</v>
      </c>
      <c r="F9271">
        <v>5.91</v>
      </c>
      <c r="G9271">
        <v>6.02</v>
      </c>
      <c r="H9271">
        <v>6.15</v>
      </c>
      <c r="I9271">
        <v>6.24</v>
      </c>
      <c r="J9271">
        <v>6.26</v>
      </c>
      <c r="K9271">
        <v>6.61</v>
      </c>
      <c r="L9271">
        <v>6.56</v>
      </c>
    </row>
    <row r="9272" spans="1:12" x14ac:dyDescent="0.2">
      <c r="A9272" s="4">
        <v>35622</v>
      </c>
      <c r="C9272">
        <v>5.14</v>
      </c>
      <c r="D9272">
        <v>5.31</v>
      </c>
      <c r="E9272">
        <v>5.52</v>
      </c>
      <c r="F9272">
        <v>5.89</v>
      </c>
      <c r="G9272">
        <v>6.01</v>
      </c>
      <c r="H9272">
        <v>6.13</v>
      </c>
      <c r="I9272">
        <v>6.22</v>
      </c>
      <c r="J9272">
        <v>6.23</v>
      </c>
      <c r="K9272">
        <v>6.58</v>
      </c>
      <c r="L9272">
        <v>6.53</v>
      </c>
    </row>
    <row r="9273" spans="1:12" x14ac:dyDescent="0.2">
      <c r="A9273" s="4">
        <v>35625</v>
      </c>
      <c r="C9273">
        <v>5.22</v>
      </c>
      <c r="D9273">
        <v>5.33</v>
      </c>
      <c r="E9273">
        <v>5.56</v>
      </c>
      <c r="F9273">
        <v>5.94</v>
      </c>
      <c r="G9273">
        <v>6.05</v>
      </c>
      <c r="H9273">
        <v>6.16</v>
      </c>
      <c r="I9273">
        <v>6.24</v>
      </c>
      <c r="J9273">
        <v>6.26</v>
      </c>
      <c r="K9273">
        <v>6.61</v>
      </c>
      <c r="L9273">
        <v>6.55</v>
      </c>
    </row>
    <row r="9274" spans="1:12" x14ac:dyDescent="0.2">
      <c r="A9274" s="4">
        <v>35626</v>
      </c>
      <c r="C9274">
        <v>5.22</v>
      </c>
      <c r="D9274">
        <v>5.32</v>
      </c>
      <c r="E9274">
        <v>5.56</v>
      </c>
      <c r="F9274">
        <v>5.92</v>
      </c>
      <c r="G9274">
        <v>6.05</v>
      </c>
      <c r="H9274">
        <v>6.16</v>
      </c>
      <c r="I9274">
        <v>6.25</v>
      </c>
      <c r="J9274">
        <v>6.26</v>
      </c>
      <c r="K9274">
        <v>6.6</v>
      </c>
      <c r="L9274">
        <v>6.55</v>
      </c>
    </row>
    <row r="9275" spans="1:12" x14ac:dyDescent="0.2">
      <c r="A9275" s="4">
        <v>35627</v>
      </c>
      <c r="C9275">
        <v>5.17</v>
      </c>
      <c r="D9275">
        <v>5.32</v>
      </c>
      <c r="E9275">
        <v>5.51</v>
      </c>
      <c r="F9275">
        <v>5.87</v>
      </c>
      <c r="G9275">
        <v>5.99</v>
      </c>
      <c r="H9275">
        <v>6.11</v>
      </c>
      <c r="I9275">
        <v>6.18</v>
      </c>
      <c r="J9275">
        <v>6.2</v>
      </c>
      <c r="K9275">
        <v>6.54</v>
      </c>
      <c r="L9275">
        <v>6.48</v>
      </c>
    </row>
    <row r="9276" spans="1:12" x14ac:dyDescent="0.2">
      <c r="A9276" s="4">
        <v>35628</v>
      </c>
      <c r="C9276">
        <v>5.18</v>
      </c>
      <c r="D9276">
        <v>5.33</v>
      </c>
      <c r="E9276">
        <v>5.57</v>
      </c>
      <c r="F9276">
        <v>5.87</v>
      </c>
      <c r="G9276">
        <v>5.99</v>
      </c>
      <c r="H9276">
        <v>6.11</v>
      </c>
      <c r="I9276">
        <v>6.18</v>
      </c>
      <c r="J9276">
        <v>6.19</v>
      </c>
      <c r="K9276">
        <v>6.54</v>
      </c>
      <c r="L9276">
        <v>6.49</v>
      </c>
    </row>
    <row r="9277" spans="1:12" x14ac:dyDescent="0.2">
      <c r="A9277" s="4">
        <v>35629</v>
      </c>
      <c r="C9277">
        <v>5.24</v>
      </c>
      <c r="D9277">
        <v>5.36</v>
      </c>
      <c r="E9277">
        <v>5.59</v>
      </c>
      <c r="F9277">
        <v>5.91</v>
      </c>
      <c r="G9277">
        <v>6.02</v>
      </c>
      <c r="H9277">
        <v>6.16</v>
      </c>
      <c r="I9277">
        <v>6.23</v>
      </c>
      <c r="J9277">
        <v>6.24</v>
      </c>
      <c r="K9277">
        <v>6.58</v>
      </c>
      <c r="L9277">
        <v>6.52</v>
      </c>
    </row>
    <row r="9278" spans="1:12" x14ac:dyDescent="0.2">
      <c r="A9278" s="4">
        <v>35632</v>
      </c>
      <c r="C9278">
        <v>5.27</v>
      </c>
      <c r="D9278">
        <v>5.39</v>
      </c>
      <c r="E9278">
        <v>5.61</v>
      </c>
      <c r="F9278">
        <v>5.94</v>
      </c>
      <c r="G9278">
        <v>6.05</v>
      </c>
      <c r="H9278">
        <v>6.18</v>
      </c>
      <c r="I9278">
        <v>6.25</v>
      </c>
      <c r="J9278">
        <v>6.27</v>
      </c>
      <c r="K9278">
        <v>6.61</v>
      </c>
      <c r="L9278">
        <v>6.55</v>
      </c>
    </row>
    <row r="9279" spans="1:12" x14ac:dyDescent="0.2">
      <c r="A9279" s="4">
        <v>35633</v>
      </c>
      <c r="C9279">
        <v>5.18</v>
      </c>
      <c r="D9279">
        <v>5.36</v>
      </c>
      <c r="E9279">
        <v>5.52</v>
      </c>
      <c r="F9279">
        <v>5.9</v>
      </c>
      <c r="G9279">
        <v>5.94</v>
      </c>
      <c r="H9279">
        <v>6.07</v>
      </c>
      <c r="I9279">
        <v>6.13</v>
      </c>
      <c r="J9279">
        <v>6.15</v>
      </c>
      <c r="K9279">
        <v>6.5</v>
      </c>
      <c r="L9279">
        <v>6.43</v>
      </c>
    </row>
    <row r="9280" spans="1:12" x14ac:dyDescent="0.2">
      <c r="A9280" s="4">
        <v>35634</v>
      </c>
      <c r="C9280">
        <v>5.2</v>
      </c>
      <c r="D9280">
        <v>5.34</v>
      </c>
      <c r="E9280">
        <v>5.52</v>
      </c>
      <c r="F9280">
        <v>5.85</v>
      </c>
      <c r="G9280">
        <v>5.95</v>
      </c>
      <c r="H9280">
        <v>6.06</v>
      </c>
      <c r="I9280">
        <v>6.13</v>
      </c>
      <c r="J9280">
        <v>6.14</v>
      </c>
      <c r="K9280">
        <v>6.48</v>
      </c>
      <c r="L9280">
        <v>6.42</v>
      </c>
    </row>
    <row r="9281" spans="1:12" x14ac:dyDescent="0.2">
      <c r="A9281" s="4">
        <v>35635</v>
      </c>
      <c r="C9281">
        <v>5.23</v>
      </c>
      <c r="D9281">
        <v>5.35</v>
      </c>
      <c r="E9281">
        <v>5.52</v>
      </c>
      <c r="F9281">
        <v>5.87</v>
      </c>
      <c r="G9281">
        <v>5.95</v>
      </c>
      <c r="H9281">
        <v>6.06</v>
      </c>
      <c r="I9281">
        <v>6.13</v>
      </c>
      <c r="J9281">
        <v>6.16</v>
      </c>
      <c r="K9281">
        <v>6.49</v>
      </c>
      <c r="L9281">
        <v>6.43</v>
      </c>
    </row>
    <row r="9282" spans="1:12" x14ac:dyDescent="0.2">
      <c r="A9282" s="4">
        <v>35636</v>
      </c>
      <c r="C9282">
        <v>5.24</v>
      </c>
      <c r="D9282">
        <v>5.36</v>
      </c>
      <c r="E9282">
        <v>5.53</v>
      </c>
      <c r="F9282">
        <v>5.87</v>
      </c>
      <c r="G9282">
        <v>5.97</v>
      </c>
      <c r="H9282">
        <v>6.08</v>
      </c>
      <c r="I9282">
        <v>6.16</v>
      </c>
      <c r="J9282">
        <v>6.18</v>
      </c>
      <c r="K9282">
        <v>6.51</v>
      </c>
      <c r="L9282">
        <v>6.45</v>
      </c>
    </row>
    <row r="9283" spans="1:12" x14ac:dyDescent="0.2">
      <c r="A9283" s="4">
        <v>35639</v>
      </c>
      <c r="C9283">
        <v>5.24</v>
      </c>
      <c r="D9283">
        <v>5.37</v>
      </c>
      <c r="E9283">
        <v>5.52</v>
      </c>
      <c r="F9283">
        <v>5.86</v>
      </c>
      <c r="G9283">
        <v>5.96</v>
      </c>
      <c r="H9283">
        <v>6.06</v>
      </c>
      <c r="I9283">
        <v>6.14</v>
      </c>
      <c r="J9283">
        <v>6.16</v>
      </c>
      <c r="K9283">
        <v>6.49</v>
      </c>
      <c r="L9283">
        <v>6.43</v>
      </c>
    </row>
    <row r="9284" spans="1:12" x14ac:dyDescent="0.2">
      <c r="A9284" s="4">
        <v>35640</v>
      </c>
      <c r="C9284">
        <v>5.24</v>
      </c>
      <c r="D9284">
        <v>5.34</v>
      </c>
      <c r="E9284">
        <v>5.47</v>
      </c>
      <c r="F9284">
        <v>5.79</v>
      </c>
      <c r="G9284">
        <v>5.88</v>
      </c>
      <c r="H9284">
        <v>6</v>
      </c>
      <c r="I9284">
        <v>6.08</v>
      </c>
      <c r="J9284">
        <v>6.11</v>
      </c>
      <c r="K9284">
        <v>6.43</v>
      </c>
      <c r="L9284">
        <v>6.38</v>
      </c>
    </row>
    <row r="9285" spans="1:12" x14ac:dyDescent="0.2">
      <c r="A9285" s="4">
        <v>35641</v>
      </c>
      <c r="C9285">
        <v>5.24</v>
      </c>
      <c r="D9285">
        <v>5.34</v>
      </c>
      <c r="E9285">
        <v>5.46</v>
      </c>
      <c r="F9285">
        <v>5.76</v>
      </c>
      <c r="G9285">
        <v>5.85</v>
      </c>
      <c r="H9285">
        <v>5.95</v>
      </c>
      <c r="I9285">
        <v>6.03</v>
      </c>
      <c r="J9285">
        <v>6.05</v>
      </c>
      <c r="K9285">
        <v>6.39</v>
      </c>
      <c r="L9285">
        <v>6.33</v>
      </c>
    </row>
    <row r="9286" spans="1:12" x14ac:dyDescent="0.2">
      <c r="A9286" s="4">
        <v>35642</v>
      </c>
      <c r="C9286">
        <v>5.25</v>
      </c>
      <c r="D9286">
        <v>5.33</v>
      </c>
      <c r="E9286">
        <v>5.45</v>
      </c>
      <c r="F9286">
        <v>5.74</v>
      </c>
      <c r="G9286">
        <v>5.81</v>
      </c>
      <c r="H9286">
        <v>5.9</v>
      </c>
      <c r="I9286">
        <v>5.99</v>
      </c>
      <c r="J9286">
        <v>6.02</v>
      </c>
      <c r="K9286">
        <v>6.35</v>
      </c>
      <c r="L9286">
        <v>6.3</v>
      </c>
    </row>
    <row r="9287" spans="1:12" x14ac:dyDescent="0.2">
      <c r="A9287" s="4">
        <v>35643</v>
      </c>
      <c r="C9287">
        <v>5.28</v>
      </c>
      <c r="D9287">
        <v>5.4</v>
      </c>
      <c r="E9287">
        <v>5.52</v>
      </c>
      <c r="F9287">
        <v>5.89</v>
      </c>
      <c r="G9287">
        <v>5.99</v>
      </c>
      <c r="H9287">
        <v>6.08</v>
      </c>
      <c r="I9287">
        <v>6.17</v>
      </c>
      <c r="J9287">
        <v>6.2</v>
      </c>
      <c r="K9287">
        <v>6.52</v>
      </c>
      <c r="L9287">
        <v>6.46</v>
      </c>
    </row>
    <row r="9288" spans="1:12" x14ac:dyDescent="0.2">
      <c r="A9288" s="4">
        <v>35646</v>
      </c>
      <c r="C9288">
        <v>5.29</v>
      </c>
      <c r="D9288">
        <v>5.41</v>
      </c>
      <c r="E9288">
        <v>5.53</v>
      </c>
      <c r="F9288">
        <v>5.91</v>
      </c>
      <c r="G9288">
        <v>6.02</v>
      </c>
      <c r="H9288">
        <v>6.12</v>
      </c>
      <c r="I9288">
        <v>6.2</v>
      </c>
      <c r="J9288">
        <v>6.23</v>
      </c>
      <c r="K9288">
        <v>6.54</v>
      </c>
      <c r="L9288">
        <v>6.48</v>
      </c>
    </row>
    <row r="9289" spans="1:12" x14ac:dyDescent="0.2">
      <c r="A9289" s="4">
        <v>35647</v>
      </c>
      <c r="C9289">
        <v>5.29</v>
      </c>
      <c r="D9289">
        <v>5.43</v>
      </c>
      <c r="E9289">
        <v>5.55</v>
      </c>
      <c r="F9289">
        <v>5.93</v>
      </c>
      <c r="G9289">
        <v>6.04</v>
      </c>
      <c r="H9289">
        <v>6.13</v>
      </c>
      <c r="I9289">
        <v>6.22</v>
      </c>
      <c r="J9289">
        <v>6.23</v>
      </c>
      <c r="K9289">
        <v>6.55</v>
      </c>
      <c r="L9289">
        <v>6.49</v>
      </c>
    </row>
    <row r="9290" spans="1:12" x14ac:dyDescent="0.2">
      <c r="A9290" s="4">
        <v>35648</v>
      </c>
      <c r="C9290">
        <v>5.29</v>
      </c>
      <c r="D9290">
        <v>5.43</v>
      </c>
      <c r="E9290">
        <v>5.53</v>
      </c>
      <c r="F9290">
        <v>5.91</v>
      </c>
      <c r="G9290">
        <v>6.03</v>
      </c>
      <c r="H9290">
        <v>6.11</v>
      </c>
      <c r="I9290">
        <v>6.2</v>
      </c>
      <c r="J9290">
        <v>6.21</v>
      </c>
      <c r="K9290">
        <v>6.53</v>
      </c>
      <c r="L9290">
        <v>6.48</v>
      </c>
    </row>
    <row r="9291" spans="1:12" x14ac:dyDescent="0.2">
      <c r="A9291" s="4">
        <v>35649</v>
      </c>
      <c r="C9291">
        <v>5.3</v>
      </c>
      <c r="D9291">
        <v>5.45</v>
      </c>
      <c r="E9291">
        <v>5.54</v>
      </c>
      <c r="F9291">
        <v>5.93</v>
      </c>
      <c r="G9291">
        <v>6.05</v>
      </c>
      <c r="H9291">
        <v>6.14</v>
      </c>
      <c r="I9291">
        <v>6.24</v>
      </c>
      <c r="J9291">
        <v>6.24</v>
      </c>
      <c r="K9291">
        <v>6.58</v>
      </c>
      <c r="L9291">
        <v>6.51</v>
      </c>
    </row>
    <row r="9292" spans="1:12" x14ac:dyDescent="0.2">
      <c r="A9292" s="4">
        <v>35650</v>
      </c>
      <c r="C9292">
        <v>5.29</v>
      </c>
      <c r="D9292">
        <v>5.45</v>
      </c>
      <c r="E9292">
        <v>5.6</v>
      </c>
      <c r="F9292">
        <v>6.02</v>
      </c>
      <c r="G9292">
        <v>6.15</v>
      </c>
      <c r="H9292">
        <v>6.23</v>
      </c>
      <c r="I9292">
        <v>6.37</v>
      </c>
      <c r="J9292">
        <v>6.38</v>
      </c>
      <c r="K9292">
        <v>6.74</v>
      </c>
      <c r="L9292">
        <v>6.64</v>
      </c>
    </row>
    <row r="9293" spans="1:12" x14ac:dyDescent="0.2">
      <c r="A9293" s="4">
        <v>35653</v>
      </c>
      <c r="C9293">
        <v>5.31</v>
      </c>
      <c r="D9293">
        <v>5.45</v>
      </c>
      <c r="E9293">
        <v>5.63</v>
      </c>
      <c r="F9293">
        <v>5.99</v>
      </c>
      <c r="G9293">
        <v>6.13</v>
      </c>
      <c r="H9293">
        <v>6.2</v>
      </c>
      <c r="I9293">
        <v>6.35</v>
      </c>
      <c r="J9293">
        <v>6.36</v>
      </c>
      <c r="K9293">
        <v>6.72</v>
      </c>
      <c r="L9293">
        <v>6.64</v>
      </c>
    </row>
    <row r="9294" spans="1:12" x14ac:dyDescent="0.2">
      <c r="A9294" s="4">
        <v>35654</v>
      </c>
      <c r="C9294">
        <v>5.31</v>
      </c>
      <c r="D9294">
        <v>5.46</v>
      </c>
      <c r="E9294">
        <v>5.63</v>
      </c>
      <c r="F9294">
        <v>6</v>
      </c>
      <c r="G9294">
        <v>6.14</v>
      </c>
      <c r="H9294">
        <v>6.22</v>
      </c>
      <c r="I9294">
        <v>6.39</v>
      </c>
      <c r="J9294">
        <v>6.39</v>
      </c>
      <c r="K9294">
        <v>6.75</v>
      </c>
      <c r="L9294">
        <v>6.66</v>
      </c>
    </row>
    <row r="9295" spans="1:12" x14ac:dyDescent="0.2">
      <c r="A9295" s="4">
        <v>35655</v>
      </c>
      <c r="C9295">
        <v>5.32</v>
      </c>
      <c r="D9295">
        <v>5.43</v>
      </c>
      <c r="E9295">
        <v>5.6</v>
      </c>
      <c r="F9295">
        <v>5.95</v>
      </c>
      <c r="G9295">
        <v>6.09</v>
      </c>
      <c r="H9295">
        <v>6.19</v>
      </c>
      <c r="I9295">
        <v>6.36</v>
      </c>
      <c r="J9295">
        <v>6.36</v>
      </c>
      <c r="K9295">
        <v>6.72</v>
      </c>
      <c r="L9295">
        <v>6.64</v>
      </c>
    </row>
    <row r="9296" spans="1:12" x14ac:dyDescent="0.2">
      <c r="A9296" s="4">
        <v>35656</v>
      </c>
      <c r="C9296">
        <v>5.34</v>
      </c>
      <c r="D9296">
        <v>5.42</v>
      </c>
      <c r="E9296">
        <v>5.57</v>
      </c>
      <c r="F9296">
        <v>5.92</v>
      </c>
      <c r="G9296">
        <v>6.03</v>
      </c>
      <c r="H9296">
        <v>6.13</v>
      </c>
      <c r="I9296">
        <v>6.27</v>
      </c>
      <c r="J9296">
        <v>6.27</v>
      </c>
      <c r="K9296">
        <v>6.65</v>
      </c>
      <c r="L9296">
        <v>6.56</v>
      </c>
    </row>
    <row r="9297" spans="1:12" x14ac:dyDescent="0.2">
      <c r="A9297" s="4">
        <v>35657</v>
      </c>
      <c r="C9297">
        <v>5.29</v>
      </c>
      <c r="D9297">
        <v>5.38</v>
      </c>
      <c r="E9297">
        <v>5.53</v>
      </c>
      <c r="F9297">
        <v>5.87</v>
      </c>
      <c r="G9297">
        <v>6</v>
      </c>
      <c r="H9297">
        <v>6.1</v>
      </c>
      <c r="I9297">
        <v>6.27</v>
      </c>
      <c r="J9297">
        <v>6.27</v>
      </c>
      <c r="K9297">
        <v>6.65</v>
      </c>
      <c r="L9297">
        <v>6.57</v>
      </c>
    </row>
    <row r="9298" spans="1:12" x14ac:dyDescent="0.2">
      <c r="A9298" s="4">
        <v>35660</v>
      </c>
      <c r="C9298">
        <v>5.23</v>
      </c>
      <c r="D9298">
        <v>5.35</v>
      </c>
      <c r="E9298">
        <v>5.5</v>
      </c>
      <c r="F9298">
        <v>5.82</v>
      </c>
      <c r="G9298">
        <v>5.94</v>
      </c>
      <c r="H9298">
        <v>6.06</v>
      </c>
      <c r="I9298">
        <v>6.21</v>
      </c>
      <c r="J9298">
        <v>6.21</v>
      </c>
      <c r="K9298">
        <v>6.6</v>
      </c>
      <c r="L9298">
        <v>6.53</v>
      </c>
    </row>
    <row r="9299" spans="1:12" x14ac:dyDescent="0.2">
      <c r="A9299" s="4">
        <v>35661</v>
      </c>
      <c r="C9299">
        <v>5.25</v>
      </c>
      <c r="D9299">
        <v>5.35</v>
      </c>
      <c r="E9299">
        <v>5.51</v>
      </c>
      <c r="F9299">
        <v>5.85</v>
      </c>
      <c r="G9299">
        <v>5.97</v>
      </c>
      <c r="H9299">
        <v>6.07</v>
      </c>
      <c r="I9299">
        <v>6.21</v>
      </c>
      <c r="J9299">
        <v>6.21</v>
      </c>
      <c r="K9299">
        <v>6.59</v>
      </c>
      <c r="L9299">
        <v>6.51</v>
      </c>
    </row>
    <row r="9300" spans="1:12" x14ac:dyDescent="0.2">
      <c r="A9300" s="4">
        <v>35662</v>
      </c>
      <c r="C9300">
        <v>5.24</v>
      </c>
      <c r="D9300">
        <v>5.36</v>
      </c>
      <c r="E9300">
        <v>5.53</v>
      </c>
      <c r="F9300">
        <v>5.88</v>
      </c>
      <c r="G9300">
        <v>6</v>
      </c>
      <c r="H9300">
        <v>6.1</v>
      </c>
      <c r="I9300">
        <v>6.24</v>
      </c>
      <c r="J9300">
        <v>6.24</v>
      </c>
      <c r="K9300">
        <v>6.61</v>
      </c>
      <c r="L9300">
        <v>6.54</v>
      </c>
    </row>
    <row r="9301" spans="1:12" x14ac:dyDescent="0.2">
      <c r="A9301" s="4">
        <v>35663</v>
      </c>
      <c r="C9301">
        <v>5.27</v>
      </c>
      <c r="D9301">
        <v>5.37</v>
      </c>
      <c r="E9301">
        <v>5.57</v>
      </c>
      <c r="F9301">
        <v>5.95</v>
      </c>
      <c r="G9301">
        <v>6.05</v>
      </c>
      <c r="H9301">
        <v>6.15</v>
      </c>
      <c r="I9301">
        <v>6.3</v>
      </c>
      <c r="J9301">
        <v>6.3</v>
      </c>
      <c r="K9301">
        <v>6.68</v>
      </c>
      <c r="L9301">
        <v>6.6</v>
      </c>
    </row>
    <row r="9302" spans="1:12" x14ac:dyDescent="0.2">
      <c r="A9302" s="4">
        <v>35664</v>
      </c>
      <c r="C9302">
        <v>5.25</v>
      </c>
      <c r="D9302">
        <v>5.34</v>
      </c>
      <c r="E9302">
        <v>5.57</v>
      </c>
      <c r="F9302">
        <v>5.98</v>
      </c>
      <c r="G9302">
        <v>6.09</v>
      </c>
      <c r="H9302">
        <v>6.21</v>
      </c>
      <c r="I9302">
        <v>6.36</v>
      </c>
      <c r="J9302">
        <v>6.38</v>
      </c>
      <c r="K9302">
        <v>6.75</v>
      </c>
      <c r="L9302">
        <v>6.67</v>
      </c>
    </row>
    <row r="9303" spans="1:12" x14ac:dyDescent="0.2">
      <c r="A9303" s="4">
        <v>35667</v>
      </c>
      <c r="C9303">
        <v>5.28</v>
      </c>
      <c r="D9303">
        <v>5.39</v>
      </c>
      <c r="E9303">
        <v>5.6</v>
      </c>
      <c r="F9303">
        <v>6.01</v>
      </c>
      <c r="G9303">
        <v>6.12</v>
      </c>
      <c r="H9303">
        <v>6.25</v>
      </c>
      <c r="I9303">
        <v>6.38</v>
      </c>
      <c r="J9303">
        <v>6.39</v>
      </c>
      <c r="K9303">
        <v>6.75</v>
      </c>
      <c r="L9303">
        <v>6.67</v>
      </c>
    </row>
    <row r="9304" spans="1:12" x14ac:dyDescent="0.2">
      <c r="A9304" s="4">
        <v>35668</v>
      </c>
      <c r="C9304">
        <v>5.28</v>
      </c>
      <c r="D9304">
        <v>5.39</v>
      </c>
      <c r="E9304">
        <v>5.6</v>
      </c>
      <c r="F9304">
        <v>5.99</v>
      </c>
      <c r="G9304">
        <v>6.12</v>
      </c>
      <c r="H9304">
        <v>6.24</v>
      </c>
      <c r="I9304">
        <v>6.37</v>
      </c>
      <c r="J9304">
        <v>6.38</v>
      </c>
      <c r="K9304">
        <v>6.74</v>
      </c>
      <c r="L9304">
        <v>6.66</v>
      </c>
    </row>
    <row r="9305" spans="1:12" x14ac:dyDescent="0.2">
      <c r="A9305" s="4">
        <v>35669</v>
      </c>
      <c r="C9305">
        <v>5.28</v>
      </c>
      <c r="D9305">
        <v>5.4</v>
      </c>
      <c r="E9305">
        <v>5.6</v>
      </c>
      <c r="F9305">
        <v>6.01</v>
      </c>
      <c r="G9305">
        <v>6.13</v>
      </c>
      <c r="H9305">
        <v>6.23</v>
      </c>
      <c r="I9305">
        <v>6.37</v>
      </c>
      <c r="J9305">
        <v>6.38</v>
      </c>
      <c r="K9305">
        <v>6.74</v>
      </c>
      <c r="L9305">
        <v>6.66</v>
      </c>
    </row>
    <row r="9306" spans="1:12" x14ac:dyDescent="0.2">
      <c r="A9306" s="4">
        <v>35670</v>
      </c>
      <c r="C9306">
        <v>5.24</v>
      </c>
      <c r="D9306">
        <v>5.38</v>
      </c>
      <c r="E9306">
        <v>5.56</v>
      </c>
      <c r="F9306">
        <v>5.94</v>
      </c>
      <c r="G9306">
        <v>6.06</v>
      </c>
      <c r="H9306">
        <v>6.18</v>
      </c>
      <c r="I9306">
        <v>6.29</v>
      </c>
      <c r="J9306">
        <v>6.3</v>
      </c>
      <c r="K9306">
        <v>6.64</v>
      </c>
      <c r="L9306">
        <v>6.57</v>
      </c>
    </row>
    <row r="9307" spans="1:12" x14ac:dyDescent="0.2">
      <c r="A9307" s="4">
        <v>35671</v>
      </c>
      <c r="C9307">
        <v>5.24</v>
      </c>
      <c r="D9307">
        <v>5.39</v>
      </c>
      <c r="E9307">
        <v>5.59</v>
      </c>
      <c r="F9307">
        <v>5.97</v>
      </c>
      <c r="G9307">
        <v>6.1</v>
      </c>
      <c r="H9307">
        <v>6.22</v>
      </c>
      <c r="I9307">
        <v>6.33</v>
      </c>
      <c r="J9307">
        <v>6.34</v>
      </c>
      <c r="K9307">
        <v>6.69</v>
      </c>
      <c r="L9307">
        <v>6.61</v>
      </c>
    </row>
    <row r="9308" spans="1:12" x14ac:dyDescent="0.2">
      <c r="A9308" s="4">
        <v>35674</v>
      </c>
      <c r="C9308" t="s">
        <v>13</v>
      </c>
      <c r="D9308" t="s">
        <v>13</v>
      </c>
      <c r="E9308" t="s">
        <v>13</v>
      </c>
      <c r="F9308" t="s">
        <v>13</v>
      </c>
      <c r="G9308" t="s">
        <v>13</v>
      </c>
      <c r="H9308" t="s">
        <v>13</v>
      </c>
      <c r="I9308" t="s">
        <v>13</v>
      </c>
      <c r="J9308" t="s">
        <v>13</v>
      </c>
      <c r="K9308" t="s">
        <v>13</v>
      </c>
      <c r="L9308" t="s">
        <v>13</v>
      </c>
    </row>
    <row r="9309" spans="1:12" x14ac:dyDescent="0.2">
      <c r="A9309" s="4">
        <v>35675</v>
      </c>
      <c r="C9309">
        <v>5.21</v>
      </c>
      <c r="D9309">
        <v>5.39</v>
      </c>
      <c r="E9309">
        <v>5.57</v>
      </c>
      <c r="F9309">
        <v>5.94</v>
      </c>
      <c r="G9309">
        <v>6.06</v>
      </c>
      <c r="H9309">
        <v>6.2</v>
      </c>
      <c r="I9309">
        <v>6.3</v>
      </c>
      <c r="J9309">
        <v>6.31</v>
      </c>
      <c r="K9309">
        <v>6.65</v>
      </c>
      <c r="L9309">
        <v>6.58</v>
      </c>
    </row>
    <row r="9310" spans="1:12" x14ac:dyDescent="0.2">
      <c r="A9310" s="4">
        <v>35676</v>
      </c>
      <c r="C9310">
        <v>5.14</v>
      </c>
      <c r="D9310">
        <v>5.38</v>
      </c>
      <c r="E9310">
        <v>5.57</v>
      </c>
      <c r="F9310">
        <v>5.96</v>
      </c>
      <c r="G9310">
        <v>6.07</v>
      </c>
      <c r="H9310">
        <v>6.21</v>
      </c>
      <c r="I9310">
        <v>6.33</v>
      </c>
      <c r="J9310">
        <v>6.33</v>
      </c>
      <c r="K9310">
        <v>6.67</v>
      </c>
      <c r="L9310">
        <v>6.6</v>
      </c>
    </row>
    <row r="9311" spans="1:12" x14ac:dyDescent="0.2">
      <c r="A9311" s="4">
        <v>35677</v>
      </c>
      <c r="C9311">
        <v>5.14</v>
      </c>
      <c r="D9311">
        <v>5.38</v>
      </c>
      <c r="E9311">
        <v>5.6</v>
      </c>
      <c r="F9311">
        <v>5.98</v>
      </c>
      <c r="G9311">
        <v>6.09</v>
      </c>
      <c r="H9311">
        <v>6.22</v>
      </c>
      <c r="I9311">
        <v>6.33</v>
      </c>
      <c r="J9311">
        <v>6.33</v>
      </c>
      <c r="K9311">
        <v>6.67</v>
      </c>
      <c r="L9311">
        <v>6.61</v>
      </c>
    </row>
    <row r="9312" spans="1:12" x14ac:dyDescent="0.2">
      <c r="A9312" s="4">
        <v>35678</v>
      </c>
      <c r="C9312">
        <v>5.17</v>
      </c>
      <c r="D9312">
        <v>5.38</v>
      </c>
      <c r="E9312">
        <v>5.58</v>
      </c>
      <c r="F9312">
        <v>5.98</v>
      </c>
      <c r="G9312">
        <v>6.09</v>
      </c>
      <c r="H9312">
        <v>6.24</v>
      </c>
      <c r="I9312">
        <v>6.36</v>
      </c>
      <c r="J9312">
        <v>6.37</v>
      </c>
      <c r="K9312">
        <v>6.72</v>
      </c>
      <c r="L9312">
        <v>6.65</v>
      </c>
    </row>
    <row r="9313" spans="1:12" x14ac:dyDescent="0.2">
      <c r="A9313" s="4">
        <v>35681</v>
      </c>
      <c r="C9313">
        <v>5.16</v>
      </c>
      <c r="D9313">
        <v>5.37</v>
      </c>
      <c r="E9313">
        <v>5.61</v>
      </c>
      <c r="F9313">
        <v>5.98</v>
      </c>
      <c r="G9313">
        <v>6.09</v>
      </c>
      <c r="H9313">
        <v>6.23</v>
      </c>
      <c r="I9313">
        <v>6.33</v>
      </c>
      <c r="J9313">
        <v>6.33</v>
      </c>
      <c r="K9313">
        <v>6.68</v>
      </c>
      <c r="L9313">
        <v>6.62</v>
      </c>
    </row>
    <row r="9314" spans="1:12" x14ac:dyDescent="0.2">
      <c r="A9314" s="4">
        <v>35682</v>
      </c>
      <c r="C9314">
        <v>5.16</v>
      </c>
      <c r="D9314">
        <v>5.35</v>
      </c>
      <c r="E9314">
        <v>5.6</v>
      </c>
      <c r="F9314">
        <v>5.98</v>
      </c>
      <c r="G9314">
        <v>6.09</v>
      </c>
      <c r="H9314">
        <v>6.24</v>
      </c>
      <c r="I9314">
        <v>6.33</v>
      </c>
      <c r="J9314">
        <v>6.34</v>
      </c>
      <c r="K9314">
        <v>6.7</v>
      </c>
      <c r="L9314">
        <v>6.63</v>
      </c>
    </row>
    <row r="9315" spans="1:12" x14ac:dyDescent="0.2">
      <c r="A9315" s="4">
        <v>35683</v>
      </c>
      <c r="C9315">
        <v>5.1100000000000003</v>
      </c>
      <c r="D9315">
        <v>5.35</v>
      </c>
      <c r="E9315">
        <v>5.61</v>
      </c>
      <c r="F9315">
        <v>6</v>
      </c>
      <c r="G9315">
        <v>6.1</v>
      </c>
      <c r="H9315">
        <v>6.26</v>
      </c>
      <c r="I9315">
        <v>6.36</v>
      </c>
      <c r="J9315">
        <v>6.37</v>
      </c>
      <c r="K9315">
        <v>6.71</v>
      </c>
      <c r="L9315">
        <v>6.66</v>
      </c>
    </row>
    <row r="9316" spans="1:12" x14ac:dyDescent="0.2">
      <c r="A9316" s="4">
        <v>35684</v>
      </c>
      <c r="C9316">
        <v>5.13</v>
      </c>
      <c r="D9316">
        <v>5.36</v>
      </c>
      <c r="E9316">
        <v>5.59</v>
      </c>
      <c r="F9316">
        <v>6</v>
      </c>
      <c r="G9316">
        <v>6.11</v>
      </c>
      <c r="H9316">
        <v>6.27</v>
      </c>
      <c r="I9316">
        <v>6.38</v>
      </c>
      <c r="J9316">
        <v>6.39</v>
      </c>
      <c r="K9316">
        <v>6.75</v>
      </c>
      <c r="L9316">
        <v>6.68</v>
      </c>
    </row>
    <row r="9317" spans="1:12" x14ac:dyDescent="0.2">
      <c r="A9317" s="4">
        <v>35685</v>
      </c>
      <c r="C9317">
        <v>5.0999999999999996</v>
      </c>
      <c r="D9317">
        <v>5.32</v>
      </c>
      <c r="E9317">
        <v>5.54</v>
      </c>
      <c r="F9317">
        <v>5.93</v>
      </c>
      <c r="G9317">
        <v>6.03</v>
      </c>
      <c r="H9317">
        <v>6.17</v>
      </c>
      <c r="I9317">
        <v>6.28</v>
      </c>
      <c r="J9317">
        <v>6.29</v>
      </c>
      <c r="K9317">
        <v>6.66</v>
      </c>
      <c r="L9317">
        <v>6.59</v>
      </c>
    </row>
    <row r="9318" spans="1:12" x14ac:dyDescent="0.2">
      <c r="A9318" s="4">
        <v>35688</v>
      </c>
      <c r="C9318">
        <v>5.08</v>
      </c>
      <c r="D9318">
        <v>5.31</v>
      </c>
      <c r="E9318">
        <v>5.54</v>
      </c>
      <c r="F9318">
        <v>5.93</v>
      </c>
      <c r="G9318">
        <v>6.02</v>
      </c>
      <c r="H9318">
        <v>6.17</v>
      </c>
      <c r="I9318">
        <v>6.28</v>
      </c>
      <c r="J9318">
        <v>6.28</v>
      </c>
      <c r="K9318">
        <v>6.65</v>
      </c>
      <c r="L9318">
        <v>6.58</v>
      </c>
    </row>
    <row r="9319" spans="1:12" x14ac:dyDescent="0.2">
      <c r="A9319" s="4">
        <v>35689</v>
      </c>
      <c r="C9319">
        <v>5.09</v>
      </c>
      <c r="D9319">
        <v>5.28</v>
      </c>
      <c r="E9319">
        <v>5.47</v>
      </c>
      <c r="F9319">
        <v>5.81</v>
      </c>
      <c r="G9319">
        <v>5.88</v>
      </c>
      <c r="H9319">
        <v>6</v>
      </c>
      <c r="I9319">
        <v>6.09</v>
      </c>
      <c r="J9319">
        <v>6.11</v>
      </c>
      <c r="K9319">
        <v>6.47</v>
      </c>
      <c r="L9319">
        <v>6.41</v>
      </c>
    </row>
    <row r="9320" spans="1:12" x14ac:dyDescent="0.2">
      <c r="A9320" s="4">
        <v>35690</v>
      </c>
      <c r="C9320">
        <v>5.0999999999999996</v>
      </c>
      <c r="D9320">
        <v>5.29</v>
      </c>
      <c r="E9320">
        <v>5.46</v>
      </c>
      <c r="F9320">
        <v>5.79</v>
      </c>
      <c r="G9320">
        <v>5.88</v>
      </c>
      <c r="H9320">
        <v>5.99</v>
      </c>
      <c r="I9320">
        <v>6.08</v>
      </c>
      <c r="J9320">
        <v>6.1</v>
      </c>
      <c r="K9320">
        <v>6.45</v>
      </c>
      <c r="L9320">
        <v>6.39</v>
      </c>
    </row>
    <row r="9321" spans="1:12" x14ac:dyDescent="0.2">
      <c r="A9321" s="4">
        <v>35691</v>
      </c>
      <c r="C9321">
        <v>5.0999999999999996</v>
      </c>
      <c r="D9321">
        <v>5.27</v>
      </c>
      <c r="E9321">
        <v>5.47</v>
      </c>
      <c r="F9321">
        <v>5.81</v>
      </c>
      <c r="G9321">
        <v>5.9</v>
      </c>
      <c r="H9321">
        <v>6.02</v>
      </c>
      <c r="I9321">
        <v>6.1</v>
      </c>
      <c r="J9321">
        <v>6.11</v>
      </c>
      <c r="K9321">
        <v>6.46</v>
      </c>
      <c r="L9321">
        <v>6.4</v>
      </c>
    </row>
    <row r="9322" spans="1:12" x14ac:dyDescent="0.2">
      <c r="A9322" s="4">
        <v>35692</v>
      </c>
      <c r="C9322">
        <v>5.0599999999999996</v>
      </c>
      <c r="D9322">
        <v>5.27</v>
      </c>
      <c r="E9322">
        <v>5.48</v>
      </c>
      <c r="F9322">
        <v>5.81</v>
      </c>
      <c r="G9322">
        <v>5.89</v>
      </c>
      <c r="H9322">
        <v>6.01</v>
      </c>
      <c r="I9322">
        <v>6.08</v>
      </c>
      <c r="J9322">
        <v>6.09</v>
      </c>
      <c r="K9322">
        <v>6.44</v>
      </c>
      <c r="L9322">
        <v>6.38</v>
      </c>
    </row>
    <row r="9323" spans="1:12" x14ac:dyDescent="0.2">
      <c r="A9323" s="4">
        <v>35695</v>
      </c>
      <c r="C9323">
        <v>5.0199999999999996</v>
      </c>
      <c r="D9323">
        <v>5.22</v>
      </c>
      <c r="E9323">
        <v>5.46</v>
      </c>
      <c r="F9323">
        <v>5.79</v>
      </c>
      <c r="G9323">
        <v>5.86</v>
      </c>
      <c r="H9323">
        <v>5.99</v>
      </c>
      <c r="I9323">
        <v>6.05</v>
      </c>
      <c r="J9323">
        <v>6.06</v>
      </c>
      <c r="K9323">
        <v>6.41</v>
      </c>
      <c r="L9323">
        <v>6.35</v>
      </c>
    </row>
    <row r="9324" spans="1:12" x14ac:dyDescent="0.2">
      <c r="A9324" s="4">
        <v>35696</v>
      </c>
      <c r="C9324">
        <v>5.0199999999999996</v>
      </c>
      <c r="D9324">
        <v>5.21</v>
      </c>
      <c r="E9324">
        <v>5.48</v>
      </c>
      <c r="F9324">
        <v>5.8</v>
      </c>
      <c r="G9324">
        <v>5.89</v>
      </c>
      <c r="H9324">
        <v>6.02</v>
      </c>
      <c r="I9324">
        <v>6.09</v>
      </c>
      <c r="J9324">
        <v>6.1</v>
      </c>
      <c r="K9324">
        <v>6.44</v>
      </c>
      <c r="L9324">
        <v>6.38</v>
      </c>
    </row>
    <row r="9325" spans="1:12" x14ac:dyDescent="0.2">
      <c r="A9325" s="4">
        <v>35697</v>
      </c>
      <c r="C9325">
        <v>4.9400000000000004</v>
      </c>
      <c r="D9325">
        <v>5.15</v>
      </c>
      <c r="E9325">
        <v>5.46</v>
      </c>
      <c r="F9325">
        <v>5.78</v>
      </c>
      <c r="G9325">
        <v>5.86</v>
      </c>
      <c r="H9325">
        <v>5.97</v>
      </c>
      <c r="I9325">
        <v>6.04</v>
      </c>
      <c r="J9325">
        <v>6.04</v>
      </c>
      <c r="K9325">
        <v>6.38</v>
      </c>
      <c r="L9325">
        <v>6.32</v>
      </c>
    </row>
    <row r="9326" spans="1:12" x14ac:dyDescent="0.2">
      <c r="A9326" s="4">
        <v>35698</v>
      </c>
      <c r="C9326">
        <v>4.93</v>
      </c>
      <c r="D9326">
        <v>5.17</v>
      </c>
      <c r="E9326">
        <v>5.5</v>
      </c>
      <c r="F9326">
        <v>5.85</v>
      </c>
      <c r="G9326">
        <v>5.93</v>
      </c>
      <c r="H9326">
        <v>6.04</v>
      </c>
      <c r="I9326">
        <v>6.13</v>
      </c>
      <c r="J9326">
        <v>6.13</v>
      </c>
      <c r="K9326">
        <v>6.47</v>
      </c>
      <c r="L9326">
        <v>6.4</v>
      </c>
    </row>
    <row r="9327" spans="1:12" x14ac:dyDescent="0.2">
      <c r="A9327" s="4">
        <v>35699</v>
      </c>
      <c r="C9327">
        <v>4.99</v>
      </c>
      <c r="D9327">
        <v>5.18</v>
      </c>
      <c r="E9327">
        <v>5.47</v>
      </c>
      <c r="F9327">
        <v>5.8</v>
      </c>
      <c r="G9327">
        <v>5.89</v>
      </c>
      <c r="H9327">
        <v>5.99</v>
      </c>
      <c r="I9327">
        <v>6.08</v>
      </c>
      <c r="J9327">
        <v>6.08</v>
      </c>
      <c r="K9327">
        <v>6.43</v>
      </c>
      <c r="L9327">
        <v>6.37</v>
      </c>
    </row>
    <row r="9328" spans="1:12" x14ac:dyDescent="0.2">
      <c r="A9328" s="4">
        <v>35702</v>
      </c>
      <c r="C9328">
        <v>5.07</v>
      </c>
      <c r="D9328">
        <v>5.3</v>
      </c>
      <c r="E9328">
        <v>5.47</v>
      </c>
      <c r="F9328">
        <v>5.8</v>
      </c>
      <c r="G9328">
        <v>5.88</v>
      </c>
      <c r="H9328">
        <v>5.99</v>
      </c>
      <c r="I9328">
        <v>6.09</v>
      </c>
      <c r="J9328">
        <v>6.1</v>
      </c>
      <c r="K9328">
        <v>6.44</v>
      </c>
      <c r="L9328">
        <v>6.39</v>
      </c>
    </row>
    <row r="9329" spans="1:12" x14ac:dyDescent="0.2">
      <c r="A9329" s="4">
        <v>35703</v>
      </c>
      <c r="C9329">
        <v>5.0599999999999996</v>
      </c>
      <c r="D9329">
        <v>5.28</v>
      </c>
      <c r="E9329">
        <v>5.47</v>
      </c>
      <c r="F9329">
        <v>5.8</v>
      </c>
      <c r="G9329">
        <v>5.88</v>
      </c>
      <c r="H9329">
        <v>6</v>
      </c>
      <c r="I9329">
        <v>6.11</v>
      </c>
      <c r="J9329">
        <v>6.12</v>
      </c>
      <c r="K9329">
        <v>6.47</v>
      </c>
      <c r="L9329">
        <v>6.41</v>
      </c>
    </row>
    <row r="9330" spans="1:12" x14ac:dyDescent="0.2">
      <c r="A9330" s="4">
        <v>35704</v>
      </c>
      <c r="C9330">
        <v>5.0999999999999996</v>
      </c>
      <c r="D9330">
        <v>5.27</v>
      </c>
      <c r="E9330">
        <v>5.44</v>
      </c>
      <c r="F9330">
        <v>5.75</v>
      </c>
      <c r="G9330">
        <v>5.83</v>
      </c>
      <c r="H9330">
        <v>5.93</v>
      </c>
      <c r="I9330">
        <v>6.05</v>
      </c>
      <c r="J9330">
        <v>6.04</v>
      </c>
      <c r="K9330">
        <v>6.38</v>
      </c>
      <c r="L9330">
        <v>6.33</v>
      </c>
    </row>
    <row r="9331" spans="1:12" x14ac:dyDescent="0.2">
      <c r="A9331" s="4">
        <v>35705</v>
      </c>
      <c r="C9331">
        <v>5.07</v>
      </c>
      <c r="D9331">
        <v>5.25</v>
      </c>
      <c r="E9331">
        <v>5.44</v>
      </c>
      <c r="F9331">
        <v>5.73</v>
      </c>
      <c r="G9331">
        <v>5.8</v>
      </c>
      <c r="H9331">
        <v>5.91</v>
      </c>
      <c r="I9331">
        <v>6.02</v>
      </c>
      <c r="J9331">
        <v>6.01</v>
      </c>
      <c r="K9331">
        <v>6.36</v>
      </c>
      <c r="L9331">
        <v>6.31</v>
      </c>
    </row>
    <row r="9332" spans="1:12" x14ac:dyDescent="0.2">
      <c r="A9332" s="4">
        <v>35706</v>
      </c>
      <c r="C9332">
        <v>5.03</v>
      </c>
      <c r="D9332">
        <v>5.22</v>
      </c>
      <c r="E9332">
        <v>5.42</v>
      </c>
      <c r="F9332">
        <v>5.72</v>
      </c>
      <c r="G9332">
        <v>5.79</v>
      </c>
      <c r="H9332">
        <v>5.89</v>
      </c>
      <c r="I9332">
        <v>6.02</v>
      </c>
      <c r="J9332">
        <v>6.01</v>
      </c>
      <c r="K9332">
        <v>6.35</v>
      </c>
      <c r="L9332">
        <v>6.3</v>
      </c>
    </row>
    <row r="9333" spans="1:12" x14ac:dyDescent="0.2">
      <c r="A9333" s="4">
        <v>35709</v>
      </c>
      <c r="C9333">
        <v>5.08</v>
      </c>
      <c r="D9333">
        <v>5.22</v>
      </c>
      <c r="E9333">
        <v>5.4</v>
      </c>
      <c r="F9333">
        <v>5.68</v>
      </c>
      <c r="G9333">
        <v>5.75</v>
      </c>
      <c r="H9333">
        <v>5.85</v>
      </c>
      <c r="I9333">
        <v>5.97</v>
      </c>
      <c r="J9333">
        <v>5.96</v>
      </c>
      <c r="K9333">
        <v>6.31</v>
      </c>
      <c r="L9333">
        <v>6.27</v>
      </c>
    </row>
    <row r="9334" spans="1:12" x14ac:dyDescent="0.2">
      <c r="A9334" s="4">
        <v>35710</v>
      </c>
      <c r="C9334">
        <v>5.0599999999999996</v>
      </c>
      <c r="D9334">
        <v>5.19</v>
      </c>
      <c r="E9334">
        <v>5.38</v>
      </c>
      <c r="F9334">
        <v>5.67</v>
      </c>
      <c r="G9334">
        <v>5.73</v>
      </c>
      <c r="H9334">
        <v>5.82</v>
      </c>
      <c r="I9334">
        <v>5.95</v>
      </c>
      <c r="J9334">
        <v>5.94</v>
      </c>
      <c r="K9334">
        <v>6.29</v>
      </c>
      <c r="L9334">
        <v>6.24</v>
      </c>
    </row>
    <row r="9335" spans="1:12" x14ac:dyDescent="0.2">
      <c r="A9335" s="4">
        <v>35711</v>
      </c>
      <c r="C9335">
        <v>5.09</v>
      </c>
      <c r="D9335">
        <v>5.25</v>
      </c>
      <c r="E9335">
        <v>5.46</v>
      </c>
      <c r="F9335">
        <v>5.79</v>
      </c>
      <c r="G9335">
        <v>5.85</v>
      </c>
      <c r="H9335">
        <v>5.96</v>
      </c>
      <c r="I9335">
        <v>6.09</v>
      </c>
      <c r="J9335">
        <v>6.08</v>
      </c>
      <c r="K9335">
        <v>6.41</v>
      </c>
      <c r="L9335">
        <v>6.37</v>
      </c>
    </row>
    <row r="9336" spans="1:12" x14ac:dyDescent="0.2">
      <c r="A9336" s="4">
        <v>35712</v>
      </c>
      <c r="C9336">
        <v>5.14</v>
      </c>
      <c r="D9336">
        <v>5.3</v>
      </c>
      <c r="E9336">
        <v>5.48</v>
      </c>
      <c r="F9336">
        <v>5.8</v>
      </c>
      <c r="G9336">
        <v>5.86</v>
      </c>
      <c r="H9336">
        <v>5.98</v>
      </c>
      <c r="I9336">
        <v>6.1</v>
      </c>
      <c r="J9336">
        <v>6.09</v>
      </c>
      <c r="K9336">
        <v>6.43</v>
      </c>
      <c r="L9336">
        <v>6.38</v>
      </c>
    </row>
    <row r="9337" spans="1:12" x14ac:dyDescent="0.2">
      <c r="A9337" s="4">
        <v>35713</v>
      </c>
      <c r="C9337">
        <v>5.14</v>
      </c>
      <c r="D9337">
        <v>5.32</v>
      </c>
      <c r="E9337">
        <v>5.54</v>
      </c>
      <c r="F9337">
        <v>5.86</v>
      </c>
      <c r="G9337">
        <v>5.92</v>
      </c>
      <c r="H9337">
        <v>6.03</v>
      </c>
      <c r="I9337">
        <v>6.17</v>
      </c>
      <c r="J9337">
        <v>6.15</v>
      </c>
      <c r="K9337">
        <v>6.49</v>
      </c>
      <c r="L9337">
        <v>6.44</v>
      </c>
    </row>
    <row r="9338" spans="1:12" x14ac:dyDescent="0.2">
      <c r="A9338" s="4">
        <v>35716</v>
      </c>
      <c r="C9338" t="s">
        <v>13</v>
      </c>
      <c r="D9338" t="s">
        <v>13</v>
      </c>
      <c r="E9338" t="s">
        <v>13</v>
      </c>
      <c r="F9338" t="s">
        <v>13</v>
      </c>
      <c r="G9338" t="s">
        <v>13</v>
      </c>
      <c r="H9338" t="s">
        <v>13</v>
      </c>
      <c r="I9338" t="s">
        <v>13</v>
      </c>
      <c r="J9338" t="s">
        <v>13</v>
      </c>
      <c r="K9338" t="s">
        <v>13</v>
      </c>
      <c r="L9338" t="s">
        <v>13</v>
      </c>
    </row>
    <row r="9339" spans="1:12" x14ac:dyDescent="0.2">
      <c r="A9339" s="4">
        <v>35717</v>
      </c>
      <c r="C9339">
        <v>5.08</v>
      </c>
      <c r="D9339">
        <v>5.34</v>
      </c>
      <c r="E9339">
        <v>5.5</v>
      </c>
      <c r="F9339">
        <v>5.81</v>
      </c>
      <c r="G9339">
        <v>5.87</v>
      </c>
      <c r="H9339">
        <v>5.97</v>
      </c>
      <c r="I9339">
        <v>6.09</v>
      </c>
      <c r="J9339">
        <v>6.07</v>
      </c>
      <c r="K9339">
        <v>6.42</v>
      </c>
      <c r="L9339">
        <v>6.36</v>
      </c>
    </row>
    <row r="9340" spans="1:12" x14ac:dyDescent="0.2">
      <c r="A9340" s="4">
        <v>35718</v>
      </c>
      <c r="C9340">
        <v>5.0599999999999996</v>
      </c>
      <c r="D9340">
        <v>5.34</v>
      </c>
      <c r="E9340">
        <v>5.52</v>
      </c>
      <c r="F9340">
        <v>5.84</v>
      </c>
      <c r="G9340">
        <v>5.9</v>
      </c>
      <c r="H9340">
        <v>6</v>
      </c>
      <c r="I9340">
        <v>6.13</v>
      </c>
      <c r="J9340">
        <v>6.1</v>
      </c>
      <c r="K9340">
        <v>6.45</v>
      </c>
      <c r="L9340">
        <v>6.39</v>
      </c>
    </row>
    <row r="9341" spans="1:12" x14ac:dyDescent="0.2">
      <c r="A9341" s="4">
        <v>35719</v>
      </c>
      <c r="C9341">
        <v>5.07</v>
      </c>
      <c r="D9341">
        <v>5.32</v>
      </c>
      <c r="E9341">
        <v>5.51</v>
      </c>
      <c r="F9341">
        <v>5.84</v>
      </c>
      <c r="G9341">
        <v>5.9</v>
      </c>
      <c r="H9341">
        <v>6</v>
      </c>
      <c r="I9341">
        <v>6.12</v>
      </c>
      <c r="J9341">
        <v>6.09</v>
      </c>
      <c r="K9341">
        <v>6.45</v>
      </c>
      <c r="L9341">
        <v>6.39</v>
      </c>
    </row>
    <row r="9342" spans="1:12" x14ac:dyDescent="0.2">
      <c r="A9342" s="4">
        <v>35720</v>
      </c>
      <c r="C9342">
        <v>5.0599999999999996</v>
      </c>
      <c r="D9342">
        <v>5.33</v>
      </c>
      <c r="E9342">
        <v>5.56</v>
      </c>
      <c r="F9342">
        <v>5.91</v>
      </c>
      <c r="G9342">
        <v>5.98</v>
      </c>
      <c r="H9342">
        <v>6.08</v>
      </c>
      <c r="I9342">
        <v>6.19</v>
      </c>
      <c r="J9342">
        <v>6.17</v>
      </c>
      <c r="K9342">
        <v>6.51</v>
      </c>
      <c r="L9342">
        <v>6.44</v>
      </c>
    </row>
    <row r="9343" spans="1:12" x14ac:dyDescent="0.2">
      <c r="A9343" s="4">
        <v>35723</v>
      </c>
      <c r="C9343">
        <v>5.09</v>
      </c>
      <c r="D9343">
        <v>5.36</v>
      </c>
      <c r="E9343">
        <v>5.56</v>
      </c>
      <c r="F9343">
        <v>5.9</v>
      </c>
      <c r="G9343">
        <v>5.97</v>
      </c>
      <c r="H9343">
        <v>6.07</v>
      </c>
      <c r="I9343">
        <v>6.18</v>
      </c>
      <c r="J9343">
        <v>6.15</v>
      </c>
      <c r="K9343">
        <v>6.49</v>
      </c>
      <c r="L9343">
        <v>6.42</v>
      </c>
    </row>
    <row r="9344" spans="1:12" x14ac:dyDescent="0.2">
      <c r="A9344" s="4">
        <v>35724</v>
      </c>
      <c r="C9344">
        <v>5.07</v>
      </c>
      <c r="D9344">
        <v>5.38</v>
      </c>
      <c r="E9344">
        <v>5.57</v>
      </c>
      <c r="F9344">
        <v>5.92</v>
      </c>
      <c r="G9344">
        <v>5.98</v>
      </c>
      <c r="H9344">
        <v>6.07</v>
      </c>
      <c r="I9344">
        <v>6.18</v>
      </c>
      <c r="J9344">
        <v>6.14</v>
      </c>
      <c r="K9344">
        <v>6.49</v>
      </c>
      <c r="L9344">
        <v>6.42</v>
      </c>
    </row>
    <row r="9345" spans="1:12" x14ac:dyDescent="0.2">
      <c r="A9345" s="4">
        <v>35725</v>
      </c>
      <c r="C9345">
        <v>5.16</v>
      </c>
      <c r="D9345">
        <v>5.41</v>
      </c>
      <c r="E9345">
        <v>5.58</v>
      </c>
      <c r="F9345">
        <v>5.91</v>
      </c>
      <c r="G9345">
        <v>5.97</v>
      </c>
      <c r="H9345">
        <v>6.06</v>
      </c>
      <c r="I9345">
        <v>6.17</v>
      </c>
      <c r="J9345">
        <v>6.12</v>
      </c>
      <c r="K9345">
        <v>6.48</v>
      </c>
      <c r="L9345">
        <v>6.41</v>
      </c>
    </row>
    <row r="9346" spans="1:12" x14ac:dyDescent="0.2">
      <c r="A9346" s="4">
        <v>35726</v>
      </c>
      <c r="C9346">
        <v>5.13</v>
      </c>
      <c r="D9346">
        <v>5.35</v>
      </c>
      <c r="E9346">
        <v>5.48</v>
      </c>
      <c r="F9346">
        <v>5.79</v>
      </c>
      <c r="G9346">
        <v>5.86</v>
      </c>
      <c r="H9346">
        <v>5.95</v>
      </c>
      <c r="I9346">
        <v>6.07</v>
      </c>
      <c r="J9346">
        <v>6.04</v>
      </c>
      <c r="K9346">
        <v>6.39</v>
      </c>
      <c r="L9346">
        <v>6.33</v>
      </c>
    </row>
    <row r="9347" spans="1:12" x14ac:dyDescent="0.2">
      <c r="A9347" s="4">
        <v>35727</v>
      </c>
      <c r="C9347">
        <v>5.15</v>
      </c>
      <c r="D9347">
        <v>5.35</v>
      </c>
      <c r="E9347">
        <v>5.46</v>
      </c>
      <c r="F9347">
        <v>5.79</v>
      </c>
      <c r="G9347">
        <v>5.86</v>
      </c>
      <c r="H9347">
        <v>5.94</v>
      </c>
      <c r="I9347">
        <v>6.05</v>
      </c>
      <c r="J9347">
        <v>6.01</v>
      </c>
      <c r="K9347">
        <v>6.35</v>
      </c>
      <c r="L9347">
        <v>6.3</v>
      </c>
    </row>
    <row r="9348" spans="1:12" x14ac:dyDescent="0.2">
      <c r="A9348" s="4">
        <v>35730</v>
      </c>
      <c r="C9348">
        <v>5.08</v>
      </c>
      <c r="D9348">
        <v>5.22</v>
      </c>
      <c r="E9348">
        <v>5.29</v>
      </c>
      <c r="F9348">
        <v>5.62</v>
      </c>
      <c r="G9348">
        <v>5.7</v>
      </c>
      <c r="H9348">
        <v>5.79</v>
      </c>
      <c r="I9348">
        <v>5.94</v>
      </c>
      <c r="J9348">
        <v>5.91</v>
      </c>
      <c r="K9348">
        <v>6.29</v>
      </c>
      <c r="L9348">
        <v>6.24</v>
      </c>
    </row>
    <row r="9349" spans="1:12" x14ac:dyDescent="0.2">
      <c r="A9349" s="4">
        <v>35731</v>
      </c>
      <c r="C9349">
        <v>5.25</v>
      </c>
      <c r="D9349">
        <v>5.33</v>
      </c>
      <c r="E9349">
        <v>5.41</v>
      </c>
      <c r="F9349">
        <v>5.74</v>
      </c>
      <c r="G9349">
        <v>5.8</v>
      </c>
      <c r="H9349">
        <v>5.89</v>
      </c>
      <c r="I9349">
        <v>6</v>
      </c>
      <c r="J9349">
        <v>5.98</v>
      </c>
      <c r="K9349">
        <v>6.33</v>
      </c>
      <c r="L9349">
        <v>6.29</v>
      </c>
    </row>
    <row r="9350" spans="1:12" x14ac:dyDescent="0.2">
      <c r="A9350" s="4">
        <v>35732</v>
      </c>
      <c r="C9350">
        <v>5.19</v>
      </c>
      <c r="D9350">
        <v>5.26</v>
      </c>
      <c r="E9350">
        <v>5.35</v>
      </c>
      <c r="F9350">
        <v>5.67</v>
      </c>
      <c r="G9350">
        <v>5.74</v>
      </c>
      <c r="H9350">
        <v>5.78</v>
      </c>
      <c r="I9350">
        <v>5.95</v>
      </c>
      <c r="J9350">
        <v>5.91</v>
      </c>
      <c r="K9350">
        <v>6.28</v>
      </c>
      <c r="L9350">
        <v>6.23</v>
      </c>
    </row>
    <row r="9351" spans="1:12" x14ac:dyDescent="0.2">
      <c r="A9351" s="4">
        <v>35733</v>
      </c>
      <c r="C9351">
        <v>5.17</v>
      </c>
      <c r="D9351">
        <v>5.25</v>
      </c>
      <c r="E9351">
        <v>5.33</v>
      </c>
      <c r="F9351">
        <v>5.61</v>
      </c>
      <c r="G9351">
        <v>5.7</v>
      </c>
      <c r="H9351">
        <v>5.73</v>
      </c>
      <c r="I9351">
        <v>5.88</v>
      </c>
      <c r="J9351">
        <v>5.84</v>
      </c>
      <c r="K9351">
        <v>6.23</v>
      </c>
      <c r="L9351">
        <v>6.17</v>
      </c>
    </row>
    <row r="9352" spans="1:12" x14ac:dyDescent="0.2">
      <c r="A9352" s="4">
        <v>35734</v>
      </c>
      <c r="C9352">
        <v>5.21</v>
      </c>
      <c r="D9352">
        <v>5.32</v>
      </c>
      <c r="E9352">
        <v>5.36</v>
      </c>
      <c r="F9352">
        <v>5.63</v>
      </c>
      <c r="G9352">
        <v>5.7</v>
      </c>
      <c r="H9352">
        <v>5.72</v>
      </c>
      <c r="I9352">
        <v>5.87</v>
      </c>
      <c r="J9352">
        <v>5.84</v>
      </c>
      <c r="K9352">
        <v>6.21</v>
      </c>
      <c r="L9352">
        <v>6.15</v>
      </c>
    </row>
    <row r="9353" spans="1:12" x14ac:dyDescent="0.2">
      <c r="A9353" s="4">
        <v>35737</v>
      </c>
      <c r="C9353">
        <v>5.26</v>
      </c>
      <c r="D9353">
        <v>5.35</v>
      </c>
      <c r="E9353">
        <v>5.44</v>
      </c>
      <c r="F9353">
        <v>5.69</v>
      </c>
      <c r="G9353">
        <v>5.77</v>
      </c>
      <c r="H9353">
        <v>5.79</v>
      </c>
      <c r="I9353">
        <v>5.94</v>
      </c>
      <c r="J9353">
        <v>5.91</v>
      </c>
      <c r="K9353">
        <v>6.27</v>
      </c>
      <c r="L9353">
        <v>6.21</v>
      </c>
    </row>
    <row r="9354" spans="1:12" x14ac:dyDescent="0.2">
      <c r="A9354" s="4">
        <v>35738</v>
      </c>
      <c r="C9354">
        <v>5.25</v>
      </c>
      <c r="D9354">
        <v>5.35</v>
      </c>
      <c r="E9354">
        <v>5.46</v>
      </c>
      <c r="F9354">
        <v>5.73</v>
      </c>
      <c r="G9354">
        <v>5.77</v>
      </c>
      <c r="H9354">
        <v>5.83</v>
      </c>
      <c r="I9354">
        <v>5.98</v>
      </c>
      <c r="J9354">
        <v>5.95</v>
      </c>
      <c r="K9354">
        <v>6.3</v>
      </c>
      <c r="L9354">
        <v>6.25</v>
      </c>
    </row>
    <row r="9355" spans="1:12" x14ac:dyDescent="0.2">
      <c r="A9355" s="4">
        <v>35739</v>
      </c>
      <c r="C9355">
        <v>5.27</v>
      </c>
      <c r="D9355">
        <v>5.32</v>
      </c>
      <c r="E9355">
        <v>5.45</v>
      </c>
      <c r="F9355">
        <v>5.73</v>
      </c>
      <c r="G9355">
        <v>5.78</v>
      </c>
      <c r="H9355">
        <v>5.84</v>
      </c>
      <c r="I9355">
        <v>5.97</v>
      </c>
      <c r="J9355">
        <v>5.95</v>
      </c>
      <c r="K9355">
        <v>6.3</v>
      </c>
      <c r="L9355">
        <v>6.24</v>
      </c>
    </row>
    <row r="9356" spans="1:12" x14ac:dyDescent="0.2">
      <c r="A9356" s="4">
        <v>35740</v>
      </c>
      <c r="C9356">
        <v>5.31</v>
      </c>
      <c r="D9356">
        <v>5.31</v>
      </c>
      <c r="E9356">
        <v>5.42</v>
      </c>
      <c r="F9356">
        <v>5.7</v>
      </c>
      <c r="G9356">
        <v>5.76</v>
      </c>
      <c r="H9356">
        <v>5.79</v>
      </c>
      <c r="I9356">
        <v>5.92</v>
      </c>
      <c r="J9356">
        <v>5.9</v>
      </c>
      <c r="K9356">
        <v>6.25</v>
      </c>
      <c r="L9356">
        <v>6.15</v>
      </c>
    </row>
    <row r="9357" spans="1:12" x14ac:dyDescent="0.2">
      <c r="A9357" s="4">
        <v>35741</v>
      </c>
      <c r="C9357">
        <v>5.31</v>
      </c>
      <c r="D9357">
        <v>5.33</v>
      </c>
      <c r="E9357">
        <v>5.42</v>
      </c>
      <c r="F9357">
        <v>5.71</v>
      </c>
      <c r="G9357">
        <v>5.77</v>
      </c>
      <c r="H9357">
        <v>5.81</v>
      </c>
      <c r="I9357">
        <v>5.92</v>
      </c>
      <c r="J9357">
        <v>5.9</v>
      </c>
      <c r="K9357">
        <v>6.25</v>
      </c>
      <c r="L9357">
        <v>6.14</v>
      </c>
    </row>
    <row r="9358" spans="1:12" x14ac:dyDescent="0.2">
      <c r="A9358" s="4">
        <v>35744</v>
      </c>
      <c r="C9358">
        <v>5.32</v>
      </c>
      <c r="D9358">
        <v>5.39</v>
      </c>
      <c r="E9358">
        <v>5.46</v>
      </c>
      <c r="F9358">
        <v>5.73</v>
      </c>
      <c r="G9358">
        <v>5.78</v>
      </c>
      <c r="H9358">
        <v>5.82</v>
      </c>
      <c r="I9358">
        <v>5.94</v>
      </c>
      <c r="J9358">
        <v>5.91</v>
      </c>
      <c r="K9358">
        <v>6.25</v>
      </c>
      <c r="L9358">
        <v>6.15</v>
      </c>
    </row>
    <row r="9359" spans="1:12" x14ac:dyDescent="0.2">
      <c r="A9359" s="4">
        <v>35745</v>
      </c>
      <c r="C9359" t="s">
        <v>13</v>
      </c>
      <c r="D9359" t="s">
        <v>13</v>
      </c>
      <c r="E9359" t="s">
        <v>13</v>
      </c>
      <c r="F9359" t="s">
        <v>13</v>
      </c>
      <c r="G9359" t="s">
        <v>13</v>
      </c>
      <c r="H9359" t="s">
        <v>13</v>
      </c>
      <c r="I9359" t="s">
        <v>13</v>
      </c>
      <c r="J9359" t="s">
        <v>13</v>
      </c>
      <c r="K9359" t="s">
        <v>13</v>
      </c>
      <c r="L9359" t="s">
        <v>13</v>
      </c>
    </row>
    <row r="9360" spans="1:12" x14ac:dyDescent="0.2">
      <c r="A9360" s="4">
        <v>35746</v>
      </c>
      <c r="C9360">
        <v>5.3</v>
      </c>
      <c r="D9360">
        <v>5.37</v>
      </c>
      <c r="E9360">
        <v>5.43</v>
      </c>
      <c r="F9360">
        <v>5.7</v>
      </c>
      <c r="G9360">
        <v>5.76</v>
      </c>
      <c r="H9360">
        <v>5.81</v>
      </c>
      <c r="I9360">
        <v>5.92</v>
      </c>
      <c r="J9360">
        <v>5.89</v>
      </c>
      <c r="K9360">
        <v>6.23</v>
      </c>
      <c r="L9360">
        <v>6.13</v>
      </c>
    </row>
    <row r="9361" spans="1:12" x14ac:dyDescent="0.2">
      <c r="A9361" s="4">
        <v>35747</v>
      </c>
      <c r="C9361">
        <v>5.27</v>
      </c>
      <c r="D9361">
        <v>5.37</v>
      </c>
      <c r="E9361">
        <v>5.42</v>
      </c>
      <c r="F9361">
        <v>5.7</v>
      </c>
      <c r="G9361">
        <v>5.75</v>
      </c>
      <c r="H9361">
        <v>5.79</v>
      </c>
      <c r="I9361">
        <v>5.9</v>
      </c>
      <c r="J9361">
        <v>5.87</v>
      </c>
      <c r="K9361">
        <v>6.21</v>
      </c>
      <c r="L9361">
        <v>6.11</v>
      </c>
    </row>
    <row r="9362" spans="1:12" x14ac:dyDescent="0.2">
      <c r="A9362" s="4">
        <v>35748</v>
      </c>
      <c r="C9362">
        <v>5.27</v>
      </c>
      <c r="D9362">
        <v>5.36</v>
      </c>
      <c r="E9362">
        <v>5.43</v>
      </c>
      <c r="F9362">
        <v>5.7</v>
      </c>
      <c r="G9362">
        <v>5.74</v>
      </c>
      <c r="H9362">
        <v>5.8</v>
      </c>
      <c r="I9362">
        <v>5.9</v>
      </c>
      <c r="J9362">
        <v>5.86</v>
      </c>
      <c r="K9362">
        <v>6.19</v>
      </c>
      <c r="L9362">
        <v>6.09</v>
      </c>
    </row>
    <row r="9363" spans="1:12" x14ac:dyDescent="0.2">
      <c r="A9363" s="4">
        <v>35751</v>
      </c>
      <c r="C9363">
        <v>5.31</v>
      </c>
      <c r="D9363">
        <v>5.38</v>
      </c>
      <c r="E9363">
        <v>5.45</v>
      </c>
      <c r="F9363">
        <v>5.7</v>
      </c>
      <c r="G9363">
        <v>5.74</v>
      </c>
      <c r="H9363">
        <v>5.79</v>
      </c>
      <c r="I9363">
        <v>5.88</v>
      </c>
      <c r="J9363">
        <v>5.85</v>
      </c>
      <c r="K9363">
        <v>6.18</v>
      </c>
      <c r="L9363">
        <v>6.07</v>
      </c>
    </row>
    <row r="9364" spans="1:12" x14ac:dyDescent="0.2">
      <c r="A9364" s="4">
        <v>35752</v>
      </c>
      <c r="C9364">
        <v>5.31</v>
      </c>
      <c r="D9364">
        <v>5.39</v>
      </c>
      <c r="E9364">
        <v>5.48</v>
      </c>
      <c r="F9364">
        <v>5.71</v>
      </c>
      <c r="G9364">
        <v>5.74</v>
      </c>
      <c r="H9364">
        <v>5.8</v>
      </c>
      <c r="I9364">
        <v>5.88</v>
      </c>
      <c r="J9364">
        <v>5.85</v>
      </c>
      <c r="K9364">
        <v>6.18</v>
      </c>
      <c r="L9364">
        <v>6.07</v>
      </c>
    </row>
    <row r="9365" spans="1:12" x14ac:dyDescent="0.2">
      <c r="A9365" s="4">
        <v>35753</v>
      </c>
      <c r="C9365">
        <v>5.28</v>
      </c>
      <c r="D9365">
        <v>5.38</v>
      </c>
      <c r="E9365">
        <v>5.47</v>
      </c>
      <c r="F9365">
        <v>5.7</v>
      </c>
      <c r="G9365">
        <v>5.72</v>
      </c>
      <c r="H9365">
        <v>5.77</v>
      </c>
      <c r="I9365">
        <v>5.84</v>
      </c>
      <c r="J9365">
        <v>5.82</v>
      </c>
      <c r="K9365">
        <v>6.12</v>
      </c>
      <c r="L9365">
        <v>6.03</v>
      </c>
    </row>
    <row r="9366" spans="1:12" x14ac:dyDescent="0.2">
      <c r="A9366" s="4">
        <v>35754</v>
      </c>
      <c r="C9366">
        <v>5.28</v>
      </c>
      <c r="D9366">
        <v>5.39</v>
      </c>
      <c r="E9366">
        <v>5.49</v>
      </c>
      <c r="F9366">
        <v>5.73</v>
      </c>
      <c r="G9366">
        <v>5.74</v>
      </c>
      <c r="H9366">
        <v>5.8</v>
      </c>
      <c r="I9366">
        <v>5.87</v>
      </c>
      <c r="J9366">
        <v>5.84</v>
      </c>
      <c r="K9366">
        <v>6.14</v>
      </c>
      <c r="L9366">
        <v>6.05</v>
      </c>
    </row>
    <row r="9367" spans="1:12" x14ac:dyDescent="0.2">
      <c r="A9367" s="4">
        <v>35755</v>
      </c>
      <c r="C9367">
        <v>5.25</v>
      </c>
      <c r="D9367">
        <v>5.35</v>
      </c>
      <c r="E9367">
        <v>5.43</v>
      </c>
      <c r="F9367">
        <v>5.68</v>
      </c>
      <c r="G9367">
        <v>5.7</v>
      </c>
      <c r="H9367">
        <v>5.77</v>
      </c>
      <c r="I9367">
        <v>5.84</v>
      </c>
      <c r="J9367">
        <v>5.82</v>
      </c>
      <c r="K9367">
        <v>6.13</v>
      </c>
      <c r="L9367">
        <v>6.04</v>
      </c>
    </row>
    <row r="9368" spans="1:12" x14ac:dyDescent="0.2">
      <c r="A9368" s="4">
        <v>35758</v>
      </c>
      <c r="C9368">
        <v>5.29</v>
      </c>
      <c r="D9368">
        <v>5.43</v>
      </c>
      <c r="E9368">
        <v>5.47</v>
      </c>
      <c r="F9368">
        <v>5.71</v>
      </c>
      <c r="G9368">
        <v>5.75</v>
      </c>
      <c r="H9368">
        <v>5.81</v>
      </c>
      <c r="I9368">
        <v>5.88</v>
      </c>
      <c r="J9368">
        <v>5.86</v>
      </c>
      <c r="K9368">
        <v>6.17</v>
      </c>
      <c r="L9368">
        <v>6.08</v>
      </c>
    </row>
    <row r="9369" spans="1:12" x14ac:dyDescent="0.2">
      <c r="A9369" s="4">
        <v>35759</v>
      </c>
      <c r="C9369">
        <v>5.3</v>
      </c>
      <c r="D9369">
        <v>5.46</v>
      </c>
      <c r="E9369">
        <v>5.49</v>
      </c>
      <c r="F9369">
        <v>5.71</v>
      </c>
      <c r="G9369">
        <v>5.75</v>
      </c>
      <c r="H9369">
        <v>5.8</v>
      </c>
      <c r="I9369">
        <v>5.87</v>
      </c>
      <c r="J9369">
        <v>5.85</v>
      </c>
      <c r="K9369">
        <v>6.15</v>
      </c>
      <c r="L9369">
        <v>6.06</v>
      </c>
    </row>
    <row r="9370" spans="1:12" x14ac:dyDescent="0.2">
      <c r="A9370" s="4">
        <v>35760</v>
      </c>
      <c r="C9370">
        <v>5.26</v>
      </c>
      <c r="D9370">
        <v>5.42</v>
      </c>
      <c r="E9370">
        <v>5.5</v>
      </c>
      <c r="F9370">
        <v>5.74</v>
      </c>
      <c r="G9370">
        <v>5.77</v>
      </c>
      <c r="H9370">
        <v>5.82</v>
      </c>
      <c r="I9370">
        <v>5.89</v>
      </c>
      <c r="J9370">
        <v>5.86</v>
      </c>
      <c r="K9370">
        <v>6.14</v>
      </c>
      <c r="L9370">
        <v>6.06</v>
      </c>
    </row>
    <row r="9371" spans="1:12" x14ac:dyDescent="0.2">
      <c r="A9371" s="4">
        <v>35761</v>
      </c>
      <c r="C9371" t="s">
        <v>13</v>
      </c>
      <c r="D9371" t="s">
        <v>13</v>
      </c>
      <c r="E9371" t="s">
        <v>13</v>
      </c>
      <c r="F9371" t="s">
        <v>13</v>
      </c>
      <c r="G9371" t="s">
        <v>13</v>
      </c>
      <c r="H9371" t="s">
        <v>13</v>
      </c>
      <c r="I9371" t="s">
        <v>13</v>
      </c>
      <c r="J9371" t="s">
        <v>13</v>
      </c>
      <c r="K9371" t="s">
        <v>13</v>
      </c>
      <c r="L9371" t="s">
        <v>13</v>
      </c>
    </row>
    <row r="9372" spans="1:12" x14ac:dyDescent="0.2">
      <c r="A9372" s="4">
        <v>35762</v>
      </c>
      <c r="C9372">
        <v>5.22</v>
      </c>
      <c r="D9372">
        <v>5.43</v>
      </c>
      <c r="E9372">
        <v>5.52</v>
      </c>
      <c r="F9372">
        <v>5.76</v>
      </c>
      <c r="G9372">
        <v>5.8</v>
      </c>
      <c r="H9372">
        <v>5.83</v>
      </c>
      <c r="I9372">
        <v>5.89</v>
      </c>
      <c r="J9372">
        <v>5.86</v>
      </c>
      <c r="K9372">
        <v>6.12</v>
      </c>
      <c r="L9372">
        <v>6.04</v>
      </c>
    </row>
    <row r="9373" spans="1:12" x14ac:dyDescent="0.2">
      <c r="A9373" s="4">
        <v>35765</v>
      </c>
      <c r="C9373">
        <v>5.27</v>
      </c>
      <c r="D9373">
        <v>5.42</v>
      </c>
      <c r="E9373">
        <v>5.56</v>
      </c>
      <c r="F9373">
        <v>5.78</v>
      </c>
      <c r="G9373">
        <v>5.8</v>
      </c>
      <c r="H9373">
        <v>5.83</v>
      </c>
      <c r="I9373">
        <v>5.88</v>
      </c>
      <c r="J9373">
        <v>5.86</v>
      </c>
      <c r="K9373">
        <v>6.13</v>
      </c>
      <c r="L9373">
        <v>6.04</v>
      </c>
    </row>
    <row r="9374" spans="1:12" x14ac:dyDescent="0.2">
      <c r="A9374" s="4">
        <v>35766</v>
      </c>
      <c r="C9374">
        <v>5.26</v>
      </c>
      <c r="D9374">
        <v>5.41</v>
      </c>
      <c r="E9374">
        <v>5.56</v>
      </c>
      <c r="F9374">
        <v>5.78</v>
      </c>
      <c r="G9374">
        <v>5.8</v>
      </c>
      <c r="H9374">
        <v>5.83</v>
      </c>
      <c r="I9374">
        <v>5.88</v>
      </c>
      <c r="J9374">
        <v>5.86</v>
      </c>
      <c r="K9374">
        <v>6.11</v>
      </c>
      <c r="L9374">
        <v>6.03</v>
      </c>
    </row>
    <row r="9375" spans="1:12" x14ac:dyDescent="0.2">
      <c r="A9375" s="4">
        <v>35767</v>
      </c>
      <c r="C9375">
        <v>5.26</v>
      </c>
      <c r="D9375">
        <v>5.4</v>
      </c>
      <c r="E9375">
        <v>5.53</v>
      </c>
      <c r="F9375">
        <v>5.74</v>
      </c>
      <c r="G9375">
        <v>5.77</v>
      </c>
      <c r="H9375">
        <v>5.8</v>
      </c>
      <c r="I9375">
        <v>5.85</v>
      </c>
      <c r="J9375">
        <v>5.83</v>
      </c>
      <c r="K9375">
        <v>6.1</v>
      </c>
      <c r="L9375">
        <v>6.02</v>
      </c>
    </row>
    <row r="9376" spans="1:12" x14ac:dyDescent="0.2">
      <c r="A9376" s="4">
        <v>35768</v>
      </c>
      <c r="C9376">
        <v>5.27</v>
      </c>
      <c r="D9376">
        <v>5.4</v>
      </c>
      <c r="E9376">
        <v>5.49</v>
      </c>
      <c r="F9376">
        <v>5.71</v>
      </c>
      <c r="G9376">
        <v>5.75</v>
      </c>
      <c r="H9376">
        <v>5.78</v>
      </c>
      <c r="I9376">
        <v>5.86</v>
      </c>
      <c r="J9376">
        <v>5.84</v>
      </c>
      <c r="K9376">
        <v>6.11</v>
      </c>
      <c r="L9376">
        <v>6.04</v>
      </c>
    </row>
    <row r="9377" spans="1:12" x14ac:dyDescent="0.2">
      <c r="A9377" s="4">
        <v>35769</v>
      </c>
      <c r="C9377">
        <v>5.3</v>
      </c>
      <c r="D9377">
        <v>5.49</v>
      </c>
      <c r="E9377">
        <v>5.56</v>
      </c>
      <c r="F9377">
        <v>5.8</v>
      </c>
      <c r="G9377">
        <v>5.83</v>
      </c>
      <c r="H9377">
        <v>5.87</v>
      </c>
      <c r="I9377">
        <v>5.94</v>
      </c>
      <c r="J9377">
        <v>5.92</v>
      </c>
      <c r="K9377">
        <v>6.16</v>
      </c>
      <c r="L9377">
        <v>6.09</v>
      </c>
    </row>
    <row r="9378" spans="1:12" x14ac:dyDescent="0.2">
      <c r="A9378" s="4">
        <v>35772</v>
      </c>
      <c r="C9378">
        <v>5.29</v>
      </c>
      <c r="D9378">
        <v>5.55</v>
      </c>
      <c r="E9378">
        <v>5.63</v>
      </c>
      <c r="F9378">
        <v>5.85</v>
      </c>
      <c r="G9378">
        <v>5.87</v>
      </c>
      <c r="H9378">
        <v>5.92</v>
      </c>
      <c r="I9378">
        <v>5.98</v>
      </c>
      <c r="J9378">
        <v>5.96</v>
      </c>
      <c r="K9378">
        <v>6.21</v>
      </c>
      <c r="L9378">
        <v>6.14</v>
      </c>
    </row>
    <row r="9379" spans="1:12" x14ac:dyDescent="0.2">
      <c r="A9379" s="4">
        <v>35773</v>
      </c>
      <c r="C9379">
        <v>5.27</v>
      </c>
      <c r="D9379">
        <v>5.5</v>
      </c>
      <c r="E9379">
        <v>5.59</v>
      </c>
      <c r="F9379">
        <v>5.81</v>
      </c>
      <c r="G9379">
        <v>5.86</v>
      </c>
      <c r="H9379">
        <v>5.9</v>
      </c>
      <c r="I9379">
        <v>5.97</v>
      </c>
      <c r="J9379">
        <v>5.95</v>
      </c>
      <c r="K9379">
        <v>6.21</v>
      </c>
      <c r="L9379">
        <v>6.14</v>
      </c>
    </row>
    <row r="9380" spans="1:12" x14ac:dyDescent="0.2">
      <c r="A9380" s="4">
        <v>35774</v>
      </c>
      <c r="C9380">
        <v>5.21</v>
      </c>
      <c r="D9380">
        <v>5.44</v>
      </c>
      <c r="E9380">
        <v>5.51</v>
      </c>
      <c r="F9380">
        <v>5.75</v>
      </c>
      <c r="G9380">
        <v>5.79</v>
      </c>
      <c r="H9380">
        <v>5.85</v>
      </c>
      <c r="I9380">
        <v>5.92</v>
      </c>
      <c r="J9380">
        <v>5.9</v>
      </c>
      <c r="K9380">
        <v>6.17</v>
      </c>
      <c r="L9380">
        <v>6.1</v>
      </c>
    </row>
    <row r="9381" spans="1:12" x14ac:dyDescent="0.2">
      <c r="A9381" s="4">
        <v>35775</v>
      </c>
      <c r="C9381">
        <v>5.2</v>
      </c>
      <c r="D9381">
        <v>5.39</v>
      </c>
      <c r="E9381">
        <v>5.48</v>
      </c>
      <c r="F9381">
        <v>5.68</v>
      </c>
      <c r="G9381">
        <v>5.72</v>
      </c>
      <c r="H9381">
        <v>5.77</v>
      </c>
      <c r="I9381">
        <v>5.84</v>
      </c>
      <c r="J9381">
        <v>5.82</v>
      </c>
      <c r="K9381">
        <v>6.11</v>
      </c>
      <c r="L9381">
        <v>6.02</v>
      </c>
    </row>
    <row r="9382" spans="1:12" x14ac:dyDescent="0.2">
      <c r="A9382" s="4">
        <v>35776</v>
      </c>
      <c r="C9382">
        <v>5.18</v>
      </c>
      <c r="D9382">
        <v>5.35</v>
      </c>
      <c r="E9382">
        <v>5.42</v>
      </c>
      <c r="F9382">
        <v>5.63</v>
      </c>
      <c r="G9382">
        <v>5.67</v>
      </c>
      <c r="H9382">
        <v>5.71</v>
      </c>
      <c r="I9382">
        <v>5.76</v>
      </c>
      <c r="J9382">
        <v>5.74</v>
      </c>
      <c r="K9382">
        <v>6.03</v>
      </c>
      <c r="L9382">
        <v>5.94</v>
      </c>
    </row>
    <row r="9383" spans="1:12" x14ac:dyDescent="0.2">
      <c r="A9383" s="4">
        <v>35779</v>
      </c>
      <c r="C9383">
        <v>5.23</v>
      </c>
      <c r="D9383">
        <v>5.41</v>
      </c>
      <c r="E9383">
        <v>5.47</v>
      </c>
      <c r="F9383">
        <v>5.68</v>
      </c>
      <c r="G9383">
        <v>5.7</v>
      </c>
      <c r="H9383">
        <v>5.74</v>
      </c>
      <c r="I9383">
        <v>5.8</v>
      </c>
      <c r="J9383">
        <v>5.78</v>
      </c>
      <c r="K9383">
        <v>6.06</v>
      </c>
      <c r="L9383">
        <v>5.97</v>
      </c>
    </row>
    <row r="9384" spans="1:12" x14ac:dyDescent="0.2">
      <c r="A9384" s="4">
        <v>35780</v>
      </c>
      <c r="C9384">
        <v>5.23</v>
      </c>
      <c r="D9384">
        <v>5.4</v>
      </c>
      <c r="E9384">
        <v>5.47</v>
      </c>
      <c r="F9384">
        <v>5.68</v>
      </c>
      <c r="G9384">
        <v>5.69</v>
      </c>
      <c r="H9384">
        <v>5.74</v>
      </c>
      <c r="I9384">
        <v>5.8</v>
      </c>
      <c r="J9384">
        <v>5.77</v>
      </c>
      <c r="K9384">
        <v>6.05</v>
      </c>
      <c r="L9384">
        <v>5.96</v>
      </c>
    </row>
    <row r="9385" spans="1:12" x14ac:dyDescent="0.2">
      <c r="A9385" s="4">
        <v>35781</v>
      </c>
      <c r="C9385">
        <v>5.25</v>
      </c>
      <c r="D9385">
        <v>5.42</v>
      </c>
      <c r="E9385">
        <v>5.5</v>
      </c>
      <c r="F9385">
        <v>5.7</v>
      </c>
      <c r="G9385">
        <v>5.72</v>
      </c>
      <c r="H9385">
        <v>5.77</v>
      </c>
      <c r="I9385">
        <v>5.82</v>
      </c>
      <c r="J9385">
        <v>5.81</v>
      </c>
      <c r="K9385">
        <v>6.08</v>
      </c>
      <c r="L9385">
        <v>5.99</v>
      </c>
    </row>
    <row r="9386" spans="1:12" x14ac:dyDescent="0.2">
      <c r="A9386" s="4">
        <v>35782</v>
      </c>
      <c r="C9386">
        <v>5.24</v>
      </c>
      <c r="D9386">
        <v>5.42</v>
      </c>
      <c r="E9386">
        <v>5.49</v>
      </c>
      <c r="F9386">
        <v>5.68</v>
      </c>
      <c r="G9386">
        <v>5.69</v>
      </c>
      <c r="H9386">
        <v>5.74</v>
      </c>
      <c r="I9386">
        <v>5.78</v>
      </c>
      <c r="J9386">
        <v>5.76</v>
      </c>
      <c r="K9386">
        <v>6.03</v>
      </c>
      <c r="L9386">
        <v>5.94</v>
      </c>
    </row>
    <row r="9387" spans="1:12" x14ac:dyDescent="0.2">
      <c r="A9387" s="4">
        <v>35783</v>
      </c>
      <c r="C9387">
        <v>5.33</v>
      </c>
      <c r="D9387">
        <v>5.46</v>
      </c>
      <c r="E9387">
        <v>5.5</v>
      </c>
      <c r="F9387">
        <v>5.66</v>
      </c>
      <c r="G9387">
        <v>5.67</v>
      </c>
      <c r="H9387">
        <v>5.7</v>
      </c>
      <c r="I9387">
        <v>5.74</v>
      </c>
      <c r="J9387">
        <v>5.72</v>
      </c>
      <c r="K9387">
        <v>6</v>
      </c>
      <c r="L9387">
        <v>5.92</v>
      </c>
    </row>
    <row r="9388" spans="1:12" x14ac:dyDescent="0.2">
      <c r="A9388" s="4">
        <v>35786</v>
      </c>
      <c r="C9388">
        <v>5.46</v>
      </c>
      <c r="D9388">
        <v>5.53</v>
      </c>
      <c r="E9388">
        <v>5.55</v>
      </c>
      <c r="F9388">
        <v>5.69</v>
      </c>
      <c r="G9388">
        <v>5.7</v>
      </c>
      <c r="H9388">
        <v>5.71</v>
      </c>
      <c r="I9388">
        <v>5.73</v>
      </c>
      <c r="J9388">
        <v>5.72</v>
      </c>
      <c r="K9388">
        <v>5.97</v>
      </c>
      <c r="L9388">
        <v>5.89</v>
      </c>
    </row>
    <row r="9389" spans="1:12" x14ac:dyDescent="0.2">
      <c r="A9389" s="4">
        <v>35787</v>
      </c>
      <c r="C9389">
        <v>5.46</v>
      </c>
      <c r="D9389">
        <v>5.53</v>
      </c>
      <c r="E9389">
        <v>5.55</v>
      </c>
      <c r="F9389">
        <v>5.69</v>
      </c>
      <c r="G9389">
        <v>5.7</v>
      </c>
      <c r="H9389">
        <v>5.71</v>
      </c>
      <c r="I9389">
        <v>5.74</v>
      </c>
      <c r="J9389">
        <v>5.73</v>
      </c>
      <c r="K9389">
        <v>5.98</v>
      </c>
      <c r="L9389">
        <v>5.9</v>
      </c>
    </row>
    <row r="9390" spans="1:12" x14ac:dyDescent="0.2">
      <c r="A9390" s="4">
        <v>35788</v>
      </c>
      <c r="C9390">
        <v>5.38</v>
      </c>
      <c r="D9390">
        <v>5.49</v>
      </c>
      <c r="E9390">
        <v>5.54</v>
      </c>
      <c r="F9390">
        <v>5.67</v>
      </c>
      <c r="G9390">
        <v>5.71</v>
      </c>
      <c r="H9390">
        <v>5.72</v>
      </c>
      <c r="I9390">
        <v>5.76</v>
      </c>
      <c r="J9390">
        <v>5.76</v>
      </c>
      <c r="K9390">
        <v>6</v>
      </c>
      <c r="L9390">
        <v>5.91</v>
      </c>
    </row>
    <row r="9391" spans="1:12" x14ac:dyDescent="0.2">
      <c r="A9391" s="4">
        <v>35789</v>
      </c>
      <c r="C9391" t="s">
        <v>13</v>
      </c>
      <c r="D9391" t="s">
        <v>13</v>
      </c>
      <c r="E9391" t="s">
        <v>13</v>
      </c>
      <c r="F9391" t="s">
        <v>13</v>
      </c>
      <c r="G9391" t="s">
        <v>13</v>
      </c>
      <c r="H9391" t="s">
        <v>13</v>
      </c>
      <c r="I9391" t="s">
        <v>13</v>
      </c>
      <c r="J9391" t="s">
        <v>13</v>
      </c>
      <c r="K9391" t="s">
        <v>13</v>
      </c>
      <c r="L9391" t="s">
        <v>13</v>
      </c>
    </row>
    <row r="9392" spans="1:12" x14ac:dyDescent="0.2">
      <c r="A9392" s="4">
        <v>35790</v>
      </c>
      <c r="C9392">
        <v>5.35</v>
      </c>
      <c r="D9392">
        <v>5.47</v>
      </c>
      <c r="E9392">
        <v>5.54</v>
      </c>
      <c r="F9392">
        <v>5.69</v>
      </c>
      <c r="G9392">
        <v>5.72</v>
      </c>
      <c r="H9392">
        <v>5.72</v>
      </c>
      <c r="I9392">
        <v>5.75</v>
      </c>
      <c r="J9392">
        <v>5.75</v>
      </c>
      <c r="K9392">
        <v>5.99</v>
      </c>
      <c r="L9392">
        <v>5.9</v>
      </c>
    </row>
    <row r="9393" spans="1:12" x14ac:dyDescent="0.2">
      <c r="A9393" s="4">
        <v>35793</v>
      </c>
      <c r="C9393">
        <v>5.45</v>
      </c>
      <c r="D9393">
        <v>5.51</v>
      </c>
      <c r="E9393">
        <v>5.55</v>
      </c>
      <c r="F9393">
        <v>5.69</v>
      </c>
      <c r="G9393">
        <v>5.73</v>
      </c>
      <c r="H9393">
        <v>5.73</v>
      </c>
      <c r="I9393">
        <v>5.76</v>
      </c>
      <c r="J9393">
        <v>5.76</v>
      </c>
      <c r="K9393">
        <v>6.01</v>
      </c>
      <c r="L9393">
        <v>5.93</v>
      </c>
    </row>
    <row r="9394" spans="1:12" x14ac:dyDescent="0.2">
      <c r="A9394" s="4">
        <v>35794</v>
      </c>
      <c r="C9394">
        <v>5.45</v>
      </c>
      <c r="D9394">
        <v>5.49</v>
      </c>
      <c r="E9394">
        <v>5.55</v>
      </c>
      <c r="F9394">
        <v>5.71</v>
      </c>
      <c r="G9394">
        <v>5.75</v>
      </c>
      <c r="H9394">
        <v>5.76</v>
      </c>
      <c r="I9394">
        <v>5.82</v>
      </c>
      <c r="J9394">
        <v>5.8</v>
      </c>
      <c r="K9394">
        <v>6.06</v>
      </c>
      <c r="L9394">
        <v>5.98</v>
      </c>
    </row>
    <row r="9395" spans="1:12" x14ac:dyDescent="0.2">
      <c r="A9395" s="4">
        <v>35795</v>
      </c>
      <c r="C9395">
        <v>5.36</v>
      </c>
      <c r="D9395">
        <v>5.45</v>
      </c>
      <c r="E9395">
        <v>5.51</v>
      </c>
      <c r="F9395">
        <v>5.66</v>
      </c>
      <c r="G9395">
        <v>5.68</v>
      </c>
      <c r="H9395">
        <v>5.71</v>
      </c>
      <c r="I9395">
        <v>5.77</v>
      </c>
      <c r="J9395">
        <v>5.75</v>
      </c>
      <c r="K9395">
        <v>6.02</v>
      </c>
      <c r="L9395">
        <v>5.93</v>
      </c>
    </row>
    <row r="9396" spans="1:12" x14ac:dyDescent="0.2">
      <c r="A9396" s="4">
        <v>35796</v>
      </c>
      <c r="C9396" t="s">
        <v>13</v>
      </c>
      <c r="D9396" t="s">
        <v>13</v>
      </c>
      <c r="E9396" t="s">
        <v>13</v>
      </c>
      <c r="F9396" t="s">
        <v>13</v>
      </c>
      <c r="G9396" t="s">
        <v>13</v>
      </c>
      <c r="H9396" t="s">
        <v>13</v>
      </c>
      <c r="I9396" t="s">
        <v>13</v>
      </c>
      <c r="J9396" t="s">
        <v>13</v>
      </c>
      <c r="K9396" t="s">
        <v>13</v>
      </c>
      <c r="L9396" t="s">
        <v>13</v>
      </c>
    </row>
    <row r="9397" spans="1:12" x14ac:dyDescent="0.2">
      <c r="A9397" s="4">
        <v>35797</v>
      </c>
      <c r="C9397">
        <v>5.32</v>
      </c>
      <c r="D9397">
        <v>5.4</v>
      </c>
      <c r="E9397">
        <v>5.46</v>
      </c>
      <c r="F9397">
        <v>5.59</v>
      </c>
      <c r="G9397">
        <v>5.62</v>
      </c>
      <c r="H9397">
        <v>5.63</v>
      </c>
      <c r="I9397">
        <v>5.68</v>
      </c>
      <c r="J9397">
        <v>5.67</v>
      </c>
      <c r="K9397">
        <v>5.94</v>
      </c>
      <c r="L9397">
        <v>5.86</v>
      </c>
    </row>
    <row r="9398" spans="1:12" x14ac:dyDescent="0.2">
      <c r="A9398" s="4">
        <v>35800</v>
      </c>
      <c r="C9398">
        <v>5.23</v>
      </c>
      <c r="D9398">
        <v>5.32</v>
      </c>
      <c r="E9398">
        <v>5.35</v>
      </c>
      <c r="F9398">
        <v>5.47</v>
      </c>
      <c r="G9398">
        <v>5.47</v>
      </c>
      <c r="H9398">
        <v>5.46</v>
      </c>
      <c r="I9398">
        <v>5.52</v>
      </c>
      <c r="J9398">
        <v>5.52</v>
      </c>
      <c r="K9398">
        <v>5.82</v>
      </c>
      <c r="L9398">
        <v>5.74</v>
      </c>
    </row>
    <row r="9399" spans="1:12" x14ac:dyDescent="0.2">
      <c r="A9399" s="4">
        <v>35801</v>
      </c>
      <c r="C9399">
        <v>5.22</v>
      </c>
      <c r="D9399">
        <v>5.3</v>
      </c>
      <c r="E9399">
        <v>5.3</v>
      </c>
      <c r="F9399">
        <v>5.39</v>
      </c>
      <c r="G9399">
        <v>5.42</v>
      </c>
      <c r="H9399">
        <v>5.41</v>
      </c>
      <c r="I9399">
        <v>5.49</v>
      </c>
      <c r="J9399">
        <v>5.49</v>
      </c>
      <c r="K9399">
        <v>5.8</v>
      </c>
      <c r="L9399">
        <v>5.73</v>
      </c>
    </row>
    <row r="9400" spans="1:12" x14ac:dyDescent="0.2">
      <c r="A9400" s="4">
        <v>35802</v>
      </c>
      <c r="C9400">
        <v>5.23</v>
      </c>
      <c r="D9400">
        <v>5.3</v>
      </c>
      <c r="E9400">
        <v>5.31</v>
      </c>
      <c r="F9400">
        <v>5.42</v>
      </c>
      <c r="G9400">
        <v>5.45</v>
      </c>
      <c r="H9400">
        <v>5.45</v>
      </c>
      <c r="I9400">
        <v>5.55</v>
      </c>
      <c r="J9400">
        <v>5.55</v>
      </c>
      <c r="K9400">
        <v>5.88</v>
      </c>
      <c r="L9400">
        <v>5.8</v>
      </c>
    </row>
    <row r="9401" spans="1:12" x14ac:dyDescent="0.2">
      <c r="A9401" s="4">
        <v>35803</v>
      </c>
      <c r="C9401">
        <v>5.13</v>
      </c>
      <c r="D9401">
        <v>5.2</v>
      </c>
      <c r="E9401">
        <v>5.2</v>
      </c>
      <c r="F9401">
        <v>5.31</v>
      </c>
      <c r="G9401">
        <v>5.33</v>
      </c>
      <c r="H9401">
        <v>5.34</v>
      </c>
      <c r="I9401">
        <v>5.46</v>
      </c>
      <c r="J9401">
        <v>5.49</v>
      </c>
      <c r="K9401">
        <v>5.82</v>
      </c>
      <c r="L9401">
        <v>5.75</v>
      </c>
    </row>
    <row r="9402" spans="1:12" x14ac:dyDescent="0.2">
      <c r="A9402" s="4">
        <v>35804</v>
      </c>
      <c r="C9402">
        <v>5.05</v>
      </c>
      <c r="D9402">
        <v>5.1100000000000003</v>
      </c>
      <c r="E9402">
        <v>5.08</v>
      </c>
      <c r="F9402">
        <v>5.17</v>
      </c>
      <c r="G9402">
        <v>5.2</v>
      </c>
      <c r="H9402">
        <v>5.22</v>
      </c>
      <c r="I9402">
        <v>5.37</v>
      </c>
      <c r="J9402">
        <v>5.4</v>
      </c>
      <c r="K9402">
        <v>5.77</v>
      </c>
      <c r="L9402">
        <v>5.71</v>
      </c>
    </row>
    <row r="9403" spans="1:12" x14ac:dyDescent="0.2">
      <c r="A9403" s="4">
        <v>35807</v>
      </c>
      <c r="C9403">
        <v>5.12</v>
      </c>
      <c r="D9403">
        <v>5.13</v>
      </c>
      <c r="E9403">
        <v>5.13</v>
      </c>
      <c r="F9403">
        <v>5.2</v>
      </c>
      <c r="G9403">
        <v>5.21</v>
      </c>
      <c r="H9403">
        <v>5.24</v>
      </c>
      <c r="I9403">
        <v>5.38</v>
      </c>
      <c r="J9403">
        <v>5.39</v>
      </c>
      <c r="K9403">
        <v>5.76</v>
      </c>
      <c r="L9403">
        <v>5.7</v>
      </c>
    </row>
    <row r="9404" spans="1:12" x14ac:dyDescent="0.2">
      <c r="A9404" s="4">
        <v>35808</v>
      </c>
      <c r="C9404">
        <v>5.17</v>
      </c>
      <c r="D9404">
        <v>5.16</v>
      </c>
      <c r="E9404">
        <v>5.17</v>
      </c>
      <c r="F9404">
        <v>5.25</v>
      </c>
      <c r="G9404">
        <v>5.25</v>
      </c>
      <c r="H9404">
        <v>5.28</v>
      </c>
      <c r="I9404">
        <v>5.42</v>
      </c>
      <c r="J9404">
        <v>5.41</v>
      </c>
      <c r="K9404">
        <v>5.76</v>
      </c>
      <c r="L9404">
        <v>5.71</v>
      </c>
    </row>
    <row r="9405" spans="1:12" x14ac:dyDescent="0.2">
      <c r="A9405" s="4">
        <v>35809</v>
      </c>
      <c r="C9405">
        <v>5.18</v>
      </c>
      <c r="D9405">
        <v>5.17</v>
      </c>
      <c r="E9405">
        <v>5.19</v>
      </c>
      <c r="F9405">
        <v>5.29</v>
      </c>
      <c r="G9405">
        <v>5.3</v>
      </c>
      <c r="H9405">
        <v>5.33</v>
      </c>
      <c r="I9405">
        <v>5.45</v>
      </c>
      <c r="J9405">
        <v>5.45</v>
      </c>
      <c r="K9405">
        <v>5.79</v>
      </c>
      <c r="L9405">
        <v>5.74</v>
      </c>
    </row>
    <row r="9406" spans="1:12" x14ac:dyDescent="0.2">
      <c r="A9406" s="4">
        <v>35810</v>
      </c>
      <c r="C9406">
        <v>5.13</v>
      </c>
      <c r="D9406">
        <v>5.15</v>
      </c>
      <c r="E9406">
        <v>5.19</v>
      </c>
      <c r="F9406">
        <v>5.29</v>
      </c>
      <c r="G9406">
        <v>5.29</v>
      </c>
      <c r="H9406">
        <v>5.34</v>
      </c>
      <c r="I9406">
        <v>5.46</v>
      </c>
      <c r="J9406">
        <v>5.48</v>
      </c>
      <c r="K9406">
        <v>5.81</v>
      </c>
      <c r="L9406">
        <v>5.74</v>
      </c>
    </row>
    <row r="9407" spans="1:12" x14ac:dyDescent="0.2">
      <c r="A9407" s="4">
        <v>35811</v>
      </c>
      <c r="C9407">
        <v>5.15</v>
      </c>
      <c r="D9407">
        <v>5.2</v>
      </c>
      <c r="E9407">
        <v>5.24</v>
      </c>
      <c r="F9407">
        <v>5.35</v>
      </c>
      <c r="G9407">
        <v>5.35</v>
      </c>
      <c r="H9407">
        <v>5.42</v>
      </c>
      <c r="I9407">
        <v>5.53</v>
      </c>
      <c r="J9407">
        <v>5.54</v>
      </c>
      <c r="K9407">
        <v>5.87</v>
      </c>
      <c r="L9407">
        <v>5.81</v>
      </c>
    </row>
    <row r="9408" spans="1:12" x14ac:dyDescent="0.2">
      <c r="A9408" s="4">
        <v>35814</v>
      </c>
      <c r="C9408" t="s">
        <v>13</v>
      </c>
      <c r="D9408" t="s">
        <v>13</v>
      </c>
      <c r="E9408" t="s">
        <v>13</v>
      </c>
      <c r="F9408" t="s">
        <v>13</v>
      </c>
      <c r="G9408" t="s">
        <v>13</v>
      </c>
      <c r="H9408" t="s">
        <v>13</v>
      </c>
      <c r="I9408" t="s">
        <v>13</v>
      </c>
      <c r="J9408" t="s">
        <v>13</v>
      </c>
      <c r="K9408" t="s">
        <v>13</v>
      </c>
      <c r="L9408" t="s">
        <v>13</v>
      </c>
    </row>
    <row r="9409" spans="1:12" x14ac:dyDescent="0.2">
      <c r="A9409" s="4">
        <v>35815</v>
      </c>
      <c r="C9409">
        <v>5.14</v>
      </c>
      <c r="D9409">
        <v>5.2</v>
      </c>
      <c r="E9409">
        <v>5.24</v>
      </c>
      <c r="F9409">
        <v>5.37</v>
      </c>
      <c r="G9409">
        <v>5.36</v>
      </c>
      <c r="H9409">
        <v>5.45</v>
      </c>
      <c r="I9409">
        <v>5.56</v>
      </c>
      <c r="J9409">
        <v>5.57</v>
      </c>
      <c r="K9409">
        <v>5.89</v>
      </c>
      <c r="L9409">
        <v>5.83</v>
      </c>
    </row>
    <row r="9410" spans="1:12" x14ac:dyDescent="0.2">
      <c r="A9410" s="4">
        <v>35816</v>
      </c>
      <c r="C9410">
        <v>5.13</v>
      </c>
      <c r="D9410">
        <v>5.21</v>
      </c>
      <c r="E9410">
        <v>5.22</v>
      </c>
      <c r="F9410">
        <v>5.33</v>
      </c>
      <c r="G9410">
        <v>5.34</v>
      </c>
      <c r="H9410">
        <v>5.41</v>
      </c>
      <c r="I9410">
        <v>5.52</v>
      </c>
      <c r="J9410">
        <v>5.54</v>
      </c>
      <c r="K9410">
        <v>5.87</v>
      </c>
      <c r="L9410">
        <v>5.81</v>
      </c>
    </row>
    <row r="9411" spans="1:12" x14ac:dyDescent="0.2">
      <c r="A9411" s="4">
        <v>35817</v>
      </c>
      <c r="C9411">
        <v>5.13</v>
      </c>
      <c r="D9411">
        <v>5.2</v>
      </c>
      <c r="E9411">
        <v>5.18</v>
      </c>
      <c r="F9411">
        <v>5.3</v>
      </c>
      <c r="G9411">
        <v>5.31</v>
      </c>
      <c r="H9411">
        <v>5.39</v>
      </c>
      <c r="I9411">
        <v>5.53</v>
      </c>
      <c r="J9411">
        <v>5.56</v>
      </c>
      <c r="K9411">
        <v>5.91</v>
      </c>
      <c r="L9411">
        <v>5.85</v>
      </c>
    </row>
    <row r="9412" spans="1:12" x14ac:dyDescent="0.2">
      <c r="A9412" s="4">
        <v>35818</v>
      </c>
      <c r="C9412">
        <v>5.17</v>
      </c>
      <c r="D9412">
        <v>5.26</v>
      </c>
      <c r="E9412">
        <v>5.25</v>
      </c>
      <c r="F9412">
        <v>5.42</v>
      </c>
      <c r="G9412">
        <v>5.44</v>
      </c>
      <c r="H9412">
        <v>5.53</v>
      </c>
      <c r="I9412">
        <v>5.67</v>
      </c>
      <c r="J9412">
        <v>5.7</v>
      </c>
      <c r="K9412">
        <v>6.04</v>
      </c>
      <c r="L9412">
        <v>5.98</v>
      </c>
    </row>
    <row r="9413" spans="1:12" x14ac:dyDescent="0.2">
      <c r="A9413" s="4">
        <v>35821</v>
      </c>
      <c r="C9413">
        <v>5.22</v>
      </c>
      <c r="D9413">
        <v>5.23</v>
      </c>
      <c r="E9413">
        <v>5.25</v>
      </c>
      <c r="F9413">
        <v>5.39</v>
      </c>
      <c r="G9413">
        <v>5.42</v>
      </c>
      <c r="H9413">
        <v>5.49</v>
      </c>
      <c r="I9413">
        <v>5.61</v>
      </c>
      <c r="J9413">
        <v>5.63</v>
      </c>
      <c r="K9413">
        <v>5.96</v>
      </c>
      <c r="L9413">
        <v>5.9</v>
      </c>
    </row>
    <row r="9414" spans="1:12" x14ac:dyDescent="0.2">
      <c r="A9414" s="4">
        <v>35822</v>
      </c>
      <c r="C9414">
        <v>5.24</v>
      </c>
      <c r="D9414">
        <v>5.3</v>
      </c>
      <c r="E9414">
        <v>5.32</v>
      </c>
      <c r="F9414">
        <v>5.46</v>
      </c>
      <c r="G9414">
        <v>5.5</v>
      </c>
      <c r="H9414">
        <v>5.57</v>
      </c>
      <c r="I9414">
        <v>5.68</v>
      </c>
      <c r="J9414">
        <v>5.7</v>
      </c>
      <c r="K9414">
        <v>6.02</v>
      </c>
      <c r="L9414">
        <v>5.95</v>
      </c>
    </row>
    <row r="9415" spans="1:12" x14ac:dyDescent="0.2">
      <c r="A9415" s="4">
        <v>35823</v>
      </c>
      <c r="C9415">
        <v>5.23</v>
      </c>
      <c r="D9415">
        <v>5.3</v>
      </c>
      <c r="E9415">
        <v>5.33</v>
      </c>
      <c r="F9415">
        <v>5.46</v>
      </c>
      <c r="G9415">
        <v>5.5</v>
      </c>
      <c r="H9415">
        <v>5.54</v>
      </c>
      <c r="I9415">
        <v>5.67</v>
      </c>
      <c r="J9415">
        <v>5.69</v>
      </c>
      <c r="K9415">
        <v>6.02</v>
      </c>
      <c r="L9415">
        <v>5.94</v>
      </c>
    </row>
    <row r="9416" spans="1:12" x14ac:dyDescent="0.2">
      <c r="A9416" s="4">
        <v>35824</v>
      </c>
      <c r="C9416">
        <v>5.2</v>
      </c>
      <c r="D9416">
        <v>5.23</v>
      </c>
      <c r="E9416">
        <v>5.24</v>
      </c>
      <c r="F9416">
        <v>5.36</v>
      </c>
      <c r="G9416">
        <v>5.39</v>
      </c>
      <c r="H9416">
        <v>5.43</v>
      </c>
      <c r="I9416">
        <v>5.55</v>
      </c>
      <c r="J9416">
        <v>5.58</v>
      </c>
      <c r="K9416">
        <v>5.92</v>
      </c>
      <c r="L9416">
        <v>5.85</v>
      </c>
    </row>
    <row r="9417" spans="1:12" x14ac:dyDescent="0.2">
      <c r="A9417" s="4">
        <v>35825</v>
      </c>
      <c r="C9417">
        <v>5.19</v>
      </c>
      <c r="D9417">
        <v>5.24</v>
      </c>
      <c r="E9417">
        <v>5.24</v>
      </c>
      <c r="F9417">
        <v>5.32</v>
      </c>
      <c r="G9417">
        <v>5.35</v>
      </c>
      <c r="H9417">
        <v>5.39</v>
      </c>
      <c r="I9417">
        <v>5.51</v>
      </c>
      <c r="J9417">
        <v>5.53</v>
      </c>
      <c r="K9417">
        <v>5.88</v>
      </c>
      <c r="L9417">
        <v>5.82</v>
      </c>
    </row>
    <row r="9418" spans="1:12" x14ac:dyDescent="0.2">
      <c r="A9418" s="4">
        <v>35828</v>
      </c>
      <c r="C9418">
        <v>5.26</v>
      </c>
      <c r="D9418">
        <v>5.3</v>
      </c>
      <c r="E9418">
        <v>5.26</v>
      </c>
      <c r="F9418">
        <v>5.36</v>
      </c>
      <c r="G9418">
        <v>5.38</v>
      </c>
      <c r="H9418">
        <v>5.43</v>
      </c>
      <c r="I9418">
        <v>5.55</v>
      </c>
      <c r="J9418">
        <v>5.57</v>
      </c>
      <c r="K9418">
        <v>5.93</v>
      </c>
      <c r="L9418">
        <v>5.87</v>
      </c>
    </row>
    <row r="9419" spans="1:12" x14ac:dyDescent="0.2">
      <c r="A9419" s="4">
        <v>35829</v>
      </c>
      <c r="C9419">
        <v>5.26</v>
      </c>
      <c r="D9419">
        <v>5.29</v>
      </c>
      <c r="E9419">
        <v>5.25</v>
      </c>
      <c r="F9419">
        <v>5.34</v>
      </c>
      <c r="G9419">
        <v>5.36</v>
      </c>
      <c r="H9419">
        <v>5.41</v>
      </c>
      <c r="I9419">
        <v>5.56</v>
      </c>
      <c r="J9419">
        <v>5.56</v>
      </c>
      <c r="K9419">
        <v>5.93</v>
      </c>
      <c r="L9419">
        <v>5.86</v>
      </c>
    </row>
    <row r="9420" spans="1:12" x14ac:dyDescent="0.2">
      <c r="A9420" s="4">
        <v>35830</v>
      </c>
      <c r="C9420">
        <v>5.1100000000000003</v>
      </c>
      <c r="D9420">
        <v>5.22</v>
      </c>
      <c r="E9420">
        <v>5.24</v>
      </c>
      <c r="F9420">
        <v>5.32</v>
      </c>
      <c r="G9420">
        <v>5.35</v>
      </c>
      <c r="H9420">
        <v>5.41</v>
      </c>
      <c r="I9420">
        <v>5.55</v>
      </c>
      <c r="J9420">
        <v>5.57</v>
      </c>
      <c r="K9420">
        <v>5.94</v>
      </c>
      <c r="L9420">
        <v>5.87</v>
      </c>
    </row>
    <row r="9421" spans="1:12" x14ac:dyDescent="0.2">
      <c r="A9421" s="4">
        <v>35831</v>
      </c>
      <c r="C9421">
        <v>5.14</v>
      </c>
      <c r="D9421">
        <v>5.22</v>
      </c>
      <c r="E9421">
        <v>5.26</v>
      </c>
      <c r="F9421">
        <v>5.36</v>
      </c>
      <c r="G9421">
        <v>5.39</v>
      </c>
      <c r="H9421">
        <v>5.46</v>
      </c>
      <c r="I9421">
        <v>5.61</v>
      </c>
      <c r="J9421">
        <v>5.62</v>
      </c>
      <c r="K9421">
        <v>6</v>
      </c>
      <c r="L9421">
        <v>5.92</v>
      </c>
    </row>
    <row r="9422" spans="1:12" x14ac:dyDescent="0.2">
      <c r="A9422" s="4">
        <v>35832</v>
      </c>
      <c r="C9422">
        <v>5.17</v>
      </c>
      <c r="D9422">
        <v>5.25</v>
      </c>
      <c r="E9422">
        <v>5.27</v>
      </c>
      <c r="F9422">
        <v>5.38</v>
      </c>
      <c r="G9422">
        <v>5.43</v>
      </c>
      <c r="H9422">
        <v>5.48</v>
      </c>
      <c r="I9422">
        <v>5.61</v>
      </c>
      <c r="J9422">
        <v>5.62</v>
      </c>
      <c r="K9422">
        <v>5.99</v>
      </c>
      <c r="L9422">
        <v>5.92</v>
      </c>
    </row>
    <row r="9423" spans="1:12" x14ac:dyDescent="0.2">
      <c r="A9423" s="4">
        <v>35835</v>
      </c>
      <c r="C9423">
        <v>5.22</v>
      </c>
      <c r="D9423">
        <v>5.25</v>
      </c>
      <c r="E9423">
        <v>5.28</v>
      </c>
      <c r="F9423">
        <v>5.41</v>
      </c>
      <c r="G9423">
        <v>5.46</v>
      </c>
      <c r="H9423">
        <v>5.51</v>
      </c>
      <c r="I9423">
        <v>5.65</v>
      </c>
      <c r="J9423">
        <v>5.65</v>
      </c>
      <c r="K9423">
        <v>6.02</v>
      </c>
      <c r="L9423">
        <v>5.94</v>
      </c>
    </row>
    <row r="9424" spans="1:12" x14ac:dyDescent="0.2">
      <c r="A9424" s="4">
        <v>35836</v>
      </c>
      <c r="C9424">
        <v>5.21</v>
      </c>
      <c r="D9424">
        <v>5.24</v>
      </c>
      <c r="E9424">
        <v>5.29</v>
      </c>
      <c r="F9424">
        <v>5.41</v>
      </c>
      <c r="G9424">
        <v>5.43</v>
      </c>
      <c r="H9424">
        <v>5.49</v>
      </c>
      <c r="I9424">
        <v>5.63</v>
      </c>
      <c r="J9424">
        <v>5.64</v>
      </c>
      <c r="K9424">
        <v>6</v>
      </c>
      <c r="L9424">
        <v>5.93</v>
      </c>
    </row>
    <row r="9425" spans="1:12" x14ac:dyDescent="0.2">
      <c r="A9425" s="4">
        <v>35837</v>
      </c>
      <c r="C9425">
        <v>5.22</v>
      </c>
      <c r="D9425">
        <v>5.23</v>
      </c>
      <c r="E9425">
        <v>5.29</v>
      </c>
      <c r="F9425">
        <v>5.39</v>
      </c>
      <c r="G9425">
        <v>5.4</v>
      </c>
      <c r="H9425">
        <v>5.46</v>
      </c>
      <c r="I9425">
        <v>5.57</v>
      </c>
      <c r="J9425">
        <v>5.53</v>
      </c>
      <c r="K9425">
        <v>5.92</v>
      </c>
      <c r="L9425">
        <v>5.86</v>
      </c>
    </row>
    <row r="9426" spans="1:12" x14ac:dyDescent="0.2">
      <c r="A9426" s="4">
        <v>35838</v>
      </c>
      <c r="C9426">
        <v>5.22</v>
      </c>
      <c r="D9426">
        <v>5.23</v>
      </c>
      <c r="E9426">
        <v>5.28</v>
      </c>
      <c r="F9426">
        <v>5.39</v>
      </c>
      <c r="G9426">
        <v>5.4</v>
      </c>
      <c r="H9426">
        <v>5.46</v>
      </c>
      <c r="I9426">
        <v>5.56</v>
      </c>
      <c r="J9426">
        <v>5.52</v>
      </c>
      <c r="K9426">
        <v>5.94</v>
      </c>
      <c r="L9426">
        <v>5.87</v>
      </c>
    </row>
    <row r="9427" spans="1:12" x14ac:dyDescent="0.2">
      <c r="A9427" s="4">
        <v>35839</v>
      </c>
      <c r="C9427">
        <v>5.22</v>
      </c>
      <c r="D9427">
        <v>5.24</v>
      </c>
      <c r="E9427">
        <v>5.26</v>
      </c>
      <c r="F9427">
        <v>5.36</v>
      </c>
      <c r="G9427">
        <v>5.36</v>
      </c>
      <c r="H9427">
        <v>5.44</v>
      </c>
      <c r="I9427">
        <v>5.53</v>
      </c>
      <c r="J9427">
        <v>5.49</v>
      </c>
      <c r="K9427">
        <v>5.92</v>
      </c>
      <c r="L9427">
        <v>5.85</v>
      </c>
    </row>
    <row r="9428" spans="1:12" x14ac:dyDescent="0.2">
      <c r="A9428" s="4">
        <v>35842</v>
      </c>
      <c r="C9428" t="s">
        <v>13</v>
      </c>
      <c r="D9428" t="s">
        <v>13</v>
      </c>
      <c r="E9428" t="s">
        <v>13</v>
      </c>
      <c r="F9428" t="s">
        <v>13</v>
      </c>
      <c r="G9428" t="s">
        <v>13</v>
      </c>
      <c r="H9428" t="s">
        <v>13</v>
      </c>
      <c r="I9428" t="s">
        <v>13</v>
      </c>
      <c r="J9428" t="s">
        <v>13</v>
      </c>
      <c r="K9428" t="s">
        <v>13</v>
      </c>
      <c r="L9428" t="s">
        <v>13</v>
      </c>
    </row>
    <row r="9429" spans="1:12" x14ac:dyDescent="0.2">
      <c r="A9429" s="4">
        <v>35843</v>
      </c>
      <c r="C9429">
        <v>5.2</v>
      </c>
      <c r="D9429">
        <v>5.29</v>
      </c>
      <c r="E9429">
        <v>5.25</v>
      </c>
      <c r="F9429">
        <v>5.34</v>
      </c>
      <c r="G9429">
        <v>5.34</v>
      </c>
      <c r="H9429">
        <v>5.41</v>
      </c>
      <c r="I9429">
        <v>5.5</v>
      </c>
      <c r="J9429">
        <v>5.44</v>
      </c>
      <c r="K9429">
        <v>5.86</v>
      </c>
      <c r="L9429">
        <v>5.8</v>
      </c>
    </row>
    <row r="9430" spans="1:12" x14ac:dyDescent="0.2">
      <c r="A9430" s="4">
        <v>35844</v>
      </c>
      <c r="C9430">
        <v>5.2</v>
      </c>
      <c r="D9430">
        <v>5.3</v>
      </c>
      <c r="E9430">
        <v>5.27</v>
      </c>
      <c r="F9430">
        <v>5.37</v>
      </c>
      <c r="G9430">
        <v>5.38</v>
      </c>
      <c r="H9430">
        <v>5.44</v>
      </c>
      <c r="I9430">
        <v>5.54</v>
      </c>
      <c r="J9430">
        <v>5.49</v>
      </c>
      <c r="K9430">
        <v>5.9</v>
      </c>
      <c r="L9430">
        <v>5.84</v>
      </c>
    </row>
    <row r="9431" spans="1:12" x14ac:dyDescent="0.2">
      <c r="A9431" s="4">
        <v>35845</v>
      </c>
      <c r="C9431">
        <v>5.21</v>
      </c>
      <c r="D9431">
        <v>5.31</v>
      </c>
      <c r="E9431">
        <v>5.28</v>
      </c>
      <c r="F9431">
        <v>5.39</v>
      </c>
      <c r="G9431">
        <v>5.4</v>
      </c>
      <c r="H9431">
        <v>5.47</v>
      </c>
      <c r="I9431">
        <v>5.57</v>
      </c>
      <c r="J9431">
        <v>5.51</v>
      </c>
      <c r="K9431">
        <v>5.91</v>
      </c>
      <c r="L9431">
        <v>5.85</v>
      </c>
    </row>
    <row r="9432" spans="1:12" x14ac:dyDescent="0.2">
      <c r="A9432" s="4">
        <v>35846</v>
      </c>
      <c r="C9432">
        <v>5.21</v>
      </c>
      <c r="D9432">
        <v>5.3</v>
      </c>
      <c r="E9432">
        <v>5.3</v>
      </c>
      <c r="F9432">
        <v>5.41</v>
      </c>
      <c r="G9432">
        <v>5.41</v>
      </c>
      <c r="H9432">
        <v>5.49</v>
      </c>
      <c r="I9432">
        <v>5.58</v>
      </c>
      <c r="J9432">
        <v>5.54</v>
      </c>
      <c r="K9432">
        <v>5.93</v>
      </c>
      <c r="L9432">
        <v>5.87</v>
      </c>
    </row>
    <row r="9433" spans="1:12" x14ac:dyDescent="0.2">
      <c r="A9433" s="4">
        <v>35849</v>
      </c>
      <c r="C9433">
        <v>5.28</v>
      </c>
      <c r="D9433">
        <v>5.26</v>
      </c>
      <c r="E9433">
        <v>5.35</v>
      </c>
      <c r="F9433">
        <v>5.46</v>
      </c>
      <c r="G9433">
        <v>5.47</v>
      </c>
      <c r="H9433">
        <v>5.53</v>
      </c>
      <c r="I9433">
        <v>5.62</v>
      </c>
      <c r="J9433">
        <v>5.58</v>
      </c>
      <c r="K9433">
        <v>5.97</v>
      </c>
      <c r="L9433">
        <v>5.91</v>
      </c>
    </row>
    <row r="9434" spans="1:12" x14ac:dyDescent="0.2">
      <c r="A9434" s="4">
        <v>35850</v>
      </c>
      <c r="C9434">
        <v>5.27</v>
      </c>
      <c r="D9434">
        <v>5.32</v>
      </c>
      <c r="E9434">
        <v>5.47</v>
      </c>
      <c r="F9434">
        <v>5.57</v>
      </c>
      <c r="G9434">
        <v>5.6</v>
      </c>
      <c r="H9434">
        <v>5.66</v>
      </c>
      <c r="I9434">
        <v>5.75</v>
      </c>
      <c r="J9434">
        <v>5.69</v>
      </c>
      <c r="K9434">
        <v>6.04</v>
      </c>
      <c r="L9434">
        <v>5.97</v>
      </c>
    </row>
    <row r="9435" spans="1:12" x14ac:dyDescent="0.2">
      <c r="A9435" s="4">
        <v>35851</v>
      </c>
      <c r="C9435">
        <v>5.31</v>
      </c>
      <c r="D9435">
        <v>5.31</v>
      </c>
      <c r="E9435">
        <v>5.43</v>
      </c>
      <c r="F9435">
        <v>5.55</v>
      </c>
      <c r="G9435">
        <v>5.56</v>
      </c>
      <c r="H9435">
        <v>5.6</v>
      </c>
      <c r="I9435">
        <v>5.7</v>
      </c>
      <c r="J9435">
        <v>5.63</v>
      </c>
      <c r="K9435">
        <v>5.99</v>
      </c>
      <c r="L9435">
        <v>5.93</v>
      </c>
    </row>
    <row r="9436" spans="1:12" x14ac:dyDescent="0.2">
      <c r="A9436" s="4">
        <v>35852</v>
      </c>
      <c r="C9436">
        <v>5.34</v>
      </c>
      <c r="D9436">
        <v>5.32</v>
      </c>
      <c r="E9436">
        <v>5.42</v>
      </c>
      <c r="F9436">
        <v>5.58</v>
      </c>
      <c r="G9436">
        <v>5.58</v>
      </c>
      <c r="H9436">
        <v>5.62</v>
      </c>
      <c r="I9436">
        <v>5.71</v>
      </c>
      <c r="J9436">
        <v>5.65</v>
      </c>
      <c r="K9436">
        <v>6.01</v>
      </c>
      <c r="L9436">
        <v>5.95</v>
      </c>
    </row>
    <row r="9437" spans="1:12" x14ac:dyDescent="0.2">
      <c r="A9437" s="4">
        <v>35853</v>
      </c>
      <c r="C9437">
        <v>5.32</v>
      </c>
      <c r="D9437">
        <v>5.33</v>
      </c>
      <c r="E9437">
        <v>5.41</v>
      </c>
      <c r="F9437">
        <v>5.55</v>
      </c>
      <c r="G9437">
        <v>5.55</v>
      </c>
      <c r="H9437">
        <v>5.59</v>
      </c>
      <c r="I9437">
        <v>5.67</v>
      </c>
      <c r="J9437">
        <v>5.62</v>
      </c>
      <c r="K9437">
        <v>5.99</v>
      </c>
      <c r="L9437">
        <v>5.92</v>
      </c>
    </row>
    <row r="9438" spans="1:12" x14ac:dyDescent="0.2">
      <c r="A9438" s="4">
        <v>35856</v>
      </c>
      <c r="C9438">
        <v>5.26</v>
      </c>
      <c r="D9438">
        <v>5.35</v>
      </c>
      <c r="E9438">
        <v>5.43</v>
      </c>
      <c r="F9438">
        <v>5.6</v>
      </c>
      <c r="G9438">
        <v>5.61</v>
      </c>
      <c r="H9438">
        <v>5.67</v>
      </c>
      <c r="I9438">
        <v>5.77</v>
      </c>
      <c r="J9438">
        <v>5.72</v>
      </c>
      <c r="K9438">
        <v>6.09</v>
      </c>
      <c r="L9438">
        <v>6.03</v>
      </c>
    </row>
    <row r="9439" spans="1:12" x14ac:dyDescent="0.2">
      <c r="A9439" s="4">
        <v>35857</v>
      </c>
      <c r="C9439">
        <v>5.23</v>
      </c>
      <c r="D9439">
        <v>5.34</v>
      </c>
      <c r="E9439">
        <v>5.46</v>
      </c>
      <c r="F9439">
        <v>5.64</v>
      </c>
      <c r="G9439">
        <v>5.64</v>
      </c>
      <c r="H9439">
        <v>5.72</v>
      </c>
      <c r="I9439">
        <v>5.82</v>
      </c>
      <c r="J9439">
        <v>5.77</v>
      </c>
      <c r="K9439">
        <v>6.14</v>
      </c>
      <c r="L9439">
        <v>6.07</v>
      </c>
    </row>
    <row r="9440" spans="1:12" x14ac:dyDescent="0.2">
      <c r="A9440" s="4">
        <v>35858</v>
      </c>
      <c r="C9440">
        <v>5.19</v>
      </c>
      <c r="D9440">
        <v>5.29</v>
      </c>
      <c r="E9440">
        <v>5.43</v>
      </c>
      <c r="F9440">
        <v>5.63</v>
      </c>
      <c r="G9440">
        <v>5.64</v>
      </c>
      <c r="H9440">
        <v>5.71</v>
      </c>
      <c r="I9440">
        <v>5.81</v>
      </c>
      <c r="J9440">
        <v>5.76</v>
      </c>
      <c r="K9440">
        <v>6.11</v>
      </c>
      <c r="L9440">
        <v>6.05</v>
      </c>
    </row>
    <row r="9441" spans="1:12" x14ac:dyDescent="0.2">
      <c r="A9441" s="4">
        <v>35859</v>
      </c>
      <c r="C9441">
        <v>5.18</v>
      </c>
      <c r="D9441">
        <v>5.26</v>
      </c>
      <c r="E9441">
        <v>5.42</v>
      </c>
      <c r="F9441">
        <v>5.62</v>
      </c>
      <c r="G9441">
        <v>5.63</v>
      </c>
      <c r="H9441">
        <v>5.71</v>
      </c>
      <c r="I9441">
        <v>5.84</v>
      </c>
      <c r="J9441">
        <v>5.78</v>
      </c>
      <c r="K9441">
        <v>6.14</v>
      </c>
      <c r="L9441">
        <v>6.07</v>
      </c>
    </row>
    <row r="9442" spans="1:12" x14ac:dyDescent="0.2">
      <c r="A9442" s="4">
        <v>35860</v>
      </c>
      <c r="C9442">
        <v>5.15</v>
      </c>
      <c r="D9442">
        <v>5.24</v>
      </c>
      <c r="E9442">
        <v>5.4</v>
      </c>
      <c r="F9442">
        <v>5.58</v>
      </c>
      <c r="G9442">
        <v>5.59</v>
      </c>
      <c r="H9442">
        <v>5.65</v>
      </c>
      <c r="I9442">
        <v>5.78</v>
      </c>
      <c r="J9442">
        <v>5.73</v>
      </c>
      <c r="K9442">
        <v>6.09</v>
      </c>
      <c r="L9442">
        <v>6.02</v>
      </c>
    </row>
    <row r="9443" spans="1:12" x14ac:dyDescent="0.2">
      <c r="A9443" s="4">
        <v>35863</v>
      </c>
      <c r="C9443">
        <v>5.1100000000000003</v>
      </c>
      <c r="D9443">
        <v>5.24</v>
      </c>
      <c r="E9443">
        <v>5.39</v>
      </c>
      <c r="F9443">
        <v>5.57</v>
      </c>
      <c r="G9443">
        <v>5.56</v>
      </c>
      <c r="H9443">
        <v>5.61</v>
      </c>
      <c r="I9443">
        <v>5.74</v>
      </c>
      <c r="J9443">
        <v>5.67</v>
      </c>
      <c r="K9443">
        <v>6.04</v>
      </c>
      <c r="L9443">
        <v>5.97</v>
      </c>
    </row>
    <row r="9444" spans="1:12" x14ac:dyDescent="0.2">
      <c r="A9444" s="4">
        <v>35864</v>
      </c>
      <c r="C9444">
        <v>5.09</v>
      </c>
      <c r="D9444">
        <v>5.23</v>
      </c>
      <c r="E9444">
        <v>5.38</v>
      </c>
      <c r="F9444">
        <v>5.55</v>
      </c>
      <c r="G9444">
        <v>5.56</v>
      </c>
      <c r="H9444">
        <v>5.62</v>
      </c>
      <c r="I9444">
        <v>5.73</v>
      </c>
      <c r="J9444">
        <v>5.67</v>
      </c>
      <c r="K9444">
        <v>6.03</v>
      </c>
      <c r="L9444">
        <v>5.97</v>
      </c>
    </row>
    <row r="9445" spans="1:12" x14ac:dyDescent="0.2">
      <c r="A9445" s="4">
        <v>35865</v>
      </c>
      <c r="C9445">
        <v>5.09</v>
      </c>
      <c r="D9445">
        <v>5.22</v>
      </c>
      <c r="E9445">
        <v>5.37</v>
      </c>
      <c r="F9445">
        <v>5.53</v>
      </c>
      <c r="G9445">
        <v>5.54</v>
      </c>
      <c r="H9445">
        <v>5.57</v>
      </c>
      <c r="I9445">
        <v>5.69</v>
      </c>
      <c r="J9445">
        <v>5.63</v>
      </c>
      <c r="K9445">
        <v>6</v>
      </c>
      <c r="L9445">
        <v>5.93</v>
      </c>
    </row>
    <row r="9446" spans="1:12" x14ac:dyDescent="0.2">
      <c r="A9446" s="4">
        <v>35866</v>
      </c>
      <c r="C9446">
        <v>5.08</v>
      </c>
      <c r="D9446">
        <v>5.19</v>
      </c>
      <c r="E9446">
        <v>5.34</v>
      </c>
      <c r="F9446">
        <v>5.5</v>
      </c>
      <c r="G9446">
        <v>5.49</v>
      </c>
      <c r="H9446">
        <v>5.52</v>
      </c>
      <c r="I9446">
        <v>5.62</v>
      </c>
      <c r="J9446">
        <v>5.56</v>
      </c>
      <c r="K9446">
        <v>5.94</v>
      </c>
      <c r="L9446">
        <v>5.87</v>
      </c>
    </row>
    <row r="9447" spans="1:12" x14ac:dyDescent="0.2">
      <c r="A9447" s="4">
        <v>35867</v>
      </c>
      <c r="C9447">
        <v>5.09</v>
      </c>
      <c r="D9447">
        <v>5.21</v>
      </c>
      <c r="E9447">
        <v>5.35</v>
      </c>
      <c r="F9447">
        <v>5.5</v>
      </c>
      <c r="G9447">
        <v>5.49</v>
      </c>
      <c r="H9447">
        <v>5.54</v>
      </c>
      <c r="I9447">
        <v>5.65</v>
      </c>
      <c r="J9447">
        <v>5.58</v>
      </c>
      <c r="K9447">
        <v>5.95</v>
      </c>
      <c r="L9447">
        <v>5.89</v>
      </c>
    </row>
    <row r="9448" spans="1:12" x14ac:dyDescent="0.2">
      <c r="A9448" s="4">
        <v>35870</v>
      </c>
      <c r="C9448">
        <v>5.12</v>
      </c>
      <c r="D9448">
        <v>5.24</v>
      </c>
      <c r="E9448">
        <v>5.33</v>
      </c>
      <c r="F9448">
        <v>5.47</v>
      </c>
      <c r="G9448">
        <v>5.47</v>
      </c>
      <c r="H9448">
        <v>5.52</v>
      </c>
      <c r="I9448">
        <v>5.6</v>
      </c>
      <c r="J9448">
        <v>5.54</v>
      </c>
      <c r="K9448">
        <v>5.92</v>
      </c>
      <c r="L9448">
        <v>5.86</v>
      </c>
    </row>
    <row r="9449" spans="1:12" x14ac:dyDescent="0.2">
      <c r="A9449" s="4">
        <v>35871</v>
      </c>
      <c r="C9449">
        <v>5.14</v>
      </c>
      <c r="D9449">
        <v>5.25</v>
      </c>
      <c r="E9449">
        <v>5.36</v>
      </c>
      <c r="F9449">
        <v>5.5</v>
      </c>
      <c r="G9449">
        <v>5.48</v>
      </c>
      <c r="H9449">
        <v>5.53</v>
      </c>
      <c r="I9449">
        <v>5.63</v>
      </c>
      <c r="J9449">
        <v>5.56</v>
      </c>
      <c r="K9449">
        <v>5.95</v>
      </c>
      <c r="L9449">
        <v>5.89</v>
      </c>
    </row>
    <row r="9450" spans="1:12" x14ac:dyDescent="0.2">
      <c r="A9450" s="4">
        <v>35872</v>
      </c>
      <c r="C9450">
        <v>5.17</v>
      </c>
      <c r="D9450">
        <v>5.27</v>
      </c>
      <c r="E9450">
        <v>5.36</v>
      </c>
      <c r="F9450">
        <v>5.52</v>
      </c>
      <c r="G9450">
        <v>5.51</v>
      </c>
      <c r="H9450">
        <v>5.55</v>
      </c>
      <c r="I9450">
        <v>5.65</v>
      </c>
      <c r="J9450">
        <v>5.58</v>
      </c>
      <c r="K9450">
        <v>5.97</v>
      </c>
      <c r="L9450">
        <v>5.91</v>
      </c>
    </row>
    <row r="9451" spans="1:12" x14ac:dyDescent="0.2">
      <c r="A9451" s="4">
        <v>35873</v>
      </c>
      <c r="C9451">
        <v>5.18</v>
      </c>
      <c r="D9451">
        <v>5.28</v>
      </c>
      <c r="E9451">
        <v>5.37</v>
      </c>
      <c r="F9451">
        <v>5.52</v>
      </c>
      <c r="G9451">
        <v>5.52</v>
      </c>
      <c r="H9451">
        <v>5.56</v>
      </c>
      <c r="I9451">
        <v>5.65</v>
      </c>
      <c r="J9451">
        <v>5.58</v>
      </c>
      <c r="K9451">
        <v>5.97</v>
      </c>
      <c r="L9451">
        <v>5.9</v>
      </c>
    </row>
    <row r="9452" spans="1:12" x14ac:dyDescent="0.2">
      <c r="A9452" s="4">
        <v>35874</v>
      </c>
      <c r="C9452">
        <v>5.19</v>
      </c>
      <c r="D9452">
        <v>5.27</v>
      </c>
      <c r="E9452">
        <v>5.36</v>
      </c>
      <c r="F9452">
        <v>5.52</v>
      </c>
      <c r="G9452">
        <v>5.5</v>
      </c>
      <c r="H9452">
        <v>5.56</v>
      </c>
      <c r="I9452">
        <v>5.64</v>
      </c>
      <c r="J9452">
        <v>5.57</v>
      </c>
      <c r="K9452">
        <v>5.95</v>
      </c>
      <c r="L9452">
        <v>5.89</v>
      </c>
    </row>
    <row r="9453" spans="1:12" x14ac:dyDescent="0.2">
      <c r="A9453" s="4">
        <v>35877</v>
      </c>
      <c r="C9453">
        <v>5.17</v>
      </c>
      <c r="D9453">
        <v>5.21</v>
      </c>
      <c r="E9453">
        <v>5.36</v>
      </c>
      <c r="F9453">
        <v>5.52</v>
      </c>
      <c r="G9453">
        <v>5.52</v>
      </c>
      <c r="H9453">
        <v>5.56</v>
      </c>
      <c r="I9453">
        <v>5.63</v>
      </c>
      <c r="J9453">
        <v>5.57</v>
      </c>
      <c r="K9453">
        <v>5.95</v>
      </c>
      <c r="L9453">
        <v>5.88</v>
      </c>
    </row>
    <row r="9454" spans="1:12" x14ac:dyDescent="0.2">
      <c r="A9454" s="4">
        <v>35878</v>
      </c>
      <c r="C9454">
        <v>5.17</v>
      </c>
      <c r="D9454">
        <v>5.21</v>
      </c>
      <c r="E9454">
        <v>5.37</v>
      </c>
      <c r="F9454">
        <v>5.5</v>
      </c>
      <c r="G9454">
        <v>5.52</v>
      </c>
      <c r="H9454">
        <v>5.57</v>
      </c>
      <c r="I9454">
        <v>5.63</v>
      </c>
      <c r="J9454">
        <v>5.58</v>
      </c>
      <c r="K9454">
        <v>5.95</v>
      </c>
      <c r="L9454">
        <v>5.88</v>
      </c>
    </row>
    <row r="9455" spans="1:12" x14ac:dyDescent="0.2">
      <c r="A9455" s="4">
        <v>35879</v>
      </c>
      <c r="C9455">
        <v>5.18</v>
      </c>
      <c r="D9455">
        <v>5.19</v>
      </c>
      <c r="E9455">
        <v>5.4</v>
      </c>
      <c r="F9455">
        <v>5.58</v>
      </c>
      <c r="G9455">
        <v>5.59</v>
      </c>
      <c r="H9455">
        <v>5.62</v>
      </c>
      <c r="I9455">
        <v>5.7</v>
      </c>
      <c r="J9455">
        <v>5.64</v>
      </c>
      <c r="K9455">
        <v>6</v>
      </c>
      <c r="L9455">
        <v>5.94</v>
      </c>
    </row>
    <row r="9456" spans="1:12" x14ac:dyDescent="0.2">
      <c r="A9456" s="4">
        <v>35880</v>
      </c>
      <c r="C9456">
        <v>5.22</v>
      </c>
      <c r="D9456">
        <v>5.2</v>
      </c>
      <c r="E9456">
        <v>5.41</v>
      </c>
      <c r="F9456">
        <v>5.62</v>
      </c>
      <c r="G9456">
        <v>5.65</v>
      </c>
      <c r="H9456">
        <v>5.66</v>
      </c>
      <c r="I9456">
        <v>5.74</v>
      </c>
      <c r="J9456">
        <v>5.68</v>
      </c>
      <c r="K9456">
        <v>6.02</v>
      </c>
      <c r="L9456">
        <v>5.96</v>
      </c>
    </row>
    <row r="9457" spans="1:12" x14ac:dyDescent="0.2">
      <c r="A9457" s="4">
        <v>35881</v>
      </c>
      <c r="C9457">
        <v>5.21</v>
      </c>
      <c r="D9457">
        <v>5.2</v>
      </c>
      <c r="E9457">
        <v>5.43</v>
      </c>
      <c r="F9457">
        <v>5.63</v>
      </c>
      <c r="G9457">
        <v>5.66</v>
      </c>
      <c r="H9457">
        <v>5.67</v>
      </c>
      <c r="I9457">
        <v>5.75</v>
      </c>
      <c r="J9457">
        <v>5.68</v>
      </c>
      <c r="K9457">
        <v>6.03</v>
      </c>
      <c r="L9457">
        <v>5.96</v>
      </c>
    </row>
    <row r="9458" spans="1:12" x14ac:dyDescent="0.2">
      <c r="A9458" s="4">
        <v>35884</v>
      </c>
      <c r="C9458">
        <v>5.18</v>
      </c>
      <c r="D9458">
        <v>5.3</v>
      </c>
      <c r="E9458">
        <v>5.44</v>
      </c>
      <c r="F9458">
        <v>5.65</v>
      </c>
      <c r="G9458">
        <v>5.69</v>
      </c>
      <c r="H9458">
        <v>5.7</v>
      </c>
      <c r="I9458">
        <v>5.79</v>
      </c>
      <c r="J9458">
        <v>5.72</v>
      </c>
      <c r="K9458">
        <v>6.06</v>
      </c>
      <c r="L9458">
        <v>5.98</v>
      </c>
    </row>
    <row r="9459" spans="1:12" x14ac:dyDescent="0.2">
      <c r="A9459" s="4">
        <v>35885</v>
      </c>
      <c r="C9459">
        <v>5.16</v>
      </c>
      <c r="D9459">
        <v>5.27</v>
      </c>
      <c r="E9459">
        <v>5.41</v>
      </c>
      <c r="F9459">
        <v>5.6</v>
      </c>
      <c r="G9459">
        <v>5.61</v>
      </c>
      <c r="H9459">
        <v>5.64</v>
      </c>
      <c r="I9459">
        <v>5.74</v>
      </c>
      <c r="J9459">
        <v>5.67</v>
      </c>
      <c r="K9459">
        <v>6.02</v>
      </c>
      <c r="L9459">
        <v>5.94</v>
      </c>
    </row>
    <row r="9460" spans="1:12" x14ac:dyDescent="0.2">
      <c r="A9460" s="4">
        <v>35886</v>
      </c>
      <c r="C9460">
        <v>5.12</v>
      </c>
      <c r="D9460">
        <v>5.24</v>
      </c>
      <c r="E9460">
        <v>5.37</v>
      </c>
      <c r="F9460">
        <v>5.55</v>
      </c>
      <c r="G9460">
        <v>5.58</v>
      </c>
      <c r="H9460">
        <v>5.59</v>
      </c>
      <c r="I9460">
        <v>5.68</v>
      </c>
      <c r="J9460">
        <v>5.62</v>
      </c>
      <c r="K9460">
        <v>5.98</v>
      </c>
      <c r="L9460">
        <v>5.9</v>
      </c>
    </row>
    <row r="9461" spans="1:12" x14ac:dyDescent="0.2">
      <c r="A9461" s="4">
        <v>35887</v>
      </c>
      <c r="C9461">
        <v>5.0999999999999996</v>
      </c>
      <c r="D9461">
        <v>5.22</v>
      </c>
      <c r="E9461">
        <v>5.35</v>
      </c>
      <c r="F9461">
        <v>5.52</v>
      </c>
      <c r="G9461">
        <v>5.53</v>
      </c>
      <c r="H9461">
        <v>5.54</v>
      </c>
      <c r="I9461">
        <v>5.64</v>
      </c>
      <c r="J9461">
        <v>5.56</v>
      </c>
      <c r="K9461">
        <v>5.92</v>
      </c>
      <c r="L9461">
        <v>5.85</v>
      </c>
    </row>
    <row r="9462" spans="1:12" x14ac:dyDescent="0.2">
      <c r="A9462" s="4">
        <v>35888</v>
      </c>
      <c r="C9462">
        <v>5.08</v>
      </c>
      <c r="D9462">
        <v>5.17</v>
      </c>
      <c r="E9462">
        <v>5.25</v>
      </c>
      <c r="F9462">
        <v>5.42</v>
      </c>
      <c r="G9462">
        <v>5.42</v>
      </c>
      <c r="H9462">
        <v>5.44</v>
      </c>
      <c r="I9462">
        <v>5.54</v>
      </c>
      <c r="J9462">
        <v>5.47</v>
      </c>
      <c r="K9462">
        <v>5.85</v>
      </c>
      <c r="L9462">
        <v>5.78</v>
      </c>
    </row>
    <row r="9463" spans="1:12" x14ac:dyDescent="0.2">
      <c r="A9463" s="4">
        <v>35891</v>
      </c>
      <c r="C9463">
        <v>5.0999999999999996</v>
      </c>
      <c r="D9463">
        <v>5.22</v>
      </c>
      <c r="E9463">
        <v>5.3</v>
      </c>
      <c r="F9463">
        <v>5.45</v>
      </c>
      <c r="G9463">
        <v>5.47</v>
      </c>
      <c r="H9463">
        <v>5.49</v>
      </c>
      <c r="I9463">
        <v>5.58</v>
      </c>
      <c r="J9463">
        <v>5.51</v>
      </c>
      <c r="K9463">
        <v>5.89</v>
      </c>
      <c r="L9463">
        <v>5.82</v>
      </c>
    </row>
    <row r="9464" spans="1:12" x14ac:dyDescent="0.2">
      <c r="A9464" s="4">
        <v>35892</v>
      </c>
      <c r="C9464">
        <v>5.07</v>
      </c>
      <c r="D9464">
        <v>5.2</v>
      </c>
      <c r="E9464">
        <v>5.28</v>
      </c>
      <c r="F9464">
        <v>5.45</v>
      </c>
      <c r="G9464">
        <v>5.48</v>
      </c>
      <c r="H9464">
        <v>5.5</v>
      </c>
      <c r="I9464">
        <v>5.59</v>
      </c>
      <c r="J9464">
        <v>5.53</v>
      </c>
      <c r="K9464">
        <v>5.91</v>
      </c>
      <c r="L9464">
        <v>5.84</v>
      </c>
    </row>
    <row r="9465" spans="1:12" x14ac:dyDescent="0.2">
      <c r="A9465" s="4">
        <v>35893</v>
      </c>
      <c r="C9465">
        <v>5.0599999999999996</v>
      </c>
      <c r="D9465">
        <v>5.21</v>
      </c>
      <c r="E9465">
        <v>5.3</v>
      </c>
      <c r="F9465">
        <v>5.49</v>
      </c>
      <c r="G9465">
        <v>5.51</v>
      </c>
      <c r="H9465">
        <v>5.54</v>
      </c>
      <c r="I9465">
        <v>5.64</v>
      </c>
      <c r="J9465">
        <v>5.58</v>
      </c>
      <c r="K9465">
        <v>5.96</v>
      </c>
      <c r="L9465">
        <v>5.9</v>
      </c>
    </row>
    <row r="9466" spans="1:12" x14ac:dyDescent="0.2">
      <c r="A9466" s="4">
        <v>35894</v>
      </c>
      <c r="C9466">
        <v>5.07</v>
      </c>
      <c r="D9466">
        <v>5.22</v>
      </c>
      <c r="E9466">
        <v>5.33</v>
      </c>
      <c r="F9466">
        <v>5.5</v>
      </c>
      <c r="G9466">
        <v>5.52</v>
      </c>
      <c r="H9466">
        <v>5.56</v>
      </c>
      <c r="I9466">
        <v>5.64</v>
      </c>
      <c r="J9466">
        <v>5.59</v>
      </c>
      <c r="K9466">
        <v>5.95</v>
      </c>
      <c r="L9466">
        <v>5.88</v>
      </c>
    </row>
    <row r="9467" spans="1:12" x14ac:dyDescent="0.2">
      <c r="A9467" s="4">
        <v>35895</v>
      </c>
      <c r="C9467" t="s">
        <v>13</v>
      </c>
      <c r="D9467" t="s">
        <v>13</v>
      </c>
      <c r="E9467" t="s">
        <v>13</v>
      </c>
      <c r="F9467" t="s">
        <v>13</v>
      </c>
      <c r="G9467" t="s">
        <v>13</v>
      </c>
      <c r="H9467" t="s">
        <v>13</v>
      </c>
      <c r="I9467" t="s">
        <v>13</v>
      </c>
      <c r="J9467" t="s">
        <v>13</v>
      </c>
      <c r="K9467" t="s">
        <v>13</v>
      </c>
      <c r="L9467" t="s">
        <v>13</v>
      </c>
    </row>
    <row r="9468" spans="1:12" x14ac:dyDescent="0.2">
      <c r="A9468" s="4">
        <v>35898</v>
      </c>
      <c r="C9468">
        <v>5.19</v>
      </c>
      <c r="D9468">
        <v>5.35</v>
      </c>
      <c r="E9468">
        <v>5.42</v>
      </c>
      <c r="F9468">
        <v>5.59</v>
      </c>
      <c r="G9468">
        <v>5.61</v>
      </c>
      <c r="H9468">
        <v>5.64</v>
      </c>
      <c r="I9468">
        <v>5.72</v>
      </c>
      <c r="J9468">
        <v>5.66</v>
      </c>
      <c r="K9468">
        <v>6.01</v>
      </c>
      <c r="L9468">
        <v>5.94</v>
      </c>
    </row>
    <row r="9469" spans="1:12" x14ac:dyDescent="0.2">
      <c r="A9469" s="4">
        <v>35899</v>
      </c>
      <c r="C9469">
        <v>5.16</v>
      </c>
      <c r="D9469">
        <v>5.32</v>
      </c>
      <c r="E9469">
        <v>5.4</v>
      </c>
      <c r="F9469">
        <v>5.57</v>
      </c>
      <c r="G9469">
        <v>5.58</v>
      </c>
      <c r="H9469">
        <v>5.6</v>
      </c>
      <c r="I9469">
        <v>5.69</v>
      </c>
      <c r="J9469">
        <v>5.63</v>
      </c>
      <c r="K9469">
        <v>5.98</v>
      </c>
      <c r="L9469">
        <v>5.91</v>
      </c>
    </row>
    <row r="9470" spans="1:12" x14ac:dyDescent="0.2">
      <c r="A9470" s="4">
        <v>35900</v>
      </c>
      <c r="C9470">
        <v>5.08</v>
      </c>
      <c r="D9470">
        <v>5.3</v>
      </c>
      <c r="E9470">
        <v>5.38</v>
      </c>
      <c r="F9470">
        <v>5.55</v>
      </c>
      <c r="G9470">
        <v>5.56</v>
      </c>
      <c r="H9470">
        <v>5.59</v>
      </c>
      <c r="I9470">
        <v>5.66</v>
      </c>
      <c r="J9470">
        <v>5.6</v>
      </c>
      <c r="K9470">
        <v>5.96</v>
      </c>
      <c r="L9470">
        <v>5.89</v>
      </c>
    </row>
    <row r="9471" spans="1:12" x14ac:dyDescent="0.2">
      <c r="A9471" s="4">
        <v>35901</v>
      </c>
      <c r="C9471">
        <v>5.04</v>
      </c>
      <c r="D9471">
        <v>5.28</v>
      </c>
      <c r="E9471">
        <v>5.37</v>
      </c>
      <c r="F9471">
        <v>5.53</v>
      </c>
      <c r="G9471">
        <v>5.53</v>
      </c>
      <c r="H9471">
        <v>5.57</v>
      </c>
      <c r="I9471">
        <v>5.64</v>
      </c>
      <c r="J9471">
        <v>5.59</v>
      </c>
      <c r="K9471">
        <v>5.94</v>
      </c>
      <c r="L9471">
        <v>5.87</v>
      </c>
    </row>
    <row r="9472" spans="1:12" x14ac:dyDescent="0.2">
      <c r="A9472" s="4">
        <v>35902</v>
      </c>
      <c r="C9472">
        <v>5.05</v>
      </c>
      <c r="D9472">
        <v>5.26</v>
      </c>
      <c r="E9472">
        <v>5.36</v>
      </c>
      <c r="F9472">
        <v>5.54</v>
      </c>
      <c r="G9472">
        <v>5.53</v>
      </c>
      <c r="H9472">
        <v>5.57</v>
      </c>
      <c r="I9472">
        <v>5.64</v>
      </c>
      <c r="J9472">
        <v>5.59</v>
      </c>
      <c r="K9472">
        <v>5.95</v>
      </c>
      <c r="L9472">
        <v>5.88</v>
      </c>
    </row>
    <row r="9473" spans="1:12" x14ac:dyDescent="0.2">
      <c r="A9473" s="4">
        <v>35905</v>
      </c>
      <c r="C9473">
        <v>5.08</v>
      </c>
      <c r="D9473">
        <v>5.25</v>
      </c>
      <c r="E9473">
        <v>5.39</v>
      </c>
      <c r="F9473">
        <v>5.57</v>
      </c>
      <c r="G9473">
        <v>5.57</v>
      </c>
      <c r="H9473">
        <v>5.61</v>
      </c>
      <c r="I9473">
        <v>5.7</v>
      </c>
      <c r="J9473">
        <v>5.65</v>
      </c>
      <c r="K9473">
        <v>6</v>
      </c>
      <c r="L9473">
        <v>5.92</v>
      </c>
    </row>
    <row r="9474" spans="1:12" x14ac:dyDescent="0.2">
      <c r="A9474" s="4">
        <v>35906</v>
      </c>
      <c r="C9474">
        <v>5.07</v>
      </c>
      <c r="D9474">
        <v>5.25</v>
      </c>
      <c r="E9474">
        <v>5.41</v>
      </c>
      <c r="F9474">
        <v>5.6</v>
      </c>
      <c r="G9474">
        <v>5.62</v>
      </c>
      <c r="H9474">
        <v>5.66</v>
      </c>
      <c r="I9474">
        <v>5.73</v>
      </c>
      <c r="J9474">
        <v>5.68</v>
      </c>
      <c r="K9474">
        <v>6.03</v>
      </c>
      <c r="L9474">
        <v>5.96</v>
      </c>
    </row>
    <row r="9475" spans="1:12" x14ac:dyDescent="0.2">
      <c r="A9475" s="4">
        <v>35907</v>
      </c>
      <c r="C9475">
        <v>5.09</v>
      </c>
      <c r="D9475">
        <v>5.25</v>
      </c>
      <c r="E9475">
        <v>5.41</v>
      </c>
      <c r="F9475">
        <v>5.6</v>
      </c>
      <c r="G9475">
        <v>5.62</v>
      </c>
      <c r="H9475">
        <v>5.66</v>
      </c>
      <c r="I9475">
        <v>5.73</v>
      </c>
      <c r="J9475">
        <v>5.68</v>
      </c>
      <c r="K9475">
        <v>6.04</v>
      </c>
      <c r="L9475">
        <v>5.96</v>
      </c>
    </row>
    <row r="9476" spans="1:12" x14ac:dyDescent="0.2">
      <c r="A9476" s="4">
        <v>35908</v>
      </c>
      <c r="C9476">
        <v>5.09</v>
      </c>
      <c r="D9476">
        <v>5.27</v>
      </c>
      <c r="E9476">
        <v>5.4</v>
      </c>
      <c r="F9476">
        <v>5.61</v>
      </c>
      <c r="G9476">
        <v>5.62</v>
      </c>
      <c r="H9476">
        <v>5.66</v>
      </c>
      <c r="I9476">
        <v>5.74</v>
      </c>
      <c r="J9476">
        <v>5.69</v>
      </c>
      <c r="K9476">
        <v>6.05</v>
      </c>
      <c r="L9476">
        <v>5.98</v>
      </c>
    </row>
    <row r="9477" spans="1:12" x14ac:dyDescent="0.2">
      <c r="A9477" s="4">
        <v>35909</v>
      </c>
      <c r="C9477">
        <v>5.08</v>
      </c>
      <c r="D9477">
        <v>5.26</v>
      </c>
      <c r="E9477">
        <v>5.39</v>
      </c>
      <c r="F9477">
        <v>5.61</v>
      </c>
      <c r="G9477">
        <v>5.62</v>
      </c>
      <c r="H9477">
        <v>5.65</v>
      </c>
      <c r="I9477">
        <v>5.72</v>
      </c>
      <c r="J9477">
        <v>5.67</v>
      </c>
      <c r="K9477">
        <v>6.02</v>
      </c>
      <c r="L9477">
        <v>5.95</v>
      </c>
    </row>
    <row r="9478" spans="1:12" x14ac:dyDescent="0.2">
      <c r="A9478" s="4">
        <v>35912</v>
      </c>
      <c r="C9478">
        <v>5.08</v>
      </c>
      <c r="D9478">
        <v>5.35</v>
      </c>
      <c r="E9478">
        <v>5.48</v>
      </c>
      <c r="F9478">
        <v>5.71</v>
      </c>
      <c r="G9478">
        <v>5.73</v>
      </c>
      <c r="H9478">
        <v>5.77</v>
      </c>
      <c r="I9478">
        <v>5.86</v>
      </c>
      <c r="J9478">
        <v>5.8</v>
      </c>
      <c r="K9478">
        <v>6.15</v>
      </c>
      <c r="L9478">
        <v>6.07</v>
      </c>
    </row>
    <row r="9479" spans="1:12" x14ac:dyDescent="0.2">
      <c r="A9479" s="4">
        <v>35913</v>
      </c>
      <c r="C9479">
        <v>5.0599999999999996</v>
      </c>
      <c r="D9479">
        <v>5.34</v>
      </c>
      <c r="E9479">
        <v>5.48</v>
      </c>
      <c r="F9479">
        <v>5.69</v>
      </c>
      <c r="G9479">
        <v>5.73</v>
      </c>
      <c r="H9479">
        <v>5.78</v>
      </c>
      <c r="I9479">
        <v>5.86</v>
      </c>
      <c r="J9479">
        <v>5.8</v>
      </c>
      <c r="K9479">
        <v>6.15</v>
      </c>
      <c r="L9479">
        <v>6.07</v>
      </c>
    </row>
    <row r="9480" spans="1:12" x14ac:dyDescent="0.2">
      <c r="A9480" s="4">
        <v>35914</v>
      </c>
      <c r="C9480">
        <v>5.07</v>
      </c>
      <c r="D9480">
        <v>5.32</v>
      </c>
      <c r="E9480">
        <v>5.49</v>
      </c>
      <c r="F9480">
        <v>5.71</v>
      </c>
      <c r="G9480">
        <v>5.75</v>
      </c>
      <c r="H9480">
        <v>5.78</v>
      </c>
      <c r="I9480">
        <v>5.87</v>
      </c>
      <c r="J9480">
        <v>5.81</v>
      </c>
      <c r="K9480">
        <v>6.15</v>
      </c>
      <c r="L9480">
        <v>6.08</v>
      </c>
    </row>
    <row r="9481" spans="1:12" x14ac:dyDescent="0.2">
      <c r="A9481" s="4">
        <v>35915</v>
      </c>
      <c r="C9481">
        <v>5</v>
      </c>
      <c r="D9481">
        <v>5.24</v>
      </c>
      <c r="E9481">
        <v>5.4</v>
      </c>
      <c r="F9481">
        <v>5.59</v>
      </c>
      <c r="G9481">
        <v>5.62</v>
      </c>
      <c r="H9481">
        <v>5.65</v>
      </c>
      <c r="I9481">
        <v>5.74</v>
      </c>
      <c r="J9481">
        <v>5.68</v>
      </c>
      <c r="K9481">
        <v>6.04</v>
      </c>
      <c r="L9481">
        <v>5.95</v>
      </c>
    </row>
    <row r="9482" spans="1:12" x14ac:dyDescent="0.2">
      <c r="A9482" s="4">
        <v>35916</v>
      </c>
      <c r="C9482">
        <v>5.0199999999999996</v>
      </c>
      <c r="D9482">
        <v>5.27</v>
      </c>
      <c r="E9482">
        <v>5.41</v>
      </c>
      <c r="F9482">
        <v>5.59</v>
      </c>
      <c r="G9482">
        <v>5.62</v>
      </c>
      <c r="H9482">
        <v>5.63</v>
      </c>
      <c r="I9482">
        <v>5.72</v>
      </c>
      <c r="J9482">
        <v>5.67</v>
      </c>
      <c r="K9482">
        <v>6.02</v>
      </c>
      <c r="L9482">
        <v>5.94</v>
      </c>
    </row>
    <row r="9483" spans="1:12" x14ac:dyDescent="0.2">
      <c r="A9483" s="4">
        <v>35919</v>
      </c>
      <c r="C9483">
        <v>5.0999999999999996</v>
      </c>
      <c r="D9483">
        <v>5.32</v>
      </c>
      <c r="E9483">
        <v>5.42</v>
      </c>
      <c r="F9483">
        <v>5.59</v>
      </c>
      <c r="G9483">
        <v>5.62</v>
      </c>
      <c r="H9483">
        <v>5.63</v>
      </c>
      <c r="I9483">
        <v>5.73</v>
      </c>
      <c r="J9483">
        <v>5.67</v>
      </c>
      <c r="K9483">
        <v>6.02</v>
      </c>
      <c r="L9483">
        <v>5.94</v>
      </c>
    </row>
    <row r="9484" spans="1:12" x14ac:dyDescent="0.2">
      <c r="A9484" s="4">
        <v>35920</v>
      </c>
      <c r="C9484">
        <v>5.1100000000000003</v>
      </c>
      <c r="D9484">
        <v>5.32</v>
      </c>
      <c r="E9484">
        <v>5.45</v>
      </c>
      <c r="F9484">
        <v>5.61</v>
      </c>
      <c r="G9484">
        <v>5.64</v>
      </c>
      <c r="H9484">
        <v>5.66</v>
      </c>
      <c r="I9484">
        <v>5.76</v>
      </c>
      <c r="J9484">
        <v>5.7</v>
      </c>
      <c r="K9484">
        <v>6.05</v>
      </c>
      <c r="L9484">
        <v>5.98</v>
      </c>
    </row>
    <row r="9485" spans="1:12" x14ac:dyDescent="0.2">
      <c r="A9485" s="4">
        <v>35921</v>
      </c>
      <c r="C9485">
        <v>5.1100000000000003</v>
      </c>
      <c r="D9485">
        <v>5.32</v>
      </c>
      <c r="E9485">
        <v>5.41</v>
      </c>
      <c r="F9485">
        <v>5.56</v>
      </c>
      <c r="G9485">
        <v>5.59</v>
      </c>
      <c r="H9485">
        <v>5.6</v>
      </c>
      <c r="I9485">
        <v>5.72</v>
      </c>
      <c r="J9485">
        <v>5.67</v>
      </c>
      <c r="K9485">
        <v>6.02</v>
      </c>
      <c r="L9485">
        <v>5.94</v>
      </c>
    </row>
    <row r="9486" spans="1:12" x14ac:dyDescent="0.2">
      <c r="A9486" s="4">
        <v>35922</v>
      </c>
      <c r="C9486">
        <v>5.12</v>
      </c>
      <c r="D9486">
        <v>5.32</v>
      </c>
      <c r="E9486">
        <v>5.42</v>
      </c>
      <c r="F9486">
        <v>5.56</v>
      </c>
      <c r="G9486">
        <v>5.6</v>
      </c>
      <c r="H9486">
        <v>5.6</v>
      </c>
      <c r="I9486">
        <v>5.72</v>
      </c>
      <c r="J9486">
        <v>5.67</v>
      </c>
      <c r="K9486">
        <v>6.02</v>
      </c>
      <c r="L9486">
        <v>5.95</v>
      </c>
    </row>
    <row r="9487" spans="1:12" x14ac:dyDescent="0.2">
      <c r="A9487" s="4">
        <v>35923</v>
      </c>
      <c r="C9487">
        <v>5.14</v>
      </c>
      <c r="D9487">
        <v>5.35</v>
      </c>
      <c r="E9487">
        <v>5.44</v>
      </c>
      <c r="F9487">
        <v>5.61</v>
      </c>
      <c r="G9487">
        <v>5.64</v>
      </c>
      <c r="H9487">
        <v>5.65</v>
      </c>
      <c r="I9487">
        <v>5.75</v>
      </c>
      <c r="J9487">
        <v>5.71</v>
      </c>
      <c r="K9487">
        <v>6.05</v>
      </c>
      <c r="L9487">
        <v>5.98</v>
      </c>
    </row>
    <row r="9488" spans="1:12" x14ac:dyDescent="0.2">
      <c r="A9488" s="4">
        <v>35926</v>
      </c>
      <c r="C9488">
        <v>5.14</v>
      </c>
      <c r="D9488">
        <v>5.39</v>
      </c>
      <c r="E9488">
        <v>5.48</v>
      </c>
      <c r="F9488">
        <v>5.66</v>
      </c>
      <c r="G9488">
        <v>5.7</v>
      </c>
      <c r="H9488">
        <v>5.72</v>
      </c>
      <c r="I9488">
        <v>5.82</v>
      </c>
      <c r="J9488">
        <v>5.79</v>
      </c>
      <c r="K9488">
        <v>6.12</v>
      </c>
      <c r="L9488">
        <v>6.04</v>
      </c>
    </row>
    <row r="9489" spans="1:12" x14ac:dyDescent="0.2">
      <c r="A9489" s="4">
        <v>35927</v>
      </c>
      <c r="C9489">
        <v>5.12</v>
      </c>
      <c r="D9489">
        <v>5.36</v>
      </c>
      <c r="E9489">
        <v>5.44</v>
      </c>
      <c r="F9489">
        <v>5.59</v>
      </c>
      <c r="G9489">
        <v>5.6</v>
      </c>
      <c r="H9489">
        <v>5.65</v>
      </c>
      <c r="I9489">
        <v>5.74</v>
      </c>
      <c r="J9489">
        <v>5.7</v>
      </c>
      <c r="K9489">
        <v>6.04</v>
      </c>
      <c r="L9489">
        <v>5.96</v>
      </c>
    </row>
    <row r="9490" spans="1:12" x14ac:dyDescent="0.2">
      <c r="A9490" s="4">
        <v>35928</v>
      </c>
      <c r="C9490">
        <v>5.12</v>
      </c>
      <c r="D9490">
        <v>5.38</v>
      </c>
      <c r="E9490">
        <v>5.44</v>
      </c>
      <c r="F9490">
        <v>5.59</v>
      </c>
      <c r="G9490">
        <v>5.6</v>
      </c>
      <c r="H9490">
        <v>5.63</v>
      </c>
      <c r="I9490">
        <v>5.72</v>
      </c>
      <c r="J9490">
        <v>5.64</v>
      </c>
      <c r="K9490">
        <v>6.02</v>
      </c>
      <c r="L9490">
        <v>5.95</v>
      </c>
    </row>
    <row r="9491" spans="1:12" x14ac:dyDescent="0.2">
      <c r="A9491" s="4">
        <v>35929</v>
      </c>
      <c r="C9491">
        <v>5.18</v>
      </c>
      <c r="D9491">
        <v>5.38</v>
      </c>
      <c r="E9491">
        <v>5.48</v>
      </c>
      <c r="F9491">
        <v>5.63</v>
      </c>
      <c r="G9491">
        <v>5.64</v>
      </c>
      <c r="H9491">
        <v>5.66</v>
      </c>
      <c r="I9491">
        <v>5.76</v>
      </c>
      <c r="J9491">
        <v>5.67</v>
      </c>
      <c r="K9491">
        <v>6.05</v>
      </c>
      <c r="L9491">
        <v>5.98</v>
      </c>
    </row>
    <row r="9492" spans="1:12" x14ac:dyDescent="0.2">
      <c r="A9492" s="4">
        <v>35930</v>
      </c>
      <c r="C9492">
        <v>5.18</v>
      </c>
      <c r="D9492">
        <v>5.38</v>
      </c>
      <c r="E9492">
        <v>5.46</v>
      </c>
      <c r="F9492">
        <v>5.63</v>
      </c>
      <c r="G9492">
        <v>5.64</v>
      </c>
      <c r="H9492">
        <v>5.67</v>
      </c>
      <c r="I9492">
        <v>5.76</v>
      </c>
      <c r="J9492">
        <v>5.68</v>
      </c>
      <c r="K9492">
        <v>6.05</v>
      </c>
      <c r="L9492">
        <v>5.97</v>
      </c>
    </row>
    <row r="9493" spans="1:12" x14ac:dyDescent="0.2">
      <c r="A9493" s="4">
        <v>35933</v>
      </c>
      <c r="C9493">
        <v>5.2</v>
      </c>
      <c r="D9493">
        <v>5.37</v>
      </c>
      <c r="E9493">
        <v>5.45</v>
      </c>
      <c r="F9493">
        <v>5.59</v>
      </c>
      <c r="G9493">
        <v>5.59</v>
      </c>
      <c r="H9493">
        <v>5.63</v>
      </c>
      <c r="I9493">
        <v>5.72</v>
      </c>
      <c r="J9493">
        <v>5.64</v>
      </c>
      <c r="K9493">
        <v>5.99</v>
      </c>
      <c r="L9493">
        <v>5.92</v>
      </c>
    </row>
    <row r="9494" spans="1:12" x14ac:dyDescent="0.2">
      <c r="A9494" s="4">
        <v>35934</v>
      </c>
      <c r="C9494">
        <v>5.23</v>
      </c>
      <c r="D9494">
        <v>5.37</v>
      </c>
      <c r="E9494">
        <v>5.45</v>
      </c>
      <c r="F9494">
        <v>5.59</v>
      </c>
      <c r="G9494">
        <v>5.6</v>
      </c>
      <c r="H9494">
        <v>5.63</v>
      </c>
      <c r="I9494">
        <v>5.73</v>
      </c>
      <c r="J9494">
        <v>5.65</v>
      </c>
      <c r="K9494">
        <v>6.02</v>
      </c>
      <c r="L9494">
        <v>5.94</v>
      </c>
    </row>
    <row r="9495" spans="1:12" x14ac:dyDescent="0.2">
      <c r="A9495" s="4">
        <v>35935</v>
      </c>
      <c r="C9495">
        <v>5.21</v>
      </c>
      <c r="D9495">
        <v>5.36</v>
      </c>
      <c r="E9495">
        <v>5.42</v>
      </c>
      <c r="F9495">
        <v>5.57</v>
      </c>
      <c r="G9495">
        <v>5.57</v>
      </c>
      <c r="H9495">
        <v>5.6</v>
      </c>
      <c r="I9495">
        <v>5.68</v>
      </c>
      <c r="J9495">
        <v>5.61</v>
      </c>
      <c r="K9495">
        <v>5.98</v>
      </c>
      <c r="L9495">
        <v>5.89</v>
      </c>
    </row>
    <row r="9496" spans="1:12" x14ac:dyDescent="0.2">
      <c r="A9496" s="4">
        <v>35936</v>
      </c>
      <c r="C9496">
        <v>5.24</v>
      </c>
      <c r="D9496">
        <v>5.43</v>
      </c>
      <c r="E9496">
        <v>5.47</v>
      </c>
      <c r="F9496">
        <v>5.63</v>
      </c>
      <c r="G9496">
        <v>5.63</v>
      </c>
      <c r="H9496">
        <v>5.66</v>
      </c>
      <c r="I9496">
        <v>5.73</v>
      </c>
      <c r="J9496">
        <v>5.65</v>
      </c>
      <c r="K9496">
        <v>6.01</v>
      </c>
      <c r="L9496">
        <v>5.93</v>
      </c>
    </row>
    <row r="9497" spans="1:12" x14ac:dyDescent="0.2">
      <c r="A9497" s="4">
        <v>35937</v>
      </c>
      <c r="C9497">
        <v>5.22</v>
      </c>
      <c r="D9497">
        <v>5.4</v>
      </c>
      <c r="E9497">
        <v>5.45</v>
      </c>
      <c r="F9497">
        <v>5.63</v>
      </c>
      <c r="G9497">
        <v>5.63</v>
      </c>
      <c r="H9497">
        <v>5.65</v>
      </c>
      <c r="I9497">
        <v>5.72</v>
      </c>
      <c r="J9497">
        <v>5.64</v>
      </c>
      <c r="K9497">
        <v>5.99</v>
      </c>
      <c r="L9497">
        <v>5.9</v>
      </c>
    </row>
    <row r="9498" spans="1:12" x14ac:dyDescent="0.2">
      <c r="A9498" s="4">
        <v>35940</v>
      </c>
      <c r="C9498" t="s">
        <v>13</v>
      </c>
      <c r="D9498" t="s">
        <v>13</v>
      </c>
      <c r="E9498" t="s">
        <v>13</v>
      </c>
      <c r="F9498" t="s">
        <v>13</v>
      </c>
      <c r="G9498" t="s">
        <v>13</v>
      </c>
      <c r="H9498" t="s">
        <v>13</v>
      </c>
      <c r="I9498" t="s">
        <v>13</v>
      </c>
      <c r="J9498" t="s">
        <v>13</v>
      </c>
      <c r="K9498" t="s">
        <v>13</v>
      </c>
      <c r="L9498" t="s">
        <v>13</v>
      </c>
    </row>
    <row r="9499" spans="1:12" x14ac:dyDescent="0.2">
      <c r="A9499" s="4">
        <v>35941</v>
      </c>
      <c r="C9499">
        <v>5.17</v>
      </c>
      <c r="D9499">
        <v>5.38</v>
      </c>
      <c r="E9499">
        <v>5.45</v>
      </c>
      <c r="F9499">
        <v>5.61</v>
      </c>
      <c r="G9499">
        <v>5.59</v>
      </c>
      <c r="H9499">
        <v>5.6</v>
      </c>
      <c r="I9499">
        <v>5.67</v>
      </c>
      <c r="J9499">
        <v>5.59</v>
      </c>
      <c r="K9499">
        <v>5.94</v>
      </c>
      <c r="L9499">
        <v>5.85</v>
      </c>
    </row>
    <row r="9500" spans="1:12" x14ac:dyDescent="0.2">
      <c r="A9500" s="4">
        <v>35942</v>
      </c>
      <c r="C9500">
        <v>5.09</v>
      </c>
      <c r="D9500">
        <v>5.35</v>
      </c>
      <c r="E9500">
        <v>5.41</v>
      </c>
      <c r="F9500">
        <v>5.53</v>
      </c>
      <c r="G9500">
        <v>5.54</v>
      </c>
      <c r="H9500">
        <v>5.57</v>
      </c>
      <c r="I9500">
        <v>5.64</v>
      </c>
      <c r="J9500">
        <v>5.56</v>
      </c>
      <c r="K9500">
        <v>5.93</v>
      </c>
      <c r="L9500">
        <v>5.83</v>
      </c>
    </row>
    <row r="9501" spans="1:12" x14ac:dyDescent="0.2">
      <c r="A9501" s="4">
        <v>35943</v>
      </c>
      <c r="C9501">
        <v>5.07</v>
      </c>
      <c r="D9501">
        <v>5.35</v>
      </c>
      <c r="E9501">
        <v>5.43</v>
      </c>
      <c r="F9501">
        <v>5.57</v>
      </c>
      <c r="G9501">
        <v>5.57</v>
      </c>
      <c r="H9501">
        <v>5.56</v>
      </c>
      <c r="I9501">
        <v>5.65</v>
      </c>
      <c r="J9501">
        <v>5.58</v>
      </c>
      <c r="K9501">
        <v>5.93</v>
      </c>
      <c r="L9501">
        <v>5.83</v>
      </c>
    </row>
    <row r="9502" spans="1:12" x14ac:dyDescent="0.2">
      <c r="A9502" s="4">
        <v>35944</v>
      </c>
      <c r="C9502">
        <v>5.03</v>
      </c>
      <c r="D9502">
        <v>5.33</v>
      </c>
      <c r="E9502">
        <v>5.42</v>
      </c>
      <c r="F9502">
        <v>5.53</v>
      </c>
      <c r="G9502">
        <v>5.54</v>
      </c>
      <c r="H9502">
        <v>5.56</v>
      </c>
      <c r="I9502">
        <v>5.63</v>
      </c>
      <c r="J9502">
        <v>5.56</v>
      </c>
      <c r="K9502">
        <v>5.9</v>
      </c>
      <c r="L9502">
        <v>5.81</v>
      </c>
    </row>
    <row r="9503" spans="1:12" x14ac:dyDescent="0.2">
      <c r="A9503" s="4">
        <v>35947</v>
      </c>
      <c r="C9503">
        <v>5.08</v>
      </c>
      <c r="D9503">
        <v>5.3</v>
      </c>
      <c r="E9503">
        <v>5.4</v>
      </c>
      <c r="F9503">
        <v>5.52</v>
      </c>
      <c r="G9503">
        <v>5.51</v>
      </c>
      <c r="H9503">
        <v>5.53</v>
      </c>
      <c r="I9503">
        <v>5.59</v>
      </c>
      <c r="J9503">
        <v>5.53</v>
      </c>
      <c r="K9503">
        <v>5.87</v>
      </c>
      <c r="L9503">
        <v>5.78</v>
      </c>
    </row>
    <row r="9504" spans="1:12" x14ac:dyDescent="0.2">
      <c r="A9504" s="4">
        <v>35948</v>
      </c>
      <c r="C9504">
        <v>5.08</v>
      </c>
      <c r="D9504">
        <v>5.32</v>
      </c>
      <c r="E9504">
        <v>5.41</v>
      </c>
      <c r="F9504">
        <v>5.53</v>
      </c>
      <c r="G9504">
        <v>5.53</v>
      </c>
      <c r="H9504">
        <v>5.56</v>
      </c>
      <c r="I9504">
        <v>5.62</v>
      </c>
      <c r="J9504">
        <v>5.56</v>
      </c>
      <c r="K9504">
        <v>5.89</v>
      </c>
      <c r="L9504">
        <v>5.8</v>
      </c>
    </row>
    <row r="9505" spans="1:12" x14ac:dyDescent="0.2">
      <c r="A9505" s="4">
        <v>35949</v>
      </c>
      <c r="C9505">
        <v>5.13</v>
      </c>
      <c r="D9505">
        <v>5.32</v>
      </c>
      <c r="E9505">
        <v>5.42</v>
      </c>
      <c r="F9505">
        <v>5.55</v>
      </c>
      <c r="G9505">
        <v>5.56</v>
      </c>
      <c r="H9505">
        <v>5.57</v>
      </c>
      <c r="I9505">
        <v>5.63</v>
      </c>
      <c r="J9505">
        <v>5.57</v>
      </c>
      <c r="K9505">
        <v>5.89</v>
      </c>
      <c r="L9505">
        <v>5.8</v>
      </c>
    </row>
    <row r="9506" spans="1:12" x14ac:dyDescent="0.2">
      <c r="A9506" s="4">
        <v>35950</v>
      </c>
      <c r="C9506">
        <v>5.12</v>
      </c>
      <c r="D9506">
        <v>5.33</v>
      </c>
      <c r="E9506">
        <v>5.43</v>
      </c>
      <c r="F9506">
        <v>5.58</v>
      </c>
      <c r="G9506">
        <v>5.58</v>
      </c>
      <c r="H9506">
        <v>5.6</v>
      </c>
      <c r="I9506">
        <v>5.65</v>
      </c>
      <c r="J9506">
        <v>5.59</v>
      </c>
      <c r="K9506">
        <v>5.91</v>
      </c>
      <c r="L9506">
        <v>5.82</v>
      </c>
    </row>
    <row r="9507" spans="1:12" x14ac:dyDescent="0.2">
      <c r="A9507" s="4">
        <v>35951</v>
      </c>
      <c r="C9507">
        <v>5.12</v>
      </c>
      <c r="D9507">
        <v>5.34</v>
      </c>
      <c r="E9507">
        <v>5.45</v>
      </c>
      <c r="F9507">
        <v>5.58</v>
      </c>
      <c r="G9507">
        <v>5.59</v>
      </c>
      <c r="H9507">
        <v>5.6</v>
      </c>
      <c r="I9507">
        <v>5.63</v>
      </c>
      <c r="J9507">
        <v>5.58</v>
      </c>
      <c r="K9507">
        <v>5.89</v>
      </c>
      <c r="L9507">
        <v>5.79</v>
      </c>
    </row>
    <row r="9508" spans="1:12" x14ac:dyDescent="0.2">
      <c r="A9508" s="4">
        <v>35954</v>
      </c>
      <c r="C9508">
        <v>5.16</v>
      </c>
      <c r="D9508">
        <v>5.38</v>
      </c>
      <c r="E9508">
        <v>5.46</v>
      </c>
      <c r="F9508">
        <v>5.58</v>
      </c>
      <c r="G9508">
        <v>5.59</v>
      </c>
      <c r="H9508">
        <v>5.6</v>
      </c>
      <c r="I9508">
        <v>5.63</v>
      </c>
      <c r="J9508">
        <v>5.58</v>
      </c>
      <c r="K9508">
        <v>5.89</v>
      </c>
      <c r="L9508">
        <v>5.79</v>
      </c>
    </row>
    <row r="9509" spans="1:12" x14ac:dyDescent="0.2">
      <c r="A9509" s="4">
        <v>35955</v>
      </c>
      <c r="C9509">
        <v>5.17</v>
      </c>
      <c r="D9509">
        <v>5.4</v>
      </c>
      <c r="E9509">
        <v>5.46</v>
      </c>
      <c r="F9509">
        <v>5.6</v>
      </c>
      <c r="G9509">
        <v>5.6</v>
      </c>
      <c r="H9509">
        <v>5.61</v>
      </c>
      <c r="I9509">
        <v>5.64</v>
      </c>
      <c r="J9509">
        <v>5.59</v>
      </c>
      <c r="K9509">
        <v>5.89</v>
      </c>
      <c r="L9509">
        <v>5.79</v>
      </c>
    </row>
    <row r="9510" spans="1:12" x14ac:dyDescent="0.2">
      <c r="A9510" s="4">
        <v>35956</v>
      </c>
      <c r="C9510">
        <v>5.14</v>
      </c>
      <c r="D9510">
        <v>5.38</v>
      </c>
      <c r="E9510">
        <v>5.44</v>
      </c>
      <c r="F9510">
        <v>5.55</v>
      </c>
      <c r="G9510">
        <v>5.54</v>
      </c>
      <c r="H9510">
        <v>5.55</v>
      </c>
      <c r="I9510">
        <v>5.58</v>
      </c>
      <c r="J9510">
        <v>5.51</v>
      </c>
      <c r="K9510">
        <v>5.8</v>
      </c>
      <c r="L9510">
        <v>5.7</v>
      </c>
    </row>
    <row r="9511" spans="1:12" x14ac:dyDescent="0.2">
      <c r="A9511" s="4">
        <v>35957</v>
      </c>
      <c r="C9511">
        <v>5.1100000000000003</v>
      </c>
      <c r="D9511">
        <v>5.32</v>
      </c>
      <c r="E9511">
        <v>5.37</v>
      </c>
      <c r="F9511">
        <v>5.45</v>
      </c>
      <c r="G9511">
        <v>5.44</v>
      </c>
      <c r="H9511">
        <v>5.46</v>
      </c>
      <c r="I9511">
        <v>5.49</v>
      </c>
      <c r="J9511">
        <v>5.44</v>
      </c>
      <c r="K9511">
        <v>5.74</v>
      </c>
      <c r="L9511">
        <v>5.65</v>
      </c>
    </row>
    <row r="9512" spans="1:12" x14ac:dyDescent="0.2">
      <c r="A9512" s="4">
        <v>35958</v>
      </c>
      <c r="C9512">
        <v>5.13</v>
      </c>
      <c r="D9512">
        <v>5.31</v>
      </c>
      <c r="E9512">
        <v>5.35</v>
      </c>
      <c r="F9512">
        <v>5.43</v>
      </c>
      <c r="G9512">
        <v>5.43</v>
      </c>
      <c r="H9512">
        <v>5.43</v>
      </c>
      <c r="I9512">
        <v>5.48</v>
      </c>
      <c r="J9512">
        <v>5.43</v>
      </c>
      <c r="K9512">
        <v>5.75</v>
      </c>
      <c r="L9512">
        <v>5.66</v>
      </c>
    </row>
    <row r="9513" spans="1:12" x14ac:dyDescent="0.2">
      <c r="A9513" s="4">
        <v>35961</v>
      </c>
      <c r="C9513">
        <v>5.16</v>
      </c>
      <c r="D9513">
        <v>5.29</v>
      </c>
      <c r="E9513">
        <v>5.33</v>
      </c>
      <c r="F9513">
        <v>5.43</v>
      </c>
      <c r="G9513">
        <v>5.41</v>
      </c>
      <c r="H9513">
        <v>5.42</v>
      </c>
      <c r="I9513">
        <v>5.45</v>
      </c>
      <c r="J9513">
        <v>5.38</v>
      </c>
      <c r="K9513">
        <v>5.7</v>
      </c>
      <c r="L9513">
        <v>5.61</v>
      </c>
    </row>
    <row r="9514" spans="1:12" x14ac:dyDescent="0.2">
      <c r="A9514" s="4">
        <v>35962</v>
      </c>
      <c r="C9514">
        <v>5.2</v>
      </c>
      <c r="D9514">
        <v>5.32</v>
      </c>
      <c r="E9514">
        <v>5.39</v>
      </c>
      <c r="F9514">
        <v>5.5</v>
      </c>
      <c r="G9514">
        <v>5.47</v>
      </c>
      <c r="H9514">
        <v>5.49</v>
      </c>
      <c r="I9514">
        <v>5.52</v>
      </c>
      <c r="J9514">
        <v>5.45</v>
      </c>
      <c r="K9514">
        <v>5.75</v>
      </c>
      <c r="L9514">
        <v>5.65</v>
      </c>
    </row>
    <row r="9515" spans="1:12" x14ac:dyDescent="0.2">
      <c r="A9515" s="4">
        <v>35963</v>
      </c>
      <c r="C9515">
        <v>5.23</v>
      </c>
      <c r="D9515">
        <v>5.36</v>
      </c>
      <c r="E9515">
        <v>5.44</v>
      </c>
      <c r="F9515">
        <v>5.55</v>
      </c>
      <c r="G9515">
        <v>5.54</v>
      </c>
      <c r="H9515">
        <v>5.57</v>
      </c>
      <c r="I9515">
        <v>5.61</v>
      </c>
      <c r="J9515">
        <v>5.54</v>
      </c>
      <c r="K9515">
        <v>5.84</v>
      </c>
      <c r="L9515">
        <v>5.74</v>
      </c>
    </row>
    <row r="9516" spans="1:12" x14ac:dyDescent="0.2">
      <c r="A9516" s="4">
        <v>35964</v>
      </c>
      <c r="C9516">
        <v>5.19</v>
      </c>
      <c r="D9516">
        <v>5.34</v>
      </c>
      <c r="E9516">
        <v>5.42</v>
      </c>
      <c r="F9516">
        <v>5.53</v>
      </c>
      <c r="G9516">
        <v>5.53</v>
      </c>
      <c r="H9516">
        <v>5.55</v>
      </c>
      <c r="I9516">
        <v>5.58</v>
      </c>
      <c r="J9516">
        <v>5.5</v>
      </c>
      <c r="K9516">
        <v>5.8</v>
      </c>
      <c r="L9516">
        <v>5.7</v>
      </c>
    </row>
    <row r="9517" spans="1:12" x14ac:dyDescent="0.2">
      <c r="A9517" s="4">
        <v>35965</v>
      </c>
      <c r="C9517">
        <v>5.17</v>
      </c>
      <c r="D9517">
        <v>5.32</v>
      </c>
      <c r="E9517">
        <v>5.4</v>
      </c>
      <c r="F9517">
        <v>5.52</v>
      </c>
      <c r="G9517">
        <v>5.5</v>
      </c>
      <c r="H9517">
        <v>5.52</v>
      </c>
      <c r="I9517">
        <v>5.54</v>
      </c>
      <c r="J9517">
        <v>5.47</v>
      </c>
      <c r="K9517">
        <v>5.78</v>
      </c>
      <c r="L9517">
        <v>5.67</v>
      </c>
    </row>
    <row r="9518" spans="1:12" x14ac:dyDescent="0.2">
      <c r="A9518" s="4">
        <v>35968</v>
      </c>
      <c r="C9518">
        <v>5.1100000000000003</v>
      </c>
      <c r="D9518">
        <v>5.34</v>
      </c>
      <c r="E9518">
        <v>5.41</v>
      </c>
      <c r="F9518">
        <v>5.52</v>
      </c>
      <c r="G9518">
        <v>5.5</v>
      </c>
      <c r="H9518">
        <v>5.52</v>
      </c>
      <c r="I9518">
        <v>5.54</v>
      </c>
      <c r="J9518">
        <v>5.46</v>
      </c>
      <c r="K9518">
        <v>5.77</v>
      </c>
      <c r="L9518">
        <v>5.66</v>
      </c>
    </row>
    <row r="9519" spans="1:12" x14ac:dyDescent="0.2">
      <c r="A9519" s="4">
        <v>35969</v>
      </c>
      <c r="C9519">
        <v>5.0999999999999996</v>
      </c>
      <c r="D9519">
        <v>5.34</v>
      </c>
      <c r="E9519">
        <v>5.41</v>
      </c>
      <c r="F9519">
        <v>5.49</v>
      </c>
      <c r="G9519">
        <v>5.51</v>
      </c>
      <c r="H9519">
        <v>5.51</v>
      </c>
      <c r="I9519">
        <v>5.53</v>
      </c>
      <c r="J9519">
        <v>5.45</v>
      </c>
      <c r="K9519">
        <v>5.74</v>
      </c>
      <c r="L9519">
        <v>5.64</v>
      </c>
    </row>
    <row r="9520" spans="1:12" x14ac:dyDescent="0.2">
      <c r="A9520" s="4">
        <v>35970</v>
      </c>
      <c r="C9520">
        <v>5.04</v>
      </c>
      <c r="D9520">
        <v>5.31</v>
      </c>
      <c r="E9520">
        <v>5.41</v>
      </c>
      <c r="F9520">
        <v>5.49</v>
      </c>
      <c r="G9520">
        <v>5.51</v>
      </c>
      <c r="H9520">
        <v>5.48</v>
      </c>
      <c r="I9520">
        <v>5.54</v>
      </c>
      <c r="J9520">
        <v>5.46</v>
      </c>
      <c r="K9520">
        <v>5.76</v>
      </c>
      <c r="L9520">
        <v>5.66</v>
      </c>
    </row>
    <row r="9521" spans="1:12" x14ac:dyDescent="0.2">
      <c r="A9521" s="4">
        <v>35971</v>
      </c>
      <c r="C9521">
        <v>5.0199999999999996</v>
      </c>
      <c r="D9521">
        <v>5.3</v>
      </c>
      <c r="E9521">
        <v>5.41</v>
      </c>
      <c r="F9521">
        <v>5.53</v>
      </c>
      <c r="G9521">
        <v>5.53</v>
      </c>
      <c r="H9521">
        <v>5.5</v>
      </c>
      <c r="I9521">
        <v>5.54</v>
      </c>
      <c r="J9521">
        <v>5.46</v>
      </c>
      <c r="K9521">
        <v>5.76</v>
      </c>
      <c r="L9521">
        <v>5.66</v>
      </c>
    </row>
    <row r="9522" spans="1:12" x14ac:dyDescent="0.2">
      <c r="A9522" s="4">
        <v>35972</v>
      </c>
      <c r="C9522">
        <v>5.01</v>
      </c>
      <c r="D9522">
        <v>5.29</v>
      </c>
      <c r="E9522">
        <v>5.4</v>
      </c>
      <c r="F9522">
        <v>5.51</v>
      </c>
      <c r="G9522">
        <v>5.53</v>
      </c>
      <c r="H9522">
        <v>5.49</v>
      </c>
      <c r="I9522">
        <v>5.53</v>
      </c>
      <c r="J9522">
        <v>5.46</v>
      </c>
      <c r="K9522">
        <v>5.74</v>
      </c>
      <c r="L9522">
        <v>5.64</v>
      </c>
    </row>
    <row r="9523" spans="1:12" x14ac:dyDescent="0.2">
      <c r="A9523" s="4">
        <v>35975</v>
      </c>
      <c r="C9523">
        <v>5.16</v>
      </c>
      <c r="D9523">
        <v>5.27</v>
      </c>
      <c r="E9523">
        <v>5.4</v>
      </c>
      <c r="F9523">
        <v>5.51</v>
      </c>
      <c r="G9523">
        <v>5.52</v>
      </c>
      <c r="H9523">
        <v>5.5</v>
      </c>
      <c r="I9523">
        <v>5.55</v>
      </c>
      <c r="J9523">
        <v>5.47</v>
      </c>
      <c r="K9523">
        <v>5.75</v>
      </c>
      <c r="L9523">
        <v>5.65</v>
      </c>
    </row>
    <row r="9524" spans="1:12" x14ac:dyDescent="0.2">
      <c r="A9524" s="4">
        <v>35976</v>
      </c>
      <c r="C9524">
        <v>5.0999999999999996</v>
      </c>
      <c r="D9524">
        <v>5.24</v>
      </c>
      <c r="E9524">
        <v>5.38</v>
      </c>
      <c r="F9524">
        <v>5.49</v>
      </c>
      <c r="G9524">
        <v>5.49</v>
      </c>
      <c r="H9524">
        <v>5.47</v>
      </c>
      <c r="I9524">
        <v>5.52</v>
      </c>
      <c r="J9524">
        <v>5.44</v>
      </c>
      <c r="K9524">
        <v>5.73</v>
      </c>
      <c r="L9524">
        <v>5.62</v>
      </c>
    </row>
    <row r="9525" spans="1:12" x14ac:dyDescent="0.2">
      <c r="A9525" s="4">
        <v>35977</v>
      </c>
      <c r="C9525">
        <v>5.09</v>
      </c>
      <c r="D9525">
        <v>5.22</v>
      </c>
      <c r="E9525">
        <v>5.37</v>
      </c>
      <c r="F9525">
        <v>5.46</v>
      </c>
      <c r="G9525">
        <v>5.47</v>
      </c>
      <c r="H9525">
        <v>5.43</v>
      </c>
      <c r="I9525">
        <v>5.5</v>
      </c>
      <c r="J9525">
        <v>5.44</v>
      </c>
      <c r="K9525">
        <v>5.73</v>
      </c>
      <c r="L9525">
        <v>5.63</v>
      </c>
    </row>
    <row r="9526" spans="1:12" x14ac:dyDescent="0.2">
      <c r="A9526" s="4">
        <v>35978</v>
      </c>
      <c r="C9526">
        <v>5.07</v>
      </c>
      <c r="D9526">
        <v>5.17</v>
      </c>
      <c r="E9526">
        <v>5.35</v>
      </c>
      <c r="F9526">
        <v>5.44</v>
      </c>
      <c r="G9526">
        <v>5.46</v>
      </c>
      <c r="H9526">
        <v>5.43</v>
      </c>
      <c r="I9526">
        <v>5.47</v>
      </c>
      <c r="J9526">
        <v>5.42</v>
      </c>
      <c r="K9526">
        <v>5.7</v>
      </c>
      <c r="L9526">
        <v>5.6</v>
      </c>
    </row>
    <row r="9527" spans="1:12" x14ac:dyDescent="0.2">
      <c r="A9527" s="4">
        <v>35979</v>
      </c>
      <c r="C9527" t="s">
        <v>13</v>
      </c>
      <c r="D9527" t="s">
        <v>13</v>
      </c>
      <c r="E9527" t="s">
        <v>13</v>
      </c>
      <c r="F9527" t="s">
        <v>13</v>
      </c>
      <c r="G9527" t="s">
        <v>13</v>
      </c>
      <c r="H9527" t="s">
        <v>13</v>
      </c>
      <c r="I9527" t="s">
        <v>13</v>
      </c>
      <c r="J9527" t="s">
        <v>13</v>
      </c>
      <c r="K9527" t="s">
        <v>13</v>
      </c>
      <c r="L9527" t="s">
        <v>13</v>
      </c>
    </row>
    <row r="9528" spans="1:12" x14ac:dyDescent="0.2">
      <c r="A9528" s="4">
        <v>35982</v>
      </c>
      <c r="C9528">
        <v>5.09</v>
      </c>
      <c r="D9528">
        <v>5.23</v>
      </c>
      <c r="E9528">
        <v>5.34</v>
      </c>
      <c r="F9528">
        <v>5.43</v>
      </c>
      <c r="G9528">
        <v>5.43</v>
      </c>
      <c r="H9528">
        <v>5.4</v>
      </c>
      <c r="I9528">
        <v>5.45</v>
      </c>
      <c r="J9528">
        <v>5.39</v>
      </c>
      <c r="K9528">
        <v>5.68</v>
      </c>
      <c r="L9528">
        <v>5.57</v>
      </c>
    </row>
    <row r="9529" spans="1:12" x14ac:dyDescent="0.2">
      <c r="A9529" s="4">
        <v>35983</v>
      </c>
      <c r="C9529">
        <v>5.08</v>
      </c>
      <c r="D9529">
        <v>5.24</v>
      </c>
      <c r="E9529">
        <v>5.35</v>
      </c>
      <c r="F9529">
        <v>5.44</v>
      </c>
      <c r="G9529">
        <v>5.46</v>
      </c>
      <c r="H9529">
        <v>5.43</v>
      </c>
      <c r="I9529">
        <v>5.48</v>
      </c>
      <c r="J9529">
        <v>5.42</v>
      </c>
      <c r="K9529">
        <v>5.7</v>
      </c>
      <c r="L9529">
        <v>5.6</v>
      </c>
    </row>
    <row r="9530" spans="1:12" x14ac:dyDescent="0.2">
      <c r="A9530" s="4">
        <v>35984</v>
      </c>
      <c r="C9530">
        <v>5.09</v>
      </c>
      <c r="D9530">
        <v>5.25</v>
      </c>
      <c r="E9530">
        <v>5.34</v>
      </c>
      <c r="F9530">
        <v>5.44</v>
      </c>
      <c r="G9530">
        <v>5.46</v>
      </c>
      <c r="H9530">
        <v>5.43</v>
      </c>
      <c r="I9530">
        <v>5.49</v>
      </c>
      <c r="J9530">
        <v>5.43</v>
      </c>
      <c r="K9530">
        <v>5.73</v>
      </c>
      <c r="L9530">
        <v>5.63</v>
      </c>
    </row>
    <row r="9531" spans="1:12" x14ac:dyDescent="0.2">
      <c r="A9531" s="4">
        <v>35985</v>
      </c>
      <c r="C9531">
        <v>5.07</v>
      </c>
      <c r="D9531">
        <v>5.23</v>
      </c>
      <c r="E9531">
        <v>5.33</v>
      </c>
      <c r="F9531">
        <v>5.43</v>
      </c>
      <c r="G9531">
        <v>5.42</v>
      </c>
      <c r="H9531">
        <v>5.4</v>
      </c>
      <c r="I9531">
        <v>5.46</v>
      </c>
      <c r="J9531">
        <v>5.41</v>
      </c>
      <c r="K9531">
        <v>5.71</v>
      </c>
      <c r="L9531">
        <v>5.6</v>
      </c>
    </row>
    <row r="9532" spans="1:12" x14ac:dyDescent="0.2">
      <c r="A9532" s="4">
        <v>35986</v>
      </c>
      <c r="C9532">
        <v>5.0599999999999996</v>
      </c>
      <c r="D9532">
        <v>5.22</v>
      </c>
      <c r="E9532">
        <v>5.33</v>
      </c>
      <c r="F9532">
        <v>5.41</v>
      </c>
      <c r="G9532">
        <v>5.42</v>
      </c>
      <c r="H9532">
        <v>5.4</v>
      </c>
      <c r="I9532">
        <v>5.47</v>
      </c>
      <c r="J9532">
        <v>5.42</v>
      </c>
      <c r="K9532">
        <v>5.73</v>
      </c>
      <c r="L9532">
        <v>5.63</v>
      </c>
    </row>
    <row r="9533" spans="1:12" x14ac:dyDescent="0.2">
      <c r="A9533" s="4">
        <v>35989</v>
      </c>
      <c r="C9533">
        <v>5.13</v>
      </c>
      <c r="D9533">
        <v>5.23</v>
      </c>
      <c r="E9533">
        <v>5.35</v>
      </c>
      <c r="F9533">
        <v>5.44</v>
      </c>
      <c r="G9533">
        <v>5.46</v>
      </c>
      <c r="H9533">
        <v>5.45</v>
      </c>
      <c r="I9533">
        <v>5.52</v>
      </c>
      <c r="J9533">
        <v>5.46</v>
      </c>
      <c r="K9533">
        <v>5.8</v>
      </c>
      <c r="L9533">
        <v>5.68</v>
      </c>
    </row>
    <row r="9534" spans="1:12" x14ac:dyDescent="0.2">
      <c r="A9534" s="4">
        <v>35990</v>
      </c>
      <c r="C9534">
        <v>5.16</v>
      </c>
      <c r="D9534">
        <v>5.24</v>
      </c>
      <c r="E9534">
        <v>5.36</v>
      </c>
      <c r="F9534">
        <v>5.46</v>
      </c>
      <c r="G9534">
        <v>5.48</v>
      </c>
      <c r="H9534">
        <v>5.47</v>
      </c>
      <c r="I9534">
        <v>5.54</v>
      </c>
      <c r="J9534">
        <v>5.49</v>
      </c>
      <c r="K9534">
        <v>5.82</v>
      </c>
      <c r="L9534">
        <v>5.72</v>
      </c>
    </row>
    <row r="9535" spans="1:12" x14ac:dyDescent="0.2">
      <c r="A9535" s="4">
        <v>35991</v>
      </c>
      <c r="C9535">
        <v>5.14</v>
      </c>
      <c r="D9535">
        <v>5.22</v>
      </c>
      <c r="E9535">
        <v>5.35</v>
      </c>
      <c r="F9535">
        <v>5.46</v>
      </c>
      <c r="G9535">
        <v>5.47</v>
      </c>
      <c r="H9535">
        <v>5.46</v>
      </c>
      <c r="I9535">
        <v>5.53</v>
      </c>
      <c r="J9535">
        <v>5.48</v>
      </c>
      <c r="K9535">
        <v>5.82</v>
      </c>
      <c r="L9535">
        <v>5.7</v>
      </c>
    </row>
    <row r="9536" spans="1:12" x14ac:dyDescent="0.2">
      <c r="A9536" s="4">
        <v>35992</v>
      </c>
      <c r="C9536">
        <v>5.17</v>
      </c>
      <c r="D9536">
        <v>5.24</v>
      </c>
      <c r="E9536">
        <v>5.38</v>
      </c>
      <c r="F9536">
        <v>5.46</v>
      </c>
      <c r="G9536">
        <v>5.49</v>
      </c>
      <c r="H9536">
        <v>5.48</v>
      </c>
      <c r="I9536">
        <v>5.56</v>
      </c>
      <c r="J9536">
        <v>5.5</v>
      </c>
      <c r="K9536">
        <v>5.83</v>
      </c>
      <c r="L9536">
        <v>5.72</v>
      </c>
    </row>
    <row r="9537" spans="1:12" x14ac:dyDescent="0.2">
      <c r="A9537" s="4">
        <v>35993</v>
      </c>
      <c r="C9537">
        <v>5.14</v>
      </c>
      <c r="D9537">
        <v>5.24</v>
      </c>
      <c r="E9537">
        <v>5.37</v>
      </c>
      <c r="F9537">
        <v>5.46</v>
      </c>
      <c r="G9537">
        <v>5.48</v>
      </c>
      <c r="H9537">
        <v>5.49</v>
      </c>
      <c r="I9537">
        <v>5.57</v>
      </c>
      <c r="J9537">
        <v>5.51</v>
      </c>
      <c r="K9537">
        <v>5.85</v>
      </c>
      <c r="L9537">
        <v>5.75</v>
      </c>
    </row>
    <row r="9538" spans="1:12" x14ac:dyDescent="0.2">
      <c r="A9538" s="4">
        <v>35996</v>
      </c>
      <c r="C9538">
        <v>5.09</v>
      </c>
      <c r="D9538">
        <v>5.26</v>
      </c>
      <c r="E9538">
        <v>5.37</v>
      </c>
      <c r="F9538">
        <v>5.46</v>
      </c>
      <c r="G9538">
        <v>5.47</v>
      </c>
      <c r="H9538">
        <v>5.47</v>
      </c>
      <c r="I9538">
        <v>5.53</v>
      </c>
      <c r="J9538">
        <v>5.48</v>
      </c>
      <c r="K9538">
        <v>5.83</v>
      </c>
      <c r="L9538">
        <v>5.71</v>
      </c>
    </row>
    <row r="9539" spans="1:12" x14ac:dyDescent="0.2">
      <c r="A9539" s="4">
        <v>35997</v>
      </c>
      <c r="C9539">
        <v>5.09</v>
      </c>
      <c r="D9539">
        <v>5.25</v>
      </c>
      <c r="E9539">
        <v>5.37</v>
      </c>
      <c r="F9539">
        <v>5.46</v>
      </c>
      <c r="G9539">
        <v>5.47</v>
      </c>
      <c r="H9539">
        <v>5.46</v>
      </c>
      <c r="I9539">
        <v>5.52</v>
      </c>
      <c r="J9539">
        <v>5.45</v>
      </c>
      <c r="K9539">
        <v>5.78</v>
      </c>
      <c r="L9539">
        <v>5.67</v>
      </c>
    </row>
    <row r="9540" spans="1:12" x14ac:dyDescent="0.2">
      <c r="A9540" s="4">
        <v>35998</v>
      </c>
      <c r="C9540">
        <v>5.07</v>
      </c>
      <c r="D9540">
        <v>5.24</v>
      </c>
      <c r="E9540">
        <v>5.37</v>
      </c>
      <c r="F9540">
        <v>5.48</v>
      </c>
      <c r="G9540">
        <v>5.48</v>
      </c>
      <c r="H9540">
        <v>5.47</v>
      </c>
      <c r="I9540">
        <v>5.52</v>
      </c>
      <c r="J9540">
        <v>5.46</v>
      </c>
      <c r="K9540">
        <v>5.79</v>
      </c>
      <c r="L9540">
        <v>5.68</v>
      </c>
    </row>
    <row r="9541" spans="1:12" x14ac:dyDescent="0.2">
      <c r="A9541" s="4">
        <v>35999</v>
      </c>
      <c r="C9541">
        <v>5.09</v>
      </c>
      <c r="D9541">
        <v>5.24</v>
      </c>
      <c r="E9541">
        <v>5.35</v>
      </c>
      <c r="F9541">
        <v>5.46</v>
      </c>
      <c r="G9541">
        <v>5.47</v>
      </c>
      <c r="H9541">
        <v>5.46</v>
      </c>
      <c r="I9541">
        <v>5.52</v>
      </c>
      <c r="J9541">
        <v>5.45</v>
      </c>
      <c r="K9541">
        <v>5.77</v>
      </c>
      <c r="L9541">
        <v>5.66</v>
      </c>
    </row>
    <row r="9542" spans="1:12" x14ac:dyDescent="0.2">
      <c r="A9542" s="4">
        <v>36000</v>
      </c>
      <c r="C9542">
        <v>5.08</v>
      </c>
      <c r="D9542">
        <v>5.24</v>
      </c>
      <c r="E9542">
        <v>5.36</v>
      </c>
      <c r="F9542">
        <v>5.48</v>
      </c>
      <c r="G9542">
        <v>5.47</v>
      </c>
      <c r="H9542">
        <v>5.48</v>
      </c>
      <c r="I9542">
        <v>5.52</v>
      </c>
      <c r="J9542">
        <v>5.45</v>
      </c>
      <c r="K9542">
        <v>5.79</v>
      </c>
      <c r="L9542">
        <v>5.68</v>
      </c>
    </row>
    <row r="9543" spans="1:12" x14ac:dyDescent="0.2">
      <c r="A9543" s="4">
        <v>36003</v>
      </c>
      <c r="C9543">
        <v>5.0599999999999996</v>
      </c>
      <c r="D9543">
        <v>5.22</v>
      </c>
      <c r="E9543">
        <v>5.36</v>
      </c>
      <c r="F9543">
        <v>5.48</v>
      </c>
      <c r="G9543">
        <v>5.47</v>
      </c>
      <c r="H9543">
        <v>5.49</v>
      </c>
      <c r="I9543">
        <v>5.54</v>
      </c>
      <c r="J9543">
        <v>5.47</v>
      </c>
      <c r="K9543">
        <v>5.81</v>
      </c>
      <c r="L9543">
        <v>5.7</v>
      </c>
    </row>
    <row r="9544" spans="1:12" x14ac:dyDescent="0.2">
      <c r="A9544" s="4">
        <v>36004</v>
      </c>
      <c r="C9544">
        <v>5.07</v>
      </c>
      <c r="D9544">
        <v>5.2</v>
      </c>
      <c r="E9544">
        <v>5.35</v>
      </c>
      <c r="F9544">
        <v>5.46</v>
      </c>
      <c r="G9544">
        <v>5.47</v>
      </c>
      <c r="H9544">
        <v>5.49</v>
      </c>
      <c r="I9544">
        <v>5.56</v>
      </c>
      <c r="J9544">
        <v>5.5</v>
      </c>
      <c r="K9544">
        <v>5.84</v>
      </c>
      <c r="L9544">
        <v>5.74</v>
      </c>
    </row>
    <row r="9545" spans="1:12" x14ac:dyDescent="0.2">
      <c r="A9545" s="4">
        <v>36005</v>
      </c>
      <c r="C9545">
        <v>5.07</v>
      </c>
      <c r="D9545">
        <v>5.21</v>
      </c>
      <c r="E9545">
        <v>5.37</v>
      </c>
      <c r="F9545">
        <v>5.49</v>
      </c>
      <c r="G9545">
        <v>5.49</v>
      </c>
      <c r="H9545">
        <v>5.52</v>
      </c>
      <c r="I9545">
        <v>5.59</v>
      </c>
      <c r="J9545">
        <v>5.52</v>
      </c>
      <c r="K9545">
        <v>5.87</v>
      </c>
      <c r="L9545">
        <v>5.77</v>
      </c>
    </row>
    <row r="9546" spans="1:12" x14ac:dyDescent="0.2">
      <c r="A9546" s="4">
        <v>36006</v>
      </c>
      <c r="C9546">
        <v>5.07</v>
      </c>
      <c r="D9546">
        <v>5.21</v>
      </c>
      <c r="E9546">
        <v>5.38</v>
      </c>
      <c r="F9546">
        <v>5.49</v>
      </c>
      <c r="G9546">
        <v>5.49</v>
      </c>
      <c r="H9546">
        <v>5.52</v>
      </c>
      <c r="I9546">
        <v>5.56</v>
      </c>
      <c r="J9546">
        <v>5.5</v>
      </c>
      <c r="K9546">
        <v>5.82</v>
      </c>
      <c r="L9546">
        <v>5.73</v>
      </c>
    </row>
    <row r="9547" spans="1:12" x14ac:dyDescent="0.2">
      <c r="A9547" s="4">
        <v>36007</v>
      </c>
      <c r="C9547">
        <v>5.0999999999999996</v>
      </c>
      <c r="D9547">
        <v>5.21</v>
      </c>
      <c r="E9547">
        <v>5.38</v>
      </c>
      <c r="F9547">
        <v>5.49</v>
      </c>
      <c r="G9547">
        <v>5.48</v>
      </c>
      <c r="H9547">
        <v>5.52</v>
      </c>
      <c r="I9547">
        <v>5.56</v>
      </c>
      <c r="J9547">
        <v>5.5</v>
      </c>
      <c r="K9547">
        <v>5.81</v>
      </c>
      <c r="L9547">
        <v>5.72</v>
      </c>
    </row>
    <row r="9548" spans="1:12" x14ac:dyDescent="0.2">
      <c r="A9548" s="4">
        <v>36010</v>
      </c>
      <c r="C9548">
        <v>5.13</v>
      </c>
      <c r="D9548">
        <v>5.25</v>
      </c>
      <c r="E9548">
        <v>5.37</v>
      </c>
      <c r="F9548">
        <v>5.46</v>
      </c>
      <c r="G9548">
        <v>5.44</v>
      </c>
      <c r="H9548">
        <v>5.46</v>
      </c>
      <c r="I9548">
        <v>5.51</v>
      </c>
      <c r="J9548">
        <v>5.46</v>
      </c>
      <c r="K9548">
        <v>5.75</v>
      </c>
      <c r="L9548">
        <v>5.67</v>
      </c>
    </row>
    <row r="9549" spans="1:12" x14ac:dyDescent="0.2">
      <c r="A9549" s="4">
        <v>36011</v>
      </c>
      <c r="C9549">
        <v>5.0999999999999996</v>
      </c>
      <c r="D9549">
        <v>5.24</v>
      </c>
      <c r="E9549">
        <v>5.33</v>
      </c>
      <c r="F9549">
        <v>5.43</v>
      </c>
      <c r="G9549">
        <v>5.42</v>
      </c>
      <c r="H9549">
        <v>5.44</v>
      </c>
      <c r="I9549">
        <v>5.49</v>
      </c>
      <c r="J9549">
        <v>5.43</v>
      </c>
      <c r="K9549">
        <v>5.74</v>
      </c>
      <c r="L9549">
        <v>5.65</v>
      </c>
    </row>
    <row r="9550" spans="1:12" x14ac:dyDescent="0.2">
      <c r="A9550" s="4">
        <v>36012</v>
      </c>
      <c r="C9550">
        <v>5.08</v>
      </c>
      <c r="D9550">
        <v>5.21</v>
      </c>
      <c r="E9550">
        <v>5.3</v>
      </c>
      <c r="F9550">
        <v>5.39</v>
      </c>
      <c r="G9550">
        <v>5.38</v>
      </c>
      <c r="H9550">
        <v>5.43</v>
      </c>
      <c r="I9550">
        <v>5.48</v>
      </c>
      <c r="J9550">
        <v>5.43</v>
      </c>
      <c r="K9550">
        <v>5.74</v>
      </c>
      <c r="L9550">
        <v>5.66</v>
      </c>
    </row>
    <row r="9551" spans="1:12" x14ac:dyDescent="0.2">
      <c r="A9551" s="4">
        <v>36013</v>
      </c>
      <c r="C9551">
        <v>5.03</v>
      </c>
      <c r="D9551">
        <v>5.2</v>
      </c>
      <c r="E9551">
        <v>5.3</v>
      </c>
      <c r="F9551">
        <v>5.39</v>
      </c>
      <c r="G9551">
        <v>5.38</v>
      </c>
      <c r="H9551">
        <v>5.43</v>
      </c>
      <c r="I9551">
        <v>5.49</v>
      </c>
      <c r="J9551">
        <v>5.44</v>
      </c>
      <c r="K9551">
        <v>5.76</v>
      </c>
      <c r="L9551">
        <v>5.67</v>
      </c>
    </row>
    <row r="9552" spans="1:12" x14ac:dyDescent="0.2">
      <c r="A9552" s="4">
        <v>36014</v>
      </c>
      <c r="C9552">
        <v>4.99</v>
      </c>
      <c r="D9552">
        <v>5.16</v>
      </c>
      <c r="E9552">
        <v>5.24</v>
      </c>
      <c r="F9552">
        <v>5.34</v>
      </c>
      <c r="G9552">
        <v>5.33</v>
      </c>
      <c r="H9552">
        <v>5.39</v>
      </c>
      <c r="I9552">
        <v>5.44</v>
      </c>
      <c r="J9552">
        <v>5.4</v>
      </c>
      <c r="K9552">
        <v>5.72</v>
      </c>
      <c r="L9552">
        <v>5.63</v>
      </c>
    </row>
    <row r="9553" spans="1:12" x14ac:dyDescent="0.2">
      <c r="A9553" s="4">
        <v>36017</v>
      </c>
      <c r="C9553">
        <v>5.07</v>
      </c>
      <c r="D9553">
        <v>5.15</v>
      </c>
      <c r="E9553">
        <v>5.23</v>
      </c>
      <c r="F9553">
        <v>5.34</v>
      </c>
      <c r="G9553">
        <v>5.35</v>
      </c>
      <c r="H9553">
        <v>5.39</v>
      </c>
      <c r="I9553">
        <v>5.44</v>
      </c>
      <c r="J9553">
        <v>5.41</v>
      </c>
      <c r="K9553">
        <v>5.71</v>
      </c>
      <c r="L9553">
        <v>5.63</v>
      </c>
    </row>
    <row r="9554" spans="1:12" x14ac:dyDescent="0.2">
      <c r="A9554" s="4">
        <v>36018</v>
      </c>
      <c r="C9554">
        <v>5.03</v>
      </c>
      <c r="D9554">
        <v>5.13</v>
      </c>
      <c r="E9554">
        <v>5.2</v>
      </c>
      <c r="F9554">
        <v>5.31</v>
      </c>
      <c r="G9554">
        <v>5.3</v>
      </c>
      <c r="H9554">
        <v>5.33</v>
      </c>
      <c r="I9554">
        <v>5.4</v>
      </c>
      <c r="J9554">
        <v>5.37</v>
      </c>
      <c r="K9554">
        <v>5.68</v>
      </c>
      <c r="L9554">
        <v>5.6</v>
      </c>
    </row>
    <row r="9555" spans="1:12" x14ac:dyDescent="0.2">
      <c r="A9555" s="4">
        <v>36019</v>
      </c>
      <c r="C9555">
        <v>5.0199999999999996</v>
      </c>
      <c r="D9555">
        <v>5.14</v>
      </c>
      <c r="E9555">
        <v>5.21</v>
      </c>
      <c r="F9555">
        <v>5.32</v>
      </c>
      <c r="G9555">
        <v>5.29</v>
      </c>
      <c r="H9555">
        <v>5.34</v>
      </c>
      <c r="I9555">
        <v>5.43</v>
      </c>
      <c r="J9555">
        <v>5.4</v>
      </c>
      <c r="K9555">
        <v>5.7</v>
      </c>
      <c r="L9555">
        <v>5.62</v>
      </c>
    </row>
    <row r="9556" spans="1:12" x14ac:dyDescent="0.2">
      <c r="A9556" s="4">
        <v>36020</v>
      </c>
      <c r="C9556">
        <v>5.04</v>
      </c>
      <c r="D9556">
        <v>5.17</v>
      </c>
      <c r="E9556">
        <v>5.26</v>
      </c>
      <c r="F9556">
        <v>5.37</v>
      </c>
      <c r="G9556">
        <v>5.32</v>
      </c>
      <c r="H9556">
        <v>5.38</v>
      </c>
      <c r="I9556">
        <v>5.46</v>
      </c>
      <c r="J9556">
        <v>5.44</v>
      </c>
      <c r="K9556">
        <v>5.73</v>
      </c>
      <c r="L9556">
        <v>5.6</v>
      </c>
    </row>
    <row r="9557" spans="1:12" x14ac:dyDescent="0.2">
      <c r="A9557" s="4">
        <v>36021</v>
      </c>
      <c r="C9557">
        <v>5.03</v>
      </c>
      <c r="D9557">
        <v>5.13</v>
      </c>
      <c r="E9557">
        <v>5.25</v>
      </c>
      <c r="F9557">
        <v>5.34</v>
      </c>
      <c r="G9557">
        <v>5.3</v>
      </c>
      <c r="H9557">
        <v>5.34</v>
      </c>
      <c r="I9557">
        <v>5.42</v>
      </c>
      <c r="J9557">
        <v>5.4</v>
      </c>
      <c r="K9557">
        <v>5.67</v>
      </c>
      <c r="L9557">
        <v>5.55</v>
      </c>
    </row>
    <row r="9558" spans="1:12" x14ac:dyDescent="0.2">
      <c r="A9558" s="4">
        <v>36024</v>
      </c>
      <c r="C9558">
        <v>5.07</v>
      </c>
      <c r="D9558">
        <v>5.19</v>
      </c>
      <c r="E9558">
        <v>5.24</v>
      </c>
      <c r="F9558">
        <v>5.34</v>
      </c>
      <c r="G9558">
        <v>5.27</v>
      </c>
      <c r="H9558">
        <v>5.33</v>
      </c>
      <c r="I9558">
        <v>5.41</v>
      </c>
      <c r="J9558">
        <v>5.4</v>
      </c>
      <c r="K9558">
        <v>5.69</v>
      </c>
      <c r="L9558">
        <v>5.56</v>
      </c>
    </row>
    <row r="9559" spans="1:12" x14ac:dyDescent="0.2">
      <c r="A9559" s="4">
        <v>36025</v>
      </c>
      <c r="C9559">
        <v>5.0599999999999996</v>
      </c>
      <c r="D9559">
        <v>5.2</v>
      </c>
      <c r="E9559">
        <v>5.26</v>
      </c>
      <c r="F9559">
        <v>5.36</v>
      </c>
      <c r="G9559">
        <v>5.3</v>
      </c>
      <c r="H9559">
        <v>5.35</v>
      </c>
      <c r="I9559">
        <v>5.42</v>
      </c>
      <c r="J9559">
        <v>5.41</v>
      </c>
      <c r="K9559">
        <v>5.7</v>
      </c>
      <c r="L9559">
        <v>5.56</v>
      </c>
    </row>
    <row r="9560" spans="1:12" x14ac:dyDescent="0.2">
      <c r="A9560" s="4">
        <v>36026</v>
      </c>
      <c r="C9560">
        <v>5.07</v>
      </c>
      <c r="D9560">
        <v>5.19</v>
      </c>
      <c r="E9560">
        <v>5.25</v>
      </c>
      <c r="F9560">
        <v>5.34</v>
      </c>
      <c r="G9560">
        <v>5.33</v>
      </c>
      <c r="H9560">
        <v>5.35</v>
      </c>
      <c r="I9560">
        <v>5.42</v>
      </c>
      <c r="J9560">
        <v>5.42</v>
      </c>
      <c r="K9560">
        <v>5.71</v>
      </c>
      <c r="L9560">
        <v>5.56</v>
      </c>
    </row>
    <row r="9561" spans="1:12" x14ac:dyDescent="0.2">
      <c r="A9561" s="4">
        <v>36027</v>
      </c>
      <c r="C9561">
        <v>5.04</v>
      </c>
      <c r="D9561">
        <v>5.17</v>
      </c>
      <c r="E9561">
        <v>5.24</v>
      </c>
      <c r="F9561">
        <v>5.32</v>
      </c>
      <c r="G9561">
        <v>5.3</v>
      </c>
      <c r="H9561">
        <v>5.32</v>
      </c>
      <c r="I9561">
        <v>5.39</v>
      </c>
      <c r="J9561">
        <v>5.38</v>
      </c>
      <c r="K9561">
        <v>5.66</v>
      </c>
      <c r="L9561">
        <v>5.52</v>
      </c>
    </row>
    <row r="9562" spans="1:12" x14ac:dyDescent="0.2">
      <c r="A9562" s="4">
        <v>36028</v>
      </c>
      <c r="C9562">
        <v>5.01</v>
      </c>
      <c r="D9562">
        <v>5.12</v>
      </c>
      <c r="E9562">
        <v>5.19</v>
      </c>
      <c r="F9562">
        <v>5.25</v>
      </c>
      <c r="G9562">
        <v>5.23</v>
      </c>
      <c r="H9562">
        <v>5.24</v>
      </c>
      <c r="I9562">
        <v>5.33</v>
      </c>
      <c r="J9562">
        <v>5.32</v>
      </c>
      <c r="K9562">
        <v>5.62</v>
      </c>
      <c r="L9562">
        <v>5.46</v>
      </c>
    </row>
    <row r="9563" spans="1:12" x14ac:dyDescent="0.2">
      <c r="A9563" s="4">
        <v>36031</v>
      </c>
      <c r="C9563">
        <v>5.08</v>
      </c>
      <c r="D9563">
        <v>5.15</v>
      </c>
      <c r="E9563">
        <v>5.18</v>
      </c>
      <c r="F9563">
        <v>5.22</v>
      </c>
      <c r="G9563">
        <v>5.18</v>
      </c>
      <c r="H9563">
        <v>5.19</v>
      </c>
      <c r="I9563">
        <v>5.3</v>
      </c>
      <c r="J9563">
        <v>5.3</v>
      </c>
      <c r="K9563">
        <v>5.62</v>
      </c>
      <c r="L9563">
        <v>5.48</v>
      </c>
    </row>
    <row r="9564" spans="1:12" x14ac:dyDescent="0.2">
      <c r="A9564" s="4">
        <v>36032</v>
      </c>
      <c r="C9564">
        <v>5.09</v>
      </c>
      <c r="D9564">
        <v>5.15</v>
      </c>
      <c r="E9564">
        <v>5.17</v>
      </c>
      <c r="F9564">
        <v>5.18</v>
      </c>
      <c r="G9564">
        <v>5.14</v>
      </c>
      <c r="H9564">
        <v>5.13</v>
      </c>
      <c r="I9564">
        <v>5.24</v>
      </c>
      <c r="J9564">
        <v>5.25</v>
      </c>
      <c r="K9564">
        <v>5.59</v>
      </c>
      <c r="L9564">
        <v>5.44</v>
      </c>
    </row>
    <row r="9565" spans="1:12" x14ac:dyDescent="0.2">
      <c r="A9565" s="4">
        <v>36033</v>
      </c>
      <c r="C9565">
        <v>5.0599999999999996</v>
      </c>
      <c r="D9565">
        <v>5.13</v>
      </c>
      <c r="E9565">
        <v>5.16</v>
      </c>
      <c r="F9565">
        <v>5.12</v>
      </c>
      <c r="G9565">
        <v>5.09</v>
      </c>
      <c r="H9565">
        <v>5.1100000000000003</v>
      </c>
      <c r="I9565">
        <v>5.23</v>
      </c>
      <c r="J9565">
        <v>5.26</v>
      </c>
      <c r="K9565">
        <v>5.58</v>
      </c>
      <c r="L9565">
        <v>5.44</v>
      </c>
    </row>
    <row r="9566" spans="1:12" x14ac:dyDescent="0.2">
      <c r="A9566" s="4">
        <v>36034</v>
      </c>
      <c r="C9566">
        <v>4.99</v>
      </c>
      <c r="D9566">
        <v>5.07</v>
      </c>
      <c r="E9566">
        <v>5.0199999999999996</v>
      </c>
      <c r="F9566">
        <v>4.9800000000000004</v>
      </c>
      <c r="G9566">
        <v>4.93</v>
      </c>
      <c r="H9566">
        <v>4.97</v>
      </c>
      <c r="I9566">
        <v>5.1100000000000003</v>
      </c>
      <c r="J9566">
        <v>5.12</v>
      </c>
      <c r="K9566">
        <v>5.53</v>
      </c>
      <c r="L9566">
        <v>5.38</v>
      </c>
    </row>
    <row r="9567" spans="1:12" x14ac:dyDescent="0.2">
      <c r="A9567" s="4">
        <v>36035</v>
      </c>
      <c r="C9567">
        <v>4.91</v>
      </c>
      <c r="D9567">
        <v>5.01</v>
      </c>
      <c r="E9567">
        <v>4.96</v>
      </c>
      <c r="F9567">
        <v>4.93</v>
      </c>
      <c r="G9567">
        <v>4.8899999999999997</v>
      </c>
      <c r="H9567">
        <v>4.9400000000000004</v>
      </c>
      <c r="I9567">
        <v>5.09</v>
      </c>
      <c r="J9567">
        <v>5.09</v>
      </c>
      <c r="K9567">
        <v>5.51</v>
      </c>
      <c r="L9567">
        <v>5.37</v>
      </c>
    </row>
    <row r="9568" spans="1:12" x14ac:dyDescent="0.2">
      <c r="A9568" s="4">
        <v>36038</v>
      </c>
      <c r="C9568">
        <v>4.96</v>
      </c>
      <c r="D9568">
        <v>5.03</v>
      </c>
      <c r="E9568">
        <v>4.95</v>
      </c>
      <c r="F9568">
        <v>4.91</v>
      </c>
      <c r="G9568">
        <v>4.8499999999999996</v>
      </c>
      <c r="H9568">
        <v>4.91</v>
      </c>
      <c r="I9568">
        <v>5.03</v>
      </c>
      <c r="J9568">
        <v>5.05</v>
      </c>
      <c r="K9568">
        <v>5.45</v>
      </c>
      <c r="L9568">
        <v>5.3</v>
      </c>
    </row>
    <row r="9569" spans="1:12" x14ac:dyDescent="0.2">
      <c r="A9569" s="4">
        <v>36039</v>
      </c>
      <c r="C9569">
        <v>4.92</v>
      </c>
      <c r="D9569">
        <v>4.97</v>
      </c>
      <c r="E9569">
        <v>4.87</v>
      </c>
      <c r="F9569">
        <v>4.8600000000000003</v>
      </c>
      <c r="G9569">
        <v>4.83</v>
      </c>
      <c r="H9569">
        <v>4.91</v>
      </c>
      <c r="I9569">
        <v>5.0599999999999996</v>
      </c>
      <c r="J9569">
        <v>5.05</v>
      </c>
      <c r="K9569">
        <v>5.49</v>
      </c>
      <c r="L9569">
        <v>5.34</v>
      </c>
    </row>
    <row r="9570" spans="1:12" x14ac:dyDescent="0.2">
      <c r="A9570" s="4">
        <v>36040</v>
      </c>
      <c r="C9570">
        <v>4.91</v>
      </c>
      <c r="D9570">
        <v>4.99</v>
      </c>
      <c r="E9570">
        <v>4.91</v>
      </c>
      <c r="F9570">
        <v>4.96</v>
      </c>
      <c r="G9570">
        <v>4.88</v>
      </c>
      <c r="H9570">
        <v>4.96</v>
      </c>
      <c r="I9570">
        <v>5.08</v>
      </c>
      <c r="J9570">
        <v>5.0999999999999996</v>
      </c>
      <c r="K9570">
        <v>5.5</v>
      </c>
      <c r="L9570">
        <v>5.34</v>
      </c>
    </row>
    <row r="9571" spans="1:12" x14ac:dyDescent="0.2">
      <c r="A9571" s="4">
        <v>36041</v>
      </c>
      <c r="C9571">
        <v>4.83</v>
      </c>
      <c r="D9571">
        <v>4.97</v>
      </c>
      <c r="E9571">
        <v>4.9000000000000004</v>
      </c>
      <c r="F9571">
        <v>4.91</v>
      </c>
      <c r="G9571">
        <v>4.82</v>
      </c>
      <c r="H9571">
        <v>4.91</v>
      </c>
      <c r="I9571">
        <v>5.0199999999999996</v>
      </c>
      <c r="J9571">
        <v>5.03</v>
      </c>
      <c r="K9571">
        <v>5.46</v>
      </c>
      <c r="L9571">
        <v>5.31</v>
      </c>
    </row>
    <row r="9572" spans="1:12" x14ac:dyDescent="0.2">
      <c r="A9572" s="4">
        <v>36042</v>
      </c>
      <c r="C9572">
        <v>4.8600000000000003</v>
      </c>
      <c r="D9572">
        <v>4.99</v>
      </c>
      <c r="E9572">
        <v>4.91</v>
      </c>
      <c r="F9572">
        <v>4.91</v>
      </c>
      <c r="G9572">
        <v>4.84</v>
      </c>
      <c r="H9572">
        <v>4.9000000000000004</v>
      </c>
      <c r="I9572">
        <v>5.01</v>
      </c>
      <c r="J9572">
        <v>5.0199999999999996</v>
      </c>
      <c r="K9572">
        <v>5.44</v>
      </c>
      <c r="L9572">
        <v>5.29</v>
      </c>
    </row>
    <row r="9573" spans="1:12" x14ac:dyDescent="0.2">
      <c r="A9573" s="4">
        <v>36045</v>
      </c>
      <c r="C9573" t="s">
        <v>13</v>
      </c>
      <c r="D9573" t="s">
        <v>13</v>
      </c>
      <c r="E9573" t="s">
        <v>13</v>
      </c>
      <c r="F9573" t="s">
        <v>13</v>
      </c>
      <c r="G9573" t="s">
        <v>13</v>
      </c>
      <c r="H9573" t="s">
        <v>13</v>
      </c>
      <c r="I9573" t="s">
        <v>13</v>
      </c>
      <c r="J9573" t="s">
        <v>13</v>
      </c>
      <c r="K9573" t="s">
        <v>13</v>
      </c>
      <c r="L9573" t="s">
        <v>13</v>
      </c>
    </row>
    <row r="9574" spans="1:12" x14ac:dyDescent="0.2">
      <c r="A9574" s="4">
        <v>36046</v>
      </c>
      <c r="C9574">
        <v>4.9400000000000004</v>
      </c>
      <c r="D9574">
        <v>4.99</v>
      </c>
      <c r="E9574">
        <v>4.91</v>
      </c>
      <c r="F9574">
        <v>4.91</v>
      </c>
      <c r="G9574">
        <v>4.8099999999999996</v>
      </c>
      <c r="H9574">
        <v>4.8899999999999997</v>
      </c>
      <c r="I9574">
        <v>5.03</v>
      </c>
      <c r="J9574">
        <v>5.04</v>
      </c>
      <c r="K9574">
        <v>5.5</v>
      </c>
      <c r="L9574">
        <v>5.34</v>
      </c>
    </row>
    <row r="9575" spans="1:12" x14ac:dyDescent="0.2">
      <c r="A9575" s="4">
        <v>36047</v>
      </c>
      <c r="C9575">
        <v>4.88</v>
      </c>
      <c r="D9575">
        <v>4.92</v>
      </c>
      <c r="E9575">
        <v>4.8099999999999996</v>
      </c>
      <c r="F9575">
        <v>4.79</v>
      </c>
      <c r="G9575">
        <v>4.7</v>
      </c>
      <c r="H9575">
        <v>4.79</v>
      </c>
      <c r="I9575">
        <v>4.92</v>
      </c>
      <c r="J9575">
        <v>4.95</v>
      </c>
      <c r="K9575">
        <v>5.43</v>
      </c>
      <c r="L9575">
        <v>5.28</v>
      </c>
    </row>
    <row r="9576" spans="1:12" x14ac:dyDescent="0.2">
      <c r="A9576" s="4">
        <v>36048</v>
      </c>
      <c r="C9576">
        <v>4.78</v>
      </c>
      <c r="D9576">
        <v>4.76</v>
      </c>
      <c r="E9576">
        <v>4.5999999999999996</v>
      </c>
      <c r="F9576">
        <v>4.57</v>
      </c>
      <c r="G9576">
        <v>4.51</v>
      </c>
      <c r="H9576">
        <v>4.55</v>
      </c>
      <c r="I9576">
        <v>4.72</v>
      </c>
      <c r="J9576">
        <v>4.76</v>
      </c>
      <c r="K9576">
        <v>5.33</v>
      </c>
      <c r="L9576">
        <v>5.18</v>
      </c>
    </row>
    <row r="9577" spans="1:12" x14ac:dyDescent="0.2">
      <c r="A9577" s="4">
        <v>36049</v>
      </c>
      <c r="C9577">
        <v>4.87</v>
      </c>
      <c r="D9577">
        <v>4.88</v>
      </c>
      <c r="E9577">
        <v>4.7300000000000004</v>
      </c>
      <c r="F9577">
        <v>4.68</v>
      </c>
      <c r="G9577">
        <v>4.6500000000000004</v>
      </c>
      <c r="H9577">
        <v>4.6500000000000004</v>
      </c>
      <c r="I9577">
        <v>4.8099999999999996</v>
      </c>
      <c r="J9577">
        <v>4.8499999999999996</v>
      </c>
      <c r="K9577">
        <v>5.37</v>
      </c>
      <c r="L9577">
        <v>5.23</v>
      </c>
    </row>
    <row r="9578" spans="1:12" x14ac:dyDescent="0.2">
      <c r="A9578" s="4">
        <v>36052</v>
      </c>
      <c r="C9578">
        <v>4.83</v>
      </c>
      <c r="D9578">
        <v>4.9400000000000004</v>
      </c>
      <c r="E9578">
        <v>4.7699999999999996</v>
      </c>
      <c r="F9578">
        <v>4.72</v>
      </c>
      <c r="G9578">
        <v>4.6500000000000004</v>
      </c>
      <c r="H9578">
        <v>4.6500000000000004</v>
      </c>
      <c r="I9578">
        <v>4.82</v>
      </c>
      <c r="J9578">
        <v>4.87</v>
      </c>
      <c r="K9578">
        <v>5.39</v>
      </c>
      <c r="L9578">
        <v>5.23</v>
      </c>
    </row>
    <row r="9579" spans="1:12" x14ac:dyDescent="0.2">
      <c r="A9579" s="4">
        <v>36053</v>
      </c>
      <c r="C9579">
        <v>4.79</v>
      </c>
      <c r="D9579">
        <v>4.9000000000000004</v>
      </c>
      <c r="E9579">
        <v>4.7699999999999996</v>
      </c>
      <c r="F9579">
        <v>4.7300000000000004</v>
      </c>
      <c r="G9579">
        <v>4.6900000000000004</v>
      </c>
      <c r="H9579">
        <v>4.68</v>
      </c>
      <c r="I9579">
        <v>4.84</v>
      </c>
      <c r="J9579">
        <v>4.9000000000000004</v>
      </c>
      <c r="K9579">
        <v>5.41</v>
      </c>
      <c r="L9579">
        <v>5.25</v>
      </c>
    </row>
    <row r="9580" spans="1:12" x14ac:dyDescent="0.2">
      <c r="A9580" s="4">
        <v>36054</v>
      </c>
      <c r="C9580">
        <v>4.74</v>
      </c>
      <c r="D9580">
        <v>4.8899999999999997</v>
      </c>
      <c r="E9580">
        <v>4.78</v>
      </c>
      <c r="F9580">
        <v>4.75</v>
      </c>
      <c r="G9580">
        <v>4.71</v>
      </c>
      <c r="H9580">
        <v>4.6900000000000004</v>
      </c>
      <c r="I9580">
        <v>4.82</v>
      </c>
      <c r="J9580">
        <v>4.88</v>
      </c>
      <c r="K9580">
        <v>5.38</v>
      </c>
      <c r="L9580">
        <v>5.23</v>
      </c>
    </row>
    <row r="9581" spans="1:12" x14ac:dyDescent="0.2">
      <c r="A9581" s="4">
        <v>36055</v>
      </c>
      <c r="C9581">
        <v>4.7</v>
      </c>
      <c r="D9581">
        <v>4.83</v>
      </c>
      <c r="E9581">
        <v>4.76</v>
      </c>
      <c r="F9581">
        <v>4.7</v>
      </c>
      <c r="G9581">
        <v>4.63</v>
      </c>
      <c r="H9581">
        <v>4.5999999999999996</v>
      </c>
      <c r="I9581">
        <v>4.74</v>
      </c>
      <c r="J9581">
        <v>4.8</v>
      </c>
      <c r="K9581">
        <v>5.37</v>
      </c>
      <c r="L9581">
        <v>5.18</v>
      </c>
    </row>
    <row r="9582" spans="1:12" x14ac:dyDescent="0.2">
      <c r="A9582" s="4">
        <v>36056</v>
      </c>
      <c r="C9582">
        <v>4.63</v>
      </c>
      <c r="D9582">
        <v>4.79</v>
      </c>
      <c r="E9582">
        <v>4.7</v>
      </c>
      <c r="F9582">
        <v>4.6100000000000003</v>
      </c>
      <c r="G9582">
        <v>4.5599999999999996</v>
      </c>
      <c r="H9582">
        <v>4.5</v>
      </c>
      <c r="I9582">
        <v>4.6399999999999997</v>
      </c>
      <c r="J9582">
        <v>4.7</v>
      </c>
      <c r="K9582">
        <v>5.35</v>
      </c>
      <c r="L9582">
        <v>5.15</v>
      </c>
    </row>
    <row r="9583" spans="1:12" x14ac:dyDescent="0.2">
      <c r="A9583" s="4">
        <v>36059</v>
      </c>
      <c r="C9583">
        <v>4.82</v>
      </c>
      <c r="D9583">
        <v>4.8600000000000003</v>
      </c>
      <c r="E9583">
        <v>4.71</v>
      </c>
      <c r="F9583">
        <v>4.63</v>
      </c>
      <c r="G9583">
        <v>4.58</v>
      </c>
      <c r="H9583">
        <v>4.51</v>
      </c>
      <c r="I9583">
        <v>4.6399999999999997</v>
      </c>
      <c r="J9583">
        <v>4.6900000000000004</v>
      </c>
      <c r="K9583">
        <v>5.35</v>
      </c>
      <c r="L9583">
        <v>5.12</v>
      </c>
    </row>
    <row r="9584" spans="1:12" x14ac:dyDescent="0.2">
      <c r="A9584" s="4">
        <v>36060</v>
      </c>
      <c r="C9584">
        <v>4.8099999999999996</v>
      </c>
      <c r="D9584">
        <v>4.87</v>
      </c>
      <c r="E9584">
        <v>4.72</v>
      </c>
      <c r="F9584">
        <v>4.66</v>
      </c>
      <c r="G9584">
        <v>4.62</v>
      </c>
      <c r="H9584">
        <v>4.57</v>
      </c>
      <c r="I9584">
        <v>4.6900000000000004</v>
      </c>
      <c r="J9584">
        <v>4.7300000000000004</v>
      </c>
      <c r="K9584">
        <v>5.36</v>
      </c>
      <c r="L9584">
        <v>5.16</v>
      </c>
    </row>
    <row r="9585" spans="1:12" x14ac:dyDescent="0.2">
      <c r="A9585" s="4">
        <v>36061</v>
      </c>
      <c r="C9585">
        <v>4.67</v>
      </c>
      <c r="D9585">
        <v>4.68</v>
      </c>
      <c r="E9585">
        <v>4.5999999999999996</v>
      </c>
      <c r="F9585">
        <v>4.5199999999999996</v>
      </c>
      <c r="G9585">
        <v>4.5199999999999996</v>
      </c>
      <c r="H9585">
        <v>4.4800000000000004</v>
      </c>
      <c r="I9585">
        <v>4.6399999999999997</v>
      </c>
      <c r="J9585">
        <v>4.6900000000000004</v>
      </c>
      <c r="K9585">
        <v>5.34</v>
      </c>
      <c r="L9585">
        <v>5.16</v>
      </c>
    </row>
    <row r="9586" spans="1:12" x14ac:dyDescent="0.2">
      <c r="A9586" s="4">
        <v>36062</v>
      </c>
      <c r="C9586">
        <v>4.55</v>
      </c>
      <c r="D9586">
        <v>4.55</v>
      </c>
      <c r="E9586">
        <v>4.5199999999999996</v>
      </c>
      <c r="F9586">
        <v>4.43</v>
      </c>
      <c r="G9586">
        <v>4.43</v>
      </c>
      <c r="H9586">
        <v>4.43</v>
      </c>
      <c r="I9586">
        <v>4.5599999999999996</v>
      </c>
      <c r="J9586">
        <v>4.6399999999999997</v>
      </c>
      <c r="K9586">
        <v>5.34</v>
      </c>
      <c r="L9586">
        <v>5.15</v>
      </c>
    </row>
    <row r="9587" spans="1:12" x14ac:dyDescent="0.2">
      <c r="A9587" s="4">
        <v>36063</v>
      </c>
      <c r="C9587">
        <v>4.5199999999999996</v>
      </c>
      <c r="D9587">
        <v>4.5</v>
      </c>
      <c r="E9587">
        <v>4.49</v>
      </c>
      <c r="F9587">
        <v>4.43</v>
      </c>
      <c r="G9587">
        <v>4.41</v>
      </c>
      <c r="H9587">
        <v>4.4000000000000004</v>
      </c>
      <c r="I9587">
        <v>4.53</v>
      </c>
      <c r="J9587">
        <v>4.5999999999999996</v>
      </c>
      <c r="K9587">
        <v>5.3</v>
      </c>
      <c r="L9587">
        <v>5.13</v>
      </c>
    </row>
    <row r="9588" spans="1:12" x14ac:dyDescent="0.2">
      <c r="A9588" s="4">
        <v>36066</v>
      </c>
      <c r="C9588">
        <v>4.5599999999999996</v>
      </c>
      <c r="D9588">
        <v>4.6100000000000003</v>
      </c>
      <c r="E9588">
        <v>4.53</v>
      </c>
      <c r="F9588">
        <v>4.45</v>
      </c>
      <c r="G9588">
        <v>4.42</v>
      </c>
      <c r="H9588">
        <v>4.4000000000000004</v>
      </c>
      <c r="I9588">
        <v>4.53</v>
      </c>
      <c r="J9588">
        <v>4.6100000000000003</v>
      </c>
      <c r="K9588">
        <v>5.33</v>
      </c>
      <c r="L9588">
        <v>5.15</v>
      </c>
    </row>
    <row r="9589" spans="1:12" x14ac:dyDescent="0.2">
      <c r="A9589" s="4">
        <v>36067</v>
      </c>
      <c r="C9589">
        <v>4.54</v>
      </c>
      <c r="D9589">
        <v>4.6399999999999997</v>
      </c>
      <c r="E9589">
        <v>4.53</v>
      </c>
      <c r="F9589">
        <v>4.47</v>
      </c>
      <c r="G9589">
        <v>4.41</v>
      </c>
      <c r="H9589">
        <v>4.4000000000000004</v>
      </c>
      <c r="I9589">
        <v>4.5199999999999996</v>
      </c>
      <c r="J9589">
        <v>4.59</v>
      </c>
      <c r="K9589">
        <v>5.29</v>
      </c>
      <c r="L9589">
        <v>5.0999999999999996</v>
      </c>
    </row>
    <row r="9590" spans="1:12" x14ac:dyDescent="0.2">
      <c r="A9590" s="4">
        <v>36068</v>
      </c>
      <c r="C9590">
        <v>4.37</v>
      </c>
      <c r="D9590">
        <v>4.49</v>
      </c>
      <c r="E9590">
        <v>4.41</v>
      </c>
      <c r="F9590">
        <v>4.3</v>
      </c>
      <c r="G9590">
        <v>4.26</v>
      </c>
      <c r="H9590">
        <v>4.2300000000000004</v>
      </c>
      <c r="I9590">
        <v>4.38</v>
      </c>
      <c r="J9590">
        <v>4.4400000000000004</v>
      </c>
      <c r="K9590">
        <v>5.17</v>
      </c>
      <c r="L9590">
        <v>4.9800000000000004</v>
      </c>
    </row>
    <row r="9591" spans="1:12" x14ac:dyDescent="0.2">
      <c r="A9591" s="4">
        <v>36069</v>
      </c>
      <c r="C9591">
        <v>4.2300000000000004</v>
      </c>
      <c r="D9591">
        <v>4.3600000000000003</v>
      </c>
      <c r="E9591">
        <v>4.28</v>
      </c>
      <c r="F9591">
        <v>4.17</v>
      </c>
      <c r="G9591">
        <v>4.0999999999999996</v>
      </c>
      <c r="H9591">
        <v>4.0999999999999996</v>
      </c>
      <c r="I9591">
        <v>4.26</v>
      </c>
      <c r="J9591">
        <v>4.33</v>
      </c>
      <c r="K9591">
        <v>5.09</v>
      </c>
      <c r="L9591">
        <v>4.9000000000000004</v>
      </c>
    </row>
    <row r="9592" spans="1:12" x14ac:dyDescent="0.2">
      <c r="A9592" s="4">
        <v>36070</v>
      </c>
      <c r="C9592">
        <v>4.22</v>
      </c>
      <c r="D9592">
        <v>4.37</v>
      </c>
      <c r="E9592">
        <v>4.29</v>
      </c>
      <c r="F9592">
        <v>4.17</v>
      </c>
      <c r="G9592">
        <v>4.13</v>
      </c>
      <c r="H9592">
        <v>4.08</v>
      </c>
      <c r="I9592">
        <v>4.2300000000000004</v>
      </c>
      <c r="J9592">
        <v>4.3099999999999996</v>
      </c>
      <c r="K9592">
        <v>5.05</v>
      </c>
      <c r="L9592">
        <v>4.8499999999999996</v>
      </c>
    </row>
    <row r="9593" spans="1:12" x14ac:dyDescent="0.2">
      <c r="A9593" s="4">
        <v>36073</v>
      </c>
      <c r="C9593">
        <v>4.2300000000000004</v>
      </c>
      <c r="D9593">
        <v>4.34</v>
      </c>
      <c r="E9593">
        <v>4.18</v>
      </c>
      <c r="F9593">
        <v>4.04</v>
      </c>
      <c r="G9593">
        <v>4.0199999999999996</v>
      </c>
      <c r="H9593">
        <v>3.95</v>
      </c>
      <c r="I9593">
        <v>4.13</v>
      </c>
      <c r="J9593">
        <v>4.16</v>
      </c>
      <c r="K9593">
        <v>4.93</v>
      </c>
      <c r="L9593">
        <v>4.7</v>
      </c>
    </row>
    <row r="9594" spans="1:12" x14ac:dyDescent="0.2">
      <c r="A9594" s="4">
        <v>36074</v>
      </c>
      <c r="C9594">
        <v>4.18</v>
      </c>
      <c r="D9594">
        <v>4.37</v>
      </c>
      <c r="E9594">
        <v>4.22</v>
      </c>
      <c r="F9594">
        <v>4.0999999999999996</v>
      </c>
      <c r="G9594">
        <v>4.0999999999999996</v>
      </c>
      <c r="H9594">
        <v>4.05</v>
      </c>
      <c r="I9594">
        <v>4.22</v>
      </c>
      <c r="J9594">
        <v>4.24</v>
      </c>
      <c r="K9594">
        <v>5</v>
      </c>
      <c r="L9594">
        <v>4.75</v>
      </c>
    </row>
    <row r="9595" spans="1:12" x14ac:dyDescent="0.2">
      <c r="A9595" s="4">
        <v>36075</v>
      </c>
      <c r="C9595">
        <v>4.1500000000000004</v>
      </c>
      <c r="D9595">
        <v>4.32</v>
      </c>
      <c r="E9595">
        <v>4.2300000000000004</v>
      </c>
      <c r="F9595">
        <v>4.12</v>
      </c>
      <c r="G9595">
        <v>4.13</v>
      </c>
      <c r="H9595">
        <v>4.13</v>
      </c>
      <c r="I9595">
        <v>4.34</v>
      </c>
      <c r="J9595">
        <v>4.34</v>
      </c>
      <c r="K9595">
        <v>5.09</v>
      </c>
      <c r="L9595">
        <v>4.83</v>
      </c>
    </row>
    <row r="9596" spans="1:12" x14ac:dyDescent="0.2">
      <c r="A9596" s="4">
        <v>36076</v>
      </c>
      <c r="C9596">
        <v>3.89</v>
      </c>
      <c r="D9596">
        <v>4.12</v>
      </c>
      <c r="E9596">
        <v>4.1100000000000003</v>
      </c>
      <c r="F9596">
        <v>4.0999999999999996</v>
      </c>
      <c r="G9596">
        <v>4.24</v>
      </c>
      <c r="H9596">
        <v>4.29</v>
      </c>
      <c r="I9596">
        <v>4.57</v>
      </c>
      <c r="J9596">
        <v>4.5599999999999996</v>
      </c>
      <c r="K9596">
        <v>5.29</v>
      </c>
      <c r="L9596">
        <v>4.99</v>
      </c>
    </row>
    <row r="9597" spans="1:12" x14ac:dyDescent="0.2">
      <c r="A9597" s="4">
        <v>36077</v>
      </c>
      <c r="C9597">
        <v>3.88</v>
      </c>
      <c r="D9597">
        <v>4.05</v>
      </c>
      <c r="E9597">
        <v>4.16</v>
      </c>
      <c r="F9597">
        <v>4.1900000000000004</v>
      </c>
      <c r="G9597">
        <v>4.3899999999999997</v>
      </c>
      <c r="H9597">
        <v>4.46</v>
      </c>
      <c r="I9597">
        <v>4.78</v>
      </c>
      <c r="J9597">
        <v>4.7699999999999996</v>
      </c>
      <c r="K9597">
        <v>5.5</v>
      </c>
      <c r="L9597">
        <v>5.13</v>
      </c>
    </row>
    <row r="9598" spans="1:12" x14ac:dyDescent="0.2">
      <c r="A9598" s="4">
        <v>36080</v>
      </c>
      <c r="C9598" t="s">
        <v>13</v>
      </c>
      <c r="D9598" t="s">
        <v>13</v>
      </c>
      <c r="E9598" t="s">
        <v>13</v>
      </c>
      <c r="F9598" t="s">
        <v>13</v>
      </c>
      <c r="G9598" t="s">
        <v>13</v>
      </c>
      <c r="H9598" t="s">
        <v>13</v>
      </c>
      <c r="I9598" t="s">
        <v>13</v>
      </c>
      <c r="J9598" t="s">
        <v>13</v>
      </c>
      <c r="K9598" t="s">
        <v>13</v>
      </c>
      <c r="L9598" t="s">
        <v>13</v>
      </c>
    </row>
    <row r="9599" spans="1:12" x14ac:dyDescent="0.2">
      <c r="A9599" s="4">
        <v>36081</v>
      </c>
      <c r="C9599">
        <v>3.99</v>
      </c>
      <c r="D9599">
        <v>4.22</v>
      </c>
      <c r="E9599">
        <v>4.25</v>
      </c>
      <c r="F9599">
        <v>4.13</v>
      </c>
      <c r="G9599">
        <v>4.33</v>
      </c>
      <c r="H9599">
        <v>4.37</v>
      </c>
      <c r="I9599">
        <v>4.74</v>
      </c>
      <c r="J9599">
        <v>4.7300000000000004</v>
      </c>
      <c r="K9599">
        <v>5.49</v>
      </c>
      <c r="L9599">
        <v>5.0999999999999996</v>
      </c>
    </row>
    <row r="9600" spans="1:12" x14ac:dyDescent="0.2">
      <c r="A9600" s="4">
        <v>36082</v>
      </c>
      <c r="C9600">
        <v>4.0199999999999996</v>
      </c>
      <c r="D9600">
        <v>4.2</v>
      </c>
      <c r="E9600">
        <v>4.1900000000000004</v>
      </c>
      <c r="F9600">
        <v>4.08</v>
      </c>
      <c r="G9600">
        <v>4.25</v>
      </c>
      <c r="H9600">
        <v>4.2300000000000004</v>
      </c>
      <c r="I9600">
        <v>4.58</v>
      </c>
      <c r="J9600">
        <v>4.58</v>
      </c>
      <c r="K9600">
        <v>5.38</v>
      </c>
      <c r="L9600">
        <v>5</v>
      </c>
    </row>
    <row r="9601" spans="1:12" x14ac:dyDescent="0.2">
      <c r="A9601" s="4">
        <v>36083</v>
      </c>
      <c r="C9601">
        <v>4.1500000000000004</v>
      </c>
      <c r="D9601">
        <v>4.2699999999999996</v>
      </c>
      <c r="E9601">
        <v>4.25</v>
      </c>
      <c r="F9601">
        <v>4.13</v>
      </c>
      <c r="G9601">
        <v>4.2699999999999996</v>
      </c>
      <c r="H9601">
        <v>4.2300000000000004</v>
      </c>
      <c r="I9601">
        <v>4.5599999999999996</v>
      </c>
      <c r="J9601">
        <v>4.58</v>
      </c>
      <c r="K9601">
        <v>5.4</v>
      </c>
      <c r="L9601">
        <v>5.0199999999999996</v>
      </c>
    </row>
    <row r="9602" spans="1:12" x14ac:dyDescent="0.2">
      <c r="A9602" s="4">
        <v>36084</v>
      </c>
      <c r="C9602">
        <v>3.65</v>
      </c>
      <c r="D9602">
        <v>3.85</v>
      </c>
      <c r="E9602">
        <v>3.86</v>
      </c>
      <c r="F9602">
        <v>3.86</v>
      </c>
      <c r="G9602">
        <v>4.04</v>
      </c>
      <c r="H9602">
        <v>4.04</v>
      </c>
      <c r="I9602">
        <v>4.41</v>
      </c>
      <c r="J9602">
        <v>4.4400000000000004</v>
      </c>
      <c r="K9602">
        <v>5.3</v>
      </c>
      <c r="L9602">
        <v>4.96</v>
      </c>
    </row>
    <row r="9603" spans="1:12" x14ac:dyDescent="0.2">
      <c r="A9603" s="4">
        <v>36087</v>
      </c>
      <c r="C9603">
        <v>3.94</v>
      </c>
      <c r="D9603">
        <v>3.99</v>
      </c>
      <c r="E9603">
        <v>3.92</v>
      </c>
      <c r="F9603">
        <v>3.9</v>
      </c>
      <c r="G9603">
        <v>4.04</v>
      </c>
      <c r="H9603">
        <v>4.0599999999999996</v>
      </c>
      <c r="I9603">
        <v>4.38</v>
      </c>
      <c r="J9603">
        <v>4.47</v>
      </c>
      <c r="K9603">
        <v>5.32</v>
      </c>
      <c r="L9603">
        <v>4.9800000000000004</v>
      </c>
    </row>
    <row r="9604" spans="1:12" x14ac:dyDescent="0.2">
      <c r="A9604" s="4">
        <v>36088</v>
      </c>
      <c r="C9604">
        <v>3.95</v>
      </c>
      <c r="D9604">
        <v>4.04</v>
      </c>
      <c r="E9604">
        <v>3.98</v>
      </c>
      <c r="F9604">
        <v>3.98</v>
      </c>
      <c r="G9604">
        <v>4.12</v>
      </c>
      <c r="H9604">
        <v>4.1399999999999997</v>
      </c>
      <c r="I9604">
        <v>4.46</v>
      </c>
      <c r="J9604">
        <v>4.57</v>
      </c>
      <c r="K9604">
        <v>5.42</v>
      </c>
      <c r="L9604">
        <v>5.0599999999999996</v>
      </c>
    </row>
    <row r="9605" spans="1:12" x14ac:dyDescent="0.2">
      <c r="A9605" s="4">
        <v>36089</v>
      </c>
      <c r="C9605">
        <v>4</v>
      </c>
      <c r="D9605">
        <v>4.08</v>
      </c>
      <c r="E9605">
        <v>4.0199999999999996</v>
      </c>
      <c r="F9605">
        <v>4.12</v>
      </c>
      <c r="G9605">
        <v>4.17</v>
      </c>
      <c r="H9605">
        <v>4.17</v>
      </c>
      <c r="I9605">
        <v>4.49</v>
      </c>
      <c r="J9605">
        <v>4.59</v>
      </c>
      <c r="K9605">
        <v>5.41</v>
      </c>
      <c r="L9605">
        <v>5.08</v>
      </c>
    </row>
    <row r="9606" spans="1:12" x14ac:dyDescent="0.2">
      <c r="A9606" s="4">
        <v>36090</v>
      </c>
      <c r="C9606">
        <v>3.98</v>
      </c>
      <c r="D9606">
        <v>4.12</v>
      </c>
      <c r="E9606">
        <v>4.04</v>
      </c>
      <c r="F9606">
        <v>4.16</v>
      </c>
      <c r="G9606">
        <v>4.18</v>
      </c>
      <c r="H9606">
        <v>4.1900000000000004</v>
      </c>
      <c r="I9606">
        <v>4.51</v>
      </c>
      <c r="J9606">
        <v>4.62</v>
      </c>
      <c r="K9606">
        <v>5.46</v>
      </c>
      <c r="L9606">
        <v>5.13</v>
      </c>
    </row>
    <row r="9607" spans="1:12" x14ac:dyDescent="0.2">
      <c r="A9607" s="4">
        <v>36091</v>
      </c>
      <c r="C9607">
        <v>3.97</v>
      </c>
      <c r="D9607">
        <v>4.1500000000000004</v>
      </c>
      <c r="E9607">
        <v>4.07</v>
      </c>
      <c r="F9607">
        <v>4.2</v>
      </c>
      <c r="G9607">
        <v>4.24</v>
      </c>
      <c r="H9607">
        <v>4.28</v>
      </c>
      <c r="I9607">
        <v>4.5999999999999996</v>
      </c>
      <c r="J9607">
        <v>4.7</v>
      </c>
      <c r="K9607">
        <v>5.47</v>
      </c>
      <c r="L9607">
        <v>5.16</v>
      </c>
    </row>
    <row r="9608" spans="1:12" x14ac:dyDescent="0.2">
      <c r="A9608" s="4">
        <v>36094</v>
      </c>
      <c r="C9608">
        <v>4.0599999999999996</v>
      </c>
      <c r="D9608">
        <v>4.21</v>
      </c>
      <c r="E9608">
        <v>4.13</v>
      </c>
      <c r="F9608">
        <v>4.2300000000000004</v>
      </c>
      <c r="G9608">
        <v>4.3</v>
      </c>
      <c r="H9608">
        <v>4.32</v>
      </c>
      <c r="I9608">
        <v>4.58</v>
      </c>
      <c r="J9608">
        <v>4.7300000000000004</v>
      </c>
      <c r="K9608">
        <v>5.38</v>
      </c>
      <c r="L9608">
        <v>5.13</v>
      </c>
    </row>
    <row r="9609" spans="1:12" x14ac:dyDescent="0.2">
      <c r="A9609" s="4">
        <v>36095</v>
      </c>
      <c r="C9609">
        <v>4.0599999999999996</v>
      </c>
      <c r="D9609">
        <v>4.1399999999999997</v>
      </c>
      <c r="E9609">
        <v>4.04</v>
      </c>
      <c r="F9609">
        <v>4.12</v>
      </c>
      <c r="G9609">
        <v>4.2</v>
      </c>
      <c r="H9609">
        <v>4.2300000000000004</v>
      </c>
      <c r="I9609">
        <v>4.4800000000000004</v>
      </c>
      <c r="J9609">
        <v>4.63</v>
      </c>
      <c r="K9609">
        <v>5.33</v>
      </c>
      <c r="L9609">
        <v>5.08</v>
      </c>
    </row>
    <row r="9610" spans="1:12" x14ac:dyDescent="0.2">
      <c r="A9610" s="4">
        <v>36096</v>
      </c>
      <c r="C9610">
        <v>4.28</v>
      </c>
      <c r="D9610">
        <v>4.26</v>
      </c>
      <c r="E9610">
        <v>4.07</v>
      </c>
      <c r="F9610">
        <v>4.01</v>
      </c>
      <c r="G9610">
        <v>4.1500000000000004</v>
      </c>
      <c r="H9610">
        <v>4.18</v>
      </c>
      <c r="I9610">
        <v>4.43</v>
      </c>
      <c r="J9610">
        <v>4.5999999999999996</v>
      </c>
      <c r="K9610">
        <v>5.34</v>
      </c>
      <c r="L9610">
        <v>5.13</v>
      </c>
    </row>
    <row r="9611" spans="1:12" x14ac:dyDescent="0.2">
      <c r="A9611" s="4">
        <v>36097</v>
      </c>
      <c r="C9611">
        <v>4.32</v>
      </c>
      <c r="D9611">
        <v>4.3</v>
      </c>
      <c r="E9611">
        <v>4.08</v>
      </c>
      <c r="F9611">
        <v>4</v>
      </c>
      <c r="G9611">
        <v>4.12</v>
      </c>
      <c r="H9611">
        <v>4.13</v>
      </c>
      <c r="I9611">
        <v>4.3899999999999997</v>
      </c>
      <c r="J9611">
        <v>4.54</v>
      </c>
      <c r="K9611">
        <v>5.31</v>
      </c>
      <c r="L9611">
        <v>5.09</v>
      </c>
    </row>
    <row r="9612" spans="1:12" x14ac:dyDescent="0.2">
      <c r="A9612" s="4">
        <v>36098</v>
      </c>
      <c r="C9612">
        <v>4.33</v>
      </c>
      <c r="D9612">
        <v>4.3600000000000003</v>
      </c>
      <c r="E9612">
        <v>4.18</v>
      </c>
      <c r="F9612">
        <v>4.12</v>
      </c>
      <c r="G9612">
        <v>4.24</v>
      </c>
      <c r="H9612">
        <v>4.24</v>
      </c>
      <c r="I9612">
        <v>4.47</v>
      </c>
      <c r="J9612">
        <v>4.6399999999999997</v>
      </c>
      <c r="K9612">
        <v>5.38</v>
      </c>
      <c r="L9612">
        <v>5.15</v>
      </c>
    </row>
    <row r="9613" spans="1:12" x14ac:dyDescent="0.2">
      <c r="A9613" s="4">
        <v>36101</v>
      </c>
      <c r="C9613">
        <v>4.54</v>
      </c>
      <c r="D9613">
        <v>4.53</v>
      </c>
      <c r="E9613">
        <v>4.33</v>
      </c>
      <c r="F9613">
        <v>4.26</v>
      </c>
      <c r="G9613">
        <v>4.3899999999999997</v>
      </c>
      <c r="H9613">
        <v>4.3899999999999997</v>
      </c>
      <c r="I9613">
        <v>4.63</v>
      </c>
      <c r="J9613">
        <v>4.7699999999999996</v>
      </c>
      <c r="K9613">
        <v>5.49</v>
      </c>
      <c r="L9613">
        <v>5.23</v>
      </c>
    </row>
    <row r="9614" spans="1:12" x14ac:dyDescent="0.2">
      <c r="A9614" s="4">
        <v>36102</v>
      </c>
      <c r="C9614">
        <v>4.5</v>
      </c>
      <c r="D9614">
        <v>4.51</v>
      </c>
      <c r="E9614">
        <v>4.33</v>
      </c>
      <c r="F9614">
        <v>4.25</v>
      </c>
      <c r="G9614">
        <v>4.37</v>
      </c>
      <c r="H9614">
        <v>4.33</v>
      </c>
      <c r="I9614">
        <v>4.63</v>
      </c>
      <c r="J9614">
        <v>4.78</v>
      </c>
      <c r="K9614">
        <v>5.46</v>
      </c>
      <c r="L9614">
        <v>5.22</v>
      </c>
    </row>
    <row r="9615" spans="1:12" x14ac:dyDescent="0.2">
      <c r="A9615" s="4">
        <v>36103</v>
      </c>
      <c r="C9615">
        <v>4.5599999999999996</v>
      </c>
      <c r="D9615">
        <v>4.59</v>
      </c>
      <c r="E9615">
        <v>4.46</v>
      </c>
      <c r="F9615">
        <v>4.43</v>
      </c>
      <c r="G9615">
        <v>4.53</v>
      </c>
      <c r="H9615">
        <v>4.4800000000000004</v>
      </c>
      <c r="I9615">
        <v>4.78</v>
      </c>
      <c r="J9615">
        <v>4.83</v>
      </c>
      <c r="K9615">
        <v>5.56</v>
      </c>
      <c r="L9615">
        <v>5.34</v>
      </c>
    </row>
    <row r="9616" spans="1:12" x14ac:dyDescent="0.2">
      <c r="A9616" s="4">
        <v>36104</v>
      </c>
      <c r="C9616">
        <v>4.58</v>
      </c>
      <c r="D9616">
        <v>4.6399999999999997</v>
      </c>
      <c r="E9616">
        <v>4.53</v>
      </c>
      <c r="F9616">
        <v>4.47</v>
      </c>
      <c r="G9616">
        <v>4.55</v>
      </c>
      <c r="H9616">
        <v>4.4800000000000004</v>
      </c>
      <c r="I9616">
        <v>4.78</v>
      </c>
      <c r="J9616">
        <v>4.82</v>
      </c>
      <c r="K9616">
        <v>5.55</v>
      </c>
      <c r="L9616">
        <v>5.29</v>
      </c>
    </row>
    <row r="9617" spans="1:12" x14ac:dyDescent="0.2">
      <c r="A9617" s="4">
        <v>36105</v>
      </c>
      <c r="C9617">
        <v>4.6399999999999997</v>
      </c>
      <c r="D9617">
        <v>4.7</v>
      </c>
      <c r="E9617">
        <v>4.6399999999999997</v>
      </c>
      <c r="F9617">
        <v>4.59</v>
      </c>
      <c r="G9617">
        <v>4.6500000000000004</v>
      </c>
      <c r="H9617">
        <v>4.58</v>
      </c>
      <c r="I9617">
        <v>4.92</v>
      </c>
      <c r="J9617">
        <v>4.93</v>
      </c>
      <c r="K9617">
        <v>5.63</v>
      </c>
      <c r="L9617">
        <v>5.37</v>
      </c>
    </row>
    <row r="9618" spans="1:12" x14ac:dyDescent="0.2">
      <c r="A9618" s="4">
        <v>36108</v>
      </c>
      <c r="C9618">
        <v>4.58</v>
      </c>
      <c r="D9618">
        <v>4.66</v>
      </c>
      <c r="E9618">
        <v>4.54</v>
      </c>
      <c r="F9618">
        <v>4.57</v>
      </c>
      <c r="G9618">
        <v>4.63</v>
      </c>
      <c r="H9618">
        <v>4.55</v>
      </c>
      <c r="I9618">
        <v>4.84</v>
      </c>
      <c r="J9618">
        <v>4.88</v>
      </c>
      <c r="K9618">
        <v>5.51</v>
      </c>
      <c r="L9618">
        <v>5.28</v>
      </c>
    </row>
    <row r="9619" spans="1:12" x14ac:dyDescent="0.2">
      <c r="A9619" s="4">
        <v>36109</v>
      </c>
      <c r="C9619">
        <v>4.54</v>
      </c>
      <c r="D9619">
        <v>4.6100000000000003</v>
      </c>
      <c r="E9619">
        <v>4.53</v>
      </c>
      <c r="F9619">
        <v>4.5</v>
      </c>
      <c r="G9619">
        <v>4.57</v>
      </c>
      <c r="H9619">
        <v>4.5</v>
      </c>
      <c r="I9619">
        <v>4.78</v>
      </c>
      <c r="J9619">
        <v>4.8099999999999996</v>
      </c>
      <c r="K9619">
        <v>5.48</v>
      </c>
      <c r="L9619">
        <v>5.27</v>
      </c>
    </row>
    <row r="9620" spans="1:12" x14ac:dyDescent="0.2">
      <c r="A9620" s="4">
        <v>36110</v>
      </c>
      <c r="C9620" t="s">
        <v>13</v>
      </c>
      <c r="D9620" t="s">
        <v>13</v>
      </c>
      <c r="E9620" t="s">
        <v>13</v>
      </c>
      <c r="F9620" t="s">
        <v>13</v>
      </c>
      <c r="G9620" t="s">
        <v>13</v>
      </c>
      <c r="H9620" t="s">
        <v>13</v>
      </c>
      <c r="I9620" t="s">
        <v>13</v>
      </c>
      <c r="J9620" t="s">
        <v>13</v>
      </c>
      <c r="K9620" t="s">
        <v>13</v>
      </c>
      <c r="L9620" t="s">
        <v>13</v>
      </c>
    </row>
    <row r="9621" spans="1:12" x14ac:dyDescent="0.2">
      <c r="A9621" s="4">
        <v>36111</v>
      </c>
      <c r="C9621">
        <v>4.4800000000000004</v>
      </c>
      <c r="D9621">
        <v>4.5599999999999996</v>
      </c>
      <c r="E9621">
        <v>4.5</v>
      </c>
      <c r="F9621">
        <v>4.47</v>
      </c>
      <c r="G9621">
        <v>4.5199999999999996</v>
      </c>
      <c r="H9621">
        <v>4.47</v>
      </c>
      <c r="I9621">
        <v>4.74</v>
      </c>
      <c r="J9621">
        <v>4.7699999999999996</v>
      </c>
      <c r="K9621">
        <v>5.46</v>
      </c>
      <c r="L9621">
        <v>5.25</v>
      </c>
    </row>
    <row r="9622" spans="1:12" x14ac:dyDescent="0.2">
      <c r="A9622" s="4">
        <v>36112</v>
      </c>
      <c r="C9622">
        <v>4.47</v>
      </c>
      <c r="D9622">
        <v>4.54</v>
      </c>
      <c r="E9622">
        <v>4.5199999999999996</v>
      </c>
      <c r="F9622">
        <v>4.54</v>
      </c>
      <c r="G9622">
        <v>4.5599999999999996</v>
      </c>
      <c r="H9622">
        <v>4.53</v>
      </c>
      <c r="I9622">
        <v>4.78</v>
      </c>
      <c r="J9622">
        <v>4.82</v>
      </c>
      <c r="K9622">
        <v>5.46</v>
      </c>
      <c r="L9622">
        <v>5.26</v>
      </c>
    </row>
    <row r="9623" spans="1:12" x14ac:dyDescent="0.2">
      <c r="A9623" s="4">
        <v>36115</v>
      </c>
      <c r="C9623">
        <v>4.5199999999999996</v>
      </c>
      <c r="D9623">
        <v>4.59</v>
      </c>
      <c r="E9623">
        <v>4.55</v>
      </c>
      <c r="F9623">
        <v>4.5599999999999996</v>
      </c>
      <c r="G9623">
        <v>4.57</v>
      </c>
      <c r="H9623">
        <v>4.55</v>
      </c>
      <c r="I9623">
        <v>4.79</v>
      </c>
      <c r="J9623">
        <v>4.8499999999999996</v>
      </c>
      <c r="K9623">
        <v>5.47</v>
      </c>
      <c r="L9623">
        <v>5.28</v>
      </c>
    </row>
    <row r="9624" spans="1:12" x14ac:dyDescent="0.2">
      <c r="A9624" s="4">
        <v>36116</v>
      </c>
      <c r="C9624">
        <v>4.42</v>
      </c>
      <c r="D9624">
        <v>4.51</v>
      </c>
      <c r="E9624">
        <v>4.5199999999999996</v>
      </c>
      <c r="F9624">
        <v>4.58</v>
      </c>
      <c r="G9624">
        <v>4.58</v>
      </c>
      <c r="H9624">
        <v>4.57</v>
      </c>
      <c r="I9624">
        <v>4.8</v>
      </c>
      <c r="J9624">
        <v>4.87</v>
      </c>
      <c r="K9624">
        <v>5.51</v>
      </c>
      <c r="L9624">
        <v>5.3</v>
      </c>
    </row>
    <row r="9625" spans="1:12" x14ac:dyDescent="0.2">
      <c r="A9625" s="4">
        <v>36117</v>
      </c>
      <c r="C9625">
        <v>4.4400000000000004</v>
      </c>
      <c r="D9625">
        <v>4.51</v>
      </c>
      <c r="E9625">
        <v>4.53</v>
      </c>
      <c r="F9625">
        <v>4.63</v>
      </c>
      <c r="G9625">
        <v>4.6100000000000003</v>
      </c>
      <c r="H9625">
        <v>4.58</v>
      </c>
      <c r="I9625">
        <v>4.78</v>
      </c>
      <c r="J9625">
        <v>4.8499999999999996</v>
      </c>
      <c r="K9625">
        <v>5.44</v>
      </c>
      <c r="L9625">
        <v>5.25</v>
      </c>
    </row>
    <row r="9626" spans="1:12" x14ac:dyDescent="0.2">
      <c r="A9626" s="4">
        <v>36118</v>
      </c>
      <c r="C9626">
        <v>4.46</v>
      </c>
      <c r="D9626">
        <v>4.55</v>
      </c>
      <c r="E9626">
        <v>4.55</v>
      </c>
      <c r="F9626">
        <v>4.66</v>
      </c>
      <c r="G9626">
        <v>4.6399999999999997</v>
      </c>
      <c r="H9626">
        <v>4.63</v>
      </c>
      <c r="I9626">
        <v>4.8099999999999996</v>
      </c>
      <c r="J9626">
        <v>4.8499999999999996</v>
      </c>
      <c r="K9626">
        <v>5.45</v>
      </c>
      <c r="L9626">
        <v>5.25</v>
      </c>
    </row>
    <row r="9627" spans="1:12" x14ac:dyDescent="0.2">
      <c r="A9627" s="4">
        <v>36119</v>
      </c>
      <c r="C9627">
        <v>4.46</v>
      </c>
      <c r="D9627">
        <v>4.57</v>
      </c>
      <c r="E9627">
        <v>4.5599999999999996</v>
      </c>
      <c r="F9627">
        <v>4.66</v>
      </c>
      <c r="G9627">
        <v>4.62</v>
      </c>
      <c r="H9627">
        <v>4.5999999999999996</v>
      </c>
      <c r="I9627">
        <v>4.7699999999999996</v>
      </c>
      <c r="J9627">
        <v>4.82</v>
      </c>
      <c r="K9627">
        <v>5.44</v>
      </c>
      <c r="L9627">
        <v>5.22</v>
      </c>
    </row>
    <row r="9628" spans="1:12" x14ac:dyDescent="0.2">
      <c r="A9628" s="4">
        <v>36122</v>
      </c>
      <c r="C9628">
        <v>4.59</v>
      </c>
      <c r="D9628">
        <v>4.62</v>
      </c>
      <c r="E9628">
        <v>4.57</v>
      </c>
      <c r="F9628">
        <v>4.63</v>
      </c>
      <c r="G9628">
        <v>4.6100000000000003</v>
      </c>
      <c r="H9628">
        <v>4.5999999999999996</v>
      </c>
      <c r="I9628">
        <v>4.79</v>
      </c>
      <c r="J9628">
        <v>4.84</v>
      </c>
      <c r="K9628">
        <v>5.49</v>
      </c>
      <c r="L9628">
        <v>5.25</v>
      </c>
    </row>
    <row r="9629" spans="1:12" x14ac:dyDescent="0.2">
      <c r="A9629" s="4">
        <v>36123</v>
      </c>
      <c r="C9629">
        <v>4.62</v>
      </c>
      <c r="D9629">
        <v>4.6399999999999997</v>
      </c>
      <c r="E9629">
        <v>4.5999999999999996</v>
      </c>
      <c r="F9629">
        <v>4.6399999999999997</v>
      </c>
      <c r="G9629">
        <v>4.66</v>
      </c>
      <c r="H9629">
        <v>4.63</v>
      </c>
      <c r="I9629">
        <v>4.8099999999999996</v>
      </c>
      <c r="J9629">
        <v>4.8499999999999996</v>
      </c>
      <c r="K9629">
        <v>5.47</v>
      </c>
      <c r="L9629">
        <v>5.23</v>
      </c>
    </row>
    <row r="9630" spans="1:12" x14ac:dyDescent="0.2">
      <c r="A9630" s="4">
        <v>36124</v>
      </c>
      <c r="C9630">
        <v>4.57</v>
      </c>
      <c r="D9630">
        <v>4.63</v>
      </c>
      <c r="E9630">
        <v>4.5999999999999996</v>
      </c>
      <c r="F9630">
        <v>4.66</v>
      </c>
      <c r="G9630">
        <v>4.6399999999999997</v>
      </c>
      <c r="H9630">
        <v>4.63</v>
      </c>
      <c r="I9630">
        <v>4.8099999999999996</v>
      </c>
      <c r="J9630">
        <v>4.83</v>
      </c>
      <c r="K9630">
        <v>5.45</v>
      </c>
      <c r="L9630">
        <v>5.19</v>
      </c>
    </row>
    <row r="9631" spans="1:12" x14ac:dyDescent="0.2">
      <c r="A9631" s="4">
        <v>36125</v>
      </c>
      <c r="C9631" t="s">
        <v>13</v>
      </c>
      <c r="D9631" t="s">
        <v>13</v>
      </c>
      <c r="E9631" t="s">
        <v>13</v>
      </c>
      <c r="F9631" t="s">
        <v>13</v>
      </c>
      <c r="G9631" t="s">
        <v>13</v>
      </c>
      <c r="H9631" t="s">
        <v>13</v>
      </c>
      <c r="I9631" t="s">
        <v>13</v>
      </c>
      <c r="J9631" t="s">
        <v>13</v>
      </c>
      <c r="K9631" t="s">
        <v>13</v>
      </c>
      <c r="L9631" t="s">
        <v>13</v>
      </c>
    </row>
    <row r="9632" spans="1:12" x14ac:dyDescent="0.2">
      <c r="A9632" s="4">
        <v>36126</v>
      </c>
      <c r="C9632">
        <v>4.55</v>
      </c>
      <c r="D9632">
        <v>4.6100000000000003</v>
      </c>
      <c r="E9632">
        <v>4.59</v>
      </c>
      <c r="F9632">
        <v>4.62</v>
      </c>
      <c r="G9632">
        <v>4.63</v>
      </c>
      <c r="H9632">
        <v>4.5999999999999996</v>
      </c>
      <c r="I9632">
        <v>4.8</v>
      </c>
      <c r="J9632">
        <v>4.8099999999999996</v>
      </c>
      <c r="K9632">
        <v>5.42</v>
      </c>
      <c r="L9632">
        <v>5.16</v>
      </c>
    </row>
    <row r="9633" spans="1:12" x14ac:dyDescent="0.2">
      <c r="A9633" s="4">
        <v>36129</v>
      </c>
      <c r="C9633">
        <v>4.57</v>
      </c>
      <c r="D9633">
        <v>4.58</v>
      </c>
      <c r="E9633">
        <v>4.53</v>
      </c>
      <c r="F9633">
        <v>4.54</v>
      </c>
      <c r="G9633">
        <v>4.54</v>
      </c>
      <c r="H9633">
        <v>4.51</v>
      </c>
      <c r="I9633">
        <v>4.7</v>
      </c>
      <c r="J9633">
        <v>4.74</v>
      </c>
      <c r="K9633">
        <v>5.33</v>
      </c>
      <c r="L9633">
        <v>5.08</v>
      </c>
    </row>
    <row r="9634" spans="1:12" x14ac:dyDescent="0.2">
      <c r="A9634" s="4">
        <v>36130</v>
      </c>
      <c r="C9634">
        <v>4.49</v>
      </c>
      <c r="D9634">
        <v>4.51</v>
      </c>
      <c r="E9634">
        <v>4.46</v>
      </c>
      <c r="F9634">
        <v>4.4400000000000004</v>
      </c>
      <c r="G9634">
        <v>4.4400000000000004</v>
      </c>
      <c r="H9634">
        <v>4.43</v>
      </c>
      <c r="I9634">
        <v>4.63</v>
      </c>
      <c r="J9634">
        <v>4.67</v>
      </c>
      <c r="K9634">
        <v>5.32</v>
      </c>
      <c r="L9634">
        <v>5.0599999999999996</v>
      </c>
    </row>
    <row r="9635" spans="1:12" x14ac:dyDescent="0.2">
      <c r="A9635" s="4">
        <v>36131</v>
      </c>
      <c r="C9635">
        <v>4.4800000000000004</v>
      </c>
      <c r="D9635">
        <v>4.49</v>
      </c>
      <c r="E9635">
        <v>4.41</v>
      </c>
      <c r="F9635">
        <v>4.3600000000000003</v>
      </c>
      <c r="G9635">
        <v>4.34</v>
      </c>
      <c r="H9635">
        <v>4.3099999999999996</v>
      </c>
      <c r="I9635">
        <v>4.54</v>
      </c>
      <c r="J9635">
        <v>4.59</v>
      </c>
      <c r="K9635">
        <v>5.28</v>
      </c>
      <c r="L9635">
        <v>5.03</v>
      </c>
    </row>
    <row r="9636" spans="1:12" x14ac:dyDescent="0.2">
      <c r="A9636" s="4">
        <v>36132</v>
      </c>
      <c r="C9636">
        <v>4.45</v>
      </c>
      <c r="D9636">
        <v>4.4800000000000004</v>
      </c>
      <c r="E9636">
        <v>4.41</v>
      </c>
      <c r="F9636">
        <v>4.3600000000000003</v>
      </c>
      <c r="G9636">
        <v>4.33</v>
      </c>
      <c r="H9636">
        <v>4.3099999999999996</v>
      </c>
      <c r="I9636">
        <v>4.54</v>
      </c>
      <c r="J9636">
        <v>4.58</v>
      </c>
      <c r="K9636">
        <v>5.29</v>
      </c>
      <c r="L9636">
        <v>5.0199999999999996</v>
      </c>
    </row>
    <row r="9637" spans="1:12" x14ac:dyDescent="0.2">
      <c r="A9637" s="4">
        <v>36133</v>
      </c>
      <c r="C9637">
        <v>4.4800000000000004</v>
      </c>
      <c r="D9637">
        <v>4.51</v>
      </c>
      <c r="E9637">
        <v>4.49</v>
      </c>
      <c r="F9637">
        <v>4.46</v>
      </c>
      <c r="G9637">
        <v>4.43</v>
      </c>
      <c r="H9637">
        <v>4.38</v>
      </c>
      <c r="I9637">
        <v>4.6100000000000003</v>
      </c>
      <c r="J9637">
        <v>4.62</v>
      </c>
      <c r="K9637">
        <v>5.34</v>
      </c>
      <c r="L9637">
        <v>5.05</v>
      </c>
    </row>
    <row r="9638" spans="1:12" x14ac:dyDescent="0.2">
      <c r="A9638" s="4">
        <v>36136</v>
      </c>
      <c r="C9638">
        <v>4.46</v>
      </c>
      <c r="D9638">
        <v>4.57</v>
      </c>
      <c r="E9638">
        <v>4.58</v>
      </c>
      <c r="F9638">
        <v>4.54</v>
      </c>
      <c r="G9638">
        <v>4.51</v>
      </c>
      <c r="H9638">
        <v>4.47</v>
      </c>
      <c r="I9638">
        <v>4.7</v>
      </c>
      <c r="J9638">
        <v>4.6900000000000004</v>
      </c>
      <c r="K9638">
        <v>5.36</v>
      </c>
      <c r="L9638">
        <v>5.05</v>
      </c>
    </row>
    <row r="9639" spans="1:12" x14ac:dyDescent="0.2">
      <c r="A9639" s="4">
        <v>36137</v>
      </c>
      <c r="C9639">
        <v>4.43</v>
      </c>
      <c r="D9639">
        <v>4.54</v>
      </c>
      <c r="E9639">
        <v>4.49</v>
      </c>
      <c r="F9639">
        <v>4.46</v>
      </c>
      <c r="G9639">
        <v>4.43</v>
      </c>
      <c r="H9639">
        <v>4.4000000000000004</v>
      </c>
      <c r="I9639">
        <v>4.6100000000000003</v>
      </c>
      <c r="J9639">
        <v>4.5999999999999996</v>
      </c>
      <c r="K9639">
        <v>5.29</v>
      </c>
      <c r="L9639">
        <v>5</v>
      </c>
    </row>
    <row r="9640" spans="1:12" x14ac:dyDescent="0.2">
      <c r="A9640" s="4">
        <v>36138</v>
      </c>
      <c r="C9640">
        <v>4.43</v>
      </c>
      <c r="D9640">
        <v>4.5199999999999996</v>
      </c>
      <c r="E9640">
        <v>4.46</v>
      </c>
      <c r="F9640">
        <v>4.42</v>
      </c>
      <c r="G9640">
        <v>4.4000000000000004</v>
      </c>
      <c r="H9640">
        <v>4.37</v>
      </c>
      <c r="I9640">
        <v>4.5599999999999996</v>
      </c>
      <c r="J9640">
        <v>4.5599999999999996</v>
      </c>
      <c r="K9640">
        <v>5.25</v>
      </c>
      <c r="L9640">
        <v>4.97</v>
      </c>
    </row>
    <row r="9641" spans="1:12" x14ac:dyDescent="0.2">
      <c r="A9641" s="4">
        <v>36139</v>
      </c>
      <c r="C9641">
        <v>4.4800000000000004</v>
      </c>
      <c r="D9641">
        <v>4.53</v>
      </c>
      <c r="E9641">
        <v>4.45</v>
      </c>
      <c r="F9641">
        <v>4.3899999999999997</v>
      </c>
      <c r="G9641">
        <v>4.37</v>
      </c>
      <c r="H9641">
        <v>4.33</v>
      </c>
      <c r="I9641">
        <v>4.51</v>
      </c>
      <c r="J9641">
        <v>4.53</v>
      </c>
      <c r="K9641">
        <v>5.24</v>
      </c>
      <c r="L9641">
        <v>4.95</v>
      </c>
    </row>
    <row r="9642" spans="1:12" x14ac:dyDescent="0.2">
      <c r="A9642" s="4">
        <v>36140</v>
      </c>
      <c r="C9642">
        <v>4.5</v>
      </c>
      <c r="D9642">
        <v>4.5599999999999996</v>
      </c>
      <c r="E9642">
        <v>4.49</v>
      </c>
      <c r="F9642">
        <v>4.46</v>
      </c>
      <c r="G9642">
        <v>4.42</v>
      </c>
      <c r="H9642">
        <v>4.3899999999999997</v>
      </c>
      <c r="I9642">
        <v>4.59</v>
      </c>
      <c r="J9642">
        <v>4.6100000000000003</v>
      </c>
      <c r="K9642">
        <v>5.31</v>
      </c>
      <c r="L9642">
        <v>5.0199999999999996</v>
      </c>
    </row>
    <row r="9643" spans="1:12" x14ac:dyDescent="0.2">
      <c r="A9643" s="4">
        <v>36143</v>
      </c>
      <c r="C9643">
        <v>4.49</v>
      </c>
      <c r="D9643">
        <v>4.5599999999999996</v>
      </c>
      <c r="E9643">
        <v>4.47</v>
      </c>
      <c r="F9643">
        <v>4.42</v>
      </c>
      <c r="G9643">
        <v>4.3899999999999997</v>
      </c>
      <c r="H9643">
        <v>4.3499999999999996</v>
      </c>
      <c r="I9643">
        <v>4.5599999999999996</v>
      </c>
      <c r="J9643">
        <v>4.58</v>
      </c>
      <c r="K9643">
        <v>5.3</v>
      </c>
      <c r="L9643">
        <v>4.99</v>
      </c>
    </row>
    <row r="9644" spans="1:12" x14ac:dyDescent="0.2">
      <c r="A9644" s="4">
        <v>36144</v>
      </c>
      <c r="C9644">
        <v>4.49</v>
      </c>
      <c r="D9644">
        <v>4.5599999999999996</v>
      </c>
      <c r="E9644">
        <v>4.49</v>
      </c>
      <c r="F9644">
        <v>4.47</v>
      </c>
      <c r="G9644">
        <v>4.4400000000000004</v>
      </c>
      <c r="H9644">
        <v>4.3899999999999997</v>
      </c>
      <c r="I9644">
        <v>4.62</v>
      </c>
      <c r="J9644">
        <v>4.62</v>
      </c>
      <c r="K9644">
        <v>5.34</v>
      </c>
      <c r="L9644">
        <v>5.03</v>
      </c>
    </row>
    <row r="9645" spans="1:12" x14ac:dyDescent="0.2">
      <c r="A9645" s="4">
        <v>36145</v>
      </c>
      <c r="C9645">
        <v>4.46</v>
      </c>
      <c r="D9645">
        <v>4.51</v>
      </c>
      <c r="E9645">
        <v>4.4400000000000004</v>
      </c>
      <c r="F9645">
        <v>4.4000000000000004</v>
      </c>
      <c r="G9645">
        <v>4.38</v>
      </c>
      <c r="H9645">
        <v>4.34</v>
      </c>
      <c r="I9645">
        <v>4.54</v>
      </c>
      <c r="J9645">
        <v>4.58</v>
      </c>
      <c r="K9645">
        <v>5.33</v>
      </c>
      <c r="L9645">
        <v>5.01</v>
      </c>
    </row>
    <row r="9646" spans="1:12" x14ac:dyDescent="0.2">
      <c r="A9646" s="4">
        <v>36146</v>
      </c>
      <c r="C9646">
        <v>4.46</v>
      </c>
      <c r="D9646">
        <v>4.53</v>
      </c>
      <c r="E9646">
        <v>4.45</v>
      </c>
      <c r="F9646">
        <v>4.42</v>
      </c>
      <c r="G9646">
        <v>4.3899999999999997</v>
      </c>
      <c r="H9646">
        <v>4.34</v>
      </c>
      <c r="I9646">
        <v>4.57</v>
      </c>
      <c r="J9646">
        <v>4.58</v>
      </c>
      <c r="K9646">
        <v>5.32</v>
      </c>
      <c r="L9646">
        <v>5.01</v>
      </c>
    </row>
    <row r="9647" spans="1:12" x14ac:dyDescent="0.2">
      <c r="A9647" s="4">
        <v>36147</v>
      </c>
      <c r="C9647">
        <v>4.49</v>
      </c>
      <c r="D9647">
        <v>4.55</v>
      </c>
      <c r="E9647">
        <v>4.4800000000000004</v>
      </c>
      <c r="F9647">
        <v>4.45</v>
      </c>
      <c r="G9647">
        <v>4.43</v>
      </c>
      <c r="H9647">
        <v>4.38</v>
      </c>
      <c r="I9647">
        <v>4.58</v>
      </c>
      <c r="J9647">
        <v>4.58</v>
      </c>
      <c r="K9647">
        <v>5.32</v>
      </c>
      <c r="L9647">
        <v>5.01</v>
      </c>
    </row>
    <row r="9648" spans="1:12" x14ac:dyDescent="0.2">
      <c r="A9648" s="4">
        <v>36150</v>
      </c>
      <c r="C9648">
        <v>4.51</v>
      </c>
      <c r="D9648">
        <v>4.62</v>
      </c>
      <c r="E9648">
        <v>4.53</v>
      </c>
      <c r="F9648">
        <v>4.5599999999999996</v>
      </c>
      <c r="G9648">
        <v>4.5199999999999996</v>
      </c>
      <c r="H9648">
        <v>4.45</v>
      </c>
      <c r="I9648">
        <v>4.66</v>
      </c>
      <c r="J9648">
        <v>4.6399999999999997</v>
      </c>
      <c r="K9648">
        <v>5.38</v>
      </c>
      <c r="L9648">
        <v>5.07</v>
      </c>
    </row>
    <row r="9649" spans="1:12" x14ac:dyDescent="0.2">
      <c r="A9649" s="4">
        <v>36151</v>
      </c>
      <c r="C9649">
        <v>4.5</v>
      </c>
      <c r="D9649">
        <v>4.62</v>
      </c>
      <c r="E9649">
        <v>4.5599999999999996</v>
      </c>
      <c r="F9649">
        <v>4.59</v>
      </c>
      <c r="G9649">
        <v>4.5599999999999996</v>
      </c>
      <c r="H9649">
        <v>4.5</v>
      </c>
      <c r="I9649">
        <v>4.72</v>
      </c>
      <c r="J9649">
        <v>4.7</v>
      </c>
      <c r="K9649">
        <v>5.45</v>
      </c>
      <c r="L9649">
        <v>5.13</v>
      </c>
    </row>
    <row r="9650" spans="1:12" x14ac:dyDescent="0.2">
      <c r="A9650" s="4">
        <v>36152</v>
      </c>
      <c r="C9650">
        <v>4.58</v>
      </c>
      <c r="D9650">
        <v>4.68</v>
      </c>
      <c r="E9650">
        <v>4.6900000000000004</v>
      </c>
      <c r="F9650">
        <v>4.7300000000000004</v>
      </c>
      <c r="G9650">
        <v>4.71</v>
      </c>
      <c r="H9650">
        <v>4.6500000000000004</v>
      </c>
      <c r="I9650">
        <v>4.84</v>
      </c>
      <c r="J9650">
        <v>4.8099999999999996</v>
      </c>
      <c r="K9650">
        <v>5.51</v>
      </c>
      <c r="L9650">
        <v>5.2</v>
      </c>
    </row>
    <row r="9651" spans="1:12" x14ac:dyDescent="0.2">
      <c r="A9651" s="4">
        <v>36153</v>
      </c>
      <c r="C9651">
        <v>4.57</v>
      </c>
      <c r="D9651">
        <v>4.7</v>
      </c>
      <c r="E9651">
        <v>4.72</v>
      </c>
      <c r="F9651">
        <v>4.78</v>
      </c>
      <c r="G9651">
        <v>4.76</v>
      </c>
      <c r="H9651">
        <v>4.74</v>
      </c>
      <c r="I9651">
        <v>4.8899999999999997</v>
      </c>
      <c r="J9651">
        <v>4.8600000000000003</v>
      </c>
      <c r="K9651">
        <v>5.55</v>
      </c>
      <c r="L9651">
        <v>5.23</v>
      </c>
    </row>
    <row r="9652" spans="1:12" x14ac:dyDescent="0.2">
      <c r="A9652" s="4">
        <v>36154</v>
      </c>
      <c r="C9652" t="s">
        <v>13</v>
      </c>
      <c r="D9652" t="s">
        <v>13</v>
      </c>
      <c r="E9652" t="s">
        <v>13</v>
      </c>
      <c r="F9652" t="s">
        <v>13</v>
      </c>
      <c r="G9652" t="s">
        <v>13</v>
      </c>
      <c r="H9652" t="s">
        <v>13</v>
      </c>
      <c r="I9652" t="s">
        <v>13</v>
      </c>
      <c r="J9652" t="s">
        <v>13</v>
      </c>
      <c r="K9652" t="s">
        <v>13</v>
      </c>
      <c r="L9652" t="s">
        <v>13</v>
      </c>
    </row>
    <row r="9653" spans="1:12" x14ac:dyDescent="0.2">
      <c r="A9653" s="4">
        <v>36157</v>
      </c>
      <c r="C9653">
        <v>4.5599999999999996</v>
      </c>
      <c r="D9653">
        <v>4.68</v>
      </c>
      <c r="E9653">
        <v>4.6500000000000004</v>
      </c>
      <c r="F9653">
        <v>4.7300000000000004</v>
      </c>
      <c r="G9653">
        <v>4.71</v>
      </c>
      <c r="H9653">
        <v>4.66</v>
      </c>
      <c r="I9653">
        <v>4.82</v>
      </c>
      <c r="J9653">
        <v>4.78</v>
      </c>
      <c r="K9653">
        <v>5.47</v>
      </c>
      <c r="L9653">
        <v>5.17</v>
      </c>
    </row>
    <row r="9654" spans="1:12" x14ac:dyDescent="0.2">
      <c r="A9654" s="4">
        <v>36158</v>
      </c>
      <c r="C9654">
        <v>4.59</v>
      </c>
      <c r="D9654">
        <v>4.6399999999999997</v>
      </c>
      <c r="E9654">
        <v>4.62</v>
      </c>
      <c r="F9654">
        <v>4.5999999999999996</v>
      </c>
      <c r="G9654">
        <v>4.5999999999999996</v>
      </c>
      <c r="H9654">
        <v>4.5999999999999996</v>
      </c>
      <c r="I9654">
        <v>4.75</v>
      </c>
      <c r="J9654">
        <v>4.71</v>
      </c>
      <c r="K9654">
        <v>5.41</v>
      </c>
      <c r="L9654">
        <v>5.12</v>
      </c>
    </row>
    <row r="9655" spans="1:12" x14ac:dyDescent="0.2">
      <c r="A9655" s="4">
        <v>36159</v>
      </c>
      <c r="C9655">
        <v>4.55</v>
      </c>
      <c r="D9655">
        <v>4.59</v>
      </c>
      <c r="E9655">
        <v>4.54</v>
      </c>
      <c r="F9655">
        <v>4.5599999999999996</v>
      </c>
      <c r="G9655">
        <v>4.55</v>
      </c>
      <c r="H9655">
        <v>4.55</v>
      </c>
      <c r="I9655">
        <v>4.71</v>
      </c>
      <c r="J9655">
        <v>4.6500000000000004</v>
      </c>
      <c r="K9655">
        <v>5.4</v>
      </c>
      <c r="L9655">
        <v>5.09</v>
      </c>
    </row>
    <row r="9656" spans="1:12" x14ac:dyDescent="0.2">
      <c r="A9656" s="4">
        <v>36160</v>
      </c>
      <c r="C9656">
        <v>4.4800000000000004</v>
      </c>
      <c r="D9656">
        <v>4.55</v>
      </c>
      <c r="E9656">
        <v>4.53</v>
      </c>
      <c r="F9656">
        <v>4.54</v>
      </c>
      <c r="G9656">
        <v>4.55</v>
      </c>
      <c r="H9656">
        <v>4.5599999999999996</v>
      </c>
      <c r="I9656">
        <v>4.7300000000000004</v>
      </c>
      <c r="J9656">
        <v>4.6500000000000004</v>
      </c>
      <c r="K9656">
        <v>5.39</v>
      </c>
      <c r="L9656">
        <v>5.09</v>
      </c>
    </row>
    <row r="9657" spans="1:12" x14ac:dyDescent="0.2">
      <c r="A9657" s="4">
        <v>36161</v>
      </c>
      <c r="C9657" t="s">
        <v>13</v>
      </c>
      <c r="D9657" t="s">
        <v>13</v>
      </c>
      <c r="E9657" t="s">
        <v>13</v>
      </c>
      <c r="F9657" t="s">
        <v>13</v>
      </c>
      <c r="G9657" t="s">
        <v>13</v>
      </c>
      <c r="H9657" t="s">
        <v>13</v>
      </c>
      <c r="I9657" t="s">
        <v>13</v>
      </c>
      <c r="J9657" t="s">
        <v>13</v>
      </c>
      <c r="K9657" t="s">
        <v>13</v>
      </c>
      <c r="L9657" t="s">
        <v>13</v>
      </c>
    </row>
    <row r="9658" spans="1:12" x14ac:dyDescent="0.2">
      <c r="A9658" s="4">
        <v>36164</v>
      </c>
      <c r="C9658">
        <v>4.49</v>
      </c>
      <c r="D9658">
        <v>4.57</v>
      </c>
      <c r="E9658">
        <v>4.58</v>
      </c>
      <c r="F9658">
        <v>4.58</v>
      </c>
      <c r="G9658">
        <v>4.57</v>
      </c>
      <c r="H9658">
        <v>4.57</v>
      </c>
      <c r="I9658">
        <v>4.75</v>
      </c>
      <c r="J9658">
        <v>4.6900000000000004</v>
      </c>
      <c r="K9658">
        <v>5.42</v>
      </c>
      <c r="L9658">
        <v>5.15</v>
      </c>
    </row>
    <row r="9659" spans="1:12" x14ac:dyDescent="0.2">
      <c r="A9659" s="4">
        <v>36165</v>
      </c>
      <c r="C9659">
        <v>4.4800000000000004</v>
      </c>
      <c r="D9659">
        <v>4.57</v>
      </c>
      <c r="E9659">
        <v>4.5599999999999996</v>
      </c>
      <c r="F9659">
        <v>4.6399999999999997</v>
      </c>
      <c r="G9659">
        <v>4.6399999999999997</v>
      </c>
      <c r="H9659">
        <v>4.62</v>
      </c>
      <c r="I9659">
        <v>4.8</v>
      </c>
      <c r="J9659">
        <v>4.74</v>
      </c>
      <c r="K9659">
        <v>5.48</v>
      </c>
      <c r="L9659">
        <v>5.21</v>
      </c>
    </row>
    <row r="9660" spans="1:12" x14ac:dyDescent="0.2">
      <c r="A9660" s="4">
        <v>36166</v>
      </c>
      <c r="C9660">
        <v>4.47</v>
      </c>
      <c r="D9660">
        <v>4.55</v>
      </c>
      <c r="E9660">
        <v>4.53</v>
      </c>
      <c r="F9660">
        <v>4.62</v>
      </c>
      <c r="G9660">
        <v>4.62</v>
      </c>
      <c r="H9660">
        <v>4.6100000000000003</v>
      </c>
      <c r="I9660">
        <v>4.76</v>
      </c>
      <c r="J9660">
        <v>4.7300000000000004</v>
      </c>
      <c r="K9660">
        <v>5.42</v>
      </c>
      <c r="L9660">
        <v>5.17</v>
      </c>
    </row>
    <row r="9661" spans="1:12" x14ac:dyDescent="0.2">
      <c r="A9661" s="4">
        <v>36167</v>
      </c>
      <c r="C9661">
        <v>4.4400000000000004</v>
      </c>
      <c r="D9661">
        <v>4.49</v>
      </c>
      <c r="E9661">
        <v>4.51</v>
      </c>
      <c r="F9661">
        <v>4.63</v>
      </c>
      <c r="G9661">
        <v>4.63</v>
      </c>
      <c r="H9661">
        <v>4.62</v>
      </c>
      <c r="I9661">
        <v>4.82</v>
      </c>
      <c r="J9661">
        <v>4.7699999999999996</v>
      </c>
      <c r="K9661">
        <v>5.48</v>
      </c>
      <c r="L9661">
        <v>5.23</v>
      </c>
    </row>
    <row r="9662" spans="1:12" x14ac:dyDescent="0.2">
      <c r="A9662" s="4">
        <v>36168</v>
      </c>
      <c r="C9662">
        <v>4.4800000000000004</v>
      </c>
      <c r="D9662">
        <v>4.53</v>
      </c>
      <c r="E9662">
        <v>4.57</v>
      </c>
      <c r="F9662">
        <v>4.71</v>
      </c>
      <c r="G9662">
        <v>4.71</v>
      </c>
      <c r="H9662">
        <v>4.72</v>
      </c>
      <c r="I9662">
        <v>4.92</v>
      </c>
      <c r="J9662">
        <v>4.8600000000000003</v>
      </c>
      <c r="K9662">
        <v>5.57</v>
      </c>
      <c r="L9662">
        <v>5.26</v>
      </c>
    </row>
    <row r="9663" spans="1:12" x14ac:dyDescent="0.2">
      <c r="A9663" s="4">
        <v>36171</v>
      </c>
      <c r="C9663">
        <v>4.51</v>
      </c>
      <c r="D9663">
        <v>4.57</v>
      </c>
      <c r="E9663">
        <v>4.62</v>
      </c>
      <c r="F9663">
        <v>4.74</v>
      </c>
      <c r="G9663">
        <v>4.75</v>
      </c>
      <c r="H9663">
        <v>4.76</v>
      </c>
      <c r="I9663">
        <v>4.95</v>
      </c>
      <c r="J9663">
        <v>4.9000000000000004</v>
      </c>
      <c r="K9663">
        <v>5.61</v>
      </c>
      <c r="L9663">
        <v>5.29</v>
      </c>
    </row>
    <row r="9664" spans="1:12" x14ac:dyDescent="0.2">
      <c r="A9664" s="4">
        <v>36172</v>
      </c>
      <c r="C9664">
        <v>4.4800000000000004</v>
      </c>
      <c r="D9664">
        <v>4.51</v>
      </c>
      <c r="E9664">
        <v>4.55</v>
      </c>
      <c r="F9664">
        <v>4.68</v>
      </c>
      <c r="G9664">
        <v>4.68</v>
      </c>
      <c r="H9664">
        <v>4.68</v>
      </c>
      <c r="I9664">
        <v>4.8899999999999997</v>
      </c>
      <c r="J9664">
        <v>4.82</v>
      </c>
      <c r="K9664">
        <v>5.55</v>
      </c>
      <c r="L9664">
        <v>5.23</v>
      </c>
    </row>
    <row r="9665" spans="1:12" x14ac:dyDescent="0.2">
      <c r="A9665" s="4">
        <v>36173</v>
      </c>
      <c r="C9665">
        <v>4.45</v>
      </c>
      <c r="D9665">
        <v>4.4800000000000004</v>
      </c>
      <c r="E9665">
        <v>4.49</v>
      </c>
      <c r="F9665">
        <v>4.6100000000000003</v>
      </c>
      <c r="G9665">
        <v>4.6100000000000003</v>
      </c>
      <c r="H9665">
        <v>4.5999999999999996</v>
      </c>
      <c r="I9665">
        <v>4.84</v>
      </c>
      <c r="J9665">
        <v>4.74</v>
      </c>
      <c r="K9665">
        <v>5.49</v>
      </c>
      <c r="L9665">
        <v>5.16</v>
      </c>
    </row>
    <row r="9666" spans="1:12" x14ac:dyDescent="0.2">
      <c r="A9666" s="4">
        <v>36174</v>
      </c>
      <c r="C9666">
        <v>4.4400000000000004</v>
      </c>
      <c r="D9666">
        <v>4.41</v>
      </c>
      <c r="E9666">
        <v>4.41</v>
      </c>
      <c r="F9666">
        <v>4.47</v>
      </c>
      <c r="G9666">
        <v>4.4800000000000004</v>
      </c>
      <c r="H9666">
        <v>4.4800000000000004</v>
      </c>
      <c r="I9666">
        <v>4.7300000000000004</v>
      </c>
      <c r="J9666">
        <v>4.63</v>
      </c>
      <c r="K9666">
        <v>5.39</v>
      </c>
      <c r="L9666">
        <v>5.07</v>
      </c>
    </row>
    <row r="9667" spans="1:12" x14ac:dyDescent="0.2">
      <c r="A9667" s="4">
        <v>36175</v>
      </c>
      <c r="C9667">
        <v>4.4400000000000004</v>
      </c>
      <c r="D9667">
        <v>4.4400000000000004</v>
      </c>
      <c r="E9667">
        <v>4.46</v>
      </c>
      <c r="F9667">
        <v>4.5599999999999996</v>
      </c>
      <c r="G9667">
        <v>4.55</v>
      </c>
      <c r="H9667">
        <v>4.54</v>
      </c>
      <c r="I9667">
        <v>4.76</v>
      </c>
      <c r="J9667">
        <v>4.66</v>
      </c>
      <c r="K9667">
        <v>5.43</v>
      </c>
      <c r="L9667">
        <v>5.0999999999999996</v>
      </c>
    </row>
    <row r="9668" spans="1:12" x14ac:dyDescent="0.2">
      <c r="A9668" s="4">
        <v>36178</v>
      </c>
      <c r="C9668" t="s">
        <v>13</v>
      </c>
      <c r="D9668" t="s">
        <v>13</v>
      </c>
      <c r="E9668" t="s">
        <v>13</v>
      </c>
      <c r="F9668" t="s">
        <v>13</v>
      </c>
      <c r="G9668" t="s">
        <v>13</v>
      </c>
      <c r="H9668" t="s">
        <v>13</v>
      </c>
      <c r="I9668" t="s">
        <v>13</v>
      </c>
      <c r="J9668" t="s">
        <v>13</v>
      </c>
      <c r="K9668" t="s">
        <v>13</v>
      </c>
      <c r="L9668" t="s">
        <v>13</v>
      </c>
    </row>
    <row r="9669" spans="1:12" x14ac:dyDescent="0.2">
      <c r="A9669" s="4">
        <v>36179</v>
      </c>
      <c r="C9669">
        <v>4.41</v>
      </c>
      <c r="D9669">
        <v>4.4800000000000004</v>
      </c>
      <c r="E9669">
        <v>4.49</v>
      </c>
      <c r="F9669">
        <v>4.62</v>
      </c>
      <c r="G9669">
        <v>4.62</v>
      </c>
      <c r="H9669">
        <v>4.5999999999999996</v>
      </c>
      <c r="I9669">
        <v>4.82</v>
      </c>
      <c r="J9669">
        <v>4.71</v>
      </c>
      <c r="K9669">
        <v>5.46</v>
      </c>
      <c r="L9669">
        <v>5.14</v>
      </c>
    </row>
    <row r="9670" spans="1:12" x14ac:dyDescent="0.2">
      <c r="A9670" s="4">
        <v>36180</v>
      </c>
      <c r="C9670">
        <v>4.37</v>
      </c>
      <c r="D9670">
        <v>4.49</v>
      </c>
      <c r="E9670">
        <v>4.53</v>
      </c>
      <c r="F9670">
        <v>4.66</v>
      </c>
      <c r="G9670">
        <v>4.66</v>
      </c>
      <c r="H9670">
        <v>4.6500000000000004</v>
      </c>
      <c r="I9670">
        <v>4.8600000000000003</v>
      </c>
      <c r="J9670">
        <v>4.76</v>
      </c>
      <c r="K9670">
        <v>5.48</v>
      </c>
      <c r="L9670">
        <v>5.18</v>
      </c>
    </row>
    <row r="9671" spans="1:12" x14ac:dyDescent="0.2">
      <c r="A9671" s="4">
        <v>36181</v>
      </c>
      <c r="C9671">
        <v>4.32</v>
      </c>
      <c r="D9671">
        <v>4.45</v>
      </c>
      <c r="E9671">
        <v>4.4800000000000004</v>
      </c>
      <c r="F9671">
        <v>4.63</v>
      </c>
      <c r="G9671">
        <v>4.62</v>
      </c>
      <c r="H9671">
        <v>4.5999999999999996</v>
      </c>
      <c r="I9671">
        <v>4.79</v>
      </c>
      <c r="J9671">
        <v>4.7</v>
      </c>
      <c r="K9671">
        <v>5.43</v>
      </c>
      <c r="L9671">
        <v>5.14</v>
      </c>
    </row>
    <row r="9672" spans="1:12" x14ac:dyDescent="0.2">
      <c r="A9672" s="4">
        <v>36182</v>
      </c>
      <c r="C9672">
        <v>4.3600000000000003</v>
      </c>
      <c r="D9672">
        <v>4.4400000000000004</v>
      </c>
      <c r="E9672">
        <v>4.46</v>
      </c>
      <c r="F9672">
        <v>4.59</v>
      </c>
      <c r="G9672">
        <v>4.58</v>
      </c>
      <c r="H9672">
        <v>4.54</v>
      </c>
      <c r="I9672">
        <v>4.7300000000000004</v>
      </c>
      <c r="J9672">
        <v>4.6399999999999997</v>
      </c>
      <c r="K9672">
        <v>5.38</v>
      </c>
      <c r="L9672">
        <v>5.09</v>
      </c>
    </row>
    <row r="9673" spans="1:12" x14ac:dyDescent="0.2">
      <c r="A9673" s="4">
        <v>36185</v>
      </c>
      <c r="C9673">
        <v>4.4400000000000004</v>
      </c>
      <c r="D9673">
        <v>4.45</v>
      </c>
      <c r="E9673">
        <v>4.4800000000000004</v>
      </c>
      <c r="F9673">
        <v>4.59</v>
      </c>
      <c r="G9673">
        <v>4.58</v>
      </c>
      <c r="H9673">
        <v>4.55</v>
      </c>
      <c r="I9673">
        <v>4.74</v>
      </c>
      <c r="J9673">
        <v>4.67</v>
      </c>
      <c r="K9673">
        <v>5.4</v>
      </c>
      <c r="L9673">
        <v>5.12</v>
      </c>
    </row>
    <row r="9674" spans="1:12" x14ac:dyDescent="0.2">
      <c r="A9674" s="4">
        <v>36186</v>
      </c>
      <c r="C9674">
        <v>4.46</v>
      </c>
      <c r="D9674">
        <v>4.46</v>
      </c>
      <c r="E9674">
        <v>4.51</v>
      </c>
      <c r="F9674">
        <v>4.63</v>
      </c>
      <c r="G9674">
        <v>4.6100000000000003</v>
      </c>
      <c r="H9674">
        <v>4.58</v>
      </c>
      <c r="I9674">
        <v>4.76</v>
      </c>
      <c r="J9674">
        <v>4.6900000000000004</v>
      </c>
      <c r="K9674">
        <v>5.41</v>
      </c>
      <c r="L9674">
        <v>5.12</v>
      </c>
    </row>
    <row r="9675" spans="1:12" x14ac:dyDescent="0.2">
      <c r="A9675" s="4">
        <v>36187</v>
      </c>
      <c r="C9675">
        <v>4.47</v>
      </c>
      <c r="D9675">
        <v>4.47</v>
      </c>
      <c r="E9675">
        <v>4.51</v>
      </c>
      <c r="F9675">
        <v>4.57</v>
      </c>
      <c r="G9675">
        <v>4.57</v>
      </c>
      <c r="H9675">
        <v>4.57</v>
      </c>
      <c r="I9675">
        <v>4.74</v>
      </c>
      <c r="J9675">
        <v>4.68</v>
      </c>
      <c r="K9675">
        <v>5.4</v>
      </c>
      <c r="L9675">
        <v>5.14</v>
      </c>
    </row>
    <row r="9676" spans="1:12" x14ac:dyDescent="0.2">
      <c r="A9676" s="4">
        <v>36188</v>
      </c>
      <c r="C9676">
        <v>4.49</v>
      </c>
      <c r="D9676">
        <v>4.45</v>
      </c>
      <c r="E9676">
        <v>4.5199999999999996</v>
      </c>
      <c r="F9676">
        <v>4.58</v>
      </c>
      <c r="G9676">
        <v>4.57</v>
      </c>
      <c r="H9676">
        <v>4.57</v>
      </c>
      <c r="I9676">
        <v>4.7300000000000004</v>
      </c>
      <c r="J9676">
        <v>4.67</v>
      </c>
      <c r="K9676">
        <v>5.37</v>
      </c>
      <c r="L9676">
        <v>5.1100000000000003</v>
      </c>
    </row>
    <row r="9677" spans="1:12" x14ac:dyDescent="0.2">
      <c r="A9677" s="4">
        <v>36189</v>
      </c>
      <c r="C9677">
        <v>4.4800000000000004</v>
      </c>
      <c r="D9677">
        <v>4.47</v>
      </c>
      <c r="E9677">
        <v>4.51</v>
      </c>
      <c r="F9677">
        <v>4.58</v>
      </c>
      <c r="G9677">
        <v>4.57</v>
      </c>
      <c r="H9677">
        <v>4.55</v>
      </c>
      <c r="I9677">
        <v>4.72</v>
      </c>
      <c r="J9677">
        <v>4.66</v>
      </c>
      <c r="K9677">
        <v>5.35</v>
      </c>
      <c r="L9677">
        <v>5.09</v>
      </c>
    </row>
    <row r="9678" spans="1:12" x14ac:dyDescent="0.2">
      <c r="A9678" s="4">
        <v>36192</v>
      </c>
      <c r="C9678">
        <v>4.53</v>
      </c>
      <c r="D9678">
        <v>4.5599999999999996</v>
      </c>
      <c r="E9678">
        <v>4.58</v>
      </c>
      <c r="F9678">
        <v>4.6500000000000004</v>
      </c>
      <c r="G9678">
        <v>4.6500000000000004</v>
      </c>
      <c r="H9678">
        <v>4.6500000000000004</v>
      </c>
      <c r="I9678">
        <v>4.82</v>
      </c>
      <c r="J9678">
        <v>4.75</v>
      </c>
      <c r="K9678">
        <v>5.45</v>
      </c>
      <c r="L9678">
        <v>5.19</v>
      </c>
    </row>
    <row r="9679" spans="1:12" x14ac:dyDescent="0.2">
      <c r="A9679" s="4">
        <v>36193</v>
      </c>
      <c r="C9679">
        <v>4.53</v>
      </c>
      <c r="D9679">
        <v>4.57</v>
      </c>
      <c r="E9679">
        <v>4.59</v>
      </c>
      <c r="F9679">
        <v>4.7</v>
      </c>
      <c r="G9679">
        <v>4.7</v>
      </c>
      <c r="H9679">
        <v>4.7</v>
      </c>
      <c r="I9679">
        <v>4.87</v>
      </c>
      <c r="J9679">
        <v>4.79</v>
      </c>
      <c r="K9679">
        <v>5.51</v>
      </c>
      <c r="L9679">
        <v>5.24</v>
      </c>
    </row>
    <row r="9680" spans="1:12" x14ac:dyDescent="0.2">
      <c r="A9680" s="4">
        <v>36194</v>
      </c>
      <c r="C9680">
        <v>4.4800000000000004</v>
      </c>
      <c r="D9680">
        <v>4.55</v>
      </c>
      <c r="E9680">
        <v>4.59</v>
      </c>
      <c r="F9680">
        <v>4.72</v>
      </c>
      <c r="G9680">
        <v>4.7300000000000004</v>
      </c>
      <c r="H9680">
        <v>4.74</v>
      </c>
      <c r="I9680">
        <v>4.91</v>
      </c>
      <c r="J9680">
        <v>4.83</v>
      </c>
      <c r="K9680">
        <v>5.52</v>
      </c>
      <c r="L9680">
        <v>5.25</v>
      </c>
    </row>
    <row r="9681" spans="1:12" x14ac:dyDescent="0.2">
      <c r="A9681" s="4">
        <v>36195</v>
      </c>
      <c r="C9681">
        <v>4.49</v>
      </c>
      <c r="D9681">
        <v>4.55</v>
      </c>
      <c r="E9681">
        <v>4.63</v>
      </c>
      <c r="F9681">
        <v>4.7699999999999996</v>
      </c>
      <c r="G9681">
        <v>4.8</v>
      </c>
      <c r="H9681">
        <v>4.82</v>
      </c>
      <c r="I9681">
        <v>5</v>
      </c>
      <c r="J9681">
        <v>4.8899999999999997</v>
      </c>
      <c r="K9681">
        <v>5.57</v>
      </c>
      <c r="L9681">
        <v>5.3</v>
      </c>
    </row>
    <row r="9682" spans="1:12" x14ac:dyDescent="0.2">
      <c r="A9682" s="4">
        <v>36196</v>
      </c>
      <c r="C9682">
        <v>4.5</v>
      </c>
      <c r="D9682">
        <v>4.5999999999999996</v>
      </c>
      <c r="E9682">
        <v>4.66</v>
      </c>
      <c r="F9682">
        <v>4.8</v>
      </c>
      <c r="G9682">
        <v>4.8499999999999996</v>
      </c>
      <c r="H9682">
        <v>4.88</v>
      </c>
      <c r="I9682">
        <v>5.04</v>
      </c>
      <c r="J9682">
        <v>4.9400000000000004</v>
      </c>
      <c r="K9682">
        <v>5.61</v>
      </c>
      <c r="L9682">
        <v>5.34</v>
      </c>
    </row>
    <row r="9683" spans="1:12" x14ac:dyDescent="0.2">
      <c r="A9683" s="4">
        <v>36199</v>
      </c>
      <c r="C9683">
        <v>4.54</v>
      </c>
      <c r="D9683">
        <v>4.59</v>
      </c>
      <c r="E9683">
        <v>4.66</v>
      </c>
      <c r="F9683">
        <v>4.8</v>
      </c>
      <c r="G9683">
        <v>4.84</v>
      </c>
      <c r="H9683">
        <v>4.8600000000000003</v>
      </c>
      <c r="I9683">
        <v>5.03</v>
      </c>
      <c r="J9683">
        <v>4.9400000000000004</v>
      </c>
      <c r="K9683">
        <v>5.61</v>
      </c>
      <c r="L9683">
        <v>5.35</v>
      </c>
    </row>
    <row r="9684" spans="1:12" x14ac:dyDescent="0.2">
      <c r="A9684" s="4">
        <v>36200</v>
      </c>
      <c r="C9684">
        <v>4.53</v>
      </c>
      <c r="D9684">
        <v>4.57</v>
      </c>
      <c r="E9684">
        <v>4.6500000000000004</v>
      </c>
      <c r="F9684">
        <v>4.79</v>
      </c>
      <c r="G9684">
        <v>4.78</v>
      </c>
      <c r="H9684">
        <v>4.78</v>
      </c>
      <c r="I9684">
        <v>4.99</v>
      </c>
      <c r="J9684">
        <v>4.91</v>
      </c>
      <c r="K9684">
        <v>5.58</v>
      </c>
      <c r="L9684">
        <v>5.33</v>
      </c>
    </row>
    <row r="9685" spans="1:12" x14ac:dyDescent="0.2">
      <c r="A9685" s="4">
        <v>36201</v>
      </c>
      <c r="C9685">
        <v>4.4800000000000004</v>
      </c>
      <c r="D9685">
        <v>4.54</v>
      </c>
      <c r="E9685">
        <v>4.6399999999999997</v>
      </c>
      <c r="F9685">
        <v>4.7699999999999996</v>
      </c>
      <c r="G9685">
        <v>4.78</v>
      </c>
      <c r="H9685">
        <v>4.79</v>
      </c>
      <c r="I9685">
        <v>4.99</v>
      </c>
      <c r="J9685">
        <v>4.9000000000000004</v>
      </c>
      <c r="K9685">
        <v>5.58</v>
      </c>
      <c r="L9685">
        <v>5.34</v>
      </c>
    </row>
    <row r="9686" spans="1:12" x14ac:dyDescent="0.2">
      <c r="A9686" s="4">
        <v>36202</v>
      </c>
      <c r="C9686">
        <v>4.5</v>
      </c>
      <c r="D9686">
        <v>4.55</v>
      </c>
      <c r="E9686">
        <v>4.66</v>
      </c>
      <c r="F9686">
        <v>4.8</v>
      </c>
      <c r="G9686">
        <v>4.82</v>
      </c>
      <c r="H9686">
        <v>4.83</v>
      </c>
      <c r="I9686">
        <v>5.01</v>
      </c>
      <c r="J9686">
        <v>4.93</v>
      </c>
      <c r="K9686">
        <v>5.58</v>
      </c>
      <c r="L9686">
        <v>5.29</v>
      </c>
    </row>
    <row r="9687" spans="1:12" x14ac:dyDescent="0.2">
      <c r="A9687" s="4">
        <v>36203</v>
      </c>
      <c r="C9687">
        <v>4.54</v>
      </c>
      <c r="D9687">
        <v>4.59</v>
      </c>
      <c r="E9687">
        <v>4.74</v>
      </c>
      <c r="F9687">
        <v>4.91</v>
      </c>
      <c r="G9687">
        <v>4.9400000000000004</v>
      </c>
      <c r="H9687">
        <v>4.96</v>
      </c>
      <c r="I9687">
        <v>5.18</v>
      </c>
      <c r="J9687">
        <v>5.0599999999999996</v>
      </c>
      <c r="K9687">
        <v>5.76</v>
      </c>
      <c r="L9687">
        <v>5.42</v>
      </c>
    </row>
    <row r="9688" spans="1:12" x14ac:dyDescent="0.2">
      <c r="A9688" s="4">
        <v>36206</v>
      </c>
      <c r="C9688" t="s">
        <v>13</v>
      </c>
      <c r="D9688" t="s">
        <v>13</v>
      </c>
      <c r="E9688" t="s">
        <v>13</v>
      </c>
      <c r="F9688" t="s">
        <v>13</v>
      </c>
      <c r="G9688" t="s">
        <v>13</v>
      </c>
      <c r="H9688" t="s">
        <v>13</v>
      </c>
      <c r="I9688" t="s">
        <v>13</v>
      </c>
      <c r="J9688" t="s">
        <v>13</v>
      </c>
      <c r="K9688" t="s">
        <v>13</v>
      </c>
      <c r="L9688" t="s">
        <v>13</v>
      </c>
    </row>
    <row r="9689" spans="1:12" x14ac:dyDescent="0.2">
      <c r="A9689" s="4">
        <v>36207</v>
      </c>
      <c r="C9689">
        <v>4.5599999999999996</v>
      </c>
      <c r="D9689">
        <v>4.6399999999999997</v>
      </c>
      <c r="E9689">
        <v>4.7300000000000004</v>
      </c>
      <c r="F9689">
        <v>4.93</v>
      </c>
      <c r="G9689">
        <v>4.95</v>
      </c>
      <c r="H9689">
        <v>4.96</v>
      </c>
      <c r="I9689">
        <v>5.14</v>
      </c>
      <c r="J9689">
        <v>5.03</v>
      </c>
      <c r="K9689">
        <v>5.69</v>
      </c>
      <c r="L9689">
        <v>5.35</v>
      </c>
    </row>
    <row r="9690" spans="1:12" x14ac:dyDescent="0.2">
      <c r="A9690" s="4">
        <v>36208</v>
      </c>
      <c r="C9690">
        <v>4.5199999999999996</v>
      </c>
      <c r="D9690">
        <v>4.5999999999999996</v>
      </c>
      <c r="E9690">
        <v>4.6900000000000004</v>
      </c>
      <c r="F9690">
        <v>4.8899999999999997</v>
      </c>
      <c r="G9690">
        <v>4.91</v>
      </c>
      <c r="H9690">
        <v>4.91</v>
      </c>
      <c r="I9690">
        <v>5.09</v>
      </c>
      <c r="J9690">
        <v>4.9800000000000004</v>
      </c>
      <c r="K9690">
        <v>5.65</v>
      </c>
      <c r="L9690">
        <v>5.32</v>
      </c>
    </row>
    <row r="9691" spans="1:12" x14ac:dyDescent="0.2">
      <c r="A9691" s="4">
        <v>36209</v>
      </c>
      <c r="C9691">
        <v>4.53</v>
      </c>
      <c r="D9691">
        <v>4.6100000000000003</v>
      </c>
      <c r="E9691">
        <v>4.72</v>
      </c>
      <c r="F9691">
        <v>4.93</v>
      </c>
      <c r="G9691">
        <v>4.95</v>
      </c>
      <c r="H9691">
        <v>4.96</v>
      </c>
      <c r="I9691">
        <v>5.16</v>
      </c>
      <c r="J9691">
        <v>5.04</v>
      </c>
      <c r="K9691">
        <v>5.7</v>
      </c>
      <c r="L9691">
        <v>5.37</v>
      </c>
    </row>
    <row r="9692" spans="1:12" x14ac:dyDescent="0.2">
      <c r="A9692" s="4">
        <v>36210</v>
      </c>
      <c r="C9692">
        <v>4.5599999999999996</v>
      </c>
      <c r="D9692">
        <v>4.6500000000000004</v>
      </c>
      <c r="E9692">
        <v>4.71</v>
      </c>
      <c r="F9692">
        <v>4.95</v>
      </c>
      <c r="G9692">
        <v>4.97</v>
      </c>
      <c r="H9692">
        <v>4.99</v>
      </c>
      <c r="I9692">
        <v>5.19</v>
      </c>
      <c r="J9692">
        <v>5.07</v>
      </c>
      <c r="K9692">
        <v>5.71</v>
      </c>
      <c r="L9692">
        <v>5.38</v>
      </c>
    </row>
    <row r="9693" spans="1:12" x14ac:dyDescent="0.2">
      <c r="A9693" s="4">
        <v>36213</v>
      </c>
      <c r="C9693">
        <v>4.6500000000000004</v>
      </c>
      <c r="D9693">
        <v>4.62</v>
      </c>
      <c r="E9693">
        <v>4.7300000000000004</v>
      </c>
      <c r="F9693">
        <v>4.91</v>
      </c>
      <c r="G9693">
        <v>4.9400000000000004</v>
      </c>
      <c r="H9693">
        <v>4.95</v>
      </c>
      <c r="I9693">
        <v>5.14</v>
      </c>
      <c r="J9693">
        <v>5.03</v>
      </c>
      <c r="K9693">
        <v>5.67</v>
      </c>
      <c r="L9693">
        <v>5.36</v>
      </c>
    </row>
    <row r="9694" spans="1:12" x14ac:dyDescent="0.2">
      <c r="A9694" s="4">
        <v>36214</v>
      </c>
      <c r="C9694">
        <v>4.66</v>
      </c>
      <c r="D9694">
        <v>4.6500000000000004</v>
      </c>
      <c r="E9694">
        <v>4.78</v>
      </c>
      <c r="F9694">
        <v>5</v>
      </c>
      <c r="G9694">
        <v>5.04</v>
      </c>
      <c r="H9694">
        <v>5.04</v>
      </c>
      <c r="I9694">
        <v>5.2</v>
      </c>
      <c r="J9694">
        <v>5.0999999999999996</v>
      </c>
      <c r="K9694">
        <v>5.74</v>
      </c>
      <c r="L9694">
        <v>5.42</v>
      </c>
    </row>
    <row r="9695" spans="1:12" x14ac:dyDescent="0.2">
      <c r="A9695" s="4">
        <v>36215</v>
      </c>
      <c r="C9695">
        <v>4.67</v>
      </c>
      <c r="D9695">
        <v>4.7</v>
      </c>
      <c r="E9695">
        <v>4.8499999999999996</v>
      </c>
      <c r="F9695">
        <v>5.05</v>
      </c>
      <c r="G9695">
        <v>5.09</v>
      </c>
      <c r="H9695">
        <v>5.12</v>
      </c>
      <c r="I9695">
        <v>5.29</v>
      </c>
      <c r="J9695">
        <v>5.18</v>
      </c>
      <c r="K9695">
        <v>5.82</v>
      </c>
      <c r="L9695">
        <v>5.51</v>
      </c>
    </row>
    <row r="9696" spans="1:12" x14ac:dyDescent="0.2">
      <c r="A9696" s="4">
        <v>36216</v>
      </c>
      <c r="C9696">
        <v>4.62</v>
      </c>
      <c r="D9696">
        <v>4.7</v>
      </c>
      <c r="E9696">
        <v>4.8600000000000003</v>
      </c>
      <c r="F9696">
        <v>5.15</v>
      </c>
      <c r="G9696">
        <v>5.21</v>
      </c>
      <c r="H9696">
        <v>5.23</v>
      </c>
      <c r="I9696">
        <v>5.43</v>
      </c>
      <c r="J9696">
        <v>5.32</v>
      </c>
      <c r="K9696">
        <v>5.9</v>
      </c>
      <c r="L9696">
        <v>5.61</v>
      </c>
    </row>
    <row r="9697" spans="1:12" x14ac:dyDescent="0.2">
      <c r="A9697" s="4">
        <v>36217</v>
      </c>
      <c r="C9697">
        <v>4.66</v>
      </c>
      <c r="D9697">
        <v>4.7</v>
      </c>
      <c r="E9697">
        <v>4.88</v>
      </c>
      <c r="F9697">
        <v>5.13</v>
      </c>
      <c r="G9697">
        <v>5.16</v>
      </c>
      <c r="H9697">
        <v>5.21</v>
      </c>
      <c r="I9697">
        <v>5.39</v>
      </c>
      <c r="J9697">
        <v>5.29</v>
      </c>
      <c r="K9697">
        <v>5.85</v>
      </c>
      <c r="L9697">
        <v>5.57</v>
      </c>
    </row>
    <row r="9698" spans="1:12" x14ac:dyDescent="0.2">
      <c r="A9698" s="4">
        <v>36220</v>
      </c>
      <c r="C9698">
        <v>4.71</v>
      </c>
      <c r="D9698">
        <v>4.79</v>
      </c>
      <c r="E9698">
        <v>4.91</v>
      </c>
      <c r="F9698">
        <v>5.2</v>
      </c>
      <c r="G9698">
        <v>5.28</v>
      </c>
      <c r="H9698">
        <v>5.32</v>
      </c>
      <c r="I9698">
        <v>5.49</v>
      </c>
      <c r="J9698">
        <v>5.4</v>
      </c>
      <c r="K9698">
        <v>5.94</v>
      </c>
      <c r="L9698">
        <v>5.67</v>
      </c>
    </row>
    <row r="9699" spans="1:12" x14ac:dyDescent="0.2">
      <c r="A9699" s="4">
        <v>36221</v>
      </c>
      <c r="C9699">
        <v>4.66</v>
      </c>
      <c r="D9699">
        <v>4.75</v>
      </c>
      <c r="E9699">
        <v>4.93</v>
      </c>
      <c r="F9699">
        <v>5.18</v>
      </c>
      <c r="G9699">
        <v>5.24</v>
      </c>
      <c r="H9699">
        <v>5.27</v>
      </c>
      <c r="I9699">
        <v>5.44</v>
      </c>
      <c r="J9699">
        <v>5.35</v>
      </c>
      <c r="K9699">
        <v>5.88</v>
      </c>
      <c r="L9699">
        <v>5.63</v>
      </c>
    </row>
    <row r="9700" spans="1:12" x14ac:dyDescent="0.2">
      <c r="A9700" s="4">
        <v>36222</v>
      </c>
      <c r="C9700">
        <v>4.62</v>
      </c>
      <c r="D9700">
        <v>4.75</v>
      </c>
      <c r="E9700">
        <v>4.8899999999999997</v>
      </c>
      <c r="F9700">
        <v>5.19</v>
      </c>
      <c r="G9700">
        <v>5.24</v>
      </c>
      <c r="H9700">
        <v>5.29</v>
      </c>
      <c r="I9700">
        <v>5.48</v>
      </c>
      <c r="J9700">
        <v>5.39</v>
      </c>
      <c r="K9700">
        <v>5.95</v>
      </c>
      <c r="L9700">
        <v>5.68</v>
      </c>
    </row>
    <row r="9701" spans="1:12" x14ac:dyDescent="0.2">
      <c r="A9701" s="4">
        <v>36223</v>
      </c>
      <c r="C9701">
        <v>4.62</v>
      </c>
      <c r="D9701">
        <v>4.75</v>
      </c>
      <c r="E9701">
        <v>4.9000000000000004</v>
      </c>
      <c r="F9701">
        <v>5.2</v>
      </c>
      <c r="G9701">
        <v>5.27</v>
      </c>
      <c r="H9701">
        <v>5.32</v>
      </c>
      <c r="I9701">
        <v>5.52</v>
      </c>
      <c r="J9701">
        <v>5.41</v>
      </c>
      <c r="K9701">
        <v>5.97</v>
      </c>
      <c r="L9701">
        <v>5.69</v>
      </c>
    </row>
    <row r="9702" spans="1:12" x14ac:dyDescent="0.2">
      <c r="A9702" s="4">
        <v>36224</v>
      </c>
      <c r="C9702">
        <v>4.63</v>
      </c>
      <c r="D9702">
        <v>4.7300000000000004</v>
      </c>
      <c r="E9702">
        <v>4.84</v>
      </c>
      <c r="F9702">
        <v>5.14</v>
      </c>
      <c r="G9702">
        <v>5.21</v>
      </c>
      <c r="H9702">
        <v>5.24</v>
      </c>
      <c r="I9702">
        <v>5.44</v>
      </c>
      <c r="J9702">
        <v>5.34</v>
      </c>
      <c r="K9702">
        <v>5.91</v>
      </c>
      <c r="L9702">
        <v>5.6</v>
      </c>
    </row>
    <row r="9703" spans="1:12" x14ac:dyDescent="0.2">
      <c r="A9703" s="4">
        <v>36227</v>
      </c>
      <c r="C9703">
        <v>4.6399999999999997</v>
      </c>
      <c r="D9703">
        <v>4.7300000000000004</v>
      </c>
      <c r="E9703">
        <v>4.83</v>
      </c>
      <c r="F9703">
        <v>5.12</v>
      </c>
      <c r="G9703">
        <v>5.18</v>
      </c>
      <c r="H9703">
        <v>5.21</v>
      </c>
      <c r="I9703">
        <v>5.42</v>
      </c>
      <c r="J9703">
        <v>5.29</v>
      </c>
      <c r="K9703">
        <v>5.9</v>
      </c>
      <c r="L9703">
        <v>5.6</v>
      </c>
    </row>
    <row r="9704" spans="1:12" x14ac:dyDescent="0.2">
      <c r="A9704" s="4">
        <v>36228</v>
      </c>
      <c r="C9704">
        <v>4.5999999999999996</v>
      </c>
      <c r="D9704">
        <v>4.68</v>
      </c>
      <c r="E9704">
        <v>4.76</v>
      </c>
      <c r="F9704">
        <v>5.0199999999999996</v>
      </c>
      <c r="G9704">
        <v>5.08</v>
      </c>
      <c r="H9704">
        <v>5.1100000000000003</v>
      </c>
      <c r="I9704">
        <v>5.33</v>
      </c>
      <c r="J9704">
        <v>5.18</v>
      </c>
      <c r="K9704">
        <v>5.84</v>
      </c>
      <c r="L9704">
        <v>5.54</v>
      </c>
    </row>
    <row r="9705" spans="1:12" x14ac:dyDescent="0.2">
      <c r="A9705" s="4">
        <v>36229</v>
      </c>
      <c r="C9705">
        <v>4.5999999999999996</v>
      </c>
      <c r="D9705">
        <v>4.68</v>
      </c>
      <c r="E9705">
        <v>4.75</v>
      </c>
      <c r="F9705">
        <v>5.04</v>
      </c>
      <c r="G9705">
        <v>5.09</v>
      </c>
      <c r="H9705">
        <v>5.13</v>
      </c>
      <c r="I9705">
        <v>5.35</v>
      </c>
      <c r="J9705">
        <v>5.2</v>
      </c>
      <c r="K9705">
        <v>5.86</v>
      </c>
      <c r="L9705">
        <v>5.56</v>
      </c>
    </row>
    <row r="9706" spans="1:12" x14ac:dyDescent="0.2">
      <c r="A9706" s="4">
        <v>36230</v>
      </c>
      <c r="C9706">
        <v>4.62</v>
      </c>
      <c r="D9706">
        <v>4.6900000000000004</v>
      </c>
      <c r="E9706">
        <v>4.7699999999999996</v>
      </c>
      <c r="F9706">
        <v>5.05</v>
      </c>
      <c r="G9706">
        <v>5.1100000000000003</v>
      </c>
      <c r="H9706">
        <v>5.13</v>
      </c>
      <c r="I9706">
        <v>5.35</v>
      </c>
      <c r="J9706">
        <v>5.21</v>
      </c>
      <c r="K9706">
        <v>5.87</v>
      </c>
      <c r="L9706">
        <v>5.57</v>
      </c>
    </row>
    <row r="9707" spans="1:12" x14ac:dyDescent="0.2">
      <c r="A9707" s="4">
        <v>36231</v>
      </c>
      <c r="C9707">
        <v>4.5999999999999996</v>
      </c>
      <c r="D9707">
        <v>4.68</v>
      </c>
      <c r="E9707">
        <v>4.76</v>
      </c>
      <c r="F9707">
        <v>5</v>
      </c>
      <c r="G9707">
        <v>5.0599999999999996</v>
      </c>
      <c r="H9707">
        <v>5.08</v>
      </c>
      <c r="I9707">
        <v>5.31</v>
      </c>
      <c r="J9707">
        <v>5.16</v>
      </c>
      <c r="K9707">
        <v>5.82</v>
      </c>
      <c r="L9707">
        <v>5.54</v>
      </c>
    </row>
    <row r="9708" spans="1:12" x14ac:dyDescent="0.2">
      <c r="A9708" s="4">
        <v>36234</v>
      </c>
      <c r="C9708">
        <v>4.6100000000000003</v>
      </c>
      <c r="D9708">
        <v>4.72</v>
      </c>
      <c r="E9708">
        <v>4.76</v>
      </c>
      <c r="F9708">
        <v>4.99</v>
      </c>
      <c r="G9708">
        <v>5.03</v>
      </c>
      <c r="H9708">
        <v>5.07</v>
      </c>
      <c r="I9708">
        <v>5.29</v>
      </c>
      <c r="J9708">
        <v>5.15</v>
      </c>
      <c r="K9708">
        <v>5.79</v>
      </c>
      <c r="L9708">
        <v>5.51</v>
      </c>
    </row>
    <row r="9709" spans="1:12" x14ac:dyDescent="0.2">
      <c r="A9709" s="4">
        <v>36235</v>
      </c>
      <c r="C9709">
        <v>4.55</v>
      </c>
      <c r="D9709">
        <v>4.6900000000000004</v>
      </c>
      <c r="E9709">
        <v>4.74</v>
      </c>
      <c r="F9709">
        <v>4.97</v>
      </c>
      <c r="G9709">
        <v>5.01</v>
      </c>
      <c r="H9709">
        <v>5.03</v>
      </c>
      <c r="I9709">
        <v>5.24</v>
      </c>
      <c r="J9709">
        <v>5.1100000000000003</v>
      </c>
      <c r="K9709">
        <v>5.75</v>
      </c>
      <c r="L9709">
        <v>5.48</v>
      </c>
    </row>
    <row r="9710" spans="1:12" x14ac:dyDescent="0.2">
      <c r="A9710" s="4">
        <v>36236</v>
      </c>
      <c r="C9710">
        <v>4.53</v>
      </c>
      <c r="D9710">
        <v>4.67</v>
      </c>
      <c r="E9710">
        <v>4.74</v>
      </c>
      <c r="F9710">
        <v>5.01</v>
      </c>
      <c r="G9710">
        <v>5.05</v>
      </c>
      <c r="H9710">
        <v>5.05</v>
      </c>
      <c r="I9710">
        <v>5.27</v>
      </c>
      <c r="J9710">
        <v>5.14</v>
      </c>
      <c r="K9710">
        <v>5.78</v>
      </c>
      <c r="L9710">
        <v>5.51</v>
      </c>
    </row>
    <row r="9711" spans="1:12" x14ac:dyDescent="0.2">
      <c r="A9711" s="4">
        <v>36237</v>
      </c>
      <c r="C9711">
        <v>4.51</v>
      </c>
      <c r="D9711">
        <v>4.63</v>
      </c>
      <c r="E9711">
        <v>4.72</v>
      </c>
      <c r="F9711">
        <v>4.99</v>
      </c>
      <c r="G9711">
        <v>5</v>
      </c>
      <c r="H9711">
        <v>5.0199999999999996</v>
      </c>
      <c r="I9711">
        <v>5.24</v>
      </c>
      <c r="J9711">
        <v>5.1100000000000003</v>
      </c>
      <c r="K9711">
        <v>5.77</v>
      </c>
      <c r="L9711">
        <v>5.49</v>
      </c>
    </row>
    <row r="9712" spans="1:12" x14ac:dyDescent="0.2">
      <c r="A9712" s="4">
        <v>36238</v>
      </c>
      <c r="C9712">
        <v>4.51</v>
      </c>
      <c r="D9712">
        <v>4.6399999999999997</v>
      </c>
      <c r="E9712">
        <v>4.7300000000000004</v>
      </c>
      <c r="F9712">
        <v>5.04</v>
      </c>
      <c r="G9712">
        <v>5.05</v>
      </c>
      <c r="H9712">
        <v>5.07</v>
      </c>
      <c r="I9712">
        <v>5.31</v>
      </c>
      <c r="J9712">
        <v>5.17</v>
      </c>
      <c r="K9712">
        <v>5.82</v>
      </c>
      <c r="L9712">
        <v>5.53</v>
      </c>
    </row>
    <row r="9713" spans="1:12" x14ac:dyDescent="0.2">
      <c r="A9713" s="4">
        <v>36241</v>
      </c>
      <c r="C9713">
        <v>4.5199999999999996</v>
      </c>
      <c r="D9713">
        <v>4.58</v>
      </c>
      <c r="E9713">
        <v>4.7699999999999996</v>
      </c>
      <c r="F9713">
        <v>5.08</v>
      </c>
      <c r="G9713">
        <v>5.0999999999999996</v>
      </c>
      <c r="H9713">
        <v>5.13</v>
      </c>
      <c r="I9713">
        <v>5.34</v>
      </c>
      <c r="J9713">
        <v>5.21</v>
      </c>
      <c r="K9713">
        <v>5.87</v>
      </c>
      <c r="L9713">
        <v>5.57</v>
      </c>
    </row>
    <row r="9714" spans="1:12" x14ac:dyDescent="0.2">
      <c r="A9714" s="4">
        <v>36242</v>
      </c>
      <c r="C9714">
        <v>4.5</v>
      </c>
      <c r="D9714">
        <v>4.53</v>
      </c>
      <c r="E9714">
        <v>4.74</v>
      </c>
      <c r="F9714">
        <v>5.03</v>
      </c>
      <c r="G9714">
        <v>5.09</v>
      </c>
      <c r="H9714">
        <v>5.1100000000000003</v>
      </c>
      <c r="I9714">
        <v>5.34</v>
      </c>
      <c r="J9714">
        <v>5.2</v>
      </c>
      <c r="K9714">
        <v>5.87</v>
      </c>
      <c r="L9714">
        <v>5.57</v>
      </c>
    </row>
    <row r="9715" spans="1:12" x14ac:dyDescent="0.2">
      <c r="A9715" s="4">
        <v>36243</v>
      </c>
      <c r="C9715">
        <v>4.5</v>
      </c>
      <c r="D9715">
        <v>4.54</v>
      </c>
      <c r="E9715">
        <v>4.7300000000000004</v>
      </c>
      <c r="F9715">
        <v>4.9800000000000004</v>
      </c>
      <c r="G9715">
        <v>5.04</v>
      </c>
      <c r="H9715">
        <v>5.07</v>
      </c>
      <c r="I9715">
        <v>5.3</v>
      </c>
      <c r="J9715">
        <v>5.17</v>
      </c>
      <c r="K9715">
        <v>5.84</v>
      </c>
      <c r="L9715">
        <v>5.54</v>
      </c>
    </row>
    <row r="9716" spans="1:12" x14ac:dyDescent="0.2">
      <c r="A9716" s="4">
        <v>36244</v>
      </c>
      <c r="C9716">
        <v>4.51</v>
      </c>
      <c r="D9716">
        <v>4.5599999999999996</v>
      </c>
      <c r="E9716">
        <v>4.7699999999999996</v>
      </c>
      <c r="F9716">
        <v>5.0199999999999996</v>
      </c>
      <c r="G9716">
        <v>5.07</v>
      </c>
      <c r="H9716">
        <v>5.12</v>
      </c>
      <c r="I9716">
        <v>5.35</v>
      </c>
      <c r="J9716">
        <v>5.21</v>
      </c>
      <c r="K9716">
        <v>5.88</v>
      </c>
      <c r="L9716">
        <v>5.59</v>
      </c>
    </row>
    <row r="9717" spans="1:12" x14ac:dyDescent="0.2">
      <c r="A9717" s="4">
        <v>36245</v>
      </c>
      <c r="C9717">
        <v>4.51</v>
      </c>
      <c r="D9717">
        <v>4.53</v>
      </c>
      <c r="E9717">
        <v>4.74</v>
      </c>
      <c r="F9717">
        <v>4.99</v>
      </c>
      <c r="G9717">
        <v>5.05</v>
      </c>
      <c r="H9717">
        <v>5.0999999999999996</v>
      </c>
      <c r="I9717">
        <v>5.35</v>
      </c>
      <c r="J9717">
        <v>5.21</v>
      </c>
      <c r="K9717">
        <v>5.9</v>
      </c>
      <c r="L9717">
        <v>5.61</v>
      </c>
    </row>
    <row r="9718" spans="1:12" x14ac:dyDescent="0.2">
      <c r="A9718" s="4">
        <v>36248</v>
      </c>
      <c r="C9718">
        <v>4.51</v>
      </c>
      <c r="D9718">
        <v>4.5199999999999996</v>
      </c>
      <c r="E9718">
        <v>4.75</v>
      </c>
      <c r="F9718">
        <v>5.0199999999999996</v>
      </c>
      <c r="G9718">
        <v>5.08</v>
      </c>
      <c r="H9718">
        <v>5.15</v>
      </c>
      <c r="I9718">
        <v>5.4</v>
      </c>
      <c r="J9718">
        <v>5.28</v>
      </c>
      <c r="K9718">
        <v>5.94</v>
      </c>
      <c r="L9718">
        <v>5.65</v>
      </c>
    </row>
    <row r="9719" spans="1:12" x14ac:dyDescent="0.2">
      <c r="A9719" s="4">
        <v>36249</v>
      </c>
      <c r="C9719">
        <v>4.4800000000000004</v>
      </c>
      <c r="D9719">
        <v>4.5</v>
      </c>
      <c r="E9719">
        <v>4.72</v>
      </c>
      <c r="F9719">
        <v>4.97</v>
      </c>
      <c r="G9719">
        <v>5.03</v>
      </c>
      <c r="H9719">
        <v>5.09</v>
      </c>
      <c r="I9719">
        <v>5.34</v>
      </c>
      <c r="J9719">
        <v>5.21</v>
      </c>
      <c r="K9719">
        <v>5.89</v>
      </c>
      <c r="L9719">
        <v>5.59</v>
      </c>
    </row>
    <row r="9720" spans="1:12" x14ac:dyDescent="0.2">
      <c r="A9720" s="4">
        <v>36250</v>
      </c>
      <c r="C9720">
        <v>4.49</v>
      </c>
      <c r="D9720">
        <v>4.53</v>
      </c>
      <c r="E9720">
        <v>4.72</v>
      </c>
      <c r="F9720">
        <v>4.99</v>
      </c>
      <c r="G9720">
        <v>5.07</v>
      </c>
      <c r="H9720">
        <v>5.12</v>
      </c>
      <c r="I9720">
        <v>5.38</v>
      </c>
      <c r="J9720">
        <v>5.25</v>
      </c>
      <c r="K9720">
        <v>5.92</v>
      </c>
      <c r="L9720">
        <v>5.63</v>
      </c>
    </row>
    <row r="9721" spans="1:12" x14ac:dyDescent="0.2">
      <c r="A9721" s="4">
        <v>36251</v>
      </c>
      <c r="C9721">
        <v>4.4400000000000004</v>
      </c>
      <c r="D9721">
        <v>4.51</v>
      </c>
      <c r="E9721">
        <v>4.7300000000000004</v>
      </c>
      <c r="F9721">
        <v>5.01</v>
      </c>
      <c r="G9721">
        <v>5.08</v>
      </c>
      <c r="H9721">
        <v>5.15</v>
      </c>
      <c r="I9721">
        <v>5.4</v>
      </c>
      <c r="J9721">
        <v>5.27</v>
      </c>
      <c r="K9721">
        <v>5.96</v>
      </c>
      <c r="L9721">
        <v>5.67</v>
      </c>
    </row>
    <row r="9722" spans="1:12" x14ac:dyDescent="0.2">
      <c r="A9722" s="4">
        <v>36252</v>
      </c>
      <c r="C9722">
        <v>4.43</v>
      </c>
      <c r="D9722">
        <v>4.4800000000000004</v>
      </c>
      <c r="E9722">
        <v>4.67</v>
      </c>
      <c r="F9722">
        <v>4.96</v>
      </c>
      <c r="G9722">
        <v>5.03</v>
      </c>
      <c r="H9722">
        <v>5.07</v>
      </c>
      <c r="I9722">
        <v>5.31</v>
      </c>
      <c r="J9722">
        <v>5.2</v>
      </c>
      <c r="K9722">
        <v>5.88</v>
      </c>
      <c r="L9722">
        <v>5.59</v>
      </c>
    </row>
    <row r="9723" spans="1:12" x14ac:dyDescent="0.2">
      <c r="A9723" s="4">
        <v>36255</v>
      </c>
      <c r="C9723">
        <v>4.4000000000000004</v>
      </c>
      <c r="D9723">
        <v>4.53</v>
      </c>
      <c r="E9723">
        <v>4.67</v>
      </c>
      <c r="F9723">
        <v>4.96</v>
      </c>
      <c r="G9723">
        <v>5.0199999999999996</v>
      </c>
      <c r="H9723">
        <v>5.07</v>
      </c>
      <c r="I9723">
        <v>5.33</v>
      </c>
      <c r="J9723">
        <v>5.2</v>
      </c>
      <c r="K9723">
        <v>5.88</v>
      </c>
      <c r="L9723">
        <v>5.59</v>
      </c>
    </row>
    <row r="9724" spans="1:12" x14ac:dyDescent="0.2">
      <c r="A9724" s="4">
        <v>36256</v>
      </c>
      <c r="C9724">
        <v>4.42</v>
      </c>
      <c r="D9724">
        <v>4.53</v>
      </c>
      <c r="E9724">
        <v>4.66</v>
      </c>
      <c r="F9724">
        <v>4.93</v>
      </c>
      <c r="G9724">
        <v>4.9800000000000004</v>
      </c>
      <c r="H9724">
        <v>5.01</v>
      </c>
      <c r="I9724">
        <v>5.26</v>
      </c>
      <c r="J9724">
        <v>5.13</v>
      </c>
      <c r="K9724">
        <v>5.8</v>
      </c>
      <c r="L9724">
        <v>5.52</v>
      </c>
    </row>
    <row r="9725" spans="1:12" x14ac:dyDescent="0.2">
      <c r="A9725" s="4">
        <v>36257</v>
      </c>
      <c r="C9725">
        <v>4.42</v>
      </c>
      <c r="D9725">
        <v>4.54</v>
      </c>
      <c r="E9725">
        <v>4.6900000000000004</v>
      </c>
      <c r="F9725">
        <v>4.93</v>
      </c>
      <c r="G9725">
        <v>5.01</v>
      </c>
      <c r="H9725">
        <v>5.04</v>
      </c>
      <c r="I9725">
        <v>5.26</v>
      </c>
      <c r="J9725">
        <v>5.14</v>
      </c>
      <c r="K9725">
        <v>5.8</v>
      </c>
      <c r="L9725">
        <v>5.51</v>
      </c>
    </row>
    <row r="9726" spans="1:12" x14ac:dyDescent="0.2">
      <c r="A9726" s="4">
        <v>36258</v>
      </c>
      <c r="C9726">
        <v>4.4000000000000004</v>
      </c>
      <c r="D9726">
        <v>4.5199999999999996</v>
      </c>
      <c r="E9726">
        <v>4.6399999999999997</v>
      </c>
      <c r="F9726">
        <v>4.8600000000000003</v>
      </c>
      <c r="G9726">
        <v>4.8899999999999997</v>
      </c>
      <c r="H9726">
        <v>4.9400000000000004</v>
      </c>
      <c r="I9726">
        <v>5.16</v>
      </c>
      <c r="J9726">
        <v>5.03</v>
      </c>
      <c r="K9726">
        <v>5.71</v>
      </c>
      <c r="L9726">
        <v>5.44</v>
      </c>
    </row>
    <row r="9727" spans="1:12" x14ac:dyDescent="0.2">
      <c r="A9727" s="4">
        <v>36259</v>
      </c>
      <c r="C9727">
        <v>4.42</v>
      </c>
      <c r="D9727">
        <v>4.51</v>
      </c>
      <c r="E9727">
        <v>4.63</v>
      </c>
      <c r="F9727">
        <v>4.88</v>
      </c>
      <c r="G9727">
        <v>4.91</v>
      </c>
      <c r="H9727">
        <v>4.96</v>
      </c>
      <c r="I9727">
        <v>5.17</v>
      </c>
      <c r="J9727">
        <v>5.05</v>
      </c>
      <c r="K9727">
        <v>5.73</v>
      </c>
      <c r="L9727">
        <v>5.46</v>
      </c>
    </row>
    <row r="9728" spans="1:12" x14ac:dyDescent="0.2">
      <c r="A9728" s="4">
        <v>36262</v>
      </c>
      <c r="C9728">
        <v>4.32</v>
      </c>
      <c r="D9728">
        <v>4.5</v>
      </c>
      <c r="E9728">
        <v>4.66</v>
      </c>
      <c r="F9728">
        <v>4.93</v>
      </c>
      <c r="G9728">
        <v>4.95</v>
      </c>
      <c r="H9728">
        <v>4.9800000000000004</v>
      </c>
      <c r="I9728">
        <v>5.17</v>
      </c>
      <c r="J9728">
        <v>5.0599999999999996</v>
      </c>
      <c r="K9728">
        <v>5.72</v>
      </c>
      <c r="L9728">
        <v>5.45</v>
      </c>
    </row>
    <row r="9729" spans="1:12" x14ac:dyDescent="0.2">
      <c r="A9729" s="4">
        <v>36263</v>
      </c>
      <c r="C9729">
        <v>4.32</v>
      </c>
      <c r="D9729">
        <v>4.5</v>
      </c>
      <c r="E9729">
        <v>4.66</v>
      </c>
      <c r="F9729">
        <v>4.9400000000000004</v>
      </c>
      <c r="G9729">
        <v>4.97</v>
      </c>
      <c r="H9729">
        <v>5.0199999999999996</v>
      </c>
      <c r="I9729">
        <v>5.23</v>
      </c>
      <c r="J9729">
        <v>5.12</v>
      </c>
      <c r="K9729">
        <v>5.77</v>
      </c>
      <c r="L9729">
        <v>5.5</v>
      </c>
    </row>
    <row r="9730" spans="1:12" x14ac:dyDescent="0.2">
      <c r="A9730" s="4">
        <v>36264</v>
      </c>
      <c r="C9730">
        <v>4.3</v>
      </c>
      <c r="D9730">
        <v>4.5</v>
      </c>
      <c r="E9730">
        <v>4.6500000000000004</v>
      </c>
      <c r="F9730">
        <v>4.95</v>
      </c>
      <c r="G9730">
        <v>4.9800000000000004</v>
      </c>
      <c r="H9730">
        <v>5.04</v>
      </c>
      <c r="I9730">
        <v>5.24</v>
      </c>
      <c r="J9730">
        <v>5.13</v>
      </c>
      <c r="K9730">
        <v>5.77</v>
      </c>
      <c r="L9730">
        <v>5.51</v>
      </c>
    </row>
    <row r="9731" spans="1:12" x14ac:dyDescent="0.2">
      <c r="A9731" s="4">
        <v>36265</v>
      </c>
      <c r="C9731">
        <v>4.32</v>
      </c>
      <c r="D9731">
        <v>4.51</v>
      </c>
      <c r="E9731">
        <v>4.66</v>
      </c>
      <c r="F9731">
        <v>4.97</v>
      </c>
      <c r="G9731">
        <v>5.05</v>
      </c>
      <c r="H9731">
        <v>5.08</v>
      </c>
      <c r="I9731">
        <v>5.27</v>
      </c>
      <c r="J9731">
        <v>5.18</v>
      </c>
      <c r="K9731">
        <v>5.8</v>
      </c>
      <c r="L9731">
        <v>5.53</v>
      </c>
    </row>
    <row r="9732" spans="1:12" x14ac:dyDescent="0.2">
      <c r="A9732" s="4">
        <v>36266</v>
      </c>
      <c r="C9732">
        <v>4.34</v>
      </c>
      <c r="D9732">
        <v>4.55</v>
      </c>
      <c r="E9732">
        <v>4.71</v>
      </c>
      <c r="F9732">
        <v>5.0199999999999996</v>
      </c>
      <c r="G9732">
        <v>5.08</v>
      </c>
      <c r="H9732">
        <v>5.13</v>
      </c>
      <c r="I9732">
        <v>5.32</v>
      </c>
      <c r="J9732">
        <v>5.23</v>
      </c>
      <c r="K9732">
        <v>5.85</v>
      </c>
      <c r="L9732">
        <v>5.57</v>
      </c>
    </row>
    <row r="9733" spans="1:12" x14ac:dyDescent="0.2">
      <c r="A9733" s="4">
        <v>36269</v>
      </c>
      <c r="C9733">
        <v>4.3600000000000003</v>
      </c>
      <c r="D9733">
        <v>4.54</v>
      </c>
      <c r="E9733">
        <v>4.6900000000000004</v>
      </c>
      <c r="F9733">
        <v>4.99</v>
      </c>
      <c r="G9733">
        <v>5.04</v>
      </c>
      <c r="H9733">
        <v>5.08</v>
      </c>
      <c r="I9733">
        <v>5.27</v>
      </c>
      <c r="J9733">
        <v>5.18</v>
      </c>
      <c r="K9733">
        <v>5.81</v>
      </c>
      <c r="L9733">
        <v>5.55</v>
      </c>
    </row>
    <row r="9734" spans="1:12" x14ac:dyDescent="0.2">
      <c r="A9734" s="4">
        <v>36270</v>
      </c>
      <c r="C9734">
        <v>4.38</v>
      </c>
      <c r="D9734">
        <v>4.54</v>
      </c>
      <c r="E9734">
        <v>4.67</v>
      </c>
      <c r="F9734">
        <v>4.95</v>
      </c>
      <c r="G9734">
        <v>5.03</v>
      </c>
      <c r="H9734">
        <v>5.0599999999999996</v>
      </c>
      <c r="I9734">
        <v>5.25</v>
      </c>
      <c r="J9734">
        <v>5.16</v>
      </c>
      <c r="K9734">
        <v>5.79</v>
      </c>
      <c r="L9734">
        <v>5.52</v>
      </c>
    </row>
    <row r="9735" spans="1:12" x14ac:dyDescent="0.2">
      <c r="A9735" s="4">
        <v>36271</v>
      </c>
      <c r="C9735">
        <v>4.3600000000000003</v>
      </c>
      <c r="D9735">
        <v>4.53</v>
      </c>
      <c r="E9735">
        <v>4.68</v>
      </c>
      <c r="F9735">
        <v>4.99</v>
      </c>
      <c r="G9735">
        <v>5.03</v>
      </c>
      <c r="H9735">
        <v>5.07</v>
      </c>
      <c r="I9735">
        <v>5.24</v>
      </c>
      <c r="J9735">
        <v>5.17</v>
      </c>
      <c r="K9735">
        <v>5.8</v>
      </c>
      <c r="L9735">
        <v>5.52</v>
      </c>
    </row>
    <row r="9736" spans="1:12" x14ac:dyDescent="0.2">
      <c r="A9736" s="4">
        <v>36272</v>
      </c>
      <c r="C9736">
        <v>4.4000000000000004</v>
      </c>
      <c r="D9736">
        <v>4.5599999999999996</v>
      </c>
      <c r="E9736">
        <v>4.7300000000000004</v>
      </c>
      <c r="F9736">
        <v>5.05</v>
      </c>
      <c r="G9736">
        <v>5.09</v>
      </c>
      <c r="H9736">
        <v>5.15</v>
      </c>
      <c r="I9736">
        <v>5.34</v>
      </c>
      <c r="J9736">
        <v>5.25</v>
      </c>
      <c r="K9736">
        <v>5.89</v>
      </c>
      <c r="L9736">
        <v>5.61</v>
      </c>
    </row>
    <row r="9737" spans="1:12" x14ac:dyDescent="0.2">
      <c r="A9737" s="4">
        <v>36273</v>
      </c>
      <c r="C9737">
        <v>4.43</v>
      </c>
      <c r="D9737">
        <v>4.5999999999999996</v>
      </c>
      <c r="E9737">
        <v>4.71</v>
      </c>
      <c r="F9737">
        <v>5.04</v>
      </c>
      <c r="G9737">
        <v>5.09</v>
      </c>
      <c r="H9737">
        <v>5.15</v>
      </c>
      <c r="I9737">
        <v>5.34</v>
      </c>
      <c r="J9737">
        <v>5.26</v>
      </c>
      <c r="K9737">
        <v>5.87</v>
      </c>
      <c r="L9737">
        <v>5.6</v>
      </c>
    </row>
    <row r="9738" spans="1:12" x14ac:dyDescent="0.2">
      <c r="A9738" s="4">
        <v>36276</v>
      </c>
      <c r="C9738">
        <v>4.47</v>
      </c>
      <c r="D9738">
        <v>4.57</v>
      </c>
      <c r="E9738">
        <v>4.72</v>
      </c>
      <c r="F9738">
        <v>5.04</v>
      </c>
      <c r="G9738">
        <v>5.12</v>
      </c>
      <c r="H9738">
        <v>5.14</v>
      </c>
      <c r="I9738">
        <v>5.31</v>
      </c>
      <c r="J9738">
        <v>5.23</v>
      </c>
      <c r="K9738">
        <v>5.84</v>
      </c>
      <c r="L9738">
        <v>5.57</v>
      </c>
    </row>
    <row r="9739" spans="1:12" x14ac:dyDescent="0.2">
      <c r="A9739" s="4">
        <v>36277</v>
      </c>
      <c r="C9739">
        <v>4.5</v>
      </c>
      <c r="D9739">
        <v>4.5999999999999996</v>
      </c>
      <c r="E9739">
        <v>4.74</v>
      </c>
      <c r="F9739">
        <v>5.04</v>
      </c>
      <c r="G9739">
        <v>5.07</v>
      </c>
      <c r="H9739">
        <v>5.12</v>
      </c>
      <c r="I9739">
        <v>5.29</v>
      </c>
      <c r="J9739">
        <v>5.22</v>
      </c>
      <c r="K9739">
        <v>5.82</v>
      </c>
      <c r="L9739">
        <v>5.55</v>
      </c>
    </row>
    <row r="9740" spans="1:12" x14ac:dyDescent="0.2">
      <c r="A9740" s="4">
        <v>36278</v>
      </c>
      <c r="C9740">
        <v>4.51</v>
      </c>
      <c r="D9740">
        <v>4.5999999999999996</v>
      </c>
      <c r="E9740">
        <v>4.75</v>
      </c>
      <c r="F9740">
        <v>5.0199999999999996</v>
      </c>
      <c r="G9740">
        <v>5.0999999999999996</v>
      </c>
      <c r="H9740">
        <v>5.16</v>
      </c>
      <c r="I9740">
        <v>5.32</v>
      </c>
      <c r="J9740">
        <v>5.27</v>
      </c>
      <c r="K9740">
        <v>5.84</v>
      </c>
      <c r="L9740">
        <v>5.58</v>
      </c>
    </row>
    <row r="9741" spans="1:12" x14ac:dyDescent="0.2">
      <c r="A9741" s="4">
        <v>36279</v>
      </c>
      <c r="C9741">
        <v>4.51</v>
      </c>
      <c r="D9741">
        <v>4.5999999999999996</v>
      </c>
      <c r="E9741">
        <v>4.68</v>
      </c>
      <c r="F9741">
        <v>4.95</v>
      </c>
      <c r="G9741">
        <v>5.0199999999999996</v>
      </c>
      <c r="H9741">
        <v>5.09</v>
      </c>
      <c r="I9741">
        <v>5.26</v>
      </c>
      <c r="J9741">
        <v>5.22</v>
      </c>
      <c r="K9741">
        <v>5.79</v>
      </c>
      <c r="L9741">
        <v>5.53</v>
      </c>
    </row>
    <row r="9742" spans="1:12" x14ac:dyDescent="0.2">
      <c r="A9742" s="4">
        <v>36280</v>
      </c>
      <c r="C9742">
        <v>4.55</v>
      </c>
      <c r="D9742">
        <v>4.66</v>
      </c>
      <c r="E9742">
        <v>4.78</v>
      </c>
      <c r="F9742">
        <v>5.08</v>
      </c>
      <c r="G9742">
        <v>5.17</v>
      </c>
      <c r="H9742">
        <v>5.24</v>
      </c>
      <c r="I9742">
        <v>5.42</v>
      </c>
      <c r="J9742">
        <v>5.36</v>
      </c>
      <c r="K9742">
        <v>5.94</v>
      </c>
      <c r="L9742">
        <v>5.68</v>
      </c>
    </row>
    <row r="9743" spans="1:12" x14ac:dyDescent="0.2">
      <c r="A9743" s="4">
        <v>36283</v>
      </c>
      <c r="C9743">
        <v>4.62</v>
      </c>
      <c r="D9743">
        <v>4.6900000000000004</v>
      </c>
      <c r="E9743">
        <v>4.79</v>
      </c>
      <c r="F9743">
        <v>5.08</v>
      </c>
      <c r="G9743">
        <v>5.16</v>
      </c>
      <c r="H9743">
        <v>5.25</v>
      </c>
      <c r="I9743">
        <v>5.44</v>
      </c>
      <c r="J9743">
        <v>5.38</v>
      </c>
      <c r="K9743">
        <v>5.93</v>
      </c>
      <c r="L9743">
        <v>5.67</v>
      </c>
    </row>
    <row r="9744" spans="1:12" x14ac:dyDescent="0.2">
      <c r="A9744" s="4">
        <v>36284</v>
      </c>
      <c r="C9744">
        <v>4.63</v>
      </c>
      <c r="D9744">
        <v>4.6900000000000004</v>
      </c>
      <c r="E9744">
        <v>4.8</v>
      </c>
      <c r="F9744">
        <v>5.12</v>
      </c>
      <c r="G9744">
        <v>5.2</v>
      </c>
      <c r="H9744">
        <v>5.3</v>
      </c>
      <c r="I9744">
        <v>5.48</v>
      </c>
      <c r="J9744">
        <v>5.42</v>
      </c>
      <c r="K9744">
        <v>6</v>
      </c>
      <c r="L9744">
        <v>5.72</v>
      </c>
    </row>
    <row r="9745" spans="1:12" x14ac:dyDescent="0.2">
      <c r="A9745" s="4">
        <v>36285</v>
      </c>
      <c r="C9745">
        <v>4.6100000000000003</v>
      </c>
      <c r="D9745">
        <v>4.67</v>
      </c>
      <c r="E9745">
        <v>4.75</v>
      </c>
      <c r="F9745">
        <v>5.09</v>
      </c>
      <c r="G9745">
        <v>5.16</v>
      </c>
      <c r="H9745">
        <v>5.27</v>
      </c>
      <c r="I9745">
        <v>5.46</v>
      </c>
      <c r="J9745">
        <v>5.4</v>
      </c>
      <c r="K9745">
        <v>5.97</v>
      </c>
      <c r="L9745">
        <v>5.71</v>
      </c>
    </row>
    <row r="9746" spans="1:12" x14ac:dyDescent="0.2">
      <c r="A9746" s="4">
        <v>36286</v>
      </c>
      <c r="C9746">
        <v>4.62</v>
      </c>
      <c r="D9746">
        <v>4.68</v>
      </c>
      <c r="E9746">
        <v>4.79</v>
      </c>
      <c r="F9746">
        <v>5.19</v>
      </c>
      <c r="G9746">
        <v>5.26</v>
      </c>
      <c r="H9746">
        <v>5.39</v>
      </c>
      <c r="I9746">
        <v>5.57</v>
      </c>
      <c r="J9746">
        <v>5.52</v>
      </c>
      <c r="K9746">
        <v>6.07</v>
      </c>
      <c r="L9746">
        <v>5.8</v>
      </c>
    </row>
    <row r="9747" spans="1:12" x14ac:dyDescent="0.2">
      <c r="A9747" s="4">
        <v>36287</v>
      </c>
      <c r="C9747">
        <v>4.62</v>
      </c>
      <c r="D9747">
        <v>4.6900000000000004</v>
      </c>
      <c r="E9747">
        <v>4.78</v>
      </c>
      <c r="F9747">
        <v>5.19</v>
      </c>
      <c r="G9747">
        <v>5.27</v>
      </c>
      <c r="H9747">
        <v>5.4</v>
      </c>
      <c r="I9747">
        <v>5.6</v>
      </c>
      <c r="J9747">
        <v>5.54</v>
      </c>
      <c r="K9747">
        <v>6.1</v>
      </c>
      <c r="L9747">
        <v>5.82</v>
      </c>
    </row>
    <row r="9748" spans="1:12" x14ac:dyDescent="0.2">
      <c r="A9748" s="4">
        <v>36290</v>
      </c>
      <c r="C9748">
        <v>4.5999999999999996</v>
      </c>
      <c r="D9748">
        <v>4.6900000000000004</v>
      </c>
      <c r="E9748">
        <v>4.7699999999999996</v>
      </c>
      <c r="F9748">
        <v>5.15</v>
      </c>
      <c r="G9748">
        <v>5.24</v>
      </c>
      <c r="H9748">
        <v>5.38</v>
      </c>
      <c r="I9748">
        <v>5.58</v>
      </c>
      <c r="J9748">
        <v>5.54</v>
      </c>
      <c r="K9748">
        <v>6.07</v>
      </c>
      <c r="L9748">
        <v>5.79</v>
      </c>
    </row>
    <row r="9749" spans="1:12" x14ac:dyDescent="0.2">
      <c r="A9749" s="4">
        <v>36291</v>
      </c>
      <c r="C9749">
        <v>4.62</v>
      </c>
      <c r="D9749">
        <v>4.71</v>
      </c>
      <c r="E9749">
        <v>4.8</v>
      </c>
      <c r="F9749">
        <v>5.19</v>
      </c>
      <c r="G9749">
        <v>5.27</v>
      </c>
      <c r="H9749">
        <v>5.4</v>
      </c>
      <c r="I9749">
        <v>5.63</v>
      </c>
      <c r="J9749">
        <v>5.59</v>
      </c>
      <c r="K9749">
        <v>6.11</v>
      </c>
      <c r="L9749">
        <v>5.85</v>
      </c>
    </row>
    <row r="9750" spans="1:12" x14ac:dyDescent="0.2">
      <c r="A9750" s="4">
        <v>36292</v>
      </c>
      <c r="C9750">
        <v>4.5999999999999996</v>
      </c>
      <c r="D9750">
        <v>4.6900000000000004</v>
      </c>
      <c r="E9750">
        <v>4.79</v>
      </c>
      <c r="F9750">
        <v>5.19</v>
      </c>
      <c r="G9750">
        <v>5.27</v>
      </c>
      <c r="H9750">
        <v>5.39</v>
      </c>
      <c r="I9750">
        <v>5.6</v>
      </c>
      <c r="J9750">
        <v>5.51</v>
      </c>
      <c r="K9750">
        <v>6.09</v>
      </c>
      <c r="L9750">
        <v>5.83</v>
      </c>
    </row>
    <row r="9751" spans="1:12" x14ac:dyDescent="0.2">
      <c r="A9751" s="4">
        <v>36293</v>
      </c>
      <c r="C9751">
        <v>4.59</v>
      </c>
      <c r="D9751">
        <v>4.68</v>
      </c>
      <c r="E9751">
        <v>4.75</v>
      </c>
      <c r="F9751">
        <v>5.12</v>
      </c>
      <c r="G9751">
        <v>5.19</v>
      </c>
      <c r="H9751">
        <v>5.29</v>
      </c>
      <c r="I9751">
        <v>5.48</v>
      </c>
      <c r="J9751">
        <v>5.41</v>
      </c>
      <c r="K9751">
        <v>6</v>
      </c>
      <c r="L9751">
        <v>5.75</v>
      </c>
    </row>
    <row r="9752" spans="1:12" x14ac:dyDescent="0.2">
      <c r="A9752" s="4">
        <v>36294</v>
      </c>
      <c r="C9752">
        <v>4.6399999999999997</v>
      </c>
      <c r="D9752">
        <v>4.7300000000000004</v>
      </c>
      <c r="E9752">
        <v>4.8600000000000003</v>
      </c>
      <c r="F9752">
        <v>5.3</v>
      </c>
      <c r="G9752">
        <v>5.38</v>
      </c>
      <c r="H9752">
        <v>5.48</v>
      </c>
      <c r="I9752">
        <v>5.71</v>
      </c>
      <c r="J9752">
        <v>5.62</v>
      </c>
      <c r="K9752">
        <v>6.16</v>
      </c>
      <c r="L9752">
        <v>5.92</v>
      </c>
    </row>
    <row r="9753" spans="1:12" x14ac:dyDescent="0.2">
      <c r="A9753" s="4">
        <v>36297</v>
      </c>
      <c r="C9753">
        <v>4.71</v>
      </c>
      <c r="D9753">
        <v>4.82</v>
      </c>
      <c r="E9753">
        <v>4.9000000000000004</v>
      </c>
      <c r="F9753">
        <v>5.31</v>
      </c>
      <c r="G9753">
        <v>5.4</v>
      </c>
      <c r="H9753">
        <v>5.53</v>
      </c>
      <c r="I9753">
        <v>5.75</v>
      </c>
      <c r="J9753">
        <v>5.66</v>
      </c>
      <c r="K9753">
        <v>6.16</v>
      </c>
      <c r="L9753">
        <v>5.91</v>
      </c>
    </row>
    <row r="9754" spans="1:12" x14ac:dyDescent="0.2">
      <c r="A9754" s="4">
        <v>36298</v>
      </c>
      <c r="C9754">
        <v>4.66</v>
      </c>
      <c r="D9754">
        <v>4.82</v>
      </c>
      <c r="E9754">
        <v>4.92</v>
      </c>
      <c r="F9754">
        <v>5.38</v>
      </c>
      <c r="G9754">
        <v>5.46</v>
      </c>
      <c r="H9754">
        <v>5.58</v>
      </c>
      <c r="I9754">
        <v>5.79</v>
      </c>
      <c r="J9754">
        <v>5.68</v>
      </c>
      <c r="K9754">
        <v>6.15</v>
      </c>
      <c r="L9754">
        <v>5.9</v>
      </c>
    </row>
    <row r="9755" spans="1:12" x14ac:dyDescent="0.2">
      <c r="A9755" s="4">
        <v>36299</v>
      </c>
      <c r="C9755">
        <v>4.63</v>
      </c>
      <c r="D9755">
        <v>4.78</v>
      </c>
      <c r="E9755">
        <v>4.9000000000000004</v>
      </c>
      <c r="F9755">
        <v>5.37</v>
      </c>
      <c r="G9755">
        <v>5.44</v>
      </c>
      <c r="H9755">
        <v>5.54</v>
      </c>
      <c r="I9755">
        <v>5.72</v>
      </c>
      <c r="J9755">
        <v>5.6</v>
      </c>
      <c r="K9755">
        <v>6.09</v>
      </c>
      <c r="L9755">
        <v>5.81</v>
      </c>
    </row>
    <row r="9756" spans="1:12" x14ac:dyDescent="0.2">
      <c r="A9756" s="4">
        <v>36300</v>
      </c>
      <c r="C9756">
        <v>4.6100000000000003</v>
      </c>
      <c r="D9756">
        <v>4.76</v>
      </c>
      <c r="E9756">
        <v>4.88</v>
      </c>
      <c r="F9756">
        <v>5.35</v>
      </c>
      <c r="G9756">
        <v>5.43</v>
      </c>
      <c r="H9756">
        <v>5.53</v>
      </c>
      <c r="I9756">
        <v>5.74</v>
      </c>
      <c r="J9756">
        <v>5.6</v>
      </c>
      <c r="K9756">
        <v>6.13</v>
      </c>
      <c r="L9756">
        <v>5.83</v>
      </c>
    </row>
    <row r="9757" spans="1:12" x14ac:dyDescent="0.2">
      <c r="A9757" s="4">
        <v>36301</v>
      </c>
      <c r="C9757">
        <v>4.6100000000000003</v>
      </c>
      <c r="D9757">
        <v>4.7699999999999996</v>
      </c>
      <c r="E9757">
        <v>4.87</v>
      </c>
      <c r="F9757">
        <v>5.3</v>
      </c>
      <c r="G9757">
        <v>5.37</v>
      </c>
      <c r="H9757">
        <v>5.46</v>
      </c>
      <c r="I9757">
        <v>5.67</v>
      </c>
      <c r="J9757">
        <v>5.52</v>
      </c>
      <c r="K9757">
        <v>6.08</v>
      </c>
      <c r="L9757">
        <v>5.78</v>
      </c>
    </row>
    <row r="9758" spans="1:12" x14ac:dyDescent="0.2">
      <c r="A9758" s="4">
        <v>36304</v>
      </c>
      <c r="C9758">
        <v>4.6399999999999997</v>
      </c>
      <c r="D9758">
        <v>4.78</v>
      </c>
      <c r="E9758">
        <v>4.8600000000000003</v>
      </c>
      <c r="F9758">
        <v>5.28</v>
      </c>
      <c r="G9758">
        <v>5.35</v>
      </c>
      <c r="H9758">
        <v>5.43</v>
      </c>
      <c r="I9758">
        <v>5.65</v>
      </c>
      <c r="J9758">
        <v>5.5</v>
      </c>
      <c r="K9758">
        <v>6.08</v>
      </c>
      <c r="L9758">
        <v>5.77</v>
      </c>
    </row>
    <row r="9759" spans="1:12" x14ac:dyDescent="0.2">
      <c r="A9759" s="4">
        <v>36305</v>
      </c>
      <c r="C9759">
        <v>4.6399999999999997</v>
      </c>
      <c r="D9759">
        <v>4.8</v>
      </c>
      <c r="E9759">
        <v>4.9000000000000004</v>
      </c>
      <c r="F9759">
        <v>5.3</v>
      </c>
      <c r="G9759">
        <v>5.37</v>
      </c>
      <c r="H9759">
        <v>5.44</v>
      </c>
      <c r="I9759">
        <v>5.66</v>
      </c>
      <c r="J9759">
        <v>5.49</v>
      </c>
      <c r="K9759">
        <v>6.07</v>
      </c>
      <c r="L9759">
        <v>5.76</v>
      </c>
    </row>
    <row r="9760" spans="1:12" x14ac:dyDescent="0.2">
      <c r="A9760" s="4">
        <v>36306</v>
      </c>
      <c r="C9760">
        <v>4.66</v>
      </c>
      <c r="D9760">
        <v>4.8099999999999996</v>
      </c>
      <c r="E9760">
        <v>4.92</v>
      </c>
      <c r="F9760">
        <v>5.33</v>
      </c>
      <c r="G9760">
        <v>5.41</v>
      </c>
      <c r="H9760">
        <v>5.49</v>
      </c>
      <c r="I9760">
        <v>5.72</v>
      </c>
      <c r="J9760">
        <v>5.55</v>
      </c>
      <c r="K9760">
        <v>6.12</v>
      </c>
      <c r="L9760">
        <v>5.8</v>
      </c>
    </row>
    <row r="9761" spans="1:12" x14ac:dyDescent="0.2">
      <c r="A9761" s="4">
        <v>36307</v>
      </c>
      <c r="C9761">
        <v>4.6500000000000004</v>
      </c>
      <c r="D9761">
        <v>4.83</v>
      </c>
      <c r="E9761">
        <v>4.9800000000000004</v>
      </c>
      <c r="F9761">
        <v>5.43</v>
      </c>
      <c r="G9761">
        <v>5.52</v>
      </c>
      <c r="H9761">
        <v>5.59</v>
      </c>
      <c r="I9761">
        <v>5.81</v>
      </c>
      <c r="J9761">
        <v>5.62</v>
      </c>
      <c r="K9761">
        <v>6.15</v>
      </c>
      <c r="L9761">
        <v>5.85</v>
      </c>
    </row>
    <row r="9762" spans="1:12" x14ac:dyDescent="0.2">
      <c r="A9762" s="4">
        <v>36308</v>
      </c>
      <c r="C9762">
        <v>4.66</v>
      </c>
      <c r="D9762">
        <v>4.83</v>
      </c>
      <c r="E9762">
        <v>4.97</v>
      </c>
      <c r="F9762">
        <v>5.42</v>
      </c>
      <c r="G9762">
        <v>5.51</v>
      </c>
      <c r="H9762">
        <v>5.6</v>
      </c>
      <c r="I9762">
        <v>5.83</v>
      </c>
      <c r="J9762">
        <v>5.64</v>
      </c>
      <c r="K9762">
        <v>6.15</v>
      </c>
      <c r="L9762">
        <v>5.84</v>
      </c>
    </row>
    <row r="9763" spans="1:12" x14ac:dyDescent="0.2">
      <c r="A9763" s="4">
        <v>36311</v>
      </c>
      <c r="C9763" t="s">
        <v>13</v>
      </c>
      <c r="D9763" t="s">
        <v>13</v>
      </c>
      <c r="E9763" t="s">
        <v>13</v>
      </c>
      <c r="F9763" t="s">
        <v>13</v>
      </c>
      <c r="G9763" t="s">
        <v>13</v>
      </c>
      <c r="H9763" t="s">
        <v>13</v>
      </c>
      <c r="I9763" t="s">
        <v>13</v>
      </c>
      <c r="J9763" t="s">
        <v>13</v>
      </c>
      <c r="K9763" t="s">
        <v>13</v>
      </c>
      <c r="L9763" t="s">
        <v>13</v>
      </c>
    </row>
    <row r="9764" spans="1:12" x14ac:dyDescent="0.2">
      <c r="A9764" s="4">
        <v>36312</v>
      </c>
      <c r="C9764">
        <v>4.7699999999999996</v>
      </c>
      <c r="D9764">
        <v>4.97</v>
      </c>
      <c r="E9764">
        <v>5.09</v>
      </c>
      <c r="F9764">
        <v>5.54</v>
      </c>
      <c r="G9764">
        <v>5.63</v>
      </c>
      <c r="H9764">
        <v>5.74</v>
      </c>
      <c r="I9764">
        <v>5.99</v>
      </c>
      <c r="J9764">
        <v>5.78</v>
      </c>
      <c r="K9764">
        <v>6.27</v>
      </c>
      <c r="L9764">
        <v>5.94</v>
      </c>
    </row>
    <row r="9765" spans="1:12" x14ac:dyDescent="0.2">
      <c r="A9765" s="4">
        <v>36313</v>
      </c>
      <c r="C9765">
        <v>4.74</v>
      </c>
      <c r="D9765">
        <v>4.96</v>
      </c>
      <c r="E9765">
        <v>5.07</v>
      </c>
      <c r="F9765">
        <v>5.55</v>
      </c>
      <c r="G9765">
        <v>5.64</v>
      </c>
      <c r="H9765">
        <v>5.75</v>
      </c>
      <c r="I9765">
        <v>5.98</v>
      </c>
      <c r="J9765">
        <v>5.8</v>
      </c>
      <c r="K9765">
        <v>6.26</v>
      </c>
      <c r="L9765">
        <v>5.94</v>
      </c>
    </row>
    <row r="9766" spans="1:12" x14ac:dyDescent="0.2">
      <c r="A9766" s="4">
        <v>36314</v>
      </c>
      <c r="C9766">
        <v>4.6500000000000004</v>
      </c>
      <c r="D9766">
        <v>4.96</v>
      </c>
      <c r="E9766">
        <v>5.07</v>
      </c>
      <c r="F9766">
        <v>5.54</v>
      </c>
      <c r="G9766">
        <v>5.62</v>
      </c>
      <c r="H9766">
        <v>5.75</v>
      </c>
      <c r="I9766">
        <v>5.95</v>
      </c>
      <c r="J9766">
        <v>5.8</v>
      </c>
      <c r="K9766">
        <v>6.25</v>
      </c>
      <c r="L9766">
        <v>5.96</v>
      </c>
    </row>
    <row r="9767" spans="1:12" x14ac:dyDescent="0.2">
      <c r="A9767" s="4">
        <v>36315</v>
      </c>
      <c r="C9767">
        <v>4.57</v>
      </c>
      <c r="D9767">
        <v>4.95</v>
      </c>
      <c r="E9767">
        <v>5.07</v>
      </c>
      <c r="F9767">
        <v>5.56</v>
      </c>
      <c r="G9767">
        <v>5.64</v>
      </c>
      <c r="H9767">
        <v>5.75</v>
      </c>
      <c r="I9767">
        <v>5.97</v>
      </c>
      <c r="J9767">
        <v>5.82</v>
      </c>
      <c r="K9767">
        <v>6.28</v>
      </c>
      <c r="L9767">
        <v>5.97</v>
      </c>
    </row>
    <row r="9768" spans="1:12" x14ac:dyDescent="0.2">
      <c r="A9768" s="4">
        <v>36318</v>
      </c>
      <c r="C9768">
        <v>4.6399999999999997</v>
      </c>
      <c r="D9768">
        <v>4.9800000000000004</v>
      </c>
      <c r="E9768">
        <v>5.08</v>
      </c>
      <c r="F9768">
        <v>5.56</v>
      </c>
      <c r="G9768">
        <v>5.64</v>
      </c>
      <c r="H9768">
        <v>5.73</v>
      </c>
      <c r="I9768">
        <v>5.96</v>
      </c>
      <c r="J9768">
        <v>5.81</v>
      </c>
      <c r="K9768">
        <v>6.27</v>
      </c>
      <c r="L9768">
        <v>5.97</v>
      </c>
    </row>
    <row r="9769" spans="1:12" x14ac:dyDescent="0.2">
      <c r="A9769" s="4">
        <v>36319</v>
      </c>
      <c r="C9769">
        <v>4.62</v>
      </c>
      <c r="D9769">
        <v>4.9800000000000004</v>
      </c>
      <c r="E9769">
        <v>5.0999999999999996</v>
      </c>
      <c r="F9769">
        <v>5.57</v>
      </c>
      <c r="G9769">
        <v>5.65</v>
      </c>
      <c r="H9769">
        <v>5.74</v>
      </c>
      <c r="I9769">
        <v>5.97</v>
      </c>
      <c r="J9769">
        <v>5.83</v>
      </c>
      <c r="K9769">
        <v>6.3</v>
      </c>
      <c r="L9769">
        <v>6</v>
      </c>
    </row>
    <row r="9770" spans="1:12" x14ac:dyDescent="0.2">
      <c r="A9770" s="4">
        <v>36320</v>
      </c>
      <c r="C9770">
        <v>4.5999999999999996</v>
      </c>
      <c r="D9770">
        <v>4.99</v>
      </c>
      <c r="E9770">
        <v>5.12</v>
      </c>
      <c r="F9770">
        <v>5.61</v>
      </c>
      <c r="G9770">
        <v>5.69</v>
      </c>
      <c r="H9770">
        <v>5.79</v>
      </c>
      <c r="I9770">
        <v>6.02</v>
      </c>
      <c r="J9770">
        <v>5.87</v>
      </c>
      <c r="K9770">
        <v>6.32</v>
      </c>
      <c r="L9770">
        <v>6.02</v>
      </c>
    </row>
    <row r="9771" spans="1:12" x14ac:dyDescent="0.2">
      <c r="A9771" s="4">
        <v>36321</v>
      </c>
      <c r="C9771">
        <v>4.67</v>
      </c>
      <c r="D9771">
        <v>5.03</v>
      </c>
      <c r="E9771">
        <v>5.13</v>
      </c>
      <c r="F9771">
        <v>5.66</v>
      </c>
      <c r="G9771">
        <v>5.74</v>
      </c>
      <c r="H9771">
        <v>5.85</v>
      </c>
      <c r="I9771">
        <v>6.07</v>
      </c>
      <c r="J9771">
        <v>5.92</v>
      </c>
      <c r="K9771">
        <v>6.37</v>
      </c>
      <c r="L9771">
        <v>6.05</v>
      </c>
    </row>
    <row r="9772" spans="1:12" x14ac:dyDescent="0.2">
      <c r="A9772" s="4">
        <v>36322</v>
      </c>
      <c r="C9772">
        <v>4.74</v>
      </c>
      <c r="D9772">
        <v>5.0999999999999996</v>
      </c>
      <c r="E9772">
        <v>5.16</v>
      </c>
      <c r="F9772">
        <v>5.7</v>
      </c>
      <c r="G9772">
        <v>5.78</v>
      </c>
      <c r="H9772">
        <v>5.92</v>
      </c>
      <c r="I9772">
        <v>6.17</v>
      </c>
      <c r="J9772">
        <v>6.02</v>
      </c>
      <c r="K9772">
        <v>6.47</v>
      </c>
      <c r="L9772">
        <v>6.13</v>
      </c>
    </row>
    <row r="9773" spans="1:12" x14ac:dyDescent="0.2">
      <c r="A9773" s="4">
        <v>36325</v>
      </c>
      <c r="C9773">
        <v>4.76</v>
      </c>
      <c r="D9773">
        <v>5.0599999999999996</v>
      </c>
      <c r="E9773">
        <v>5.13</v>
      </c>
      <c r="F9773">
        <v>5.66</v>
      </c>
      <c r="G9773">
        <v>5.75</v>
      </c>
      <c r="H9773">
        <v>5.89</v>
      </c>
      <c r="I9773">
        <v>6.12</v>
      </c>
      <c r="J9773">
        <v>5.98</v>
      </c>
      <c r="K9773">
        <v>6.43</v>
      </c>
      <c r="L9773">
        <v>6.11</v>
      </c>
    </row>
    <row r="9774" spans="1:12" x14ac:dyDescent="0.2">
      <c r="A9774" s="4">
        <v>36326</v>
      </c>
      <c r="C9774">
        <v>4.74</v>
      </c>
      <c r="D9774">
        <v>5.08</v>
      </c>
      <c r="E9774">
        <v>5.09</v>
      </c>
      <c r="F9774">
        <v>5.66</v>
      </c>
      <c r="G9774">
        <v>5.74</v>
      </c>
      <c r="H9774">
        <v>5.87</v>
      </c>
      <c r="I9774">
        <v>6.12</v>
      </c>
      <c r="J9774">
        <v>5.98</v>
      </c>
      <c r="K9774">
        <v>6.43</v>
      </c>
      <c r="L9774">
        <v>6.11</v>
      </c>
    </row>
    <row r="9775" spans="1:12" x14ac:dyDescent="0.2">
      <c r="A9775" s="4">
        <v>36327</v>
      </c>
      <c r="C9775">
        <v>4.67</v>
      </c>
      <c r="D9775">
        <v>5.0199999999999996</v>
      </c>
      <c r="E9775">
        <v>5</v>
      </c>
      <c r="F9775">
        <v>5.61</v>
      </c>
      <c r="G9775">
        <v>5.69</v>
      </c>
      <c r="H9775">
        <v>5.84</v>
      </c>
      <c r="I9775">
        <v>6.09</v>
      </c>
      <c r="J9775">
        <v>5.94</v>
      </c>
      <c r="K9775">
        <v>6.4</v>
      </c>
      <c r="L9775">
        <v>6.08</v>
      </c>
    </row>
    <row r="9776" spans="1:12" x14ac:dyDescent="0.2">
      <c r="A9776" s="4">
        <v>36328</v>
      </c>
      <c r="C9776">
        <v>4.6399999999999997</v>
      </c>
      <c r="D9776">
        <v>4.95</v>
      </c>
      <c r="E9776">
        <v>4.95</v>
      </c>
      <c r="F9776">
        <v>5.49</v>
      </c>
      <c r="G9776">
        <v>5.56</v>
      </c>
      <c r="H9776">
        <v>5.67</v>
      </c>
      <c r="I9776">
        <v>5.92</v>
      </c>
      <c r="J9776">
        <v>5.79</v>
      </c>
      <c r="K9776">
        <v>6.27</v>
      </c>
      <c r="L9776">
        <v>5.95</v>
      </c>
    </row>
    <row r="9777" spans="1:12" x14ac:dyDescent="0.2">
      <c r="A9777" s="4">
        <v>36329</v>
      </c>
      <c r="C9777">
        <v>4.6900000000000004</v>
      </c>
      <c r="D9777">
        <v>4.99</v>
      </c>
      <c r="E9777">
        <v>4.9800000000000004</v>
      </c>
      <c r="F9777">
        <v>5.56</v>
      </c>
      <c r="G9777">
        <v>5.63</v>
      </c>
      <c r="H9777">
        <v>5.75</v>
      </c>
      <c r="I9777">
        <v>5.95</v>
      </c>
      <c r="J9777">
        <v>5.84</v>
      </c>
      <c r="K9777">
        <v>6.3</v>
      </c>
      <c r="L9777">
        <v>5.98</v>
      </c>
    </row>
    <row r="9778" spans="1:12" x14ac:dyDescent="0.2">
      <c r="A9778" s="4">
        <v>36332</v>
      </c>
      <c r="C9778">
        <v>4.74</v>
      </c>
      <c r="D9778">
        <v>5.05</v>
      </c>
      <c r="E9778">
        <v>5.01</v>
      </c>
      <c r="F9778">
        <v>5.62</v>
      </c>
      <c r="G9778">
        <v>5.68</v>
      </c>
      <c r="H9778">
        <v>5.81</v>
      </c>
      <c r="I9778">
        <v>6.04</v>
      </c>
      <c r="J9778">
        <v>5.9</v>
      </c>
      <c r="K9778">
        <v>6.36</v>
      </c>
      <c r="L9778">
        <v>6.03</v>
      </c>
    </row>
    <row r="9779" spans="1:12" x14ac:dyDescent="0.2">
      <c r="A9779" s="4">
        <v>36333</v>
      </c>
      <c r="C9779">
        <v>4.7300000000000004</v>
      </c>
      <c r="D9779">
        <v>5.05</v>
      </c>
      <c r="E9779">
        <v>5.15</v>
      </c>
      <c r="F9779">
        <v>5.65</v>
      </c>
      <c r="G9779">
        <v>5.73</v>
      </c>
      <c r="H9779">
        <v>5.84</v>
      </c>
      <c r="I9779">
        <v>6.08</v>
      </c>
      <c r="J9779">
        <v>5.94</v>
      </c>
      <c r="K9779">
        <v>6.41</v>
      </c>
      <c r="L9779">
        <v>6.07</v>
      </c>
    </row>
    <row r="9780" spans="1:12" x14ac:dyDescent="0.2">
      <c r="A9780" s="4">
        <v>36334</v>
      </c>
      <c r="C9780">
        <v>4.7300000000000004</v>
      </c>
      <c r="D9780">
        <v>5.05</v>
      </c>
      <c r="E9780">
        <v>5.18</v>
      </c>
      <c r="F9780">
        <v>5.7</v>
      </c>
      <c r="G9780">
        <v>5.79</v>
      </c>
      <c r="H9780">
        <v>5.9</v>
      </c>
      <c r="I9780">
        <v>6.15</v>
      </c>
      <c r="J9780">
        <v>6</v>
      </c>
      <c r="K9780">
        <v>6.47</v>
      </c>
      <c r="L9780">
        <v>6.13</v>
      </c>
    </row>
    <row r="9781" spans="1:12" x14ac:dyDescent="0.2">
      <c r="A9781" s="4">
        <v>36335</v>
      </c>
      <c r="C9781">
        <v>4.74</v>
      </c>
      <c r="D9781">
        <v>5.0599999999999996</v>
      </c>
      <c r="E9781">
        <v>5.18</v>
      </c>
      <c r="F9781">
        <v>5.75</v>
      </c>
      <c r="G9781">
        <v>5.84</v>
      </c>
      <c r="H9781">
        <v>5.93</v>
      </c>
      <c r="I9781">
        <v>6.2</v>
      </c>
      <c r="J9781">
        <v>6.05</v>
      </c>
      <c r="K9781">
        <v>6.51</v>
      </c>
      <c r="L9781">
        <v>6.17</v>
      </c>
    </row>
    <row r="9782" spans="1:12" x14ac:dyDescent="0.2">
      <c r="A9782" s="4">
        <v>36336</v>
      </c>
      <c r="C9782">
        <v>4.8</v>
      </c>
      <c r="D9782">
        <v>5.0999999999999996</v>
      </c>
      <c r="E9782">
        <v>5.18</v>
      </c>
      <c r="F9782">
        <v>5.73</v>
      </c>
      <c r="G9782">
        <v>5.81</v>
      </c>
      <c r="H9782">
        <v>5.91</v>
      </c>
      <c r="I9782">
        <v>6.18</v>
      </c>
      <c r="J9782">
        <v>6.02</v>
      </c>
      <c r="K9782">
        <v>6.49</v>
      </c>
      <c r="L9782">
        <v>6.16</v>
      </c>
    </row>
    <row r="9783" spans="1:12" x14ac:dyDescent="0.2">
      <c r="A9783" s="4">
        <v>36339</v>
      </c>
      <c r="C9783">
        <v>4.88</v>
      </c>
      <c r="D9783">
        <v>5.15</v>
      </c>
      <c r="E9783">
        <v>5.15</v>
      </c>
      <c r="F9783">
        <v>5.68</v>
      </c>
      <c r="G9783">
        <v>5.75</v>
      </c>
      <c r="H9783">
        <v>5.86</v>
      </c>
      <c r="I9783">
        <v>6.11</v>
      </c>
      <c r="J9783">
        <v>5.96</v>
      </c>
      <c r="K9783">
        <v>6.42</v>
      </c>
      <c r="L9783">
        <v>6.1</v>
      </c>
    </row>
    <row r="9784" spans="1:12" x14ac:dyDescent="0.2">
      <c r="A9784" s="4">
        <v>36340</v>
      </c>
      <c r="C9784">
        <v>4.84</v>
      </c>
      <c r="D9784">
        <v>5.13</v>
      </c>
      <c r="E9784">
        <v>5.17</v>
      </c>
      <c r="F9784">
        <v>5.68</v>
      </c>
      <c r="G9784">
        <v>5.75</v>
      </c>
      <c r="H9784">
        <v>5.84</v>
      </c>
      <c r="I9784">
        <v>6.08</v>
      </c>
      <c r="J9784">
        <v>5.93</v>
      </c>
      <c r="K9784">
        <v>6.38</v>
      </c>
      <c r="L9784">
        <v>6.07</v>
      </c>
    </row>
    <row r="9785" spans="1:12" x14ac:dyDescent="0.2">
      <c r="A9785" s="4">
        <v>36341</v>
      </c>
      <c r="C9785">
        <v>4.78</v>
      </c>
      <c r="D9785">
        <v>5.04</v>
      </c>
      <c r="E9785">
        <v>5.07</v>
      </c>
      <c r="F9785">
        <v>5.53</v>
      </c>
      <c r="G9785">
        <v>5.59</v>
      </c>
      <c r="H9785">
        <v>5.67</v>
      </c>
      <c r="I9785">
        <v>5.93</v>
      </c>
      <c r="J9785">
        <v>5.81</v>
      </c>
      <c r="K9785">
        <v>6.29</v>
      </c>
      <c r="L9785">
        <v>5.98</v>
      </c>
    </row>
    <row r="9786" spans="1:12" x14ac:dyDescent="0.2">
      <c r="A9786" s="4">
        <v>36342</v>
      </c>
      <c r="C9786">
        <v>4.68</v>
      </c>
      <c r="D9786">
        <v>5.01</v>
      </c>
      <c r="E9786">
        <v>5.09</v>
      </c>
      <c r="F9786">
        <v>5.58</v>
      </c>
      <c r="G9786">
        <v>5.65</v>
      </c>
      <c r="H9786">
        <v>5.73</v>
      </c>
      <c r="I9786">
        <v>5.98</v>
      </c>
      <c r="J9786">
        <v>5.85</v>
      </c>
      <c r="K9786">
        <v>6.32</v>
      </c>
      <c r="L9786">
        <v>6.02</v>
      </c>
    </row>
    <row r="9787" spans="1:12" x14ac:dyDescent="0.2">
      <c r="A9787" s="4">
        <v>36343</v>
      </c>
      <c r="C9787">
        <v>4.6900000000000004</v>
      </c>
      <c r="D9787">
        <v>4.9800000000000004</v>
      </c>
      <c r="E9787">
        <v>5.08</v>
      </c>
      <c r="F9787">
        <v>5.58</v>
      </c>
      <c r="G9787">
        <v>5.65</v>
      </c>
      <c r="H9787">
        <v>5.7</v>
      </c>
      <c r="I9787">
        <v>5.96</v>
      </c>
      <c r="J9787">
        <v>5.82</v>
      </c>
      <c r="K9787">
        <v>6.3</v>
      </c>
      <c r="L9787">
        <v>6</v>
      </c>
    </row>
    <row r="9788" spans="1:12" x14ac:dyDescent="0.2">
      <c r="A9788" s="4">
        <v>36346</v>
      </c>
      <c r="C9788" t="s">
        <v>13</v>
      </c>
      <c r="D9788" t="s">
        <v>13</v>
      </c>
      <c r="E9788" t="s">
        <v>13</v>
      </c>
      <c r="F9788" t="s">
        <v>13</v>
      </c>
      <c r="G9788" t="s">
        <v>13</v>
      </c>
      <c r="H9788" t="s">
        <v>13</v>
      </c>
      <c r="I9788" t="s">
        <v>13</v>
      </c>
      <c r="J9788" t="s">
        <v>13</v>
      </c>
      <c r="K9788" t="s">
        <v>13</v>
      </c>
      <c r="L9788" t="s">
        <v>13</v>
      </c>
    </row>
    <row r="9789" spans="1:12" x14ac:dyDescent="0.2">
      <c r="A9789" s="4">
        <v>36347</v>
      </c>
      <c r="C9789">
        <v>4.72</v>
      </c>
      <c r="D9789">
        <v>4.78</v>
      </c>
      <c r="E9789">
        <v>5.08</v>
      </c>
      <c r="F9789">
        <v>5.64</v>
      </c>
      <c r="G9789">
        <v>5.73</v>
      </c>
      <c r="H9789">
        <v>5.77</v>
      </c>
      <c r="I9789">
        <v>6.02</v>
      </c>
      <c r="J9789">
        <v>5.88</v>
      </c>
      <c r="K9789">
        <v>6.34</v>
      </c>
      <c r="L9789">
        <v>6.05</v>
      </c>
    </row>
    <row r="9790" spans="1:12" x14ac:dyDescent="0.2">
      <c r="A9790" s="4">
        <v>36348</v>
      </c>
      <c r="C9790">
        <v>4.67</v>
      </c>
      <c r="D9790">
        <v>4.75</v>
      </c>
      <c r="E9790">
        <v>5.0599999999999996</v>
      </c>
      <c r="F9790">
        <v>5.64</v>
      </c>
      <c r="G9790">
        <v>5.74</v>
      </c>
      <c r="H9790">
        <v>5.79</v>
      </c>
      <c r="I9790">
        <v>6.05</v>
      </c>
      <c r="J9790">
        <v>5.92</v>
      </c>
      <c r="K9790">
        <v>6.36</v>
      </c>
      <c r="L9790">
        <v>6.08</v>
      </c>
    </row>
    <row r="9791" spans="1:12" x14ac:dyDescent="0.2">
      <c r="A9791" s="4">
        <v>36349</v>
      </c>
      <c r="C9791">
        <v>4.68</v>
      </c>
      <c r="D9791">
        <v>4.74</v>
      </c>
      <c r="E9791">
        <v>5.04</v>
      </c>
      <c r="F9791">
        <v>5.59</v>
      </c>
      <c r="G9791">
        <v>5.66</v>
      </c>
      <c r="H9791">
        <v>5.72</v>
      </c>
      <c r="I9791">
        <v>5.98</v>
      </c>
      <c r="J9791">
        <v>5.85</v>
      </c>
      <c r="K9791">
        <v>6.3</v>
      </c>
      <c r="L9791">
        <v>6.01</v>
      </c>
    </row>
    <row r="9792" spans="1:12" x14ac:dyDescent="0.2">
      <c r="A9792" s="4">
        <v>36350</v>
      </c>
      <c r="C9792">
        <v>4.6900000000000004</v>
      </c>
      <c r="D9792">
        <v>4.75</v>
      </c>
      <c r="E9792">
        <v>5.04</v>
      </c>
      <c r="F9792">
        <v>5.61</v>
      </c>
      <c r="G9792">
        <v>5.68</v>
      </c>
      <c r="H9792">
        <v>5.72</v>
      </c>
      <c r="I9792">
        <v>5.99</v>
      </c>
      <c r="J9792">
        <v>5.84</v>
      </c>
      <c r="K9792">
        <v>6.3</v>
      </c>
      <c r="L9792">
        <v>6.01</v>
      </c>
    </row>
    <row r="9793" spans="1:12" x14ac:dyDescent="0.2">
      <c r="A9793" s="4">
        <v>36353</v>
      </c>
      <c r="C9793">
        <v>4.74</v>
      </c>
      <c r="D9793">
        <v>4.7300000000000004</v>
      </c>
      <c r="E9793">
        <v>5.0199999999999996</v>
      </c>
      <c r="F9793">
        <v>5.53</v>
      </c>
      <c r="G9793">
        <v>5.56</v>
      </c>
      <c r="H9793">
        <v>5.62</v>
      </c>
      <c r="I9793">
        <v>5.89</v>
      </c>
      <c r="J9793">
        <v>5.74</v>
      </c>
      <c r="K9793">
        <v>6.2</v>
      </c>
      <c r="L9793">
        <v>5.92</v>
      </c>
    </row>
    <row r="9794" spans="1:12" x14ac:dyDescent="0.2">
      <c r="A9794" s="4">
        <v>36354</v>
      </c>
      <c r="C9794">
        <v>4.71</v>
      </c>
      <c r="D9794">
        <v>4.71</v>
      </c>
      <c r="E9794">
        <v>5</v>
      </c>
      <c r="F9794">
        <v>5.5</v>
      </c>
      <c r="G9794">
        <v>5.57</v>
      </c>
      <c r="H9794">
        <v>5.6</v>
      </c>
      <c r="I9794">
        <v>5.86</v>
      </c>
      <c r="J9794">
        <v>5.71</v>
      </c>
      <c r="K9794">
        <v>6.19</v>
      </c>
      <c r="L9794">
        <v>5.9</v>
      </c>
    </row>
    <row r="9795" spans="1:12" x14ac:dyDescent="0.2">
      <c r="A9795" s="4">
        <v>36355</v>
      </c>
      <c r="C9795">
        <v>4.72</v>
      </c>
      <c r="D9795">
        <v>4.6900000000000004</v>
      </c>
      <c r="E9795">
        <v>5.01</v>
      </c>
      <c r="F9795">
        <v>5.55</v>
      </c>
      <c r="G9795">
        <v>5.59</v>
      </c>
      <c r="H9795">
        <v>5.63</v>
      </c>
      <c r="I9795">
        <v>5.89</v>
      </c>
      <c r="J9795">
        <v>5.74</v>
      </c>
      <c r="K9795">
        <v>6.21</v>
      </c>
      <c r="L9795">
        <v>5.92</v>
      </c>
    </row>
    <row r="9796" spans="1:12" x14ac:dyDescent="0.2">
      <c r="A9796" s="4">
        <v>36356</v>
      </c>
      <c r="C9796">
        <v>4.7</v>
      </c>
      <c r="D9796">
        <v>4.68</v>
      </c>
      <c r="E9796">
        <v>5.01</v>
      </c>
      <c r="F9796">
        <v>5.53</v>
      </c>
      <c r="G9796">
        <v>5.59</v>
      </c>
      <c r="H9796">
        <v>5.63</v>
      </c>
      <c r="I9796">
        <v>5.88</v>
      </c>
      <c r="J9796">
        <v>5.72</v>
      </c>
      <c r="K9796">
        <v>6.2</v>
      </c>
      <c r="L9796">
        <v>5.91</v>
      </c>
    </row>
    <row r="9797" spans="1:12" x14ac:dyDescent="0.2">
      <c r="A9797" s="4">
        <v>36357</v>
      </c>
      <c r="C9797">
        <v>4.68</v>
      </c>
      <c r="D9797">
        <v>4.67</v>
      </c>
      <c r="E9797">
        <v>5</v>
      </c>
      <c r="F9797">
        <v>5.5</v>
      </c>
      <c r="G9797">
        <v>5.53</v>
      </c>
      <c r="H9797">
        <v>5.57</v>
      </c>
      <c r="I9797">
        <v>5.83</v>
      </c>
      <c r="J9797">
        <v>5.68</v>
      </c>
      <c r="K9797">
        <v>6.18</v>
      </c>
      <c r="L9797">
        <v>5.9</v>
      </c>
    </row>
    <row r="9798" spans="1:12" x14ac:dyDescent="0.2">
      <c r="A9798" s="4">
        <v>36360</v>
      </c>
      <c r="C9798">
        <v>4.67</v>
      </c>
      <c r="D9798">
        <v>4.6900000000000004</v>
      </c>
      <c r="E9798">
        <v>5</v>
      </c>
      <c r="F9798">
        <v>5.46</v>
      </c>
      <c r="G9798">
        <v>5.51</v>
      </c>
      <c r="H9798">
        <v>5.56</v>
      </c>
      <c r="I9798">
        <v>5.82</v>
      </c>
      <c r="J9798">
        <v>5.66</v>
      </c>
      <c r="K9798">
        <v>6.19</v>
      </c>
      <c r="L9798">
        <v>5.9</v>
      </c>
    </row>
    <row r="9799" spans="1:12" x14ac:dyDescent="0.2">
      <c r="A9799" s="4">
        <v>36361</v>
      </c>
      <c r="C9799">
        <v>4.6399999999999997</v>
      </c>
      <c r="D9799">
        <v>4.6399999999999997</v>
      </c>
      <c r="E9799">
        <v>4.96</v>
      </c>
      <c r="F9799">
        <v>5.43</v>
      </c>
      <c r="G9799">
        <v>5.48</v>
      </c>
      <c r="H9799">
        <v>5.54</v>
      </c>
      <c r="I9799">
        <v>5.8</v>
      </c>
      <c r="J9799">
        <v>5.65</v>
      </c>
      <c r="K9799">
        <v>6.18</v>
      </c>
      <c r="L9799">
        <v>5.89</v>
      </c>
    </row>
    <row r="9800" spans="1:12" x14ac:dyDescent="0.2">
      <c r="A9800" s="4">
        <v>36362</v>
      </c>
      <c r="C9800">
        <v>4.59</v>
      </c>
      <c r="D9800">
        <v>4.6500000000000004</v>
      </c>
      <c r="E9800">
        <v>4.92</v>
      </c>
      <c r="F9800">
        <v>5.45</v>
      </c>
      <c r="G9800">
        <v>5.51</v>
      </c>
      <c r="H9800">
        <v>5.55</v>
      </c>
      <c r="I9800">
        <v>5.81</v>
      </c>
      <c r="J9800">
        <v>5.66</v>
      </c>
      <c r="K9800">
        <v>6.2</v>
      </c>
      <c r="L9800">
        <v>5.91</v>
      </c>
    </row>
    <row r="9801" spans="1:12" x14ac:dyDescent="0.2">
      <c r="A9801" s="4">
        <v>36363</v>
      </c>
      <c r="C9801">
        <v>4.6100000000000003</v>
      </c>
      <c r="D9801">
        <v>4.68</v>
      </c>
      <c r="E9801">
        <v>4.99</v>
      </c>
      <c r="F9801">
        <v>5.52</v>
      </c>
      <c r="G9801">
        <v>5.62</v>
      </c>
      <c r="H9801">
        <v>5.66</v>
      </c>
      <c r="I9801">
        <v>5.94</v>
      </c>
      <c r="J9801">
        <v>5.78</v>
      </c>
      <c r="K9801">
        <v>6.27</v>
      </c>
      <c r="L9801">
        <v>5.97</v>
      </c>
    </row>
    <row r="9802" spans="1:12" x14ac:dyDescent="0.2">
      <c r="A9802" s="4">
        <v>36364</v>
      </c>
      <c r="C9802">
        <v>4.6500000000000004</v>
      </c>
      <c r="D9802">
        <v>4.71</v>
      </c>
      <c r="E9802">
        <v>5.0199999999999996</v>
      </c>
      <c r="F9802">
        <v>5.58</v>
      </c>
      <c r="G9802">
        <v>5.65</v>
      </c>
      <c r="H9802">
        <v>5.72</v>
      </c>
      <c r="I9802">
        <v>6</v>
      </c>
      <c r="J9802">
        <v>5.84</v>
      </c>
      <c r="K9802">
        <v>6.32</v>
      </c>
      <c r="L9802">
        <v>6.02</v>
      </c>
    </row>
    <row r="9803" spans="1:12" x14ac:dyDescent="0.2">
      <c r="A9803" s="4">
        <v>36367</v>
      </c>
      <c r="C9803">
        <v>4.68</v>
      </c>
      <c r="D9803">
        <v>4.7300000000000004</v>
      </c>
      <c r="E9803">
        <v>5.04</v>
      </c>
      <c r="F9803">
        <v>5.61</v>
      </c>
      <c r="G9803">
        <v>5.68</v>
      </c>
      <c r="H9803">
        <v>5.73</v>
      </c>
      <c r="I9803">
        <v>6.02</v>
      </c>
      <c r="J9803">
        <v>5.86</v>
      </c>
      <c r="K9803">
        <v>6.34</v>
      </c>
      <c r="L9803">
        <v>6.04</v>
      </c>
    </row>
    <row r="9804" spans="1:12" x14ac:dyDescent="0.2">
      <c r="A9804" s="4">
        <v>36368</v>
      </c>
      <c r="C9804">
        <v>4.7</v>
      </c>
      <c r="D9804">
        <v>4.7699999999999996</v>
      </c>
      <c r="E9804">
        <v>5.03</v>
      </c>
      <c r="F9804">
        <v>5.56</v>
      </c>
      <c r="G9804">
        <v>5.61</v>
      </c>
      <c r="H9804">
        <v>5.7</v>
      </c>
      <c r="I9804">
        <v>5.98</v>
      </c>
      <c r="J9804">
        <v>5.82</v>
      </c>
      <c r="K9804">
        <v>6.31</v>
      </c>
      <c r="L9804">
        <v>6.01</v>
      </c>
    </row>
    <row r="9805" spans="1:12" x14ac:dyDescent="0.2">
      <c r="A9805" s="4">
        <v>36369</v>
      </c>
      <c r="C9805">
        <v>4.71</v>
      </c>
      <c r="D9805">
        <v>4.79</v>
      </c>
      <c r="E9805">
        <v>5.04</v>
      </c>
      <c r="F9805">
        <v>5.54</v>
      </c>
      <c r="G9805">
        <v>5.59</v>
      </c>
      <c r="H9805">
        <v>5.7</v>
      </c>
      <c r="I9805">
        <v>5.97</v>
      </c>
      <c r="J9805">
        <v>5.81</v>
      </c>
      <c r="K9805">
        <v>6.3</v>
      </c>
      <c r="L9805">
        <v>6.01</v>
      </c>
    </row>
    <row r="9806" spans="1:12" x14ac:dyDescent="0.2">
      <c r="A9806" s="4">
        <v>36370</v>
      </c>
      <c r="C9806">
        <v>4.72</v>
      </c>
      <c r="D9806">
        <v>4.83</v>
      </c>
      <c r="E9806">
        <v>5.1100000000000003</v>
      </c>
      <c r="F9806">
        <v>5.62</v>
      </c>
      <c r="G9806">
        <v>5.68</v>
      </c>
      <c r="H9806">
        <v>5.79</v>
      </c>
      <c r="I9806">
        <v>6.06</v>
      </c>
      <c r="J9806">
        <v>5.88</v>
      </c>
      <c r="K9806">
        <v>6.37</v>
      </c>
      <c r="L9806">
        <v>6.07</v>
      </c>
    </row>
    <row r="9807" spans="1:12" x14ac:dyDescent="0.2">
      <c r="A9807" s="4">
        <v>36371</v>
      </c>
      <c r="C9807">
        <v>4.75</v>
      </c>
      <c r="D9807">
        <v>4.8499999999999996</v>
      </c>
      <c r="E9807">
        <v>5.13</v>
      </c>
      <c r="F9807">
        <v>5.63</v>
      </c>
      <c r="G9807">
        <v>5.7</v>
      </c>
      <c r="H9807">
        <v>5.82</v>
      </c>
      <c r="I9807">
        <v>6.1</v>
      </c>
      <c r="J9807">
        <v>5.92</v>
      </c>
      <c r="K9807">
        <v>6.4</v>
      </c>
      <c r="L9807">
        <v>6.11</v>
      </c>
    </row>
    <row r="9808" spans="1:12" x14ac:dyDescent="0.2">
      <c r="A9808" s="4">
        <v>36374</v>
      </c>
      <c r="C9808">
        <v>4.8499999999999996</v>
      </c>
      <c r="D9808">
        <v>4.97</v>
      </c>
      <c r="E9808">
        <v>5.15</v>
      </c>
      <c r="F9808">
        <v>5.65</v>
      </c>
      <c r="G9808">
        <v>5.76</v>
      </c>
      <c r="H9808">
        <v>5.85</v>
      </c>
      <c r="I9808">
        <v>6.11</v>
      </c>
      <c r="J9808">
        <v>5.92</v>
      </c>
      <c r="K9808">
        <v>6.4</v>
      </c>
      <c r="L9808">
        <v>6.13</v>
      </c>
    </row>
    <row r="9809" spans="1:12" x14ac:dyDescent="0.2">
      <c r="A9809" s="4">
        <v>36375</v>
      </c>
      <c r="C9809">
        <v>4.84</v>
      </c>
      <c r="D9809">
        <v>5.0199999999999996</v>
      </c>
      <c r="E9809">
        <v>5.17</v>
      </c>
      <c r="F9809">
        <v>5.65</v>
      </c>
      <c r="G9809">
        <v>5.75</v>
      </c>
      <c r="H9809">
        <v>5.86</v>
      </c>
      <c r="I9809">
        <v>6.13</v>
      </c>
      <c r="J9809">
        <v>5.95</v>
      </c>
      <c r="K9809">
        <v>6.42</v>
      </c>
      <c r="L9809">
        <v>6.15</v>
      </c>
    </row>
    <row r="9810" spans="1:12" x14ac:dyDescent="0.2">
      <c r="A9810" s="4">
        <v>36376</v>
      </c>
      <c r="C9810">
        <v>4.78</v>
      </c>
      <c r="D9810">
        <v>4.99</v>
      </c>
      <c r="E9810">
        <v>5.12</v>
      </c>
      <c r="F9810">
        <v>5.64</v>
      </c>
      <c r="G9810">
        <v>5.73</v>
      </c>
      <c r="H9810">
        <v>5.86</v>
      </c>
      <c r="I9810">
        <v>6.13</v>
      </c>
      <c r="J9810">
        <v>5.96</v>
      </c>
      <c r="K9810">
        <v>6.41</v>
      </c>
      <c r="L9810">
        <v>6.12</v>
      </c>
    </row>
    <row r="9811" spans="1:12" x14ac:dyDescent="0.2">
      <c r="A9811" s="4">
        <v>36377</v>
      </c>
      <c r="C9811">
        <v>4.74</v>
      </c>
      <c r="D9811">
        <v>4.95</v>
      </c>
      <c r="E9811">
        <v>5.05</v>
      </c>
      <c r="F9811">
        <v>5.55</v>
      </c>
      <c r="G9811">
        <v>5.64</v>
      </c>
      <c r="H9811">
        <v>5.77</v>
      </c>
      <c r="I9811">
        <v>6.07</v>
      </c>
      <c r="J9811">
        <v>5.88</v>
      </c>
      <c r="K9811">
        <v>6.38</v>
      </c>
      <c r="L9811">
        <v>6.05</v>
      </c>
    </row>
    <row r="9812" spans="1:12" x14ac:dyDescent="0.2">
      <c r="A9812" s="4">
        <v>36378</v>
      </c>
      <c r="C9812">
        <v>4.8</v>
      </c>
      <c r="D9812">
        <v>5.03</v>
      </c>
      <c r="E9812">
        <v>5.16</v>
      </c>
      <c r="F9812">
        <v>5.69</v>
      </c>
      <c r="G9812">
        <v>5.79</v>
      </c>
      <c r="H9812">
        <v>5.94</v>
      </c>
      <c r="I9812">
        <v>6.24</v>
      </c>
      <c r="J9812">
        <v>6.02</v>
      </c>
      <c r="K9812">
        <v>6.48</v>
      </c>
      <c r="L9812">
        <v>6.16</v>
      </c>
    </row>
    <row r="9813" spans="1:12" x14ac:dyDescent="0.2">
      <c r="A9813" s="4">
        <v>36381</v>
      </c>
      <c r="C9813">
        <v>4.96</v>
      </c>
      <c r="D9813">
        <v>5.15</v>
      </c>
      <c r="E9813">
        <v>5.24</v>
      </c>
      <c r="F9813">
        <v>5.79</v>
      </c>
      <c r="G9813">
        <v>5.89</v>
      </c>
      <c r="H9813">
        <v>6.04</v>
      </c>
      <c r="I9813">
        <v>6.33</v>
      </c>
      <c r="J9813">
        <v>6.13</v>
      </c>
      <c r="K9813">
        <v>6.54</v>
      </c>
      <c r="L9813">
        <v>6.23</v>
      </c>
    </row>
    <row r="9814" spans="1:12" x14ac:dyDescent="0.2">
      <c r="A9814" s="4">
        <v>36382</v>
      </c>
      <c r="C9814">
        <v>4.95</v>
      </c>
      <c r="D9814">
        <v>5.14</v>
      </c>
      <c r="E9814">
        <v>5.24</v>
      </c>
      <c r="F9814">
        <v>5.79</v>
      </c>
      <c r="G9814">
        <v>5.9</v>
      </c>
      <c r="H9814">
        <v>6</v>
      </c>
      <c r="I9814">
        <v>6.37</v>
      </c>
      <c r="J9814">
        <v>6.16</v>
      </c>
      <c r="K9814">
        <v>6.55</v>
      </c>
      <c r="L9814">
        <v>6.25</v>
      </c>
    </row>
    <row r="9815" spans="1:12" x14ac:dyDescent="0.2">
      <c r="A9815" s="4">
        <v>36383</v>
      </c>
      <c r="C9815">
        <v>4.91</v>
      </c>
      <c r="D9815">
        <v>5.1100000000000003</v>
      </c>
      <c r="E9815">
        <v>5.22</v>
      </c>
      <c r="F9815">
        <v>5.76</v>
      </c>
      <c r="G9815">
        <v>5.86</v>
      </c>
      <c r="H9815">
        <v>5.96</v>
      </c>
      <c r="I9815">
        <v>6.32</v>
      </c>
      <c r="J9815">
        <v>6.05</v>
      </c>
      <c r="K9815">
        <v>6.52</v>
      </c>
      <c r="L9815">
        <v>6.22</v>
      </c>
    </row>
    <row r="9816" spans="1:12" x14ac:dyDescent="0.2">
      <c r="A9816" s="4">
        <v>36384</v>
      </c>
      <c r="C9816">
        <v>4.79</v>
      </c>
      <c r="D9816">
        <v>5.09</v>
      </c>
      <c r="E9816">
        <v>5.25</v>
      </c>
      <c r="F9816">
        <v>5.78</v>
      </c>
      <c r="G9816">
        <v>5.89</v>
      </c>
      <c r="H9816">
        <v>5.97</v>
      </c>
      <c r="I9816">
        <v>6.33</v>
      </c>
      <c r="J9816">
        <v>6.08</v>
      </c>
      <c r="K9816">
        <v>6.56</v>
      </c>
      <c r="L9816">
        <v>6.18</v>
      </c>
    </row>
    <row r="9817" spans="1:12" x14ac:dyDescent="0.2">
      <c r="A9817" s="4">
        <v>36385</v>
      </c>
      <c r="C9817">
        <v>4.74</v>
      </c>
      <c r="D9817">
        <v>5.07</v>
      </c>
      <c r="E9817">
        <v>5.19</v>
      </c>
      <c r="F9817">
        <v>5.71</v>
      </c>
      <c r="G9817">
        <v>5.81</v>
      </c>
      <c r="H9817">
        <v>5.88</v>
      </c>
      <c r="I9817">
        <v>6.21</v>
      </c>
      <c r="J9817">
        <v>5.98</v>
      </c>
      <c r="K9817">
        <v>6.45</v>
      </c>
      <c r="L9817">
        <v>6.09</v>
      </c>
    </row>
    <row r="9818" spans="1:12" x14ac:dyDescent="0.2">
      <c r="A9818" s="4">
        <v>36388</v>
      </c>
      <c r="C9818">
        <v>4.84</v>
      </c>
      <c r="D9818">
        <v>5.14</v>
      </c>
      <c r="E9818">
        <v>5.24</v>
      </c>
      <c r="F9818">
        <v>5.75</v>
      </c>
      <c r="G9818">
        <v>5.82</v>
      </c>
      <c r="H9818">
        <v>5.88</v>
      </c>
      <c r="I9818">
        <v>6.19</v>
      </c>
      <c r="J9818">
        <v>5.98</v>
      </c>
      <c r="K9818">
        <v>6.48</v>
      </c>
      <c r="L9818">
        <v>6.1</v>
      </c>
    </row>
    <row r="9819" spans="1:12" x14ac:dyDescent="0.2">
      <c r="A9819" s="4">
        <v>36389</v>
      </c>
      <c r="C9819">
        <v>4.83</v>
      </c>
      <c r="D9819">
        <v>5.13</v>
      </c>
      <c r="E9819">
        <v>5.23</v>
      </c>
      <c r="F9819">
        <v>5.68</v>
      </c>
      <c r="G9819">
        <v>5.75</v>
      </c>
      <c r="H9819">
        <v>5.8</v>
      </c>
      <c r="I9819">
        <v>6.1</v>
      </c>
      <c r="J9819">
        <v>5.89</v>
      </c>
      <c r="K9819">
        <v>6.41</v>
      </c>
      <c r="L9819">
        <v>6.02</v>
      </c>
    </row>
    <row r="9820" spans="1:12" x14ac:dyDescent="0.2">
      <c r="A9820" s="4">
        <v>36390</v>
      </c>
      <c r="C9820">
        <v>4.76</v>
      </c>
      <c r="D9820">
        <v>5.07</v>
      </c>
      <c r="E9820">
        <v>5.19</v>
      </c>
      <c r="F9820">
        <v>5.66</v>
      </c>
      <c r="G9820">
        <v>5.74</v>
      </c>
      <c r="H9820">
        <v>5.79</v>
      </c>
      <c r="I9820">
        <v>6.09</v>
      </c>
      <c r="J9820">
        <v>5.88</v>
      </c>
      <c r="K9820">
        <v>6.41</v>
      </c>
      <c r="L9820">
        <v>6.01</v>
      </c>
    </row>
    <row r="9821" spans="1:12" x14ac:dyDescent="0.2">
      <c r="A9821" s="4">
        <v>36391</v>
      </c>
      <c r="C9821">
        <v>4.76</v>
      </c>
      <c r="D9821">
        <v>5.08</v>
      </c>
      <c r="E9821">
        <v>5.18</v>
      </c>
      <c r="F9821">
        <v>5.66</v>
      </c>
      <c r="G9821">
        <v>5.74</v>
      </c>
      <c r="H9821">
        <v>5.81</v>
      </c>
      <c r="I9821">
        <v>6.12</v>
      </c>
      <c r="J9821">
        <v>5.9</v>
      </c>
      <c r="K9821">
        <v>6.43</v>
      </c>
      <c r="L9821">
        <v>6.03</v>
      </c>
    </row>
    <row r="9822" spans="1:12" x14ac:dyDescent="0.2">
      <c r="A9822" s="4">
        <v>36392</v>
      </c>
      <c r="C9822">
        <v>4.84</v>
      </c>
      <c r="D9822">
        <v>5.0999999999999996</v>
      </c>
      <c r="E9822">
        <v>5.16</v>
      </c>
      <c r="F9822">
        <v>5.65</v>
      </c>
      <c r="G9822">
        <v>5.72</v>
      </c>
      <c r="H9822">
        <v>5.79</v>
      </c>
      <c r="I9822">
        <v>6.1</v>
      </c>
      <c r="J9822">
        <v>5.88</v>
      </c>
      <c r="K9822">
        <v>6.41</v>
      </c>
      <c r="L9822">
        <v>5.99</v>
      </c>
    </row>
    <row r="9823" spans="1:12" x14ac:dyDescent="0.2">
      <c r="A9823" s="4">
        <v>36395</v>
      </c>
      <c r="C9823">
        <v>5.01</v>
      </c>
      <c r="D9823">
        <v>5.16</v>
      </c>
      <c r="E9823">
        <v>5.21</v>
      </c>
      <c r="F9823">
        <v>5.66</v>
      </c>
      <c r="G9823">
        <v>5.73</v>
      </c>
      <c r="H9823">
        <v>5.79</v>
      </c>
      <c r="I9823">
        <v>6.11</v>
      </c>
      <c r="J9823">
        <v>5.89</v>
      </c>
      <c r="K9823">
        <v>6.41</v>
      </c>
      <c r="L9823">
        <v>5.98</v>
      </c>
    </row>
    <row r="9824" spans="1:12" x14ac:dyDescent="0.2">
      <c r="A9824" s="4">
        <v>36396</v>
      </c>
      <c r="C9824">
        <v>4.99</v>
      </c>
      <c r="D9824">
        <v>5.1100000000000003</v>
      </c>
      <c r="E9824">
        <v>5.18</v>
      </c>
      <c r="F9824">
        <v>5.65</v>
      </c>
      <c r="G9824">
        <v>5.71</v>
      </c>
      <c r="H9824">
        <v>5.73</v>
      </c>
      <c r="I9824">
        <v>6.06</v>
      </c>
      <c r="J9824">
        <v>5.85</v>
      </c>
      <c r="K9824">
        <v>6.38</v>
      </c>
      <c r="L9824">
        <v>5.95</v>
      </c>
    </row>
    <row r="9825" spans="1:12" x14ac:dyDescent="0.2">
      <c r="A9825" s="4">
        <v>36397</v>
      </c>
      <c r="C9825">
        <v>4.93</v>
      </c>
      <c r="D9825">
        <v>5.04</v>
      </c>
      <c r="E9825">
        <v>5.14</v>
      </c>
      <c r="F9825">
        <v>5.53</v>
      </c>
      <c r="G9825">
        <v>5.61</v>
      </c>
      <c r="H9825">
        <v>5.63</v>
      </c>
      <c r="I9825">
        <v>5.94</v>
      </c>
      <c r="J9825">
        <v>5.73</v>
      </c>
      <c r="K9825">
        <v>6.28</v>
      </c>
      <c r="L9825">
        <v>5.87</v>
      </c>
    </row>
    <row r="9826" spans="1:12" x14ac:dyDescent="0.2">
      <c r="A9826" s="4">
        <v>36398</v>
      </c>
      <c r="C9826">
        <v>4.93</v>
      </c>
      <c r="D9826">
        <v>5.0599999999999996</v>
      </c>
      <c r="E9826">
        <v>5.18</v>
      </c>
      <c r="F9826">
        <v>5.56</v>
      </c>
      <c r="G9826">
        <v>5.65</v>
      </c>
      <c r="H9826">
        <v>5.67</v>
      </c>
      <c r="I9826">
        <v>5.96</v>
      </c>
      <c r="J9826">
        <v>5.75</v>
      </c>
      <c r="K9826">
        <v>6.29</v>
      </c>
      <c r="L9826">
        <v>5.88</v>
      </c>
    </row>
    <row r="9827" spans="1:12" x14ac:dyDescent="0.2">
      <c r="A9827" s="4">
        <v>36399</v>
      </c>
      <c r="C9827">
        <v>4.9800000000000004</v>
      </c>
      <c r="D9827">
        <v>5.1100000000000003</v>
      </c>
      <c r="E9827">
        <v>5.24</v>
      </c>
      <c r="F9827">
        <v>5.65</v>
      </c>
      <c r="G9827">
        <v>5.74</v>
      </c>
      <c r="H9827">
        <v>5.75</v>
      </c>
      <c r="I9827">
        <v>6.05</v>
      </c>
      <c r="J9827">
        <v>5.85</v>
      </c>
      <c r="K9827">
        <v>6.38</v>
      </c>
      <c r="L9827">
        <v>5.96</v>
      </c>
    </row>
    <row r="9828" spans="1:12" x14ac:dyDescent="0.2">
      <c r="A9828" s="4">
        <v>36402</v>
      </c>
      <c r="C9828">
        <v>5.01</v>
      </c>
      <c r="D9828">
        <v>5.21</v>
      </c>
      <c r="E9828">
        <v>5.31</v>
      </c>
      <c r="F9828">
        <v>5.73</v>
      </c>
      <c r="G9828">
        <v>5.81</v>
      </c>
      <c r="H9828">
        <v>5.86</v>
      </c>
      <c r="I9828">
        <v>6.16</v>
      </c>
      <c r="J9828">
        <v>5.95</v>
      </c>
      <c r="K9828">
        <v>6.48</v>
      </c>
      <c r="L9828">
        <v>6.07</v>
      </c>
    </row>
    <row r="9829" spans="1:12" x14ac:dyDescent="0.2">
      <c r="A9829" s="4">
        <v>36403</v>
      </c>
      <c r="C9829">
        <v>4.9800000000000004</v>
      </c>
      <c r="D9829">
        <v>5.21</v>
      </c>
      <c r="E9829">
        <v>5.3</v>
      </c>
      <c r="F9829">
        <v>5.73</v>
      </c>
      <c r="G9829">
        <v>5.82</v>
      </c>
      <c r="H9829">
        <v>5.88</v>
      </c>
      <c r="I9829">
        <v>6.2</v>
      </c>
      <c r="J9829">
        <v>5.98</v>
      </c>
      <c r="K9829">
        <v>6.49</v>
      </c>
      <c r="L9829">
        <v>6.07</v>
      </c>
    </row>
    <row r="9830" spans="1:12" x14ac:dyDescent="0.2">
      <c r="A9830" s="4">
        <v>36404</v>
      </c>
      <c r="C9830">
        <v>4.97</v>
      </c>
      <c r="D9830">
        <v>5.21</v>
      </c>
      <c r="E9830">
        <v>5.3</v>
      </c>
      <c r="F9830">
        <v>5.74</v>
      </c>
      <c r="G9830">
        <v>5.82</v>
      </c>
      <c r="H9830">
        <v>5.88</v>
      </c>
      <c r="I9830">
        <v>6.2</v>
      </c>
      <c r="J9830">
        <v>5.99</v>
      </c>
      <c r="K9830">
        <v>6.5</v>
      </c>
      <c r="L9830">
        <v>6.08</v>
      </c>
    </row>
    <row r="9831" spans="1:12" x14ac:dyDescent="0.2">
      <c r="A9831" s="4">
        <v>36405</v>
      </c>
      <c r="C9831">
        <v>4.92</v>
      </c>
      <c r="D9831">
        <v>5.19</v>
      </c>
      <c r="E9831">
        <v>5.3</v>
      </c>
      <c r="F9831">
        <v>5.74</v>
      </c>
      <c r="G9831">
        <v>5.83</v>
      </c>
      <c r="H9831">
        <v>5.9</v>
      </c>
      <c r="I9831">
        <v>6.23</v>
      </c>
      <c r="J9831">
        <v>6.03</v>
      </c>
      <c r="K9831">
        <v>6.58</v>
      </c>
      <c r="L9831">
        <v>6.15</v>
      </c>
    </row>
    <row r="9832" spans="1:12" x14ac:dyDescent="0.2">
      <c r="A9832" s="4">
        <v>36406</v>
      </c>
      <c r="C9832">
        <v>4.92</v>
      </c>
      <c r="D9832">
        <v>5.14</v>
      </c>
      <c r="E9832">
        <v>5.22</v>
      </c>
      <c r="F9832">
        <v>5.64</v>
      </c>
      <c r="G9832">
        <v>5.72</v>
      </c>
      <c r="H9832">
        <v>5.78</v>
      </c>
      <c r="I9832">
        <v>6.12</v>
      </c>
      <c r="J9832">
        <v>5.89</v>
      </c>
      <c r="K9832">
        <v>6.45</v>
      </c>
      <c r="L9832">
        <v>6.03</v>
      </c>
    </row>
    <row r="9833" spans="1:12" x14ac:dyDescent="0.2">
      <c r="A9833" s="4">
        <v>36409</v>
      </c>
      <c r="C9833" t="s">
        <v>13</v>
      </c>
      <c r="D9833" t="s">
        <v>13</v>
      </c>
      <c r="E9833" t="s">
        <v>13</v>
      </c>
      <c r="F9833" t="s">
        <v>13</v>
      </c>
      <c r="G9833" t="s">
        <v>13</v>
      </c>
      <c r="H9833" t="s">
        <v>13</v>
      </c>
      <c r="I9833" t="s">
        <v>13</v>
      </c>
      <c r="J9833" t="s">
        <v>13</v>
      </c>
      <c r="K9833" t="s">
        <v>13</v>
      </c>
      <c r="L9833" t="s">
        <v>13</v>
      </c>
    </row>
    <row r="9834" spans="1:12" x14ac:dyDescent="0.2">
      <c r="A9834" s="4">
        <v>36410</v>
      </c>
      <c r="C9834">
        <v>4.8499999999999996</v>
      </c>
      <c r="D9834">
        <v>5.15</v>
      </c>
      <c r="E9834">
        <v>5.27</v>
      </c>
      <c r="F9834">
        <v>5.69</v>
      </c>
      <c r="G9834">
        <v>5.78</v>
      </c>
      <c r="H9834">
        <v>5.83</v>
      </c>
      <c r="I9834">
        <v>6.17</v>
      </c>
      <c r="J9834">
        <v>5.95</v>
      </c>
      <c r="K9834">
        <v>6.52</v>
      </c>
      <c r="L9834">
        <v>6.07</v>
      </c>
    </row>
    <row r="9835" spans="1:12" x14ac:dyDescent="0.2">
      <c r="A9835" s="4">
        <v>36411</v>
      </c>
      <c r="C9835">
        <v>4.83</v>
      </c>
      <c r="D9835">
        <v>5.15</v>
      </c>
      <c r="E9835">
        <v>5.28</v>
      </c>
      <c r="F9835">
        <v>5.67</v>
      </c>
      <c r="G9835">
        <v>5.77</v>
      </c>
      <c r="H9835">
        <v>5.82</v>
      </c>
      <c r="I9835">
        <v>6.15</v>
      </c>
      <c r="J9835">
        <v>5.93</v>
      </c>
      <c r="K9835">
        <v>6.5</v>
      </c>
      <c r="L9835">
        <v>6.07</v>
      </c>
    </row>
    <row r="9836" spans="1:12" x14ac:dyDescent="0.2">
      <c r="A9836" s="4">
        <v>36412</v>
      </c>
      <c r="C9836">
        <v>4.8099999999999996</v>
      </c>
      <c r="D9836">
        <v>5.15</v>
      </c>
      <c r="E9836">
        <v>5.3</v>
      </c>
      <c r="F9836">
        <v>5.71</v>
      </c>
      <c r="G9836">
        <v>5.81</v>
      </c>
      <c r="H9836">
        <v>5.85</v>
      </c>
      <c r="I9836">
        <v>6.19</v>
      </c>
      <c r="J9836">
        <v>5.97</v>
      </c>
      <c r="K9836">
        <v>6.54</v>
      </c>
      <c r="L9836">
        <v>6.1</v>
      </c>
    </row>
    <row r="9837" spans="1:12" x14ac:dyDescent="0.2">
      <c r="A9837" s="4">
        <v>36413</v>
      </c>
      <c r="C9837">
        <v>4.76</v>
      </c>
      <c r="D9837">
        <v>5.1100000000000003</v>
      </c>
      <c r="E9837">
        <v>5.26</v>
      </c>
      <c r="F9837">
        <v>5.64</v>
      </c>
      <c r="G9837">
        <v>5.75</v>
      </c>
      <c r="H9837">
        <v>5.78</v>
      </c>
      <c r="I9837">
        <v>6.1</v>
      </c>
      <c r="J9837">
        <v>5.89</v>
      </c>
      <c r="K9837">
        <v>6.48</v>
      </c>
      <c r="L9837">
        <v>6.03</v>
      </c>
    </row>
    <row r="9838" spans="1:12" x14ac:dyDescent="0.2">
      <c r="A9838" s="4">
        <v>36416</v>
      </c>
      <c r="C9838">
        <v>4.8</v>
      </c>
      <c r="D9838">
        <v>5.13</v>
      </c>
      <c r="E9838">
        <v>5.28</v>
      </c>
      <c r="F9838">
        <v>5.66</v>
      </c>
      <c r="G9838">
        <v>5.76</v>
      </c>
      <c r="H9838">
        <v>5.8</v>
      </c>
      <c r="I9838">
        <v>6.12</v>
      </c>
      <c r="J9838">
        <v>5.92</v>
      </c>
      <c r="K9838">
        <v>6.51</v>
      </c>
      <c r="L9838">
        <v>6.06</v>
      </c>
    </row>
    <row r="9839" spans="1:12" x14ac:dyDescent="0.2">
      <c r="A9839" s="4">
        <v>36417</v>
      </c>
      <c r="C9839">
        <v>4.83</v>
      </c>
      <c r="D9839">
        <v>5.14</v>
      </c>
      <c r="E9839">
        <v>5.3</v>
      </c>
      <c r="F9839">
        <v>5.71</v>
      </c>
      <c r="G9839">
        <v>5.82</v>
      </c>
      <c r="H9839">
        <v>5.85</v>
      </c>
      <c r="I9839">
        <v>6.18</v>
      </c>
      <c r="J9839">
        <v>5.96</v>
      </c>
      <c r="K9839">
        <v>6.57</v>
      </c>
      <c r="L9839">
        <v>6.11</v>
      </c>
    </row>
    <row r="9840" spans="1:12" x14ac:dyDescent="0.2">
      <c r="A9840" s="4">
        <v>36418</v>
      </c>
      <c r="C9840">
        <v>4.75</v>
      </c>
      <c r="D9840">
        <v>5.07</v>
      </c>
      <c r="E9840">
        <v>5.25</v>
      </c>
      <c r="F9840">
        <v>5.67</v>
      </c>
      <c r="G9840">
        <v>5.79</v>
      </c>
      <c r="H9840">
        <v>5.81</v>
      </c>
      <c r="I9840">
        <v>6.14</v>
      </c>
      <c r="J9840">
        <v>5.94</v>
      </c>
      <c r="K9840">
        <v>6.56</v>
      </c>
      <c r="L9840">
        <v>6.11</v>
      </c>
    </row>
    <row r="9841" spans="1:12" x14ac:dyDescent="0.2">
      <c r="A9841" s="4">
        <v>36419</v>
      </c>
      <c r="C9841">
        <v>4.7</v>
      </c>
      <c r="D9841">
        <v>5.04</v>
      </c>
      <c r="E9841">
        <v>5.23</v>
      </c>
      <c r="F9841">
        <v>5.63</v>
      </c>
      <c r="G9841">
        <v>5.7</v>
      </c>
      <c r="H9841">
        <v>5.77</v>
      </c>
      <c r="I9841">
        <v>6.09</v>
      </c>
      <c r="J9841">
        <v>5.9</v>
      </c>
      <c r="K9841">
        <v>6.51</v>
      </c>
      <c r="L9841">
        <v>6.08</v>
      </c>
    </row>
    <row r="9842" spans="1:12" x14ac:dyDescent="0.2">
      <c r="A9842" s="4">
        <v>36420</v>
      </c>
      <c r="C9842">
        <v>4.67</v>
      </c>
      <c r="D9842">
        <v>5.07</v>
      </c>
      <c r="E9842">
        <v>5.24</v>
      </c>
      <c r="F9842">
        <v>5.63</v>
      </c>
      <c r="G9842">
        <v>5.74</v>
      </c>
      <c r="H9842">
        <v>5.76</v>
      </c>
      <c r="I9842">
        <v>6.06</v>
      </c>
      <c r="J9842">
        <v>5.87</v>
      </c>
      <c r="K9842">
        <v>6.47</v>
      </c>
      <c r="L9842">
        <v>6.05</v>
      </c>
    </row>
    <row r="9843" spans="1:12" x14ac:dyDescent="0.2">
      <c r="A9843" s="4">
        <v>36423</v>
      </c>
      <c r="C9843">
        <v>4.8099999999999996</v>
      </c>
      <c r="D9843">
        <v>5.09</v>
      </c>
      <c r="E9843">
        <v>5.28</v>
      </c>
      <c r="F9843">
        <v>5.67</v>
      </c>
      <c r="G9843">
        <v>5.75</v>
      </c>
      <c r="H9843">
        <v>5.81</v>
      </c>
      <c r="I9843">
        <v>6.11</v>
      </c>
      <c r="J9843">
        <v>5.91</v>
      </c>
      <c r="K9843">
        <v>6.5</v>
      </c>
      <c r="L9843">
        <v>6.08</v>
      </c>
    </row>
    <row r="9844" spans="1:12" x14ac:dyDescent="0.2">
      <c r="A9844" s="4">
        <v>36424</v>
      </c>
      <c r="C9844">
        <v>4.79</v>
      </c>
      <c r="D9844">
        <v>5.0599999999999996</v>
      </c>
      <c r="E9844">
        <v>5.26</v>
      </c>
      <c r="F9844">
        <v>5.67</v>
      </c>
      <c r="G9844">
        <v>5.76</v>
      </c>
      <c r="H9844">
        <v>5.83</v>
      </c>
      <c r="I9844">
        <v>6.14</v>
      </c>
      <c r="J9844">
        <v>5.94</v>
      </c>
      <c r="K9844">
        <v>6.52</v>
      </c>
      <c r="L9844">
        <v>6.1</v>
      </c>
    </row>
    <row r="9845" spans="1:12" x14ac:dyDescent="0.2">
      <c r="A9845" s="4">
        <v>36425</v>
      </c>
      <c r="C9845">
        <v>4.83</v>
      </c>
      <c r="D9845">
        <v>5.07</v>
      </c>
      <c r="E9845">
        <v>5.26</v>
      </c>
      <c r="F9845">
        <v>5.67</v>
      </c>
      <c r="G9845">
        <v>5.74</v>
      </c>
      <c r="H9845">
        <v>5.81</v>
      </c>
      <c r="I9845">
        <v>6.12</v>
      </c>
      <c r="J9845">
        <v>5.92</v>
      </c>
      <c r="K9845">
        <v>6.5</v>
      </c>
      <c r="L9845">
        <v>6.1</v>
      </c>
    </row>
    <row r="9846" spans="1:12" x14ac:dyDescent="0.2">
      <c r="A9846" s="4">
        <v>36426</v>
      </c>
      <c r="C9846">
        <v>4.82</v>
      </c>
      <c r="D9846">
        <v>5.05</v>
      </c>
      <c r="E9846">
        <v>5.22</v>
      </c>
      <c r="F9846">
        <v>5.63</v>
      </c>
      <c r="G9846">
        <v>5.7</v>
      </c>
      <c r="H9846">
        <v>5.76</v>
      </c>
      <c r="I9846">
        <v>6.06</v>
      </c>
      <c r="J9846">
        <v>5.87</v>
      </c>
      <c r="K9846">
        <v>6.44</v>
      </c>
      <c r="L9846">
        <v>6.05</v>
      </c>
    </row>
    <row r="9847" spans="1:12" x14ac:dyDescent="0.2">
      <c r="A9847" s="4">
        <v>36427</v>
      </c>
      <c r="C9847">
        <v>4.78</v>
      </c>
      <c r="D9847">
        <v>5</v>
      </c>
      <c r="E9847">
        <v>5.15</v>
      </c>
      <c r="F9847">
        <v>5.55</v>
      </c>
      <c r="G9847">
        <v>5.6</v>
      </c>
      <c r="H9847">
        <v>5.65</v>
      </c>
      <c r="I9847">
        <v>5.94</v>
      </c>
      <c r="J9847">
        <v>5.75</v>
      </c>
      <c r="K9847">
        <v>6.36</v>
      </c>
      <c r="L9847">
        <v>5.95</v>
      </c>
    </row>
    <row r="9848" spans="1:12" x14ac:dyDescent="0.2">
      <c r="A9848" s="4">
        <v>36430</v>
      </c>
      <c r="C9848">
        <v>4.87</v>
      </c>
      <c r="D9848">
        <v>5.01</v>
      </c>
      <c r="E9848">
        <v>5.19</v>
      </c>
      <c r="F9848">
        <v>5.62</v>
      </c>
      <c r="G9848">
        <v>5.67</v>
      </c>
      <c r="H9848">
        <v>5.73</v>
      </c>
      <c r="I9848">
        <v>6.01</v>
      </c>
      <c r="J9848">
        <v>5.83</v>
      </c>
      <c r="K9848">
        <v>6.42</v>
      </c>
      <c r="L9848">
        <v>6.02</v>
      </c>
    </row>
    <row r="9849" spans="1:12" x14ac:dyDescent="0.2">
      <c r="A9849" s="4">
        <v>36431</v>
      </c>
      <c r="C9849">
        <v>4.8499999999999996</v>
      </c>
      <c r="D9849">
        <v>4.97</v>
      </c>
      <c r="E9849">
        <v>5.2</v>
      </c>
      <c r="F9849">
        <v>5.65</v>
      </c>
      <c r="G9849">
        <v>5.7</v>
      </c>
      <c r="H9849">
        <v>5.78</v>
      </c>
      <c r="I9849">
        <v>6.09</v>
      </c>
      <c r="J9849">
        <v>5.89</v>
      </c>
      <c r="K9849">
        <v>6.47</v>
      </c>
      <c r="L9849">
        <v>6.07</v>
      </c>
    </row>
    <row r="9850" spans="1:12" x14ac:dyDescent="0.2">
      <c r="A9850" s="4">
        <v>36432</v>
      </c>
      <c r="C9850">
        <v>4.83</v>
      </c>
      <c r="D9850">
        <v>4.9800000000000004</v>
      </c>
      <c r="E9850">
        <v>5.27</v>
      </c>
      <c r="F9850">
        <v>5.68</v>
      </c>
      <c r="G9850">
        <v>5.75</v>
      </c>
      <c r="H9850">
        <v>5.86</v>
      </c>
      <c r="I9850">
        <v>6.18</v>
      </c>
      <c r="J9850">
        <v>5.97</v>
      </c>
      <c r="K9850">
        <v>6.55</v>
      </c>
      <c r="L9850">
        <v>6.13</v>
      </c>
    </row>
    <row r="9851" spans="1:12" x14ac:dyDescent="0.2">
      <c r="A9851" s="4">
        <v>36433</v>
      </c>
      <c r="C9851">
        <v>4.88</v>
      </c>
      <c r="D9851">
        <v>4.99</v>
      </c>
      <c r="E9851">
        <v>5.22</v>
      </c>
      <c r="F9851">
        <v>5.63</v>
      </c>
      <c r="G9851">
        <v>5.7</v>
      </c>
      <c r="H9851">
        <v>5.78</v>
      </c>
      <c r="I9851">
        <v>6.1</v>
      </c>
      <c r="J9851">
        <v>5.9</v>
      </c>
      <c r="K9851">
        <v>6.47</v>
      </c>
      <c r="L9851">
        <v>6.06</v>
      </c>
    </row>
    <row r="9852" spans="1:12" x14ac:dyDescent="0.2">
      <c r="A9852" s="4">
        <v>36434</v>
      </c>
      <c r="C9852">
        <v>4.9800000000000004</v>
      </c>
      <c r="D9852">
        <v>5.01</v>
      </c>
      <c r="E9852">
        <v>5.3</v>
      </c>
      <c r="F9852">
        <v>5.73</v>
      </c>
      <c r="G9852">
        <v>5.83</v>
      </c>
      <c r="H9852">
        <v>5.9</v>
      </c>
      <c r="I9852">
        <v>6.22</v>
      </c>
      <c r="J9852">
        <v>6</v>
      </c>
      <c r="K9852">
        <v>6.57</v>
      </c>
      <c r="L9852">
        <v>6.15</v>
      </c>
    </row>
    <row r="9853" spans="1:12" x14ac:dyDescent="0.2">
      <c r="A9853" s="4">
        <v>36437</v>
      </c>
      <c r="C9853">
        <v>4.87</v>
      </c>
      <c r="D9853">
        <v>5.0999999999999996</v>
      </c>
      <c r="E9853">
        <v>5.27</v>
      </c>
      <c r="F9853">
        <v>5.7</v>
      </c>
      <c r="G9853">
        <v>5.79</v>
      </c>
      <c r="H9853">
        <v>5.85</v>
      </c>
      <c r="I9853">
        <v>6.15</v>
      </c>
      <c r="J9853">
        <v>5.95</v>
      </c>
      <c r="K9853">
        <v>6.51</v>
      </c>
      <c r="L9853">
        <v>6.1</v>
      </c>
    </row>
    <row r="9854" spans="1:12" x14ac:dyDescent="0.2">
      <c r="A9854" s="4">
        <v>36438</v>
      </c>
      <c r="C9854">
        <v>4.8600000000000003</v>
      </c>
      <c r="D9854">
        <v>5.12</v>
      </c>
      <c r="E9854">
        <v>5.33</v>
      </c>
      <c r="F9854">
        <v>5.78</v>
      </c>
      <c r="G9854">
        <v>5.87</v>
      </c>
      <c r="H9854">
        <v>5.94</v>
      </c>
      <c r="I9854">
        <v>6.24</v>
      </c>
      <c r="J9854">
        <v>6.02</v>
      </c>
      <c r="K9854">
        <v>6.59</v>
      </c>
      <c r="L9854">
        <v>6.17</v>
      </c>
    </row>
    <row r="9855" spans="1:12" x14ac:dyDescent="0.2">
      <c r="A9855" s="4">
        <v>36439</v>
      </c>
      <c r="C9855">
        <v>4.8099999999999996</v>
      </c>
      <c r="D9855">
        <v>5.09</v>
      </c>
      <c r="E9855">
        <v>5.36</v>
      </c>
      <c r="F9855">
        <v>5.81</v>
      </c>
      <c r="G9855">
        <v>5.89</v>
      </c>
      <c r="H9855">
        <v>5.98</v>
      </c>
      <c r="I9855">
        <v>6.27</v>
      </c>
      <c r="J9855">
        <v>6.04</v>
      </c>
      <c r="K9855">
        <v>6.6</v>
      </c>
      <c r="L9855">
        <v>6.17</v>
      </c>
    </row>
    <row r="9856" spans="1:12" x14ac:dyDescent="0.2">
      <c r="A9856" s="4">
        <v>36440</v>
      </c>
      <c r="C9856">
        <v>4.84</v>
      </c>
      <c r="D9856">
        <v>5.12</v>
      </c>
      <c r="E9856">
        <v>5.36</v>
      </c>
      <c r="F9856">
        <v>5.82</v>
      </c>
      <c r="G9856">
        <v>5.91</v>
      </c>
      <c r="H9856">
        <v>5.99</v>
      </c>
      <c r="I9856">
        <v>6.28</v>
      </c>
      <c r="J9856">
        <v>6.05</v>
      </c>
      <c r="K9856">
        <v>6.6</v>
      </c>
      <c r="L9856">
        <v>6.19</v>
      </c>
    </row>
    <row r="9857" spans="1:12" x14ac:dyDescent="0.2">
      <c r="A9857" s="4">
        <v>36441</v>
      </c>
      <c r="C9857">
        <v>4.82</v>
      </c>
      <c r="D9857">
        <v>5.1100000000000003</v>
      </c>
      <c r="E9857">
        <v>5.36</v>
      </c>
      <c r="F9857">
        <v>5.8</v>
      </c>
      <c r="G9857">
        <v>5.87</v>
      </c>
      <c r="H9857">
        <v>5.97</v>
      </c>
      <c r="I9857">
        <v>6.27</v>
      </c>
      <c r="J9857">
        <v>6.04</v>
      </c>
      <c r="K9857">
        <v>6.61</v>
      </c>
      <c r="L9857">
        <v>6.2</v>
      </c>
    </row>
    <row r="9858" spans="1:12" x14ac:dyDescent="0.2">
      <c r="A9858" s="4">
        <v>36444</v>
      </c>
      <c r="C9858" t="s">
        <v>13</v>
      </c>
      <c r="D9858" t="s">
        <v>13</v>
      </c>
      <c r="E9858" t="s">
        <v>13</v>
      </c>
      <c r="F9858" t="s">
        <v>13</v>
      </c>
      <c r="G9858" t="s">
        <v>13</v>
      </c>
      <c r="H9858" t="s">
        <v>13</v>
      </c>
      <c r="I9858" t="s">
        <v>13</v>
      </c>
      <c r="J9858" t="s">
        <v>13</v>
      </c>
      <c r="K9858" t="s">
        <v>13</v>
      </c>
      <c r="L9858" t="s">
        <v>13</v>
      </c>
    </row>
    <row r="9859" spans="1:12" x14ac:dyDescent="0.2">
      <c r="A9859" s="4">
        <v>36445</v>
      </c>
      <c r="C9859">
        <v>4.93</v>
      </c>
      <c r="D9859">
        <v>5.14</v>
      </c>
      <c r="E9859">
        <v>5.38</v>
      </c>
      <c r="F9859">
        <v>5.82</v>
      </c>
      <c r="G9859">
        <v>5.89</v>
      </c>
      <c r="H9859">
        <v>5.99</v>
      </c>
      <c r="I9859">
        <v>6.29</v>
      </c>
      <c r="J9859">
        <v>6.07</v>
      </c>
      <c r="K9859">
        <v>6.63</v>
      </c>
      <c r="L9859">
        <v>6.23</v>
      </c>
    </row>
    <row r="9860" spans="1:12" x14ac:dyDescent="0.2">
      <c r="A9860" s="4">
        <v>36446</v>
      </c>
      <c r="C9860">
        <v>4.9800000000000004</v>
      </c>
      <c r="D9860">
        <v>5.16</v>
      </c>
      <c r="E9860">
        <v>5.43</v>
      </c>
      <c r="F9860">
        <v>5.87</v>
      </c>
      <c r="G9860">
        <v>5.93</v>
      </c>
      <c r="H9860">
        <v>6.04</v>
      </c>
      <c r="I9860">
        <v>6.35</v>
      </c>
      <c r="J9860">
        <v>6.12</v>
      </c>
      <c r="K9860">
        <v>6.69</v>
      </c>
      <c r="L9860">
        <v>6.29</v>
      </c>
    </row>
    <row r="9861" spans="1:12" x14ac:dyDescent="0.2">
      <c r="A9861" s="4">
        <v>36447</v>
      </c>
      <c r="C9861">
        <v>5.0199999999999996</v>
      </c>
      <c r="D9861">
        <v>5.17</v>
      </c>
      <c r="E9861">
        <v>5.45</v>
      </c>
      <c r="F9861">
        <v>5.9</v>
      </c>
      <c r="G9861">
        <v>5.97</v>
      </c>
      <c r="H9861">
        <v>6.09</v>
      </c>
      <c r="I9861">
        <v>6.41</v>
      </c>
      <c r="J9861">
        <v>6.17</v>
      </c>
      <c r="K9861">
        <v>6.73</v>
      </c>
      <c r="L9861">
        <v>6.32</v>
      </c>
    </row>
    <row r="9862" spans="1:12" x14ac:dyDescent="0.2">
      <c r="A9862" s="4">
        <v>36448</v>
      </c>
      <c r="C9862">
        <v>5.04</v>
      </c>
      <c r="D9862">
        <v>5.15</v>
      </c>
      <c r="E9862">
        <v>5.42</v>
      </c>
      <c r="F9862">
        <v>5.82</v>
      </c>
      <c r="G9862">
        <v>5.89</v>
      </c>
      <c r="H9862">
        <v>5.99</v>
      </c>
      <c r="I9862">
        <v>6.33</v>
      </c>
      <c r="J9862">
        <v>6.09</v>
      </c>
      <c r="K9862">
        <v>6.66</v>
      </c>
      <c r="L9862">
        <v>6.26</v>
      </c>
    </row>
    <row r="9863" spans="1:12" x14ac:dyDescent="0.2">
      <c r="A9863" s="4">
        <v>36451</v>
      </c>
      <c r="C9863">
        <v>5.15</v>
      </c>
      <c r="D9863">
        <v>5.21</v>
      </c>
      <c r="E9863">
        <v>5.42</v>
      </c>
      <c r="F9863">
        <v>5.85</v>
      </c>
      <c r="G9863">
        <v>5.92</v>
      </c>
      <c r="H9863">
        <v>6.03</v>
      </c>
      <c r="I9863">
        <v>6.34</v>
      </c>
      <c r="J9863">
        <v>6.12</v>
      </c>
      <c r="K9863">
        <v>6.69</v>
      </c>
      <c r="L9863">
        <v>6.3</v>
      </c>
    </row>
    <row r="9864" spans="1:12" x14ac:dyDescent="0.2">
      <c r="A9864" s="4">
        <v>36452</v>
      </c>
      <c r="C9864">
        <v>5.15</v>
      </c>
      <c r="D9864">
        <v>5.24</v>
      </c>
      <c r="E9864">
        <v>5.47</v>
      </c>
      <c r="F9864">
        <v>5.92</v>
      </c>
      <c r="G9864">
        <v>5.99</v>
      </c>
      <c r="H9864">
        <v>6.09</v>
      </c>
      <c r="I9864">
        <v>6.39</v>
      </c>
      <c r="J9864">
        <v>6.18</v>
      </c>
      <c r="K9864">
        <v>6.74</v>
      </c>
      <c r="L9864">
        <v>6.35</v>
      </c>
    </row>
    <row r="9865" spans="1:12" x14ac:dyDescent="0.2">
      <c r="A9865" s="4">
        <v>36453</v>
      </c>
      <c r="C9865">
        <v>5.15</v>
      </c>
      <c r="D9865">
        <v>5.25</v>
      </c>
      <c r="E9865">
        <v>5.49</v>
      </c>
      <c r="F9865">
        <v>5.94</v>
      </c>
      <c r="G9865">
        <v>6.02</v>
      </c>
      <c r="H9865">
        <v>6.11</v>
      </c>
      <c r="I9865">
        <v>6.41</v>
      </c>
      <c r="J9865">
        <v>6.19</v>
      </c>
      <c r="K9865">
        <v>6.74</v>
      </c>
      <c r="L9865">
        <v>6.34</v>
      </c>
    </row>
    <row r="9866" spans="1:12" x14ac:dyDescent="0.2">
      <c r="A9866" s="4">
        <v>36454</v>
      </c>
      <c r="C9866">
        <v>5.14</v>
      </c>
      <c r="D9866">
        <v>5.27</v>
      </c>
      <c r="E9866">
        <v>5.48</v>
      </c>
      <c r="F9866">
        <v>5.93</v>
      </c>
      <c r="G9866">
        <v>6.02</v>
      </c>
      <c r="H9866">
        <v>6.11</v>
      </c>
      <c r="I9866">
        <v>6.43</v>
      </c>
      <c r="J9866">
        <v>6.2</v>
      </c>
      <c r="K9866">
        <v>6.76</v>
      </c>
      <c r="L9866">
        <v>6.36</v>
      </c>
    </row>
    <row r="9867" spans="1:12" x14ac:dyDescent="0.2">
      <c r="A9867" s="4">
        <v>36455</v>
      </c>
      <c r="C9867">
        <v>5.07</v>
      </c>
      <c r="D9867">
        <v>5.28</v>
      </c>
      <c r="E9867">
        <v>5.5</v>
      </c>
      <c r="F9867">
        <v>5.96</v>
      </c>
      <c r="G9867">
        <v>6.02</v>
      </c>
      <c r="H9867">
        <v>6.13</v>
      </c>
      <c r="I9867">
        <v>6.43</v>
      </c>
      <c r="J9867">
        <v>6.21</v>
      </c>
      <c r="K9867">
        <v>6.76</v>
      </c>
      <c r="L9867">
        <v>6.36</v>
      </c>
    </row>
    <row r="9868" spans="1:12" x14ac:dyDescent="0.2">
      <c r="A9868" s="4">
        <v>36458</v>
      </c>
      <c r="C9868">
        <v>5.14</v>
      </c>
      <c r="D9868">
        <v>5.33</v>
      </c>
      <c r="E9868">
        <v>5.54</v>
      </c>
      <c r="F9868">
        <v>5.98</v>
      </c>
      <c r="G9868">
        <v>6.06</v>
      </c>
      <c r="H9868">
        <v>6.14</v>
      </c>
      <c r="I9868">
        <v>6.44</v>
      </c>
      <c r="J9868">
        <v>6.22</v>
      </c>
      <c r="K9868">
        <v>6.75</v>
      </c>
      <c r="L9868">
        <v>6.36</v>
      </c>
    </row>
    <row r="9869" spans="1:12" x14ac:dyDescent="0.2">
      <c r="A9869" s="4">
        <v>36459</v>
      </c>
      <c r="C9869">
        <v>5.15</v>
      </c>
      <c r="D9869">
        <v>5.34</v>
      </c>
      <c r="E9869">
        <v>5.57</v>
      </c>
      <c r="F9869">
        <v>6.02</v>
      </c>
      <c r="G9869">
        <v>6.09</v>
      </c>
      <c r="H9869">
        <v>6.17</v>
      </c>
      <c r="I9869">
        <v>6.46</v>
      </c>
      <c r="J9869">
        <v>6.24</v>
      </c>
      <c r="K9869">
        <v>6.77</v>
      </c>
      <c r="L9869">
        <v>6.38</v>
      </c>
    </row>
    <row r="9870" spans="1:12" x14ac:dyDescent="0.2">
      <c r="A9870" s="4">
        <v>36460</v>
      </c>
      <c r="C9870">
        <v>5.14</v>
      </c>
      <c r="D9870">
        <v>5.33</v>
      </c>
      <c r="E9870">
        <v>5.53</v>
      </c>
      <c r="F9870">
        <v>5.94</v>
      </c>
      <c r="G9870">
        <v>6.04</v>
      </c>
      <c r="H9870">
        <v>6.13</v>
      </c>
      <c r="I9870">
        <v>6.39</v>
      </c>
      <c r="J9870">
        <v>6.19</v>
      </c>
      <c r="K9870">
        <v>6.71</v>
      </c>
      <c r="L9870">
        <v>6.33</v>
      </c>
    </row>
    <row r="9871" spans="1:12" x14ac:dyDescent="0.2">
      <c r="A9871" s="4">
        <v>36461</v>
      </c>
      <c r="C9871">
        <v>5.1100000000000003</v>
      </c>
      <c r="D9871">
        <v>5.31</v>
      </c>
      <c r="E9871">
        <v>5.49</v>
      </c>
      <c r="F9871">
        <v>5.87</v>
      </c>
      <c r="G9871">
        <v>5.95</v>
      </c>
      <c r="H9871">
        <v>6.05</v>
      </c>
      <c r="I9871">
        <v>6.3</v>
      </c>
      <c r="J9871">
        <v>6.12</v>
      </c>
      <c r="K9871">
        <v>6.63</v>
      </c>
      <c r="L9871">
        <v>6.25</v>
      </c>
    </row>
    <row r="9872" spans="1:12" x14ac:dyDescent="0.2">
      <c r="A9872" s="4">
        <v>36462</v>
      </c>
      <c r="C9872">
        <v>5.12</v>
      </c>
      <c r="D9872">
        <v>5.28</v>
      </c>
      <c r="E9872">
        <v>5.43</v>
      </c>
      <c r="F9872">
        <v>5.79</v>
      </c>
      <c r="G9872">
        <v>5.9</v>
      </c>
      <c r="H9872">
        <v>5.97</v>
      </c>
      <c r="I9872">
        <v>6.19</v>
      </c>
      <c r="J9872">
        <v>6.02</v>
      </c>
      <c r="K9872">
        <v>6.52</v>
      </c>
      <c r="L9872">
        <v>6.16</v>
      </c>
    </row>
    <row r="9873" spans="1:12" x14ac:dyDescent="0.2">
      <c r="A9873" s="4">
        <v>36465</v>
      </c>
      <c r="C9873">
        <v>5.16</v>
      </c>
      <c r="D9873">
        <v>5.32</v>
      </c>
      <c r="E9873">
        <v>5.47</v>
      </c>
      <c r="F9873">
        <v>5.83</v>
      </c>
      <c r="G9873">
        <v>5.93</v>
      </c>
      <c r="H9873">
        <v>6</v>
      </c>
      <c r="I9873">
        <v>6.23</v>
      </c>
      <c r="J9873">
        <v>6.06</v>
      </c>
      <c r="K9873">
        <v>6.55</v>
      </c>
      <c r="L9873">
        <v>6.19</v>
      </c>
    </row>
    <row r="9874" spans="1:12" x14ac:dyDescent="0.2">
      <c r="A9874" s="4">
        <v>36466</v>
      </c>
      <c r="C9874">
        <v>5.14</v>
      </c>
      <c r="D9874">
        <v>5.31</v>
      </c>
      <c r="E9874">
        <v>5.47</v>
      </c>
      <c r="F9874">
        <v>5.81</v>
      </c>
      <c r="G9874">
        <v>5.93</v>
      </c>
      <c r="H9874">
        <v>5.98</v>
      </c>
      <c r="I9874">
        <v>6.2</v>
      </c>
      <c r="J9874">
        <v>6.04</v>
      </c>
      <c r="K9874">
        <v>6.51</v>
      </c>
      <c r="L9874">
        <v>6.15</v>
      </c>
    </row>
    <row r="9875" spans="1:12" x14ac:dyDescent="0.2">
      <c r="A9875" s="4">
        <v>36467</v>
      </c>
      <c r="C9875">
        <v>5.12</v>
      </c>
      <c r="D9875">
        <v>5.33</v>
      </c>
      <c r="E9875">
        <v>5.46</v>
      </c>
      <c r="F9875">
        <v>5.79</v>
      </c>
      <c r="G9875">
        <v>5.88</v>
      </c>
      <c r="H9875">
        <v>5.97</v>
      </c>
      <c r="I9875">
        <v>6.18</v>
      </c>
      <c r="J9875">
        <v>6.01</v>
      </c>
      <c r="K9875">
        <v>6.49</v>
      </c>
      <c r="L9875">
        <v>6.14</v>
      </c>
    </row>
    <row r="9876" spans="1:12" x14ac:dyDescent="0.2">
      <c r="A9876" s="4">
        <v>36468</v>
      </c>
      <c r="C9876">
        <v>5.0999999999999996</v>
      </c>
      <c r="D9876">
        <v>5.33</v>
      </c>
      <c r="E9876">
        <v>5.44</v>
      </c>
      <c r="F9876">
        <v>5.74</v>
      </c>
      <c r="G9876">
        <v>5.82</v>
      </c>
      <c r="H9876">
        <v>5.91</v>
      </c>
      <c r="I9876">
        <v>6.11</v>
      </c>
      <c r="J9876">
        <v>5.95</v>
      </c>
      <c r="K9876">
        <v>6.45</v>
      </c>
      <c r="L9876">
        <v>6.09</v>
      </c>
    </row>
    <row r="9877" spans="1:12" x14ac:dyDescent="0.2">
      <c r="A9877" s="4">
        <v>36469</v>
      </c>
      <c r="C9877">
        <v>5.14</v>
      </c>
      <c r="D9877">
        <v>5.33</v>
      </c>
      <c r="E9877">
        <v>5.43</v>
      </c>
      <c r="F9877">
        <v>5.72</v>
      </c>
      <c r="G9877">
        <v>5.8</v>
      </c>
      <c r="H9877">
        <v>5.88</v>
      </c>
      <c r="I9877">
        <v>6.07</v>
      </c>
      <c r="J9877">
        <v>5.92</v>
      </c>
      <c r="K9877">
        <v>6.41</v>
      </c>
      <c r="L9877">
        <v>6.05</v>
      </c>
    </row>
    <row r="9878" spans="1:12" x14ac:dyDescent="0.2">
      <c r="A9878" s="4">
        <v>36472</v>
      </c>
      <c r="C9878">
        <v>5.2</v>
      </c>
      <c r="D9878">
        <v>5.36</v>
      </c>
      <c r="E9878">
        <v>5.48</v>
      </c>
      <c r="F9878">
        <v>5.74</v>
      </c>
      <c r="G9878">
        <v>5.83</v>
      </c>
      <c r="H9878">
        <v>5.9</v>
      </c>
      <c r="I9878">
        <v>6.08</v>
      </c>
      <c r="J9878">
        <v>5.95</v>
      </c>
      <c r="K9878">
        <v>6.42</v>
      </c>
      <c r="L9878">
        <v>6.06</v>
      </c>
    </row>
    <row r="9879" spans="1:12" x14ac:dyDescent="0.2">
      <c r="A9879" s="4">
        <v>36473</v>
      </c>
      <c r="C9879">
        <v>5.19</v>
      </c>
      <c r="D9879">
        <v>5.37</v>
      </c>
      <c r="E9879">
        <v>5.49</v>
      </c>
      <c r="F9879">
        <v>5.77</v>
      </c>
      <c r="G9879">
        <v>5.81</v>
      </c>
      <c r="H9879">
        <v>5.87</v>
      </c>
      <c r="I9879">
        <v>6.1</v>
      </c>
      <c r="J9879">
        <v>5.97</v>
      </c>
      <c r="K9879">
        <v>6.43</v>
      </c>
      <c r="L9879">
        <v>6.07</v>
      </c>
    </row>
    <row r="9880" spans="1:12" x14ac:dyDescent="0.2">
      <c r="A9880" s="4">
        <v>36474</v>
      </c>
      <c r="C9880">
        <v>5.2</v>
      </c>
      <c r="D9880">
        <v>5.41</v>
      </c>
      <c r="E9880">
        <v>5.52</v>
      </c>
      <c r="F9880">
        <v>5.81</v>
      </c>
      <c r="G9880">
        <v>5.84</v>
      </c>
      <c r="H9880">
        <v>5.9</v>
      </c>
      <c r="I9880">
        <v>6.14</v>
      </c>
      <c r="J9880">
        <v>6</v>
      </c>
      <c r="K9880">
        <v>6.45</v>
      </c>
      <c r="L9880">
        <v>6.09</v>
      </c>
    </row>
    <row r="9881" spans="1:12" x14ac:dyDescent="0.2">
      <c r="A9881" s="4">
        <v>36475</v>
      </c>
      <c r="C9881" t="s">
        <v>13</v>
      </c>
      <c r="D9881" t="s">
        <v>13</v>
      </c>
      <c r="E9881" t="s">
        <v>13</v>
      </c>
      <c r="F9881" t="s">
        <v>13</v>
      </c>
      <c r="G9881" t="s">
        <v>13</v>
      </c>
      <c r="H9881" t="s">
        <v>13</v>
      </c>
      <c r="I9881" t="s">
        <v>13</v>
      </c>
      <c r="J9881" t="s">
        <v>13</v>
      </c>
      <c r="K9881" t="s">
        <v>13</v>
      </c>
      <c r="L9881" t="s">
        <v>13</v>
      </c>
    </row>
    <row r="9882" spans="1:12" x14ac:dyDescent="0.2">
      <c r="A9882" s="4">
        <v>36476</v>
      </c>
      <c r="C9882">
        <v>5.23</v>
      </c>
      <c r="D9882">
        <v>5.41</v>
      </c>
      <c r="E9882">
        <v>5.49</v>
      </c>
      <c r="F9882">
        <v>5.78</v>
      </c>
      <c r="G9882">
        <v>5.82</v>
      </c>
      <c r="H9882">
        <v>5.85</v>
      </c>
      <c r="I9882">
        <v>6.06</v>
      </c>
      <c r="J9882">
        <v>5.93</v>
      </c>
      <c r="K9882">
        <v>6.37</v>
      </c>
      <c r="L9882">
        <v>6.03</v>
      </c>
    </row>
    <row r="9883" spans="1:12" x14ac:dyDescent="0.2">
      <c r="A9883" s="4">
        <v>36479</v>
      </c>
      <c r="C9883">
        <v>5.29</v>
      </c>
      <c r="D9883">
        <v>5.45</v>
      </c>
      <c r="E9883">
        <v>5.52</v>
      </c>
      <c r="F9883">
        <v>5.79</v>
      </c>
      <c r="G9883">
        <v>5.83</v>
      </c>
      <c r="H9883">
        <v>5.87</v>
      </c>
      <c r="I9883">
        <v>6.07</v>
      </c>
      <c r="J9883">
        <v>5.94</v>
      </c>
      <c r="K9883">
        <v>6.37</v>
      </c>
      <c r="L9883">
        <v>6.04</v>
      </c>
    </row>
    <row r="9884" spans="1:12" x14ac:dyDescent="0.2">
      <c r="A9884" s="4">
        <v>36480</v>
      </c>
      <c r="C9884">
        <v>5.29</v>
      </c>
      <c r="D9884">
        <v>5.45</v>
      </c>
      <c r="E9884">
        <v>5.55</v>
      </c>
      <c r="F9884">
        <v>5.85</v>
      </c>
      <c r="G9884">
        <v>5.88</v>
      </c>
      <c r="H9884">
        <v>5.91</v>
      </c>
      <c r="I9884">
        <v>6.1</v>
      </c>
      <c r="J9884">
        <v>5.97</v>
      </c>
      <c r="K9884">
        <v>6.4</v>
      </c>
      <c r="L9884">
        <v>6.06</v>
      </c>
    </row>
    <row r="9885" spans="1:12" x14ac:dyDescent="0.2">
      <c r="A9885" s="4">
        <v>36481</v>
      </c>
      <c r="C9885">
        <v>5.24</v>
      </c>
      <c r="D9885">
        <v>5.44</v>
      </c>
      <c r="E9885">
        <v>5.57</v>
      </c>
      <c r="F9885">
        <v>5.9</v>
      </c>
      <c r="G9885">
        <v>5.94</v>
      </c>
      <c r="H9885">
        <v>5.98</v>
      </c>
      <c r="I9885">
        <v>6.18</v>
      </c>
      <c r="J9885">
        <v>6.04</v>
      </c>
      <c r="K9885">
        <v>6.46</v>
      </c>
      <c r="L9885">
        <v>6.13</v>
      </c>
    </row>
    <row r="9886" spans="1:12" x14ac:dyDescent="0.2">
      <c r="A9886" s="4">
        <v>36482</v>
      </c>
      <c r="C9886">
        <v>5.23</v>
      </c>
      <c r="D9886">
        <v>5.46</v>
      </c>
      <c r="E9886">
        <v>5.58</v>
      </c>
      <c r="F9886">
        <v>5.9</v>
      </c>
      <c r="G9886">
        <v>5.94</v>
      </c>
      <c r="H9886">
        <v>5.99</v>
      </c>
      <c r="I9886">
        <v>6.2</v>
      </c>
      <c r="J9886">
        <v>6.06</v>
      </c>
      <c r="K9886">
        <v>6.49</v>
      </c>
      <c r="L9886">
        <v>6.17</v>
      </c>
    </row>
    <row r="9887" spans="1:12" x14ac:dyDescent="0.2">
      <c r="A9887" s="4">
        <v>36483</v>
      </c>
      <c r="C9887">
        <v>5.23</v>
      </c>
      <c r="D9887">
        <v>5.44</v>
      </c>
      <c r="E9887">
        <v>5.59</v>
      </c>
      <c r="F9887">
        <v>5.92</v>
      </c>
      <c r="G9887">
        <v>5.97</v>
      </c>
      <c r="H9887">
        <v>6</v>
      </c>
      <c r="I9887">
        <v>6.21</v>
      </c>
      <c r="J9887">
        <v>6.07</v>
      </c>
      <c r="K9887">
        <v>6.48</v>
      </c>
      <c r="L9887">
        <v>6.17</v>
      </c>
    </row>
    <row r="9888" spans="1:12" x14ac:dyDescent="0.2">
      <c r="A9888" s="4">
        <v>36486</v>
      </c>
      <c r="C9888">
        <v>5.27</v>
      </c>
      <c r="D9888">
        <v>5.47</v>
      </c>
      <c r="E9888">
        <v>5.63</v>
      </c>
      <c r="F9888">
        <v>5.95</v>
      </c>
      <c r="G9888">
        <v>5.98</v>
      </c>
      <c r="H9888">
        <v>6.02</v>
      </c>
      <c r="I9888">
        <v>6.23</v>
      </c>
      <c r="J9888">
        <v>6.09</v>
      </c>
      <c r="K9888">
        <v>6.51</v>
      </c>
      <c r="L9888">
        <v>6.2</v>
      </c>
    </row>
    <row r="9889" spans="1:12" x14ac:dyDescent="0.2">
      <c r="A9889" s="4">
        <v>36487</v>
      </c>
      <c r="C9889">
        <v>5.27</v>
      </c>
      <c r="D9889">
        <v>5.47</v>
      </c>
      <c r="E9889">
        <v>5.63</v>
      </c>
      <c r="F9889">
        <v>5.93</v>
      </c>
      <c r="G9889">
        <v>5.99</v>
      </c>
      <c r="H9889">
        <v>6.02</v>
      </c>
      <c r="I9889">
        <v>6.23</v>
      </c>
      <c r="J9889">
        <v>6.08</v>
      </c>
      <c r="K9889">
        <v>6.51</v>
      </c>
      <c r="L9889">
        <v>6.2</v>
      </c>
    </row>
    <row r="9890" spans="1:12" x14ac:dyDescent="0.2">
      <c r="A9890" s="4">
        <v>36488</v>
      </c>
      <c r="C9890">
        <v>5.29</v>
      </c>
      <c r="D9890">
        <v>5.52</v>
      </c>
      <c r="E9890">
        <v>5.65</v>
      </c>
      <c r="F9890">
        <v>5.97</v>
      </c>
      <c r="G9890">
        <v>6</v>
      </c>
      <c r="H9890">
        <v>6.02</v>
      </c>
      <c r="I9890">
        <v>6.22</v>
      </c>
      <c r="J9890">
        <v>6.09</v>
      </c>
      <c r="K9890">
        <v>6.53</v>
      </c>
      <c r="L9890">
        <v>6.22</v>
      </c>
    </row>
    <row r="9891" spans="1:12" x14ac:dyDescent="0.2">
      <c r="A9891" s="4">
        <v>36489</v>
      </c>
      <c r="C9891" t="s">
        <v>13</v>
      </c>
      <c r="D9891" t="s">
        <v>13</v>
      </c>
      <c r="E9891" t="s">
        <v>13</v>
      </c>
      <c r="F9891" t="s">
        <v>13</v>
      </c>
      <c r="G9891" t="s">
        <v>13</v>
      </c>
      <c r="H9891" t="s">
        <v>13</v>
      </c>
      <c r="I9891" t="s">
        <v>13</v>
      </c>
      <c r="J9891" t="s">
        <v>13</v>
      </c>
      <c r="K9891" t="s">
        <v>13</v>
      </c>
      <c r="L9891" t="s">
        <v>13</v>
      </c>
    </row>
    <row r="9892" spans="1:12" x14ac:dyDescent="0.2">
      <c r="A9892" s="4">
        <v>36490</v>
      </c>
      <c r="C9892">
        <v>5.3</v>
      </c>
      <c r="D9892">
        <v>5.54</v>
      </c>
      <c r="E9892">
        <v>5.68</v>
      </c>
      <c r="F9892">
        <v>5.99</v>
      </c>
      <c r="G9892">
        <v>6.03</v>
      </c>
      <c r="H9892">
        <v>6.06</v>
      </c>
      <c r="I9892">
        <v>6.25</v>
      </c>
      <c r="J9892">
        <v>6.12</v>
      </c>
      <c r="K9892">
        <v>6.57</v>
      </c>
      <c r="L9892">
        <v>6.24</v>
      </c>
    </row>
    <row r="9893" spans="1:12" x14ac:dyDescent="0.2">
      <c r="A9893" s="4">
        <v>36493</v>
      </c>
      <c r="C9893">
        <v>5.36</v>
      </c>
      <c r="D9893">
        <v>5.58</v>
      </c>
      <c r="E9893">
        <v>5.72</v>
      </c>
      <c r="F9893">
        <v>6.04</v>
      </c>
      <c r="G9893">
        <v>6.1</v>
      </c>
      <c r="H9893">
        <v>6.14</v>
      </c>
      <c r="I9893">
        <v>6.32</v>
      </c>
      <c r="J9893">
        <v>6.21</v>
      </c>
      <c r="K9893">
        <v>6.66</v>
      </c>
      <c r="L9893">
        <v>6.31</v>
      </c>
    </row>
    <row r="9894" spans="1:12" x14ac:dyDescent="0.2">
      <c r="A9894" s="4">
        <v>36494</v>
      </c>
      <c r="C9894">
        <v>5.3</v>
      </c>
      <c r="D9894">
        <v>5.57</v>
      </c>
      <c r="E9894">
        <v>5.7</v>
      </c>
      <c r="F9894">
        <v>6.01</v>
      </c>
      <c r="G9894">
        <v>6.05</v>
      </c>
      <c r="H9894">
        <v>6.11</v>
      </c>
      <c r="I9894">
        <v>6.28</v>
      </c>
      <c r="J9894">
        <v>6.18</v>
      </c>
      <c r="K9894">
        <v>6.62</v>
      </c>
      <c r="L9894">
        <v>6.29</v>
      </c>
    </row>
    <row r="9895" spans="1:12" x14ac:dyDescent="0.2">
      <c r="A9895" s="4">
        <v>36495</v>
      </c>
      <c r="C9895">
        <v>5.27</v>
      </c>
      <c r="D9895">
        <v>5.58</v>
      </c>
      <c r="E9895">
        <v>5.73</v>
      </c>
      <c r="F9895">
        <v>6.04</v>
      </c>
      <c r="G9895">
        <v>6.11</v>
      </c>
      <c r="H9895">
        <v>6.14</v>
      </c>
      <c r="I9895">
        <v>6.32</v>
      </c>
      <c r="J9895">
        <v>6.21</v>
      </c>
      <c r="K9895">
        <v>6.65</v>
      </c>
      <c r="L9895">
        <v>6.3</v>
      </c>
    </row>
    <row r="9896" spans="1:12" x14ac:dyDescent="0.2">
      <c r="A9896" s="4">
        <v>36496</v>
      </c>
      <c r="C9896">
        <v>5.25</v>
      </c>
      <c r="D9896">
        <v>5.57</v>
      </c>
      <c r="E9896">
        <v>5.77</v>
      </c>
      <c r="F9896">
        <v>6.06</v>
      </c>
      <c r="G9896">
        <v>6.1</v>
      </c>
      <c r="H9896">
        <v>6.16</v>
      </c>
      <c r="I9896">
        <v>6.35</v>
      </c>
      <c r="J9896">
        <v>6.24</v>
      </c>
      <c r="K9896">
        <v>6.67</v>
      </c>
      <c r="L9896">
        <v>6.31</v>
      </c>
    </row>
    <row r="9897" spans="1:12" x14ac:dyDescent="0.2">
      <c r="A9897" s="4">
        <v>36497</v>
      </c>
      <c r="C9897">
        <v>5.25</v>
      </c>
      <c r="D9897">
        <v>5.54</v>
      </c>
      <c r="E9897">
        <v>5.71</v>
      </c>
      <c r="F9897">
        <v>5.99</v>
      </c>
      <c r="G9897">
        <v>6.03</v>
      </c>
      <c r="H9897">
        <v>6.08</v>
      </c>
      <c r="I9897">
        <v>6.27</v>
      </c>
      <c r="J9897">
        <v>6.17</v>
      </c>
      <c r="K9897">
        <v>6.6</v>
      </c>
      <c r="L9897">
        <v>6.27</v>
      </c>
    </row>
    <row r="9898" spans="1:12" x14ac:dyDescent="0.2">
      <c r="A9898" s="4">
        <v>36500</v>
      </c>
      <c r="C9898">
        <v>5.22</v>
      </c>
      <c r="D9898">
        <v>5.54</v>
      </c>
      <c r="E9898">
        <v>5.72</v>
      </c>
      <c r="F9898">
        <v>5.98</v>
      </c>
      <c r="G9898">
        <v>6.04</v>
      </c>
      <c r="H9898">
        <v>6.07</v>
      </c>
      <c r="I9898">
        <v>6.24</v>
      </c>
      <c r="J9898">
        <v>6.16</v>
      </c>
      <c r="K9898">
        <v>6.58</v>
      </c>
      <c r="L9898">
        <v>6.25</v>
      </c>
    </row>
    <row r="9899" spans="1:12" x14ac:dyDescent="0.2">
      <c r="A9899" s="4">
        <v>36501</v>
      </c>
      <c r="C9899">
        <v>5.22</v>
      </c>
      <c r="D9899">
        <v>5.55</v>
      </c>
      <c r="E9899">
        <v>5.68</v>
      </c>
      <c r="F9899">
        <v>5.95</v>
      </c>
      <c r="G9899">
        <v>6.01</v>
      </c>
      <c r="H9899">
        <v>6.03</v>
      </c>
      <c r="I9899">
        <v>6.2</v>
      </c>
      <c r="J9899">
        <v>6.11</v>
      </c>
      <c r="K9899">
        <v>6.54</v>
      </c>
      <c r="L9899">
        <v>6.21</v>
      </c>
    </row>
    <row r="9900" spans="1:12" x14ac:dyDescent="0.2">
      <c r="A9900" s="4">
        <v>36502</v>
      </c>
      <c r="C9900">
        <v>5.22</v>
      </c>
      <c r="D9900">
        <v>5.56</v>
      </c>
      <c r="E9900">
        <v>5.69</v>
      </c>
      <c r="F9900">
        <v>5.98</v>
      </c>
      <c r="G9900">
        <v>6.02</v>
      </c>
      <c r="H9900">
        <v>6.06</v>
      </c>
      <c r="I9900">
        <v>6.24</v>
      </c>
      <c r="J9900">
        <v>6.15</v>
      </c>
      <c r="K9900">
        <v>6.57</v>
      </c>
      <c r="L9900">
        <v>6.23</v>
      </c>
    </row>
    <row r="9901" spans="1:12" x14ac:dyDescent="0.2">
      <c r="A9901" s="4">
        <v>36503</v>
      </c>
      <c r="C9901">
        <v>5.25</v>
      </c>
      <c r="D9901">
        <v>5.58</v>
      </c>
      <c r="E9901">
        <v>5.67</v>
      </c>
      <c r="F9901">
        <v>5.96</v>
      </c>
      <c r="G9901">
        <v>5.99</v>
      </c>
      <c r="H9901">
        <v>6.03</v>
      </c>
      <c r="I9901">
        <v>6.22</v>
      </c>
      <c r="J9901">
        <v>6.14</v>
      </c>
      <c r="K9901">
        <v>6.55</v>
      </c>
      <c r="L9901">
        <v>6.22</v>
      </c>
    </row>
    <row r="9902" spans="1:12" x14ac:dyDescent="0.2">
      <c r="A9902" s="4">
        <v>36504</v>
      </c>
      <c r="C9902">
        <v>5.3</v>
      </c>
      <c r="D9902">
        <v>5.59</v>
      </c>
      <c r="E9902">
        <v>5.67</v>
      </c>
      <c r="F9902">
        <v>5.93</v>
      </c>
      <c r="G9902">
        <v>5.95</v>
      </c>
      <c r="H9902">
        <v>5.98</v>
      </c>
      <c r="I9902">
        <v>6.15</v>
      </c>
      <c r="J9902">
        <v>6.08</v>
      </c>
      <c r="K9902">
        <v>6.48</v>
      </c>
      <c r="L9902">
        <v>6.17</v>
      </c>
    </row>
    <row r="9903" spans="1:12" x14ac:dyDescent="0.2">
      <c r="A9903" s="4">
        <v>36507</v>
      </c>
      <c r="C9903">
        <v>5.39</v>
      </c>
      <c r="D9903">
        <v>5.67</v>
      </c>
      <c r="E9903">
        <v>5.74</v>
      </c>
      <c r="F9903">
        <v>5.96</v>
      </c>
      <c r="G9903">
        <v>5.99</v>
      </c>
      <c r="H9903">
        <v>6.01</v>
      </c>
      <c r="I9903">
        <v>6.18</v>
      </c>
      <c r="J9903">
        <v>6.11</v>
      </c>
      <c r="K9903">
        <v>6.52</v>
      </c>
      <c r="L9903">
        <v>6.2</v>
      </c>
    </row>
    <row r="9904" spans="1:12" x14ac:dyDescent="0.2">
      <c r="A9904" s="4">
        <v>36508</v>
      </c>
      <c r="C9904">
        <v>5.39</v>
      </c>
      <c r="D9904">
        <v>5.71</v>
      </c>
      <c r="E9904">
        <v>5.81</v>
      </c>
      <c r="F9904">
        <v>6.07</v>
      </c>
      <c r="G9904">
        <v>6.1</v>
      </c>
      <c r="H9904">
        <v>6.12</v>
      </c>
      <c r="I9904">
        <v>6.3</v>
      </c>
      <c r="J9904">
        <v>6.22</v>
      </c>
      <c r="K9904">
        <v>6.64</v>
      </c>
      <c r="L9904">
        <v>6.31</v>
      </c>
    </row>
    <row r="9905" spans="1:12" x14ac:dyDescent="0.2">
      <c r="A9905" s="4">
        <v>36509</v>
      </c>
      <c r="C9905">
        <v>5.35</v>
      </c>
      <c r="D9905">
        <v>5.71</v>
      </c>
      <c r="E9905">
        <v>5.85</v>
      </c>
      <c r="F9905">
        <v>6.1</v>
      </c>
      <c r="G9905">
        <v>6.12</v>
      </c>
      <c r="H9905">
        <v>6.14</v>
      </c>
      <c r="I9905">
        <v>6.34</v>
      </c>
      <c r="J9905">
        <v>6.25</v>
      </c>
      <c r="K9905">
        <v>6.68</v>
      </c>
      <c r="L9905">
        <v>6.34</v>
      </c>
    </row>
    <row r="9906" spans="1:12" x14ac:dyDescent="0.2">
      <c r="A9906" s="4">
        <v>36510</v>
      </c>
      <c r="C9906">
        <v>5.39</v>
      </c>
      <c r="D9906">
        <v>5.75</v>
      </c>
      <c r="E9906">
        <v>5.9</v>
      </c>
      <c r="F9906">
        <v>6.15</v>
      </c>
      <c r="G9906">
        <v>6.18</v>
      </c>
      <c r="H9906">
        <v>6.2</v>
      </c>
      <c r="I9906">
        <v>6.41</v>
      </c>
      <c r="J9906">
        <v>6.31</v>
      </c>
      <c r="K9906">
        <v>6.75</v>
      </c>
      <c r="L9906">
        <v>6.39</v>
      </c>
    </row>
    <row r="9907" spans="1:12" x14ac:dyDescent="0.2">
      <c r="A9907" s="4">
        <v>36511</v>
      </c>
      <c r="C9907">
        <v>5.44</v>
      </c>
      <c r="D9907">
        <v>5.78</v>
      </c>
      <c r="E9907">
        <v>5.93</v>
      </c>
      <c r="F9907">
        <v>6.15</v>
      </c>
      <c r="G9907">
        <v>6.17</v>
      </c>
      <c r="H9907">
        <v>6.22</v>
      </c>
      <c r="I9907">
        <v>6.42</v>
      </c>
      <c r="J9907">
        <v>6.3</v>
      </c>
      <c r="K9907">
        <v>6.74</v>
      </c>
      <c r="L9907">
        <v>6.38</v>
      </c>
    </row>
    <row r="9908" spans="1:12" x14ac:dyDescent="0.2">
      <c r="A9908" s="4">
        <v>36514</v>
      </c>
      <c r="C9908">
        <v>5.63</v>
      </c>
      <c r="D9908">
        <v>5.9</v>
      </c>
      <c r="E9908">
        <v>5.99</v>
      </c>
      <c r="F9908">
        <v>6.21</v>
      </c>
      <c r="G9908">
        <v>6.23</v>
      </c>
      <c r="H9908">
        <v>6.28</v>
      </c>
      <c r="I9908">
        <v>6.49</v>
      </c>
      <c r="J9908">
        <v>6.36</v>
      </c>
      <c r="K9908">
        <v>6.81</v>
      </c>
      <c r="L9908">
        <v>6.44</v>
      </c>
    </row>
    <row r="9909" spans="1:12" x14ac:dyDescent="0.2">
      <c r="A9909" s="4">
        <v>36515</v>
      </c>
      <c r="C9909">
        <v>5.59</v>
      </c>
      <c r="D9909">
        <v>5.86</v>
      </c>
      <c r="E9909">
        <v>5.97</v>
      </c>
      <c r="F9909">
        <v>6.21</v>
      </c>
      <c r="G9909">
        <v>6.25</v>
      </c>
      <c r="H9909">
        <v>6.29</v>
      </c>
      <c r="I9909">
        <v>6.5</v>
      </c>
      <c r="J9909">
        <v>6.38</v>
      </c>
      <c r="K9909">
        <v>6.83</v>
      </c>
      <c r="L9909">
        <v>6.46</v>
      </c>
    </row>
    <row r="9910" spans="1:12" x14ac:dyDescent="0.2">
      <c r="A9910" s="4">
        <v>36516</v>
      </c>
      <c r="C9910">
        <v>5.56</v>
      </c>
      <c r="D9910">
        <v>5.81</v>
      </c>
      <c r="E9910">
        <v>5.97</v>
      </c>
      <c r="F9910">
        <v>6.24</v>
      </c>
      <c r="G9910">
        <v>6.27</v>
      </c>
      <c r="H9910">
        <v>6.31</v>
      </c>
      <c r="I9910">
        <v>6.52</v>
      </c>
      <c r="J9910">
        <v>6.39</v>
      </c>
      <c r="K9910">
        <v>6.82</v>
      </c>
      <c r="L9910">
        <v>6.47</v>
      </c>
    </row>
    <row r="9911" spans="1:12" x14ac:dyDescent="0.2">
      <c r="A9911" s="4">
        <v>36517</v>
      </c>
      <c r="C9911">
        <v>5.47</v>
      </c>
      <c r="D9911">
        <v>5.75</v>
      </c>
      <c r="E9911">
        <v>5.96</v>
      </c>
      <c r="F9911">
        <v>6.24</v>
      </c>
      <c r="G9911">
        <v>6.27</v>
      </c>
      <c r="H9911">
        <v>6.33</v>
      </c>
      <c r="I9911">
        <v>6.54</v>
      </c>
      <c r="J9911">
        <v>6.41</v>
      </c>
      <c r="K9911">
        <v>6.83</v>
      </c>
      <c r="L9911">
        <v>6.48</v>
      </c>
    </row>
    <row r="9912" spans="1:12" x14ac:dyDescent="0.2">
      <c r="A9912" s="4">
        <v>36518</v>
      </c>
      <c r="C9912" t="s">
        <v>13</v>
      </c>
      <c r="D9912" t="s">
        <v>13</v>
      </c>
      <c r="E9912" t="s">
        <v>13</v>
      </c>
      <c r="F9912" t="s">
        <v>13</v>
      </c>
      <c r="G9912" t="s">
        <v>13</v>
      </c>
      <c r="H9912" t="s">
        <v>13</v>
      </c>
      <c r="I9912" t="s">
        <v>13</v>
      </c>
      <c r="J9912" t="s">
        <v>13</v>
      </c>
      <c r="K9912" t="s">
        <v>13</v>
      </c>
      <c r="L9912" t="s">
        <v>13</v>
      </c>
    </row>
    <row r="9913" spans="1:12" x14ac:dyDescent="0.2">
      <c r="A9913" s="4">
        <v>36521</v>
      </c>
      <c r="C9913">
        <v>5.47</v>
      </c>
      <c r="D9913">
        <v>5.77</v>
      </c>
      <c r="E9913">
        <v>5.97</v>
      </c>
      <c r="F9913">
        <v>6.21</v>
      </c>
      <c r="G9913">
        <v>6.26</v>
      </c>
      <c r="H9913">
        <v>6.32</v>
      </c>
      <c r="I9913">
        <v>6.52</v>
      </c>
      <c r="J9913">
        <v>6.4</v>
      </c>
      <c r="K9913">
        <v>6.8</v>
      </c>
      <c r="L9913">
        <v>6.46</v>
      </c>
    </row>
    <row r="9914" spans="1:12" x14ac:dyDescent="0.2">
      <c r="A9914" s="4">
        <v>36522</v>
      </c>
      <c r="C9914">
        <v>5.41</v>
      </c>
      <c r="D9914">
        <v>5.73</v>
      </c>
      <c r="E9914">
        <v>5.96</v>
      </c>
      <c r="F9914">
        <v>6.23</v>
      </c>
      <c r="G9914">
        <v>6.28</v>
      </c>
      <c r="H9914">
        <v>6.35</v>
      </c>
      <c r="I9914">
        <v>6.55</v>
      </c>
      <c r="J9914">
        <v>6.43</v>
      </c>
      <c r="K9914">
        <v>6.82</v>
      </c>
      <c r="L9914">
        <v>6.48</v>
      </c>
    </row>
    <row r="9915" spans="1:12" x14ac:dyDescent="0.2">
      <c r="A9915" s="4">
        <v>36523</v>
      </c>
      <c r="C9915">
        <v>5.23</v>
      </c>
      <c r="D9915">
        <v>5.68</v>
      </c>
      <c r="E9915">
        <v>5.93</v>
      </c>
      <c r="F9915">
        <v>6.21</v>
      </c>
      <c r="G9915">
        <v>6.25</v>
      </c>
      <c r="H9915">
        <v>6.32</v>
      </c>
      <c r="I9915">
        <v>6.5</v>
      </c>
      <c r="J9915">
        <v>6.4</v>
      </c>
      <c r="K9915">
        <v>6.79</v>
      </c>
      <c r="L9915">
        <v>6.45</v>
      </c>
    </row>
    <row r="9916" spans="1:12" x14ac:dyDescent="0.2">
      <c r="A9916" s="4">
        <v>36524</v>
      </c>
      <c r="C9916">
        <v>5.22</v>
      </c>
      <c r="D9916">
        <v>5.68</v>
      </c>
      <c r="E9916">
        <v>5.93</v>
      </c>
      <c r="F9916">
        <v>6.19</v>
      </c>
      <c r="G9916">
        <v>6.23</v>
      </c>
      <c r="H9916">
        <v>6.3</v>
      </c>
      <c r="I9916">
        <v>6.48</v>
      </c>
      <c r="J9916">
        <v>6.39</v>
      </c>
      <c r="K9916">
        <v>6.78</v>
      </c>
      <c r="L9916">
        <v>6.43</v>
      </c>
    </row>
    <row r="9917" spans="1:12" x14ac:dyDescent="0.2">
      <c r="A9917" s="4">
        <v>36525</v>
      </c>
      <c r="C9917">
        <v>5.33</v>
      </c>
      <c r="D9917">
        <v>5.74</v>
      </c>
      <c r="E9917">
        <v>5.98</v>
      </c>
      <c r="F9917">
        <v>6.24</v>
      </c>
      <c r="G9917">
        <v>6.29</v>
      </c>
      <c r="H9917">
        <v>6.36</v>
      </c>
      <c r="I9917">
        <v>6.55</v>
      </c>
      <c r="J9917">
        <v>6.45</v>
      </c>
      <c r="K9917">
        <v>6.83</v>
      </c>
      <c r="L9917">
        <v>6.48</v>
      </c>
    </row>
    <row r="9918" spans="1:12" x14ac:dyDescent="0.2">
      <c r="A9918" s="4">
        <v>36528</v>
      </c>
      <c r="C9918">
        <v>5.48</v>
      </c>
      <c r="D9918">
        <v>5.81</v>
      </c>
      <c r="E9918">
        <v>6.09</v>
      </c>
      <c r="F9918">
        <v>6.38</v>
      </c>
      <c r="G9918">
        <v>6.42</v>
      </c>
      <c r="H9918">
        <v>6.5</v>
      </c>
      <c r="I9918">
        <v>6.65</v>
      </c>
      <c r="J9918">
        <v>6.58</v>
      </c>
      <c r="K9918">
        <v>6.94</v>
      </c>
      <c r="L9918">
        <v>6.61</v>
      </c>
    </row>
    <row r="9919" spans="1:12" x14ac:dyDescent="0.2">
      <c r="A9919" s="4">
        <v>36529</v>
      </c>
      <c r="C9919">
        <v>5.43</v>
      </c>
      <c r="D9919">
        <v>5.75</v>
      </c>
      <c r="E9919">
        <v>6</v>
      </c>
      <c r="F9919">
        <v>6.3</v>
      </c>
      <c r="G9919">
        <v>6.34</v>
      </c>
      <c r="H9919">
        <v>6.4</v>
      </c>
      <c r="I9919">
        <v>6.56</v>
      </c>
      <c r="J9919">
        <v>6.49</v>
      </c>
      <c r="K9919">
        <v>6.84</v>
      </c>
      <c r="L9919">
        <v>6.53</v>
      </c>
    </row>
    <row r="9920" spans="1:12" x14ac:dyDescent="0.2">
      <c r="A9920" s="4">
        <v>36530</v>
      </c>
      <c r="C9920">
        <v>5.44</v>
      </c>
      <c r="D9920">
        <v>5.74</v>
      </c>
      <c r="E9920">
        <v>6.05</v>
      </c>
      <c r="F9920">
        <v>6.38</v>
      </c>
      <c r="G9920">
        <v>6.43</v>
      </c>
      <c r="H9920">
        <v>6.51</v>
      </c>
      <c r="I9920">
        <v>6.68</v>
      </c>
      <c r="J9920">
        <v>6.62</v>
      </c>
      <c r="K9920">
        <v>6.95</v>
      </c>
      <c r="L9920">
        <v>6.64</v>
      </c>
    </row>
    <row r="9921" spans="1:12" x14ac:dyDescent="0.2">
      <c r="A9921" s="4">
        <v>36531</v>
      </c>
      <c r="C9921">
        <v>5.41</v>
      </c>
      <c r="D9921">
        <v>5.69</v>
      </c>
      <c r="E9921">
        <v>6.03</v>
      </c>
      <c r="F9921">
        <v>6.35</v>
      </c>
      <c r="G9921">
        <v>6.39</v>
      </c>
      <c r="H9921">
        <v>6.46</v>
      </c>
      <c r="I9921">
        <v>6.63</v>
      </c>
      <c r="J9921">
        <v>6.57</v>
      </c>
      <c r="K9921">
        <v>6.86</v>
      </c>
      <c r="L9921">
        <v>6.58</v>
      </c>
    </row>
    <row r="9922" spans="1:12" x14ac:dyDescent="0.2">
      <c r="A9922" s="4">
        <v>36532</v>
      </c>
      <c r="C9922">
        <v>5.38</v>
      </c>
      <c r="D9922">
        <v>5.66</v>
      </c>
      <c r="E9922">
        <v>6</v>
      </c>
      <c r="F9922">
        <v>6.31</v>
      </c>
      <c r="G9922">
        <v>6.35</v>
      </c>
      <c r="H9922">
        <v>6.42</v>
      </c>
      <c r="I9922">
        <v>6.58</v>
      </c>
      <c r="J9922">
        <v>6.52</v>
      </c>
      <c r="K9922">
        <v>6.82</v>
      </c>
      <c r="L9922">
        <v>6.55</v>
      </c>
    </row>
    <row r="9923" spans="1:12" x14ac:dyDescent="0.2">
      <c r="A9923" s="4">
        <v>36535</v>
      </c>
      <c r="C9923">
        <v>5.42</v>
      </c>
      <c r="D9923">
        <v>5.64</v>
      </c>
      <c r="E9923">
        <v>6.07</v>
      </c>
      <c r="F9923">
        <v>6.38</v>
      </c>
      <c r="G9923">
        <v>6.42</v>
      </c>
      <c r="H9923">
        <v>6.49</v>
      </c>
      <c r="I9923">
        <v>6.62</v>
      </c>
      <c r="J9923">
        <v>6.57</v>
      </c>
      <c r="K9923">
        <v>6.86</v>
      </c>
      <c r="L9923">
        <v>6.59</v>
      </c>
    </row>
    <row r="9924" spans="1:12" x14ac:dyDescent="0.2">
      <c r="A9924" s="4">
        <v>36536</v>
      </c>
      <c r="C9924">
        <v>5.43</v>
      </c>
      <c r="D9924">
        <v>5.66</v>
      </c>
      <c r="E9924">
        <v>6.13</v>
      </c>
      <c r="F9924">
        <v>6.45</v>
      </c>
      <c r="G9924">
        <v>6.49</v>
      </c>
      <c r="H9924">
        <v>6.57</v>
      </c>
      <c r="I9924">
        <v>6.72</v>
      </c>
      <c r="J9924">
        <v>6.67</v>
      </c>
      <c r="K9924">
        <v>6.94</v>
      </c>
      <c r="L9924">
        <v>6.68</v>
      </c>
    </row>
    <row r="9925" spans="1:12" x14ac:dyDescent="0.2">
      <c r="A9925" s="4">
        <v>36537</v>
      </c>
      <c r="C9925">
        <v>5.45</v>
      </c>
      <c r="D9925">
        <v>5.7</v>
      </c>
      <c r="E9925">
        <v>6.16</v>
      </c>
      <c r="F9925">
        <v>6.49</v>
      </c>
      <c r="G9925">
        <v>6.53</v>
      </c>
      <c r="H9925">
        <v>6.63</v>
      </c>
      <c r="I9925">
        <v>6.76</v>
      </c>
      <c r="J9925">
        <v>6.72</v>
      </c>
      <c r="K9925">
        <v>6.97</v>
      </c>
      <c r="L9925">
        <v>6.71</v>
      </c>
    </row>
    <row r="9926" spans="1:12" x14ac:dyDescent="0.2">
      <c r="A9926" s="4">
        <v>36538</v>
      </c>
      <c r="C9926">
        <v>5.41</v>
      </c>
      <c r="D9926">
        <v>5.66</v>
      </c>
      <c r="E9926">
        <v>6.1</v>
      </c>
      <c r="F9926">
        <v>6.4</v>
      </c>
      <c r="G9926">
        <v>6.45</v>
      </c>
      <c r="H9926">
        <v>6.54</v>
      </c>
      <c r="I9926">
        <v>6.67</v>
      </c>
      <c r="J9926">
        <v>6.63</v>
      </c>
      <c r="K9926">
        <v>6.88</v>
      </c>
      <c r="L9926">
        <v>6.65</v>
      </c>
    </row>
    <row r="9927" spans="1:12" x14ac:dyDescent="0.2">
      <c r="A9927" s="4">
        <v>36539</v>
      </c>
      <c r="C9927">
        <v>5.41</v>
      </c>
      <c r="D9927">
        <v>5.69</v>
      </c>
      <c r="E9927">
        <v>6.13</v>
      </c>
      <c r="F9927">
        <v>6.44</v>
      </c>
      <c r="G9927">
        <v>6.49</v>
      </c>
      <c r="H9927">
        <v>6.59</v>
      </c>
      <c r="I9927">
        <v>6.71</v>
      </c>
      <c r="J9927">
        <v>6.69</v>
      </c>
      <c r="K9927">
        <v>6.91</v>
      </c>
      <c r="L9927">
        <v>6.69</v>
      </c>
    </row>
    <row r="9928" spans="1:12" x14ac:dyDescent="0.2">
      <c r="A9928" s="4">
        <v>36542</v>
      </c>
      <c r="C9928" t="s">
        <v>13</v>
      </c>
      <c r="D9928" t="s">
        <v>13</v>
      </c>
      <c r="E9928" t="s">
        <v>13</v>
      </c>
      <c r="F9928" t="s">
        <v>13</v>
      </c>
      <c r="G9928" t="s">
        <v>13</v>
      </c>
      <c r="H9928" t="s">
        <v>13</v>
      </c>
      <c r="I9928" t="s">
        <v>13</v>
      </c>
      <c r="J9928" t="s">
        <v>13</v>
      </c>
      <c r="K9928" t="s">
        <v>13</v>
      </c>
      <c r="L9928" t="s">
        <v>13</v>
      </c>
    </row>
    <row r="9929" spans="1:12" x14ac:dyDescent="0.2">
      <c r="A9929" s="4">
        <v>36543</v>
      </c>
      <c r="C9929">
        <v>5.56</v>
      </c>
      <c r="D9929">
        <v>5.79</v>
      </c>
      <c r="E9929">
        <v>6.15</v>
      </c>
      <c r="F9929">
        <v>6.47</v>
      </c>
      <c r="G9929">
        <v>6.53</v>
      </c>
      <c r="H9929">
        <v>6.65</v>
      </c>
      <c r="I9929">
        <v>6.78</v>
      </c>
      <c r="J9929">
        <v>6.75</v>
      </c>
      <c r="K9929">
        <v>6.94</v>
      </c>
      <c r="L9929">
        <v>6.75</v>
      </c>
    </row>
    <row r="9930" spans="1:12" x14ac:dyDescent="0.2">
      <c r="A9930" s="4">
        <v>36544</v>
      </c>
      <c r="C9930">
        <v>5.51</v>
      </c>
      <c r="D9930">
        <v>5.78</v>
      </c>
      <c r="E9930">
        <v>6.12</v>
      </c>
      <c r="F9930">
        <v>6.46</v>
      </c>
      <c r="G9930">
        <v>6.51</v>
      </c>
      <c r="H9930">
        <v>6.62</v>
      </c>
      <c r="I9930">
        <v>6.75</v>
      </c>
      <c r="J9930">
        <v>6.73</v>
      </c>
      <c r="K9930">
        <v>6.91</v>
      </c>
      <c r="L9930">
        <v>6.72</v>
      </c>
    </row>
    <row r="9931" spans="1:12" x14ac:dyDescent="0.2">
      <c r="A9931" s="4">
        <v>36545</v>
      </c>
      <c r="C9931">
        <v>5.48</v>
      </c>
      <c r="D9931">
        <v>5.84</v>
      </c>
      <c r="E9931">
        <v>6.13</v>
      </c>
      <c r="F9931">
        <v>6.49</v>
      </c>
      <c r="G9931">
        <v>6.55</v>
      </c>
      <c r="H9931">
        <v>6.67</v>
      </c>
      <c r="I9931">
        <v>6.8</v>
      </c>
      <c r="J9931">
        <v>6.79</v>
      </c>
      <c r="K9931">
        <v>6.93</v>
      </c>
      <c r="L9931">
        <v>6.74</v>
      </c>
    </row>
    <row r="9932" spans="1:12" x14ac:dyDescent="0.2">
      <c r="A9932" s="4">
        <v>36546</v>
      </c>
      <c r="C9932">
        <v>5.47</v>
      </c>
      <c r="D9932">
        <v>5.83</v>
      </c>
      <c r="E9932">
        <v>6.12</v>
      </c>
      <c r="F9932">
        <v>6.48</v>
      </c>
      <c r="G9932">
        <v>6.54</v>
      </c>
      <c r="H9932">
        <v>6.67</v>
      </c>
      <c r="I9932">
        <v>6.8</v>
      </c>
      <c r="J9932">
        <v>6.79</v>
      </c>
      <c r="K9932">
        <v>6.91</v>
      </c>
      <c r="L9932">
        <v>6.71</v>
      </c>
    </row>
    <row r="9933" spans="1:12" x14ac:dyDescent="0.2">
      <c r="A9933" s="4">
        <v>36549</v>
      </c>
      <c r="C9933">
        <v>5.55</v>
      </c>
      <c r="D9933">
        <v>5.77</v>
      </c>
      <c r="E9933">
        <v>6.13</v>
      </c>
      <c r="F9933">
        <v>6.43</v>
      </c>
      <c r="G9933">
        <v>6.48</v>
      </c>
      <c r="H9933">
        <v>6.59</v>
      </c>
      <c r="I9933">
        <v>6.71</v>
      </c>
      <c r="J9933">
        <v>6.69</v>
      </c>
      <c r="K9933">
        <v>6.86</v>
      </c>
      <c r="L9933">
        <v>6.65</v>
      </c>
    </row>
    <row r="9934" spans="1:12" x14ac:dyDescent="0.2">
      <c r="A9934" s="4">
        <v>36550</v>
      </c>
      <c r="C9934">
        <v>5.57</v>
      </c>
      <c r="D9934">
        <v>5.78</v>
      </c>
      <c r="E9934">
        <v>6.13</v>
      </c>
      <c r="F9934">
        <v>6.44</v>
      </c>
      <c r="G9934">
        <v>6.5</v>
      </c>
      <c r="H9934">
        <v>6.6</v>
      </c>
      <c r="I9934">
        <v>6.72</v>
      </c>
      <c r="J9934">
        <v>6.7</v>
      </c>
      <c r="K9934">
        <v>6.84</v>
      </c>
      <c r="L9934">
        <v>6.64</v>
      </c>
    </row>
    <row r="9935" spans="1:12" x14ac:dyDescent="0.2">
      <c r="A9935" s="4">
        <v>36551</v>
      </c>
      <c r="C9935">
        <v>5.58</v>
      </c>
      <c r="D9935">
        <v>5.78</v>
      </c>
      <c r="E9935">
        <v>6.15</v>
      </c>
      <c r="F9935">
        <v>6.45</v>
      </c>
      <c r="G9935">
        <v>6.51</v>
      </c>
      <c r="H9935">
        <v>6.62</v>
      </c>
      <c r="I9935">
        <v>6.72</v>
      </c>
      <c r="J9935">
        <v>6.69</v>
      </c>
      <c r="K9935">
        <v>6.79</v>
      </c>
      <c r="L9935">
        <v>6.6</v>
      </c>
    </row>
    <row r="9936" spans="1:12" x14ac:dyDescent="0.2">
      <c r="A9936" s="4">
        <v>36552</v>
      </c>
      <c r="C9936">
        <v>5.59</v>
      </c>
      <c r="D9936">
        <v>5.79</v>
      </c>
      <c r="E9936">
        <v>6.19</v>
      </c>
      <c r="F9936">
        <v>6.51</v>
      </c>
      <c r="G9936">
        <v>6.58</v>
      </c>
      <c r="H9936">
        <v>6.67</v>
      </c>
      <c r="I9936">
        <v>6.72</v>
      </c>
      <c r="J9936">
        <v>6.68</v>
      </c>
      <c r="K9936">
        <v>6.73</v>
      </c>
      <c r="L9936">
        <v>6.53</v>
      </c>
    </row>
    <row r="9937" spans="1:12" x14ac:dyDescent="0.2">
      <c r="A9937" s="4">
        <v>36553</v>
      </c>
      <c r="C9937">
        <v>5.65</v>
      </c>
      <c r="D9937">
        <v>5.86</v>
      </c>
      <c r="E9937">
        <v>6.25</v>
      </c>
      <c r="F9937">
        <v>6.58</v>
      </c>
      <c r="G9937">
        <v>6.62</v>
      </c>
      <c r="H9937">
        <v>6.68</v>
      </c>
      <c r="I9937">
        <v>6.72</v>
      </c>
      <c r="J9937">
        <v>6.66</v>
      </c>
      <c r="K9937">
        <v>6.65</v>
      </c>
      <c r="L9937">
        <v>6.45</v>
      </c>
    </row>
    <row r="9938" spans="1:12" x14ac:dyDescent="0.2">
      <c r="A9938" s="4">
        <v>36556</v>
      </c>
      <c r="C9938">
        <v>5.76</v>
      </c>
      <c r="D9938">
        <v>5.97</v>
      </c>
      <c r="E9938">
        <v>6.3</v>
      </c>
      <c r="F9938">
        <v>6.61</v>
      </c>
      <c r="G9938">
        <v>6.65</v>
      </c>
      <c r="H9938">
        <v>6.71</v>
      </c>
      <c r="I9938">
        <v>6.75</v>
      </c>
      <c r="J9938">
        <v>6.68</v>
      </c>
      <c r="K9938">
        <v>6.72</v>
      </c>
      <c r="L9938">
        <v>6.49</v>
      </c>
    </row>
    <row r="9939" spans="1:12" x14ac:dyDescent="0.2">
      <c r="A9939" s="4">
        <v>36557</v>
      </c>
      <c r="C9939">
        <v>5.71</v>
      </c>
      <c r="D9939">
        <v>5.95</v>
      </c>
      <c r="E9939">
        <v>6.3</v>
      </c>
      <c r="F9939">
        <v>6.6</v>
      </c>
      <c r="G9939">
        <v>6.63</v>
      </c>
      <c r="H9939">
        <v>6.68</v>
      </c>
      <c r="I9939">
        <v>6.71</v>
      </c>
      <c r="J9939">
        <v>6.62</v>
      </c>
      <c r="K9939">
        <v>6.66</v>
      </c>
      <c r="L9939">
        <v>6.43</v>
      </c>
    </row>
    <row r="9940" spans="1:12" x14ac:dyDescent="0.2">
      <c r="A9940" s="4">
        <v>36558</v>
      </c>
      <c r="C9940">
        <v>5.66</v>
      </c>
      <c r="D9940">
        <v>5.94</v>
      </c>
      <c r="E9940">
        <v>6.24</v>
      </c>
      <c r="F9940">
        <v>6.63</v>
      </c>
      <c r="G9940">
        <v>6.66</v>
      </c>
      <c r="H9940">
        <v>6.69</v>
      </c>
      <c r="I9940">
        <v>6.71</v>
      </c>
      <c r="J9940">
        <v>6.6</v>
      </c>
      <c r="K9940">
        <v>6.61</v>
      </c>
      <c r="L9940">
        <v>6.32</v>
      </c>
    </row>
    <row r="9941" spans="1:12" x14ac:dyDescent="0.2">
      <c r="A9941" s="4">
        <v>36559</v>
      </c>
      <c r="C9941">
        <v>5.63</v>
      </c>
      <c r="D9941">
        <v>5.86</v>
      </c>
      <c r="E9941">
        <v>6.16</v>
      </c>
      <c r="F9941">
        <v>6.56</v>
      </c>
      <c r="G9941">
        <v>6.56</v>
      </c>
      <c r="H9941">
        <v>6.56</v>
      </c>
      <c r="I9941">
        <v>6.63</v>
      </c>
      <c r="J9941">
        <v>6.49</v>
      </c>
      <c r="K9941">
        <v>6.52</v>
      </c>
      <c r="L9941">
        <v>6.17</v>
      </c>
    </row>
    <row r="9942" spans="1:12" x14ac:dyDescent="0.2">
      <c r="A9942" s="4">
        <v>36560</v>
      </c>
      <c r="C9942">
        <v>5.67</v>
      </c>
      <c r="D9942">
        <v>5.94</v>
      </c>
      <c r="E9942">
        <v>6.19</v>
      </c>
      <c r="F9942">
        <v>6.63</v>
      </c>
      <c r="G9942">
        <v>6.64</v>
      </c>
      <c r="H9942">
        <v>6.64</v>
      </c>
      <c r="I9942">
        <v>6.68</v>
      </c>
      <c r="J9942">
        <v>6.53</v>
      </c>
      <c r="K9942">
        <v>6.54</v>
      </c>
      <c r="L9942">
        <v>6.23</v>
      </c>
    </row>
    <row r="9943" spans="1:12" x14ac:dyDescent="0.2">
      <c r="A9943" s="4">
        <v>36563</v>
      </c>
      <c r="C9943">
        <v>5.72</v>
      </c>
      <c r="D9943">
        <v>6.04</v>
      </c>
      <c r="E9943">
        <v>6.23</v>
      </c>
      <c r="F9943">
        <v>6.68</v>
      </c>
      <c r="G9943">
        <v>6.72</v>
      </c>
      <c r="H9943">
        <v>6.76</v>
      </c>
      <c r="I9943">
        <v>6.8</v>
      </c>
      <c r="J9943">
        <v>6.64</v>
      </c>
      <c r="K9943">
        <v>6.62</v>
      </c>
      <c r="L9943">
        <v>6.34</v>
      </c>
    </row>
    <row r="9944" spans="1:12" x14ac:dyDescent="0.2">
      <c r="A9944" s="4">
        <v>36564</v>
      </c>
      <c r="C9944">
        <v>5.69</v>
      </c>
      <c r="D9944">
        <v>6.02</v>
      </c>
      <c r="E9944">
        <v>6.22</v>
      </c>
      <c r="F9944">
        <v>6.69</v>
      </c>
      <c r="G9944">
        <v>6.74</v>
      </c>
      <c r="H9944">
        <v>6.74</v>
      </c>
      <c r="I9944">
        <v>6.73</v>
      </c>
      <c r="J9944">
        <v>6.59</v>
      </c>
      <c r="K9944">
        <v>6.51</v>
      </c>
      <c r="L9944">
        <v>6.22</v>
      </c>
    </row>
    <row r="9945" spans="1:12" x14ac:dyDescent="0.2">
      <c r="A9945" s="4">
        <v>36565</v>
      </c>
      <c r="C9945">
        <v>5.66</v>
      </c>
      <c r="D9945">
        <v>5.99</v>
      </c>
      <c r="E9945">
        <v>6.2</v>
      </c>
      <c r="F9945">
        <v>6.69</v>
      </c>
      <c r="G9945">
        <v>6.75</v>
      </c>
      <c r="H9945">
        <v>6.77</v>
      </c>
      <c r="I9945">
        <v>6.78</v>
      </c>
      <c r="J9945">
        <v>6.56</v>
      </c>
      <c r="K9945">
        <v>6.6</v>
      </c>
      <c r="L9945">
        <v>6.32</v>
      </c>
    </row>
    <row r="9946" spans="1:12" x14ac:dyDescent="0.2">
      <c r="A9946" s="4">
        <v>36566</v>
      </c>
      <c r="C9946">
        <v>5.67</v>
      </c>
      <c r="D9946">
        <v>5.98</v>
      </c>
      <c r="E9946">
        <v>6.2</v>
      </c>
      <c r="F9946">
        <v>6.67</v>
      </c>
      <c r="G9946">
        <v>6.74</v>
      </c>
      <c r="H9946">
        <v>6.78</v>
      </c>
      <c r="I9946">
        <v>6.87</v>
      </c>
      <c r="J9946">
        <v>6.67</v>
      </c>
      <c r="K9946">
        <v>6.67</v>
      </c>
      <c r="L9946">
        <v>6.35</v>
      </c>
    </row>
    <row r="9947" spans="1:12" x14ac:dyDescent="0.2">
      <c r="A9947" s="4">
        <v>36567</v>
      </c>
      <c r="C9947">
        <v>5.66</v>
      </c>
      <c r="D9947">
        <v>5.98</v>
      </c>
      <c r="E9947">
        <v>6.17</v>
      </c>
      <c r="F9947">
        <v>6.65</v>
      </c>
      <c r="G9947">
        <v>6.73</v>
      </c>
      <c r="H9947">
        <v>6.77</v>
      </c>
      <c r="I9947">
        <v>6.81</v>
      </c>
      <c r="J9947">
        <v>6.63</v>
      </c>
      <c r="K9947">
        <v>6.62</v>
      </c>
      <c r="L9947">
        <v>6.29</v>
      </c>
    </row>
    <row r="9948" spans="1:12" x14ac:dyDescent="0.2">
      <c r="A9948" s="4">
        <v>36570</v>
      </c>
      <c r="C9948">
        <v>5.68</v>
      </c>
      <c r="D9948">
        <v>6.04</v>
      </c>
      <c r="E9948">
        <v>6.19</v>
      </c>
      <c r="F9948">
        <v>6.62</v>
      </c>
      <c r="G9948">
        <v>6.68</v>
      </c>
      <c r="H9948">
        <v>6.72</v>
      </c>
      <c r="I9948">
        <v>6.74</v>
      </c>
      <c r="J9948">
        <v>6.56</v>
      </c>
      <c r="K9948">
        <v>6.55</v>
      </c>
      <c r="L9948">
        <v>6.22</v>
      </c>
    </row>
    <row r="9949" spans="1:12" x14ac:dyDescent="0.2">
      <c r="A9949" s="4">
        <v>36571</v>
      </c>
      <c r="C9949">
        <v>5.75</v>
      </c>
      <c r="D9949">
        <v>6.01</v>
      </c>
      <c r="E9949">
        <v>6.2</v>
      </c>
      <c r="F9949">
        <v>6.66</v>
      </c>
      <c r="G9949">
        <v>6.72</v>
      </c>
      <c r="H9949">
        <v>6.74</v>
      </c>
      <c r="I9949">
        <v>6.76</v>
      </c>
      <c r="J9949">
        <v>6.56</v>
      </c>
      <c r="K9949">
        <v>6.59</v>
      </c>
      <c r="L9949">
        <v>6.26</v>
      </c>
    </row>
    <row r="9950" spans="1:12" x14ac:dyDescent="0.2">
      <c r="A9950" s="4">
        <v>36572</v>
      </c>
      <c r="C9950">
        <v>5.73</v>
      </c>
      <c r="D9950">
        <v>6</v>
      </c>
      <c r="E9950">
        <v>6.22</v>
      </c>
      <c r="F9950">
        <v>6.63</v>
      </c>
      <c r="G9950">
        <v>6.7</v>
      </c>
      <c r="H9950">
        <v>6.75</v>
      </c>
      <c r="I9950">
        <v>6.77</v>
      </c>
      <c r="J9950">
        <v>6.56</v>
      </c>
      <c r="K9950">
        <v>6.6</v>
      </c>
      <c r="L9950">
        <v>6.27</v>
      </c>
    </row>
    <row r="9951" spans="1:12" x14ac:dyDescent="0.2">
      <c r="A9951" s="4">
        <v>36573</v>
      </c>
      <c r="C9951">
        <v>5.74</v>
      </c>
      <c r="D9951">
        <v>6.03</v>
      </c>
      <c r="E9951">
        <v>6.28</v>
      </c>
      <c r="F9951">
        <v>6.69</v>
      </c>
      <c r="G9951">
        <v>6.72</v>
      </c>
      <c r="H9951">
        <v>6.76</v>
      </c>
      <c r="I9951">
        <v>6.81</v>
      </c>
      <c r="J9951">
        <v>6.58</v>
      </c>
      <c r="K9951">
        <v>6.55</v>
      </c>
      <c r="L9951">
        <v>6.23</v>
      </c>
    </row>
    <row r="9952" spans="1:12" x14ac:dyDescent="0.2">
      <c r="A9952" s="4">
        <v>36574</v>
      </c>
      <c r="C9952">
        <v>5.75</v>
      </c>
      <c r="D9952">
        <v>6.02</v>
      </c>
      <c r="E9952">
        <v>6.26</v>
      </c>
      <c r="F9952">
        <v>6.66</v>
      </c>
      <c r="G9952">
        <v>6.71</v>
      </c>
      <c r="H9952">
        <v>6.72</v>
      </c>
      <c r="I9952">
        <v>6.72</v>
      </c>
      <c r="J9952">
        <v>6.49</v>
      </c>
      <c r="K9952">
        <v>6.47</v>
      </c>
      <c r="L9952">
        <v>6.16</v>
      </c>
    </row>
    <row r="9953" spans="1:12" x14ac:dyDescent="0.2">
      <c r="A9953" s="4">
        <v>36577</v>
      </c>
      <c r="C9953" t="s">
        <v>13</v>
      </c>
      <c r="D9953" t="s">
        <v>13</v>
      </c>
      <c r="E9953" t="s">
        <v>13</v>
      </c>
      <c r="F9953" t="s">
        <v>13</v>
      </c>
      <c r="G9953" t="s">
        <v>13</v>
      </c>
      <c r="H9953" t="s">
        <v>13</v>
      </c>
      <c r="I9953" t="s">
        <v>13</v>
      </c>
      <c r="J9953" t="s">
        <v>13</v>
      </c>
      <c r="K9953" t="s">
        <v>13</v>
      </c>
      <c r="L9953" t="s">
        <v>13</v>
      </c>
    </row>
    <row r="9954" spans="1:12" x14ac:dyDescent="0.2">
      <c r="A9954" s="4">
        <v>36578</v>
      </c>
      <c r="C9954">
        <v>5.82</v>
      </c>
      <c r="D9954">
        <v>6.03</v>
      </c>
      <c r="E9954">
        <v>6.22</v>
      </c>
      <c r="F9954">
        <v>6.57</v>
      </c>
      <c r="G9954">
        <v>6.62</v>
      </c>
      <c r="H9954">
        <v>6.62</v>
      </c>
      <c r="I9954">
        <v>6.6</v>
      </c>
      <c r="J9954">
        <v>6.36</v>
      </c>
      <c r="K9954">
        <v>6.39</v>
      </c>
      <c r="L9954">
        <v>6.08</v>
      </c>
    </row>
    <row r="9955" spans="1:12" x14ac:dyDescent="0.2">
      <c r="A9955" s="4">
        <v>36579</v>
      </c>
      <c r="C9955">
        <v>5.82</v>
      </c>
      <c r="D9955">
        <v>6.03</v>
      </c>
      <c r="E9955">
        <v>6.27</v>
      </c>
      <c r="F9955">
        <v>6.61</v>
      </c>
      <c r="G9955">
        <v>6.63</v>
      </c>
      <c r="H9955">
        <v>6.66</v>
      </c>
      <c r="I9955">
        <v>6.7</v>
      </c>
      <c r="J9955">
        <v>6.44</v>
      </c>
      <c r="K9955">
        <v>6.45</v>
      </c>
      <c r="L9955">
        <v>6.14</v>
      </c>
    </row>
    <row r="9956" spans="1:12" x14ac:dyDescent="0.2">
      <c r="A9956" s="4">
        <v>36580</v>
      </c>
      <c r="C9956">
        <v>5.81</v>
      </c>
      <c r="D9956">
        <v>6.02</v>
      </c>
      <c r="E9956">
        <v>6.22</v>
      </c>
      <c r="F9956">
        <v>6.52</v>
      </c>
      <c r="G9956">
        <v>6.54</v>
      </c>
      <c r="H9956">
        <v>6.56</v>
      </c>
      <c r="I9956">
        <v>6.61</v>
      </c>
      <c r="J9956">
        <v>6.36</v>
      </c>
      <c r="K9956">
        <v>6.43</v>
      </c>
      <c r="L9956">
        <v>6.13</v>
      </c>
    </row>
    <row r="9957" spans="1:12" x14ac:dyDescent="0.2">
      <c r="A9957" s="4">
        <v>36581</v>
      </c>
      <c r="C9957">
        <v>5.79</v>
      </c>
      <c r="D9957">
        <v>5.99</v>
      </c>
      <c r="E9957">
        <v>6.18</v>
      </c>
      <c r="F9957">
        <v>6.45</v>
      </c>
      <c r="G9957">
        <v>6.48</v>
      </c>
      <c r="H9957">
        <v>6.5</v>
      </c>
      <c r="I9957">
        <v>6.61</v>
      </c>
      <c r="J9957">
        <v>6.36</v>
      </c>
      <c r="K9957">
        <v>6.47</v>
      </c>
      <c r="L9957">
        <v>6.17</v>
      </c>
    </row>
    <row r="9958" spans="1:12" x14ac:dyDescent="0.2">
      <c r="A9958" s="4">
        <v>36584</v>
      </c>
      <c r="C9958">
        <v>5.8</v>
      </c>
      <c r="D9958">
        <v>6.02</v>
      </c>
      <c r="E9958">
        <v>6.21</v>
      </c>
      <c r="F9958">
        <v>6.47</v>
      </c>
      <c r="G9958">
        <v>6.5</v>
      </c>
      <c r="H9958">
        <v>6.53</v>
      </c>
      <c r="I9958">
        <v>6.62</v>
      </c>
      <c r="J9958">
        <v>6.37</v>
      </c>
      <c r="K9958">
        <v>6.47</v>
      </c>
      <c r="L9958">
        <v>6.16</v>
      </c>
    </row>
    <row r="9959" spans="1:12" x14ac:dyDescent="0.2">
      <c r="A9959" s="4">
        <v>36585</v>
      </c>
      <c r="C9959">
        <v>5.78</v>
      </c>
      <c r="D9959">
        <v>6.02</v>
      </c>
      <c r="E9959">
        <v>6.2</v>
      </c>
      <c r="F9959">
        <v>6.53</v>
      </c>
      <c r="G9959">
        <v>6.58</v>
      </c>
      <c r="H9959">
        <v>6.61</v>
      </c>
      <c r="I9959">
        <v>6.67</v>
      </c>
      <c r="J9959">
        <v>6.42</v>
      </c>
      <c r="K9959">
        <v>6.46</v>
      </c>
      <c r="L9959">
        <v>6.15</v>
      </c>
    </row>
    <row r="9960" spans="1:12" x14ac:dyDescent="0.2">
      <c r="A9960" s="4">
        <v>36586</v>
      </c>
      <c r="C9960">
        <v>5.76</v>
      </c>
      <c r="D9960">
        <v>6.02</v>
      </c>
      <c r="E9960">
        <v>6.17</v>
      </c>
      <c r="F9960">
        <v>6.52</v>
      </c>
      <c r="G9960">
        <v>6.54</v>
      </c>
      <c r="H9960">
        <v>6.59</v>
      </c>
      <c r="I9960">
        <v>6.63</v>
      </c>
      <c r="J9960">
        <v>6.39</v>
      </c>
      <c r="K9960">
        <v>6.48</v>
      </c>
      <c r="L9960">
        <v>6.16</v>
      </c>
    </row>
    <row r="9961" spans="1:12" x14ac:dyDescent="0.2">
      <c r="A9961" s="4">
        <v>36587</v>
      </c>
      <c r="C9961">
        <v>5.76</v>
      </c>
      <c r="D9961">
        <v>6.03</v>
      </c>
      <c r="E9961">
        <v>6.19</v>
      </c>
      <c r="F9961">
        <v>6.52</v>
      </c>
      <c r="G9961">
        <v>6.58</v>
      </c>
      <c r="H9961">
        <v>6.59</v>
      </c>
      <c r="I9961">
        <v>6.64</v>
      </c>
      <c r="J9961">
        <v>6.4</v>
      </c>
      <c r="K9961">
        <v>6.45</v>
      </c>
      <c r="L9961">
        <v>6.15</v>
      </c>
    </row>
    <row r="9962" spans="1:12" x14ac:dyDescent="0.2">
      <c r="A9962" s="4">
        <v>36588</v>
      </c>
      <c r="C9962">
        <v>5.79</v>
      </c>
      <c r="D9962">
        <v>6.02</v>
      </c>
      <c r="E9962">
        <v>6.15</v>
      </c>
      <c r="F9962">
        <v>6.5</v>
      </c>
      <c r="G9962">
        <v>6.56</v>
      </c>
      <c r="H9962">
        <v>6.6</v>
      </c>
      <c r="I9962">
        <v>6.62</v>
      </c>
      <c r="J9962">
        <v>6.39</v>
      </c>
      <c r="K9962">
        <v>6.41</v>
      </c>
      <c r="L9962">
        <v>6.13</v>
      </c>
    </row>
    <row r="9963" spans="1:12" x14ac:dyDescent="0.2">
      <c r="A9963" s="4">
        <v>36591</v>
      </c>
      <c r="C9963">
        <v>5.85</v>
      </c>
      <c r="D9963">
        <v>6.08</v>
      </c>
      <c r="E9963">
        <v>6.2</v>
      </c>
      <c r="F9963">
        <v>6.55</v>
      </c>
      <c r="G9963">
        <v>6.62</v>
      </c>
      <c r="H9963">
        <v>6.64</v>
      </c>
      <c r="I9963">
        <v>6.65</v>
      </c>
      <c r="J9963">
        <v>6.42</v>
      </c>
      <c r="K9963">
        <v>6.46</v>
      </c>
      <c r="L9963">
        <v>6.16</v>
      </c>
    </row>
    <row r="9964" spans="1:12" x14ac:dyDescent="0.2">
      <c r="A9964" s="4">
        <v>36592</v>
      </c>
      <c r="C9964">
        <v>5.83</v>
      </c>
      <c r="D9964">
        <v>6.07</v>
      </c>
      <c r="E9964">
        <v>6.17</v>
      </c>
      <c r="F9964">
        <v>6.48</v>
      </c>
      <c r="G9964">
        <v>6.55</v>
      </c>
      <c r="H9964">
        <v>6.6</v>
      </c>
      <c r="I9964">
        <v>6.62</v>
      </c>
      <c r="J9964">
        <v>6.39</v>
      </c>
      <c r="K9964">
        <v>6.46</v>
      </c>
      <c r="L9964">
        <v>6.16</v>
      </c>
    </row>
    <row r="9965" spans="1:12" x14ac:dyDescent="0.2">
      <c r="A9965" s="4">
        <v>36593</v>
      </c>
      <c r="C9965">
        <v>5.83</v>
      </c>
      <c r="D9965">
        <v>6.09</v>
      </c>
      <c r="E9965">
        <v>6.17</v>
      </c>
      <c r="F9965">
        <v>6.5</v>
      </c>
      <c r="G9965">
        <v>6.54</v>
      </c>
      <c r="H9965">
        <v>6.59</v>
      </c>
      <c r="I9965">
        <v>6.61</v>
      </c>
      <c r="J9965">
        <v>6.38</v>
      </c>
      <c r="K9965">
        <v>6.48</v>
      </c>
      <c r="L9965">
        <v>6.17</v>
      </c>
    </row>
    <row r="9966" spans="1:12" x14ac:dyDescent="0.2">
      <c r="A9966" s="4">
        <v>36594</v>
      </c>
      <c r="C9966">
        <v>5.82</v>
      </c>
      <c r="D9966">
        <v>6.06</v>
      </c>
      <c r="E9966">
        <v>6.15</v>
      </c>
      <c r="F9966">
        <v>6.48</v>
      </c>
      <c r="G9966">
        <v>6.52</v>
      </c>
      <c r="H9966">
        <v>6.56</v>
      </c>
      <c r="I9966">
        <v>6.59</v>
      </c>
      <c r="J9966">
        <v>6.35</v>
      </c>
      <c r="K9966">
        <v>6.47</v>
      </c>
      <c r="L9966">
        <v>6.16</v>
      </c>
    </row>
    <row r="9967" spans="1:12" x14ac:dyDescent="0.2">
      <c r="A9967" s="4">
        <v>36595</v>
      </c>
      <c r="C9967">
        <v>5.87</v>
      </c>
      <c r="D9967">
        <v>6.11</v>
      </c>
      <c r="E9967">
        <v>6.21</v>
      </c>
      <c r="F9967">
        <v>6.55</v>
      </c>
      <c r="G9967">
        <v>6.58</v>
      </c>
      <c r="H9967">
        <v>6.61</v>
      </c>
      <c r="I9967">
        <v>6.63</v>
      </c>
      <c r="J9967">
        <v>6.39</v>
      </c>
      <c r="K9967">
        <v>6.52</v>
      </c>
      <c r="L9967">
        <v>6.19</v>
      </c>
    </row>
    <row r="9968" spans="1:12" x14ac:dyDescent="0.2">
      <c r="A9968" s="4">
        <v>36598</v>
      </c>
      <c r="C9968">
        <v>5.89</v>
      </c>
      <c r="D9968">
        <v>6.13</v>
      </c>
      <c r="E9968">
        <v>6.21</v>
      </c>
      <c r="F9968">
        <v>6.52</v>
      </c>
      <c r="G9968">
        <v>6.54</v>
      </c>
      <c r="H9968">
        <v>6.57</v>
      </c>
      <c r="I9968">
        <v>6.6</v>
      </c>
      <c r="J9968">
        <v>6.36</v>
      </c>
      <c r="K9968">
        <v>6.5</v>
      </c>
      <c r="L9968">
        <v>6.17</v>
      </c>
    </row>
    <row r="9969" spans="1:12" x14ac:dyDescent="0.2">
      <c r="A9969" s="4">
        <v>36599</v>
      </c>
      <c r="C9969">
        <v>5.87</v>
      </c>
      <c r="D9969">
        <v>6.12</v>
      </c>
      <c r="E9969">
        <v>6.2</v>
      </c>
      <c r="F9969">
        <v>6.48</v>
      </c>
      <c r="G9969">
        <v>6.5</v>
      </c>
      <c r="H9969">
        <v>6.52</v>
      </c>
      <c r="I9969">
        <v>6.55</v>
      </c>
      <c r="J9969">
        <v>6.31</v>
      </c>
      <c r="K9969">
        <v>6.43</v>
      </c>
      <c r="L9969">
        <v>6.11</v>
      </c>
    </row>
    <row r="9970" spans="1:12" x14ac:dyDescent="0.2">
      <c r="A9970" s="4">
        <v>36600</v>
      </c>
      <c r="C9970">
        <v>5.85</v>
      </c>
      <c r="D9970">
        <v>6.12</v>
      </c>
      <c r="E9970">
        <v>6.21</v>
      </c>
      <c r="F9970">
        <v>6.5</v>
      </c>
      <c r="G9970">
        <v>6.5</v>
      </c>
      <c r="H9970">
        <v>6.5</v>
      </c>
      <c r="I9970">
        <v>6.52</v>
      </c>
      <c r="J9970">
        <v>6.29</v>
      </c>
      <c r="K9970">
        <v>6.39</v>
      </c>
      <c r="L9970">
        <v>6.07</v>
      </c>
    </row>
    <row r="9971" spans="1:12" x14ac:dyDescent="0.2">
      <c r="A9971" s="4">
        <v>36601</v>
      </c>
      <c r="C9971">
        <v>5.87</v>
      </c>
      <c r="D9971">
        <v>6.11</v>
      </c>
      <c r="E9971">
        <v>6.2</v>
      </c>
      <c r="F9971">
        <v>6.5</v>
      </c>
      <c r="G9971">
        <v>6.49</v>
      </c>
      <c r="H9971">
        <v>6.47</v>
      </c>
      <c r="I9971">
        <v>6.48</v>
      </c>
      <c r="J9971">
        <v>6.26</v>
      </c>
      <c r="K9971">
        <v>6.37</v>
      </c>
      <c r="L9971">
        <v>6.05</v>
      </c>
    </row>
    <row r="9972" spans="1:12" x14ac:dyDescent="0.2">
      <c r="A9972" s="4">
        <v>36602</v>
      </c>
      <c r="C9972">
        <v>5.89</v>
      </c>
      <c r="D9972">
        <v>6.13</v>
      </c>
      <c r="E9972">
        <v>6.2</v>
      </c>
      <c r="F9972">
        <v>6.5</v>
      </c>
      <c r="G9972">
        <v>6.49</v>
      </c>
      <c r="H9972">
        <v>6.45</v>
      </c>
      <c r="I9972">
        <v>6.43</v>
      </c>
      <c r="J9972">
        <v>6.2</v>
      </c>
      <c r="K9972">
        <v>6.33</v>
      </c>
      <c r="L9972">
        <v>6.01</v>
      </c>
    </row>
    <row r="9973" spans="1:12" x14ac:dyDescent="0.2">
      <c r="A9973" s="4">
        <v>36605</v>
      </c>
      <c r="C9973">
        <v>5.95</v>
      </c>
      <c r="D9973">
        <v>6.17</v>
      </c>
      <c r="E9973">
        <v>6.23</v>
      </c>
      <c r="F9973">
        <v>6.52</v>
      </c>
      <c r="G9973">
        <v>6.5</v>
      </c>
      <c r="H9973">
        <v>6.45</v>
      </c>
      <c r="I9973">
        <v>6.44</v>
      </c>
      <c r="J9973">
        <v>6.18</v>
      </c>
      <c r="K9973">
        <v>6.31</v>
      </c>
      <c r="L9973">
        <v>5.99</v>
      </c>
    </row>
    <row r="9974" spans="1:12" x14ac:dyDescent="0.2">
      <c r="A9974" s="4">
        <v>36606</v>
      </c>
      <c r="C9974">
        <v>5.91</v>
      </c>
      <c r="D9974">
        <v>6.13</v>
      </c>
      <c r="E9974">
        <v>6.22</v>
      </c>
      <c r="F9974">
        <v>6.5</v>
      </c>
      <c r="G9974">
        <v>6.48</v>
      </c>
      <c r="H9974">
        <v>6.44</v>
      </c>
      <c r="I9974">
        <v>6.39</v>
      </c>
      <c r="J9974">
        <v>6.13</v>
      </c>
      <c r="K9974">
        <v>6.28</v>
      </c>
      <c r="L9974">
        <v>5.97</v>
      </c>
    </row>
    <row r="9975" spans="1:12" x14ac:dyDescent="0.2">
      <c r="A9975" s="4">
        <v>36607</v>
      </c>
      <c r="C9975">
        <v>5.91</v>
      </c>
      <c r="D9975">
        <v>6.11</v>
      </c>
      <c r="E9975">
        <v>6.21</v>
      </c>
      <c r="F9975">
        <v>6.5</v>
      </c>
      <c r="G9975">
        <v>6.47</v>
      </c>
      <c r="H9975">
        <v>6.41</v>
      </c>
      <c r="I9975">
        <v>6.41</v>
      </c>
      <c r="J9975">
        <v>6.13</v>
      </c>
      <c r="K9975">
        <v>6.3</v>
      </c>
      <c r="L9975">
        <v>5.97</v>
      </c>
    </row>
    <row r="9976" spans="1:12" x14ac:dyDescent="0.2">
      <c r="A9976" s="4">
        <v>36608</v>
      </c>
      <c r="C9976">
        <v>5.9</v>
      </c>
      <c r="D9976">
        <v>6.12</v>
      </c>
      <c r="E9976">
        <v>6.23</v>
      </c>
      <c r="F9976">
        <v>6.52</v>
      </c>
      <c r="G9976">
        <v>6.47</v>
      </c>
      <c r="H9976">
        <v>6.39</v>
      </c>
      <c r="I9976">
        <v>6.37</v>
      </c>
      <c r="J9976">
        <v>6.08</v>
      </c>
      <c r="K9976">
        <v>6.25</v>
      </c>
      <c r="L9976">
        <v>5.92</v>
      </c>
    </row>
    <row r="9977" spans="1:12" x14ac:dyDescent="0.2">
      <c r="A9977" s="4">
        <v>36609</v>
      </c>
      <c r="C9977">
        <v>5.91</v>
      </c>
      <c r="D9977">
        <v>6.19</v>
      </c>
      <c r="E9977">
        <v>6.31</v>
      </c>
      <c r="F9977">
        <v>6.64</v>
      </c>
      <c r="G9977">
        <v>6.59</v>
      </c>
      <c r="H9977">
        <v>6.51</v>
      </c>
      <c r="I9977">
        <v>6.49</v>
      </c>
      <c r="J9977">
        <v>6.2</v>
      </c>
      <c r="K9977">
        <v>6.36</v>
      </c>
      <c r="L9977">
        <v>6</v>
      </c>
    </row>
    <row r="9978" spans="1:12" x14ac:dyDescent="0.2">
      <c r="A9978" s="4">
        <v>36612</v>
      </c>
      <c r="C9978">
        <v>5.88</v>
      </c>
      <c r="D9978">
        <v>6.18</v>
      </c>
      <c r="E9978">
        <v>6.32</v>
      </c>
      <c r="F9978">
        <v>6.66</v>
      </c>
      <c r="G9978">
        <v>6.61</v>
      </c>
      <c r="H9978">
        <v>6.51</v>
      </c>
      <c r="I9978">
        <v>6.49</v>
      </c>
      <c r="J9978">
        <v>6.21</v>
      </c>
      <c r="K9978">
        <v>6.35</v>
      </c>
      <c r="L9978">
        <v>5.99</v>
      </c>
    </row>
    <row r="9979" spans="1:12" x14ac:dyDescent="0.2">
      <c r="A9979" s="4">
        <v>36613</v>
      </c>
      <c r="C9979">
        <v>5.88</v>
      </c>
      <c r="D9979">
        <v>6.16</v>
      </c>
      <c r="E9979">
        <v>6.31</v>
      </c>
      <c r="F9979">
        <v>6.6</v>
      </c>
      <c r="G9979">
        <v>6.57</v>
      </c>
      <c r="H9979">
        <v>6.46</v>
      </c>
      <c r="I9979">
        <v>6.45</v>
      </c>
      <c r="J9979">
        <v>6.17</v>
      </c>
      <c r="K9979">
        <v>6.34</v>
      </c>
      <c r="L9979">
        <v>5.98</v>
      </c>
    </row>
    <row r="9980" spans="1:12" x14ac:dyDescent="0.2">
      <c r="A9980" s="4">
        <v>36614</v>
      </c>
      <c r="C9980">
        <v>5.89</v>
      </c>
      <c r="D9980">
        <v>6.17</v>
      </c>
      <c r="E9980">
        <v>6.31</v>
      </c>
      <c r="F9980">
        <v>6.59</v>
      </c>
      <c r="G9980">
        <v>6.54</v>
      </c>
      <c r="H9980">
        <v>6.46</v>
      </c>
      <c r="I9980">
        <v>6.45</v>
      </c>
      <c r="J9980">
        <v>6.18</v>
      </c>
      <c r="K9980">
        <v>6.35</v>
      </c>
      <c r="L9980">
        <v>5.99</v>
      </c>
    </row>
    <row r="9981" spans="1:12" x14ac:dyDescent="0.2">
      <c r="A9981" s="4">
        <v>36615</v>
      </c>
      <c r="C9981">
        <v>5.88</v>
      </c>
      <c r="D9981">
        <v>6.14</v>
      </c>
      <c r="E9981">
        <v>6.26</v>
      </c>
      <c r="F9981">
        <v>6.52</v>
      </c>
      <c r="G9981">
        <v>6.47</v>
      </c>
      <c r="H9981">
        <v>6.35</v>
      </c>
      <c r="I9981">
        <v>6.31</v>
      </c>
      <c r="J9981">
        <v>6.06</v>
      </c>
      <c r="K9981">
        <v>6.26</v>
      </c>
      <c r="L9981">
        <v>5.89</v>
      </c>
    </row>
    <row r="9982" spans="1:12" x14ac:dyDescent="0.2">
      <c r="A9982" s="4">
        <v>36616</v>
      </c>
      <c r="C9982">
        <v>5.88</v>
      </c>
      <c r="D9982">
        <v>6.15</v>
      </c>
      <c r="E9982">
        <v>6.28</v>
      </c>
      <c r="F9982">
        <v>6.5</v>
      </c>
      <c r="G9982">
        <v>6.44</v>
      </c>
      <c r="H9982">
        <v>6.32</v>
      </c>
      <c r="I9982">
        <v>6.28</v>
      </c>
      <c r="J9982">
        <v>6.03</v>
      </c>
      <c r="K9982">
        <v>6.2</v>
      </c>
      <c r="L9982">
        <v>5.84</v>
      </c>
    </row>
    <row r="9983" spans="1:12" x14ac:dyDescent="0.2">
      <c r="A9983" s="4">
        <v>36619</v>
      </c>
      <c r="C9983">
        <v>5.87</v>
      </c>
      <c r="D9983">
        <v>6.18</v>
      </c>
      <c r="E9983">
        <v>6.23</v>
      </c>
      <c r="F9983">
        <v>6.45</v>
      </c>
      <c r="G9983">
        <v>6.41</v>
      </c>
      <c r="H9983">
        <v>6.3</v>
      </c>
      <c r="I9983">
        <v>6.25</v>
      </c>
      <c r="J9983">
        <v>6</v>
      </c>
      <c r="K9983">
        <v>6.19</v>
      </c>
      <c r="L9983">
        <v>5.84</v>
      </c>
    </row>
    <row r="9984" spans="1:12" x14ac:dyDescent="0.2">
      <c r="A9984" s="4">
        <v>36620</v>
      </c>
      <c r="C9984">
        <v>5.83</v>
      </c>
      <c r="D9984">
        <v>6.1</v>
      </c>
      <c r="E9984">
        <v>6.14</v>
      </c>
      <c r="F9984">
        <v>6.35</v>
      </c>
      <c r="G9984">
        <v>6.29</v>
      </c>
      <c r="H9984">
        <v>6.16</v>
      </c>
      <c r="I9984">
        <v>6.15</v>
      </c>
      <c r="J9984">
        <v>5.9</v>
      </c>
      <c r="K9984">
        <v>6.12</v>
      </c>
      <c r="L9984">
        <v>5.77</v>
      </c>
    </row>
    <row r="9985" spans="1:12" x14ac:dyDescent="0.2">
      <c r="A9985" s="4">
        <v>36621</v>
      </c>
      <c r="C9985">
        <v>5.86</v>
      </c>
      <c r="D9985">
        <v>6.12</v>
      </c>
      <c r="E9985">
        <v>6.15</v>
      </c>
      <c r="F9985">
        <v>6.35</v>
      </c>
      <c r="G9985">
        <v>6.29</v>
      </c>
      <c r="H9985">
        <v>6.17</v>
      </c>
      <c r="I9985">
        <v>6.16</v>
      </c>
      <c r="J9985">
        <v>5.9</v>
      </c>
      <c r="K9985">
        <v>6.14</v>
      </c>
      <c r="L9985">
        <v>5.81</v>
      </c>
    </row>
    <row r="9986" spans="1:12" x14ac:dyDescent="0.2">
      <c r="A9986" s="4">
        <v>36622</v>
      </c>
      <c r="C9986">
        <v>5.88</v>
      </c>
      <c r="D9986">
        <v>6.1</v>
      </c>
      <c r="E9986">
        <v>6.17</v>
      </c>
      <c r="F9986">
        <v>6.38</v>
      </c>
      <c r="G9986">
        <v>6.32</v>
      </c>
      <c r="H9986">
        <v>6.2</v>
      </c>
      <c r="I9986">
        <v>6.19</v>
      </c>
      <c r="J9986">
        <v>5.93</v>
      </c>
      <c r="K9986">
        <v>6.12</v>
      </c>
      <c r="L9986">
        <v>5.8</v>
      </c>
    </row>
    <row r="9987" spans="1:12" x14ac:dyDescent="0.2">
      <c r="A9987" s="4">
        <v>36623</v>
      </c>
      <c r="C9987">
        <v>5.9</v>
      </c>
      <c r="D9987">
        <v>6.1</v>
      </c>
      <c r="E9987">
        <v>6.17</v>
      </c>
      <c r="F9987">
        <v>6.38</v>
      </c>
      <c r="G9987">
        <v>6.33</v>
      </c>
      <c r="H9987">
        <v>6.18</v>
      </c>
      <c r="I9987">
        <v>6.13</v>
      </c>
      <c r="J9987">
        <v>5.86</v>
      </c>
      <c r="K9987">
        <v>6.04</v>
      </c>
      <c r="L9987">
        <v>5.71</v>
      </c>
    </row>
    <row r="9988" spans="1:12" x14ac:dyDescent="0.2">
      <c r="A9988" s="4">
        <v>36626</v>
      </c>
      <c r="C9988">
        <v>5.85</v>
      </c>
      <c r="D9988">
        <v>6.1</v>
      </c>
      <c r="E9988">
        <v>6.14</v>
      </c>
      <c r="F9988">
        <v>6.31</v>
      </c>
      <c r="G9988">
        <v>6.26</v>
      </c>
      <c r="H9988">
        <v>6.11</v>
      </c>
      <c r="I9988">
        <v>6.08</v>
      </c>
      <c r="J9988">
        <v>5.8</v>
      </c>
      <c r="K9988">
        <v>6.04</v>
      </c>
      <c r="L9988">
        <v>5.69</v>
      </c>
    </row>
    <row r="9989" spans="1:12" x14ac:dyDescent="0.2">
      <c r="A9989" s="4">
        <v>36627</v>
      </c>
      <c r="C9989">
        <v>5.83</v>
      </c>
      <c r="D9989">
        <v>6.12</v>
      </c>
      <c r="E9989">
        <v>6.16</v>
      </c>
      <c r="F9989">
        <v>6.36</v>
      </c>
      <c r="G9989">
        <v>6.31</v>
      </c>
      <c r="H9989">
        <v>6.19</v>
      </c>
      <c r="I9989">
        <v>6.2</v>
      </c>
      <c r="J9989">
        <v>5.89</v>
      </c>
      <c r="K9989">
        <v>6.13</v>
      </c>
      <c r="L9989">
        <v>5.77</v>
      </c>
    </row>
    <row r="9990" spans="1:12" x14ac:dyDescent="0.2">
      <c r="A9990" s="4">
        <v>36628</v>
      </c>
      <c r="C9990">
        <v>5.83</v>
      </c>
      <c r="D9990">
        <v>6.08</v>
      </c>
      <c r="E9990">
        <v>6.17</v>
      </c>
      <c r="F9990">
        <v>6.4</v>
      </c>
      <c r="G9990">
        <v>6.35</v>
      </c>
      <c r="H9990">
        <v>6.27</v>
      </c>
      <c r="I9990">
        <v>6.29</v>
      </c>
      <c r="J9990">
        <v>5.97</v>
      </c>
      <c r="K9990">
        <v>6.19</v>
      </c>
      <c r="L9990">
        <v>5.84</v>
      </c>
    </row>
    <row r="9991" spans="1:12" x14ac:dyDescent="0.2">
      <c r="A9991" s="4">
        <v>36629</v>
      </c>
      <c r="C9991">
        <v>5.81</v>
      </c>
      <c r="D9991">
        <v>6.07</v>
      </c>
      <c r="E9991">
        <v>6.16</v>
      </c>
      <c r="F9991">
        <v>6.4</v>
      </c>
      <c r="G9991">
        <v>6.34</v>
      </c>
      <c r="H9991">
        <v>6.24</v>
      </c>
      <c r="I9991">
        <v>6.25</v>
      </c>
      <c r="J9991">
        <v>5.94</v>
      </c>
      <c r="K9991">
        <v>6.16</v>
      </c>
      <c r="L9991">
        <v>5.81</v>
      </c>
    </row>
    <row r="9992" spans="1:12" x14ac:dyDescent="0.2">
      <c r="A9992" s="4">
        <v>36630</v>
      </c>
      <c r="C9992">
        <v>5.81</v>
      </c>
      <c r="D9992">
        <v>6.03</v>
      </c>
      <c r="E9992">
        <v>6.08</v>
      </c>
      <c r="F9992">
        <v>6.27</v>
      </c>
      <c r="G9992">
        <v>6.21</v>
      </c>
      <c r="H9992">
        <v>6.11</v>
      </c>
      <c r="I9992">
        <v>6.16</v>
      </c>
      <c r="J9992">
        <v>5.85</v>
      </c>
      <c r="K9992">
        <v>6.12</v>
      </c>
      <c r="L9992">
        <v>5.79</v>
      </c>
    </row>
    <row r="9993" spans="1:12" x14ac:dyDescent="0.2">
      <c r="A9993" s="4">
        <v>36633</v>
      </c>
      <c r="C9993">
        <v>5.82</v>
      </c>
      <c r="D9993">
        <v>6.05</v>
      </c>
      <c r="E9993">
        <v>6.09</v>
      </c>
      <c r="F9993">
        <v>6.33</v>
      </c>
      <c r="G9993">
        <v>6.29</v>
      </c>
      <c r="H9993">
        <v>6.23</v>
      </c>
      <c r="I9993">
        <v>6.31</v>
      </c>
      <c r="J9993">
        <v>6.01</v>
      </c>
      <c r="K9993">
        <v>6.26</v>
      </c>
      <c r="L9993">
        <v>5.92</v>
      </c>
    </row>
    <row r="9994" spans="1:12" x14ac:dyDescent="0.2">
      <c r="A9994" s="4">
        <v>36634</v>
      </c>
      <c r="C9994">
        <v>5.81</v>
      </c>
      <c r="D9994">
        <v>6.01</v>
      </c>
      <c r="E9994">
        <v>6.07</v>
      </c>
      <c r="F9994">
        <v>6.33</v>
      </c>
      <c r="G9994">
        <v>6.3</v>
      </c>
      <c r="H9994">
        <v>6.27</v>
      </c>
      <c r="I9994">
        <v>6.33</v>
      </c>
      <c r="J9994">
        <v>6.05</v>
      </c>
      <c r="K9994">
        <v>6.26</v>
      </c>
      <c r="L9994">
        <v>5.92</v>
      </c>
    </row>
    <row r="9995" spans="1:12" x14ac:dyDescent="0.2">
      <c r="A9995" s="4">
        <v>36635</v>
      </c>
      <c r="C9995">
        <v>5.81</v>
      </c>
      <c r="D9995">
        <v>6.02</v>
      </c>
      <c r="E9995">
        <v>6.08</v>
      </c>
      <c r="F9995">
        <v>6.33</v>
      </c>
      <c r="G9995">
        <v>6.29</v>
      </c>
      <c r="H9995">
        <v>6.23</v>
      </c>
      <c r="I9995">
        <v>6.26</v>
      </c>
      <c r="J9995">
        <v>5.99</v>
      </c>
      <c r="K9995">
        <v>6.18</v>
      </c>
      <c r="L9995">
        <v>5.85</v>
      </c>
    </row>
    <row r="9996" spans="1:12" x14ac:dyDescent="0.2">
      <c r="A9996" s="4">
        <v>36636</v>
      </c>
      <c r="C9996">
        <v>5.79</v>
      </c>
      <c r="D9996">
        <v>6</v>
      </c>
      <c r="E9996">
        <v>6.12</v>
      </c>
      <c r="F9996">
        <v>6.38</v>
      </c>
      <c r="G9996">
        <v>6.33</v>
      </c>
      <c r="H9996">
        <v>6.24</v>
      </c>
      <c r="I9996">
        <v>6.25</v>
      </c>
      <c r="J9996">
        <v>5.99</v>
      </c>
      <c r="K9996">
        <v>6.16</v>
      </c>
      <c r="L9996">
        <v>5.83</v>
      </c>
    </row>
    <row r="9997" spans="1:12" x14ac:dyDescent="0.2">
      <c r="A9997" s="4">
        <v>36637</v>
      </c>
      <c r="C9997" t="s">
        <v>13</v>
      </c>
      <c r="D9997" t="s">
        <v>13</v>
      </c>
      <c r="E9997" t="s">
        <v>13</v>
      </c>
      <c r="F9997" t="s">
        <v>13</v>
      </c>
      <c r="G9997" t="s">
        <v>13</v>
      </c>
      <c r="H9997" t="s">
        <v>13</v>
      </c>
      <c r="I9997" t="s">
        <v>13</v>
      </c>
      <c r="J9997" t="s">
        <v>13</v>
      </c>
      <c r="K9997" t="s">
        <v>13</v>
      </c>
      <c r="L9997" t="s">
        <v>13</v>
      </c>
    </row>
    <row r="9998" spans="1:12" x14ac:dyDescent="0.2">
      <c r="A9998" s="4">
        <v>36640</v>
      </c>
      <c r="C9998">
        <v>5.8</v>
      </c>
      <c r="D9998">
        <v>6.01</v>
      </c>
      <c r="E9998">
        <v>6.11</v>
      </c>
      <c r="F9998">
        <v>6.36</v>
      </c>
      <c r="G9998">
        <v>6.31</v>
      </c>
      <c r="H9998">
        <v>6.23</v>
      </c>
      <c r="I9998">
        <v>6.25</v>
      </c>
      <c r="J9998">
        <v>6</v>
      </c>
      <c r="K9998">
        <v>6.2</v>
      </c>
      <c r="L9998">
        <v>5.86</v>
      </c>
    </row>
    <row r="9999" spans="1:12" x14ac:dyDescent="0.2">
      <c r="A9999" s="4">
        <v>36641</v>
      </c>
      <c r="C9999">
        <v>5.79</v>
      </c>
      <c r="D9999">
        <v>6.02</v>
      </c>
      <c r="E9999">
        <v>6.18</v>
      </c>
      <c r="F9999">
        <v>6.48</v>
      </c>
      <c r="G9999">
        <v>6.45</v>
      </c>
      <c r="H9999">
        <v>6.39</v>
      </c>
      <c r="I9999">
        <v>6.4</v>
      </c>
      <c r="J9999">
        <v>6.14</v>
      </c>
      <c r="K9999">
        <v>6.27</v>
      </c>
      <c r="L9999">
        <v>5.95</v>
      </c>
    </row>
    <row r="10000" spans="1:12" x14ac:dyDescent="0.2">
      <c r="A10000" s="4">
        <v>36642</v>
      </c>
      <c r="C10000">
        <v>5.75</v>
      </c>
      <c r="D10000">
        <v>6.03</v>
      </c>
      <c r="E10000">
        <v>6.19</v>
      </c>
      <c r="F10000">
        <v>6.5</v>
      </c>
      <c r="G10000">
        <v>6.46</v>
      </c>
      <c r="H10000">
        <v>6.4</v>
      </c>
      <c r="I10000">
        <v>6.4</v>
      </c>
      <c r="J10000">
        <v>6.14</v>
      </c>
      <c r="K10000">
        <v>6.28</v>
      </c>
      <c r="L10000">
        <v>5.95</v>
      </c>
    </row>
    <row r="10001" spans="1:12" x14ac:dyDescent="0.2">
      <c r="A10001" s="4">
        <v>36643</v>
      </c>
      <c r="C10001">
        <v>5.75</v>
      </c>
      <c r="D10001">
        <v>6.06</v>
      </c>
      <c r="E10001">
        <v>6.21</v>
      </c>
      <c r="F10001">
        <v>6.63</v>
      </c>
      <c r="G10001">
        <v>6.59</v>
      </c>
      <c r="H10001">
        <v>6.51</v>
      </c>
      <c r="I10001">
        <v>6.5</v>
      </c>
      <c r="J10001">
        <v>6.23</v>
      </c>
      <c r="K10001">
        <v>6.34</v>
      </c>
      <c r="L10001">
        <v>6</v>
      </c>
    </row>
    <row r="10002" spans="1:12" x14ac:dyDescent="0.2">
      <c r="A10002" s="4">
        <v>36644</v>
      </c>
      <c r="C10002">
        <v>5.82</v>
      </c>
      <c r="D10002">
        <v>6.12</v>
      </c>
      <c r="E10002">
        <v>6.24</v>
      </c>
      <c r="F10002">
        <v>6.68</v>
      </c>
      <c r="G10002">
        <v>6.64</v>
      </c>
      <c r="H10002">
        <v>6.56</v>
      </c>
      <c r="I10002">
        <v>6.49</v>
      </c>
      <c r="J10002">
        <v>6.23</v>
      </c>
      <c r="K10002">
        <v>6.31</v>
      </c>
      <c r="L10002">
        <v>5.97</v>
      </c>
    </row>
    <row r="10003" spans="1:12" x14ac:dyDescent="0.2">
      <c r="A10003" s="4">
        <v>36647</v>
      </c>
      <c r="C10003">
        <v>6</v>
      </c>
      <c r="D10003">
        <v>6.25</v>
      </c>
      <c r="E10003">
        <v>6.24</v>
      </c>
      <c r="F10003">
        <v>6.73</v>
      </c>
      <c r="G10003">
        <v>6.68</v>
      </c>
      <c r="H10003">
        <v>6.59</v>
      </c>
      <c r="I10003">
        <v>6.55</v>
      </c>
      <c r="J10003">
        <v>6.29</v>
      </c>
      <c r="K10003">
        <v>6.33</v>
      </c>
      <c r="L10003">
        <v>5.98</v>
      </c>
    </row>
    <row r="10004" spans="1:12" x14ac:dyDescent="0.2">
      <c r="A10004" s="4">
        <v>36648</v>
      </c>
      <c r="C10004">
        <v>5.92</v>
      </c>
      <c r="D10004">
        <v>6.22</v>
      </c>
      <c r="E10004">
        <v>6.23</v>
      </c>
      <c r="F10004">
        <v>6.72</v>
      </c>
      <c r="G10004">
        <v>6.68</v>
      </c>
      <c r="H10004">
        <v>6.6</v>
      </c>
      <c r="I10004">
        <v>6.58</v>
      </c>
      <c r="J10004">
        <v>6.32</v>
      </c>
      <c r="K10004">
        <v>6.39</v>
      </c>
      <c r="L10004">
        <v>6.03</v>
      </c>
    </row>
    <row r="10005" spans="1:12" x14ac:dyDescent="0.2">
      <c r="A10005" s="4">
        <v>36649</v>
      </c>
      <c r="C10005">
        <v>5.91</v>
      </c>
      <c r="D10005">
        <v>6.23</v>
      </c>
      <c r="E10005">
        <v>6.23</v>
      </c>
      <c r="F10005">
        <v>6.73</v>
      </c>
      <c r="G10005">
        <v>6.71</v>
      </c>
      <c r="H10005">
        <v>6.66</v>
      </c>
      <c r="I10005">
        <v>6.66</v>
      </c>
      <c r="J10005">
        <v>6.4</v>
      </c>
      <c r="K10005">
        <v>6.49</v>
      </c>
      <c r="L10005">
        <v>6.11</v>
      </c>
    </row>
    <row r="10006" spans="1:12" x14ac:dyDescent="0.2">
      <c r="A10006" s="4">
        <v>36650</v>
      </c>
      <c r="C10006">
        <v>5.9</v>
      </c>
      <c r="D10006">
        <v>6.22</v>
      </c>
      <c r="E10006">
        <v>6.2</v>
      </c>
      <c r="F10006">
        <v>6.77</v>
      </c>
      <c r="G10006">
        <v>6.74</v>
      </c>
      <c r="H10006">
        <v>6.7</v>
      </c>
      <c r="I10006">
        <v>6.71</v>
      </c>
      <c r="J10006">
        <v>6.46</v>
      </c>
      <c r="K10006">
        <v>6.59</v>
      </c>
      <c r="L10006">
        <v>6.19</v>
      </c>
    </row>
    <row r="10007" spans="1:12" x14ac:dyDescent="0.2">
      <c r="A10007" s="4">
        <v>36651</v>
      </c>
      <c r="C10007">
        <v>5.97</v>
      </c>
      <c r="D10007">
        <v>6.3</v>
      </c>
      <c r="E10007">
        <v>6.29</v>
      </c>
      <c r="F10007">
        <v>6.84</v>
      </c>
      <c r="G10007">
        <v>6.81</v>
      </c>
      <c r="H10007">
        <v>6.77</v>
      </c>
      <c r="I10007">
        <v>6.75</v>
      </c>
      <c r="J10007">
        <v>6.51</v>
      </c>
      <c r="K10007">
        <v>6.61</v>
      </c>
      <c r="L10007">
        <v>6.2</v>
      </c>
    </row>
    <row r="10008" spans="1:12" x14ac:dyDescent="0.2">
      <c r="A10008" s="4">
        <v>36654</v>
      </c>
      <c r="C10008">
        <v>6.19</v>
      </c>
      <c r="D10008">
        <v>6.47</v>
      </c>
      <c r="E10008">
        <v>6.38</v>
      </c>
      <c r="F10008">
        <v>6.87</v>
      </c>
      <c r="G10008">
        <v>6.86</v>
      </c>
      <c r="H10008">
        <v>6.83</v>
      </c>
      <c r="I10008">
        <v>6.82</v>
      </c>
      <c r="J10008">
        <v>6.57</v>
      </c>
      <c r="K10008">
        <v>6.69</v>
      </c>
      <c r="L10008">
        <v>6.25</v>
      </c>
    </row>
    <row r="10009" spans="1:12" x14ac:dyDescent="0.2">
      <c r="A10009" s="4">
        <v>36655</v>
      </c>
      <c r="C10009">
        <v>6.14</v>
      </c>
      <c r="D10009">
        <v>6.41</v>
      </c>
      <c r="E10009">
        <v>6.37</v>
      </c>
      <c r="F10009">
        <v>6.86</v>
      </c>
      <c r="G10009">
        <v>6.82</v>
      </c>
      <c r="H10009">
        <v>6.75</v>
      </c>
      <c r="I10009">
        <v>6.77</v>
      </c>
      <c r="J10009">
        <v>6.53</v>
      </c>
      <c r="K10009">
        <v>6.64</v>
      </c>
      <c r="L10009">
        <v>6.22</v>
      </c>
    </row>
    <row r="10010" spans="1:12" x14ac:dyDescent="0.2">
      <c r="A10010" s="4">
        <v>36656</v>
      </c>
      <c r="C10010">
        <v>6.14</v>
      </c>
      <c r="D10010">
        <v>6.41</v>
      </c>
      <c r="E10010">
        <v>6.36</v>
      </c>
      <c r="F10010">
        <v>6.84</v>
      </c>
      <c r="G10010">
        <v>6.79</v>
      </c>
      <c r="H10010">
        <v>6.69</v>
      </c>
      <c r="I10010">
        <v>6.7</v>
      </c>
      <c r="J10010">
        <v>6.47</v>
      </c>
      <c r="K10010">
        <v>6.56</v>
      </c>
      <c r="L10010">
        <v>6.18</v>
      </c>
    </row>
    <row r="10011" spans="1:12" x14ac:dyDescent="0.2">
      <c r="A10011" s="4">
        <v>36657</v>
      </c>
      <c r="C10011">
        <v>6.14</v>
      </c>
      <c r="D10011">
        <v>6.43</v>
      </c>
      <c r="E10011">
        <v>6.37</v>
      </c>
      <c r="F10011">
        <v>6.82</v>
      </c>
      <c r="G10011">
        <v>6.78</v>
      </c>
      <c r="H10011">
        <v>6.67</v>
      </c>
      <c r="I10011">
        <v>6.68</v>
      </c>
      <c r="J10011">
        <v>6.43</v>
      </c>
      <c r="K10011">
        <v>6.54</v>
      </c>
      <c r="L10011">
        <v>6.16</v>
      </c>
    </row>
    <row r="10012" spans="1:12" x14ac:dyDescent="0.2">
      <c r="A10012" s="4">
        <v>36658</v>
      </c>
      <c r="C10012">
        <v>6.14</v>
      </c>
      <c r="D10012">
        <v>6.52</v>
      </c>
      <c r="E10012">
        <v>6.44</v>
      </c>
      <c r="F10012">
        <v>6.91</v>
      </c>
      <c r="G10012">
        <v>6.86</v>
      </c>
      <c r="H10012">
        <v>6.76</v>
      </c>
      <c r="I10012">
        <v>6.77</v>
      </c>
      <c r="J10012">
        <v>6.51</v>
      </c>
      <c r="K10012">
        <v>6.62</v>
      </c>
      <c r="L10012">
        <v>6.2</v>
      </c>
    </row>
    <row r="10013" spans="1:12" x14ac:dyDescent="0.2">
      <c r="A10013" s="4">
        <v>36661</v>
      </c>
      <c r="C10013">
        <v>6.25</v>
      </c>
      <c r="D10013">
        <v>6.55</v>
      </c>
      <c r="E10013">
        <v>6.44</v>
      </c>
      <c r="F10013">
        <v>6.88</v>
      </c>
      <c r="G10013">
        <v>6.82</v>
      </c>
      <c r="H10013">
        <v>6.73</v>
      </c>
      <c r="I10013">
        <v>6.72</v>
      </c>
      <c r="J10013">
        <v>6.47</v>
      </c>
      <c r="K10013">
        <v>6.56</v>
      </c>
      <c r="L10013">
        <v>6.17</v>
      </c>
    </row>
    <row r="10014" spans="1:12" x14ac:dyDescent="0.2">
      <c r="A10014" s="4">
        <v>36662</v>
      </c>
      <c r="C10014">
        <v>6.2</v>
      </c>
      <c r="D10014">
        <v>6.53</v>
      </c>
      <c r="E10014">
        <v>6.43</v>
      </c>
      <c r="F10014">
        <v>6.89</v>
      </c>
      <c r="G10014">
        <v>6.84</v>
      </c>
      <c r="H10014">
        <v>6.72</v>
      </c>
      <c r="I10014">
        <v>6.69</v>
      </c>
      <c r="J10014">
        <v>6.43</v>
      </c>
      <c r="K10014">
        <v>6.52</v>
      </c>
      <c r="L10014">
        <v>6.12</v>
      </c>
    </row>
    <row r="10015" spans="1:12" x14ac:dyDescent="0.2">
      <c r="A10015" s="4">
        <v>36663</v>
      </c>
      <c r="C10015">
        <v>6.05</v>
      </c>
      <c r="D10015">
        <v>6.44</v>
      </c>
      <c r="E10015">
        <v>6.42</v>
      </c>
      <c r="F10015">
        <v>6.9</v>
      </c>
      <c r="G10015">
        <v>6.84</v>
      </c>
      <c r="H10015">
        <v>6.74</v>
      </c>
      <c r="I10015">
        <v>6.74</v>
      </c>
      <c r="J10015">
        <v>6.48</v>
      </c>
      <c r="K10015">
        <v>6.58</v>
      </c>
      <c r="L10015">
        <v>6.18</v>
      </c>
    </row>
    <row r="10016" spans="1:12" x14ac:dyDescent="0.2">
      <c r="A10016" s="4">
        <v>36664</v>
      </c>
      <c r="C10016">
        <v>5.92</v>
      </c>
      <c r="D10016">
        <v>6.4</v>
      </c>
      <c r="E10016">
        <v>6.39</v>
      </c>
      <c r="F10016">
        <v>6.93</v>
      </c>
      <c r="G10016">
        <v>6.88</v>
      </c>
      <c r="H10016">
        <v>6.79</v>
      </c>
      <c r="I10016">
        <v>6.83</v>
      </c>
      <c r="J10016">
        <v>6.56</v>
      </c>
      <c r="K10016">
        <v>6.66</v>
      </c>
      <c r="L10016">
        <v>6.24</v>
      </c>
    </row>
    <row r="10017" spans="1:12" x14ac:dyDescent="0.2">
      <c r="A10017" s="4">
        <v>36665</v>
      </c>
      <c r="C10017">
        <v>5.89</v>
      </c>
      <c r="D10017">
        <v>6.4</v>
      </c>
      <c r="E10017">
        <v>6.32</v>
      </c>
      <c r="F10017">
        <v>6.86</v>
      </c>
      <c r="G10017">
        <v>6.8</v>
      </c>
      <c r="H10017">
        <v>6.71</v>
      </c>
      <c r="I10017">
        <v>6.76</v>
      </c>
      <c r="J10017">
        <v>6.51</v>
      </c>
      <c r="K10017">
        <v>6.64</v>
      </c>
      <c r="L10017">
        <v>6.22</v>
      </c>
    </row>
    <row r="10018" spans="1:12" x14ac:dyDescent="0.2">
      <c r="A10018" s="4">
        <v>36668</v>
      </c>
      <c r="C10018">
        <v>6.01</v>
      </c>
      <c r="D10018">
        <v>6.42</v>
      </c>
      <c r="E10018">
        <v>6.29</v>
      </c>
      <c r="F10018">
        <v>6.81</v>
      </c>
      <c r="G10018">
        <v>6.75</v>
      </c>
      <c r="H10018">
        <v>6.66</v>
      </c>
      <c r="I10018">
        <v>6.69</v>
      </c>
      <c r="J10018">
        <v>6.44</v>
      </c>
      <c r="K10018">
        <v>6.58</v>
      </c>
      <c r="L10018">
        <v>6.18</v>
      </c>
    </row>
    <row r="10019" spans="1:12" x14ac:dyDescent="0.2">
      <c r="A10019" s="4">
        <v>36669</v>
      </c>
      <c r="C10019">
        <v>6.01</v>
      </c>
      <c r="D10019">
        <v>6.43</v>
      </c>
      <c r="E10019">
        <v>6.3</v>
      </c>
      <c r="F10019">
        <v>6.83</v>
      </c>
      <c r="G10019">
        <v>6.77</v>
      </c>
      <c r="H10019">
        <v>6.68</v>
      </c>
      <c r="I10019">
        <v>6.7</v>
      </c>
      <c r="J10019">
        <v>6.45</v>
      </c>
      <c r="K10019">
        <v>6.58</v>
      </c>
      <c r="L10019">
        <v>6.17</v>
      </c>
    </row>
    <row r="10020" spans="1:12" x14ac:dyDescent="0.2">
      <c r="A10020" s="4">
        <v>36670</v>
      </c>
      <c r="C10020">
        <v>5.92</v>
      </c>
      <c r="D10020">
        <v>6.41</v>
      </c>
      <c r="E10020">
        <v>6.29</v>
      </c>
      <c r="F10020">
        <v>6.79</v>
      </c>
      <c r="G10020">
        <v>6.76</v>
      </c>
      <c r="H10020">
        <v>6.71</v>
      </c>
      <c r="I10020">
        <v>6.72</v>
      </c>
      <c r="J10020">
        <v>6.47</v>
      </c>
      <c r="K10020">
        <v>6.61</v>
      </c>
      <c r="L10020">
        <v>6.19</v>
      </c>
    </row>
    <row r="10021" spans="1:12" x14ac:dyDescent="0.2">
      <c r="A10021" s="4">
        <v>36671</v>
      </c>
      <c r="C10021">
        <v>5.85</v>
      </c>
      <c r="D10021">
        <v>6.37</v>
      </c>
      <c r="E10021">
        <v>6.27</v>
      </c>
      <c r="F10021">
        <v>6.71</v>
      </c>
      <c r="G10021">
        <v>6.69</v>
      </c>
      <c r="H10021">
        <v>6.64</v>
      </c>
      <c r="I10021">
        <v>6.63</v>
      </c>
      <c r="J10021">
        <v>6.39</v>
      </c>
      <c r="K10021">
        <v>6.5</v>
      </c>
      <c r="L10021">
        <v>6.11</v>
      </c>
    </row>
    <row r="10022" spans="1:12" x14ac:dyDescent="0.2">
      <c r="A10022" s="4">
        <v>36672</v>
      </c>
      <c r="C10022">
        <v>5.83</v>
      </c>
      <c r="D10022">
        <v>6.36</v>
      </c>
      <c r="E10022">
        <v>6.27</v>
      </c>
      <c r="F10022">
        <v>6.69</v>
      </c>
      <c r="G10022">
        <v>6.65</v>
      </c>
      <c r="H10022">
        <v>6.57</v>
      </c>
      <c r="I10022">
        <v>6.57</v>
      </c>
      <c r="J10022">
        <v>6.33</v>
      </c>
      <c r="K10022">
        <v>6.45</v>
      </c>
      <c r="L10022">
        <v>6.06</v>
      </c>
    </row>
    <row r="10023" spans="1:12" x14ac:dyDescent="0.2">
      <c r="A10023" s="4">
        <v>36675</v>
      </c>
      <c r="C10023" t="s">
        <v>13</v>
      </c>
      <c r="D10023" t="s">
        <v>13</v>
      </c>
      <c r="E10023" t="s">
        <v>13</v>
      </c>
      <c r="F10023" t="s">
        <v>13</v>
      </c>
      <c r="G10023" t="s">
        <v>13</v>
      </c>
      <c r="H10023" t="s">
        <v>13</v>
      </c>
      <c r="I10023" t="s">
        <v>13</v>
      </c>
      <c r="J10023" t="s">
        <v>13</v>
      </c>
      <c r="K10023" t="s">
        <v>13</v>
      </c>
      <c r="L10023" t="s">
        <v>13</v>
      </c>
    </row>
    <row r="10024" spans="1:12" x14ac:dyDescent="0.2">
      <c r="A10024" s="4">
        <v>36676</v>
      </c>
      <c r="C10024">
        <v>5.87</v>
      </c>
      <c r="D10024">
        <v>6.44</v>
      </c>
      <c r="E10024">
        <v>6.28</v>
      </c>
      <c r="F10024">
        <v>6.74</v>
      </c>
      <c r="G10024">
        <v>6.7</v>
      </c>
      <c r="H10024">
        <v>6.62</v>
      </c>
      <c r="I10024">
        <v>6.61</v>
      </c>
      <c r="J10024">
        <v>6.38</v>
      </c>
      <c r="K10024">
        <v>6.5</v>
      </c>
      <c r="L10024">
        <v>6.09</v>
      </c>
    </row>
    <row r="10025" spans="1:12" x14ac:dyDescent="0.2">
      <c r="A10025" s="4">
        <v>36677</v>
      </c>
      <c r="C10025">
        <v>5.63</v>
      </c>
      <c r="D10025">
        <v>6.35</v>
      </c>
      <c r="E10025">
        <v>6.37</v>
      </c>
      <c r="F10025">
        <v>6.69</v>
      </c>
      <c r="G10025">
        <v>6.66</v>
      </c>
      <c r="H10025">
        <v>6.54</v>
      </c>
      <c r="I10025">
        <v>6.52</v>
      </c>
      <c r="J10025">
        <v>6.29</v>
      </c>
      <c r="K10025">
        <v>6.42</v>
      </c>
      <c r="L10025">
        <v>6.02</v>
      </c>
    </row>
    <row r="10026" spans="1:12" x14ac:dyDescent="0.2">
      <c r="A10026" s="4">
        <v>36678</v>
      </c>
      <c r="C10026">
        <v>5.74</v>
      </c>
      <c r="D10026">
        <v>6.27</v>
      </c>
      <c r="E10026">
        <v>6.32</v>
      </c>
      <c r="F10026">
        <v>6.61</v>
      </c>
      <c r="G10026">
        <v>6.56</v>
      </c>
      <c r="H10026">
        <v>6.44</v>
      </c>
      <c r="I10026">
        <v>6.44</v>
      </c>
      <c r="J10026">
        <v>6.2</v>
      </c>
      <c r="K10026">
        <v>6.33</v>
      </c>
      <c r="L10026">
        <v>5.95</v>
      </c>
    </row>
    <row r="10027" spans="1:12" x14ac:dyDescent="0.2">
      <c r="A10027" s="4">
        <v>36679</v>
      </c>
      <c r="C10027">
        <v>5.87</v>
      </c>
      <c r="D10027">
        <v>6.25</v>
      </c>
      <c r="E10027">
        <v>6.23</v>
      </c>
      <c r="F10027">
        <v>6.52</v>
      </c>
      <c r="G10027">
        <v>6.48</v>
      </c>
      <c r="H10027">
        <v>6.37</v>
      </c>
      <c r="I10027">
        <v>6.39</v>
      </c>
      <c r="J10027">
        <v>6.15</v>
      </c>
      <c r="K10027">
        <v>6.31</v>
      </c>
      <c r="L10027">
        <v>5.94</v>
      </c>
    </row>
    <row r="10028" spans="1:12" x14ac:dyDescent="0.2">
      <c r="A10028" s="4">
        <v>36682</v>
      </c>
      <c r="C10028">
        <v>5.98</v>
      </c>
      <c r="D10028">
        <v>6.32</v>
      </c>
      <c r="E10028">
        <v>6.22</v>
      </c>
      <c r="F10028">
        <v>6.49</v>
      </c>
      <c r="G10028">
        <v>6.44</v>
      </c>
      <c r="H10028">
        <v>6.33</v>
      </c>
      <c r="I10028">
        <v>6.36</v>
      </c>
      <c r="J10028">
        <v>6.12</v>
      </c>
      <c r="K10028">
        <v>6.28</v>
      </c>
      <c r="L10028">
        <v>5.91</v>
      </c>
    </row>
    <row r="10029" spans="1:12" x14ac:dyDescent="0.2">
      <c r="A10029" s="4">
        <v>36683</v>
      </c>
      <c r="C10029">
        <v>5.99</v>
      </c>
      <c r="D10029">
        <v>6.33</v>
      </c>
      <c r="E10029">
        <v>6.24</v>
      </c>
      <c r="F10029">
        <v>6.51</v>
      </c>
      <c r="G10029">
        <v>6.46</v>
      </c>
      <c r="H10029">
        <v>6.35</v>
      </c>
      <c r="I10029">
        <v>6.37</v>
      </c>
      <c r="J10029">
        <v>6.14</v>
      </c>
      <c r="K10029">
        <v>6.28</v>
      </c>
      <c r="L10029">
        <v>5.91</v>
      </c>
    </row>
    <row r="10030" spans="1:12" x14ac:dyDescent="0.2">
      <c r="A10030" s="4">
        <v>36684</v>
      </c>
      <c r="C10030">
        <v>5.92</v>
      </c>
      <c r="D10030">
        <v>6.3</v>
      </c>
      <c r="E10030">
        <v>6.23</v>
      </c>
      <c r="F10030">
        <v>6.52</v>
      </c>
      <c r="G10030">
        <v>6.47</v>
      </c>
      <c r="H10030">
        <v>6.35</v>
      </c>
      <c r="I10030">
        <v>6.35</v>
      </c>
      <c r="J10030">
        <v>6.13</v>
      </c>
      <c r="K10030">
        <v>6.26</v>
      </c>
      <c r="L10030">
        <v>5.89</v>
      </c>
    </row>
    <row r="10031" spans="1:12" x14ac:dyDescent="0.2">
      <c r="A10031" s="4">
        <v>36685</v>
      </c>
      <c r="C10031">
        <v>5.91</v>
      </c>
      <c r="D10031">
        <v>6.27</v>
      </c>
      <c r="E10031">
        <v>6.22</v>
      </c>
      <c r="F10031">
        <v>6.56</v>
      </c>
      <c r="G10031">
        <v>6.5</v>
      </c>
      <c r="H10031">
        <v>6.37</v>
      </c>
      <c r="I10031">
        <v>6.36</v>
      </c>
      <c r="J10031">
        <v>6.13</v>
      </c>
      <c r="K10031">
        <v>6.25</v>
      </c>
      <c r="L10031">
        <v>5.89</v>
      </c>
    </row>
    <row r="10032" spans="1:12" x14ac:dyDescent="0.2">
      <c r="A10032" s="4">
        <v>36686</v>
      </c>
      <c r="C10032">
        <v>5.92</v>
      </c>
      <c r="D10032">
        <v>6.28</v>
      </c>
      <c r="E10032">
        <v>6.23</v>
      </c>
      <c r="F10032">
        <v>6.56</v>
      </c>
      <c r="G10032">
        <v>6.5</v>
      </c>
      <c r="H10032">
        <v>6.36</v>
      </c>
      <c r="I10032">
        <v>6.36</v>
      </c>
      <c r="J10032">
        <v>6.13</v>
      </c>
      <c r="K10032">
        <v>6.26</v>
      </c>
      <c r="L10032">
        <v>5.89</v>
      </c>
    </row>
    <row r="10033" spans="1:12" x14ac:dyDescent="0.2">
      <c r="A10033" s="4">
        <v>36689</v>
      </c>
      <c r="C10033">
        <v>5.93</v>
      </c>
      <c r="D10033">
        <v>6.27</v>
      </c>
      <c r="E10033">
        <v>6.2</v>
      </c>
      <c r="F10033">
        <v>6.52</v>
      </c>
      <c r="G10033">
        <v>6.47</v>
      </c>
      <c r="H10033">
        <v>6.33</v>
      </c>
      <c r="I10033">
        <v>6.32</v>
      </c>
      <c r="J10033">
        <v>6.09</v>
      </c>
      <c r="K10033">
        <v>6.23</v>
      </c>
      <c r="L10033">
        <v>5.88</v>
      </c>
    </row>
    <row r="10034" spans="1:12" x14ac:dyDescent="0.2">
      <c r="A10034" s="4">
        <v>36690</v>
      </c>
      <c r="C10034">
        <v>5.88</v>
      </c>
      <c r="D10034">
        <v>6.24</v>
      </c>
      <c r="E10034">
        <v>6.17</v>
      </c>
      <c r="F10034">
        <v>6.49</v>
      </c>
      <c r="G10034">
        <v>6.44</v>
      </c>
      <c r="H10034">
        <v>6.32</v>
      </c>
      <c r="I10034">
        <v>6.35</v>
      </c>
      <c r="J10034">
        <v>6.11</v>
      </c>
      <c r="K10034">
        <v>6.3</v>
      </c>
      <c r="L10034">
        <v>5.94</v>
      </c>
    </row>
    <row r="10035" spans="1:12" x14ac:dyDescent="0.2">
      <c r="A10035" s="4">
        <v>36691</v>
      </c>
      <c r="C10035">
        <v>5.82</v>
      </c>
      <c r="D10035">
        <v>6.22</v>
      </c>
      <c r="E10035">
        <v>6.13</v>
      </c>
      <c r="F10035">
        <v>6.44</v>
      </c>
      <c r="G10035">
        <v>6.38</v>
      </c>
      <c r="H10035">
        <v>6.26</v>
      </c>
      <c r="I10035">
        <v>6.28</v>
      </c>
      <c r="J10035">
        <v>6.06</v>
      </c>
      <c r="K10035">
        <v>6.25</v>
      </c>
      <c r="L10035">
        <v>5.91</v>
      </c>
    </row>
    <row r="10036" spans="1:12" x14ac:dyDescent="0.2">
      <c r="A10036" s="4">
        <v>36692</v>
      </c>
      <c r="C10036">
        <v>5.84</v>
      </c>
      <c r="D10036">
        <v>6.23</v>
      </c>
      <c r="E10036">
        <v>6.13</v>
      </c>
      <c r="F10036">
        <v>6.44</v>
      </c>
      <c r="G10036">
        <v>6.39</v>
      </c>
      <c r="H10036">
        <v>6.26</v>
      </c>
      <c r="I10036">
        <v>6.27</v>
      </c>
      <c r="J10036">
        <v>6.05</v>
      </c>
      <c r="K10036">
        <v>6.26</v>
      </c>
      <c r="L10036">
        <v>5.93</v>
      </c>
    </row>
    <row r="10037" spans="1:12" x14ac:dyDescent="0.2">
      <c r="A10037" s="4">
        <v>36693</v>
      </c>
      <c r="C10037">
        <v>5.83</v>
      </c>
      <c r="D10037">
        <v>6.2</v>
      </c>
      <c r="E10037">
        <v>6.09</v>
      </c>
      <c r="F10037">
        <v>6.38</v>
      </c>
      <c r="G10037">
        <v>6.32</v>
      </c>
      <c r="H10037">
        <v>6.19</v>
      </c>
      <c r="I10037">
        <v>6.21</v>
      </c>
      <c r="J10037">
        <v>5.99</v>
      </c>
      <c r="K10037">
        <v>6.21</v>
      </c>
      <c r="L10037">
        <v>5.88</v>
      </c>
    </row>
    <row r="10038" spans="1:12" x14ac:dyDescent="0.2">
      <c r="A10038" s="4">
        <v>36696</v>
      </c>
      <c r="C10038">
        <v>5.84</v>
      </c>
      <c r="D10038">
        <v>6.2</v>
      </c>
      <c r="E10038">
        <v>6.11</v>
      </c>
      <c r="F10038">
        <v>6.4</v>
      </c>
      <c r="G10038">
        <v>6.34</v>
      </c>
      <c r="H10038">
        <v>6.2</v>
      </c>
      <c r="I10038">
        <v>6.23</v>
      </c>
      <c r="J10038">
        <v>6</v>
      </c>
      <c r="K10038">
        <v>6.24</v>
      </c>
      <c r="L10038">
        <v>5.89</v>
      </c>
    </row>
    <row r="10039" spans="1:12" x14ac:dyDescent="0.2">
      <c r="A10039" s="4">
        <v>36697</v>
      </c>
      <c r="C10039">
        <v>5.79</v>
      </c>
      <c r="D10039">
        <v>6.19</v>
      </c>
      <c r="E10039">
        <v>6.12</v>
      </c>
      <c r="F10039">
        <v>6.43</v>
      </c>
      <c r="G10039">
        <v>6.37</v>
      </c>
      <c r="H10039">
        <v>6.23</v>
      </c>
      <c r="I10039">
        <v>6.26</v>
      </c>
      <c r="J10039">
        <v>6.03</v>
      </c>
      <c r="K10039">
        <v>6.25</v>
      </c>
      <c r="L10039">
        <v>5.9</v>
      </c>
    </row>
    <row r="10040" spans="1:12" x14ac:dyDescent="0.2">
      <c r="A10040" s="4">
        <v>36698</v>
      </c>
      <c r="C10040">
        <v>5.81</v>
      </c>
      <c r="D10040">
        <v>6.19</v>
      </c>
      <c r="E10040">
        <v>6.16</v>
      </c>
      <c r="F10040">
        <v>6.5</v>
      </c>
      <c r="G10040">
        <v>6.45</v>
      </c>
      <c r="H10040">
        <v>6.32</v>
      </c>
      <c r="I10040">
        <v>6.35</v>
      </c>
      <c r="J10040">
        <v>6.11</v>
      </c>
      <c r="K10040">
        <v>6.32</v>
      </c>
      <c r="L10040">
        <v>5.96</v>
      </c>
    </row>
    <row r="10041" spans="1:12" x14ac:dyDescent="0.2">
      <c r="A10041" s="4">
        <v>36699</v>
      </c>
      <c r="C10041">
        <v>5.84</v>
      </c>
      <c r="D10041">
        <v>6.16</v>
      </c>
      <c r="E10041">
        <v>6.16</v>
      </c>
      <c r="F10041">
        <v>6.5</v>
      </c>
      <c r="G10041">
        <v>6.45</v>
      </c>
      <c r="H10041">
        <v>6.32</v>
      </c>
      <c r="I10041">
        <v>6.35</v>
      </c>
      <c r="J10041">
        <v>6.12</v>
      </c>
      <c r="K10041">
        <v>6.33</v>
      </c>
      <c r="L10041">
        <v>5.98</v>
      </c>
    </row>
    <row r="10042" spans="1:12" x14ac:dyDescent="0.2">
      <c r="A10042" s="4">
        <v>36700</v>
      </c>
      <c r="C10042">
        <v>5.86</v>
      </c>
      <c r="D10042">
        <v>6.2</v>
      </c>
      <c r="E10042">
        <v>6.19</v>
      </c>
      <c r="F10042">
        <v>6.55</v>
      </c>
      <c r="G10042">
        <v>6.49</v>
      </c>
      <c r="H10042">
        <v>6.37</v>
      </c>
      <c r="I10042">
        <v>6.42</v>
      </c>
      <c r="J10042">
        <v>6.19</v>
      </c>
      <c r="K10042">
        <v>6.38</v>
      </c>
      <c r="L10042">
        <v>6.04</v>
      </c>
    </row>
    <row r="10043" spans="1:12" x14ac:dyDescent="0.2">
      <c r="A10043" s="4">
        <v>36703</v>
      </c>
      <c r="C10043">
        <v>5.82</v>
      </c>
      <c r="D10043">
        <v>6.23</v>
      </c>
      <c r="E10043">
        <v>6.16</v>
      </c>
      <c r="F10043">
        <v>6.5</v>
      </c>
      <c r="G10043">
        <v>6.43</v>
      </c>
      <c r="H10043">
        <v>6.29</v>
      </c>
      <c r="I10043">
        <v>6.34</v>
      </c>
      <c r="J10043">
        <v>6.11</v>
      </c>
      <c r="K10043">
        <v>6.34</v>
      </c>
      <c r="L10043">
        <v>5.99</v>
      </c>
    </row>
    <row r="10044" spans="1:12" x14ac:dyDescent="0.2">
      <c r="A10044" s="4">
        <v>36704</v>
      </c>
      <c r="C10044">
        <v>5.83</v>
      </c>
      <c r="D10044">
        <v>6.23</v>
      </c>
      <c r="E10044">
        <v>6.16</v>
      </c>
      <c r="F10044">
        <v>6.5</v>
      </c>
      <c r="G10044">
        <v>6.43</v>
      </c>
      <c r="H10044">
        <v>6.29</v>
      </c>
      <c r="I10044">
        <v>6.33</v>
      </c>
      <c r="J10044">
        <v>6.1</v>
      </c>
      <c r="K10044">
        <v>6.31</v>
      </c>
      <c r="L10044">
        <v>5.95</v>
      </c>
    </row>
    <row r="10045" spans="1:12" x14ac:dyDescent="0.2">
      <c r="A10045" s="4">
        <v>36705</v>
      </c>
      <c r="C10045">
        <v>5.81</v>
      </c>
      <c r="D10045">
        <v>6.22</v>
      </c>
      <c r="E10045">
        <v>6.14</v>
      </c>
      <c r="F10045">
        <v>6.43</v>
      </c>
      <c r="G10045">
        <v>6.38</v>
      </c>
      <c r="H10045">
        <v>6.28</v>
      </c>
      <c r="I10045">
        <v>6.33</v>
      </c>
      <c r="J10045">
        <v>6.11</v>
      </c>
      <c r="K10045">
        <v>6.33</v>
      </c>
      <c r="L10045">
        <v>5.97</v>
      </c>
    </row>
    <row r="10046" spans="1:12" x14ac:dyDescent="0.2">
      <c r="A10046" s="4">
        <v>36706</v>
      </c>
      <c r="C10046">
        <v>5.85</v>
      </c>
      <c r="D10046">
        <v>6.22</v>
      </c>
      <c r="E10046">
        <v>6.11</v>
      </c>
      <c r="F10046">
        <v>6.37</v>
      </c>
      <c r="G10046">
        <v>6.32</v>
      </c>
      <c r="H10046">
        <v>6.21</v>
      </c>
      <c r="I10046">
        <v>6.27</v>
      </c>
      <c r="J10046">
        <v>6.04</v>
      </c>
      <c r="K10046">
        <v>6.24</v>
      </c>
      <c r="L10046">
        <v>5.88</v>
      </c>
    </row>
    <row r="10047" spans="1:12" x14ac:dyDescent="0.2">
      <c r="A10047" s="4">
        <v>36707</v>
      </c>
      <c r="C10047">
        <v>5.88</v>
      </c>
      <c r="D10047">
        <v>6.23</v>
      </c>
      <c r="E10047">
        <v>6.08</v>
      </c>
      <c r="F10047">
        <v>6.38</v>
      </c>
      <c r="G10047">
        <v>6.31</v>
      </c>
      <c r="H10047">
        <v>6.18</v>
      </c>
      <c r="I10047">
        <v>6.25</v>
      </c>
      <c r="J10047">
        <v>6.03</v>
      </c>
      <c r="K10047">
        <v>6.26</v>
      </c>
      <c r="L10047">
        <v>5.9</v>
      </c>
    </row>
    <row r="10048" spans="1:12" x14ac:dyDescent="0.2">
      <c r="A10048" s="4">
        <v>36710</v>
      </c>
      <c r="C10048">
        <v>6</v>
      </c>
      <c r="D10048">
        <v>6.24</v>
      </c>
      <c r="E10048">
        <v>6.07</v>
      </c>
      <c r="F10048">
        <v>6.31</v>
      </c>
      <c r="G10048">
        <v>6.24</v>
      </c>
      <c r="H10048">
        <v>6.12</v>
      </c>
      <c r="I10048">
        <v>6.19</v>
      </c>
      <c r="J10048">
        <v>6</v>
      </c>
      <c r="K10048">
        <v>6.22</v>
      </c>
      <c r="L10048">
        <v>5.87</v>
      </c>
    </row>
    <row r="10049" spans="1:12" x14ac:dyDescent="0.2">
      <c r="A10049" s="4">
        <v>36711</v>
      </c>
      <c r="C10049" t="s">
        <v>13</v>
      </c>
      <c r="D10049" t="s">
        <v>13</v>
      </c>
      <c r="E10049" t="s">
        <v>13</v>
      </c>
      <c r="F10049" t="s">
        <v>13</v>
      </c>
      <c r="G10049" t="s">
        <v>13</v>
      </c>
      <c r="H10049" t="s">
        <v>13</v>
      </c>
      <c r="I10049" t="s">
        <v>13</v>
      </c>
      <c r="J10049" t="s">
        <v>13</v>
      </c>
      <c r="K10049" t="s">
        <v>13</v>
      </c>
      <c r="L10049" t="s">
        <v>13</v>
      </c>
    </row>
    <row r="10050" spans="1:12" x14ac:dyDescent="0.2">
      <c r="A10050" s="4">
        <v>36712</v>
      </c>
      <c r="C10050">
        <v>5.99</v>
      </c>
      <c r="D10050">
        <v>6.19</v>
      </c>
      <c r="E10050">
        <v>6.06</v>
      </c>
      <c r="F10050">
        <v>6.29</v>
      </c>
      <c r="G10050">
        <v>6.23</v>
      </c>
      <c r="H10050">
        <v>6.12</v>
      </c>
      <c r="I10050">
        <v>6.18</v>
      </c>
      <c r="J10050">
        <v>5.99</v>
      </c>
      <c r="K10050">
        <v>6.21</v>
      </c>
      <c r="L10050">
        <v>5.86</v>
      </c>
    </row>
    <row r="10051" spans="1:12" x14ac:dyDescent="0.2">
      <c r="A10051" s="4">
        <v>36713</v>
      </c>
      <c r="C10051">
        <v>6.02</v>
      </c>
      <c r="D10051">
        <v>6.21</v>
      </c>
      <c r="E10051">
        <v>6.1</v>
      </c>
      <c r="F10051">
        <v>6.34</v>
      </c>
      <c r="G10051">
        <v>6.28</v>
      </c>
      <c r="H10051">
        <v>6.16</v>
      </c>
      <c r="I10051">
        <v>6.24</v>
      </c>
      <c r="J10051">
        <v>6.05</v>
      </c>
      <c r="K10051">
        <v>6.27</v>
      </c>
      <c r="L10051">
        <v>5.91</v>
      </c>
    </row>
    <row r="10052" spans="1:12" x14ac:dyDescent="0.2">
      <c r="A10052" s="4">
        <v>36714</v>
      </c>
      <c r="C10052">
        <v>6.04</v>
      </c>
      <c r="D10052">
        <v>6.19</v>
      </c>
      <c r="E10052">
        <v>6.07</v>
      </c>
      <c r="F10052">
        <v>6.29</v>
      </c>
      <c r="G10052">
        <v>6.23</v>
      </c>
      <c r="H10052">
        <v>6.11</v>
      </c>
      <c r="I10052">
        <v>6.17</v>
      </c>
      <c r="J10052">
        <v>6.01</v>
      </c>
      <c r="K10052">
        <v>6.23</v>
      </c>
      <c r="L10052">
        <v>5.87</v>
      </c>
    </row>
    <row r="10053" spans="1:12" x14ac:dyDescent="0.2">
      <c r="A10053" s="4">
        <v>36717</v>
      </c>
      <c r="C10053">
        <v>6.1</v>
      </c>
      <c r="D10053">
        <v>6.23</v>
      </c>
      <c r="E10053">
        <v>6.09</v>
      </c>
      <c r="F10053">
        <v>6.31</v>
      </c>
      <c r="G10053">
        <v>6.24</v>
      </c>
      <c r="H10053">
        <v>6.13</v>
      </c>
      <c r="I10053">
        <v>6.21</v>
      </c>
      <c r="J10053">
        <v>6.04</v>
      </c>
      <c r="K10053">
        <v>6.23</v>
      </c>
      <c r="L10053">
        <v>5.88</v>
      </c>
    </row>
    <row r="10054" spans="1:12" x14ac:dyDescent="0.2">
      <c r="A10054" s="4">
        <v>36718</v>
      </c>
      <c r="C10054">
        <v>6.1</v>
      </c>
      <c r="D10054">
        <v>6.24</v>
      </c>
      <c r="E10054">
        <v>6.09</v>
      </c>
      <c r="F10054">
        <v>6.32</v>
      </c>
      <c r="G10054">
        <v>6.26</v>
      </c>
      <c r="H10054">
        <v>6.16</v>
      </c>
      <c r="I10054">
        <v>6.22</v>
      </c>
      <c r="J10054">
        <v>6.06</v>
      </c>
      <c r="K10054">
        <v>6.23</v>
      </c>
      <c r="L10054">
        <v>5.89</v>
      </c>
    </row>
    <row r="10055" spans="1:12" x14ac:dyDescent="0.2">
      <c r="A10055" s="4">
        <v>36719</v>
      </c>
      <c r="C10055">
        <v>6.17</v>
      </c>
      <c r="D10055">
        <v>6.26</v>
      </c>
      <c r="E10055">
        <v>6.1</v>
      </c>
      <c r="F10055">
        <v>6.34</v>
      </c>
      <c r="G10055">
        <v>6.29</v>
      </c>
      <c r="H10055">
        <v>6.2</v>
      </c>
      <c r="I10055">
        <v>6.26</v>
      </c>
      <c r="J10055">
        <v>6.09</v>
      </c>
      <c r="K10055">
        <v>6.23</v>
      </c>
      <c r="L10055">
        <v>5.89</v>
      </c>
    </row>
    <row r="10056" spans="1:12" x14ac:dyDescent="0.2">
      <c r="A10056" s="4">
        <v>36720</v>
      </c>
      <c r="C10056">
        <v>6.18</v>
      </c>
      <c r="D10056">
        <v>6.27</v>
      </c>
      <c r="E10056">
        <v>6.07</v>
      </c>
      <c r="F10056">
        <v>6.31</v>
      </c>
      <c r="G10056">
        <v>6.24</v>
      </c>
      <c r="H10056">
        <v>6.15</v>
      </c>
      <c r="I10056">
        <v>6.17</v>
      </c>
      <c r="J10056">
        <v>6.01</v>
      </c>
      <c r="K10056">
        <v>6.15</v>
      </c>
      <c r="L10056">
        <v>5.81</v>
      </c>
    </row>
    <row r="10057" spans="1:12" x14ac:dyDescent="0.2">
      <c r="A10057" s="4">
        <v>36721</v>
      </c>
      <c r="C10057">
        <v>6.17</v>
      </c>
      <c r="D10057">
        <v>6.28</v>
      </c>
      <c r="E10057">
        <v>6.12</v>
      </c>
      <c r="F10057">
        <v>6.41</v>
      </c>
      <c r="G10057">
        <v>6.35</v>
      </c>
      <c r="H10057">
        <v>6.25</v>
      </c>
      <c r="I10057">
        <v>6.29</v>
      </c>
      <c r="J10057">
        <v>6.1</v>
      </c>
      <c r="K10057">
        <v>6.24</v>
      </c>
      <c r="L10057">
        <v>5.88</v>
      </c>
    </row>
    <row r="10058" spans="1:12" x14ac:dyDescent="0.2">
      <c r="A10058" s="4">
        <v>36724</v>
      </c>
      <c r="C10058">
        <v>6.15</v>
      </c>
      <c r="D10058">
        <v>6.3</v>
      </c>
      <c r="E10058">
        <v>6.14</v>
      </c>
      <c r="F10058">
        <v>6.46</v>
      </c>
      <c r="G10058">
        <v>6.4</v>
      </c>
      <c r="H10058">
        <v>6.31</v>
      </c>
      <c r="I10058">
        <v>6.35</v>
      </c>
      <c r="J10058">
        <v>6.17</v>
      </c>
      <c r="K10058">
        <v>6.3</v>
      </c>
      <c r="L10058">
        <v>5.93</v>
      </c>
    </row>
    <row r="10059" spans="1:12" x14ac:dyDescent="0.2">
      <c r="A10059" s="4">
        <v>36725</v>
      </c>
      <c r="C10059">
        <v>6.16</v>
      </c>
      <c r="D10059">
        <v>6.31</v>
      </c>
      <c r="E10059">
        <v>6.13</v>
      </c>
      <c r="F10059">
        <v>6.44</v>
      </c>
      <c r="G10059">
        <v>6.39</v>
      </c>
      <c r="H10059">
        <v>6.3</v>
      </c>
      <c r="I10059">
        <v>6.34</v>
      </c>
      <c r="J10059">
        <v>6.16</v>
      </c>
      <c r="K10059">
        <v>6.29</v>
      </c>
      <c r="L10059">
        <v>5.92</v>
      </c>
    </row>
    <row r="10060" spans="1:12" x14ac:dyDescent="0.2">
      <c r="A10060" s="4">
        <v>36726</v>
      </c>
      <c r="C10060">
        <v>6.18</v>
      </c>
      <c r="D10060">
        <v>6.33</v>
      </c>
      <c r="E10060">
        <v>6.15</v>
      </c>
      <c r="F10060">
        <v>6.46</v>
      </c>
      <c r="G10060">
        <v>6.4</v>
      </c>
      <c r="H10060">
        <v>6.31</v>
      </c>
      <c r="I10060">
        <v>6.35</v>
      </c>
      <c r="J10060">
        <v>6.16</v>
      </c>
      <c r="K10060">
        <v>6.29</v>
      </c>
      <c r="L10060">
        <v>5.92</v>
      </c>
    </row>
    <row r="10061" spans="1:12" x14ac:dyDescent="0.2">
      <c r="A10061" s="4">
        <v>36727</v>
      </c>
      <c r="C10061">
        <v>6.18</v>
      </c>
      <c r="D10061">
        <v>6.29</v>
      </c>
      <c r="E10061">
        <v>6.04</v>
      </c>
      <c r="F10061">
        <v>6.32</v>
      </c>
      <c r="G10061">
        <v>6.25</v>
      </c>
      <c r="H10061">
        <v>6.15</v>
      </c>
      <c r="I10061">
        <v>6.18</v>
      </c>
      <c r="J10061">
        <v>6.01</v>
      </c>
      <c r="K10061">
        <v>6.15</v>
      </c>
      <c r="L10061">
        <v>5.81</v>
      </c>
    </row>
    <row r="10062" spans="1:12" x14ac:dyDescent="0.2">
      <c r="A10062" s="4">
        <v>36728</v>
      </c>
      <c r="C10062">
        <v>6.13</v>
      </c>
      <c r="D10062">
        <v>6.27</v>
      </c>
      <c r="E10062">
        <v>6.07</v>
      </c>
      <c r="F10062">
        <v>6.32</v>
      </c>
      <c r="G10062">
        <v>6.25</v>
      </c>
      <c r="H10062">
        <v>6.14</v>
      </c>
      <c r="I10062">
        <v>6.17</v>
      </c>
      <c r="J10062">
        <v>6.01</v>
      </c>
      <c r="K10062">
        <v>6.12</v>
      </c>
      <c r="L10062">
        <v>5.79</v>
      </c>
    </row>
    <row r="10063" spans="1:12" x14ac:dyDescent="0.2">
      <c r="A10063" s="4">
        <v>36731</v>
      </c>
      <c r="C10063">
        <v>6.21</v>
      </c>
      <c r="D10063">
        <v>6.29</v>
      </c>
      <c r="E10063">
        <v>6.07</v>
      </c>
      <c r="F10063">
        <v>6.35</v>
      </c>
      <c r="G10063">
        <v>6.28</v>
      </c>
      <c r="H10063">
        <v>6.18</v>
      </c>
      <c r="I10063">
        <v>6.21</v>
      </c>
      <c r="J10063">
        <v>6.04</v>
      </c>
      <c r="K10063">
        <v>6.15</v>
      </c>
      <c r="L10063">
        <v>5.81</v>
      </c>
    </row>
    <row r="10064" spans="1:12" x14ac:dyDescent="0.2">
      <c r="A10064" s="4">
        <v>36732</v>
      </c>
      <c r="C10064">
        <v>6.2</v>
      </c>
      <c r="D10064">
        <v>6.28</v>
      </c>
      <c r="E10064">
        <v>6.06</v>
      </c>
      <c r="F10064">
        <v>6.35</v>
      </c>
      <c r="G10064">
        <v>6.28</v>
      </c>
      <c r="H10064">
        <v>6.17</v>
      </c>
      <c r="I10064">
        <v>6.2</v>
      </c>
      <c r="J10064">
        <v>6.04</v>
      </c>
      <c r="K10064">
        <v>6.14</v>
      </c>
      <c r="L10064">
        <v>5.81</v>
      </c>
    </row>
    <row r="10065" spans="1:12" x14ac:dyDescent="0.2">
      <c r="A10065" s="4">
        <v>36733</v>
      </c>
      <c r="C10065">
        <v>6.18</v>
      </c>
      <c r="D10065">
        <v>6.28</v>
      </c>
      <c r="E10065">
        <v>6.05</v>
      </c>
      <c r="F10065">
        <v>6.29</v>
      </c>
      <c r="G10065">
        <v>6.24</v>
      </c>
      <c r="H10065">
        <v>6.16</v>
      </c>
      <c r="I10065">
        <v>6.19</v>
      </c>
      <c r="J10065">
        <v>6.04</v>
      </c>
      <c r="K10065">
        <v>6.14</v>
      </c>
      <c r="L10065">
        <v>5.82</v>
      </c>
    </row>
    <row r="10066" spans="1:12" x14ac:dyDescent="0.2">
      <c r="A10066" s="4">
        <v>36734</v>
      </c>
      <c r="C10066">
        <v>6.22</v>
      </c>
      <c r="D10066">
        <v>6.29</v>
      </c>
      <c r="E10066">
        <v>6.05</v>
      </c>
      <c r="F10066">
        <v>6.27</v>
      </c>
      <c r="G10066">
        <v>6.21</v>
      </c>
      <c r="H10066">
        <v>6.14</v>
      </c>
      <c r="I10066">
        <v>6.17</v>
      </c>
      <c r="J10066">
        <v>6.02</v>
      </c>
      <c r="K10066">
        <v>6.1</v>
      </c>
      <c r="L10066">
        <v>5.78</v>
      </c>
    </row>
    <row r="10067" spans="1:12" x14ac:dyDescent="0.2">
      <c r="A10067" s="4">
        <v>36735</v>
      </c>
      <c r="C10067">
        <v>6.2</v>
      </c>
      <c r="D10067">
        <v>6.3</v>
      </c>
      <c r="E10067">
        <v>6.05</v>
      </c>
      <c r="F10067">
        <v>6.3</v>
      </c>
      <c r="G10067">
        <v>6.24</v>
      </c>
      <c r="H10067">
        <v>6.16</v>
      </c>
      <c r="I10067">
        <v>6.19</v>
      </c>
      <c r="J10067">
        <v>6.04</v>
      </c>
      <c r="K10067">
        <v>6.12</v>
      </c>
      <c r="L10067">
        <v>5.78</v>
      </c>
    </row>
    <row r="10068" spans="1:12" x14ac:dyDescent="0.2">
      <c r="A10068" s="4">
        <v>36738</v>
      </c>
      <c r="C10068">
        <v>6.27</v>
      </c>
      <c r="D10068">
        <v>6.42</v>
      </c>
      <c r="E10068">
        <v>6.07</v>
      </c>
      <c r="F10068">
        <v>6.3</v>
      </c>
      <c r="G10068">
        <v>6.24</v>
      </c>
      <c r="H10068">
        <v>6.16</v>
      </c>
      <c r="I10068">
        <v>6.19</v>
      </c>
      <c r="J10068">
        <v>6.04</v>
      </c>
      <c r="K10068">
        <v>6.13</v>
      </c>
      <c r="L10068">
        <v>5.79</v>
      </c>
    </row>
    <row r="10069" spans="1:12" x14ac:dyDescent="0.2">
      <c r="A10069" s="4">
        <v>36739</v>
      </c>
      <c r="C10069">
        <v>6.25</v>
      </c>
      <c r="D10069">
        <v>6.39</v>
      </c>
      <c r="E10069">
        <v>6.09</v>
      </c>
      <c r="F10069">
        <v>6.27</v>
      </c>
      <c r="G10069">
        <v>6.2</v>
      </c>
      <c r="H10069">
        <v>6.12</v>
      </c>
      <c r="I10069">
        <v>6.14</v>
      </c>
      <c r="J10069">
        <v>6</v>
      </c>
      <c r="K10069">
        <v>6.09</v>
      </c>
      <c r="L10069">
        <v>5.74</v>
      </c>
    </row>
    <row r="10070" spans="1:12" x14ac:dyDescent="0.2">
      <c r="A10070" s="4">
        <v>36740</v>
      </c>
      <c r="C10070">
        <v>6.25</v>
      </c>
      <c r="D10070">
        <v>6.35</v>
      </c>
      <c r="E10070">
        <v>6.12</v>
      </c>
      <c r="F10070">
        <v>6.23</v>
      </c>
      <c r="G10070">
        <v>6.18</v>
      </c>
      <c r="H10070">
        <v>6.09</v>
      </c>
      <c r="I10070">
        <v>6.1</v>
      </c>
      <c r="J10070">
        <v>5.98</v>
      </c>
      <c r="K10070">
        <v>6.09</v>
      </c>
      <c r="L10070">
        <v>5.77</v>
      </c>
    </row>
    <row r="10071" spans="1:12" x14ac:dyDescent="0.2">
      <c r="A10071" s="4">
        <v>36741</v>
      </c>
      <c r="C10071">
        <v>6.23</v>
      </c>
      <c r="D10071">
        <v>6.34</v>
      </c>
      <c r="E10071">
        <v>6.1</v>
      </c>
      <c r="F10071">
        <v>6.22</v>
      </c>
      <c r="G10071">
        <v>6.16</v>
      </c>
      <c r="H10071">
        <v>6.07</v>
      </c>
      <c r="I10071">
        <v>6.08</v>
      </c>
      <c r="J10071">
        <v>5.95</v>
      </c>
      <c r="K10071">
        <v>6.05</v>
      </c>
      <c r="L10071">
        <v>5.74</v>
      </c>
    </row>
    <row r="10072" spans="1:12" x14ac:dyDescent="0.2">
      <c r="A10072" s="4">
        <v>36742</v>
      </c>
      <c r="C10072">
        <v>6.23</v>
      </c>
      <c r="D10072">
        <v>6.31</v>
      </c>
      <c r="E10072">
        <v>6.08</v>
      </c>
      <c r="F10072">
        <v>6.15</v>
      </c>
      <c r="G10072">
        <v>6.1</v>
      </c>
      <c r="H10072">
        <v>6.02</v>
      </c>
      <c r="I10072">
        <v>6.03</v>
      </c>
      <c r="J10072">
        <v>5.91</v>
      </c>
      <c r="K10072">
        <v>6.03</v>
      </c>
      <c r="L10072">
        <v>5.72</v>
      </c>
    </row>
    <row r="10073" spans="1:12" x14ac:dyDescent="0.2">
      <c r="A10073" s="4">
        <v>36745</v>
      </c>
      <c r="C10073">
        <v>6.28</v>
      </c>
      <c r="D10073">
        <v>6.34</v>
      </c>
      <c r="E10073">
        <v>6.13</v>
      </c>
      <c r="F10073">
        <v>6.2</v>
      </c>
      <c r="G10073">
        <v>6.16</v>
      </c>
      <c r="H10073">
        <v>6.07</v>
      </c>
      <c r="I10073">
        <v>6.09</v>
      </c>
      <c r="J10073">
        <v>5.97</v>
      </c>
      <c r="K10073">
        <v>6.06</v>
      </c>
      <c r="L10073">
        <v>5.76</v>
      </c>
    </row>
    <row r="10074" spans="1:12" x14ac:dyDescent="0.2">
      <c r="A10074" s="4">
        <v>36746</v>
      </c>
      <c r="C10074">
        <v>6.26</v>
      </c>
      <c r="D10074">
        <v>6.32</v>
      </c>
      <c r="E10074">
        <v>6.13</v>
      </c>
      <c r="F10074">
        <v>6.16</v>
      </c>
      <c r="G10074">
        <v>6.13</v>
      </c>
      <c r="H10074">
        <v>6.03</v>
      </c>
      <c r="I10074">
        <v>6.04</v>
      </c>
      <c r="J10074">
        <v>5.93</v>
      </c>
      <c r="K10074">
        <v>6.03</v>
      </c>
      <c r="L10074">
        <v>5.73</v>
      </c>
    </row>
    <row r="10075" spans="1:12" x14ac:dyDescent="0.2">
      <c r="A10075" s="4">
        <v>36747</v>
      </c>
      <c r="C10075">
        <v>6.25</v>
      </c>
      <c r="D10075">
        <v>6.32</v>
      </c>
      <c r="E10075">
        <v>6.17</v>
      </c>
      <c r="F10075">
        <v>6.18</v>
      </c>
      <c r="G10075">
        <v>6.14</v>
      </c>
      <c r="H10075">
        <v>6.03</v>
      </c>
      <c r="I10075">
        <v>6.03</v>
      </c>
      <c r="J10075">
        <v>5.81</v>
      </c>
      <c r="K10075">
        <v>6.02</v>
      </c>
      <c r="L10075">
        <v>5.73</v>
      </c>
    </row>
    <row r="10076" spans="1:12" x14ac:dyDescent="0.2">
      <c r="A10076" s="4">
        <v>36748</v>
      </c>
      <c r="C10076">
        <v>6.25</v>
      </c>
      <c r="D10076">
        <v>6.31</v>
      </c>
      <c r="E10076">
        <v>6.17</v>
      </c>
      <c r="F10076">
        <v>6.16</v>
      </c>
      <c r="G10076">
        <v>6.11</v>
      </c>
      <c r="H10076">
        <v>6</v>
      </c>
      <c r="I10076">
        <v>6</v>
      </c>
      <c r="J10076">
        <v>5.76</v>
      </c>
      <c r="K10076">
        <v>6</v>
      </c>
      <c r="L10076">
        <v>5.68</v>
      </c>
    </row>
    <row r="10077" spans="1:12" x14ac:dyDescent="0.2">
      <c r="A10077" s="4">
        <v>36749</v>
      </c>
      <c r="C10077">
        <v>6.29</v>
      </c>
      <c r="D10077">
        <v>6.35</v>
      </c>
      <c r="E10077">
        <v>6.24</v>
      </c>
      <c r="F10077">
        <v>6.25</v>
      </c>
      <c r="G10077">
        <v>6.19</v>
      </c>
      <c r="H10077">
        <v>6.07</v>
      </c>
      <c r="I10077">
        <v>6.06</v>
      </c>
      <c r="J10077">
        <v>5.79</v>
      </c>
      <c r="K10077">
        <v>6.04</v>
      </c>
      <c r="L10077">
        <v>5.72</v>
      </c>
    </row>
    <row r="10078" spans="1:12" x14ac:dyDescent="0.2">
      <c r="A10078" s="4">
        <v>36752</v>
      </c>
      <c r="C10078">
        <v>6.27</v>
      </c>
      <c r="D10078">
        <v>6.36</v>
      </c>
      <c r="E10078">
        <v>6.21</v>
      </c>
      <c r="F10078">
        <v>6.25</v>
      </c>
      <c r="G10078">
        <v>6.2</v>
      </c>
      <c r="H10078">
        <v>6.07</v>
      </c>
      <c r="I10078">
        <v>6.05</v>
      </c>
      <c r="J10078">
        <v>5.78</v>
      </c>
      <c r="K10078">
        <v>6</v>
      </c>
      <c r="L10078">
        <v>5.7</v>
      </c>
    </row>
    <row r="10079" spans="1:12" x14ac:dyDescent="0.2">
      <c r="A10079" s="4">
        <v>36753</v>
      </c>
      <c r="C10079">
        <v>6.28</v>
      </c>
      <c r="D10079">
        <v>6.37</v>
      </c>
      <c r="E10079">
        <v>6.22</v>
      </c>
      <c r="F10079">
        <v>6.28</v>
      </c>
      <c r="G10079">
        <v>6.24</v>
      </c>
      <c r="H10079">
        <v>6.11</v>
      </c>
      <c r="I10079">
        <v>6.08</v>
      </c>
      <c r="J10079">
        <v>5.81</v>
      </c>
      <c r="K10079">
        <v>6.02</v>
      </c>
      <c r="L10079">
        <v>5.72</v>
      </c>
    </row>
    <row r="10080" spans="1:12" x14ac:dyDescent="0.2">
      <c r="A10080" s="4">
        <v>36754</v>
      </c>
      <c r="C10080">
        <v>6.27</v>
      </c>
      <c r="D10080">
        <v>6.35</v>
      </c>
      <c r="E10080">
        <v>6.21</v>
      </c>
      <c r="F10080">
        <v>6.3</v>
      </c>
      <c r="G10080">
        <v>6.26</v>
      </c>
      <c r="H10080">
        <v>6.13</v>
      </c>
      <c r="I10080">
        <v>6.1</v>
      </c>
      <c r="J10080">
        <v>5.83</v>
      </c>
      <c r="K10080">
        <v>6.05</v>
      </c>
      <c r="L10080">
        <v>5.73</v>
      </c>
    </row>
    <row r="10081" spans="1:12" x14ac:dyDescent="0.2">
      <c r="A10081" s="4">
        <v>36755</v>
      </c>
      <c r="C10081">
        <v>6.27</v>
      </c>
      <c r="D10081">
        <v>6.35</v>
      </c>
      <c r="E10081">
        <v>6.21</v>
      </c>
      <c r="F10081">
        <v>6.3</v>
      </c>
      <c r="G10081">
        <v>6.26</v>
      </c>
      <c r="H10081">
        <v>6.13</v>
      </c>
      <c r="I10081">
        <v>6.09</v>
      </c>
      <c r="J10081">
        <v>5.81</v>
      </c>
      <c r="K10081">
        <v>6.02</v>
      </c>
      <c r="L10081">
        <v>5.72</v>
      </c>
    </row>
    <row r="10082" spans="1:12" x14ac:dyDescent="0.2">
      <c r="A10082" s="4">
        <v>36756</v>
      </c>
      <c r="C10082">
        <v>6.27</v>
      </c>
      <c r="D10082">
        <v>6.32</v>
      </c>
      <c r="E10082">
        <v>6.19</v>
      </c>
      <c r="F10082">
        <v>6.27</v>
      </c>
      <c r="G10082">
        <v>6.22</v>
      </c>
      <c r="H10082">
        <v>6.09</v>
      </c>
      <c r="I10082">
        <v>6.05</v>
      </c>
      <c r="J10082">
        <v>5.78</v>
      </c>
      <c r="K10082">
        <v>6</v>
      </c>
      <c r="L10082">
        <v>5.69</v>
      </c>
    </row>
    <row r="10083" spans="1:12" x14ac:dyDescent="0.2">
      <c r="A10083" s="4">
        <v>36759</v>
      </c>
      <c r="C10083">
        <v>6.3</v>
      </c>
      <c r="D10083">
        <v>6.38</v>
      </c>
      <c r="E10083">
        <v>6.2</v>
      </c>
      <c r="F10083">
        <v>6.28</v>
      </c>
      <c r="G10083">
        <v>6.23</v>
      </c>
      <c r="H10083">
        <v>6.1</v>
      </c>
      <c r="I10083">
        <v>6.06</v>
      </c>
      <c r="J10083">
        <v>5.79</v>
      </c>
      <c r="K10083">
        <v>6.02</v>
      </c>
      <c r="L10083">
        <v>5.71</v>
      </c>
    </row>
    <row r="10084" spans="1:12" x14ac:dyDescent="0.2">
      <c r="A10084" s="4">
        <v>36760</v>
      </c>
      <c r="C10084">
        <v>6.28</v>
      </c>
      <c r="D10084">
        <v>6.36</v>
      </c>
      <c r="E10084">
        <v>6.2</v>
      </c>
      <c r="F10084">
        <v>6.27</v>
      </c>
      <c r="G10084">
        <v>6.21</v>
      </c>
      <c r="H10084">
        <v>6.07</v>
      </c>
      <c r="I10084">
        <v>6.05</v>
      </c>
      <c r="J10084">
        <v>5.78</v>
      </c>
      <c r="K10084">
        <v>6.01</v>
      </c>
      <c r="L10084">
        <v>5.71</v>
      </c>
    </row>
    <row r="10085" spans="1:12" x14ac:dyDescent="0.2">
      <c r="A10085" s="4">
        <v>36761</v>
      </c>
      <c r="C10085">
        <v>6.29</v>
      </c>
      <c r="D10085">
        <v>6.37</v>
      </c>
      <c r="E10085">
        <v>6.18</v>
      </c>
      <c r="F10085">
        <v>6.2</v>
      </c>
      <c r="G10085">
        <v>6.16</v>
      </c>
      <c r="H10085">
        <v>6.02</v>
      </c>
      <c r="I10085">
        <v>5.99</v>
      </c>
      <c r="J10085">
        <v>5.73</v>
      </c>
      <c r="K10085">
        <v>5.97</v>
      </c>
      <c r="L10085">
        <v>5.68</v>
      </c>
    </row>
    <row r="10086" spans="1:12" x14ac:dyDescent="0.2">
      <c r="A10086" s="4">
        <v>36762</v>
      </c>
      <c r="C10086">
        <v>6.29</v>
      </c>
      <c r="D10086">
        <v>6.36</v>
      </c>
      <c r="E10086">
        <v>6.2</v>
      </c>
      <c r="F10086">
        <v>6.19</v>
      </c>
      <c r="G10086">
        <v>6.12</v>
      </c>
      <c r="H10086">
        <v>6</v>
      </c>
      <c r="I10086">
        <v>5.98</v>
      </c>
      <c r="J10086">
        <v>5.73</v>
      </c>
      <c r="K10086">
        <v>5.96</v>
      </c>
      <c r="L10086">
        <v>5.67</v>
      </c>
    </row>
    <row r="10087" spans="1:12" x14ac:dyDescent="0.2">
      <c r="A10087" s="4">
        <v>36763</v>
      </c>
      <c r="C10087">
        <v>6.31</v>
      </c>
      <c r="D10087">
        <v>6.36</v>
      </c>
      <c r="E10087">
        <v>6.2</v>
      </c>
      <c r="F10087">
        <v>6.19</v>
      </c>
      <c r="G10087">
        <v>6.12</v>
      </c>
      <c r="H10087">
        <v>6</v>
      </c>
      <c r="I10087">
        <v>5.98</v>
      </c>
      <c r="J10087">
        <v>5.73</v>
      </c>
      <c r="K10087">
        <v>5.96</v>
      </c>
      <c r="L10087">
        <v>5.67</v>
      </c>
    </row>
    <row r="10088" spans="1:12" x14ac:dyDescent="0.2">
      <c r="A10088" s="4">
        <v>36766</v>
      </c>
      <c r="C10088">
        <v>6.32</v>
      </c>
      <c r="D10088">
        <v>6.39</v>
      </c>
      <c r="E10088">
        <v>6.24</v>
      </c>
      <c r="F10088">
        <v>6.23</v>
      </c>
      <c r="G10088">
        <v>6.15</v>
      </c>
      <c r="H10088">
        <v>6.05</v>
      </c>
      <c r="I10088">
        <v>6.04</v>
      </c>
      <c r="J10088">
        <v>5.78</v>
      </c>
      <c r="K10088">
        <v>6.01</v>
      </c>
      <c r="L10088">
        <v>5.72</v>
      </c>
    </row>
    <row r="10089" spans="1:12" x14ac:dyDescent="0.2">
      <c r="A10089" s="4">
        <v>36767</v>
      </c>
      <c r="C10089">
        <v>6.31</v>
      </c>
      <c r="D10089">
        <v>6.39</v>
      </c>
      <c r="E10089">
        <v>6.25</v>
      </c>
      <c r="F10089">
        <v>6.26</v>
      </c>
      <c r="G10089">
        <v>6.21</v>
      </c>
      <c r="H10089">
        <v>6.08</v>
      </c>
      <c r="I10089">
        <v>6.07</v>
      </c>
      <c r="J10089">
        <v>5.81</v>
      </c>
      <c r="K10089">
        <v>6.04</v>
      </c>
      <c r="L10089">
        <v>5.75</v>
      </c>
    </row>
    <row r="10090" spans="1:12" x14ac:dyDescent="0.2">
      <c r="A10090" s="4">
        <v>36768</v>
      </c>
      <c r="C10090">
        <v>6.32</v>
      </c>
      <c r="D10090">
        <v>6.39</v>
      </c>
      <c r="E10090">
        <v>6.25</v>
      </c>
      <c r="F10090">
        <v>6.24</v>
      </c>
      <c r="G10090">
        <v>6.17</v>
      </c>
      <c r="H10090">
        <v>6.07</v>
      </c>
      <c r="I10090">
        <v>6.07</v>
      </c>
      <c r="J10090">
        <v>5.81</v>
      </c>
      <c r="K10090">
        <v>6.03</v>
      </c>
      <c r="L10090">
        <v>5.74</v>
      </c>
    </row>
    <row r="10091" spans="1:12" x14ac:dyDescent="0.2">
      <c r="A10091" s="4">
        <v>36769</v>
      </c>
      <c r="C10091">
        <v>6.31</v>
      </c>
      <c r="D10091">
        <v>6.38</v>
      </c>
      <c r="E10091">
        <v>6.22</v>
      </c>
      <c r="F10091">
        <v>6.18</v>
      </c>
      <c r="G10091">
        <v>6.09</v>
      </c>
      <c r="H10091">
        <v>5.98</v>
      </c>
      <c r="I10091">
        <v>5.98</v>
      </c>
      <c r="J10091">
        <v>5.73</v>
      </c>
      <c r="K10091">
        <v>5.96</v>
      </c>
      <c r="L10091">
        <v>5.67</v>
      </c>
    </row>
    <row r="10092" spans="1:12" x14ac:dyDescent="0.2">
      <c r="A10092" s="4">
        <v>36770</v>
      </c>
      <c r="C10092">
        <v>6.27</v>
      </c>
      <c r="D10092">
        <v>6.32</v>
      </c>
      <c r="E10092">
        <v>6.18</v>
      </c>
      <c r="F10092">
        <v>6.09</v>
      </c>
      <c r="G10092">
        <v>6.01</v>
      </c>
      <c r="H10092">
        <v>5.92</v>
      </c>
      <c r="I10092">
        <v>5.91</v>
      </c>
      <c r="J10092">
        <v>5.68</v>
      </c>
      <c r="K10092">
        <v>5.95</v>
      </c>
      <c r="L10092">
        <v>5.67</v>
      </c>
    </row>
    <row r="10093" spans="1:12" x14ac:dyDescent="0.2">
      <c r="A10093" s="4">
        <v>36773</v>
      </c>
      <c r="C10093" t="s">
        <v>13</v>
      </c>
      <c r="D10093" t="s">
        <v>13</v>
      </c>
      <c r="E10093" t="s">
        <v>13</v>
      </c>
      <c r="F10093" t="s">
        <v>13</v>
      </c>
      <c r="G10093" t="s">
        <v>13</v>
      </c>
      <c r="H10093" t="s">
        <v>13</v>
      </c>
      <c r="I10093" t="s">
        <v>13</v>
      </c>
      <c r="J10093" t="s">
        <v>13</v>
      </c>
      <c r="K10093" t="s">
        <v>13</v>
      </c>
      <c r="L10093" t="s">
        <v>13</v>
      </c>
    </row>
    <row r="10094" spans="1:12" x14ac:dyDescent="0.2">
      <c r="A10094" s="4">
        <v>36774</v>
      </c>
      <c r="C10094">
        <v>6.27</v>
      </c>
      <c r="D10094">
        <v>6.32</v>
      </c>
      <c r="E10094">
        <v>6.18</v>
      </c>
      <c r="F10094">
        <v>6.09</v>
      </c>
      <c r="G10094">
        <v>6.01</v>
      </c>
      <c r="H10094">
        <v>5.92</v>
      </c>
      <c r="I10094">
        <v>5.91</v>
      </c>
      <c r="J10094">
        <v>5.69</v>
      </c>
      <c r="K10094">
        <v>5.94</v>
      </c>
      <c r="L10094">
        <v>5.67</v>
      </c>
    </row>
    <row r="10095" spans="1:12" x14ac:dyDescent="0.2">
      <c r="A10095" s="4">
        <v>36775</v>
      </c>
      <c r="C10095">
        <v>6.21</v>
      </c>
      <c r="D10095">
        <v>6.3</v>
      </c>
      <c r="E10095">
        <v>6.19</v>
      </c>
      <c r="F10095">
        <v>6.11</v>
      </c>
      <c r="G10095">
        <v>6.03</v>
      </c>
      <c r="H10095">
        <v>5.95</v>
      </c>
      <c r="I10095">
        <v>5.96</v>
      </c>
      <c r="J10095">
        <v>5.72</v>
      </c>
      <c r="K10095">
        <v>5.99</v>
      </c>
      <c r="L10095">
        <v>5.71</v>
      </c>
    </row>
    <row r="10096" spans="1:12" x14ac:dyDescent="0.2">
      <c r="A10096" s="4">
        <v>36776</v>
      </c>
      <c r="C10096">
        <v>6.2</v>
      </c>
      <c r="D10096">
        <v>6.28</v>
      </c>
      <c r="E10096">
        <v>6.22</v>
      </c>
      <c r="F10096">
        <v>6.14</v>
      </c>
      <c r="G10096">
        <v>6.06</v>
      </c>
      <c r="H10096">
        <v>5.97</v>
      </c>
      <c r="I10096">
        <v>5.99</v>
      </c>
      <c r="J10096">
        <v>5.76</v>
      </c>
      <c r="K10096">
        <v>6.02</v>
      </c>
      <c r="L10096">
        <v>5.72</v>
      </c>
    </row>
    <row r="10097" spans="1:12" x14ac:dyDescent="0.2">
      <c r="A10097" s="4">
        <v>36777</v>
      </c>
      <c r="C10097">
        <v>6.14</v>
      </c>
      <c r="D10097">
        <v>6.26</v>
      </c>
      <c r="E10097">
        <v>6.19</v>
      </c>
      <c r="F10097">
        <v>6.11</v>
      </c>
      <c r="G10097">
        <v>6.03</v>
      </c>
      <c r="H10097">
        <v>5.95</v>
      </c>
      <c r="I10097">
        <v>5.97</v>
      </c>
      <c r="J10097">
        <v>5.73</v>
      </c>
      <c r="K10097">
        <v>5.99</v>
      </c>
      <c r="L10097">
        <v>5.7</v>
      </c>
    </row>
    <row r="10098" spans="1:12" x14ac:dyDescent="0.2">
      <c r="A10098" s="4">
        <v>36780</v>
      </c>
      <c r="C10098">
        <v>6.11</v>
      </c>
      <c r="D10098">
        <v>6.23</v>
      </c>
      <c r="E10098">
        <v>6.2</v>
      </c>
      <c r="F10098">
        <v>6.12</v>
      </c>
      <c r="G10098">
        <v>6.05</v>
      </c>
      <c r="H10098">
        <v>5.97</v>
      </c>
      <c r="I10098">
        <v>6</v>
      </c>
      <c r="J10098">
        <v>5.77</v>
      </c>
      <c r="K10098">
        <v>6.02</v>
      </c>
      <c r="L10098">
        <v>5.73</v>
      </c>
    </row>
    <row r="10099" spans="1:12" x14ac:dyDescent="0.2">
      <c r="A10099" s="4">
        <v>36781</v>
      </c>
      <c r="C10099">
        <v>6.09</v>
      </c>
      <c r="D10099">
        <v>6.21</v>
      </c>
      <c r="E10099">
        <v>6.17</v>
      </c>
      <c r="F10099">
        <v>6.12</v>
      </c>
      <c r="G10099">
        <v>6.06</v>
      </c>
      <c r="H10099">
        <v>5.97</v>
      </c>
      <c r="I10099">
        <v>6</v>
      </c>
      <c r="J10099">
        <v>5.78</v>
      </c>
      <c r="K10099">
        <v>6.04</v>
      </c>
      <c r="L10099">
        <v>5.76</v>
      </c>
    </row>
    <row r="10100" spans="1:12" x14ac:dyDescent="0.2">
      <c r="A10100" s="4">
        <v>36782</v>
      </c>
      <c r="C10100">
        <v>6.09</v>
      </c>
      <c r="D10100">
        <v>6.19</v>
      </c>
      <c r="E10100">
        <v>6.12</v>
      </c>
      <c r="F10100">
        <v>6.09</v>
      </c>
      <c r="G10100">
        <v>6.02</v>
      </c>
      <c r="H10100">
        <v>5.94</v>
      </c>
      <c r="I10100">
        <v>5.95</v>
      </c>
      <c r="J10100">
        <v>5.74</v>
      </c>
      <c r="K10100">
        <v>6.01</v>
      </c>
      <c r="L10100">
        <v>5.73</v>
      </c>
    </row>
    <row r="10101" spans="1:12" x14ac:dyDescent="0.2">
      <c r="A10101" s="4">
        <v>36783</v>
      </c>
      <c r="C10101">
        <v>6.14</v>
      </c>
      <c r="D10101">
        <v>6.2</v>
      </c>
      <c r="E10101">
        <v>6.13</v>
      </c>
      <c r="F10101">
        <v>6.11</v>
      </c>
      <c r="G10101">
        <v>6.03</v>
      </c>
      <c r="H10101">
        <v>5.96</v>
      </c>
      <c r="I10101">
        <v>5.99</v>
      </c>
      <c r="J10101">
        <v>5.79</v>
      </c>
      <c r="K10101">
        <v>6.09</v>
      </c>
      <c r="L10101">
        <v>5.81</v>
      </c>
    </row>
    <row r="10102" spans="1:12" x14ac:dyDescent="0.2">
      <c r="A10102" s="4">
        <v>36784</v>
      </c>
      <c r="C10102">
        <v>6.14</v>
      </c>
      <c r="D10102">
        <v>6.2</v>
      </c>
      <c r="E10102">
        <v>6.1</v>
      </c>
      <c r="F10102">
        <v>6.07</v>
      </c>
      <c r="G10102">
        <v>6.01</v>
      </c>
      <c r="H10102">
        <v>5.93</v>
      </c>
      <c r="I10102">
        <v>6.02</v>
      </c>
      <c r="J10102">
        <v>5.84</v>
      </c>
      <c r="K10102">
        <v>6.16</v>
      </c>
      <c r="L10102">
        <v>5.9</v>
      </c>
    </row>
    <row r="10103" spans="1:12" x14ac:dyDescent="0.2">
      <c r="A10103" s="4">
        <v>36787</v>
      </c>
      <c r="C10103">
        <v>6.15</v>
      </c>
      <c r="D10103">
        <v>6.21</v>
      </c>
      <c r="E10103">
        <v>6.07</v>
      </c>
      <c r="F10103">
        <v>6.04</v>
      </c>
      <c r="G10103">
        <v>5.99</v>
      </c>
      <c r="H10103">
        <v>5.93</v>
      </c>
      <c r="I10103">
        <v>6.03</v>
      </c>
      <c r="J10103">
        <v>5.88</v>
      </c>
      <c r="K10103">
        <v>6.2</v>
      </c>
      <c r="L10103">
        <v>5.96</v>
      </c>
    </row>
    <row r="10104" spans="1:12" x14ac:dyDescent="0.2">
      <c r="A10104" s="4">
        <v>36788</v>
      </c>
      <c r="C10104">
        <v>6.17</v>
      </c>
      <c r="D10104">
        <v>6.22</v>
      </c>
      <c r="E10104">
        <v>6.09</v>
      </c>
      <c r="F10104">
        <v>6.05</v>
      </c>
      <c r="G10104">
        <v>5.99</v>
      </c>
      <c r="H10104">
        <v>5.93</v>
      </c>
      <c r="I10104">
        <v>6.01</v>
      </c>
      <c r="J10104">
        <v>5.86</v>
      </c>
      <c r="K10104">
        <v>6.18</v>
      </c>
      <c r="L10104">
        <v>5.92</v>
      </c>
    </row>
    <row r="10105" spans="1:12" x14ac:dyDescent="0.2">
      <c r="A10105" s="4">
        <v>36789</v>
      </c>
      <c r="C10105">
        <v>6.16</v>
      </c>
      <c r="D10105">
        <v>6.23</v>
      </c>
      <c r="E10105">
        <v>6.1</v>
      </c>
      <c r="F10105">
        <v>6.11</v>
      </c>
      <c r="G10105">
        <v>6.06</v>
      </c>
      <c r="H10105">
        <v>5.98</v>
      </c>
      <c r="I10105">
        <v>6.06</v>
      </c>
      <c r="J10105">
        <v>5.91</v>
      </c>
      <c r="K10105">
        <v>6.23</v>
      </c>
      <c r="L10105">
        <v>5.97</v>
      </c>
    </row>
    <row r="10106" spans="1:12" x14ac:dyDescent="0.2">
      <c r="A10106" s="4">
        <v>36790</v>
      </c>
      <c r="C10106">
        <v>6.16</v>
      </c>
      <c r="D10106">
        <v>6.23</v>
      </c>
      <c r="E10106">
        <v>6.09</v>
      </c>
      <c r="F10106">
        <v>6.11</v>
      </c>
      <c r="G10106">
        <v>6.07</v>
      </c>
      <c r="H10106">
        <v>5.96</v>
      </c>
      <c r="I10106">
        <v>6.03</v>
      </c>
      <c r="J10106">
        <v>5.88</v>
      </c>
      <c r="K10106">
        <v>6.18</v>
      </c>
      <c r="L10106">
        <v>5.93</v>
      </c>
    </row>
    <row r="10107" spans="1:12" x14ac:dyDescent="0.2">
      <c r="A10107" s="4">
        <v>36791</v>
      </c>
      <c r="C10107">
        <v>6.16</v>
      </c>
      <c r="D10107">
        <v>6.24</v>
      </c>
      <c r="E10107">
        <v>6.08</v>
      </c>
      <c r="F10107">
        <v>6.09</v>
      </c>
      <c r="G10107">
        <v>6.04</v>
      </c>
      <c r="H10107">
        <v>5.93</v>
      </c>
      <c r="I10107">
        <v>5.99</v>
      </c>
      <c r="J10107">
        <v>5.85</v>
      </c>
      <c r="K10107">
        <v>6.18</v>
      </c>
      <c r="L10107">
        <v>5.92</v>
      </c>
    </row>
    <row r="10108" spans="1:12" x14ac:dyDescent="0.2">
      <c r="A10108" s="4">
        <v>36794</v>
      </c>
      <c r="C10108">
        <v>6.18</v>
      </c>
      <c r="D10108">
        <v>6.25</v>
      </c>
      <c r="E10108">
        <v>6.09</v>
      </c>
      <c r="F10108">
        <v>6.11</v>
      </c>
      <c r="G10108">
        <v>6.05</v>
      </c>
      <c r="H10108">
        <v>5.94</v>
      </c>
      <c r="I10108">
        <v>5.99</v>
      </c>
      <c r="J10108">
        <v>5.84</v>
      </c>
      <c r="K10108">
        <v>6.16</v>
      </c>
      <c r="L10108">
        <v>5.9</v>
      </c>
    </row>
    <row r="10109" spans="1:12" x14ac:dyDescent="0.2">
      <c r="A10109" s="4">
        <v>36795</v>
      </c>
      <c r="C10109">
        <v>6.18</v>
      </c>
      <c r="D10109">
        <v>6.24</v>
      </c>
      <c r="E10109">
        <v>6.08</v>
      </c>
      <c r="F10109">
        <v>6.07</v>
      </c>
      <c r="G10109">
        <v>6.01</v>
      </c>
      <c r="H10109">
        <v>5.9</v>
      </c>
      <c r="I10109">
        <v>5.95</v>
      </c>
      <c r="J10109">
        <v>5.81</v>
      </c>
      <c r="K10109">
        <v>6.12</v>
      </c>
      <c r="L10109">
        <v>5.86</v>
      </c>
    </row>
    <row r="10110" spans="1:12" x14ac:dyDescent="0.2">
      <c r="A10110" s="4">
        <v>36796</v>
      </c>
      <c r="C10110">
        <v>6.2</v>
      </c>
      <c r="D10110">
        <v>6.28</v>
      </c>
      <c r="E10110">
        <v>6.07</v>
      </c>
      <c r="F10110">
        <v>6</v>
      </c>
      <c r="G10110">
        <v>5.94</v>
      </c>
      <c r="H10110">
        <v>5.89</v>
      </c>
      <c r="I10110">
        <v>5.96</v>
      </c>
      <c r="J10110">
        <v>5.83</v>
      </c>
      <c r="K10110">
        <v>6.15</v>
      </c>
      <c r="L10110">
        <v>5.9</v>
      </c>
    </row>
    <row r="10111" spans="1:12" x14ac:dyDescent="0.2">
      <c r="A10111" s="4">
        <v>36797</v>
      </c>
      <c r="C10111">
        <v>6.25</v>
      </c>
      <c r="D10111">
        <v>6.3</v>
      </c>
      <c r="E10111">
        <v>6.09</v>
      </c>
      <c r="F10111">
        <v>6.02</v>
      </c>
      <c r="G10111">
        <v>5.96</v>
      </c>
      <c r="H10111">
        <v>5.9</v>
      </c>
      <c r="I10111">
        <v>5.96</v>
      </c>
      <c r="J10111">
        <v>5.82</v>
      </c>
      <c r="K10111">
        <v>6.14</v>
      </c>
      <c r="L10111">
        <v>5.89</v>
      </c>
    </row>
    <row r="10112" spans="1:12" x14ac:dyDescent="0.2">
      <c r="A10112" s="4">
        <v>36798</v>
      </c>
      <c r="C10112">
        <v>6.23</v>
      </c>
      <c r="D10112">
        <v>6.28</v>
      </c>
      <c r="E10112">
        <v>6.07</v>
      </c>
      <c r="F10112">
        <v>5.98</v>
      </c>
      <c r="G10112">
        <v>5.91</v>
      </c>
      <c r="H10112">
        <v>5.85</v>
      </c>
      <c r="I10112">
        <v>5.93</v>
      </c>
      <c r="J10112">
        <v>5.8</v>
      </c>
      <c r="K10112">
        <v>6.13</v>
      </c>
      <c r="L10112">
        <v>5.88</v>
      </c>
    </row>
    <row r="10113" spans="1:12" x14ac:dyDescent="0.2">
      <c r="A10113" s="4">
        <v>36801</v>
      </c>
      <c r="C10113">
        <v>6.27</v>
      </c>
      <c r="D10113">
        <v>6.33</v>
      </c>
      <c r="E10113">
        <v>6.06</v>
      </c>
      <c r="F10113">
        <v>5.98</v>
      </c>
      <c r="G10113">
        <v>5.92</v>
      </c>
      <c r="H10113">
        <v>5.86</v>
      </c>
      <c r="I10113">
        <v>5.95</v>
      </c>
      <c r="J10113">
        <v>5.83</v>
      </c>
      <c r="K10113">
        <v>6.18</v>
      </c>
      <c r="L10113">
        <v>5.93</v>
      </c>
    </row>
    <row r="10114" spans="1:12" x14ac:dyDescent="0.2">
      <c r="A10114" s="4">
        <v>36802</v>
      </c>
      <c r="C10114">
        <v>6.24</v>
      </c>
      <c r="D10114">
        <v>6.32</v>
      </c>
      <c r="E10114">
        <v>6.07</v>
      </c>
      <c r="F10114">
        <v>6</v>
      </c>
      <c r="G10114">
        <v>5.95</v>
      </c>
      <c r="H10114">
        <v>5.88</v>
      </c>
      <c r="I10114">
        <v>5.99</v>
      </c>
      <c r="J10114">
        <v>5.87</v>
      </c>
      <c r="K10114">
        <v>6.2</v>
      </c>
      <c r="L10114">
        <v>5.94</v>
      </c>
    </row>
    <row r="10115" spans="1:12" x14ac:dyDescent="0.2">
      <c r="A10115" s="4">
        <v>36803</v>
      </c>
      <c r="C10115">
        <v>6.24</v>
      </c>
      <c r="D10115">
        <v>6.32</v>
      </c>
      <c r="E10115">
        <v>6.06</v>
      </c>
      <c r="F10115">
        <v>6.03</v>
      </c>
      <c r="G10115">
        <v>5.99</v>
      </c>
      <c r="H10115">
        <v>5.94</v>
      </c>
      <c r="I10115">
        <v>6.01</v>
      </c>
      <c r="J10115">
        <v>5.9</v>
      </c>
      <c r="K10115">
        <v>6.21</v>
      </c>
      <c r="L10115">
        <v>5.95</v>
      </c>
    </row>
    <row r="10116" spans="1:12" x14ac:dyDescent="0.2">
      <c r="A10116" s="4">
        <v>36804</v>
      </c>
      <c r="C10116">
        <v>6.25</v>
      </c>
      <c r="D10116">
        <v>6.33</v>
      </c>
      <c r="E10116">
        <v>6.06</v>
      </c>
      <c r="F10116">
        <v>6.02</v>
      </c>
      <c r="G10116">
        <v>5.97</v>
      </c>
      <c r="H10116">
        <v>5.92</v>
      </c>
      <c r="I10116">
        <v>5.98</v>
      </c>
      <c r="J10116">
        <v>5.87</v>
      </c>
      <c r="K10116">
        <v>6.17</v>
      </c>
      <c r="L10116">
        <v>5.91</v>
      </c>
    </row>
    <row r="10117" spans="1:12" x14ac:dyDescent="0.2">
      <c r="A10117" s="4">
        <v>36805</v>
      </c>
      <c r="C10117">
        <v>6.24</v>
      </c>
      <c r="D10117">
        <v>6.33</v>
      </c>
      <c r="E10117">
        <v>6.06</v>
      </c>
      <c r="F10117">
        <v>5.98</v>
      </c>
      <c r="G10117">
        <v>5.92</v>
      </c>
      <c r="H10117">
        <v>5.88</v>
      </c>
      <c r="I10117">
        <v>5.92</v>
      </c>
      <c r="J10117">
        <v>5.82</v>
      </c>
      <c r="K10117">
        <v>6.11</v>
      </c>
      <c r="L10117">
        <v>5.85</v>
      </c>
    </row>
    <row r="10118" spans="1:12" x14ac:dyDescent="0.2">
      <c r="A10118" s="4">
        <v>36808</v>
      </c>
      <c r="C10118" t="s">
        <v>13</v>
      </c>
      <c r="D10118" t="s">
        <v>13</v>
      </c>
      <c r="E10118" t="s">
        <v>13</v>
      </c>
      <c r="F10118" t="s">
        <v>13</v>
      </c>
      <c r="G10118" t="s">
        <v>13</v>
      </c>
      <c r="H10118" t="s">
        <v>13</v>
      </c>
      <c r="I10118" t="s">
        <v>13</v>
      </c>
      <c r="J10118" t="s">
        <v>13</v>
      </c>
      <c r="K10118" t="s">
        <v>13</v>
      </c>
      <c r="L10118" t="s">
        <v>13</v>
      </c>
    </row>
    <row r="10119" spans="1:12" x14ac:dyDescent="0.2">
      <c r="A10119" s="4">
        <v>36809</v>
      </c>
      <c r="C10119">
        <v>6.27</v>
      </c>
      <c r="D10119">
        <v>6.35</v>
      </c>
      <c r="E10119">
        <v>6.06</v>
      </c>
      <c r="F10119">
        <v>5.98</v>
      </c>
      <c r="G10119">
        <v>5.91</v>
      </c>
      <c r="H10119">
        <v>5.86</v>
      </c>
      <c r="I10119">
        <v>5.91</v>
      </c>
      <c r="J10119">
        <v>5.8</v>
      </c>
      <c r="K10119">
        <v>6.08</v>
      </c>
      <c r="L10119">
        <v>5.83</v>
      </c>
    </row>
    <row r="10120" spans="1:12" x14ac:dyDescent="0.2">
      <c r="A10120" s="4">
        <v>36810</v>
      </c>
      <c r="C10120">
        <v>6.23</v>
      </c>
      <c r="D10120">
        <v>6.32</v>
      </c>
      <c r="E10120">
        <v>6.01</v>
      </c>
      <c r="F10120">
        <v>5.93</v>
      </c>
      <c r="G10120">
        <v>5.88</v>
      </c>
      <c r="H10120">
        <v>5.82</v>
      </c>
      <c r="I10120">
        <v>5.88</v>
      </c>
      <c r="J10120">
        <v>5.77</v>
      </c>
      <c r="K10120">
        <v>6.06</v>
      </c>
      <c r="L10120">
        <v>5.83</v>
      </c>
    </row>
    <row r="10121" spans="1:12" x14ac:dyDescent="0.2">
      <c r="A10121" s="4">
        <v>36811</v>
      </c>
      <c r="C10121">
        <v>6.19</v>
      </c>
      <c r="D10121">
        <v>6.22</v>
      </c>
      <c r="E10121">
        <v>5.93</v>
      </c>
      <c r="F10121">
        <v>5.86</v>
      </c>
      <c r="G10121">
        <v>5.81</v>
      </c>
      <c r="H10121">
        <v>5.74</v>
      </c>
      <c r="I10121">
        <v>5.82</v>
      </c>
      <c r="J10121">
        <v>5.73</v>
      </c>
      <c r="K10121">
        <v>6.05</v>
      </c>
      <c r="L10121">
        <v>5.82</v>
      </c>
    </row>
    <row r="10122" spans="1:12" x14ac:dyDescent="0.2">
      <c r="A10122" s="4">
        <v>36812</v>
      </c>
      <c r="C10122">
        <v>6.19</v>
      </c>
      <c r="D10122">
        <v>6.2</v>
      </c>
      <c r="E10122">
        <v>5.93</v>
      </c>
      <c r="F10122">
        <v>5.84</v>
      </c>
      <c r="G10122">
        <v>5.79</v>
      </c>
      <c r="H10122">
        <v>5.73</v>
      </c>
      <c r="I10122">
        <v>5.82</v>
      </c>
      <c r="J10122">
        <v>5.73</v>
      </c>
      <c r="K10122">
        <v>6.05</v>
      </c>
      <c r="L10122">
        <v>5.8</v>
      </c>
    </row>
    <row r="10123" spans="1:12" x14ac:dyDescent="0.2">
      <c r="A10123" s="4">
        <v>36815</v>
      </c>
      <c r="C10123">
        <v>6.28</v>
      </c>
      <c r="D10123">
        <v>6.28</v>
      </c>
      <c r="E10123">
        <v>5.97</v>
      </c>
      <c r="F10123">
        <v>5.89</v>
      </c>
      <c r="G10123">
        <v>5.83</v>
      </c>
      <c r="H10123">
        <v>5.77</v>
      </c>
      <c r="I10123">
        <v>5.84</v>
      </c>
      <c r="J10123">
        <v>5.74</v>
      </c>
      <c r="K10123">
        <v>6.06</v>
      </c>
      <c r="L10123">
        <v>5.81</v>
      </c>
    </row>
    <row r="10124" spans="1:12" x14ac:dyDescent="0.2">
      <c r="A10124" s="4">
        <v>36816</v>
      </c>
      <c r="C10124">
        <v>6.3</v>
      </c>
      <c r="D10124">
        <v>6.27</v>
      </c>
      <c r="E10124">
        <v>5.92</v>
      </c>
      <c r="F10124">
        <v>5.83</v>
      </c>
      <c r="G10124">
        <v>5.76</v>
      </c>
      <c r="H10124">
        <v>5.68</v>
      </c>
      <c r="I10124">
        <v>5.77</v>
      </c>
      <c r="J10124">
        <v>5.68</v>
      </c>
      <c r="K10124">
        <v>6</v>
      </c>
      <c r="L10124">
        <v>5.77</v>
      </c>
    </row>
    <row r="10125" spans="1:12" x14ac:dyDescent="0.2">
      <c r="A10125" s="4">
        <v>36817</v>
      </c>
      <c r="C10125">
        <v>6.3</v>
      </c>
      <c r="D10125">
        <v>6.26</v>
      </c>
      <c r="E10125">
        <v>5.91</v>
      </c>
      <c r="F10125">
        <v>5.82</v>
      </c>
      <c r="G10125">
        <v>5.74</v>
      </c>
      <c r="H10125">
        <v>5.68</v>
      </c>
      <c r="I10125">
        <v>5.76</v>
      </c>
      <c r="J10125">
        <v>5.66</v>
      </c>
      <c r="K10125">
        <v>6</v>
      </c>
      <c r="L10125">
        <v>5.77</v>
      </c>
    </row>
    <row r="10126" spans="1:12" x14ac:dyDescent="0.2">
      <c r="A10126" s="4">
        <v>36818</v>
      </c>
      <c r="C10126">
        <v>6.32</v>
      </c>
      <c r="D10126">
        <v>6.3</v>
      </c>
      <c r="E10126">
        <v>5.96</v>
      </c>
      <c r="F10126">
        <v>5.86</v>
      </c>
      <c r="G10126">
        <v>5.77</v>
      </c>
      <c r="H10126">
        <v>5.69</v>
      </c>
      <c r="I10126">
        <v>5.76</v>
      </c>
      <c r="J10126">
        <v>5.66</v>
      </c>
      <c r="K10126">
        <v>5.98</v>
      </c>
      <c r="L10126">
        <v>5.76</v>
      </c>
    </row>
    <row r="10127" spans="1:12" x14ac:dyDescent="0.2">
      <c r="A10127" s="4">
        <v>36819</v>
      </c>
      <c r="C10127">
        <v>6.31</v>
      </c>
      <c r="D10127">
        <v>6.29</v>
      </c>
      <c r="E10127">
        <v>5.94</v>
      </c>
      <c r="F10127">
        <v>5.84</v>
      </c>
      <c r="G10127">
        <v>5.76</v>
      </c>
      <c r="H10127">
        <v>5.69</v>
      </c>
      <c r="I10127">
        <v>5.73</v>
      </c>
      <c r="J10127">
        <v>5.64</v>
      </c>
      <c r="K10127">
        <v>5.95</v>
      </c>
      <c r="L10127">
        <v>5.73</v>
      </c>
    </row>
    <row r="10128" spans="1:12" x14ac:dyDescent="0.2">
      <c r="A10128" s="4">
        <v>36822</v>
      </c>
      <c r="C10128">
        <v>6.34</v>
      </c>
      <c r="D10128">
        <v>6.33</v>
      </c>
      <c r="E10128">
        <v>5.93</v>
      </c>
      <c r="F10128">
        <v>5.82</v>
      </c>
      <c r="G10128">
        <v>5.74</v>
      </c>
      <c r="H10128">
        <v>5.66</v>
      </c>
      <c r="I10128">
        <v>5.67</v>
      </c>
      <c r="J10128">
        <v>5.59</v>
      </c>
      <c r="K10128">
        <v>5.89</v>
      </c>
      <c r="L10128">
        <v>5.68</v>
      </c>
    </row>
    <row r="10129" spans="1:12" x14ac:dyDescent="0.2">
      <c r="A10129" s="4">
        <v>36823</v>
      </c>
      <c r="C10129">
        <v>6.35</v>
      </c>
      <c r="D10129">
        <v>6.34</v>
      </c>
      <c r="E10129">
        <v>5.97</v>
      </c>
      <c r="F10129">
        <v>5.86</v>
      </c>
      <c r="G10129">
        <v>5.77</v>
      </c>
      <c r="H10129">
        <v>5.7</v>
      </c>
      <c r="I10129">
        <v>5.71</v>
      </c>
      <c r="J10129">
        <v>5.63</v>
      </c>
      <c r="K10129">
        <v>5.93</v>
      </c>
      <c r="L10129">
        <v>5.71</v>
      </c>
    </row>
    <row r="10130" spans="1:12" x14ac:dyDescent="0.2">
      <c r="A10130" s="4">
        <v>36824</v>
      </c>
      <c r="C10130">
        <v>6.39</v>
      </c>
      <c r="D10130">
        <v>6.36</v>
      </c>
      <c r="E10130">
        <v>6.01</v>
      </c>
      <c r="F10130">
        <v>5.87</v>
      </c>
      <c r="G10130">
        <v>5.8</v>
      </c>
      <c r="H10130">
        <v>5.74</v>
      </c>
      <c r="I10130">
        <v>5.76</v>
      </c>
      <c r="J10130">
        <v>5.67</v>
      </c>
      <c r="K10130">
        <v>5.97</v>
      </c>
      <c r="L10130">
        <v>5.75</v>
      </c>
    </row>
    <row r="10131" spans="1:12" x14ac:dyDescent="0.2">
      <c r="A10131" s="4">
        <v>36825</v>
      </c>
      <c r="C10131">
        <v>6.36</v>
      </c>
      <c r="D10131">
        <v>6.36</v>
      </c>
      <c r="E10131">
        <v>6.05</v>
      </c>
      <c r="F10131">
        <v>5.9</v>
      </c>
      <c r="G10131">
        <v>5.83</v>
      </c>
      <c r="H10131">
        <v>5.75</v>
      </c>
      <c r="I10131">
        <v>5.77</v>
      </c>
      <c r="J10131">
        <v>5.69</v>
      </c>
      <c r="K10131">
        <v>5.96</v>
      </c>
      <c r="L10131">
        <v>5.74</v>
      </c>
    </row>
    <row r="10132" spans="1:12" x14ac:dyDescent="0.2">
      <c r="A10132" s="4">
        <v>36826</v>
      </c>
      <c r="C10132">
        <v>6.35</v>
      </c>
      <c r="D10132">
        <v>6.38</v>
      </c>
      <c r="E10132">
        <v>6.11</v>
      </c>
      <c r="F10132">
        <v>5.94</v>
      </c>
      <c r="G10132">
        <v>5.86</v>
      </c>
      <c r="H10132">
        <v>5.79</v>
      </c>
      <c r="I10132">
        <v>5.82</v>
      </c>
      <c r="J10132">
        <v>5.72</v>
      </c>
      <c r="K10132">
        <v>5.96</v>
      </c>
      <c r="L10132">
        <v>5.74</v>
      </c>
    </row>
    <row r="10133" spans="1:12" x14ac:dyDescent="0.2">
      <c r="A10133" s="4">
        <v>36829</v>
      </c>
      <c r="C10133">
        <v>6.39</v>
      </c>
      <c r="D10133">
        <v>6.38</v>
      </c>
      <c r="E10133">
        <v>6.13</v>
      </c>
      <c r="F10133">
        <v>5.97</v>
      </c>
      <c r="G10133">
        <v>5.89</v>
      </c>
      <c r="H10133">
        <v>5.83</v>
      </c>
      <c r="I10133">
        <v>5.84</v>
      </c>
      <c r="J10133">
        <v>5.74</v>
      </c>
      <c r="K10133">
        <v>5.98</v>
      </c>
      <c r="L10133">
        <v>5.76</v>
      </c>
    </row>
    <row r="10134" spans="1:12" x14ac:dyDescent="0.2">
      <c r="A10134" s="4">
        <v>36830</v>
      </c>
      <c r="C10134">
        <v>6.38</v>
      </c>
      <c r="D10134">
        <v>6.36</v>
      </c>
      <c r="E10134">
        <v>6.12</v>
      </c>
      <c r="F10134">
        <v>5.94</v>
      </c>
      <c r="G10134">
        <v>5.87</v>
      </c>
      <c r="H10134">
        <v>5.83</v>
      </c>
      <c r="I10134">
        <v>5.87</v>
      </c>
      <c r="J10134">
        <v>5.77</v>
      </c>
      <c r="K10134">
        <v>6.02</v>
      </c>
      <c r="L10134">
        <v>5.79</v>
      </c>
    </row>
    <row r="10135" spans="1:12" x14ac:dyDescent="0.2">
      <c r="A10135" s="4">
        <v>36831</v>
      </c>
      <c r="C10135">
        <v>6.37</v>
      </c>
      <c r="D10135">
        <v>6.35</v>
      </c>
      <c r="E10135">
        <v>6.1</v>
      </c>
      <c r="F10135">
        <v>5.88</v>
      </c>
      <c r="G10135">
        <v>5.82</v>
      </c>
      <c r="H10135">
        <v>5.79</v>
      </c>
      <c r="I10135">
        <v>5.83</v>
      </c>
      <c r="J10135">
        <v>5.74</v>
      </c>
      <c r="K10135">
        <v>6</v>
      </c>
      <c r="L10135">
        <v>5.78</v>
      </c>
    </row>
    <row r="10136" spans="1:12" x14ac:dyDescent="0.2">
      <c r="A10136" s="4">
        <v>36832</v>
      </c>
      <c r="C10136">
        <v>6.37</v>
      </c>
      <c r="D10136">
        <v>6.36</v>
      </c>
      <c r="E10136">
        <v>6.09</v>
      </c>
      <c r="F10136">
        <v>5.87</v>
      </c>
      <c r="G10136">
        <v>5.81</v>
      </c>
      <c r="H10136">
        <v>5.78</v>
      </c>
      <c r="I10136">
        <v>5.82</v>
      </c>
      <c r="J10136">
        <v>5.74</v>
      </c>
      <c r="K10136">
        <v>6.01</v>
      </c>
      <c r="L10136">
        <v>5.79</v>
      </c>
    </row>
    <row r="10137" spans="1:12" x14ac:dyDescent="0.2">
      <c r="A10137" s="4">
        <v>36833</v>
      </c>
      <c r="C10137">
        <v>6.38</v>
      </c>
      <c r="D10137">
        <v>6.38</v>
      </c>
      <c r="E10137">
        <v>6.13</v>
      </c>
      <c r="F10137">
        <v>5.94</v>
      </c>
      <c r="G10137">
        <v>5.9</v>
      </c>
      <c r="H10137">
        <v>5.86</v>
      </c>
      <c r="I10137">
        <v>5.91</v>
      </c>
      <c r="J10137">
        <v>5.83</v>
      </c>
      <c r="K10137">
        <v>6.09</v>
      </c>
      <c r="L10137">
        <v>5.86</v>
      </c>
    </row>
    <row r="10138" spans="1:12" x14ac:dyDescent="0.2">
      <c r="A10138" s="4">
        <v>36836</v>
      </c>
      <c r="C10138">
        <v>6.42</v>
      </c>
      <c r="D10138">
        <v>6.4</v>
      </c>
      <c r="E10138">
        <v>6.16</v>
      </c>
      <c r="F10138">
        <v>5.99</v>
      </c>
      <c r="G10138">
        <v>5.93</v>
      </c>
      <c r="H10138">
        <v>5.91</v>
      </c>
      <c r="I10138">
        <v>5.96</v>
      </c>
      <c r="J10138">
        <v>5.87</v>
      </c>
      <c r="K10138">
        <v>6.12</v>
      </c>
      <c r="L10138">
        <v>5.89</v>
      </c>
    </row>
    <row r="10139" spans="1:12" x14ac:dyDescent="0.2">
      <c r="A10139" s="4">
        <v>36837</v>
      </c>
      <c r="C10139">
        <v>6.42</v>
      </c>
      <c r="D10139">
        <v>6.38</v>
      </c>
      <c r="E10139">
        <v>6.16</v>
      </c>
      <c r="F10139">
        <v>5.99</v>
      </c>
      <c r="G10139">
        <v>5.92</v>
      </c>
      <c r="H10139">
        <v>5.84</v>
      </c>
      <c r="I10139">
        <v>5.96</v>
      </c>
      <c r="J10139">
        <v>5.87</v>
      </c>
      <c r="K10139">
        <v>6.12</v>
      </c>
      <c r="L10139">
        <v>5.9</v>
      </c>
    </row>
    <row r="10140" spans="1:12" x14ac:dyDescent="0.2">
      <c r="A10140" s="4">
        <v>36838</v>
      </c>
      <c r="C10140">
        <v>6.41</v>
      </c>
      <c r="D10140">
        <v>6.38</v>
      </c>
      <c r="E10140">
        <v>6.16</v>
      </c>
      <c r="F10140">
        <v>5.99</v>
      </c>
      <c r="G10140">
        <v>5.92</v>
      </c>
      <c r="H10140">
        <v>5.83</v>
      </c>
      <c r="I10140">
        <v>5.95</v>
      </c>
      <c r="J10140">
        <v>5.87</v>
      </c>
      <c r="K10140">
        <v>6.09</v>
      </c>
      <c r="L10140">
        <v>5.89</v>
      </c>
    </row>
    <row r="10141" spans="1:12" x14ac:dyDescent="0.2">
      <c r="A10141" s="4">
        <v>36839</v>
      </c>
      <c r="C10141">
        <v>6.4</v>
      </c>
      <c r="D10141">
        <v>6.37</v>
      </c>
      <c r="E10141">
        <v>6.13</v>
      </c>
      <c r="F10141">
        <v>5.94</v>
      </c>
      <c r="G10141">
        <v>5.87</v>
      </c>
      <c r="H10141">
        <v>5.76</v>
      </c>
      <c r="I10141">
        <v>5.89</v>
      </c>
      <c r="J10141">
        <v>5.82</v>
      </c>
      <c r="K10141">
        <v>6.06</v>
      </c>
      <c r="L10141">
        <v>5.85</v>
      </c>
    </row>
    <row r="10142" spans="1:12" x14ac:dyDescent="0.2">
      <c r="A10142" s="4">
        <v>36840</v>
      </c>
      <c r="C10142">
        <v>6.37</v>
      </c>
      <c r="D10142">
        <v>6.36</v>
      </c>
      <c r="E10142">
        <v>6.11</v>
      </c>
      <c r="F10142">
        <v>5.92</v>
      </c>
      <c r="G10142">
        <v>5.86</v>
      </c>
      <c r="H10142">
        <v>5.76</v>
      </c>
      <c r="I10142">
        <v>5.87</v>
      </c>
      <c r="J10142">
        <v>5.82</v>
      </c>
      <c r="K10142">
        <v>6.07</v>
      </c>
      <c r="L10142">
        <v>5.88</v>
      </c>
    </row>
    <row r="10143" spans="1:12" x14ac:dyDescent="0.2">
      <c r="A10143" s="4">
        <v>36843</v>
      </c>
      <c r="C10143">
        <v>6.39</v>
      </c>
      <c r="D10143">
        <v>6.37</v>
      </c>
      <c r="E10143">
        <v>6.1</v>
      </c>
      <c r="F10143">
        <v>5.9</v>
      </c>
      <c r="G10143">
        <v>5.83</v>
      </c>
      <c r="H10143">
        <v>5.72</v>
      </c>
      <c r="I10143">
        <v>5.84</v>
      </c>
      <c r="J10143">
        <v>5.77</v>
      </c>
      <c r="K10143">
        <v>6.04</v>
      </c>
      <c r="L10143">
        <v>5.85</v>
      </c>
    </row>
    <row r="10144" spans="1:12" x14ac:dyDescent="0.2">
      <c r="A10144" s="4">
        <v>36844</v>
      </c>
      <c r="C10144">
        <v>6.37</v>
      </c>
      <c r="D10144">
        <v>6.36</v>
      </c>
      <c r="E10144">
        <v>6.11</v>
      </c>
      <c r="F10144">
        <v>5.92</v>
      </c>
      <c r="G10144">
        <v>5.82</v>
      </c>
      <c r="H10144">
        <v>5.72</v>
      </c>
      <c r="I10144">
        <v>5.81</v>
      </c>
      <c r="J10144">
        <v>5.76</v>
      </c>
      <c r="K10144">
        <v>6.01</v>
      </c>
      <c r="L10144">
        <v>5.81</v>
      </c>
    </row>
    <row r="10145" spans="1:12" x14ac:dyDescent="0.2">
      <c r="A10145" s="4">
        <v>36845</v>
      </c>
      <c r="C10145">
        <v>6.38</v>
      </c>
      <c r="D10145">
        <v>6.36</v>
      </c>
      <c r="E10145">
        <v>6.1</v>
      </c>
      <c r="F10145">
        <v>5.9</v>
      </c>
      <c r="G10145">
        <v>5.8</v>
      </c>
      <c r="H10145">
        <v>5.69</v>
      </c>
      <c r="I10145">
        <v>5.78</v>
      </c>
      <c r="J10145">
        <v>5.72</v>
      </c>
      <c r="K10145">
        <v>5.97</v>
      </c>
      <c r="L10145">
        <v>5.77</v>
      </c>
    </row>
    <row r="10146" spans="1:12" x14ac:dyDescent="0.2">
      <c r="A10146" s="4">
        <v>36846</v>
      </c>
      <c r="C10146">
        <v>6.35</v>
      </c>
      <c r="D10146">
        <v>6.34</v>
      </c>
      <c r="E10146">
        <v>6.07</v>
      </c>
      <c r="F10146">
        <v>5.87</v>
      </c>
      <c r="G10146">
        <v>5.76</v>
      </c>
      <c r="H10146">
        <v>5.66</v>
      </c>
      <c r="I10146">
        <v>5.74</v>
      </c>
      <c r="J10146">
        <v>5.68</v>
      </c>
      <c r="K10146">
        <v>5.94</v>
      </c>
      <c r="L10146">
        <v>5.75</v>
      </c>
    </row>
    <row r="10147" spans="1:12" x14ac:dyDescent="0.2">
      <c r="A10147" s="4">
        <v>36847</v>
      </c>
      <c r="C10147">
        <v>6.35</v>
      </c>
      <c r="D10147">
        <v>6.33</v>
      </c>
      <c r="E10147">
        <v>6.09</v>
      </c>
      <c r="F10147">
        <v>5.88</v>
      </c>
      <c r="G10147">
        <v>5.78</v>
      </c>
      <c r="H10147">
        <v>5.67</v>
      </c>
      <c r="I10147">
        <v>5.76</v>
      </c>
      <c r="J10147">
        <v>5.71</v>
      </c>
      <c r="K10147">
        <v>5.97</v>
      </c>
      <c r="L10147">
        <v>5.78</v>
      </c>
    </row>
    <row r="10148" spans="1:12" x14ac:dyDescent="0.2">
      <c r="A10148" s="4">
        <v>36850</v>
      </c>
      <c r="C10148">
        <v>6.36</v>
      </c>
      <c r="D10148">
        <v>6.34</v>
      </c>
      <c r="E10148">
        <v>6.07</v>
      </c>
      <c r="F10148">
        <v>5.87</v>
      </c>
      <c r="G10148">
        <v>5.76</v>
      </c>
      <c r="H10148">
        <v>5.65</v>
      </c>
      <c r="I10148">
        <v>5.73</v>
      </c>
      <c r="J10148">
        <v>5.68</v>
      </c>
      <c r="K10148">
        <v>5.96</v>
      </c>
      <c r="L10148">
        <v>5.76</v>
      </c>
    </row>
    <row r="10149" spans="1:12" x14ac:dyDescent="0.2">
      <c r="A10149" s="4">
        <v>36851</v>
      </c>
      <c r="C10149">
        <v>6.36</v>
      </c>
      <c r="D10149">
        <v>6.33</v>
      </c>
      <c r="E10149">
        <v>6.07</v>
      </c>
      <c r="F10149">
        <v>5.86</v>
      </c>
      <c r="G10149">
        <v>5.76</v>
      </c>
      <c r="H10149">
        <v>5.65</v>
      </c>
      <c r="I10149">
        <v>5.73</v>
      </c>
      <c r="J10149">
        <v>5.67</v>
      </c>
      <c r="K10149">
        <v>5.93</v>
      </c>
      <c r="L10149">
        <v>5.74</v>
      </c>
    </row>
    <row r="10150" spans="1:12" x14ac:dyDescent="0.2">
      <c r="A10150" s="4">
        <v>36852</v>
      </c>
      <c r="C10150">
        <v>6.36</v>
      </c>
      <c r="D10150">
        <v>6.33</v>
      </c>
      <c r="E10150">
        <v>6.1</v>
      </c>
      <c r="F10150">
        <v>5.85</v>
      </c>
      <c r="G10150">
        <v>5.72</v>
      </c>
      <c r="H10150">
        <v>5.6</v>
      </c>
      <c r="I10150">
        <v>5.68</v>
      </c>
      <c r="J10150">
        <v>5.62</v>
      </c>
      <c r="K10150">
        <v>5.87</v>
      </c>
      <c r="L10150">
        <v>5.68</v>
      </c>
    </row>
    <row r="10151" spans="1:12" x14ac:dyDescent="0.2">
      <c r="A10151" s="4">
        <v>36853</v>
      </c>
      <c r="C10151" t="s">
        <v>13</v>
      </c>
      <c r="D10151" t="s">
        <v>13</v>
      </c>
      <c r="E10151" t="s">
        <v>13</v>
      </c>
      <c r="F10151" t="s">
        <v>13</v>
      </c>
      <c r="G10151" t="s">
        <v>13</v>
      </c>
      <c r="H10151" t="s">
        <v>13</v>
      </c>
      <c r="I10151" t="s">
        <v>13</v>
      </c>
      <c r="J10151" t="s">
        <v>13</v>
      </c>
      <c r="K10151" t="s">
        <v>13</v>
      </c>
      <c r="L10151" t="s">
        <v>13</v>
      </c>
    </row>
    <row r="10152" spans="1:12" x14ac:dyDescent="0.2">
      <c r="A10152" s="4">
        <v>36854</v>
      </c>
      <c r="C10152">
        <v>6.36</v>
      </c>
      <c r="D10152">
        <v>6.34</v>
      </c>
      <c r="E10152">
        <v>6.12</v>
      </c>
      <c r="F10152">
        <v>5.86</v>
      </c>
      <c r="G10152">
        <v>5.74</v>
      </c>
      <c r="H10152">
        <v>5.63</v>
      </c>
      <c r="I10152">
        <v>5.7</v>
      </c>
      <c r="J10152">
        <v>5.63</v>
      </c>
      <c r="K10152">
        <v>5.86</v>
      </c>
      <c r="L10152">
        <v>5.67</v>
      </c>
    </row>
    <row r="10153" spans="1:12" x14ac:dyDescent="0.2">
      <c r="A10153" s="4">
        <v>36857</v>
      </c>
      <c r="C10153">
        <v>6.33</v>
      </c>
      <c r="D10153">
        <v>6.34</v>
      </c>
      <c r="E10153">
        <v>6.11</v>
      </c>
      <c r="F10153">
        <v>5.86</v>
      </c>
      <c r="G10153">
        <v>5.74</v>
      </c>
      <c r="H10153">
        <v>5.63</v>
      </c>
      <c r="I10153">
        <v>5.71</v>
      </c>
      <c r="J10153">
        <v>5.64</v>
      </c>
      <c r="K10153">
        <v>5.89</v>
      </c>
      <c r="L10153">
        <v>5.71</v>
      </c>
    </row>
    <row r="10154" spans="1:12" x14ac:dyDescent="0.2">
      <c r="A10154" s="4">
        <v>36858</v>
      </c>
      <c r="C10154">
        <v>6.28</v>
      </c>
      <c r="D10154">
        <v>6.29</v>
      </c>
      <c r="E10154">
        <v>6.05</v>
      </c>
      <c r="F10154">
        <v>5.79</v>
      </c>
      <c r="G10154">
        <v>5.67</v>
      </c>
      <c r="H10154">
        <v>5.57</v>
      </c>
      <c r="I10154">
        <v>5.64</v>
      </c>
      <c r="J10154">
        <v>5.59</v>
      </c>
      <c r="K10154">
        <v>5.86</v>
      </c>
      <c r="L10154">
        <v>5.67</v>
      </c>
    </row>
    <row r="10155" spans="1:12" x14ac:dyDescent="0.2">
      <c r="A10155" s="4">
        <v>36859</v>
      </c>
      <c r="C10155">
        <v>6.24</v>
      </c>
      <c r="D10155">
        <v>6.23</v>
      </c>
      <c r="E10155">
        <v>5.98</v>
      </c>
      <c r="F10155">
        <v>5.69</v>
      </c>
      <c r="G10155">
        <v>5.59</v>
      </c>
      <c r="H10155">
        <v>5.51</v>
      </c>
      <c r="I10155">
        <v>5.6</v>
      </c>
      <c r="J10155">
        <v>5.55</v>
      </c>
      <c r="K10155">
        <v>5.84</v>
      </c>
      <c r="L10155">
        <v>5.66</v>
      </c>
    </row>
    <row r="10156" spans="1:12" x14ac:dyDescent="0.2">
      <c r="A10156" s="4">
        <v>36860</v>
      </c>
      <c r="C10156">
        <v>6.21</v>
      </c>
      <c r="D10156">
        <v>6.18</v>
      </c>
      <c r="E10156">
        <v>5.92</v>
      </c>
      <c r="F10156">
        <v>5.61</v>
      </c>
      <c r="G10156">
        <v>5.52</v>
      </c>
      <c r="H10156">
        <v>5.42</v>
      </c>
      <c r="I10156">
        <v>5.5</v>
      </c>
      <c r="J10156">
        <v>5.48</v>
      </c>
      <c r="K10156">
        <v>5.78</v>
      </c>
      <c r="L10156">
        <v>5.6</v>
      </c>
    </row>
    <row r="10157" spans="1:12" x14ac:dyDescent="0.2">
      <c r="A10157" s="4">
        <v>36861</v>
      </c>
      <c r="C10157">
        <v>6.23</v>
      </c>
      <c r="D10157">
        <v>6.19</v>
      </c>
      <c r="E10157">
        <v>5.93</v>
      </c>
      <c r="F10157">
        <v>5.62</v>
      </c>
      <c r="G10157">
        <v>5.55</v>
      </c>
      <c r="H10157">
        <v>5.46</v>
      </c>
      <c r="I10157">
        <v>5.56</v>
      </c>
      <c r="J10157">
        <v>5.52</v>
      </c>
      <c r="K10157">
        <v>5.82</v>
      </c>
      <c r="L10157">
        <v>5.64</v>
      </c>
    </row>
    <row r="10158" spans="1:12" x14ac:dyDescent="0.2">
      <c r="A10158" s="4">
        <v>36864</v>
      </c>
      <c r="C10158">
        <v>6.15</v>
      </c>
      <c r="D10158">
        <v>6.13</v>
      </c>
      <c r="E10158">
        <v>5.88</v>
      </c>
      <c r="F10158">
        <v>5.59</v>
      </c>
      <c r="G10158">
        <v>5.51</v>
      </c>
      <c r="H10158">
        <v>5.45</v>
      </c>
      <c r="I10158">
        <v>5.56</v>
      </c>
      <c r="J10158">
        <v>5.53</v>
      </c>
      <c r="K10158">
        <v>5.84</v>
      </c>
      <c r="L10158">
        <v>5.66</v>
      </c>
    </row>
    <row r="10159" spans="1:12" x14ac:dyDescent="0.2">
      <c r="A10159" s="4">
        <v>36865</v>
      </c>
      <c r="C10159">
        <v>6.08</v>
      </c>
      <c r="D10159">
        <v>6.07</v>
      </c>
      <c r="E10159">
        <v>5.79</v>
      </c>
      <c r="F10159">
        <v>5.49</v>
      </c>
      <c r="G10159">
        <v>5.43</v>
      </c>
      <c r="H10159">
        <v>5.36</v>
      </c>
      <c r="I10159">
        <v>5.45</v>
      </c>
      <c r="J10159">
        <v>5.43</v>
      </c>
      <c r="K10159">
        <v>5.76</v>
      </c>
      <c r="L10159">
        <v>5.59</v>
      </c>
    </row>
    <row r="10160" spans="1:12" x14ac:dyDescent="0.2">
      <c r="A10160" s="4">
        <v>36866</v>
      </c>
      <c r="C10160">
        <v>6.09</v>
      </c>
      <c r="D10160">
        <v>6.04</v>
      </c>
      <c r="E10160">
        <v>5.72</v>
      </c>
      <c r="F10160">
        <v>5.42</v>
      </c>
      <c r="G10160">
        <v>5.34</v>
      </c>
      <c r="H10160">
        <v>5.26</v>
      </c>
      <c r="I10160">
        <v>5.33</v>
      </c>
      <c r="J10160">
        <v>5.32</v>
      </c>
      <c r="K10160">
        <v>5.68</v>
      </c>
      <c r="L10160">
        <v>5.52</v>
      </c>
    </row>
    <row r="10161" spans="1:12" x14ac:dyDescent="0.2">
      <c r="A10161" s="4">
        <v>36867</v>
      </c>
      <c r="C10161">
        <v>6.11</v>
      </c>
      <c r="D10161">
        <v>6.06</v>
      </c>
      <c r="E10161">
        <v>5.74</v>
      </c>
      <c r="F10161">
        <v>5.45</v>
      </c>
      <c r="G10161">
        <v>5.35</v>
      </c>
      <c r="H10161">
        <v>5.26</v>
      </c>
      <c r="I10161">
        <v>5.34</v>
      </c>
      <c r="J10161">
        <v>5.32</v>
      </c>
      <c r="K10161">
        <v>5.67</v>
      </c>
      <c r="L10161">
        <v>5.51</v>
      </c>
    </row>
    <row r="10162" spans="1:12" x14ac:dyDescent="0.2">
      <c r="A10162" s="4">
        <v>36868</v>
      </c>
      <c r="C10162">
        <v>6.09</v>
      </c>
      <c r="D10162">
        <v>6.04</v>
      </c>
      <c r="E10162">
        <v>5.77</v>
      </c>
      <c r="F10162">
        <v>5.5</v>
      </c>
      <c r="G10162">
        <v>5.41</v>
      </c>
      <c r="H10162">
        <v>5.32</v>
      </c>
      <c r="I10162">
        <v>5.39</v>
      </c>
      <c r="J10162">
        <v>5.35</v>
      </c>
      <c r="K10162">
        <v>5.71</v>
      </c>
      <c r="L10162">
        <v>5.55</v>
      </c>
    </row>
    <row r="10163" spans="1:12" x14ac:dyDescent="0.2">
      <c r="A10163" s="4">
        <v>36871</v>
      </c>
      <c r="C10163">
        <v>6.08</v>
      </c>
      <c r="D10163">
        <v>6.06</v>
      </c>
      <c r="E10163">
        <v>5.79</v>
      </c>
      <c r="F10163">
        <v>5.52</v>
      </c>
      <c r="G10163">
        <v>5.43</v>
      </c>
      <c r="H10163">
        <v>5.33</v>
      </c>
      <c r="I10163">
        <v>5.42</v>
      </c>
      <c r="J10163">
        <v>5.37</v>
      </c>
      <c r="K10163">
        <v>5.71</v>
      </c>
      <c r="L10163">
        <v>5.54</v>
      </c>
    </row>
    <row r="10164" spans="1:12" x14ac:dyDescent="0.2">
      <c r="A10164" s="4">
        <v>36872</v>
      </c>
      <c r="C10164">
        <v>6.06</v>
      </c>
      <c r="D10164">
        <v>6.06</v>
      </c>
      <c r="E10164">
        <v>5.79</v>
      </c>
      <c r="F10164">
        <v>5.54</v>
      </c>
      <c r="G10164">
        <v>5.42</v>
      </c>
      <c r="H10164">
        <v>5.33</v>
      </c>
      <c r="I10164">
        <v>5.42</v>
      </c>
      <c r="J10164">
        <v>5.36</v>
      </c>
      <c r="K10164">
        <v>5.7</v>
      </c>
      <c r="L10164">
        <v>5.53</v>
      </c>
    </row>
    <row r="10165" spans="1:12" x14ac:dyDescent="0.2">
      <c r="A10165" s="4">
        <v>36873</v>
      </c>
      <c r="C10165">
        <v>6.06</v>
      </c>
      <c r="D10165">
        <v>6.03</v>
      </c>
      <c r="E10165">
        <v>5.74</v>
      </c>
      <c r="F10165">
        <v>5.45</v>
      </c>
      <c r="G10165">
        <v>5.34</v>
      </c>
      <c r="H10165">
        <v>5.24</v>
      </c>
      <c r="I10165">
        <v>5.33</v>
      </c>
      <c r="J10165">
        <v>5.29</v>
      </c>
      <c r="K10165">
        <v>5.64</v>
      </c>
      <c r="L10165">
        <v>5.48</v>
      </c>
    </row>
    <row r="10166" spans="1:12" x14ac:dyDescent="0.2">
      <c r="A10166" s="4">
        <v>36874</v>
      </c>
      <c r="C10166">
        <v>6.06</v>
      </c>
      <c r="D10166">
        <v>6.01</v>
      </c>
      <c r="E10166">
        <v>5.7</v>
      </c>
      <c r="F10166">
        <v>5.43</v>
      </c>
      <c r="G10166">
        <v>5.31</v>
      </c>
      <c r="H10166">
        <v>5.19</v>
      </c>
      <c r="I10166">
        <v>5.28</v>
      </c>
      <c r="J10166">
        <v>5.23</v>
      </c>
      <c r="K10166">
        <v>5.6</v>
      </c>
      <c r="L10166">
        <v>5.45</v>
      </c>
    </row>
    <row r="10167" spans="1:12" x14ac:dyDescent="0.2">
      <c r="A10167" s="4">
        <v>36875</v>
      </c>
      <c r="C10167">
        <v>6.02</v>
      </c>
      <c r="D10167">
        <v>5.99</v>
      </c>
      <c r="E10167">
        <v>5.65</v>
      </c>
      <c r="F10167">
        <v>5.38</v>
      </c>
      <c r="G10167">
        <v>5.26</v>
      </c>
      <c r="H10167">
        <v>5.15</v>
      </c>
      <c r="I10167">
        <v>5.24</v>
      </c>
      <c r="J10167">
        <v>5.2</v>
      </c>
      <c r="K10167">
        <v>5.59</v>
      </c>
      <c r="L10167">
        <v>5.44</v>
      </c>
    </row>
    <row r="10168" spans="1:12" x14ac:dyDescent="0.2">
      <c r="A10168" s="4">
        <v>36878</v>
      </c>
      <c r="C10168">
        <v>5.95</v>
      </c>
      <c r="D10168">
        <v>5.94</v>
      </c>
      <c r="E10168">
        <v>5.58</v>
      </c>
      <c r="F10168">
        <v>5.33</v>
      </c>
      <c r="G10168">
        <v>5.21</v>
      </c>
      <c r="H10168">
        <v>5.0999999999999996</v>
      </c>
      <c r="I10168">
        <v>5.19</v>
      </c>
      <c r="J10168">
        <v>5.17</v>
      </c>
      <c r="K10168">
        <v>5.59</v>
      </c>
      <c r="L10168">
        <v>5.44</v>
      </c>
    </row>
    <row r="10169" spans="1:12" x14ac:dyDescent="0.2">
      <c r="A10169" s="4">
        <v>36879</v>
      </c>
      <c r="C10169">
        <v>5.93</v>
      </c>
      <c r="D10169">
        <v>5.93</v>
      </c>
      <c r="E10169">
        <v>5.58</v>
      </c>
      <c r="F10169">
        <v>5.35</v>
      </c>
      <c r="G10169">
        <v>5.23</v>
      </c>
      <c r="H10169">
        <v>5.12</v>
      </c>
      <c r="I10169">
        <v>5.22</v>
      </c>
      <c r="J10169">
        <v>5.19</v>
      </c>
      <c r="K10169">
        <v>5.61</v>
      </c>
      <c r="L10169">
        <v>5.47</v>
      </c>
    </row>
    <row r="10170" spans="1:12" x14ac:dyDescent="0.2">
      <c r="A10170" s="4">
        <v>36880</v>
      </c>
      <c r="C10170">
        <v>5.82</v>
      </c>
      <c r="D10170">
        <v>5.82</v>
      </c>
      <c r="E10170">
        <v>5.46</v>
      </c>
      <c r="F10170">
        <v>5.24</v>
      </c>
      <c r="G10170">
        <v>5.12</v>
      </c>
      <c r="H10170">
        <v>5</v>
      </c>
      <c r="I10170">
        <v>5.13</v>
      </c>
      <c r="J10170">
        <v>5.08</v>
      </c>
      <c r="K10170">
        <v>5.55</v>
      </c>
      <c r="L10170">
        <v>5.42</v>
      </c>
    </row>
    <row r="10171" spans="1:12" x14ac:dyDescent="0.2">
      <c r="A10171" s="4">
        <v>36881</v>
      </c>
      <c r="C10171">
        <v>5.38</v>
      </c>
      <c r="D10171">
        <v>5.64</v>
      </c>
      <c r="E10171">
        <v>5.33</v>
      </c>
      <c r="F10171">
        <v>5.14</v>
      </c>
      <c r="G10171">
        <v>5.04</v>
      </c>
      <c r="H10171">
        <v>4.9400000000000004</v>
      </c>
      <c r="I10171">
        <v>5.0999999999999996</v>
      </c>
      <c r="J10171">
        <v>5.03</v>
      </c>
      <c r="K10171">
        <v>5.53</v>
      </c>
      <c r="L10171">
        <v>5.41</v>
      </c>
    </row>
    <row r="10172" spans="1:12" x14ac:dyDescent="0.2">
      <c r="A10172" s="4">
        <v>36882</v>
      </c>
      <c r="C10172">
        <v>5.27</v>
      </c>
      <c r="D10172">
        <v>5.52</v>
      </c>
      <c r="E10172">
        <v>5.25</v>
      </c>
      <c r="F10172">
        <v>5.0999999999999996</v>
      </c>
      <c r="G10172">
        <v>5.0199999999999996</v>
      </c>
      <c r="H10172">
        <v>4.93</v>
      </c>
      <c r="I10172">
        <v>5.07</v>
      </c>
      <c r="J10172">
        <v>5.0199999999999996</v>
      </c>
      <c r="K10172">
        <v>5.52</v>
      </c>
      <c r="L10172">
        <v>5.4</v>
      </c>
    </row>
    <row r="10173" spans="1:12" x14ac:dyDescent="0.2">
      <c r="A10173" s="4">
        <v>36885</v>
      </c>
      <c r="C10173" t="s">
        <v>13</v>
      </c>
      <c r="D10173" t="s">
        <v>13</v>
      </c>
      <c r="E10173" t="s">
        <v>13</v>
      </c>
      <c r="F10173" t="s">
        <v>13</v>
      </c>
      <c r="G10173" t="s">
        <v>13</v>
      </c>
      <c r="H10173" t="s">
        <v>13</v>
      </c>
      <c r="I10173" t="s">
        <v>13</v>
      </c>
      <c r="J10173" t="s">
        <v>13</v>
      </c>
      <c r="K10173" t="s">
        <v>13</v>
      </c>
      <c r="L10173" t="s">
        <v>13</v>
      </c>
    </row>
    <row r="10174" spans="1:12" x14ac:dyDescent="0.2">
      <c r="A10174" s="4">
        <v>36886</v>
      </c>
      <c r="C10174">
        <v>5.85</v>
      </c>
      <c r="D10174">
        <v>5.76</v>
      </c>
      <c r="E10174">
        <v>5.31</v>
      </c>
      <c r="F10174">
        <v>5.0999999999999996</v>
      </c>
      <c r="G10174">
        <v>5</v>
      </c>
      <c r="H10174">
        <v>4.92</v>
      </c>
      <c r="I10174">
        <v>5.09</v>
      </c>
      <c r="J10174">
        <v>5.04</v>
      </c>
      <c r="K10174">
        <v>5.54</v>
      </c>
      <c r="L10174">
        <v>5.41</v>
      </c>
    </row>
    <row r="10175" spans="1:12" x14ac:dyDescent="0.2">
      <c r="A10175" s="4">
        <v>36887</v>
      </c>
      <c r="C10175">
        <v>5.75</v>
      </c>
      <c r="D10175">
        <v>5.68</v>
      </c>
      <c r="E10175">
        <v>5.32</v>
      </c>
      <c r="F10175">
        <v>5.0999999999999996</v>
      </c>
      <c r="G10175">
        <v>5.04</v>
      </c>
      <c r="H10175">
        <v>4.99</v>
      </c>
      <c r="I10175">
        <v>5.17</v>
      </c>
      <c r="J10175">
        <v>5.1100000000000003</v>
      </c>
      <c r="K10175">
        <v>5.58</v>
      </c>
      <c r="L10175">
        <v>5.45</v>
      </c>
    </row>
    <row r="10176" spans="1:12" x14ac:dyDescent="0.2">
      <c r="A10176" s="4">
        <v>36888</v>
      </c>
      <c r="C10176">
        <v>5.87</v>
      </c>
      <c r="D10176">
        <v>5.79</v>
      </c>
      <c r="E10176">
        <v>5.4</v>
      </c>
      <c r="F10176">
        <v>5.18</v>
      </c>
      <c r="G10176">
        <v>5.12</v>
      </c>
      <c r="H10176">
        <v>5.0199999999999996</v>
      </c>
      <c r="I10176">
        <v>5.21</v>
      </c>
      <c r="J10176">
        <v>5.13</v>
      </c>
      <c r="K10176">
        <v>5.59</v>
      </c>
      <c r="L10176">
        <v>5.44</v>
      </c>
    </row>
    <row r="10177" spans="1:12" x14ac:dyDescent="0.2">
      <c r="A10177" s="4">
        <v>36889</v>
      </c>
      <c r="C10177">
        <v>5.89</v>
      </c>
      <c r="D10177">
        <v>5.7</v>
      </c>
      <c r="E10177">
        <v>5.32</v>
      </c>
      <c r="F10177">
        <v>5.1100000000000003</v>
      </c>
      <c r="G10177">
        <v>5.0599999999999996</v>
      </c>
      <c r="H10177">
        <v>4.99</v>
      </c>
      <c r="I10177">
        <v>5.16</v>
      </c>
      <c r="J10177">
        <v>5.12</v>
      </c>
      <c r="K10177">
        <v>5.59</v>
      </c>
      <c r="L10177">
        <v>5.46</v>
      </c>
    </row>
    <row r="10178" spans="1:12" x14ac:dyDescent="0.2">
      <c r="A10178" s="4">
        <v>36892</v>
      </c>
      <c r="C10178" t="s">
        <v>13</v>
      </c>
      <c r="D10178" t="s">
        <v>13</v>
      </c>
      <c r="E10178" t="s">
        <v>13</v>
      </c>
      <c r="F10178" t="s">
        <v>13</v>
      </c>
      <c r="G10178" t="s">
        <v>13</v>
      </c>
      <c r="H10178" t="s">
        <v>13</v>
      </c>
      <c r="I10178" t="s">
        <v>13</v>
      </c>
      <c r="J10178" t="s">
        <v>13</v>
      </c>
      <c r="K10178" t="s">
        <v>13</v>
      </c>
      <c r="L10178" t="s">
        <v>13</v>
      </c>
    </row>
    <row r="10179" spans="1:12" x14ac:dyDescent="0.2">
      <c r="A10179" s="4">
        <v>36893</v>
      </c>
      <c r="C10179">
        <v>5.87</v>
      </c>
      <c r="D10179">
        <v>5.58</v>
      </c>
      <c r="E10179">
        <v>5.1100000000000003</v>
      </c>
      <c r="F10179">
        <v>4.87</v>
      </c>
      <c r="G10179">
        <v>4.82</v>
      </c>
      <c r="H10179">
        <v>4.76</v>
      </c>
      <c r="I10179">
        <v>4.97</v>
      </c>
      <c r="J10179">
        <v>4.92</v>
      </c>
      <c r="K10179">
        <v>5.46</v>
      </c>
      <c r="L10179">
        <v>5.35</v>
      </c>
    </row>
    <row r="10180" spans="1:12" x14ac:dyDescent="0.2">
      <c r="A10180" s="4">
        <v>36894</v>
      </c>
      <c r="C10180">
        <v>5.69</v>
      </c>
      <c r="D10180">
        <v>5.44</v>
      </c>
      <c r="E10180">
        <v>5.04</v>
      </c>
      <c r="F10180">
        <v>4.92</v>
      </c>
      <c r="G10180">
        <v>4.92</v>
      </c>
      <c r="H10180">
        <v>4.9400000000000004</v>
      </c>
      <c r="I10180">
        <v>5.18</v>
      </c>
      <c r="J10180">
        <v>5.14</v>
      </c>
      <c r="K10180">
        <v>5.62</v>
      </c>
      <c r="L10180">
        <v>5.49</v>
      </c>
    </row>
    <row r="10181" spans="1:12" x14ac:dyDescent="0.2">
      <c r="A10181" s="4">
        <v>36895</v>
      </c>
      <c r="C10181">
        <v>5.37</v>
      </c>
      <c r="D10181">
        <v>5.2</v>
      </c>
      <c r="E10181">
        <v>4.82</v>
      </c>
      <c r="F10181">
        <v>4.7699999999999996</v>
      </c>
      <c r="G10181">
        <v>4.78</v>
      </c>
      <c r="H10181">
        <v>4.82</v>
      </c>
      <c r="I10181">
        <v>5.07</v>
      </c>
      <c r="J10181">
        <v>5.03</v>
      </c>
      <c r="K10181">
        <v>5.56</v>
      </c>
      <c r="L10181">
        <v>5.44</v>
      </c>
    </row>
    <row r="10182" spans="1:12" x14ac:dyDescent="0.2">
      <c r="A10182" s="4">
        <v>36896</v>
      </c>
      <c r="C10182">
        <v>5.12</v>
      </c>
      <c r="D10182">
        <v>4.9800000000000004</v>
      </c>
      <c r="E10182">
        <v>4.5999999999999996</v>
      </c>
      <c r="F10182">
        <v>4.5599999999999996</v>
      </c>
      <c r="G10182">
        <v>4.57</v>
      </c>
      <c r="H10182">
        <v>4.66</v>
      </c>
      <c r="I10182">
        <v>4.93</v>
      </c>
      <c r="J10182">
        <v>4.93</v>
      </c>
      <c r="K10182">
        <v>5.5</v>
      </c>
      <c r="L10182">
        <v>5.41</v>
      </c>
    </row>
    <row r="10183" spans="1:12" x14ac:dyDescent="0.2">
      <c r="A10183" s="4">
        <v>36899</v>
      </c>
      <c r="C10183">
        <v>5.19</v>
      </c>
      <c r="D10183">
        <v>5.03</v>
      </c>
      <c r="E10183">
        <v>4.6100000000000003</v>
      </c>
      <c r="F10183">
        <v>4.54</v>
      </c>
      <c r="G10183">
        <v>4.55</v>
      </c>
      <c r="H10183">
        <v>4.6500000000000004</v>
      </c>
      <c r="I10183">
        <v>4.9400000000000004</v>
      </c>
      <c r="J10183">
        <v>4.9400000000000004</v>
      </c>
      <c r="K10183">
        <v>5.52</v>
      </c>
      <c r="L10183">
        <v>5.42</v>
      </c>
    </row>
    <row r="10184" spans="1:12" x14ac:dyDescent="0.2">
      <c r="A10184" s="4">
        <v>36900</v>
      </c>
      <c r="C10184">
        <v>5.24</v>
      </c>
      <c r="D10184">
        <v>5.1100000000000003</v>
      </c>
      <c r="E10184">
        <v>4.71</v>
      </c>
      <c r="F10184">
        <v>4.6399999999999997</v>
      </c>
      <c r="G10184">
        <v>4.6500000000000004</v>
      </c>
      <c r="H10184">
        <v>4.7300000000000004</v>
      </c>
      <c r="I10184">
        <v>4.9800000000000004</v>
      </c>
      <c r="J10184">
        <v>4.9800000000000004</v>
      </c>
      <c r="K10184">
        <v>5.53</v>
      </c>
      <c r="L10184">
        <v>5.43</v>
      </c>
    </row>
    <row r="10185" spans="1:12" x14ac:dyDescent="0.2">
      <c r="A10185" s="4">
        <v>36901</v>
      </c>
      <c r="C10185">
        <v>5.29</v>
      </c>
      <c r="D10185">
        <v>5.16</v>
      </c>
      <c r="E10185">
        <v>4.82</v>
      </c>
      <c r="F10185">
        <v>4.76</v>
      </c>
      <c r="G10185">
        <v>4.78</v>
      </c>
      <c r="H10185">
        <v>4.83</v>
      </c>
      <c r="I10185">
        <v>5.09</v>
      </c>
      <c r="J10185">
        <v>5.0999999999999996</v>
      </c>
      <c r="K10185">
        <v>5.6</v>
      </c>
      <c r="L10185">
        <v>5.49</v>
      </c>
    </row>
    <row r="10186" spans="1:12" x14ac:dyDescent="0.2">
      <c r="A10186" s="4">
        <v>36902</v>
      </c>
      <c r="C10186">
        <v>5.31</v>
      </c>
      <c r="D10186">
        <v>5.17</v>
      </c>
      <c r="E10186">
        <v>4.84</v>
      </c>
      <c r="F10186">
        <v>4.7699999999999996</v>
      </c>
      <c r="G10186">
        <v>4.78</v>
      </c>
      <c r="H10186">
        <v>4.8499999999999996</v>
      </c>
      <c r="I10186">
        <v>5.12</v>
      </c>
      <c r="J10186">
        <v>5.14</v>
      </c>
      <c r="K10186">
        <v>5.67</v>
      </c>
      <c r="L10186">
        <v>5.55</v>
      </c>
    </row>
    <row r="10187" spans="1:12" x14ac:dyDescent="0.2">
      <c r="A10187" s="4">
        <v>36903</v>
      </c>
      <c r="C10187">
        <v>5.33</v>
      </c>
      <c r="D10187">
        <v>5.24</v>
      </c>
      <c r="E10187">
        <v>4.96</v>
      </c>
      <c r="F10187">
        <v>4.9000000000000004</v>
      </c>
      <c r="G10187">
        <v>4.91</v>
      </c>
      <c r="H10187">
        <v>4.97</v>
      </c>
      <c r="I10187">
        <v>5.24</v>
      </c>
      <c r="J10187">
        <v>5.25</v>
      </c>
      <c r="K10187">
        <v>5.74</v>
      </c>
      <c r="L10187">
        <v>5.63</v>
      </c>
    </row>
    <row r="10188" spans="1:12" x14ac:dyDescent="0.2">
      <c r="A10188" s="4">
        <v>36906</v>
      </c>
      <c r="C10188" t="s">
        <v>13</v>
      </c>
      <c r="D10188" t="s">
        <v>13</v>
      </c>
      <c r="E10188" t="s">
        <v>13</v>
      </c>
      <c r="F10188" t="s">
        <v>13</v>
      </c>
      <c r="G10188" t="s">
        <v>13</v>
      </c>
      <c r="H10188" t="s">
        <v>13</v>
      </c>
      <c r="I10188" t="s">
        <v>13</v>
      </c>
      <c r="J10188" t="s">
        <v>13</v>
      </c>
      <c r="K10188" t="s">
        <v>13</v>
      </c>
      <c r="L10188" t="s">
        <v>13</v>
      </c>
    </row>
    <row r="10189" spans="1:12" x14ac:dyDescent="0.2">
      <c r="A10189" s="4">
        <v>36907</v>
      </c>
      <c r="C10189">
        <v>5.38</v>
      </c>
      <c r="D10189">
        <v>5.27</v>
      </c>
      <c r="E10189">
        <v>4.95</v>
      </c>
      <c r="F10189">
        <v>4.8899999999999997</v>
      </c>
      <c r="G10189">
        <v>4.8899999999999997</v>
      </c>
      <c r="H10189">
        <v>4.96</v>
      </c>
      <c r="I10189">
        <v>5.22</v>
      </c>
      <c r="J10189">
        <v>5.24</v>
      </c>
      <c r="K10189">
        <v>5.71</v>
      </c>
      <c r="L10189">
        <v>5.6</v>
      </c>
    </row>
    <row r="10190" spans="1:12" x14ac:dyDescent="0.2">
      <c r="A10190" s="4">
        <v>36908</v>
      </c>
      <c r="C10190">
        <v>5.36</v>
      </c>
      <c r="D10190">
        <v>5.26</v>
      </c>
      <c r="E10190">
        <v>4.91</v>
      </c>
      <c r="F10190">
        <v>4.84</v>
      </c>
      <c r="G10190">
        <v>4.84</v>
      </c>
      <c r="H10190">
        <v>4.87</v>
      </c>
      <c r="I10190">
        <v>5.14</v>
      </c>
      <c r="J10190">
        <v>5.19</v>
      </c>
      <c r="K10190">
        <v>5.64</v>
      </c>
      <c r="L10190">
        <v>5.52</v>
      </c>
    </row>
    <row r="10191" spans="1:12" x14ac:dyDescent="0.2">
      <c r="A10191" s="4">
        <v>36909</v>
      </c>
      <c r="C10191">
        <v>5.28</v>
      </c>
      <c r="D10191">
        <v>5.12</v>
      </c>
      <c r="E10191">
        <v>4.76</v>
      </c>
      <c r="F10191">
        <v>4.72</v>
      </c>
      <c r="G10191">
        <v>4.7300000000000004</v>
      </c>
      <c r="H10191">
        <v>4.74</v>
      </c>
      <c r="I10191">
        <v>5.0599999999999996</v>
      </c>
      <c r="J10191">
        <v>5.12</v>
      </c>
      <c r="K10191">
        <v>5.57</v>
      </c>
      <c r="L10191">
        <v>5.47</v>
      </c>
    </row>
    <row r="10192" spans="1:12" x14ac:dyDescent="0.2">
      <c r="A10192" s="4">
        <v>36910</v>
      </c>
      <c r="C10192">
        <v>5.24</v>
      </c>
      <c r="D10192">
        <v>5.1100000000000003</v>
      </c>
      <c r="E10192">
        <v>4.79</v>
      </c>
      <c r="F10192">
        <v>4.75</v>
      </c>
      <c r="G10192">
        <v>4.76</v>
      </c>
      <c r="H10192">
        <v>4.84</v>
      </c>
      <c r="I10192">
        <v>5.14</v>
      </c>
      <c r="J10192">
        <v>5.19</v>
      </c>
      <c r="K10192">
        <v>5.67</v>
      </c>
      <c r="L10192">
        <v>5.56</v>
      </c>
    </row>
    <row r="10193" spans="1:12" x14ac:dyDescent="0.2">
      <c r="A10193" s="4">
        <v>36913</v>
      </c>
      <c r="C10193">
        <v>5.23</v>
      </c>
      <c r="D10193">
        <v>5.1100000000000003</v>
      </c>
      <c r="E10193">
        <v>4.79</v>
      </c>
      <c r="F10193">
        <v>4.75</v>
      </c>
      <c r="G10193">
        <v>4.78</v>
      </c>
      <c r="H10193">
        <v>4.87</v>
      </c>
      <c r="I10193">
        <v>5.19</v>
      </c>
      <c r="J10193">
        <v>5.25</v>
      </c>
      <c r="K10193">
        <v>5.71</v>
      </c>
      <c r="L10193">
        <v>5.61</v>
      </c>
    </row>
    <row r="10194" spans="1:12" x14ac:dyDescent="0.2">
      <c r="A10194" s="4">
        <v>36914</v>
      </c>
      <c r="C10194">
        <v>5.24</v>
      </c>
      <c r="D10194">
        <v>5.14</v>
      </c>
      <c r="E10194">
        <v>4.8499999999999996</v>
      </c>
      <c r="F10194">
        <v>4.82</v>
      </c>
      <c r="G10194">
        <v>4.83</v>
      </c>
      <c r="H10194">
        <v>4.96</v>
      </c>
      <c r="I10194">
        <v>5.24</v>
      </c>
      <c r="J10194">
        <v>5.3</v>
      </c>
      <c r="K10194">
        <v>5.76</v>
      </c>
      <c r="L10194">
        <v>5.65</v>
      </c>
    </row>
    <row r="10195" spans="1:12" x14ac:dyDescent="0.2">
      <c r="A10195" s="4">
        <v>36915</v>
      </c>
      <c r="C10195">
        <v>5.28</v>
      </c>
      <c r="D10195">
        <v>5.15</v>
      </c>
      <c r="E10195">
        <v>4.8600000000000003</v>
      </c>
      <c r="F10195">
        <v>4.8099999999999996</v>
      </c>
      <c r="G10195">
        <v>4.84</v>
      </c>
      <c r="H10195">
        <v>4.9800000000000004</v>
      </c>
      <c r="I10195">
        <v>5.27</v>
      </c>
      <c r="J10195">
        <v>5.33</v>
      </c>
      <c r="K10195">
        <v>5.78</v>
      </c>
      <c r="L10195">
        <v>5.67</v>
      </c>
    </row>
    <row r="10196" spans="1:12" x14ac:dyDescent="0.2">
      <c r="A10196" s="4">
        <v>36916</v>
      </c>
      <c r="C10196">
        <v>5.28</v>
      </c>
      <c r="D10196">
        <v>5.13</v>
      </c>
      <c r="E10196">
        <v>4.83</v>
      </c>
      <c r="F10196">
        <v>4.78</v>
      </c>
      <c r="G10196">
        <v>4.8</v>
      </c>
      <c r="H10196">
        <v>4.9400000000000004</v>
      </c>
      <c r="I10196">
        <v>5.23</v>
      </c>
      <c r="J10196">
        <v>5.29</v>
      </c>
      <c r="K10196">
        <v>5.73</v>
      </c>
      <c r="L10196">
        <v>5.61</v>
      </c>
    </row>
    <row r="10197" spans="1:12" x14ac:dyDescent="0.2">
      <c r="A10197" s="4">
        <v>36917</v>
      </c>
      <c r="C10197">
        <v>5.17</v>
      </c>
      <c r="D10197">
        <v>5.05</v>
      </c>
      <c r="E10197">
        <v>4.8</v>
      </c>
      <c r="F10197">
        <v>4.78</v>
      </c>
      <c r="G10197">
        <v>4.8099999999999996</v>
      </c>
      <c r="H10197">
        <v>4.93</v>
      </c>
      <c r="I10197">
        <v>5.23</v>
      </c>
      <c r="J10197">
        <v>5.29</v>
      </c>
      <c r="K10197">
        <v>5.75</v>
      </c>
      <c r="L10197">
        <v>5.64</v>
      </c>
    </row>
    <row r="10198" spans="1:12" x14ac:dyDescent="0.2">
      <c r="A10198" s="4">
        <v>36920</v>
      </c>
      <c r="C10198">
        <v>5.1100000000000003</v>
      </c>
      <c r="D10198">
        <v>5.04</v>
      </c>
      <c r="E10198">
        <v>4.78</v>
      </c>
      <c r="F10198">
        <v>4.7699999999999996</v>
      </c>
      <c r="G10198">
        <v>4.8</v>
      </c>
      <c r="H10198">
        <v>4.97</v>
      </c>
      <c r="I10198">
        <v>5.25</v>
      </c>
      <c r="J10198">
        <v>5.32</v>
      </c>
      <c r="K10198">
        <v>5.78</v>
      </c>
      <c r="L10198">
        <v>5.69</v>
      </c>
    </row>
    <row r="10199" spans="1:12" x14ac:dyDescent="0.2">
      <c r="A10199" s="4">
        <v>36921</v>
      </c>
      <c r="C10199">
        <v>5.0199999999999996</v>
      </c>
      <c r="D10199">
        <v>4.95</v>
      </c>
      <c r="E10199">
        <v>4.68</v>
      </c>
      <c r="F10199">
        <v>4.7</v>
      </c>
      <c r="G10199">
        <v>4.75</v>
      </c>
      <c r="H10199">
        <v>4.91</v>
      </c>
      <c r="I10199">
        <v>5.17</v>
      </c>
      <c r="J10199">
        <v>5.24</v>
      </c>
      <c r="K10199">
        <v>5.68</v>
      </c>
      <c r="L10199">
        <v>5.59</v>
      </c>
    </row>
    <row r="10200" spans="1:12" x14ac:dyDescent="0.2">
      <c r="A10200" s="4">
        <v>36922</v>
      </c>
      <c r="C10200">
        <v>4.99</v>
      </c>
      <c r="D10200">
        <v>4.83</v>
      </c>
      <c r="E10200">
        <v>4.5999999999999996</v>
      </c>
      <c r="F10200">
        <v>4.62</v>
      </c>
      <c r="G10200">
        <v>4.67</v>
      </c>
      <c r="H10200">
        <v>4.8499999999999996</v>
      </c>
      <c r="I10200">
        <v>5.08</v>
      </c>
      <c r="J10200">
        <v>5.19</v>
      </c>
      <c r="K10200">
        <v>5.65</v>
      </c>
      <c r="L10200">
        <v>5.54</v>
      </c>
    </row>
    <row r="10201" spans="1:12" x14ac:dyDescent="0.2">
      <c r="A10201" s="4">
        <v>36923</v>
      </c>
      <c r="C10201">
        <v>5</v>
      </c>
      <c r="D10201">
        <v>4.8099999999999996</v>
      </c>
      <c r="E10201">
        <v>4.5599999999999996</v>
      </c>
      <c r="F10201">
        <v>4.55</v>
      </c>
      <c r="G10201">
        <v>4.59</v>
      </c>
      <c r="H10201">
        <v>4.78</v>
      </c>
      <c r="I10201">
        <v>5.01</v>
      </c>
      <c r="J10201">
        <v>5.0999999999999996</v>
      </c>
      <c r="K10201">
        <v>5.55</v>
      </c>
      <c r="L10201">
        <v>5.46</v>
      </c>
    </row>
    <row r="10202" spans="1:12" x14ac:dyDescent="0.2">
      <c r="A10202" s="4">
        <v>36924</v>
      </c>
      <c r="C10202">
        <v>5.0599999999999996</v>
      </c>
      <c r="D10202">
        <v>4.91</v>
      </c>
      <c r="E10202">
        <v>4.67</v>
      </c>
      <c r="F10202">
        <v>4.6500000000000004</v>
      </c>
      <c r="G10202">
        <v>4.71</v>
      </c>
      <c r="H10202">
        <v>4.8600000000000003</v>
      </c>
      <c r="I10202">
        <v>5.09</v>
      </c>
      <c r="J10202">
        <v>5.17</v>
      </c>
      <c r="K10202">
        <v>5.6</v>
      </c>
      <c r="L10202">
        <v>5.51</v>
      </c>
    </row>
    <row r="10203" spans="1:12" x14ac:dyDescent="0.2">
      <c r="A10203" s="4">
        <v>36927</v>
      </c>
      <c r="C10203">
        <v>5.0599999999999996</v>
      </c>
      <c r="D10203">
        <v>4.95</v>
      </c>
      <c r="E10203">
        <v>4.7</v>
      </c>
      <c r="F10203">
        <v>4.68</v>
      </c>
      <c r="G10203">
        <v>4.71</v>
      </c>
      <c r="H10203">
        <v>4.88</v>
      </c>
      <c r="I10203">
        <v>5.09</v>
      </c>
      <c r="J10203">
        <v>5.18</v>
      </c>
      <c r="K10203">
        <v>5.58</v>
      </c>
      <c r="L10203">
        <v>5.48</v>
      </c>
    </row>
    <row r="10204" spans="1:12" x14ac:dyDescent="0.2">
      <c r="A10204" s="4">
        <v>36928</v>
      </c>
      <c r="C10204">
        <v>5.07</v>
      </c>
      <c r="D10204">
        <v>4.96</v>
      </c>
      <c r="E10204">
        <v>4.74</v>
      </c>
      <c r="F10204">
        <v>4.72</v>
      </c>
      <c r="G10204">
        <v>4.76</v>
      </c>
      <c r="H10204">
        <v>4.92</v>
      </c>
      <c r="I10204">
        <v>5.13</v>
      </c>
      <c r="J10204">
        <v>5.22</v>
      </c>
      <c r="K10204">
        <v>5.61</v>
      </c>
      <c r="L10204">
        <v>5.51</v>
      </c>
    </row>
    <row r="10205" spans="1:12" x14ac:dyDescent="0.2">
      <c r="A10205" s="4">
        <v>36929</v>
      </c>
      <c r="C10205">
        <v>5.07</v>
      </c>
      <c r="D10205">
        <v>4.95</v>
      </c>
      <c r="E10205">
        <v>4.7300000000000004</v>
      </c>
      <c r="F10205">
        <v>4.7</v>
      </c>
      <c r="G10205">
        <v>4.74</v>
      </c>
      <c r="H10205">
        <v>4.91</v>
      </c>
      <c r="I10205">
        <v>5.12</v>
      </c>
      <c r="J10205">
        <v>5.0999999999999996</v>
      </c>
      <c r="K10205">
        <v>5.61</v>
      </c>
      <c r="L10205">
        <v>5.52</v>
      </c>
    </row>
    <row r="10206" spans="1:12" x14ac:dyDescent="0.2">
      <c r="A10206" s="4">
        <v>36930</v>
      </c>
      <c r="C10206">
        <v>5.08</v>
      </c>
      <c r="D10206">
        <v>4.96</v>
      </c>
      <c r="E10206">
        <v>4.74</v>
      </c>
      <c r="F10206">
        <v>4.7300000000000004</v>
      </c>
      <c r="G10206">
        <v>4.7699999999999996</v>
      </c>
      <c r="H10206">
        <v>4.93</v>
      </c>
      <c r="I10206">
        <v>5.13</v>
      </c>
      <c r="J10206">
        <v>5.0999999999999996</v>
      </c>
      <c r="K10206">
        <v>5.62</v>
      </c>
      <c r="L10206">
        <v>5.44</v>
      </c>
    </row>
    <row r="10207" spans="1:12" x14ac:dyDescent="0.2">
      <c r="A10207" s="4">
        <v>36931</v>
      </c>
      <c r="C10207">
        <v>5.0599999999999996</v>
      </c>
      <c r="D10207">
        <v>4.92</v>
      </c>
      <c r="E10207">
        <v>4.68</v>
      </c>
      <c r="F10207">
        <v>4.67</v>
      </c>
      <c r="G10207">
        <v>4.7</v>
      </c>
      <c r="H10207">
        <v>4.8499999999999996</v>
      </c>
      <c r="I10207">
        <v>5.05</v>
      </c>
      <c r="J10207">
        <v>5.03</v>
      </c>
      <c r="K10207">
        <v>5.55</v>
      </c>
      <c r="L10207">
        <v>5.38</v>
      </c>
    </row>
    <row r="10208" spans="1:12" x14ac:dyDescent="0.2">
      <c r="A10208" s="4">
        <v>36934</v>
      </c>
      <c r="C10208">
        <v>5.04</v>
      </c>
      <c r="D10208">
        <v>4.9400000000000004</v>
      </c>
      <c r="E10208">
        <v>4.7</v>
      </c>
      <c r="F10208">
        <v>4.67</v>
      </c>
      <c r="G10208">
        <v>4.71</v>
      </c>
      <c r="H10208">
        <v>4.8600000000000003</v>
      </c>
      <c r="I10208">
        <v>5.08</v>
      </c>
      <c r="J10208">
        <v>5.05</v>
      </c>
      <c r="K10208">
        <v>5.6</v>
      </c>
      <c r="L10208">
        <v>5.42</v>
      </c>
    </row>
    <row r="10209" spans="1:12" x14ac:dyDescent="0.2">
      <c r="A10209" s="4">
        <v>36935</v>
      </c>
      <c r="C10209">
        <v>5.05</v>
      </c>
      <c r="D10209">
        <v>4.9800000000000004</v>
      </c>
      <c r="E10209">
        <v>4.7699999999999996</v>
      </c>
      <c r="F10209">
        <v>4.75</v>
      </c>
      <c r="G10209">
        <v>4.78</v>
      </c>
      <c r="H10209">
        <v>4.9000000000000004</v>
      </c>
      <c r="I10209">
        <v>5.1100000000000003</v>
      </c>
      <c r="J10209">
        <v>5.07</v>
      </c>
      <c r="K10209">
        <v>5.62</v>
      </c>
      <c r="L10209">
        <v>5.43</v>
      </c>
    </row>
    <row r="10210" spans="1:12" x14ac:dyDescent="0.2">
      <c r="A10210" s="4">
        <v>36936</v>
      </c>
      <c r="C10210">
        <v>5.07</v>
      </c>
      <c r="D10210">
        <v>5.0199999999999996</v>
      </c>
      <c r="E10210">
        <v>4.84</v>
      </c>
      <c r="F10210">
        <v>4.84</v>
      </c>
      <c r="G10210">
        <v>4.87</v>
      </c>
      <c r="H10210">
        <v>4.99</v>
      </c>
      <c r="I10210">
        <v>5.16</v>
      </c>
      <c r="J10210">
        <v>5.13</v>
      </c>
      <c r="K10210">
        <v>5.64</v>
      </c>
      <c r="L10210">
        <v>5.44</v>
      </c>
    </row>
    <row r="10211" spans="1:12" x14ac:dyDescent="0.2">
      <c r="A10211" s="4">
        <v>36937</v>
      </c>
      <c r="C10211">
        <v>5.08</v>
      </c>
      <c r="D10211">
        <v>5.04</v>
      </c>
      <c r="E10211">
        <v>4.9000000000000004</v>
      </c>
      <c r="F10211">
        <v>4.8899999999999997</v>
      </c>
      <c r="G10211">
        <v>4.92</v>
      </c>
      <c r="H10211">
        <v>5.0599999999999996</v>
      </c>
      <c r="I10211">
        <v>5.23</v>
      </c>
      <c r="J10211">
        <v>5.19</v>
      </c>
      <c r="K10211">
        <v>5.71</v>
      </c>
      <c r="L10211">
        <v>5.5</v>
      </c>
    </row>
    <row r="10212" spans="1:12" x14ac:dyDescent="0.2">
      <c r="A10212" s="4">
        <v>36938</v>
      </c>
      <c r="C10212">
        <v>5.0199999999999996</v>
      </c>
      <c r="D10212">
        <v>4.95</v>
      </c>
      <c r="E10212">
        <v>4.78</v>
      </c>
      <c r="F10212">
        <v>4.75</v>
      </c>
      <c r="G10212">
        <v>4.79</v>
      </c>
      <c r="H10212">
        <v>4.9400000000000004</v>
      </c>
      <c r="I10212">
        <v>5.14</v>
      </c>
      <c r="J10212">
        <v>5.1100000000000003</v>
      </c>
      <c r="K10212">
        <v>5.67</v>
      </c>
      <c r="L10212">
        <v>5.46</v>
      </c>
    </row>
    <row r="10213" spans="1:12" x14ac:dyDescent="0.2">
      <c r="A10213" s="4">
        <v>36941</v>
      </c>
      <c r="C10213" t="s">
        <v>13</v>
      </c>
      <c r="D10213" t="s">
        <v>13</v>
      </c>
      <c r="E10213" t="s">
        <v>13</v>
      </c>
      <c r="F10213" t="s">
        <v>13</v>
      </c>
      <c r="G10213" t="s">
        <v>13</v>
      </c>
      <c r="H10213" t="s">
        <v>13</v>
      </c>
      <c r="I10213" t="s">
        <v>13</v>
      </c>
      <c r="J10213" t="s">
        <v>13</v>
      </c>
      <c r="K10213" t="s">
        <v>13</v>
      </c>
      <c r="L10213" t="s">
        <v>13</v>
      </c>
    </row>
    <row r="10214" spans="1:12" x14ac:dyDescent="0.2">
      <c r="A10214" s="4">
        <v>36942</v>
      </c>
      <c r="C10214">
        <v>5.04</v>
      </c>
      <c r="D10214">
        <v>4.95</v>
      </c>
      <c r="E10214">
        <v>4.7699999999999996</v>
      </c>
      <c r="F10214">
        <v>4.7300000000000004</v>
      </c>
      <c r="G10214">
        <v>4.7699999999999996</v>
      </c>
      <c r="H10214">
        <v>4.9400000000000004</v>
      </c>
      <c r="I10214">
        <v>5.13</v>
      </c>
      <c r="J10214">
        <v>5.1100000000000003</v>
      </c>
      <c r="K10214">
        <v>5.66</v>
      </c>
      <c r="L10214">
        <v>5.46</v>
      </c>
    </row>
    <row r="10215" spans="1:12" x14ac:dyDescent="0.2">
      <c r="A10215" s="4">
        <v>36943</v>
      </c>
      <c r="C10215">
        <v>5.0199999999999996</v>
      </c>
      <c r="D10215">
        <v>4.93</v>
      </c>
      <c r="E10215">
        <v>4.74</v>
      </c>
      <c r="F10215">
        <v>4.68</v>
      </c>
      <c r="G10215">
        <v>4.75</v>
      </c>
      <c r="H10215">
        <v>4.96</v>
      </c>
      <c r="I10215">
        <v>5.16</v>
      </c>
      <c r="J10215">
        <v>5.14</v>
      </c>
      <c r="K10215">
        <v>5.7</v>
      </c>
      <c r="L10215">
        <v>5.49</v>
      </c>
    </row>
    <row r="10216" spans="1:12" x14ac:dyDescent="0.2">
      <c r="A10216" s="4">
        <v>36944</v>
      </c>
      <c r="C10216">
        <v>5.01</v>
      </c>
      <c r="D10216">
        <v>4.87</v>
      </c>
      <c r="E10216">
        <v>4.68</v>
      </c>
      <c r="F10216">
        <v>4.63</v>
      </c>
      <c r="G10216">
        <v>4.72</v>
      </c>
      <c r="H10216">
        <v>4.9400000000000004</v>
      </c>
      <c r="I10216">
        <v>5.16</v>
      </c>
      <c r="J10216">
        <v>5.15</v>
      </c>
      <c r="K10216">
        <v>5.72</v>
      </c>
      <c r="L10216">
        <v>5.52</v>
      </c>
    </row>
    <row r="10217" spans="1:12" x14ac:dyDescent="0.2">
      <c r="A10217" s="4">
        <v>36945</v>
      </c>
      <c r="C10217">
        <v>4.8899999999999997</v>
      </c>
      <c r="D10217">
        <v>4.72</v>
      </c>
      <c r="E10217">
        <v>4.58</v>
      </c>
      <c r="F10217">
        <v>4.53</v>
      </c>
      <c r="G10217">
        <v>4.63</v>
      </c>
      <c r="H10217">
        <v>4.8600000000000003</v>
      </c>
      <c r="I10217">
        <v>5.1100000000000003</v>
      </c>
      <c r="J10217">
        <v>5.0999999999999996</v>
      </c>
      <c r="K10217">
        <v>5.66</v>
      </c>
      <c r="L10217">
        <v>5.49</v>
      </c>
    </row>
    <row r="10218" spans="1:12" x14ac:dyDescent="0.2">
      <c r="A10218" s="4">
        <v>36948</v>
      </c>
      <c r="C10218">
        <v>4.8099999999999996</v>
      </c>
      <c r="D10218">
        <v>4.6900000000000004</v>
      </c>
      <c r="E10218">
        <v>4.4800000000000004</v>
      </c>
      <c r="F10218">
        <v>4.46</v>
      </c>
      <c r="G10218">
        <v>4.54</v>
      </c>
      <c r="H10218">
        <v>4.8099999999999996</v>
      </c>
      <c r="I10218">
        <v>5.05</v>
      </c>
      <c r="J10218">
        <v>5.05</v>
      </c>
      <c r="K10218">
        <v>5.62</v>
      </c>
      <c r="L10218">
        <v>5.45</v>
      </c>
    </row>
    <row r="10219" spans="1:12" x14ac:dyDescent="0.2">
      <c r="A10219" s="4">
        <v>36949</v>
      </c>
      <c r="C10219">
        <v>4.82</v>
      </c>
      <c r="D10219">
        <v>4.6399999999999997</v>
      </c>
      <c r="E10219">
        <v>4.47</v>
      </c>
      <c r="F10219">
        <v>4.4400000000000004</v>
      </c>
      <c r="G10219">
        <v>4.51</v>
      </c>
      <c r="H10219">
        <v>4.75</v>
      </c>
      <c r="I10219">
        <v>4.97</v>
      </c>
      <c r="J10219">
        <v>4.96</v>
      </c>
      <c r="K10219">
        <v>5.51</v>
      </c>
      <c r="L10219">
        <v>5.34</v>
      </c>
    </row>
    <row r="10220" spans="1:12" x14ac:dyDescent="0.2">
      <c r="A10220" s="4">
        <v>36950</v>
      </c>
      <c r="C10220">
        <v>4.8499999999999996</v>
      </c>
      <c r="D10220">
        <v>4.7</v>
      </c>
      <c r="E10220">
        <v>4.47</v>
      </c>
      <c r="F10220">
        <v>4.41</v>
      </c>
      <c r="G10220">
        <v>4.4800000000000004</v>
      </c>
      <c r="H10220">
        <v>4.7</v>
      </c>
      <c r="I10220">
        <v>4.93</v>
      </c>
      <c r="J10220">
        <v>4.92</v>
      </c>
      <c r="K10220">
        <v>5.51</v>
      </c>
      <c r="L10220">
        <v>5.34</v>
      </c>
    </row>
    <row r="10221" spans="1:12" x14ac:dyDescent="0.2">
      <c r="A10221" s="4">
        <v>36951</v>
      </c>
      <c r="C10221">
        <v>4.84</v>
      </c>
      <c r="D10221">
        <v>4.68</v>
      </c>
      <c r="E10221">
        <v>4.45</v>
      </c>
      <c r="F10221">
        <v>4.41</v>
      </c>
      <c r="G10221">
        <v>4.4800000000000004</v>
      </c>
      <c r="H10221">
        <v>4.67</v>
      </c>
      <c r="I10221">
        <v>4.88</v>
      </c>
      <c r="J10221">
        <v>4.87</v>
      </c>
      <c r="K10221">
        <v>5.45</v>
      </c>
      <c r="L10221">
        <v>5.29</v>
      </c>
    </row>
    <row r="10222" spans="1:12" x14ac:dyDescent="0.2">
      <c r="A10222" s="4">
        <v>36952</v>
      </c>
      <c r="C10222">
        <v>4.84</v>
      </c>
      <c r="D10222">
        <v>4.6900000000000004</v>
      </c>
      <c r="E10222">
        <v>4.4800000000000004</v>
      </c>
      <c r="F10222">
        <v>4.4800000000000004</v>
      </c>
      <c r="G10222">
        <v>4.53</v>
      </c>
      <c r="H10222">
        <v>4.75</v>
      </c>
      <c r="I10222">
        <v>4.9800000000000004</v>
      </c>
      <c r="J10222">
        <v>4.95</v>
      </c>
      <c r="K10222">
        <v>5.55</v>
      </c>
      <c r="L10222">
        <v>5.38</v>
      </c>
    </row>
    <row r="10223" spans="1:12" x14ac:dyDescent="0.2">
      <c r="A10223" s="4">
        <v>36955</v>
      </c>
      <c r="C10223">
        <v>4.82</v>
      </c>
      <c r="D10223">
        <v>4.7</v>
      </c>
      <c r="E10223">
        <v>4.51</v>
      </c>
      <c r="F10223">
        <v>4.49</v>
      </c>
      <c r="G10223">
        <v>4.57</v>
      </c>
      <c r="H10223">
        <v>4.78</v>
      </c>
      <c r="I10223">
        <v>5</v>
      </c>
      <c r="J10223">
        <v>4.9800000000000004</v>
      </c>
      <c r="K10223">
        <v>5.55</v>
      </c>
      <c r="L10223">
        <v>5.36</v>
      </c>
    </row>
    <row r="10224" spans="1:12" x14ac:dyDescent="0.2">
      <c r="A10224" s="4">
        <v>36956</v>
      </c>
      <c r="C10224">
        <v>4.79</v>
      </c>
      <c r="D10224">
        <v>4.68</v>
      </c>
      <c r="E10224">
        <v>4.5</v>
      </c>
      <c r="F10224">
        <v>4.49</v>
      </c>
      <c r="G10224">
        <v>4.55</v>
      </c>
      <c r="H10224">
        <v>4.78</v>
      </c>
      <c r="I10224">
        <v>5</v>
      </c>
      <c r="J10224">
        <v>4.99</v>
      </c>
      <c r="K10224">
        <v>5.56</v>
      </c>
      <c r="L10224">
        <v>5.38</v>
      </c>
    </row>
    <row r="10225" spans="1:12" x14ac:dyDescent="0.2">
      <c r="A10225" s="4">
        <v>36957</v>
      </c>
      <c r="C10225">
        <v>4.6900000000000004</v>
      </c>
      <c r="D10225">
        <v>4.63</v>
      </c>
      <c r="E10225">
        <v>4.4400000000000004</v>
      </c>
      <c r="F10225">
        <v>4.43</v>
      </c>
      <c r="G10225">
        <v>4.5</v>
      </c>
      <c r="H10225">
        <v>4.72</v>
      </c>
      <c r="I10225">
        <v>4.9400000000000004</v>
      </c>
      <c r="J10225">
        <v>4.92</v>
      </c>
      <c r="K10225">
        <v>5.49</v>
      </c>
      <c r="L10225">
        <v>5.32</v>
      </c>
    </row>
    <row r="10226" spans="1:12" x14ac:dyDescent="0.2">
      <c r="A10226" s="4">
        <v>36958</v>
      </c>
      <c r="C10226">
        <v>4.68</v>
      </c>
      <c r="D10226">
        <v>4.59</v>
      </c>
      <c r="E10226">
        <v>4.42</v>
      </c>
      <c r="F10226">
        <v>4.43</v>
      </c>
      <c r="G10226">
        <v>4.49</v>
      </c>
      <c r="H10226">
        <v>4.7</v>
      </c>
      <c r="I10226">
        <v>4.9000000000000004</v>
      </c>
      <c r="J10226">
        <v>4.8899999999999997</v>
      </c>
      <c r="K10226">
        <v>5.48</v>
      </c>
      <c r="L10226">
        <v>5.3</v>
      </c>
    </row>
    <row r="10227" spans="1:12" x14ac:dyDescent="0.2">
      <c r="A10227" s="4">
        <v>36959</v>
      </c>
      <c r="C10227">
        <v>4.72</v>
      </c>
      <c r="D10227">
        <v>4.63</v>
      </c>
      <c r="E10227">
        <v>4.46</v>
      </c>
      <c r="F10227">
        <v>4.47</v>
      </c>
      <c r="G10227">
        <v>4.53</v>
      </c>
      <c r="H10227">
        <v>4.75</v>
      </c>
      <c r="I10227">
        <v>4.96</v>
      </c>
      <c r="J10227">
        <v>4.95</v>
      </c>
      <c r="K10227">
        <v>5.5</v>
      </c>
      <c r="L10227">
        <v>5.32</v>
      </c>
    </row>
    <row r="10228" spans="1:12" x14ac:dyDescent="0.2">
      <c r="A10228" s="4">
        <v>36962</v>
      </c>
      <c r="C10228">
        <v>4.66</v>
      </c>
      <c r="D10228">
        <v>4.5999999999999996</v>
      </c>
      <c r="E10228">
        <v>4.43</v>
      </c>
      <c r="F10228">
        <v>4.46</v>
      </c>
      <c r="G10228">
        <v>4.54</v>
      </c>
      <c r="H10228">
        <v>4.72</v>
      </c>
      <c r="I10228">
        <v>4.9400000000000004</v>
      </c>
      <c r="J10228">
        <v>4.92</v>
      </c>
      <c r="K10228">
        <v>5.48</v>
      </c>
      <c r="L10228">
        <v>5.31</v>
      </c>
    </row>
    <row r="10229" spans="1:12" x14ac:dyDescent="0.2">
      <c r="A10229" s="4">
        <v>36963</v>
      </c>
      <c r="C10229">
        <v>4.66</v>
      </c>
      <c r="D10229">
        <v>4.57</v>
      </c>
      <c r="E10229">
        <v>4.43</v>
      </c>
      <c r="F10229">
        <v>4.46</v>
      </c>
      <c r="G10229">
        <v>4.53</v>
      </c>
      <c r="H10229">
        <v>4.75</v>
      </c>
      <c r="I10229">
        <v>4.97</v>
      </c>
      <c r="J10229">
        <v>4.95</v>
      </c>
      <c r="K10229">
        <v>5.5</v>
      </c>
      <c r="L10229">
        <v>5.34</v>
      </c>
    </row>
    <row r="10230" spans="1:12" x14ac:dyDescent="0.2">
      <c r="A10230" s="4">
        <v>36964</v>
      </c>
      <c r="C10230">
        <v>4.54</v>
      </c>
      <c r="D10230">
        <v>4.46</v>
      </c>
      <c r="E10230">
        <v>4.29</v>
      </c>
      <c r="F10230">
        <v>4.32</v>
      </c>
      <c r="G10230">
        <v>4.4000000000000004</v>
      </c>
      <c r="H10230">
        <v>4.62</v>
      </c>
      <c r="I10230">
        <v>4.8600000000000003</v>
      </c>
      <c r="J10230">
        <v>4.84</v>
      </c>
      <c r="K10230">
        <v>5.43</v>
      </c>
      <c r="L10230">
        <v>5.28</v>
      </c>
    </row>
    <row r="10231" spans="1:12" x14ac:dyDescent="0.2">
      <c r="A10231" s="4">
        <v>36965</v>
      </c>
      <c r="C10231">
        <v>4.5199999999999996</v>
      </c>
      <c r="D10231">
        <v>4.42</v>
      </c>
      <c r="E10231">
        <v>4.1900000000000004</v>
      </c>
      <c r="F10231">
        <v>4.22</v>
      </c>
      <c r="G10231">
        <v>4.3099999999999996</v>
      </c>
      <c r="H10231">
        <v>4.55</v>
      </c>
      <c r="I10231">
        <v>4.82</v>
      </c>
      <c r="J10231">
        <v>4.8099999999999996</v>
      </c>
      <c r="K10231">
        <v>5.43</v>
      </c>
      <c r="L10231">
        <v>5.29</v>
      </c>
    </row>
    <row r="10232" spans="1:12" x14ac:dyDescent="0.2">
      <c r="A10232" s="4">
        <v>36966</v>
      </c>
      <c r="C10232">
        <v>4.54</v>
      </c>
      <c r="D10232">
        <v>4.38</v>
      </c>
      <c r="E10232">
        <v>4.1900000000000004</v>
      </c>
      <c r="F10232">
        <v>4.26</v>
      </c>
      <c r="G10232">
        <v>4.3499999999999996</v>
      </c>
      <c r="H10232">
        <v>4.54</v>
      </c>
      <c r="I10232">
        <v>4.79</v>
      </c>
      <c r="J10232">
        <v>4.78</v>
      </c>
      <c r="K10232">
        <v>5.41</v>
      </c>
      <c r="L10232">
        <v>5.28</v>
      </c>
    </row>
    <row r="10233" spans="1:12" x14ac:dyDescent="0.2">
      <c r="A10233" s="4">
        <v>36969</v>
      </c>
      <c r="C10233">
        <v>4.53</v>
      </c>
      <c r="D10233">
        <v>4.4000000000000004</v>
      </c>
      <c r="E10233">
        <v>4.25</v>
      </c>
      <c r="F10233">
        <v>4.32</v>
      </c>
      <c r="G10233">
        <v>4.4000000000000004</v>
      </c>
      <c r="H10233">
        <v>4.58</v>
      </c>
      <c r="I10233">
        <v>4.83</v>
      </c>
      <c r="J10233">
        <v>4.82</v>
      </c>
      <c r="K10233">
        <v>5.44</v>
      </c>
      <c r="L10233">
        <v>5.3</v>
      </c>
    </row>
    <row r="10234" spans="1:12" x14ac:dyDescent="0.2">
      <c r="A10234" s="4">
        <v>36970</v>
      </c>
      <c r="C10234">
        <v>4.49</v>
      </c>
      <c r="D10234">
        <v>4.34</v>
      </c>
      <c r="E10234">
        <v>4.18</v>
      </c>
      <c r="F10234">
        <v>4.24</v>
      </c>
      <c r="G10234">
        <v>4.33</v>
      </c>
      <c r="H10234">
        <v>4.5199999999999996</v>
      </c>
      <c r="I10234">
        <v>4.78</v>
      </c>
      <c r="J10234">
        <v>4.78</v>
      </c>
      <c r="K10234">
        <v>5.41</v>
      </c>
      <c r="L10234">
        <v>5.27</v>
      </c>
    </row>
    <row r="10235" spans="1:12" x14ac:dyDescent="0.2">
      <c r="A10235" s="4">
        <v>36971</v>
      </c>
      <c r="C10235">
        <v>4.3099999999999996</v>
      </c>
      <c r="D10235">
        <v>4.29</v>
      </c>
      <c r="E10235">
        <v>4.1399999999999997</v>
      </c>
      <c r="F10235">
        <v>4.21</v>
      </c>
      <c r="G10235">
        <v>4.29</v>
      </c>
      <c r="H10235">
        <v>4.49</v>
      </c>
      <c r="I10235">
        <v>4.76</v>
      </c>
      <c r="J10235">
        <v>4.7699999999999996</v>
      </c>
      <c r="K10235">
        <v>5.42</v>
      </c>
      <c r="L10235">
        <v>5.28</v>
      </c>
    </row>
    <row r="10236" spans="1:12" x14ac:dyDescent="0.2">
      <c r="A10236" s="4">
        <v>36972</v>
      </c>
      <c r="C10236">
        <v>4.26</v>
      </c>
      <c r="D10236">
        <v>4.2699999999999996</v>
      </c>
      <c r="E10236">
        <v>4.0999999999999996</v>
      </c>
      <c r="F10236">
        <v>4.17</v>
      </c>
      <c r="G10236">
        <v>4.26</v>
      </c>
      <c r="H10236">
        <v>4.4400000000000004</v>
      </c>
      <c r="I10236">
        <v>4.71</v>
      </c>
      <c r="J10236">
        <v>4.7300000000000004</v>
      </c>
      <c r="K10236">
        <v>5.38</v>
      </c>
      <c r="L10236">
        <v>5.25</v>
      </c>
    </row>
    <row r="10237" spans="1:12" x14ac:dyDescent="0.2">
      <c r="A10237" s="4">
        <v>36973</v>
      </c>
      <c r="C10237">
        <v>4.29</v>
      </c>
      <c r="D10237">
        <v>4.32</v>
      </c>
      <c r="E10237">
        <v>4.17</v>
      </c>
      <c r="F10237">
        <v>4.24</v>
      </c>
      <c r="G10237">
        <v>4.33</v>
      </c>
      <c r="H10237">
        <v>4.5199999999999996</v>
      </c>
      <c r="I10237">
        <v>4.78</v>
      </c>
      <c r="J10237">
        <v>4.8</v>
      </c>
      <c r="K10237">
        <v>5.43</v>
      </c>
      <c r="L10237">
        <v>5.3</v>
      </c>
    </row>
    <row r="10238" spans="1:12" x14ac:dyDescent="0.2">
      <c r="A10238" s="4">
        <v>36976</v>
      </c>
      <c r="C10238">
        <v>4.29</v>
      </c>
      <c r="D10238">
        <v>4.26</v>
      </c>
      <c r="E10238">
        <v>4.18</v>
      </c>
      <c r="F10238">
        <v>4.2699999999999996</v>
      </c>
      <c r="G10238">
        <v>4.37</v>
      </c>
      <c r="H10238">
        <v>4.5599999999999996</v>
      </c>
      <c r="I10238">
        <v>4.82</v>
      </c>
      <c r="J10238">
        <v>4.8499999999999996</v>
      </c>
      <c r="K10238">
        <v>5.5</v>
      </c>
      <c r="L10238">
        <v>5.36</v>
      </c>
    </row>
    <row r="10239" spans="1:12" x14ac:dyDescent="0.2">
      <c r="A10239" s="4">
        <v>36977</v>
      </c>
      <c r="C10239">
        <v>4.3499999999999996</v>
      </c>
      <c r="D10239">
        <v>4.2699999999999996</v>
      </c>
      <c r="E10239">
        <v>4.29</v>
      </c>
      <c r="F10239">
        <v>4.41</v>
      </c>
      <c r="G10239">
        <v>4.51</v>
      </c>
      <c r="H10239">
        <v>4.7300000000000004</v>
      </c>
      <c r="I10239">
        <v>4.97</v>
      </c>
      <c r="J10239">
        <v>5</v>
      </c>
      <c r="K10239">
        <v>5.61</v>
      </c>
      <c r="L10239">
        <v>5.45</v>
      </c>
    </row>
    <row r="10240" spans="1:12" x14ac:dyDescent="0.2">
      <c r="A10240" s="4">
        <v>36978</v>
      </c>
      <c r="C10240">
        <v>4.34</v>
      </c>
      <c r="D10240">
        <v>4.17</v>
      </c>
      <c r="E10240">
        <v>4.22</v>
      </c>
      <c r="F10240">
        <v>4.3</v>
      </c>
      <c r="G10240">
        <v>4.42</v>
      </c>
      <c r="H10240">
        <v>4.68</v>
      </c>
      <c r="I10240">
        <v>4.9400000000000004</v>
      </c>
      <c r="J10240">
        <v>4.97</v>
      </c>
      <c r="K10240">
        <v>5.61</v>
      </c>
      <c r="L10240">
        <v>5.47</v>
      </c>
    </row>
    <row r="10241" spans="1:12" x14ac:dyDescent="0.2">
      <c r="A10241" s="4">
        <v>36979</v>
      </c>
      <c r="C10241">
        <v>4.32</v>
      </c>
      <c r="D10241">
        <v>4.1399999999999997</v>
      </c>
      <c r="E10241">
        <v>4.16</v>
      </c>
      <c r="F10241">
        <v>4.2699999999999996</v>
      </c>
      <c r="G10241">
        <v>4.4000000000000004</v>
      </c>
      <c r="H10241">
        <v>4.67</v>
      </c>
      <c r="I10241">
        <v>4.93</v>
      </c>
      <c r="J10241">
        <v>4.9800000000000004</v>
      </c>
      <c r="K10241">
        <v>5.63</v>
      </c>
      <c r="L10241">
        <v>5.48</v>
      </c>
    </row>
    <row r="10242" spans="1:12" x14ac:dyDescent="0.2">
      <c r="A10242" s="4">
        <v>36980</v>
      </c>
      <c r="C10242">
        <v>4.3</v>
      </c>
      <c r="D10242">
        <v>4.09</v>
      </c>
      <c r="E10242">
        <v>4.09</v>
      </c>
      <c r="F10242">
        <v>4.18</v>
      </c>
      <c r="G10242">
        <v>4.33</v>
      </c>
      <c r="H10242">
        <v>4.62</v>
      </c>
      <c r="I10242">
        <v>4.8600000000000003</v>
      </c>
      <c r="J10242">
        <v>4.93</v>
      </c>
      <c r="K10242">
        <v>5.6</v>
      </c>
      <c r="L10242">
        <v>5.46</v>
      </c>
    </row>
    <row r="10243" spans="1:12" x14ac:dyDescent="0.2">
      <c r="A10243" s="4">
        <v>36983</v>
      </c>
      <c r="C10243">
        <v>4.22</v>
      </c>
      <c r="D10243">
        <v>4.16</v>
      </c>
      <c r="E10243">
        <v>4.0999999999999996</v>
      </c>
      <c r="F10243">
        <v>4.22</v>
      </c>
      <c r="G10243">
        <v>4.37</v>
      </c>
      <c r="H10243">
        <v>4.66</v>
      </c>
      <c r="I10243">
        <v>4.92</v>
      </c>
      <c r="J10243">
        <v>4.9800000000000004</v>
      </c>
      <c r="K10243">
        <v>5.64</v>
      </c>
      <c r="L10243">
        <v>5.49</v>
      </c>
    </row>
    <row r="10244" spans="1:12" x14ac:dyDescent="0.2">
      <c r="A10244" s="4">
        <v>36984</v>
      </c>
      <c r="C10244">
        <v>4.1500000000000004</v>
      </c>
      <c r="D10244">
        <v>4.09</v>
      </c>
      <c r="E10244">
        <v>4.01</v>
      </c>
      <c r="F10244">
        <v>4.1500000000000004</v>
      </c>
      <c r="G10244">
        <v>4.3</v>
      </c>
      <c r="H10244">
        <v>4.5999999999999996</v>
      </c>
      <c r="I10244">
        <v>4.87</v>
      </c>
      <c r="J10244">
        <v>4.9400000000000004</v>
      </c>
      <c r="K10244">
        <v>5.62</v>
      </c>
      <c r="L10244">
        <v>5.48</v>
      </c>
    </row>
    <row r="10245" spans="1:12" x14ac:dyDescent="0.2">
      <c r="A10245" s="4">
        <v>36985</v>
      </c>
      <c r="C10245">
        <v>4.0999999999999996</v>
      </c>
      <c r="D10245">
        <v>4.05</v>
      </c>
      <c r="E10245">
        <v>3.97</v>
      </c>
      <c r="F10245">
        <v>4.12</v>
      </c>
      <c r="G10245">
        <v>4.2699999999999996</v>
      </c>
      <c r="H10245">
        <v>4.58</v>
      </c>
      <c r="I10245">
        <v>4.8600000000000003</v>
      </c>
      <c r="J10245">
        <v>4.9400000000000004</v>
      </c>
      <c r="K10245">
        <v>5.62</v>
      </c>
      <c r="L10245">
        <v>5.5</v>
      </c>
    </row>
    <row r="10246" spans="1:12" x14ac:dyDescent="0.2">
      <c r="A10246" s="4">
        <v>36986</v>
      </c>
      <c r="C10246">
        <v>4.1100000000000003</v>
      </c>
      <c r="D10246">
        <v>4.08</v>
      </c>
      <c r="E10246">
        <v>4.01</v>
      </c>
      <c r="F10246">
        <v>4.1900000000000004</v>
      </c>
      <c r="G10246">
        <v>4.33</v>
      </c>
      <c r="H10246">
        <v>4.63</v>
      </c>
      <c r="I10246">
        <v>4.91</v>
      </c>
      <c r="J10246">
        <v>4.9800000000000004</v>
      </c>
      <c r="K10246">
        <v>5.66</v>
      </c>
      <c r="L10246">
        <v>5.53</v>
      </c>
    </row>
    <row r="10247" spans="1:12" x14ac:dyDescent="0.2">
      <c r="A10247" s="4">
        <v>36987</v>
      </c>
      <c r="C10247">
        <v>3.94</v>
      </c>
      <c r="D10247">
        <v>3.95</v>
      </c>
      <c r="E10247">
        <v>3.9</v>
      </c>
      <c r="F10247">
        <v>4.07</v>
      </c>
      <c r="G10247">
        <v>4.22</v>
      </c>
      <c r="H10247">
        <v>4.5199999999999996</v>
      </c>
      <c r="I10247">
        <v>4.8</v>
      </c>
      <c r="J10247">
        <v>4.8899999999999997</v>
      </c>
      <c r="K10247">
        <v>5.57</v>
      </c>
      <c r="L10247">
        <v>5.46</v>
      </c>
    </row>
    <row r="10248" spans="1:12" x14ac:dyDescent="0.2">
      <c r="A10248" s="4">
        <v>36990</v>
      </c>
      <c r="C10248">
        <v>3.93</v>
      </c>
      <c r="D10248">
        <v>3.95</v>
      </c>
      <c r="E10248">
        <v>3.94</v>
      </c>
      <c r="F10248">
        <v>4.0999999999999996</v>
      </c>
      <c r="G10248">
        <v>4.26</v>
      </c>
      <c r="H10248">
        <v>4.5599999999999996</v>
      </c>
      <c r="I10248">
        <v>4.83</v>
      </c>
      <c r="J10248">
        <v>4.93</v>
      </c>
      <c r="K10248">
        <v>5.61</v>
      </c>
      <c r="L10248">
        <v>5.5</v>
      </c>
    </row>
    <row r="10249" spans="1:12" x14ac:dyDescent="0.2">
      <c r="A10249" s="4">
        <v>36991</v>
      </c>
      <c r="C10249">
        <v>3.94</v>
      </c>
      <c r="D10249">
        <v>4</v>
      </c>
      <c r="E10249">
        <v>4.04</v>
      </c>
      <c r="F10249">
        <v>4.24</v>
      </c>
      <c r="G10249">
        <v>4.4000000000000004</v>
      </c>
      <c r="H10249">
        <v>4.7</v>
      </c>
      <c r="I10249">
        <v>4.99</v>
      </c>
      <c r="J10249">
        <v>5.09</v>
      </c>
      <c r="K10249">
        <v>5.76</v>
      </c>
      <c r="L10249">
        <v>5.63</v>
      </c>
    </row>
    <row r="10250" spans="1:12" x14ac:dyDescent="0.2">
      <c r="A10250" s="4">
        <v>36992</v>
      </c>
      <c r="C10250">
        <v>4.08</v>
      </c>
      <c r="D10250">
        <v>4.1100000000000003</v>
      </c>
      <c r="E10250">
        <v>4.1100000000000003</v>
      </c>
      <c r="F10250">
        <v>4.29</v>
      </c>
      <c r="G10250">
        <v>4.4400000000000004</v>
      </c>
      <c r="H10250">
        <v>4.75</v>
      </c>
      <c r="I10250">
        <v>5.0199999999999996</v>
      </c>
      <c r="J10250">
        <v>5.12</v>
      </c>
      <c r="K10250">
        <v>5.75</v>
      </c>
      <c r="L10250">
        <v>5.6</v>
      </c>
    </row>
    <row r="10251" spans="1:12" x14ac:dyDescent="0.2">
      <c r="A10251" s="4">
        <v>36993</v>
      </c>
      <c r="C10251">
        <v>4.01</v>
      </c>
      <c r="D10251">
        <v>4.1100000000000003</v>
      </c>
      <c r="E10251">
        <v>4.17</v>
      </c>
      <c r="F10251">
        <v>4.3600000000000003</v>
      </c>
      <c r="G10251">
        <v>4.5199999999999996</v>
      </c>
      <c r="H10251">
        <v>4.83</v>
      </c>
      <c r="I10251">
        <v>5.09</v>
      </c>
      <c r="J10251">
        <v>5.17</v>
      </c>
      <c r="K10251">
        <v>5.77</v>
      </c>
      <c r="L10251">
        <v>5.61</v>
      </c>
    </row>
    <row r="10252" spans="1:12" x14ac:dyDescent="0.2">
      <c r="A10252" s="4">
        <v>36994</v>
      </c>
      <c r="C10252" t="s">
        <v>13</v>
      </c>
      <c r="D10252" t="s">
        <v>13</v>
      </c>
      <c r="E10252" t="s">
        <v>13</v>
      </c>
      <c r="F10252" t="s">
        <v>13</v>
      </c>
      <c r="G10252" t="s">
        <v>13</v>
      </c>
      <c r="H10252" t="s">
        <v>13</v>
      </c>
      <c r="I10252" t="s">
        <v>13</v>
      </c>
      <c r="J10252" t="s">
        <v>13</v>
      </c>
      <c r="K10252" t="s">
        <v>13</v>
      </c>
      <c r="L10252" t="s">
        <v>13</v>
      </c>
    </row>
    <row r="10253" spans="1:12" x14ac:dyDescent="0.2">
      <c r="A10253" s="4">
        <v>36997</v>
      </c>
      <c r="C10253">
        <v>4.1500000000000004</v>
      </c>
      <c r="D10253">
        <v>4.21</v>
      </c>
      <c r="E10253">
        <v>4.26</v>
      </c>
      <c r="F10253">
        <v>4.49</v>
      </c>
      <c r="G10253">
        <v>4.6500000000000004</v>
      </c>
      <c r="H10253">
        <v>4.9400000000000004</v>
      </c>
      <c r="I10253">
        <v>5.2</v>
      </c>
      <c r="J10253">
        <v>5.28</v>
      </c>
      <c r="K10253">
        <v>5.86</v>
      </c>
      <c r="L10253">
        <v>5.7</v>
      </c>
    </row>
    <row r="10254" spans="1:12" x14ac:dyDescent="0.2">
      <c r="A10254" s="4">
        <v>36998</v>
      </c>
      <c r="C10254">
        <v>4.12</v>
      </c>
      <c r="D10254">
        <v>4.16</v>
      </c>
      <c r="E10254">
        <v>4.17</v>
      </c>
      <c r="F10254">
        <v>4.41</v>
      </c>
      <c r="G10254">
        <v>4.57</v>
      </c>
      <c r="H10254">
        <v>4.87</v>
      </c>
      <c r="I10254">
        <v>5.12</v>
      </c>
      <c r="J10254">
        <v>5.21</v>
      </c>
      <c r="K10254">
        <v>5.8</v>
      </c>
      <c r="L10254">
        <v>5.65</v>
      </c>
    </row>
    <row r="10255" spans="1:12" x14ac:dyDescent="0.2">
      <c r="A10255" s="4">
        <v>36999</v>
      </c>
      <c r="C10255">
        <v>3.91</v>
      </c>
      <c r="D10255">
        <v>3.95</v>
      </c>
      <c r="E10255">
        <v>3.97</v>
      </c>
      <c r="F10255">
        <v>4.26</v>
      </c>
      <c r="G10255">
        <v>4.43</v>
      </c>
      <c r="H10255">
        <v>4.75</v>
      </c>
      <c r="I10255">
        <v>5.0199999999999996</v>
      </c>
      <c r="J10255">
        <v>5.14</v>
      </c>
      <c r="K10255">
        <v>5.79</v>
      </c>
      <c r="L10255">
        <v>5.65</v>
      </c>
    </row>
    <row r="10256" spans="1:12" x14ac:dyDescent="0.2">
      <c r="A10256" s="4">
        <v>37000</v>
      </c>
      <c r="C10256">
        <v>3.87</v>
      </c>
      <c r="D10256">
        <v>3.94</v>
      </c>
      <c r="E10256">
        <v>3.94</v>
      </c>
      <c r="F10256">
        <v>4.29</v>
      </c>
      <c r="G10256">
        <v>4.5</v>
      </c>
      <c r="H10256">
        <v>4.8600000000000003</v>
      </c>
      <c r="I10256">
        <v>5.15</v>
      </c>
      <c r="J10256">
        <v>5.27</v>
      </c>
      <c r="K10256">
        <v>5.91</v>
      </c>
      <c r="L10256">
        <v>5.77</v>
      </c>
    </row>
    <row r="10257" spans="1:12" x14ac:dyDescent="0.2">
      <c r="A10257" s="4">
        <v>37001</v>
      </c>
      <c r="C10257">
        <v>3.77</v>
      </c>
      <c r="D10257">
        <v>3.83</v>
      </c>
      <c r="E10257">
        <v>3.88</v>
      </c>
      <c r="F10257">
        <v>4.26</v>
      </c>
      <c r="G10257">
        <v>4.5</v>
      </c>
      <c r="H10257">
        <v>4.88</v>
      </c>
      <c r="I10257">
        <v>5.16</v>
      </c>
      <c r="J10257">
        <v>5.29</v>
      </c>
      <c r="K10257">
        <v>5.92</v>
      </c>
      <c r="L10257">
        <v>5.79</v>
      </c>
    </row>
    <row r="10258" spans="1:12" x14ac:dyDescent="0.2">
      <c r="A10258" s="4">
        <v>37004</v>
      </c>
      <c r="C10258">
        <v>3.75</v>
      </c>
      <c r="D10258">
        <v>3.78</v>
      </c>
      <c r="E10258">
        <v>3.77</v>
      </c>
      <c r="F10258">
        <v>4.1500000000000004</v>
      </c>
      <c r="G10258">
        <v>4.38</v>
      </c>
      <c r="H10258">
        <v>4.78</v>
      </c>
      <c r="I10258">
        <v>5.0599999999999996</v>
      </c>
      <c r="J10258">
        <v>5.2</v>
      </c>
      <c r="K10258">
        <v>5.84</v>
      </c>
      <c r="L10258">
        <v>5.73</v>
      </c>
    </row>
    <row r="10259" spans="1:12" x14ac:dyDescent="0.2">
      <c r="A10259" s="4">
        <v>37005</v>
      </c>
      <c r="C10259">
        <v>3.8</v>
      </c>
      <c r="D10259">
        <v>3.78</v>
      </c>
      <c r="E10259">
        <v>3.76</v>
      </c>
      <c r="F10259">
        <v>4.16</v>
      </c>
      <c r="G10259">
        <v>4.3899999999999997</v>
      </c>
      <c r="H10259">
        <v>4.78</v>
      </c>
      <c r="I10259">
        <v>5.07</v>
      </c>
      <c r="J10259">
        <v>5.22</v>
      </c>
      <c r="K10259">
        <v>5.87</v>
      </c>
      <c r="L10259">
        <v>5.75</v>
      </c>
    </row>
    <row r="10260" spans="1:12" x14ac:dyDescent="0.2">
      <c r="A10260" s="4">
        <v>37006</v>
      </c>
      <c r="C10260">
        <v>3.84</v>
      </c>
      <c r="D10260">
        <v>3.87</v>
      </c>
      <c r="E10260">
        <v>3.85</v>
      </c>
      <c r="F10260">
        <v>4.2</v>
      </c>
      <c r="G10260">
        <v>4.45</v>
      </c>
      <c r="H10260">
        <v>4.88</v>
      </c>
      <c r="I10260">
        <v>5.14</v>
      </c>
      <c r="J10260">
        <v>5.28</v>
      </c>
      <c r="K10260">
        <v>5.91</v>
      </c>
      <c r="L10260">
        <v>5.78</v>
      </c>
    </row>
    <row r="10261" spans="1:12" x14ac:dyDescent="0.2">
      <c r="A10261" s="4">
        <v>37007</v>
      </c>
      <c r="C10261">
        <v>3.83</v>
      </c>
      <c r="D10261">
        <v>3.83</v>
      </c>
      <c r="E10261">
        <v>3.83</v>
      </c>
      <c r="F10261">
        <v>4.1399999999999997</v>
      </c>
      <c r="G10261">
        <v>4.4000000000000004</v>
      </c>
      <c r="H10261">
        <v>4.79</v>
      </c>
      <c r="I10261">
        <v>5.0599999999999996</v>
      </c>
      <c r="J10261">
        <v>5.2</v>
      </c>
      <c r="K10261">
        <v>5.82</v>
      </c>
      <c r="L10261">
        <v>5.71</v>
      </c>
    </row>
    <row r="10262" spans="1:12" x14ac:dyDescent="0.2">
      <c r="A10262" s="4">
        <v>37008</v>
      </c>
      <c r="C10262">
        <v>3.85</v>
      </c>
      <c r="D10262">
        <v>3.89</v>
      </c>
      <c r="E10262">
        <v>3.91</v>
      </c>
      <c r="F10262">
        <v>4.28</v>
      </c>
      <c r="G10262">
        <v>4.53</v>
      </c>
      <c r="H10262">
        <v>4.9400000000000004</v>
      </c>
      <c r="I10262">
        <v>5.2</v>
      </c>
      <c r="J10262">
        <v>5.34</v>
      </c>
      <c r="K10262">
        <v>5.94</v>
      </c>
      <c r="L10262">
        <v>5.81</v>
      </c>
    </row>
    <row r="10263" spans="1:12" x14ac:dyDescent="0.2">
      <c r="A10263" s="4">
        <v>37011</v>
      </c>
      <c r="C10263">
        <v>3.95</v>
      </c>
      <c r="D10263">
        <v>3.97</v>
      </c>
      <c r="E10263">
        <v>3.94</v>
      </c>
      <c r="F10263">
        <v>4.3</v>
      </c>
      <c r="G10263">
        <v>4.55</v>
      </c>
      <c r="H10263">
        <v>4.97</v>
      </c>
      <c r="I10263">
        <v>5.22</v>
      </c>
      <c r="J10263">
        <v>5.35</v>
      </c>
      <c r="K10263">
        <v>5.92</v>
      </c>
      <c r="L10263">
        <v>5.78</v>
      </c>
    </row>
    <row r="10264" spans="1:12" x14ac:dyDescent="0.2">
      <c r="A10264" s="4">
        <v>37012</v>
      </c>
      <c r="C10264">
        <v>3.92</v>
      </c>
      <c r="D10264">
        <v>3.92</v>
      </c>
      <c r="E10264">
        <v>3.91</v>
      </c>
      <c r="F10264">
        <v>4.2300000000000004</v>
      </c>
      <c r="G10264">
        <v>4.5</v>
      </c>
      <c r="H10264">
        <v>4.9400000000000004</v>
      </c>
      <c r="I10264">
        <v>5.17</v>
      </c>
      <c r="J10264">
        <v>5.3</v>
      </c>
      <c r="K10264">
        <v>5.87</v>
      </c>
      <c r="L10264">
        <v>5.75</v>
      </c>
    </row>
    <row r="10265" spans="1:12" x14ac:dyDescent="0.2">
      <c r="A10265" s="4">
        <v>37013</v>
      </c>
      <c r="C10265">
        <v>3.89</v>
      </c>
      <c r="D10265">
        <v>3.93</v>
      </c>
      <c r="E10265">
        <v>3.95</v>
      </c>
      <c r="F10265">
        <v>4.2699999999999996</v>
      </c>
      <c r="G10265">
        <v>4.53</v>
      </c>
      <c r="H10265">
        <v>4.95</v>
      </c>
      <c r="I10265">
        <v>5.18</v>
      </c>
      <c r="J10265">
        <v>5.31</v>
      </c>
      <c r="K10265">
        <v>5.83</v>
      </c>
      <c r="L10265">
        <v>5.71</v>
      </c>
    </row>
    <row r="10266" spans="1:12" x14ac:dyDescent="0.2">
      <c r="A10266" s="4">
        <v>37014</v>
      </c>
      <c r="C10266">
        <v>3.84</v>
      </c>
      <c r="D10266">
        <v>3.89</v>
      </c>
      <c r="E10266">
        <v>3.89</v>
      </c>
      <c r="F10266">
        <v>4.22</v>
      </c>
      <c r="G10266">
        <v>4.4800000000000004</v>
      </c>
      <c r="H10266">
        <v>4.87</v>
      </c>
      <c r="I10266">
        <v>5.09</v>
      </c>
      <c r="J10266">
        <v>5.22</v>
      </c>
      <c r="K10266">
        <v>5.75</v>
      </c>
      <c r="L10266">
        <v>5.64</v>
      </c>
    </row>
    <row r="10267" spans="1:12" x14ac:dyDescent="0.2">
      <c r="A10267" s="4">
        <v>37015</v>
      </c>
      <c r="C10267">
        <v>3.74</v>
      </c>
      <c r="D10267">
        <v>3.78</v>
      </c>
      <c r="E10267">
        <v>3.79</v>
      </c>
      <c r="F10267">
        <v>4.1399999999999997</v>
      </c>
      <c r="G10267">
        <v>4.41</v>
      </c>
      <c r="H10267">
        <v>4.83</v>
      </c>
      <c r="I10267">
        <v>5.0599999999999996</v>
      </c>
      <c r="J10267">
        <v>5.21</v>
      </c>
      <c r="K10267">
        <v>5.77</v>
      </c>
      <c r="L10267">
        <v>5.65</v>
      </c>
    </row>
    <row r="10268" spans="1:12" x14ac:dyDescent="0.2">
      <c r="A10268" s="4">
        <v>37018</v>
      </c>
      <c r="C10268">
        <v>3.74</v>
      </c>
      <c r="D10268">
        <v>3.73</v>
      </c>
      <c r="E10268">
        <v>3.73</v>
      </c>
      <c r="F10268">
        <v>4.12</v>
      </c>
      <c r="G10268">
        <v>4.3899999999999997</v>
      </c>
      <c r="H10268">
        <v>4.82</v>
      </c>
      <c r="I10268">
        <v>5.0599999999999996</v>
      </c>
      <c r="J10268">
        <v>5.21</v>
      </c>
      <c r="K10268">
        <v>5.78</v>
      </c>
      <c r="L10268">
        <v>5.68</v>
      </c>
    </row>
    <row r="10269" spans="1:12" x14ac:dyDescent="0.2">
      <c r="A10269" s="4">
        <v>37019</v>
      </c>
      <c r="C10269">
        <v>3.7</v>
      </c>
      <c r="D10269">
        <v>3.7</v>
      </c>
      <c r="E10269">
        <v>3.7</v>
      </c>
      <c r="F10269">
        <v>4.0999999999999996</v>
      </c>
      <c r="G10269">
        <v>4.3</v>
      </c>
      <c r="H10269">
        <v>4.68</v>
      </c>
      <c r="I10269">
        <v>5.07</v>
      </c>
      <c r="J10269">
        <v>5.24</v>
      </c>
      <c r="K10269">
        <v>5.81</v>
      </c>
      <c r="L10269">
        <v>5.72</v>
      </c>
    </row>
    <row r="10270" spans="1:12" x14ac:dyDescent="0.2">
      <c r="A10270" s="4">
        <v>37020</v>
      </c>
      <c r="C10270">
        <v>3.72</v>
      </c>
      <c r="D10270">
        <v>3.66</v>
      </c>
      <c r="E10270">
        <v>3.69</v>
      </c>
      <c r="F10270">
        <v>4.07</v>
      </c>
      <c r="G10270">
        <v>4.2699999999999996</v>
      </c>
      <c r="H10270">
        <v>4.6500000000000004</v>
      </c>
      <c r="I10270">
        <v>5.01</v>
      </c>
      <c r="J10270">
        <v>5.2</v>
      </c>
      <c r="K10270">
        <v>5.76</v>
      </c>
      <c r="L10270">
        <v>5.67</v>
      </c>
    </row>
    <row r="10271" spans="1:12" x14ac:dyDescent="0.2">
      <c r="A10271" s="4">
        <v>37021</v>
      </c>
      <c r="C10271">
        <v>3.74</v>
      </c>
      <c r="D10271">
        <v>3.7</v>
      </c>
      <c r="E10271">
        <v>3.78</v>
      </c>
      <c r="F10271">
        <v>4.17</v>
      </c>
      <c r="G10271">
        <v>4.38</v>
      </c>
      <c r="H10271">
        <v>4.76</v>
      </c>
      <c r="I10271">
        <v>5.13</v>
      </c>
      <c r="J10271">
        <v>5.31</v>
      </c>
      <c r="K10271">
        <v>5.86</v>
      </c>
      <c r="L10271">
        <v>5.75</v>
      </c>
    </row>
    <row r="10272" spans="1:12" x14ac:dyDescent="0.2">
      <c r="A10272" s="4">
        <v>37022</v>
      </c>
      <c r="C10272">
        <v>3.78</v>
      </c>
      <c r="D10272">
        <v>3.79</v>
      </c>
      <c r="E10272">
        <v>3.89</v>
      </c>
      <c r="F10272">
        <v>4.3600000000000003</v>
      </c>
      <c r="G10272">
        <v>4.58</v>
      </c>
      <c r="H10272">
        <v>4.99</v>
      </c>
      <c r="I10272">
        <v>5.34</v>
      </c>
      <c r="J10272">
        <v>5.51</v>
      </c>
      <c r="K10272">
        <v>6.02</v>
      </c>
      <c r="L10272">
        <v>5.88</v>
      </c>
    </row>
    <row r="10273" spans="1:12" x14ac:dyDescent="0.2">
      <c r="A10273" s="4">
        <v>37025</v>
      </c>
      <c r="C10273">
        <v>3.71</v>
      </c>
      <c r="D10273">
        <v>3.76</v>
      </c>
      <c r="E10273">
        <v>3.79</v>
      </c>
      <c r="F10273">
        <v>4.29</v>
      </c>
      <c r="G10273">
        <v>4.53</v>
      </c>
      <c r="H10273">
        <v>4.9400000000000004</v>
      </c>
      <c r="I10273">
        <v>5.28</v>
      </c>
      <c r="J10273">
        <v>5.46</v>
      </c>
      <c r="K10273">
        <v>5.99</v>
      </c>
      <c r="L10273">
        <v>5.85</v>
      </c>
    </row>
    <row r="10274" spans="1:12" x14ac:dyDescent="0.2">
      <c r="A10274" s="4">
        <v>37026</v>
      </c>
      <c r="C10274">
        <v>3.63</v>
      </c>
      <c r="D10274">
        <v>3.7</v>
      </c>
      <c r="E10274">
        <v>3.75</v>
      </c>
      <c r="F10274">
        <v>4.28</v>
      </c>
      <c r="G10274">
        <v>4.5199999999999996</v>
      </c>
      <c r="H10274">
        <v>4.95</v>
      </c>
      <c r="I10274">
        <v>5.33</v>
      </c>
      <c r="J10274">
        <v>5.5</v>
      </c>
      <c r="K10274">
        <v>6.03</v>
      </c>
      <c r="L10274">
        <v>5.89</v>
      </c>
    </row>
    <row r="10275" spans="1:12" x14ac:dyDescent="0.2">
      <c r="A10275" s="4">
        <v>37027</v>
      </c>
      <c r="C10275">
        <v>3.57</v>
      </c>
      <c r="D10275">
        <v>3.67</v>
      </c>
      <c r="E10275">
        <v>3.72</v>
      </c>
      <c r="F10275">
        <v>4.25</v>
      </c>
      <c r="G10275">
        <v>4.51</v>
      </c>
      <c r="H10275">
        <v>4.95</v>
      </c>
      <c r="I10275">
        <v>5.3</v>
      </c>
      <c r="J10275">
        <v>5.48</v>
      </c>
      <c r="K10275">
        <v>6.01</v>
      </c>
      <c r="L10275">
        <v>5.86</v>
      </c>
    </row>
    <row r="10276" spans="1:12" x14ac:dyDescent="0.2">
      <c r="A10276" s="4">
        <v>37028</v>
      </c>
      <c r="C10276">
        <v>3.57</v>
      </c>
      <c r="D10276">
        <v>3.7</v>
      </c>
      <c r="E10276">
        <v>3.75</v>
      </c>
      <c r="F10276">
        <v>4.33</v>
      </c>
      <c r="G10276">
        <v>4.58</v>
      </c>
      <c r="H10276">
        <v>4.99</v>
      </c>
      <c r="I10276">
        <v>5.29</v>
      </c>
      <c r="J10276">
        <v>5.46</v>
      </c>
      <c r="K10276">
        <v>5.96</v>
      </c>
      <c r="L10276">
        <v>5.8</v>
      </c>
    </row>
    <row r="10277" spans="1:12" x14ac:dyDescent="0.2">
      <c r="A10277" s="4">
        <v>37029</v>
      </c>
      <c r="C10277">
        <v>3.61</v>
      </c>
      <c r="D10277">
        <v>3.73</v>
      </c>
      <c r="E10277">
        <v>3.79</v>
      </c>
      <c r="F10277">
        <v>4.37</v>
      </c>
      <c r="G10277">
        <v>4.5999999999999996</v>
      </c>
      <c r="H10277">
        <v>4.99</v>
      </c>
      <c r="I10277">
        <v>5.28</v>
      </c>
      <c r="J10277">
        <v>5.41</v>
      </c>
      <c r="K10277">
        <v>5.93</v>
      </c>
      <c r="L10277">
        <v>5.76</v>
      </c>
    </row>
    <row r="10278" spans="1:12" x14ac:dyDescent="0.2">
      <c r="A10278" s="4">
        <v>37032</v>
      </c>
      <c r="C10278">
        <v>3.65</v>
      </c>
      <c r="D10278">
        <v>3.77</v>
      </c>
      <c r="E10278">
        <v>3.83</v>
      </c>
      <c r="F10278">
        <v>4.37</v>
      </c>
      <c r="G10278">
        <v>4.5999999999999996</v>
      </c>
      <c r="H10278">
        <v>4.99</v>
      </c>
      <c r="I10278">
        <v>5.29</v>
      </c>
      <c r="J10278">
        <v>5.41</v>
      </c>
      <c r="K10278">
        <v>5.92</v>
      </c>
      <c r="L10278">
        <v>5.75</v>
      </c>
    </row>
    <row r="10279" spans="1:12" x14ac:dyDescent="0.2">
      <c r="A10279" s="4">
        <v>37033</v>
      </c>
      <c r="C10279">
        <v>3.64</v>
      </c>
      <c r="D10279">
        <v>3.76</v>
      </c>
      <c r="E10279">
        <v>3.79</v>
      </c>
      <c r="F10279">
        <v>4.34</v>
      </c>
      <c r="G10279">
        <v>4.58</v>
      </c>
      <c r="H10279">
        <v>4.99</v>
      </c>
      <c r="I10279">
        <v>5.29</v>
      </c>
      <c r="J10279">
        <v>5.42</v>
      </c>
      <c r="K10279">
        <v>5.95</v>
      </c>
      <c r="L10279">
        <v>5.78</v>
      </c>
    </row>
    <row r="10280" spans="1:12" x14ac:dyDescent="0.2">
      <c r="A10280" s="4">
        <v>37034</v>
      </c>
      <c r="C10280">
        <v>3.64</v>
      </c>
      <c r="D10280">
        <v>3.72</v>
      </c>
      <c r="E10280">
        <v>3.75</v>
      </c>
      <c r="F10280">
        <v>4.29</v>
      </c>
      <c r="G10280">
        <v>4.53</v>
      </c>
      <c r="H10280">
        <v>4.96</v>
      </c>
      <c r="I10280">
        <v>5.29</v>
      </c>
      <c r="J10280">
        <v>5.41</v>
      </c>
      <c r="K10280">
        <v>5.95</v>
      </c>
      <c r="L10280">
        <v>5.79</v>
      </c>
    </row>
    <row r="10281" spans="1:12" x14ac:dyDescent="0.2">
      <c r="A10281" s="4">
        <v>37035</v>
      </c>
      <c r="C10281">
        <v>3.7</v>
      </c>
      <c r="D10281">
        <v>3.72</v>
      </c>
      <c r="E10281">
        <v>3.79</v>
      </c>
      <c r="F10281">
        <v>4.32</v>
      </c>
      <c r="G10281">
        <v>4.59</v>
      </c>
      <c r="H10281">
        <v>5.05</v>
      </c>
      <c r="I10281">
        <v>5.38</v>
      </c>
      <c r="J10281">
        <v>5.52</v>
      </c>
      <c r="K10281">
        <v>6.04</v>
      </c>
      <c r="L10281">
        <v>5.87</v>
      </c>
    </row>
    <row r="10282" spans="1:12" x14ac:dyDescent="0.2">
      <c r="A10282" s="4">
        <v>37036</v>
      </c>
      <c r="C10282">
        <v>3.66</v>
      </c>
      <c r="D10282">
        <v>3.69</v>
      </c>
      <c r="E10282">
        <v>3.76</v>
      </c>
      <c r="F10282">
        <v>4.3099999999999996</v>
      </c>
      <c r="G10282">
        <v>4.58</v>
      </c>
      <c r="H10282">
        <v>5.04</v>
      </c>
      <c r="I10282">
        <v>5.38</v>
      </c>
      <c r="J10282">
        <v>5.52</v>
      </c>
      <c r="K10282">
        <v>6.04</v>
      </c>
      <c r="L10282">
        <v>5.86</v>
      </c>
    </row>
    <row r="10283" spans="1:12" x14ac:dyDescent="0.2">
      <c r="A10283" s="4">
        <v>37039</v>
      </c>
      <c r="C10283" t="s">
        <v>13</v>
      </c>
      <c r="D10283" t="s">
        <v>13</v>
      </c>
      <c r="E10283" t="s">
        <v>13</v>
      </c>
      <c r="F10283" t="s">
        <v>13</v>
      </c>
      <c r="G10283" t="s">
        <v>13</v>
      </c>
      <c r="H10283" t="s">
        <v>13</v>
      </c>
      <c r="I10283" t="s">
        <v>13</v>
      </c>
      <c r="J10283" t="s">
        <v>13</v>
      </c>
      <c r="K10283" t="s">
        <v>13</v>
      </c>
      <c r="L10283" t="s">
        <v>13</v>
      </c>
    </row>
    <row r="10284" spans="1:12" x14ac:dyDescent="0.2">
      <c r="A10284" s="4">
        <v>37040</v>
      </c>
      <c r="C10284">
        <v>3.71</v>
      </c>
      <c r="D10284">
        <v>3.68</v>
      </c>
      <c r="E10284">
        <v>3.76</v>
      </c>
      <c r="F10284">
        <v>4.33</v>
      </c>
      <c r="G10284">
        <v>4.5999999999999996</v>
      </c>
      <c r="H10284">
        <v>5.0599999999999996</v>
      </c>
      <c r="I10284">
        <v>5.4</v>
      </c>
      <c r="J10284">
        <v>5.54</v>
      </c>
      <c r="K10284">
        <v>6.05</v>
      </c>
      <c r="L10284">
        <v>5.86</v>
      </c>
    </row>
    <row r="10285" spans="1:12" x14ac:dyDescent="0.2">
      <c r="A10285" s="4">
        <v>37041</v>
      </c>
      <c r="C10285">
        <v>3.68</v>
      </c>
      <c r="D10285">
        <v>3.65</v>
      </c>
      <c r="E10285">
        <v>3.75</v>
      </c>
      <c r="F10285">
        <v>4.34</v>
      </c>
      <c r="G10285">
        <v>4.6100000000000003</v>
      </c>
      <c r="H10285">
        <v>5.07</v>
      </c>
      <c r="I10285">
        <v>5.39</v>
      </c>
      <c r="J10285">
        <v>5.54</v>
      </c>
      <c r="K10285">
        <v>6.04</v>
      </c>
      <c r="L10285">
        <v>5.86</v>
      </c>
    </row>
    <row r="10286" spans="1:12" x14ac:dyDescent="0.2">
      <c r="A10286" s="4">
        <v>37042</v>
      </c>
      <c r="C10286">
        <v>3.63</v>
      </c>
      <c r="D10286">
        <v>3.59</v>
      </c>
      <c r="E10286">
        <v>3.63</v>
      </c>
      <c r="F10286">
        <v>4.22</v>
      </c>
      <c r="G10286">
        <v>4.49</v>
      </c>
      <c r="H10286">
        <v>4.9400000000000004</v>
      </c>
      <c r="I10286">
        <v>5.27</v>
      </c>
      <c r="J10286">
        <v>5.43</v>
      </c>
      <c r="K10286">
        <v>5.95</v>
      </c>
      <c r="L10286">
        <v>5.78</v>
      </c>
    </row>
    <row r="10287" spans="1:12" x14ac:dyDescent="0.2">
      <c r="A10287" s="4">
        <v>37043</v>
      </c>
      <c r="C10287">
        <v>3.67</v>
      </c>
      <c r="D10287">
        <v>3.61</v>
      </c>
      <c r="E10287">
        <v>3.67</v>
      </c>
      <c r="F10287">
        <v>4.22</v>
      </c>
      <c r="G10287">
        <v>4.49</v>
      </c>
      <c r="H10287">
        <v>4.9400000000000004</v>
      </c>
      <c r="I10287">
        <v>5.24</v>
      </c>
      <c r="J10287">
        <v>5.39</v>
      </c>
      <c r="K10287">
        <v>5.89</v>
      </c>
      <c r="L10287">
        <v>5.71</v>
      </c>
    </row>
    <row r="10288" spans="1:12" x14ac:dyDescent="0.2">
      <c r="A10288" s="4">
        <v>37046</v>
      </c>
      <c r="C10288">
        <v>3.68</v>
      </c>
      <c r="D10288">
        <v>3.64</v>
      </c>
      <c r="E10288">
        <v>3.68</v>
      </c>
      <c r="F10288">
        <v>4.1900000000000004</v>
      </c>
      <c r="G10288">
        <v>4.47</v>
      </c>
      <c r="H10288">
        <v>4.93</v>
      </c>
      <c r="I10288">
        <v>5.22</v>
      </c>
      <c r="J10288">
        <v>5.35</v>
      </c>
      <c r="K10288">
        <v>5.87</v>
      </c>
      <c r="L10288">
        <v>5.69</v>
      </c>
    </row>
    <row r="10289" spans="1:12" x14ac:dyDescent="0.2">
      <c r="A10289" s="4">
        <v>37047</v>
      </c>
      <c r="C10289">
        <v>3.63</v>
      </c>
      <c r="D10289">
        <v>3.6</v>
      </c>
      <c r="E10289">
        <v>3.61</v>
      </c>
      <c r="F10289">
        <v>4.12</v>
      </c>
      <c r="G10289">
        <v>4.3899999999999997</v>
      </c>
      <c r="H10289">
        <v>4.84</v>
      </c>
      <c r="I10289">
        <v>5.15</v>
      </c>
      <c r="J10289">
        <v>5.29</v>
      </c>
      <c r="K10289">
        <v>5.85</v>
      </c>
      <c r="L10289">
        <v>5.66</v>
      </c>
    </row>
    <row r="10290" spans="1:12" x14ac:dyDescent="0.2">
      <c r="A10290" s="4">
        <v>37048</v>
      </c>
      <c r="C10290">
        <v>3.62</v>
      </c>
      <c r="D10290">
        <v>3.6</v>
      </c>
      <c r="E10290">
        <v>3.62</v>
      </c>
      <c r="F10290">
        <v>4.12</v>
      </c>
      <c r="G10290">
        <v>4.38</v>
      </c>
      <c r="H10290">
        <v>4.83</v>
      </c>
      <c r="I10290">
        <v>5.15</v>
      </c>
      <c r="J10290">
        <v>5.27</v>
      </c>
      <c r="K10290">
        <v>5.83</v>
      </c>
      <c r="L10290">
        <v>5.65</v>
      </c>
    </row>
    <row r="10291" spans="1:12" x14ac:dyDescent="0.2">
      <c r="A10291" s="4">
        <v>37049</v>
      </c>
      <c r="C10291">
        <v>3.63</v>
      </c>
      <c r="D10291">
        <v>3.6</v>
      </c>
      <c r="E10291">
        <v>3.63</v>
      </c>
      <c r="F10291">
        <v>4.1399999999999997</v>
      </c>
      <c r="G10291">
        <v>4.41</v>
      </c>
      <c r="H10291">
        <v>4.88</v>
      </c>
      <c r="I10291">
        <v>5.21</v>
      </c>
      <c r="J10291">
        <v>5.33</v>
      </c>
      <c r="K10291">
        <v>5.89</v>
      </c>
      <c r="L10291">
        <v>5.72</v>
      </c>
    </row>
    <row r="10292" spans="1:12" x14ac:dyDescent="0.2">
      <c r="A10292" s="4">
        <v>37050</v>
      </c>
      <c r="C10292">
        <v>3.64</v>
      </c>
      <c r="D10292">
        <v>3.63</v>
      </c>
      <c r="E10292">
        <v>3.64</v>
      </c>
      <c r="F10292">
        <v>4.17</v>
      </c>
      <c r="G10292">
        <v>4.45</v>
      </c>
      <c r="H10292">
        <v>4.93</v>
      </c>
      <c r="I10292">
        <v>5.25</v>
      </c>
      <c r="J10292">
        <v>5.38</v>
      </c>
      <c r="K10292">
        <v>5.9</v>
      </c>
      <c r="L10292">
        <v>5.73</v>
      </c>
    </row>
    <row r="10293" spans="1:12" x14ac:dyDescent="0.2">
      <c r="A10293" s="4">
        <v>37053</v>
      </c>
      <c r="C10293">
        <v>3.6</v>
      </c>
      <c r="D10293">
        <v>3.62</v>
      </c>
      <c r="E10293">
        <v>3.64</v>
      </c>
      <c r="F10293">
        <v>4.1100000000000003</v>
      </c>
      <c r="G10293">
        <v>4.4000000000000004</v>
      </c>
      <c r="H10293">
        <v>4.87</v>
      </c>
      <c r="I10293">
        <v>5.19</v>
      </c>
      <c r="J10293">
        <v>5.32</v>
      </c>
      <c r="K10293">
        <v>5.85</v>
      </c>
      <c r="L10293">
        <v>5.69</v>
      </c>
    </row>
    <row r="10294" spans="1:12" x14ac:dyDescent="0.2">
      <c r="A10294" s="4">
        <v>37054</v>
      </c>
      <c r="C10294">
        <v>3.56</v>
      </c>
      <c r="D10294">
        <v>3.6</v>
      </c>
      <c r="E10294">
        <v>3.62</v>
      </c>
      <c r="F10294">
        <v>4.09</v>
      </c>
      <c r="G10294">
        <v>4.37</v>
      </c>
      <c r="H10294">
        <v>4.82</v>
      </c>
      <c r="I10294">
        <v>5.14</v>
      </c>
      <c r="J10294">
        <v>5.27</v>
      </c>
      <c r="K10294">
        <v>5.81</v>
      </c>
      <c r="L10294">
        <v>5.65</v>
      </c>
    </row>
    <row r="10295" spans="1:12" x14ac:dyDescent="0.2">
      <c r="A10295" s="4">
        <v>37055</v>
      </c>
      <c r="C10295">
        <v>3.55</v>
      </c>
      <c r="D10295">
        <v>3.58</v>
      </c>
      <c r="E10295">
        <v>3.6</v>
      </c>
      <c r="F10295">
        <v>4.08</v>
      </c>
      <c r="G10295">
        <v>4.3499999999999996</v>
      </c>
      <c r="H10295">
        <v>4.8099999999999996</v>
      </c>
      <c r="I10295">
        <v>5.15</v>
      </c>
      <c r="J10295">
        <v>5.28</v>
      </c>
      <c r="K10295">
        <v>5.81</v>
      </c>
      <c r="L10295">
        <v>5.66</v>
      </c>
    </row>
    <row r="10296" spans="1:12" x14ac:dyDescent="0.2">
      <c r="A10296" s="4">
        <v>37056</v>
      </c>
      <c r="C10296">
        <v>3.56</v>
      </c>
      <c r="D10296">
        <v>3.59</v>
      </c>
      <c r="E10296">
        <v>3.56</v>
      </c>
      <c r="F10296">
        <v>4.04</v>
      </c>
      <c r="G10296">
        <v>4.3</v>
      </c>
      <c r="H10296">
        <v>4.76</v>
      </c>
      <c r="I10296">
        <v>5.1100000000000003</v>
      </c>
      <c r="J10296">
        <v>5.26</v>
      </c>
      <c r="K10296">
        <v>5.8</v>
      </c>
      <c r="L10296">
        <v>5.65</v>
      </c>
    </row>
    <row r="10297" spans="1:12" x14ac:dyDescent="0.2">
      <c r="A10297" s="4">
        <v>37057</v>
      </c>
      <c r="C10297">
        <v>3.52</v>
      </c>
      <c r="D10297">
        <v>3.55</v>
      </c>
      <c r="E10297">
        <v>3.53</v>
      </c>
      <c r="F10297">
        <v>4.01</v>
      </c>
      <c r="G10297">
        <v>4.26</v>
      </c>
      <c r="H10297">
        <v>4.74</v>
      </c>
      <c r="I10297">
        <v>5.12</v>
      </c>
      <c r="J10297">
        <v>5.27</v>
      </c>
      <c r="K10297">
        <v>5.83</v>
      </c>
      <c r="L10297">
        <v>5.68</v>
      </c>
    </row>
    <row r="10298" spans="1:12" x14ac:dyDescent="0.2">
      <c r="A10298" s="4">
        <v>37060</v>
      </c>
      <c r="C10298">
        <v>3.52</v>
      </c>
      <c r="D10298">
        <v>3.49</v>
      </c>
      <c r="E10298">
        <v>3.48</v>
      </c>
      <c r="F10298">
        <v>3.98</v>
      </c>
      <c r="G10298">
        <v>4.24</v>
      </c>
      <c r="H10298">
        <v>4.7300000000000004</v>
      </c>
      <c r="I10298">
        <v>5.0999999999999996</v>
      </c>
      <c r="J10298">
        <v>5.27</v>
      </c>
      <c r="K10298">
        <v>5.84</v>
      </c>
      <c r="L10298">
        <v>5.7</v>
      </c>
    </row>
    <row r="10299" spans="1:12" x14ac:dyDescent="0.2">
      <c r="A10299" s="4">
        <v>37061</v>
      </c>
      <c r="C10299">
        <v>3.51</v>
      </c>
      <c r="D10299">
        <v>3.49</v>
      </c>
      <c r="E10299">
        <v>3.48</v>
      </c>
      <c r="F10299">
        <v>3.99</v>
      </c>
      <c r="G10299">
        <v>4.25</v>
      </c>
      <c r="H10299">
        <v>4.72</v>
      </c>
      <c r="I10299">
        <v>5.08</v>
      </c>
      <c r="J10299">
        <v>5.26</v>
      </c>
      <c r="K10299">
        <v>5.82</v>
      </c>
      <c r="L10299">
        <v>5.69</v>
      </c>
    </row>
    <row r="10300" spans="1:12" x14ac:dyDescent="0.2">
      <c r="A10300" s="4">
        <v>37062</v>
      </c>
      <c r="C10300">
        <v>3.49</v>
      </c>
      <c r="D10300">
        <v>3.47</v>
      </c>
      <c r="E10300">
        <v>3.45</v>
      </c>
      <c r="F10300">
        <v>3.98</v>
      </c>
      <c r="G10300">
        <v>4.24</v>
      </c>
      <c r="H10300">
        <v>4.72</v>
      </c>
      <c r="I10300">
        <v>5.0599999999999996</v>
      </c>
      <c r="J10300">
        <v>5.24</v>
      </c>
      <c r="K10300">
        <v>5.8</v>
      </c>
      <c r="L10300">
        <v>5.67</v>
      </c>
    </row>
    <row r="10301" spans="1:12" x14ac:dyDescent="0.2">
      <c r="A10301" s="4">
        <v>37063</v>
      </c>
      <c r="C10301">
        <v>3.51</v>
      </c>
      <c r="D10301">
        <v>3.48</v>
      </c>
      <c r="E10301">
        <v>3.47</v>
      </c>
      <c r="F10301">
        <v>3.99</v>
      </c>
      <c r="G10301">
        <v>4.25</v>
      </c>
      <c r="H10301">
        <v>4.7</v>
      </c>
      <c r="I10301">
        <v>5.05</v>
      </c>
      <c r="J10301">
        <v>5.22</v>
      </c>
      <c r="K10301">
        <v>5.77</v>
      </c>
      <c r="L10301">
        <v>5.64</v>
      </c>
    </row>
    <row r="10302" spans="1:12" x14ac:dyDescent="0.2">
      <c r="A10302" s="4">
        <v>37064</v>
      </c>
      <c r="C10302">
        <v>3.45</v>
      </c>
      <c r="D10302">
        <v>3.42</v>
      </c>
      <c r="E10302">
        <v>3.41</v>
      </c>
      <c r="F10302">
        <v>3.93</v>
      </c>
      <c r="G10302">
        <v>4.18</v>
      </c>
      <c r="H10302">
        <v>4.63</v>
      </c>
      <c r="I10302">
        <v>4.9800000000000004</v>
      </c>
      <c r="J10302">
        <v>5.14</v>
      </c>
      <c r="K10302">
        <v>5.7</v>
      </c>
      <c r="L10302">
        <v>5.58</v>
      </c>
    </row>
    <row r="10303" spans="1:12" x14ac:dyDescent="0.2">
      <c r="A10303" s="4">
        <v>37067</v>
      </c>
      <c r="C10303">
        <v>3.46</v>
      </c>
      <c r="D10303">
        <v>3.46</v>
      </c>
      <c r="E10303">
        <v>3.48</v>
      </c>
      <c r="F10303">
        <v>3.96</v>
      </c>
      <c r="G10303">
        <v>4.22</v>
      </c>
      <c r="H10303">
        <v>4.6500000000000004</v>
      </c>
      <c r="I10303">
        <v>5</v>
      </c>
      <c r="J10303">
        <v>5.16</v>
      </c>
      <c r="K10303">
        <v>5.72</v>
      </c>
      <c r="L10303">
        <v>5.59</v>
      </c>
    </row>
    <row r="10304" spans="1:12" x14ac:dyDescent="0.2">
      <c r="A10304" s="4">
        <v>37068</v>
      </c>
      <c r="C10304">
        <v>3.46</v>
      </c>
      <c r="D10304">
        <v>3.49</v>
      </c>
      <c r="E10304">
        <v>3.53</v>
      </c>
      <c r="F10304">
        <v>4.03</v>
      </c>
      <c r="G10304">
        <v>4.3</v>
      </c>
      <c r="H10304">
        <v>4.74</v>
      </c>
      <c r="I10304">
        <v>5.08</v>
      </c>
      <c r="J10304">
        <v>5.24</v>
      </c>
      <c r="K10304">
        <v>5.78</v>
      </c>
      <c r="L10304">
        <v>5.65</v>
      </c>
    </row>
    <row r="10305" spans="1:12" x14ac:dyDescent="0.2">
      <c r="A10305" s="4">
        <v>37069</v>
      </c>
      <c r="C10305">
        <v>3.52</v>
      </c>
      <c r="D10305">
        <v>3.55</v>
      </c>
      <c r="E10305">
        <v>3.59</v>
      </c>
      <c r="F10305">
        <v>4.0599999999999996</v>
      </c>
      <c r="G10305">
        <v>4.3600000000000003</v>
      </c>
      <c r="H10305">
        <v>4.82</v>
      </c>
      <c r="I10305">
        <v>5.1100000000000003</v>
      </c>
      <c r="J10305">
        <v>5.26</v>
      </c>
      <c r="K10305">
        <v>5.77</v>
      </c>
      <c r="L10305">
        <v>5.62</v>
      </c>
    </row>
    <row r="10306" spans="1:12" x14ac:dyDescent="0.2">
      <c r="A10306" s="4">
        <v>37070</v>
      </c>
      <c r="C10306">
        <v>3.64</v>
      </c>
      <c r="D10306">
        <v>3.64</v>
      </c>
      <c r="E10306">
        <v>3.69</v>
      </c>
      <c r="F10306">
        <v>4.22</v>
      </c>
      <c r="G10306">
        <v>4.4800000000000004</v>
      </c>
      <c r="H10306">
        <v>4.92</v>
      </c>
      <c r="I10306">
        <v>5.23</v>
      </c>
      <c r="J10306">
        <v>5.35</v>
      </c>
      <c r="K10306">
        <v>5.85</v>
      </c>
      <c r="L10306">
        <v>5.68</v>
      </c>
    </row>
    <row r="10307" spans="1:12" x14ac:dyDescent="0.2">
      <c r="A10307" s="4">
        <v>37071</v>
      </c>
      <c r="C10307">
        <v>3.65</v>
      </c>
      <c r="D10307">
        <v>3.63</v>
      </c>
      <c r="E10307">
        <v>3.72</v>
      </c>
      <c r="F10307">
        <v>4.25</v>
      </c>
      <c r="G10307">
        <v>4.5199999999999996</v>
      </c>
      <c r="H10307">
        <v>4.97</v>
      </c>
      <c r="I10307">
        <v>5.28</v>
      </c>
      <c r="J10307">
        <v>5.42</v>
      </c>
      <c r="K10307">
        <v>5.91</v>
      </c>
      <c r="L10307">
        <v>5.75</v>
      </c>
    </row>
    <row r="10308" spans="1:12" x14ac:dyDescent="0.2">
      <c r="A10308" s="4">
        <v>37074</v>
      </c>
      <c r="C10308">
        <v>3.67</v>
      </c>
      <c r="D10308">
        <v>3.61</v>
      </c>
      <c r="E10308">
        <v>3.74</v>
      </c>
      <c r="F10308">
        <v>4.21</v>
      </c>
      <c r="G10308">
        <v>4.47</v>
      </c>
      <c r="H10308">
        <v>4.88</v>
      </c>
      <c r="I10308">
        <v>5.21</v>
      </c>
      <c r="J10308">
        <v>5.37</v>
      </c>
      <c r="K10308">
        <v>5.86</v>
      </c>
      <c r="L10308">
        <v>5.7</v>
      </c>
    </row>
    <row r="10309" spans="1:12" x14ac:dyDescent="0.2">
      <c r="A10309" s="4">
        <v>37075</v>
      </c>
      <c r="C10309">
        <v>3.66</v>
      </c>
      <c r="D10309">
        <v>3.63</v>
      </c>
      <c r="E10309">
        <v>3.71</v>
      </c>
      <c r="F10309">
        <v>4.24</v>
      </c>
      <c r="G10309">
        <v>4.4800000000000004</v>
      </c>
      <c r="H10309">
        <v>4.91</v>
      </c>
      <c r="I10309">
        <v>5.25</v>
      </c>
      <c r="J10309">
        <v>5.41</v>
      </c>
      <c r="K10309">
        <v>5.9</v>
      </c>
      <c r="L10309">
        <v>5.73</v>
      </c>
    </row>
    <row r="10310" spans="1:12" x14ac:dyDescent="0.2">
      <c r="A10310" s="4">
        <v>37076</v>
      </c>
      <c r="C10310" t="s">
        <v>13</v>
      </c>
      <c r="D10310" t="s">
        <v>13</v>
      </c>
      <c r="E10310" t="s">
        <v>13</v>
      </c>
      <c r="F10310" t="s">
        <v>13</v>
      </c>
      <c r="G10310" t="s">
        <v>13</v>
      </c>
      <c r="H10310" t="s">
        <v>13</v>
      </c>
      <c r="I10310" t="s">
        <v>13</v>
      </c>
      <c r="J10310" t="s">
        <v>13</v>
      </c>
      <c r="K10310" t="s">
        <v>13</v>
      </c>
      <c r="L10310" t="s">
        <v>13</v>
      </c>
    </row>
    <row r="10311" spans="1:12" x14ac:dyDescent="0.2">
      <c r="A10311" s="4">
        <v>37077</v>
      </c>
      <c r="C10311">
        <v>3.65</v>
      </c>
      <c r="D10311">
        <v>3.63</v>
      </c>
      <c r="E10311">
        <v>3.7</v>
      </c>
      <c r="F10311">
        <v>4.24</v>
      </c>
      <c r="G10311">
        <v>4.5</v>
      </c>
      <c r="H10311">
        <v>4.95</v>
      </c>
      <c r="I10311">
        <v>5.29</v>
      </c>
      <c r="J10311">
        <v>5.44</v>
      </c>
      <c r="K10311">
        <v>5.94</v>
      </c>
      <c r="L10311">
        <v>5.76</v>
      </c>
    </row>
    <row r="10312" spans="1:12" x14ac:dyDescent="0.2">
      <c r="A10312" s="4">
        <v>37078</v>
      </c>
      <c r="C10312">
        <v>3.63</v>
      </c>
      <c r="D10312">
        <v>3.57</v>
      </c>
      <c r="E10312">
        <v>3.63</v>
      </c>
      <c r="F10312">
        <v>4.16</v>
      </c>
      <c r="G10312">
        <v>4.43</v>
      </c>
      <c r="H10312">
        <v>4.9000000000000004</v>
      </c>
      <c r="I10312">
        <v>5.24</v>
      </c>
      <c r="J10312">
        <v>5.41</v>
      </c>
      <c r="K10312">
        <v>5.92</v>
      </c>
      <c r="L10312">
        <v>5.75</v>
      </c>
    </row>
    <row r="10313" spans="1:12" x14ac:dyDescent="0.2">
      <c r="A10313" s="4">
        <v>37081</v>
      </c>
      <c r="C10313">
        <v>3.65</v>
      </c>
      <c r="D10313">
        <v>3.62</v>
      </c>
      <c r="E10313">
        <v>3.66</v>
      </c>
      <c r="F10313">
        <v>4.1500000000000004</v>
      </c>
      <c r="G10313">
        <v>4.41</v>
      </c>
      <c r="H10313">
        <v>4.88</v>
      </c>
      <c r="I10313">
        <v>5.21</v>
      </c>
      <c r="J10313">
        <v>5.37</v>
      </c>
      <c r="K10313">
        <v>5.87</v>
      </c>
      <c r="L10313">
        <v>5.7</v>
      </c>
    </row>
    <row r="10314" spans="1:12" x14ac:dyDescent="0.2">
      <c r="A10314" s="4">
        <v>37082</v>
      </c>
      <c r="C10314">
        <v>3.63</v>
      </c>
      <c r="D10314">
        <v>3.58</v>
      </c>
      <c r="E10314">
        <v>3.61</v>
      </c>
      <c r="F10314">
        <v>4.08</v>
      </c>
      <c r="G10314">
        <v>4.34</v>
      </c>
      <c r="H10314">
        <v>4.82</v>
      </c>
      <c r="I10314">
        <v>5.15</v>
      </c>
      <c r="J10314">
        <v>5.32</v>
      </c>
      <c r="K10314">
        <v>5.83</v>
      </c>
      <c r="L10314">
        <v>5.68</v>
      </c>
    </row>
    <row r="10315" spans="1:12" x14ac:dyDescent="0.2">
      <c r="A10315" s="4">
        <v>37083</v>
      </c>
      <c r="C10315">
        <v>3.58</v>
      </c>
      <c r="D10315">
        <v>3.55</v>
      </c>
      <c r="E10315">
        <v>3.6</v>
      </c>
      <c r="F10315">
        <v>4.07</v>
      </c>
      <c r="G10315">
        <v>4.33</v>
      </c>
      <c r="H10315">
        <v>4.8099999999999996</v>
      </c>
      <c r="I10315">
        <v>5.14</v>
      </c>
      <c r="J10315">
        <v>5.31</v>
      </c>
      <c r="K10315">
        <v>5.84</v>
      </c>
      <c r="L10315">
        <v>5.69</v>
      </c>
    </row>
    <row r="10316" spans="1:12" x14ac:dyDescent="0.2">
      <c r="A10316" s="4">
        <v>37084</v>
      </c>
      <c r="C10316">
        <v>3.6</v>
      </c>
      <c r="D10316">
        <v>3.56</v>
      </c>
      <c r="E10316">
        <v>3.6</v>
      </c>
      <c r="F10316">
        <v>4.07</v>
      </c>
      <c r="G10316">
        <v>4.33</v>
      </c>
      <c r="H10316">
        <v>4.8</v>
      </c>
      <c r="I10316">
        <v>5.0999999999999996</v>
      </c>
      <c r="J10316">
        <v>5.27</v>
      </c>
      <c r="K10316">
        <v>5.8</v>
      </c>
      <c r="L10316">
        <v>5.65</v>
      </c>
    </row>
    <row r="10317" spans="1:12" x14ac:dyDescent="0.2">
      <c r="A10317" s="4">
        <v>37085</v>
      </c>
      <c r="C10317">
        <v>3.62</v>
      </c>
      <c r="D10317">
        <v>3.59</v>
      </c>
      <c r="E10317">
        <v>3.64</v>
      </c>
      <c r="F10317">
        <v>4.12</v>
      </c>
      <c r="G10317">
        <v>4.37</v>
      </c>
      <c r="H10317">
        <v>4.82</v>
      </c>
      <c r="I10317">
        <v>5.1100000000000003</v>
      </c>
      <c r="J10317">
        <v>5.27</v>
      </c>
      <c r="K10317">
        <v>5.79</v>
      </c>
      <c r="L10317">
        <v>5.64</v>
      </c>
    </row>
    <row r="10318" spans="1:12" x14ac:dyDescent="0.2">
      <c r="A10318" s="4">
        <v>37088</v>
      </c>
      <c r="C10318">
        <v>3.64</v>
      </c>
      <c r="D10318">
        <v>3.61</v>
      </c>
      <c r="E10318">
        <v>3.63</v>
      </c>
      <c r="F10318">
        <v>4.07</v>
      </c>
      <c r="G10318">
        <v>4.32</v>
      </c>
      <c r="H10318">
        <v>4.76</v>
      </c>
      <c r="I10318">
        <v>5.05</v>
      </c>
      <c r="J10318">
        <v>5.21</v>
      </c>
      <c r="K10318">
        <v>5.74</v>
      </c>
      <c r="L10318">
        <v>5.59</v>
      </c>
    </row>
    <row r="10319" spans="1:12" x14ac:dyDescent="0.2">
      <c r="A10319" s="4">
        <v>37089</v>
      </c>
      <c r="C10319">
        <v>3.61</v>
      </c>
      <c r="D10319">
        <v>3.59</v>
      </c>
      <c r="E10319">
        <v>3.63</v>
      </c>
      <c r="F10319">
        <v>4.09</v>
      </c>
      <c r="G10319">
        <v>4.34</v>
      </c>
      <c r="H10319">
        <v>4.78</v>
      </c>
      <c r="I10319">
        <v>5.0599999999999996</v>
      </c>
      <c r="J10319">
        <v>5.22</v>
      </c>
      <c r="K10319">
        <v>5.74</v>
      </c>
      <c r="L10319">
        <v>5.59</v>
      </c>
    </row>
    <row r="10320" spans="1:12" x14ac:dyDescent="0.2">
      <c r="A10320" s="4">
        <v>37090</v>
      </c>
      <c r="C10320">
        <v>3.54</v>
      </c>
      <c r="D10320">
        <v>3.51</v>
      </c>
      <c r="E10320">
        <v>3.57</v>
      </c>
      <c r="F10320">
        <v>3.96</v>
      </c>
      <c r="G10320">
        <v>4.25</v>
      </c>
      <c r="H10320">
        <v>4.66</v>
      </c>
      <c r="I10320">
        <v>4.9400000000000004</v>
      </c>
      <c r="J10320">
        <v>5.12</v>
      </c>
      <c r="K10320">
        <v>5.65</v>
      </c>
      <c r="L10320">
        <v>5.52</v>
      </c>
    </row>
    <row r="10321" spans="1:12" x14ac:dyDescent="0.2">
      <c r="A10321" s="4">
        <v>37091</v>
      </c>
      <c r="C10321">
        <v>3.55</v>
      </c>
      <c r="D10321">
        <v>3.54</v>
      </c>
      <c r="E10321">
        <v>3.6</v>
      </c>
      <c r="F10321">
        <v>3.98</v>
      </c>
      <c r="G10321">
        <v>4.28</v>
      </c>
      <c r="H10321">
        <v>4.6900000000000004</v>
      </c>
      <c r="I10321">
        <v>4.96</v>
      </c>
      <c r="J10321">
        <v>5.13</v>
      </c>
      <c r="K10321">
        <v>5.66</v>
      </c>
      <c r="L10321">
        <v>5.53</v>
      </c>
    </row>
    <row r="10322" spans="1:12" x14ac:dyDescent="0.2">
      <c r="A10322" s="4">
        <v>37092</v>
      </c>
      <c r="C10322">
        <v>3.53</v>
      </c>
      <c r="D10322">
        <v>3.53</v>
      </c>
      <c r="E10322">
        <v>3.59</v>
      </c>
      <c r="F10322">
        <v>3.98</v>
      </c>
      <c r="G10322">
        <v>4.29</v>
      </c>
      <c r="H10322">
        <v>4.7</v>
      </c>
      <c r="I10322">
        <v>4.9800000000000004</v>
      </c>
      <c r="J10322">
        <v>5.15</v>
      </c>
      <c r="K10322">
        <v>5.67</v>
      </c>
      <c r="L10322">
        <v>5.54</v>
      </c>
    </row>
    <row r="10323" spans="1:12" x14ac:dyDescent="0.2">
      <c r="A10323" s="4">
        <v>37095</v>
      </c>
      <c r="C10323">
        <v>3.56</v>
      </c>
      <c r="D10323">
        <v>3.55</v>
      </c>
      <c r="E10323">
        <v>3.59</v>
      </c>
      <c r="F10323">
        <v>3.98</v>
      </c>
      <c r="G10323">
        <v>4.28</v>
      </c>
      <c r="H10323">
        <v>4.68</v>
      </c>
      <c r="I10323">
        <v>4.95</v>
      </c>
      <c r="J10323">
        <v>5.13</v>
      </c>
      <c r="K10323">
        <v>5.66</v>
      </c>
      <c r="L10323">
        <v>5.53</v>
      </c>
    </row>
    <row r="10324" spans="1:12" x14ac:dyDescent="0.2">
      <c r="A10324" s="4">
        <v>37096</v>
      </c>
      <c r="C10324">
        <v>3.56</v>
      </c>
      <c r="D10324">
        <v>3.52</v>
      </c>
      <c r="E10324">
        <v>3.59</v>
      </c>
      <c r="F10324">
        <v>3.97</v>
      </c>
      <c r="G10324">
        <v>4.26</v>
      </c>
      <c r="H10324">
        <v>4.67</v>
      </c>
      <c r="I10324">
        <v>4.9400000000000004</v>
      </c>
      <c r="J10324">
        <v>5.13</v>
      </c>
      <c r="K10324">
        <v>5.64</v>
      </c>
      <c r="L10324">
        <v>5.52</v>
      </c>
    </row>
    <row r="10325" spans="1:12" x14ac:dyDescent="0.2">
      <c r="A10325" s="4">
        <v>37097</v>
      </c>
      <c r="C10325">
        <v>3.56</v>
      </c>
      <c r="D10325">
        <v>3.54</v>
      </c>
      <c r="E10325">
        <v>3.62</v>
      </c>
      <c r="F10325">
        <v>3.98</v>
      </c>
      <c r="G10325">
        <v>4.3</v>
      </c>
      <c r="H10325">
        <v>4.74</v>
      </c>
      <c r="I10325">
        <v>5.01</v>
      </c>
      <c r="J10325">
        <v>5.2</v>
      </c>
      <c r="K10325">
        <v>5.7</v>
      </c>
      <c r="L10325">
        <v>5.58</v>
      </c>
    </row>
    <row r="10326" spans="1:12" x14ac:dyDescent="0.2">
      <c r="A10326" s="4">
        <v>37098</v>
      </c>
      <c r="C10326">
        <v>3.56</v>
      </c>
      <c r="D10326">
        <v>3.52</v>
      </c>
      <c r="E10326">
        <v>3.59</v>
      </c>
      <c r="F10326">
        <v>3.94</v>
      </c>
      <c r="G10326">
        <v>4.24</v>
      </c>
      <c r="H10326">
        <v>4.71</v>
      </c>
      <c r="I10326">
        <v>4.99</v>
      </c>
      <c r="J10326">
        <v>5.19</v>
      </c>
      <c r="K10326">
        <v>5.71</v>
      </c>
      <c r="L10326">
        <v>5.59</v>
      </c>
    </row>
    <row r="10327" spans="1:12" x14ac:dyDescent="0.2">
      <c r="A10327" s="4">
        <v>37099</v>
      </c>
      <c r="C10327">
        <v>3.55</v>
      </c>
      <c r="D10327">
        <v>3.48</v>
      </c>
      <c r="E10327">
        <v>3.57</v>
      </c>
      <c r="F10327">
        <v>3.87</v>
      </c>
      <c r="G10327">
        <v>4.1500000000000004</v>
      </c>
      <c r="H10327">
        <v>4.6399999999999997</v>
      </c>
      <c r="I10327">
        <v>4.93</v>
      </c>
      <c r="J10327">
        <v>5.13</v>
      </c>
      <c r="K10327">
        <v>5.65</v>
      </c>
      <c r="L10327">
        <v>5.55</v>
      </c>
    </row>
    <row r="10328" spans="1:12" x14ac:dyDescent="0.2">
      <c r="A10328" s="4">
        <v>37102</v>
      </c>
      <c r="C10328">
        <v>3.57</v>
      </c>
      <c r="D10328">
        <v>3.49</v>
      </c>
      <c r="E10328">
        <v>3.56</v>
      </c>
      <c r="F10328">
        <v>3.86</v>
      </c>
      <c r="G10328">
        <v>4.1399999999999997</v>
      </c>
      <c r="H10328">
        <v>4.63</v>
      </c>
      <c r="I10328">
        <v>4.91</v>
      </c>
      <c r="J10328">
        <v>5.1100000000000003</v>
      </c>
      <c r="K10328">
        <v>5.63</v>
      </c>
      <c r="L10328">
        <v>5.53</v>
      </c>
    </row>
    <row r="10329" spans="1:12" x14ac:dyDescent="0.2">
      <c r="A10329" s="4">
        <v>37103</v>
      </c>
      <c r="B10329">
        <v>3.67</v>
      </c>
      <c r="C10329">
        <v>3.54</v>
      </c>
      <c r="D10329">
        <v>3.47</v>
      </c>
      <c r="E10329">
        <v>3.53</v>
      </c>
      <c r="F10329">
        <v>3.79</v>
      </c>
      <c r="G10329">
        <v>4.0599999999999996</v>
      </c>
      <c r="H10329">
        <v>4.57</v>
      </c>
      <c r="I10329">
        <v>4.8600000000000003</v>
      </c>
      <c r="J10329">
        <v>5.07</v>
      </c>
      <c r="K10329">
        <v>5.61</v>
      </c>
      <c r="L10329">
        <v>5.51</v>
      </c>
    </row>
    <row r="10330" spans="1:12" x14ac:dyDescent="0.2">
      <c r="A10330" s="4">
        <v>37104</v>
      </c>
      <c r="B10330">
        <v>3.65</v>
      </c>
      <c r="C10330">
        <v>3.53</v>
      </c>
      <c r="D10330">
        <v>3.47</v>
      </c>
      <c r="E10330">
        <v>3.56</v>
      </c>
      <c r="F10330">
        <v>3.83</v>
      </c>
      <c r="G10330">
        <v>4.09</v>
      </c>
      <c r="H10330">
        <v>4.62</v>
      </c>
      <c r="I10330">
        <v>4.9000000000000004</v>
      </c>
      <c r="J10330">
        <v>5.1100000000000003</v>
      </c>
      <c r="K10330">
        <v>5.63</v>
      </c>
      <c r="L10330">
        <v>5.53</v>
      </c>
    </row>
    <row r="10331" spans="1:12" x14ac:dyDescent="0.2">
      <c r="A10331" s="4">
        <v>37105</v>
      </c>
      <c r="B10331">
        <v>3.65</v>
      </c>
      <c r="C10331">
        <v>3.53</v>
      </c>
      <c r="D10331">
        <v>3.46</v>
      </c>
      <c r="E10331">
        <v>3.57</v>
      </c>
      <c r="F10331">
        <v>3.89</v>
      </c>
      <c r="G10331">
        <v>4.17</v>
      </c>
      <c r="H10331">
        <v>4.6900000000000004</v>
      </c>
      <c r="I10331">
        <v>4.97</v>
      </c>
      <c r="J10331">
        <v>5.17</v>
      </c>
      <c r="K10331">
        <v>5.68</v>
      </c>
      <c r="L10331">
        <v>5.57</v>
      </c>
    </row>
    <row r="10332" spans="1:12" x14ac:dyDescent="0.2">
      <c r="A10332" s="4">
        <v>37106</v>
      </c>
      <c r="B10332">
        <v>3.63</v>
      </c>
      <c r="C10332">
        <v>3.52</v>
      </c>
      <c r="D10332">
        <v>3.47</v>
      </c>
      <c r="E10332">
        <v>3.57</v>
      </c>
      <c r="F10332">
        <v>3.91</v>
      </c>
      <c r="G10332">
        <v>4.22</v>
      </c>
      <c r="H10332">
        <v>4.72</v>
      </c>
      <c r="I10332">
        <v>4.99</v>
      </c>
      <c r="J10332">
        <v>5.2</v>
      </c>
      <c r="K10332">
        <v>5.7</v>
      </c>
      <c r="L10332">
        <v>5.59</v>
      </c>
    </row>
    <row r="10333" spans="1:12" x14ac:dyDescent="0.2">
      <c r="A10333" s="4">
        <v>37109</v>
      </c>
      <c r="B10333">
        <v>3.62</v>
      </c>
      <c r="C10333">
        <v>3.52</v>
      </c>
      <c r="D10333">
        <v>3.47</v>
      </c>
      <c r="E10333">
        <v>3.56</v>
      </c>
      <c r="F10333">
        <v>3.88</v>
      </c>
      <c r="G10333">
        <v>4.17</v>
      </c>
      <c r="H10333">
        <v>4.71</v>
      </c>
      <c r="I10333">
        <v>4.99</v>
      </c>
      <c r="J10333">
        <v>5.19</v>
      </c>
      <c r="K10333">
        <v>5.7</v>
      </c>
      <c r="L10333">
        <v>5.59</v>
      </c>
    </row>
    <row r="10334" spans="1:12" x14ac:dyDescent="0.2">
      <c r="A10334" s="4">
        <v>37110</v>
      </c>
      <c r="B10334">
        <v>3.63</v>
      </c>
      <c r="C10334">
        <v>3.52</v>
      </c>
      <c r="D10334">
        <v>3.47</v>
      </c>
      <c r="E10334">
        <v>3.56</v>
      </c>
      <c r="F10334">
        <v>3.9</v>
      </c>
      <c r="G10334">
        <v>4.1900000000000004</v>
      </c>
      <c r="H10334">
        <v>4.72</v>
      </c>
      <c r="I10334">
        <v>5</v>
      </c>
      <c r="J10334">
        <v>5.2</v>
      </c>
      <c r="K10334">
        <v>5.71</v>
      </c>
      <c r="L10334">
        <v>5.6</v>
      </c>
    </row>
    <row r="10335" spans="1:12" x14ac:dyDescent="0.2">
      <c r="A10335" s="4">
        <v>37111</v>
      </c>
      <c r="B10335">
        <v>3.61</v>
      </c>
      <c r="C10335">
        <v>3.49</v>
      </c>
      <c r="D10335">
        <v>3.41</v>
      </c>
      <c r="E10335">
        <v>3.46</v>
      </c>
      <c r="F10335">
        <v>3.77</v>
      </c>
      <c r="G10335">
        <v>4.05</v>
      </c>
      <c r="H10335">
        <v>4.6100000000000003</v>
      </c>
      <c r="I10335">
        <v>4.87</v>
      </c>
      <c r="J10335">
        <v>4.99</v>
      </c>
      <c r="K10335">
        <v>5.61</v>
      </c>
      <c r="L10335">
        <v>5.52</v>
      </c>
    </row>
    <row r="10336" spans="1:12" x14ac:dyDescent="0.2">
      <c r="A10336" s="4">
        <v>37112</v>
      </c>
      <c r="B10336">
        <v>3.61</v>
      </c>
      <c r="C10336">
        <v>3.45</v>
      </c>
      <c r="D10336">
        <v>3.4</v>
      </c>
      <c r="E10336">
        <v>3.48</v>
      </c>
      <c r="F10336">
        <v>3.77</v>
      </c>
      <c r="G10336">
        <v>4.07</v>
      </c>
      <c r="H10336">
        <v>4.66</v>
      </c>
      <c r="I10336">
        <v>4.93</v>
      </c>
      <c r="J10336">
        <v>5.04</v>
      </c>
      <c r="K10336">
        <v>5.64</v>
      </c>
      <c r="L10336">
        <v>5.54</v>
      </c>
    </row>
    <row r="10337" spans="1:12" x14ac:dyDescent="0.2">
      <c r="A10337" s="4">
        <v>37113</v>
      </c>
      <c r="B10337">
        <v>3.58</v>
      </c>
      <c r="C10337">
        <v>3.43</v>
      </c>
      <c r="D10337">
        <v>3.37</v>
      </c>
      <c r="E10337">
        <v>3.45</v>
      </c>
      <c r="F10337">
        <v>3.73</v>
      </c>
      <c r="G10337">
        <v>4.03</v>
      </c>
      <c r="H10337">
        <v>4.6100000000000003</v>
      </c>
      <c r="I10337">
        <v>4.88</v>
      </c>
      <c r="J10337">
        <v>4.99</v>
      </c>
      <c r="K10337">
        <v>5.61</v>
      </c>
      <c r="L10337">
        <v>5.52</v>
      </c>
    </row>
    <row r="10338" spans="1:12" x14ac:dyDescent="0.2">
      <c r="A10338" s="4">
        <v>37116</v>
      </c>
      <c r="B10338">
        <v>3.57</v>
      </c>
      <c r="C10338">
        <v>3.45</v>
      </c>
      <c r="D10338">
        <v>3.37</v>
      </c>
      <c r="E10338">
        <v>3.43</v>
      </c>
      <c r="F10338">
        <v>3.7</v>
      </c>
      <c r="G10338">
        <v>4</v>
      </c>
      <c r="H10338">
        <v>4.57</v>
      </c>
      <c r="I10338">
        <v>4.8600000000000003</v>
      </c>
      <c r="J10338">
        <v>4.97</v>
      </c>
      <c r="K10338">
        <v>5.6</v>
      </c>
      <c r="L10338">
        <v>5.52</v>
      </c>
    </row>
    <row r="10339" spans="1:12" x14ac:dyDescent="0.2">
      <c r="A10339" s="4">
        <v>37117</v>
      </c>
      <c r="B10339">
        <v>3.54</v>
      </c>
      <c r="C10339">
        <v>3.43</v>
      </c>
      <c r="D10339">
        <v>3.38</v>
      </c>
      <c r="E10339">
        <v>3.46</v>
      </c>
      <c r="F10339">
        <v>3.74</v>
      </c>
      <c r="G10339">
        <v>4.03</v>
      </c>
      <c r="H10339">
        <v>4.59</v>
      </c>
      <c r="I10339">
        <v>4.87</v>
      </c>
      <c r="J10339">
        <v>4.97</v>
      </c>
      <c r="K10339">
        <v>5.61</v>
      </c>
      <c r="L10339">
        <v>5.51</v>
      </c>
    </row>
    <row r="10340" spans="1:12" x14ac:dyDescent="0.2">
      <c r="A10340" s="4">
        <v>37118</v>
      </c>
      <c r="B10340">
        <v>3.52</v>
      </c>
      <c r="C10340">
        <v>3.43</v>
      </c>
      <c r="D10340">
        <v>3.41</v>
      </c>
      <c r="E10340">
        <v>3.47</v>
      </c>
      <c r="F10340">
        <v>3.8</v>
      </c>
      <c r="G10340">
        <v>4.1100000000000003</v>
      </c>
      <c r="H10340">
        <v>4.62</v>
      </c>
      <c r="I10340">
        <v>4.9000000000000004</v>
      </c>
      <c r="J10340">
        <v>5</v>
      </c>
      <c r="K10340">
        <v>5.62</v>
      </c>
      <c r="L10340">
        <v>5.52</v>
      </c>
    </row>
    <row r="10341" spans="1:12" x14ac:dyDescent="0.2">
      <c r="A10341" s="4">
        <v>37119</v>
      </c>
      <c r="B10341">
        <v>3.48</v>
      </c>
      <c r="C10341">
        <v>3.39</v>
      </c>
      <c r="D10341">
        <v>3.36</v>
      </c>
      <c r="E10341">
        <v>3.43</v>
      </c>
      <c r="F10341">
        <v>3.75</v>
      </c>
      <c r="G10341">
        <v>4.04</v>
      </c>
      <c r="H10341">
        <v>4.58</v>
      </c>
      <c r="I10341">
        <v>4.84</v>
      </c>
      <c r="J10341">
        <v>4.95</v>
      </c>
      <c r="K10341">
        <v>5.58</v>
      </c>
      <c r="L10341">
        <v>5.48</v>
      </c>
    </row>
    <row r="10342" spans="1:12" x14ac:dyDescent="0.2">
      <c r="A10342" s="4">
        <v>37120</v>
      </c>
      <c r="B10342">
        <v>3.46</v>
      </c>
      <c r="C10342">
        <v>3.36</v>
      </c>
      <c r="D10342">
        <v>3.33</v>
      </c>
      <c r="E10342">
        <v>3.39</v>
      </c>
      <c r="F10342">
        <v>3.67</v>
      </c>
      <c r="G10342">
        <v>3.95</v>
      </c>
      <c r="H10342">
        <v>4.49</v>
      </c>
      <c r="I10342">
        <v>4.75</v>
      </c>
      <c r="J10342">
        <v>4.84</v>
      </c>
      <c r="K10342">
        <v>5.51</v>
      </c>
      <c r="L10342">
        <v>5.43</v>
      </c>
    </row>
    <row r="10343" spans="1:12" x14ac:dyDescent="0.2">
      <c r="A10343" s="4">
        <v>37123</v>
      </c>
      <c r="B10343">
        <v>3.48</v>
      </c>
      <c r="C10343">
        <v>3.42</v>
      </c>
      <c r="D10343">
        <v>3.4</v>
      </c>
      <c r="E10343">
        <v>3.44</v>
      </c>
      <c r="F10343">
        <v>3.74</v>
      </c>
      <c r="G10343">
        <v>4.0199999999999996</v>
      </c>
      <c r="H10343">
        <v>4.55</v>
      </c>
      <c r="I10343">
        <v>4.8099999999999996</v>
      </c>
      <c r="J10343">
        <v>4.91</v>
      </c>
      <c r="K10343">
        <v>5.55</v>
      </c>
      <c r="L10343">
        <v>5.46</v>
      </c>
    </row>
    <row r="10344" spans="1:12" x14ac:dyDescent="0.2">
      <c r="A10344" s="4">
        <v>37124</v>
      </c>
      <c r="B10344">
        <v>3.46</v>
      </c>
      <c r="C10344">
        <v>3.39</v>
      </c>
      <c r="D10344">
        <v>3.35</v>
      </c>
      <c r="E10344">
        <v>3.41</v>
      </c>
      <c r="F10344">
        <v>3.69</v>
      </c>
      <c r="G10344">
        <v>3.96</v>
      </c>
      <c r="H10344">
        <v>4.5</v>
      </c>
      <c r="I10344">
        <v>4.79</v>
      </c>
      <c r="J10344">
        <v>4.87</v>
      </c>
      <c r="K10344">
        <v>5.54</v>
      </c>
      <c r="L10344">
        <v>5.44</v>
      </c>
    </row>
    <row r="10345" spans="1:12" x14ac:dyDescent="0.2">
      <c r="A10345" s="4">
        <v>37125</v>
      </c>
      <c r="B10345">
        <v>3.46</v>
      </c>
      <c r="C10345">
        <v>3.38</v>
      </c>
      <c r="D10345">
        <v>3.37</v>
      </c>
      <c r="E10345">
        <v>3.44</v>
      </c>
      <c r="F10345">
        <v>3.76</v>
      </c>
      <c r="G10345">
        <v>4.03</v>
      </c>
      <c r="H10345">
        <v>4.53</v>
      </c>
      <c r="I10345">
        <v>4.8099999999999996</v>
      </c>
      <c r="J10345">
        <v>4.91</v>
      </c>
      <c r="K10345">
        <v>5.53</v>
      </c>
      <c r="L10345">
        <v>5.44</v>
      </c>
    </row>
    <row r="10346" spans="1:12" x14ac:dyDescent="0.2">
      <c r="A10346" s="4">
        <v>37126</v>
      </c>
      <c r="B10346">
        <v>3.49</v>
      </c>
      <c r="C10346">
        <v>3.4</v>
      </c>
      <c r="D10346">
        <v>3.36</v>
      </c>
      <c r="E10346">
        <v>3.46</v>
      </c>
      <c r="F10346">
        <v>3.72</v>
      </c>
      <c r="G10346">
        <v>3.99</v>
      </c>
      <c r="H10346">
        <v>4.5199999999999996</v>
      </c>
      <c r="I10346">
        <v>4.79</v>
      </c>
      <c r="J10346">
        <v>4.8899999999999997</v>
      </c>
      <c r="K10346">
        <v>5.5</v>
      </c>
      <c r="L10346">
        <v>5.41</v>
      </c>
    </row>
    <row r="10347" spans="1:12" x14ac:dyDescent="0.2">
      <c r="A10347" s="4">
        <v>37127</v>
      </c>
      <c r="B10347">
        <v>3.49</v>
      </c>
      <c r="C10347">
        <v>3.42</v>
      </c>
      <c r="D10347">
        <v>3.37</v>
      </c>
      <c r="E10347">
        <v>3.48</v>
      </c>
      <c r="F10347">
        <v>3.76</v>
      </c>
      <c r="G10347">
        <v>4.03</v>
      </c>
      <c r="H10347">
        <v>4.55</v>
      </c>
      <c r="I10347">
        <v>4.82</v>
      </c>
      <c r="J10347">
        <v>4.93</v>
      </c>
      <c r="K10347">
        <v>5.54</v>
      </c>
      <c r="L10347">
        <v>5.45</v>
      </c>
    </row>
    <row r="10348" spans="1:12" x14ac:dyDescent="0.2">
      <c r="A10348" s="4">
        <v>37130</v>
      </c>
      <c r="B10348">
        <v>3.52</v>
      </c>
      <c r="C10348">
        <v>3.45</v>
      </c>
      <c r="D10348">
        <v>3.4</v>
      </c>
      <c r="E10348">
        <v>3.51</v>
      </c>
      <c r="F10348">
        <v>3.78</v>
      </c>
      <c r="G10348">
        <v>4.04</v>
      </c>
      <c r="H10348">
        <v>4.57</v>
      </c>
      <c r="I10348">
        <v>4.83</v>
      </c>
      <c r="J10348">
        <v>4.9400000000000004</v>
      </c>
      <c r="K10348">
        <v>5.56</v>
      </c>
      <c r="L10348">
        <v>5.47</v>
      </c>
    </row>
    <row r="10349" spans="1:12" x14ac:dyDescent="0.2">
      <c r="A10349" s="4">
        <v>37131</v>
      </c>
      <c r="B10349">
        <v>3.53</v>
      </c>
      <c r="C10349">
        <v>3.41</v>
      </c>
      <c r="D10349">
        <v>3.35</v>
      </c>
      <c r="E10349">
        <v>3.46</v>
      </c>
      <c r="F10349">
        <v>3.71</v>
      </c>
      <c r="G10349">
        <v>3.97</v>
      </c>
      <c r="H10349">
        <v>4.4800000000000004</v>
      </c>
      <c r="I10349">
        <v>4.7300000000000004</v>
      </c>
      <c r="J10349">
        <v>4.8499999999999996</v>
      </c>
      <c r="K10349">
        <v>5.49</v>
      </c>
      <c r="L10349">
        <v>5.41</v>
      </c>
    </row>
    <row r="10350" spans="1:12" x14ac:dyDescent="0.2">
      <c r="A10350" s="4">
        <v>37132</v>
      </c>
      <c r="B10350">
        <v>3.48</v>
      </c>
      <c r="C10350">
        <v>3.42</v>
      </c>
      <c r="D10350">
        <v>3.33</v>
      </c>
      <c r="E10350">
        <v>3.44</v>
      </c>
      <c r="F10350">
        <v>3.67</v>
      </c>
      <c r="G10350">
        <v>3.92</v>
      </c>
      <c r="H10350">
        <v>4.43</v>
      </c>
      <c r="I10350">
        <v>4.67</v>
      </c>
      <c r="J10350">
        <v>4.78</v>
      </c>
      <c r="K10350">
        <v>5.44</v>
      </c>
      <c r="L10350">
        <v>5.36</v>
      </c>
    </row>
    <row r="10351" spans="1:12" x14ac:dyDescent="0.2">
      <c r="A10351" s="4">
        <v>37133</v>
      </c>
      <c r="B10351">
        <v>3.41</v>
      </c>
      <c r="C10351">
        <v>3.36</v>
      </c>
      <c r="D10351">
        <v>3.28</v>
      </c>
      <c r="E10351">
        <v>3.38</v>
      </c>
      <c r="F10351">
        <v>3.61</v>
      </c>
      <c r="G10351">
        <v>3.88</v>
      </c>
      <c r="H10351">
        <v>4.42</v>
      </c>
      <c r="I10351">
        <v>4.68</v>
      </c>
      <c r="J10351">
        <v>4.79</v>
      </c>
      <c r="K10351">
        <v>5.45</v>
      </c>
      <c r="L10351">
        <v>5.37</v>
      </c>
    </row>
    <row r="10352" spans="1:12" x14ac:dyDescent="0.2">
      <c r="A10352" s="4">
        <v>37134</v>
      </c>
      <c r="B10352">
        <v>3.4</v>
      </c>
      <c r="C10352">
        <v>3.37</v>
      </c>
      <c r="D10352">
        <v>3.31</v>
      </c>
      <c r="E10352">
        <v>3.41</v>
      </c>
      <c r="F10352">
        <v>3.64</v>
      </c>
      <c r="G10352">
        <v>3.91</v>
      </c>
      <c r="H10352">
        <v>4.46</v>
      </c>
      <c r="I10352">
        <v>4.72</v>
      </c>
      <c r="J10352">
        <v>4.8499999999999996</v>
      </c>
      <c r="K10352">
        <v>5.47</v>
      </c>
      <c r="L10352">
        <v>5.39</v>
      </c>
    </row>
    <row r="10353" spans="1:12" x14ac:dyDescent="0.2">
      <c r="A10353" s="4">
        <v>37137</v>
      </c>
      <c r="B10353" t="s">
        <v>13</v>
      </c>
      <c r="C10353" t="s">
        <v>13</v>
      </c>
      <c r="D10353" t="s">
        <v>13</v>
      </c>
      <c r="E10353" t="s">
        <v>13</v>
      </c>
      <c r="F10353" t="s">
        <v>13</v>
      </c>
      <c r="G10353" t="s">
        <v>13</v>
      </c>
      <c r="H10353" t="s">
        <v>13</v>
      </c>
      <c r="I10353" t="s">
        <v>13</v>
      </c>
      <c r="J10353" t="s">
        <v>13</v>
      </c>
      <c r="K10353" t="s">
        <v>13</v>
      </c>
      <c r="L10353" t="s">
        <v>13</v>
      </c>
    </row>
    <row r="10354" spans="1:12" x14ac:dyDescent="0.2">
      <c r="A10354" s="4">
        <v>37138</v>
      </c>
      <c r="B10354">
        <v>3.43</v>
      </c>
      <c r="C10354">
        <v>3.44</v>
      </c>
      <c r="D10354">
        <v>3.43</v>
      </c>
      <c r="E10354">
        <v>3.55</v>
      </c>
      <c r="F10354">
        <v>3.83</v>
      </c>
      <c r="G10354">
        <v>4.0999999999999996</v>
      </c>
      <c r="H10354">
        <v>4.63</v>
      </c>
      <c r="I10354">
        <v>4.88</v>
      </c>
      <c r="J10354">
        <v>4.99</v>
      </c>
      <c r="K10354">
        <v>5.59</v>
      </c>
      <c r="L10354">
        <v>5.5</v>
      </c>
    </row>
    <row r="10355" spans="1:12" x14ac:dyDescent="0.2">
      <c r="A10355" s="4">
        <v>37139</v>
      </c>
      <c r="B10355">
        <v>3.49</v>
      </c>
      <c r="C10355">
        <v>3.41</v>
      </c>
      <c r="D10355">
        <v>3.39</v>
      </c>
      <c r="E10355">
        <v>3.47</v>
      </c>
      <c r="F10355">
        <v>3.79</v>
      </c>
      <c r="G10355">
        <v>4.07</v>
      </c>
      <c r="H10355">
        <v>4.6100000000000003</v>
      </c>
      <c r="I10355">
        <v>4.8600000000000003</v>
      </c>
      <c r="J10355">
        <v>4.97</v>
      </c>
      <c r="K10355">
        <v>5.57</v>
      </c>
      <c r="L10355">
        <v>5.48</v>
      </c>
    </row>
    <row r="10356" spans="1:12" x14ac:dyDescent="0.2">
      <c r="A10356" s="4">
        <v>37140</v>
      </c>
      <c r="B10356">
        <v>3.44</v>
      </c>
      <c r="C10356">
        <v>3.34</v>
      </c>
      <c r="D10356">
        <v>3.33</v>
      </c>
      <c r="E10356">
        <v>3.4</v>
      </c>
      <c r="F10356">
        <v>3.65</v>
      </c>
      <c r="G10356">
        <v>3.93</v>
      </c>
      <c r="H10356">
        <v>4.4800000000000004</v>
      </c>
      <c r="I10356">
        <v>4.7300000000000004</v>
      </c>
      <c r="J10356">
        <v>4.8600000000000003</v>
      </c>
      <c r="K10356">
        <v>5.5</v>
      </c>
      <c r="L10356">
        <v>5.41</v>
      </c>
    </row>
    <row r="10357" spans="1:12" x14ac:dyDescent="0.2">
      <c r="A10357" s="4">
        <v>37141</v>
      </c>
      <c r="B10357">
        <v>3.4</v>
      </c>
      <c r="C10357">
        <v>3.27</v>
      </c>
      <c r="D10357">
        <v>3.2</v>
      </c>
      <c r="E10357">
        <v>3.29</v>
      </c>
      <c r="F10357">
        <v>3.53</v>
      </c>
      <c r="G10357">
        <v>3.82</v>
      </c>
      <c r="H10357">
        <v>4.3899999999999997</v>
      </c>
      <c r="I10357">
        <v>4.67</v>
      </c>
      <c r="J10357">
        <v>4.8</v>
      </c>
      <c r="K10357">
        <v>5.45</v>
      </c>
      <c r="L10357">
        <v>5.39</v>
      </c>
    </row>
    <row r="10358" spans="1:12" x14ac:dyDescent="0.2">
      <c r="A10358" s="4">
        <v>37144</v>
      </c>
      <c r="B10358">
        <v>3.4</v>
      </c>
      <c r="C10358">
        <v>3.26</v>
      </c>
      <c r="D10358">
        <v>3.23</v>
      </c>
      <c r="E10358">
        <v>3.31</v>
      </c>
      <c r="F10358">
        <v>3.53</v>
      </c>
      <c r="G10358">
        <v>3.82</v>
      </c>
      <c r="H10358">
        <v>4.41</v>
      </c>
      <c r="I10358">
        <v>4.6900000000000004</v>
      </c>
      <c r="J10358">
        <v>4.84</v>
      </c>
      <c r="K10358">
        <v>5.5</v>
      </c>
      <c r="L10358">
        <v>5.43</v>
      </c>
    </row>
    <row r="10359" spans="1:12" x14ac:dyDescent="0.2">
      <c r="A10359" s="4">
        <v>37145</v>
      </c>
      <c r="B10359" t="s">
        <v>13</v>
      </c>
      <c r="C10359" t="s">
        <v>13</v>
      </c>
      <c r="D10359" t="s">
        <v>13</v>
      </c>
      <c r="E10359" t="s">
        <v>13</v>
      </c>
      <c r="F10359" t="s">
        <v>13</v>
      </c>
      <c r="G10359" t="s">
        <v>13</v>
      </c>
      <c r="H10359" t="s">
        <v>13</v>
      </c>
      <c r="I10359" t="s">
        <v>13</v>
      </c>
      <c r="J10359" t="s">
        <v>13</v>
      </c>
      <c r="K10359" t="s">
        <v>13</v>
      </c>
      <c r="L10359" t="s">
        <v>13</v>
      </c>
    </row>
    <row r="10360" spans="1:12" x14ac:dyDescent="0.2">
      <c r="A10360" s="4">
        <v>37146</v>
      </c>
      <c r="B10360" t="s">
        <v>13</v>
      </c>
      <c r="C10360" t="s">
        <v>13</v>
      </c>
      <c r="D10360" t="s">
        <v>13</v>
      </c>
      <c r="E10360" t="s">
        <v>13</v>
      </c>
      <c r="F10360" t="s">
        <v>13</v>
      </c>
      <c r="G10360" t="s">
        <v>13</v>
      </c>
      <c r="H10360" t="s">
        <v>13</v>
      </c>
      <c r="I10360" t="s">
        <v>13</v>
      </c>
      <c r="J10360" t="s">
        <v>13</v>
      </c>
      <c r="K10360" t="s">
        <v>13</v>
      </c>
      <c r="L10360" t="s">
        <v>13</v>
      </c>
    </row>
    <row r="10361" spans="1:12" x14ac:dyDescent="0.2">
      <c r="A10361" s="4">
        <v>37147</v>
      </c>
      <c r="B10361">
        <v>2.73</v>
      </c>
      <c r="C10361">
        <v>2.74</v>
      </c>
      <c r="D10361">
        <v>2.75</v>
      </c>
      <c r="E10361">
        <v>2.81</v>
      </c>
      <c r="F10361">
        <v>2.99</v>
      </c>
      <c r="G10361">
        <v>3.32</v>
      </c>
      <c r="H10361">
        <v>4.03</v>
      </c>
      <c r="I10361">
        <v>4.41</v>
      </c>
      <c r="J10361">
        <v>4.6399999999999997</v>
      </c>
      <c r="K10361">
        <v>5.41</v>
      </c>
      <c r="L10361">
        <v>5.39</v>
      </c>
    </row>
    <row r="10362" spans="1:12" x14ac:dyDescent="0.2">
      <c r="A10362" s="4">
        <v>37148</v>
      </c>
      <c r="B10362">
        <v>2.54</v>
      </c>
      <c r="C10362">
        <v>2.64</v>
      </c>
      <c r="D10362">
        <v>2.67</v>
      </c>
      <c r="E10362">
        <v>2.73</v>
      </c>
      <c r="F10362">
        <v>2.87</v>
      </c>
      <c r="G10362">
        <v>3.17</v>
      </c>
      <c r="H10362">
        <v>3.92</v>
      </c>
      <c r="I10362">
        <v>4.3099999999999996</v>
      </c>
      <c r="J10362">
        <v>4.57</v>
      </c>
      <c r="K10362">
        <v>5.38</v>
      </c>
      <c r="L10362">
        <v>5.35</v>
      </c>
    </row>
    <row r="10363" spans="1:12" x14ac:dyDescent="0.2">
      <c r="A10363" s="4">
        <v>37151</v>
      </c>
      <c r="B10363">
        <v>2.4700000000000002</v>
      </c>
      <c r="C10363">
        <v>2.59</v>
      </c>
      <c r="D10363">
        <v>2.62</v>
      </c>
      <c r="E10363">
        <v>2.72</v>
      </c>
      <c r="F10363">
        <v>2.96</v>
      </c>
      <c r="G10363">
        <v>3.3</v>
      </c>
      <c r="H10363">
        <v>3.99</v>
      </c>
      <c r="I10363">
        <v>4.38</v>
      </c>
      <c r="J10363">
        <v>4.63</v>
      </c>
      <c r="K10363">
        <v>5.44</v>
      </c>
      <c r="L10363">
        <v>5.41</v>
      </c>
    </row>
    <row r="10364" spans="1:12" x14ac:dyDescent="0.2">
      <c r="A10364" s="4">
        <v>37152</v>
      </c>
      <c r="B10364">
        <v>2.34</v>
      </c>
      <c r="C10364">
        <v>2.48</v>
      </c>
      <c r="D10364">
        <v>2.56</v>
      </c>
      <c r="E10364">
        <v>2.69</v>
      </c>
      <c r="F10364">
        <v>2.96</v>
      </c>
      <c r="G10364">
        <v>3.31</v>
      </c>
      <c r="H10364">
        <v>4.01</v>
      </c>
      <c r="I10364">
        <v>4.46</v>
      </c>
      <c r="J10364">
        <v>4.72</v>
      </c>
      <c r="K10364">
        <v>5.59</v>
      </c>
      <c r="L10364">
        <v>5.55</v>
      </c>
    </row>
    <row r="10365" spans="1:12" x14ac:dyDescent="0.2">
      <c r="A10365" s="4">
        <v>37153</v>
      </c>
      <c r="B10365">
        <v>2</v>
      </c>
      <c r="C10365">
        <v>2.19</v>
      </c>
      <c r="D10365">
        <v>2.33</v>
      </c>
      <c r="E10365">
        <v>2.4900000000000002</v>
      </c>
      <c r="F10365">
        <v>2.81</v>
      </c>
      <c r="G10365">
        <v>3.18</v>
      </c>
      <c r="H10365">
        <v>3.9</v>
      </c>
      <c r="I10365">
        <v>4.41</v>
      </c>
      <c r="J10365">
        <v>4.6900000000000004</v>
      </c>
      <c r="K10365">
        <v>5.59</v>
      </c>
      <c r="L10365">
        <v>5.56</v>
      </c>
    </row>
    <row r="10366" spans="1:12" x14ac:dyDescent="0.2">
      <c r="A10366" s="4">
        <v>37154</v>
      </c>
      <c r="B10366">
        <v>2.04</v>
      </c>
      <c r="C10366">
        <v>2.2200000000000002</v>
      </c>
      <c r="D10366">
        <v>2.38</v>
      </c>
      <c r="E10366">
        <v>2.56</v>
      </c>
      <c r="F10366">
        <v>2.91</v>
      </c>
      <c r="G10366">
        <v>3.27</v>
      </c>
      <c r="H10366">
        <v>3.97</v>
      </c>
      <c r="I10366">
        <v>4.47</v>
      </c>
      <c r="J10366">
        <v>4.75</v>
      </c>
      <c r="K10366">
        <v>5.67</v>
      </c>
      <c r="L10366">
        <v>5.62</v>
      </c>
    </row>
    <row r="10367" spans="1:12" x14ac:dyDescent="0.2">
      <c r="A10367" s="4">
        <v>37155</v>
      </c>
      <c r="B10367">
        <v>2.12</v>
      </c>
      <c r="C10367">
        <v>2.25</v>
      </c>
      <c r="D10367">
        <v>2.34</v>
      </c>
      <c r="E10367">
        <v>2.5299999999999998</v>
      </c>
      <c r="F10367">
        <v>2.91</v>
      </c>
      <c r="G10367">
        <v>3.27</v>
      </c>
      <c r="H10367">
        <v>3.94</v>
      </c>
      <c r="I10367">
        <v>4.43</v>
      </c>
      <c r="J10367">
        <v>4.7</v>
      </c>
      <c r="K10367">
        <v>5.62</v>
      </c>
      <c r="L10367">
        <v>5.59</v>
      </c>
    </row>
    <row r="10368" spans="1:12" x14ac:dyDescent="0.2">
      <c r="A10368" s="4">
        <v>37158</v>
      </c>
      <c r="B10368">
        <v>2.38</v>
      </c>
      <c r="C10368">
        <v>2.38</v>
      </c>
      <c r="D10368">
        <v>2.39</v>
      </c>
      <c r="E10368">
        <v>2.56</v>
      </c>
      <c r="F10368">
        <v>2.94</v>
      </c>
      <c r="G10368">
        <v>3.3</v>
      </c>
      <c r="H10368">
        <v>4</v>
      </c>
      <c r="I10368">
        <v>4.47</v>
      </c>
      <c r="J10368">
        <v>4.7300000000000004</v>
      </c>
      <c r="K10368">
        <v>5.61</v>
      </c>
      <c r="L10368">
        <v>5.58</v>
      </c>
    </row>
    <row r="10369" spans="1:12" x14ac:dyDescent="0.2">
      <c r="A10369" s="4">
        <v>37159</v>
      </c>
      <c r="B10369">
        <v>2.58</v>
      </c>
      <c r="C10369">
        <v>2.4</v>
      </c>
      <c r="D10369">
        <v>2.37</v>
      </c>
      <c r="E10369">
        <v>2.5099999999999998</v>
      </c>
      <c r="F10369">
        <v>2.88</v>
      </c>
      <c r="G10369">
        <v>3.25</v>
      </c>
      <c r="H10369">
        <v>3.97</v>
      </c>
      <c r="I10369">
        <v>4.45</v>
      </c>
      <c r="J10369">
        <v>4.72</v>
      </c>
      <c r="K10369">
        <v>5.6</v>
      </c>
      <c r="L10369">
        <v>5.58</v>
      </c>
    </row>
    <row r="10370" spans="1:12" x14ac:dyDescent="0.2">
      <c r="A10370" s="4">
        <v>37160</v>
      </c>
      <c r="B10370">
        <v>2.5099999999999998</v>
      </c>
      <c r="C10370">
        <v>2.38</v>
      </c>
      <c r="D10370">
        <v>2.34</v>
      </c>
      <c r="E10370">
        <v>2.48</v>
      </c>
      <c r="F10370">
        <v>2.82</v>
      </c>
      <c r="G10370">
        <v>3.18</v>
      </c>
      <c r="H10370">
        <v>3.91</v>
      </c>
      <c r="I10370">
        <v>4.3899999999999997</v>
      </c>
      <c r="J10370">
        <v>4.6500000000000004</v>
      </c>
      <c r="K10370">
        <v>5.52</v>
      </c>
      <c r="L10370">
        <v>5.5</v>
      </c>
    </row>
    <row r="10371" spans="1:12" x14ac:dyDescent="0.2">
      <c r="A10371" s="4">
        <v>37161</v>
      </c>
      <c r="B10371">
        <v>2.34</v>
      </c>
      <c r="C10371">
        <v>2.38</v>
      </c>
      <c r="D10371">
        <v>2.31</v>
      </c>
      <c r="E10371">
        <v>2.4300000000000002</v>
      </c>
      <c r="F10371">
        <v>2.78</v>
      </c>
      <c r="G10371">
        <v>3.15</v>
      </c>
      <c r="H10371">
        <v>3.87</v>
      </c>
      <c r="I10371">
        <v>4.33</v>
      </c>
      <c r="J10371">
        <v>4.58</v>
      </c>
      <c r="K10371">
        <v>5.46</v>
      </c>
      <c r="L10371">
        <v>5.45</v>
      </c>
    </row>
    <row r="10372" spans="1:12" x14ac:dyDescent="0.2">
      <c r="A10372" s="4">
        <v>37162</v>
      </c>
      <c r="B10372">
        <v>2.2799999999999998</v>
      </c>
      <c r="C10372">
        <v>2.4</v>
      </c>
      <c r="D10372">
        <v>2.36</v>
      </c>
      <c r="E10372">
        <v>2.4900000000000002</v>
      </c>
      <c r="F10372">
        <v>2.86</v>
      </c>
      <c r="G10372">
        <v>3.22</v>
      </c>
      <c r="H10372">
        <v>3.93</v>
      </c>
      <c r="I10372">
        <v>4.37</v>
      </c>
      <c r="J10372">
        <v>4.5999999999999996</v>
      </c>
      <c r="K10372">
        <v>5.45</v>
      </c>
      <c r="L10372">
        <v>5.42</v>
      </c>
    </row>
    <row r="10373" spans="1:12" x14ac:dyDescent="0.2">
      <c r="A10373" s="4">
        <v>37165</v>
      </c>
      <c r="B10373">
        <v>2.2599999999999998</v>
      </c>
      <c r="C10373">
        <v>2.37</v>
      </c>
      <c r="D10373">
        <v>2.37</v>
      </c>
      <c r="E10373">
        <v>2.4700000000000002</v>
      </c>
      <c r="F10373">
        <v>2.82</v>
      </c>
      <c r="G10373">
        <v>3.18</v>
      </c>
      <c r="H10373">
        <v>3.9</v>
      </c>
      <c r="I10373">
        <v>4.33</v>
      </c>
      <c r="J10373">
        <v>4.55</v>
      </c>
      <c r="K10373">
        <v>5.39</v>
      </c>
      <c r="L10373">
        <v>5.38</v>
      </c>
    </row>
    <row r="10374" spans="1:12" x14ac:dyDescent="0.2">
      <c r="A10374" s="4">
        <v>37166</v>
      </c>
      <c r="B10374">
        <v>2.27</v>
      </c>
      <c r="C10374">
        <v>2.2599999999999998</v>
      </c>
      <c r="D10374">
        <v>2.27</v>
      </c>
      <c r="E10374">
        <v>2.4300000000000002</v>
      </c>
      <c r="F10374">
        <v>2.77</v>
      </c>
      <c r="G10374">
        <v>3.14</v>
      </c>
      <c r="H10374">
        <v>3.87</v>
      </c>
      <c r="I10374">
        <v>4.3099999999999996</v>
      </c>
      <c r="J10374">
        <v>4.53</v>
      </c>
      <c r="K10374">
        <v>5.36</v>
      </c>
      <c r="L10374">
        <v>5.34</v>
      </c>
    </row>
    <row r="10375" spans="1:12" x14ac:dyDescent="0.2">
      <c r="A10375" s="4">
        <v>37167</v>
      </c>
      <c r="B10375">
        <v>2.21</v>
      </c>
      <c r="C10375">
        <v>2.23</v>
      </c>
      <c r="D10375">
        <v>2.2400000000000002</v>
      </c>
      <c r="E10375">
        <v>2.38</v>
      </c>
      <c r="F10375">
        <v>2.77</v>
      </c>
      <c r="G10375">
        <v>3.14</v>
      </c>
      <c r="H10375">
        <v>3.86</v>
      </c>
      <c r="I10375">
        <v>4.29</v>
      </c>
      <c r="J10375">
        <v>4.5</v>
      </c>
      <c r="K10375">
        <v>5.34</v>
      </c>
      <c r="L10375">
        <v>5.32</v>
      </c>
    </row>
    <row r="10376" spans="1:12" x14ac:dyDescent="0.2">
      <c r="A10376" s="4">
        <v>37168</v>
      </c>
      <c r="B10376">
        <v>2.2200000000000002</v>
      </c>
      <c r="C10376">
        <v>2.21</v>
      </c>
      <c r="D10376">
        <v>2.21</v>
      </c>
      <c r="E10376">
        <v>2.37</v>
      </c>
      <c r="F10376">
        <v>2.75</v>
      </c>
      <c r="G10376">
        <v>3.14</v>
      </c>
      <c r="H10376">
        <v>3.88</v>
      </c>
      <c r="I10376">
        <v>4.29</v>
      </c>
      <c r="J10376">
        <v>4.53</v>
      </c>
      <c r="K10376">
        <v>5.33</v>
      </c>
      <c r="L10376">
        <v>5.31</v>
      </c>
    </row>
    <row r="10377" spans="1:12" x14ac:dyDescent="0.2">
      <c r="A10377" s="4">
        <v>37169</v>
      </c>
      <c r="B10377">
        <v>2.21</v>
      </c>
      <c r="C10377">
        <v>2.19</v>
      </c>
      <c r="D10377">
        <v>2.1800000000000002</v>
      </c>
      <c r="E10377">
        <v>2.33</v>
      </c>
      <c r="F10377">
        <v>2.71</v>
      </c>
      <c r="G10377">
        <v>3.1</v>
      </c>
      <c r="H10377">
        <v>3.87</v>
      </c>
      <c r="I10377">
        <v>4.26</v>
      </c>
      <c r="J10377">
        <v>4.5199999999999996</v>
      </c>
      <c r="K10377">
        <v>5.34</v>
      </c>
      <c r="L10377">
        <v>5.31</v>
      </c>
    </row>
    <row r="10378" spans="1:12" x14ac:dyDescent="0.2">
      <c r="A10378" s="4">
        <v>37172</v>
      </c>
      <c r="B10378" t="s">
        <v>13</v>
      </c>
      <c r="C10378" t="s">
        <v>13</v>
      </c>
      <c r="D10378" t="s">
        <v>13</v>
      </c>
      <c r="E10378" t="s">
        <v>13</v>
      </c>
      <c r="F10378" t="s">
        <v>13</v>
      </c>
      <c r="G10378" t="s">
        <v>13</v>
      </c>
      <c r="H10378" t="s">
        <v>13</v>
      </c>
      <c r="I10378" t="s">
        <v>13</v>
      </c>
      <c r="J10378" t="s">
        <v>13</v>
      </c>
      <c r="K10378" t="s">
        <v>13</v>
      </c>
      <c r="L10378" t="s">
        <v>13</v>
      </c>
    </row>
    <row r="10379" spans="1:12" x14ac:dyDescent="0.2">
      <c r="A10379" s="4">
        <v>37173</v>
      </c>
      <c r="B10379">
        <v>2.2400000000000002</v>
      </c>
      <c r="C10379">
        <v>2.2200000000000002</v>
      </c>
      <c r="D10379">
        <v>2.2000000000000002</v>
      </c>
      <c r="E10379">
        <v>2.35</v>
      </c>
      <c r="F10379">
        <v>2.74</v>
      </c>
      <c r="G10379">
        <v>3.16</v>
      </c>
      <c r="H10379">
        <v>3.96</v>
      </c>
      <c r="I10379">
        <v>4.3499999999999996</v>
      </c>
      <c r="J10379">
        <v>4.62</v>
      </c>
      <c r="K10379">
        <v>5.42</v>
      </c>
      <c r="L10379">
        <v>5.39</v>
      </c>
    </row>
    <row r="10380" spans="1:12" x14ac:dyDescent="0.2">
      <c r="A10380" s="4">
        <v>37174</v>
      </c>
      <c r="B10380">
        <v>2.2999999999999998</v>
      </c>
      <c r="C10380">
        <v>2.2200000000000002</v>
      </c>
      <c r="D10380">
        <v>2.2000000000000002</v>
      </c>
      <c r="E10380">
        <v>2.35</v>
      </c>
      <c r="F10380">
        <v>2.78</v>
      </c>
      <c r="G10380">
        <v>3.19</v>
      </c>
      <c r="H10380">
        <v>3.96</v>
      </c>
      <c r="I10380">
        <v>4.3499999999999996</v>
      </c>
      <c r="J10380">
        <v>4.6100000000000003</v>
      </c>
      <c r="K10380">
        <v>5.38</v>
      </c>
      <c r="L10380">
        <v>5.36</v>
      </c>
    </row>
    <row r="10381" spans="1:12" x14ac:dyDescent="0.2">
      <c r="A10381" s="4">
        <v>37175</v>
      </c>
      <c r="B10381">
        <v>2.2999999999999998</v>
      </c>
      <c r="C10381">
        <v>2.27</v>
      </c>
      <c r="D10381">
        <v>2.2599999999999998</v>
      </c>
      <c r="E10381">
        <v>2.44</v>
      </c>
      <c r="F10381">
        <v>2.88</v>
      </c>
      <c r="G10381">
        <v>3.3</v>
      </c>
      <c r="H10381">
        <v>4.03</v>
      </c>
      <c r="I10381">
        <v>4.43</v>
      </c>
      <c r="J10381">
        <v>4.6900000000000004</v>
      </c>
      <c r="K10381">
        <v>5.45</v>
      </c>
      <c r="L10381">
        <v>5.41</v>
      </c>
    </row>
    <row r="10382" spans="1:12" x14ac:dyDescent="0.2">
      <c r="A10382" s="4">
        <v>37176</v>
      </c>
      <c r="B10382">
        <v>2.31</v>
      </c>
      <c r="C10382">
        <v>2.25</v>
      </c>
      <c r="D10382">
        <v>2.2400000000000002</v>
      </c>
      <c r="E10382">
        <v>2.4</v>
      </c>
      <c r="F10382">
        <v>2.81</v>
      </c>
      <c r="G10382">
        <v>3.23</v>
      </c>
      <c r="H10382">
        <v>4.01</v>
      </c>
      <c r="I10382">
        <v>4.41</v>
      </c>
      <c r="J10382">
        <v>4.68</v>
      </c>
      <c r="K10382">
        <v>5.45</v>
      </c>
      <c r="L10382">
        <v>5.42</v>
      </c>
    </row>
    <row r="10383" spans="1:12" x14ac:dyDescent="0.2">
      <c r="A10383" s="4">
        <v>37179</v>
      </c>
      <c r="B10383">
        <v>2.33</v>
      </c>
      <c r="C10383">
        <v>2.25</v>
      </c>
      <c r="D10383">
        <v>2.2200000000000002</v>
      </c>
      <c r="E10383">
        <v>2.39</v>
      </c>
      <c r="F10383">
        <v>2.78</v>
      </c>
      <c r="G10383">
        <v>3.18</v>
      </c>
      <c r="H10383">
        <v>3.97</v>
      </c>
      <c r="I10383">
        <v>4.3600000000000003</v>
      </c>
      <c r="J10383">
        <v>4.62</v>
      </c>
      <c r="K10383">
        <v>5.4</v>
      </c>
      <c r="L10383">
        <v>5.38</v>
      </c>
    </row>
    <row r="10384" spans="1:12" x14ac:dyDescent="0.2">
      <c r="A10384" s="4">
        <v>37180</v>
      </c>
      <c r="B10384">
        <v>2.3199999999999998</v>
      </c>
      <c r="C10384">
        <v>2.2200000000000002</v>
      </c>
      <c r="D10384">
        <v>2.2000000000000002</v>
      </c>
      <c r="E10384">
        <v>2.37</v>
      </c>
      <c r="F10384">
        <v>2.77</v>
      </c>
      <c r="G10384">
        <v>3.16</v>
      </c>
      <c r="H10384">
        <v>3.93</v>
      </c>
      <c r="I10384">
        <v>4.32</v>
      </c>
      <c r="J10384">
        <v>4.59</v>
      </c>
      <c r="K10384">
        <v>5.38</v>
      </c>
      <c r="L10384">
        <v>5.35</v>
      </c>
    </row>
    <row r="10385" spans="1:12" x14ac:dyDescent="0.2">
      <c r="A10385" s="4">
        <v>37181</v>
      </c>
      <c r="B10385">
        <v>2.34</v>
      </c>
      <c r="C10385">
        <v>2.2200000000000002</v>
      </c>
      <c r="D10385">
        <v>2.2000000000000002</v>
      </c>
      <c r="E10385">
        <v>2.37</v>
      </c>
      <c r="F10385">
        <v>2.8</v>
      </c>
      <c r="G10385">
        <v>3.21</v>
      </c>
      <c r="H10385">
        <v>3.93</v>
      </c>
      <c r="I10385">
        <v>4.32</v>
      </c>
      <c r="J10385">
        <v>4.59</v>
      </c>
      <c r="K10385">
        <v>5.35</v>
      </c>
      <c r="L10385">
        <v>5.32</v>
      </c>
    </row>
    <row r="10386" spans="1:12" x14ac:dyDescent="0.2">
      <c r="A10386" s="4">
        <v>37182</v>
      </c>
      <c r="B10386">
        <v>2.2799999999999998</v>
      </c>
      <c r="C10386">
        <v>2.19</v>
      </c>
      <c r="D10386">
        <v>2.19</v>
      </c>
      <c r="E10386">
        <v>2.36</v>
      </c>
      <c r="F10386">
        <v>2.77</v>
      </c>
      <c r="G10386">
        <v>3.18</v>
      </c>
      <c r="H10386">
        <v>3.93</v>
      </c>
      <c r="I10386">
        <v>4.32</v>
      </c>
      <c r="J10386">
        <v>4.58</v>
      </c>
      <c r="K10386">
        <v>5.34</v>
      </c>
      <c r="L10386">
        <v>5.32</v>
      </c>
    </row>
    <row r="10387" spans="1:12" x14ac:dyDescent="0.2">
      <c r="A10387" s="4">
        <v>37183</v>
      </c>
      <c r="B10387">
        <v>2.29</v>
      </c>
      <c r="C10387">
        <v>2.19</v>
      </c>
      <c r="D10387">
        <v>2.17</v>
      </c>
      <c r="E10387">
        <v>2.34</v>
      </c>
      <c r="F10387">
        <v>2.77</v>
      </c>
      <c r="G10387">
        <v>3.19</v>
      </c>
      <c r="H10387">
        <v>3.96</v>
      </c>
      <c r="I10387">
        <v>4.37</v>
      </c>
      <c r="J10387">
        <v>4.63</v>
      </c>
      <c r="K10387">
        <v>5.39</v>
      </c>
      <c r="L10387">
        <v>5.36</v>
      </c>
    </row>
    <row r="10388" spans="1:12" x14ac:dyDescent="0.2">
      <c r="A10388" s="4">
        <v>37186</v>
      </c>
      <c r="B10388">
        <v>2.29</v>
      </c>
      <c r="C10388">
        <v>2.2200000000000002</v>
      </c>
      <c r="D10388">
        <v>2.1800000000000002</v>
      </c>
      <c r="E10388">
        <v>2.35</v>
      </c>
      <c r="F10388">
        <v>2.79</v>
      </c>
      <c r="G10388">
        <v>3.22</v>
      </c>
      <c r="H10388">
        <v>3.98</v>
      </c>
      <c r="I10388">
        <v>4.37</v>
      </c>
      <c r="J10388">
        <v>4.63</v>
      </c>
      <c r="K10388">
        <v>5.38</v>
      </c>
      <c r="L10388">
        <v>5.36</v>
      </c>
    </row>
    <row r="10389" spans="1:12" x14ac:dyDescent="0.2">
      <c r="A10389" s="4">
        <v>37187</v>
      </c>
      <c r="B10389">
        <v>2.3199999999999998</v>
      </c>
      <c r="C10389">
        <v>2.2000000000000002</v>
      </c>
      <c r="D10389">
        <v>2.16</v>
      </c>
      <c r="E10389">
        <v>2.37</v>
      </c>
      <c r="F10389">
        <v>2.81</v>
      </c>
      <c r="G10389">
        <v>3.24</v>
      </c>
      <c r="H10389">
        <v>4.01</v>
      </c>
      <c r="I10389">
        <v>4.4000000000000004</v>
      </c>
      <c r="J10389">
        <v>4.66</v>
      </c>
      <c r="K10389">
        <v>5.4</v>
      </c>
      <c r="L10389">
        <v>5.38</v>
      </c>
    </row>
    <row r="10390" spans="1:12" x14ac:dyDescent="0.2">
      <c r="A10390" s="4">
        <v>37188</v>
      </c>
      <c r="B10390">
        <v>2.2999999999999998</v>
      </c>
      <c r="C10390">
        <v>2.17</v>
      </c>
      <c r="D10390">
        <v>2.13</v>
      </c>
      <c r="E10390">
        <v>2.3199999999999998</v>
      </c>
      <c r="F10390">
        <v>2.72</v>
      </c>
      <c r="G10390">
        <v>3.15</v>
      </c>
      <c r="H10390">
        <v>3.96</v>
      </c>
      <c r="I10390">
        <v>4.34</v>
      </c>
      <c r="J10390">
        <v>4.6100000000000003</v>
      </c>
      <c r="K10390">
        <v>5.32</v>
      </c>
      <c r="L10390">
        <v>5.32</v>
      </c>
    </row>
    <row r="10391" spans="1:12" x14ac:dyDescent="0.2">
      <c r="A10391" s="4">
        <v>37189</v>
      </c>
      <c r="B10391">
        <v>2.27</v>
      </c>
      <c r="C10391">
        <v>2.14</v>
      </c>
      <c r="D10391">
        <v>2.09</v>
      </c>
      <c r="E10391">
        <v>2.2599999999999998</v>
      </c>
      <c r="F10391">
        <v>2.63</v>
      </c>
      <c r="G10391">
        <v>3.06</v>
      </c>
      <c r="H10391">
        <v>3.89</v>
      </c>
      <c r="I10391">
        <v>4.29</v>
      </c>
      <c r="J10391">
        <v>4.5599999999999996</v>
      </c>
      <c r="K10391">
        <v>5.28</v>
      </c>
      <c r="L10391">
        <v>5.28</v>
      </c>
    </row>
    <row r="10392" spans="1:12" x14ac:dyDescent="0.2">
      <c r="A10392" s="4">
        <v>37190</v>
      </c>
      <c r="B10392">
        <v>2.2599999999999998</v>
      </c>
      <c r="C10392">
        <v>2.14</v>
      </c>
      <c r="D10392">
        <v>2.09</v>
      </c>
      <c r="E10392">
        <v>2.2599999999999998</v>
      </c>
      <c r="F10392">
        <v>2.63</v>
      </c>
      <c r="G10392">
        <v>3.06</v>
      </c>
      <c r="H10392">
        <v>3.88</v>
      </c>
      <c r="I10392">
        <v>4.26</v>
      </c>
      <c r="J10392">
        <v>4.53</v>
      </c>
      <c r="K10392">
        <v>5.27</v>
      </c>
      <c r="L10392">
        <v>5.27</v>
      </c>
    </row>
    <row r="10393" spans="1:12" x14ac:dyDescent="0.2">
      <c r="A10393" s="4">
        <v>37193</v>
      </c>
      <c r="B10393">
        <v>2.2400000000000002</v>
      </c>
      <c r="C10393">
        <v>2.09</v>
      </c>
      <c r="D10393">
        <v>2.04</v>
      </c>
      <c r="E10393">
        <v>2.1800000000000002</v>
      </c>
      <c r="F10393">
        <v>2.5499999999999998</v>
      </c>
      <c r="G10393">
        <v>2.99</v>
      </c>
      <c r="H10393">
        <v>3.82</v>
      </c>
      <c r="I10393">
        <v>4.22</v>
      </c>
      <c r="J10393">
        <v>4.5</v>
      </c>
      <c r="K10393">
        <v>5.24</v>
      </c>
      <c r="L10393">
        <v>5.25</v>
      </c>
    </row>
    <row r="10394" spans="1:12" x14ac:dyDescent="0.2">
      <c r="A10394" s="4">
        <v>37194</v>
      </c>
      <c r="B10394">
        <v>2.17</v>
      </c>
      <c r="C10394">
        <v>2.0499999999999998</v>
      </c>
      <c r="D10394">
        <v>1.97</v>
      </c>
      <c r="E10394">
        <v>2.11</v>
      </c>
      <c r="F10394">
        <v>2.48</v>
      </c>
      <c r="G10394">
        <v>2.92</v>
      </c>
      <c r="H10394">
        <v>3.76</v>
      </c>
      <c r="I10394">
        <v>4.1399999999999997</v>
      </c>
      <c r="J10394">
        <v>4.4400000000000004</v>
      </c>
      <c r="K10394">
        <v>5.21</v>
      </c>
      <c r="L10394">
        <v>5.22</v>
      </c>
    </row>
    <row r="10395" spans="1:12" x14ac:dyDescent="0.2">
      <c r="A10395" s="4">
        <v>37195</v>
      </c>
      <c r="B10395">
        <v>2.15</v>
      </c>
      <c r="C10395">
        <v>2.0499999999999998</v>
      </c>
      <c r="D10395">
        <v>1.95</v>
      </c>
      <c r="E10395">
        <v>2.0699999999999998</v>
      </c>
      <c r="F10395">
        <v>2.44</v>
      </c>
      <c r="G10395">
        <v>2.87</v>
      </c>
      <c r="H10395">
        <v>3.66</v>
      </c>
      <c r="I10395">
        <v>4.03</v>
      </c>
      <c r="J10395">
        <v>4.3</v>
      </c>
      <c r="K10395">
        <v>5.05</v>
      </c>
      <c r="L10395">
        <v>4.8899999999999997</v>
      </c>
    </row>
    <row r="10396" spans="1:12" x14ac:dyDescent="0.2">
      <c r="A10396" s="4">
        <v>37196</v>
      </c>
      <c r="B10396">
        <v>2.1800000000000002</v>
      </c>
      <c r="C10396">
        <v>2.06</v>
      </c>
      <c r="D10396">
        <v>1.99</v>
      </c>
      <c r="E10396">
        <v>2.1</v>
      </c>
      <c r="F10396">
        <v>2.4900000000000002</v>
      </c>
      <c r="G10396">
        <v>2.91</v>
      </c>
      <c r="H10396">
        <v>3.66</v>
      </c>
      <c r="I10396">
        <v>4.01</v>
      </c>
      <c r="J10396">
        <v>4.24</v>
      </c>
      <c r="K10396">
        <v>5</v>
      </c>
      <c r="L10396">
        <v>4.79</v>
      </c>
    </row>
    <row r="10397" spans="1:12" x14ac:dyDescent="0.2">
      <c r="A10397" s="4">
        <v>37197</v>
      </c>
      <c r="B10397">
        <v>2.09</v>
      </c>
      <c r="C10397">
        <v>2.0099999999999998</v>
      </c>
      <c r="D10397">
        <v>1.94</v>
      </c>
      <c r="E10397">
        <v>2.0699999999999998</v>
      </c>
      <c r="F10397">
        <v>2.48</v>
      </c>
      <c r="G10397">
        <v>2.93</v>
      </c>
      <c r="H10397">
        <v>3.77</v>
      </c>
      <c r="I10397">
        <v>4.12</v>
      </c>
      <c r="J10397">
        <v>4.37</v>
      </c>
      <c r="K10397">
        <v>5.14</v>
      </c>
      <c r="L10397">
        <v>4.96</v>
      </c>
    </row>
    <row r="10398" spans="1:12" x14ac:dyDescent="0.2">
      <c r="A10398" s="4">
        <v>37200</v>
      </c>
      <c r="B10398">
        <v>2.06</v>
      </c>
      <c r="C10398">
        <v>2.0099999999999998</v>
      </c>
      <c r="D10398">
        <v>1.96</v>
      </c>
      <c r="E10398">
        <v>2.0499999999999998</v>
      </c>
      <c r="F10398">
        <v>2.46</v>
      </c>
      <c r="G10398">
        <v>2.91</v>
      </c>
      <c r="H10398">
        <v>3.71</v>
      </c>
      <c r="I10398">
        <v>4.07</v>
      </c>
      <c r="J10398">
        <v>4.3099999999999996</v>
      </c>
      <c r="K10398">
        <v>5.0599999999999996</v>
      </c>
      <c r="L10398">
        <v>4.8600000000000003</v>
      </c>
    </row>
    <row r="10399" spans="1:12" x14ac:dyDescent="0.2">
      <c r="A10399" s="4">
        <v>37201</v>
      </c>
      <c r="B10399">
        <v>1.98</v>
      </c>
      <c r="C10399">
        <v>1.85</v>
      </c>
      <c r="D10399">
        <v>1.83</v>
      </c>
      <c r="E10399">
        <v>1.97</v>
      </c>
      <c r="F10399">
        <v>2.37</v>
      </c>
      <c r="G10399">
        <v>2.76</v>
      </c>
      <c r="H10399">
        <v>3.54</v>
      </c>
      <c r="I10399">
        <v>4.03</v>
      </c>
      <c r="J10399">
        <v>4.3</v>
      </c>
      <c r="K10399">
        <v>5.05</v>
      </c>
      <c r="L10399">
        <v>4.8600000000000003</v>
      </c>
    </row>
    <row r="10400" spans="1:12" x14ac:dyDescent="0.2">
      <c r="A10400" s="4">
        <v>37202</v>
      </c>
      <c r="B10400">
        <v>1.93</v>
      </c>
      <c r="C10400">
        <v>1.8</v>
      </c>
      <c r="D10400">
        <v>1.75</v>
      </c>
      <c r="E10400">
        <v>1.93</v>
      </c>
      <c r="F10400">
        <v>2.3199999999999998</v>
      </c>
      <c r="G10400">
        <v>2.7</v>
      </c>
      <c r="H10400">
        <v>3.47</v>
      </c>
      <c r="I10400">
        <v>3.95</v>
      </c>
      <c r="J10400">
        <v>4.22</v>
      </c>
      <c r="K10400">
        <v>4.95</v>
      </c>
      <c r="L10400">
        <v>4.79</v>
      </c>
    </row>
    <row r="10401" spans="1:12" x14ac:dyDescent="0.2">
      <c r="A10401" s="4">
        <v>37203</v>
      </c>
      <c r="B10401">
        <v>1.93</v>
      </c>
      <c r="C10401">
        <v>1.84</v>
      </c>
      <c r="D10401">
        <v>1.8</v>
      </c>
      <c r="E10401">
        <v>2</v>
      </c>
      <c r="F10401">
        <v>2.42</v>
      </c>
      <c r="G10401">
        <v>2.81</v>
      </c>
      <c r="H10401">
        <v>3.58</v>
      </c>
      <c r="I10401">
        <v>4.05</v>
      </c>
      <c r="J10401">
        <v>4.32</v>
      </c>
      <c r="K10401">
        <v>5.03</v>
      </c>
      <c r="L10401">
        <v>4.87</v>
      </c>
    </row>
    <row r="10402" spans="1:12" x14ac:dyDescent="0.2">
      <c r="A10402" s="4">
        <v>37204</v>
      </c>
      <c r="B10402">
        <v>1.92</v>
      </c>
      <c r="C10402">
        <v>1.83</v>
      </c>
      <c r="D10402">
        <v>1.82</v>
      </c>
      <c r="E10402">
        <v>2.02</v>
      </c>
      <c r="F10402">
        <v>2.4500000000000002</v>
      </c>
      <c r="G10402">
        <v>2.86</v>
      </c>
      <c r="H10402">
        <v>3.62</v>
      </c>
      <c r="I10402">
        <v>4.09</v>
      </c>
      <c r="J10402">
        <v>4.34</v>
      </c>
      <c r="K10402">
        <v>5.05</v>
      </c>
      <c r="L10402">
        <v>4.88</v>
      </c>
    </row>
    <row r="10403" spans="1:12" x14ac:dyDescent="0.2">
      <c r="A10403" s="4">
        <v>37207</v>
      </c>
      <c r="B10403" t="s">
        <v>13</v>
      </c>
      <c r="C10403" t="s">
        <v>13</v>
      </c>
      <c r="D10403" t="s">
        <v>13</v>
      </c>
      <c r="E10403" t="s">
        <v>13</v>
      </c>
      <c r="F10403" t="s">
        <v>13</v>
      </c>
      <c r="G10403" t="s">
        <v>13</v>
      </c>
      <c r="H10403" t="s">
        <v>13</v>
      </c>
      <c r="I10403" t="s">
        <v>13</v>
      </c>
      <c r="J10403" t="s">
        <v>13</v>
      </c>
      <c r="K10403" t="s">
        <v>13</v>
      </c>
      <c r="L10403" t="s">
        <v>13</v>
      </c>
    </row>
    <row r="10404" spans="1:12" x14ac:dyDescent="0.2">
      <c r="A10404" s="4">
        <v>37208</v>
      </c>
      <c r="B10404">
        <v>1.94</v>
      </c>
      <c r="C10404">
        <v>1.84</v>
      </c>
      <c r="D10404">
        <v>1.86</v>
      </c>
      <c r="E10404">
        <v>2.0699999999999998</v>
      </c>
      <c r="F10404">
        <v>2.54</v>
      </c>
      <c r="G10404">
        <v>2.96</v>
      </c>
      <c r="H10404">
        <v>3.69</v>
      </c>
      <c r="I10404">
        <v>4.17</v>
      </c>
      <c r="J10404">
        <v>4.41</v>
      </c>
      <c r="K10404">
        <v>5.0999999999999996</v>
      </c>
      <c r="L10404">
        <v>4.92</v>
      </c>
    </row>
    <row r="10405" spans="1:12" x14ac:dyDescent="0.2">
      <c r="A10405" s="4">
        <v>37209</v>
      </c>
      <c r="B10405">
        <v>1.99</v>
      </c>
      <c r="C10405">
        <v>1.87</v>
      </c>
      <c r="D10405">
        <v>1.9</v>
      </c>
      <c r="E10405">
        <v>2.13</v>
      </c>
      <c r="F10405">
        <v>2.7</v>
      </c>
      <c r="G10405">
        <v>3.11</v>
      </c>
      <c r="H10405">
        <v>3.83</v>
      </c>
      <c r="I10405">
        <v>4.3099999999999996</v>
      </c>
      <c r="J10405">
        <v>4.54</v>
      </c>
      <c r="K10405">
        <v>5.2</v>
      </c>
      <c r="L10405">
        <v>5.0199999999999996</v>
      </c>
    </row>
    <row r="10406" spans="1:12" x14ac:dyDescent="0.2">
      <c r="A10406" s="4">
        <v>37210</v>
      </c>
      <c r="B10406">
        <v>1.99</v>
      </c>
      <c r="C10406">
        <v>1.92</v>
      </c>
      <c r="D10406">
        <v>2.0099999999999998</v>
      </c>
      <c r="E10406">
        <v>2.34</v>
      </c>
      <c r="F10406">
        <v>2.98</v>
      </c>
      <c r="G10406">
        <v>3.41</v>
      </c>
      <c r="H10406">
        <v>4.0999999999999996</v>
      </c>
      <c r="I10406">
        <v>4.58</v>
      </c>
      <c r="J10406">
        <v>4.79</v>
      </c>
      <c r="K10406">
        <v>5.41</v>
      </c>
      <c r="L10406">
        <v>5.22</v>
      </c>
    </row>
    <row r="10407" spans="1:12" x14ac:dyDescent="0.2">
      <c r="A10407" s="4">
        <v>37211</v>
      </c>
      <c r="B10407">
        <v>2.02</v>
      </c>
      <c r="C10407">
        <v>1.95</v>
      </c>
      <c r="D10407">
        <v>2.06</v>
      </c>
      <c r="E10407">
        <v>2.41</v>
      </c>
      <c r="F10407">
        <v>3.09</v>
      </c>
      <c r="G10407">
        <v>3.55</v>
      </c>
      <c r="H10407">
        <v>4.24</v>
      </c>
      <c r="I10407">
        <v>4.72</v>
      </c>
      <c r="J10407">
        <v>4.91</v>
      </c>
      <c r="K10407">
        <v>5.52</v>
      </c>
      <c r="L10407">
        <v>5.3</v>
      </c>
    </row>
    <row r="10408" spans="1:12" x14ac:dyDescent="0.2">
      <c r="A10408" s="4">
        <v>37214</v>
      </c>
      <c r="B10408">
        <v>2.02</v>
      </c>
      <c r="C10408">
        <v>1.94</v>
      </c>
      <c r="D10408">
        <v>2</v>
      </c>
      <c r="E10408">
        <v>2.31</v>
      </c>
      <c r="F10408">
        <v>2.92</v>
      </c>
      <c r="G10408">
        <v>3.38</v>
      </c>
      <c r="H10408">
        <v>4.12</v>
      </c>
      <c r="I10408">
        <v>4.58</v>
      </c>
      <c r="J10408">
        <v>4.8</v>
      </c>
      <c r="K10408">
        <v>5.42</v>
      </c>
      <c r="L10408">
        <v>5.22</v>
      </c>
    </row>
    <row r="10409" spans="1:12" x14ac:dyDescent="0.2">
      <c r="A10409" s="4">
        <v>37215</v>
      </c>
      <c r="B10409">
        <v>2.02</v>
      </c>
      <c r="C10409">
        <v>1.95</v>
      </c>
      <c r="D10409">
        <v>1.99</v>
      </c>
      <c r="E10409">
        <v>2.31</v>
      </c>
      <c r="F10409">
        <v>2.96</v>
      </c>
      <c r="G10409">
        <v>3.41</v>
      </c>
      <c r="H10409">
        <v>4.17</v>
      </c>
      <c r="I10409">
        <v>4.66</v>
      </c>
      <c r="J10409">
        <v>4.88</v>
      </c>
      <c r="K10409">
        <v>5.5</v>
      </c>
      <c r="L10409">
        <v>5.3</v>
      </c>
    </row>
    <row r="10410" spans="1:12" x14ac:dyDescent="0.2">
      <c r="A10410" s="4">
        <v>37216</v>
      </c>
      <c r="B10410">
        <v>2</v>
      </c>
      <c r="C10410">
        <v>1.96</v>
      </c>
      <c r="D10410">
        <v>2.02</v>
      </c>
      <c r="E10410">
        <v>2.38</v>
      </c>
      <c r="F10410">
        <v>3.11</v>
      </c>
      <c r="G10410">
        <v>3.58</v>
      </c>
      <c r="H10410">
        <v>4.3099999999999996</v>
      </c>
      <c r="I10410">
        <v>4.78</v>
      </c>
      <c r="J10410">
        <v>4.9800000000000004</v>
      </c>
      <c r="K10410">
        <v>5.59</v>
      </c>
      <c r="L10410">
        <v>5.35</v>
      </c>
    </row>
    <row r="10411" spans="1:12" x14ac:dyDescent="0.2">
      <c r="A10411" s="4">
        <v>37217</v>
      </c>
      <c r="B10411" t="s">
        <v>13</v>
      </c>
      <c r="C10411" t="s">
        <v>13</v>
      </c>
      <c r="D10411" t="s">
        <v>13</v>
      </c>
      <c r="E10411" t="s">
        <v>13</v>
      </c>
      <c r="F10411" t="s">
        <v>13</v>
      </c>
      <c r="G10411" t="s">
        <v>13</v>
      </c>
      <c r="H10411" t="s">
        <v>13</v>
      </c>
      <c r="I10411" t="s">
        <v>13</v>
      </c>
      <c r="J10411" t="s">
        <v>13</v>
      </c>
      <c r="K10411" t="s">
        <v>13</v>
      </c>
      <c r="L10411" t="s">
        <v>13</v>
      </c>
    </row>
    <row r="10412" spans="1:12" x14ac:dyDescent="0.2">
      <c r="A10412" s="4">
        <v>37218</v>
      </c>
      <c r="B10412">
        <v>2</v>
      </c>
      <c r="C10412">
        <v>1.95</v>
      </c>
      <c r="D10412">
        <v>2.02</v>
      </c>
      <c r="E10412">
        <v>2.41</v>
      </c>
      <c r="F10412">
        <v>3.2</v>
      </c>
      <c r="G10412">
        <v>3.68</v>
      </c>
      <c r="H10412">
        <v>4.4000000000000004</v>
      </c>
      <c r="I10412">
        <v>4.83</v>
      </c>
      <c r="J10412">
        <v>5.04</v>
      </c>
      <c r="K10412">
        <v>5.65</v>
      </c>
      <c r="L10412">
        <v>5.39</v>
      </c>
    </row>
    <row r="10413" spans="1:12" x14ac:dyDescent="0.2">
      <c r="A10413" s="4">
        <v>37221</v>
      </c>
      <c r="B10413">
        <v>2</v>
      </c>
      <c r="C10413">
        <v>1.98</v>
      </c>
      <c r="D10413">
        <v>2.04</v>
      </c>
      <c r="E10413">
        <v>2.4300000000000002</v>
      </c>
      <c r="F10413">
        <v>3.22</v>
      </c>
      <c r="G10413">
        <v>3.7</v>
      </c>
      <c r="H10413">
        <v>4.41</v>
      </c>
      <c r="I10413">
        <v>4.8499999999999996</v>
      </c>
      <c r="J10413">
        <v>5.05</v>
      </c>
      <c r="K10413">
        <v>5.66</v>
      </c>
      <c r="L10413">
        <v>5.39</v>
      </c>
    </row>
    <row r="10414" spans="1:12" x14ac:dyDescent="0.2">
      <c r="A10414" s="4">
        <v>37222</v>
      </c>
      <c r="B10414">
        <v>2.0099999999999998</v>
      </c>
      <c r="C10414">
        <v>1.92</v>
      </c>
      <c r="D10414">
        <v>1.98</v>
      </c>
      <c r="E10414">
        <v>2.36</v>
      </c>
      <c r="F10414">
        <v>3.11</v>
      </c>
      <c r="G10414">
        <v>3.58</v>
      </c>
      <c r="H10414">
        <v>4.32</v>
      </c>
      <c r="I10414">
        <v>4.7699999999999996</v>
      </c>
      <c r="J10414">
        <v>4.9800000000000004</v>
      </c>
      <c r="K10414">
        <v>5.64</v>
      </c>
      <c r="L10414">
        <v>5.37</v>
      </c>
    </row>
    <row r="10415" spans="1:12" x14ac:dyDescent="0.2">
      <c r="A10415" s="4">
        <v>37223</v>
      </c>
      <c r="B10415">
        <v>1.96</v>
      </c>
      <c r="C10415">
        <v>1.87</v>
      </c>
      <c r="D10415">
        <v>1.92</v>
      </c>
      <c r="E10415">
        <v>2.2599999999999998</v>
      </c>
      <c r="F10415">
        <v>3.12</v>
      </c>
      <c r="G10415">
        <v>3.6</v>
      </c>
      <c r="H10415">
        <v>4.33</v>
      </c>
      <c r="I10415">
        <v>4.76</v>
      </c>
      <c r="J10415">
        <v>4.9800000000000004</v>
      </c>
      <c r="K10415">
        <v>5.63</v>
      </c>
      <c r="L10415">
        <v>5.36</v>
      </c>
    </row>
    <row r="10416" spans="1:12" x14ac:dyDescent="0.2">
      <c r="A10416" s="4">
        <v>37224</v>
      </c>
      <c r="B10416">
        <v>1.9</v>
      </c>
      <c r="C10416">
        <v>1.8</v>
      </c>
      <c r="D10416">
        <v>1.8</v>
      </c>
      <c r="E10416">
        <v>2.0299999999999998</v>
      </c>
      <c r="F10416">
        <v>2.87</v>
      </c>
      <c r="G10416">
        <v>3.33</v>
      </c>
      <c r="H10416">
        <v>4.0999999999999996</v>
      </c>
      <c r="I10416">
        <v>4.5599999999999996</v>
      </c>
      <c r="J10416">
        <v>4.79</v>
      </c>
      <c r="K10416">
        <v>5.52</v>
      </c>
      <c r="L10416">
        <v>5.24</v>
      </c>
    </row>
    <row r="10417" spans="1:12" x14ac:dyDescent="0.2">
      <c r="A10417" s="4">
        <v>37225</v>
      </c>
      <c r="B10417">
        <v>1.87</v>
      </c>
      <c r="C10417">
        <v>1.78</v>
      </c>
      <c r="D10417">
        <v>1.79</v>
      </c>
      <c r="E10417">
        <v>2.06</v>
      </c>
      <c r="F10417">
        <v>2.84</v>
      </c>
      <c r="G10417">
        <v>3.3</v>
      </c>
      <c r="H10417">
        <v>4.08</v>
      </c>
      <c r="I10417">
        <v>4.55</v>
      </c>
      <c r="J10417">
        <v>4.78</v>
      </c>
      <c r="K10417">
        <v>5.54</v>
      </c>
      <c r="L10417">
        <v>5.27</v>
      </c>
    </row>
    <row r="10418" spans="1:12" x14ac:dyDescent="0.2">
      <c r="A10418" s="4">
        <v>37228</v>
      </c>
      <c r="B10418">
        <v>1.85</v>
      </c>
      <c r="C10418">
        <v>1.78</v>
      </c>
      <c r="D10418">
        <v>1.81</v>
      </c>
      <c r="E10418">
        <v>2.08</v>
      </c>
      <c r="F10418">
        <v>2.82</v>
      </c>
      <c r="G10418">
        <v>3.28</v>
      </c>
      <c r="H10418">
        <v>4.04</v>
      </c>
      <c r="I10418">
        <v>4.51</v>
      </c>
      <c r="J10418">
        <v>4.75</v>
      </c>
      <c r="K10418">
        <v>5.49</v>
      </c>
      <c r="L10418">
        <v>5.26</v>
      </c>
    </row>
    <row r="10419" spans="1:12" x14ac:dyDescent="0.2">
      <c r="A10419" s="4">
        <v>37229</v>
      </c>
      <c r="B10419">
        <v>1.81</v>
      </c>
      <c r="C10419">
        <v>1.74</v>
      </c>
      <c r="D10419">
        <v>1.8</v>
      </c>
      <c r="E10419">
        <v>2.0699999999999998</v>
      </c>
      <c r="F10419">
        <v>2.81</v>
      </c>
      <c r="G10419">
        <v>3.3</v>
      </c>
      <c r="H10419">
        <v>3.99</v>
      </c>
      <c r="I10419">
        <v>4.46</v>
      </c>
      <c r="J10419">
        <v>4.7</v>
      </c>
      <c r="K10419">
        <v>5.43</v>
      </c>
      <c r="L10419">
        <v>5.22</v>
      </c>
    </row>
    <row r="10420" spans="1:12" x14ac:dyDescent="0.2">
      <c r="A10420" s="4">
        <v>37230</v>
      </c>
      <c r="B10420">
        <v>1.77</v>
      </c>
      <c r="C10420">
        <v>1.77</v>
      </c>
      <c r="D10420">
        <v>1.88</v>
      </c>
      <c r="E10420">
        <v>2.27</v>
      </c>
      <c r="F10420">
        <v>3.07</v>
      </c>
      <c r="G10420">
        <v>3.55</v>
      </c>
      <c r="H10420">
        <v>4.24</v>
      </c>
      <c r="I10420">
        <v>4.7</v>
      </c>
      <c r="J10420">
        <v>4.92</v>
      </c>
      <c r="K10420">
        <v>5.61</v>
      </c>
      <c r="L10420">
        <v>5.35</v>
      </c>
    </row>
    <row r="10421" spans="1:12" x14ac:dyDescent="0.2">
      <c r="A10421" s="4">
        <v>37231</v>
      </c>
      <c r="B10421">
        <v>1.73</v>
      </c>
      <c r="C10421">
        <v>1.75</v>
      </c>
      <c r="D10421">
        <v>1.91</v>
      </c>
      <c r="E10421">
        <v>2.35</v>
      </c>
      <c r="F10421">
        <v>3.19</v>
      </c>
      <c r="G10421">
        <v>3.7</v>
      </c>
      <c r="H10421">
        <v>4.38</v>
      </c>
      <c r="I10421">
        <v>4.83</v>
      </c>
      <c r="J10421">
        <v>5.04</v>
      </c>
      <c r="K10421">
        <v>5.72</v>
      </c>
      <c r="L10421">
        <v>5.47</v>
      </c>
    </row>
    <row r="10422" spans="1:12" x14ac:dyDescent="0.2">
      <c r="A10422" s="4">
        <v>37232</v>
      </c>
      <c r="B10422">
        <v>1.69</v>
      </c>
      <c r="C10422">
        <v>1.69</v>
      </c>
      <c r="D10422">
        <v>1.81</v>
      </c>
      <c r="E10422">
        <v>2.2599999999999998</v>
      </c>
      <c r="F10422">
        <v>3.19</v>
      </c>
      <c r="G10422">
        <v>3.72</v>
      </c>
      <c r="H10422">
        <v>4.5</v>
      </c>
      <c r="I10422">
        <v>4.9800000000000004</v>
      </c>
      <c r="J10422">
        <v>5.2</v>
      </c>
      <c r="K10422">
        <v>5.9</v>
      </c>
      <c r="L10422">
        <v>5.6</v>
      </c>
    </row>
    <row r="10423" spans="1:12" x14ac:dyDescent="0.2">
      <c r="A10423" s="4">
        <v>37235</v>
      </c>
      <c r="B10423">
        <v>1.68</v>
      </c>
      <c r="C10423">
        <v>1.71</v>
      </c>
      <c r="D10423">
        <v>1.79</v>
      </c>
      <c r="E10423">
        <v>2.17</v>
      </c>
      <c r="F10423">
        <v>3.1</v>
      </c>
      <c r="G10423">
        <v>3.63</v>
      </c>
      <c r="H10423">
        <v>4.46</v>
      </c>
      <c r="I10423">
        <v>4.95</v>
      </c>
      <c r="J10423">
        <v>5.17</v>
      </c>
      <c r="K10423">
        <v>5.86</v>
      </c>
      <c r="L10423">
        <v>5.58</v>
      </c>
    </row>
    <row r="10424" spans="1:12" x14ac:dyDescent="0.2">
      <c r="A10424" s="4">
        <v>37236</v>
      </c>
      <c r="B10424">
        <v>1.66</v>
      </c>
      <c r="C10424">
        <v>1.66</v>
      </c>
      <c r="D10424">
        <v>1.73</v>
      </c>
      <c r="E10424">
        <v>2.12</v>
      </c>
      <c r="F10424">
        <v>3.03</v>
      </c>
      <c r="G10424">
        <v>3.56</v>
      </c>
      <c r="H10424">
        <v>4.38</v>
      </c>
      <c r="I10424">
        <v>4.8899999999999997</v>
      </c>
      <c r="J10424">
        <v>5.13</v>
      </c>
      <c r="K10424">
        <v>5.83</v>
      </c>
      <c r="L10424">
        <v>5.55</v>
      </c>
    </row>
    <row r="10425" spans="1:12" x14ac:dyDescent="0.2">
      <c r="A10425" s="4">
        <v>37237</v>
      </c>
      <c r="B10425">
        <v>1.69</v>
      </c>
      <c r="C10425">
        <v>1.67</v>
      </c>
      <c r="D10425">
        <v>1.74</v>
      </c>
      <c r="E10425">
        <v>2.13</v>
      </c>
      <c r="F10425">
        <v>2.97</v>
      </c>
      <c r="G10425">
        <v>3.48</v>
      </c>
      <c r="H10425">
        <v>4.29</v>
      </c>
      <c r="I10425">
        <v>4.78</v>
      </c>
      <c r="J10425">
        <v>5.0199999999999996</v>
      </c>
      <c r="K10425">
        <v>5.74</v>
      </c>
      <c r="L10425">
        <v>5.47</v>
      </c>
    </row>
    <row r="10426" spans="1:12" x14ac:dyDescent="0.2">
      <c r="A10426" s="4">
        <v>37238</v>
      </c>
      <c r="B10426">
        <v>1.69</v>
      </c>
      <c r="C10426">
        <v>1.69</v>
      </c>
      <c r="D10426">
        <v>1.78</v>
      </c>
      <c r="E10426">
        <v>2.2000000000000002</v>
      </c>
      <c r="F10426">
        <v>3.09</v>
      </c>
      <c r="G10426">
        <v>3.62</v>
      </c>
      <c r="H10426">
        <v>4.4000000000000004</v>
      </c>
      <c r="I10426">
        <v>4.9000000000000004</v>
      </c>
      <c r="J10426">
        <v>5.13</v>
      </c>
      <c r="K10426">
        <v>5.81</v>
      </c>
      <c r="L10426">
        <v>5.53</v>
      </c>
    </row>
    <row r="10427" spans="1:12" x14ac:dyDescent="0.2">
      <c r="A10427" s="4">
        <v>37239</v>
      </c>
      <c r="B10427">
        <v>1.7</v>
      </c>
      <c r="C10427">
        <v>1.73</v>
      </c>
      <c r="D10427">
        <v>1.81</v>
      </c>
      <c r="E10427">
        <v>2.2200000000000002</v>
      </c>
      <c r="F10427">
        <v>3.2</v>
      </c>
      <c r="G10427">
        <v>3.73</v>
      </c>
      <c r="H10427">
        <v>4.5199999999999996</v>
      </c>
      <c r="I10427">
        <v>5.01</v>
      </c>
      <c r="J10427">
        <v>5.24</v>
      </c>
      <c r="K10427">
        <v>5.89</v>
      </c>
      <c r="L10427">
        <v>5.59</v>
      </c>
    </row>
    <row r="10428" spans="1:12" x14ac:dyDescent="0.2">
      <c r="A10428" s="4">
        <v>37242</v>
      </c>
      <c r="B10428">
        <v>1.72</v>
      </c>
      <c r="C10428">
        <v>1.74</v>
      </c>
      <c r="D10428">
        <v>1.84</v>
      </c>
      <c r="E10428">
        <v>2.2400000000000002</v>
      </c>
      <c r="F10428">
        <v>3.21</v>
      </c>
      <c r="G10428">
        <v>3.74</v>
      </c>
      <c r="H10428">
        <v>4.54</v>
      </c>
      <c r="I10428">
        <v>5.03</v>
      </c>
      <c r="J10428">
        <v>5.26</v>
      </c>
      <c r="K10428">
        <v>5.91</v>
      </c>
      <c r="L10428">
        <v>5.61</v>
      </c>
    </row>
    <row r="10429" spans="1:12" x14ac:dyDescent="0.2">
      <c r="A10429" s="4">
        <v>37243</v>
      </c>
      <c r="B10429">
        <v>1.72</v>
      </c>
      <c r="C10429">
        <v>1.71</v>
      </c>
      <c r="D10429">
        <v>1.81</v>
      </c>
      <c r="E10429">
        <v>2.2400000000000002</v>
      </c>
      <c r="F10429">
        <v>3.13</v>
      </c>
      <c r="G10429">
        <v>3.66</v>
      </c>
      <c r="H10429">
        <v>4.46</v>
      </c>
      <c r="I10429">
        <v>4.93</v>
      </c>
      <c r="J10429">
        <v>5.16</v>
      </c>
      <c r="K10429">
        <v>5.81</v>
      </c>
      <c r="L10429">
        <v>5.52</v>
      </c>
    </row>
    <row r="10430" spans="1:12" x14ac:dyDescent="0.2">
      <c r="A10430" s="4">
        <v>37244</v>
      </c>
      <c r="B10430">
        <v>1.69</v>
      </c>
      <c r="C10430">
        <v>1.69</v>
      </c>
      <c r="D10430">
        <v>1.8</v>
      </c>
      <c r="E10430">
        <v>2.23</v>
      </c>
      <c r="F10430">
        <v>3.11</v>
      </c>
      <c r="G10430">
        <v>3.63</v>
      </c>
      <c r="H10430">
        <v>4.38</v>
      </c>
      <c r="I10430">
        <v>4.84</v>
      </c>
      <c r="J10430">
        <v>5.08</v>
      </c>
      <c r="K10430">
        <v>5.73</v>
      </c>
      <c r="L10430">
        <v>5.45</v>
      </c>
    </row>
    <row r="10431" spans="1:12" x14ac:dyDescent="0.2">
      <c r="A10431" s="4">
        <v>37245</v>
      </c>
      <c r="B10431">
        <v>1.67</v>
      </c>
      <c r="C10431">
        <v>1.69</v>
      </c>
      <c r="D10431">
        <v>1.79</v>
      </c>
      <c r="E10431">
        <v>2.2200000000000002</v>
      </c>
      <c r="F10431">
        <v>3.15</v>
      </c>
      <c r="G10431">
        <v>3.67</v>
      </c>
      <c r="H10431">
        <v>4.42</v>
      </c>
      <c r="I10431">
        <v>4.8600000000000003</v>
      </c>
      <c r="J10431">
        <v>5.08</v>
      </c>
      <c r="K10431">
        <v>5.73</v>
      </c>
      <c r="L10431">
        <v>5.43</v>
      </c>
    </row>
    <row r="10432" spans="1:12" x14ac:dyDescent="0.2">
      <c r="A10432" s="4">
        <v>37246</v>
      </c>
      <c r="B10432">
        <v>1.67</v>
      </c>
      <c r="C10432">
        <v>1.71</v>
      </c>
      <c r="D10432">
        <v>1.81</v>
      </c>
      <c r="E10432">
        <v>2.23</v>
      </c>
      <c r="F10432">
        <v>3.17</v>
      </c>
      <c r="G10432">
        <v>3.69</v>
      </c>
      <c r="H10432">
        <v>4.45</v>
      </c>
      <c r="I10432">
        <v>4.8899999999999997</v>
      </c>
      <c r="J10432">
        <v>5.12</v>
      </c>
      <c r="K10432">
        <v>5.76</v>
      </c>
      <c r="L10432">
        <v>5.45</v>
      </c>
    </row>
    <row r="10433" spans="1:12" x14ac:dyDescent="0.2">
      <c r="A10433" s="4">
        <v>37249</v>
      </c>
      <c r="B10433">
        <v>1.66</v>
      </c>
      <c r="C10433">
        <v>1.72</v>
      </c>
      <c r="D10433">
        <v>1.83</v>
      </c>
      <c r="E10433">
        <v>2.2400000000000002</v>
      </c>
      <c r="F10433">
        <v>3.22</v>
      </c>
      <c r="G10433">
        <v>3.74</v>
      </c>
      <c r="H10433">
        <v>4.49</v>
      </c>
      <c r="I10433">
        <v>4.95</v>
      </c>
      <c r="J10433">
        <v>5.18</v>
      </c>
      <c r="K10433">
        <v>5.81</v>
      </c>
      <c r="L10433">
        <v>5.49</v>
      </c>
    </row>
    <row r="10434" spans="1:12" x14ac:dyDescent="0.2">
      <c r="A10434" s="4">
        <v>37250</v>
      </c>
      <c r="B10434" t="s">
        <v>13</v>
      </c>
      <c r="C10434" t="s">
        <v>13</v>
      </c>
      <c r="D10434" t="s">
        <v>13</v>
      </c>
      <c r="E10434" t="s">
        <v>13</v>
      </c>
      <c r="F10434" t="s">
        <v>13</v>
      </c>
      <c r="G10434" t="s">
        <v>13</v>
      </c>
      <c r="H10434" t="s">
        <v>13</v>
      </c>
      <c r="I10434" t="s">
        <v>13</v>
      </c>
      <c r="J10434" t="s">
        <v>13</v>
      </c>
      <c r="K10434" t="s">
        <v>13</v>
      </c>
      <c r="L10434" t="s">
        <v>13</v>
      </c>
    </row>
    <row r="10435" spans="1:12" x14ac:dyDescent="0.2">
      <c r="A10435" s="4">
        <v>37251</v>
      </c>
      <c r="B10435">
        <v>1.77</v>
      </c>
      <c r="C10435">
        <v>1.75</v>
      </c>
      <c r="D10435">
        <v>1.87</v>
      </c>
      <c r="E10435">
        <v>2.34</v>
      </c>
      <c r="F10435">
        <v>3.26</v>
      </c>
      <c r="G10435">
        <v>3.8</v>
      </c>
      <c r="H10435">
        <v>4.55</v>
      </c>
      <c r="I10435">
        <v>5</v>
      </c>
      <c r="J10435">
        <v>5.22</v>
      </c>
      <c r="K10435">
        <v>5.84</v>
      </c>
      <c r="L10435">
        <v>5.52</v>
      </c>
    </row>
    <row r="10436" spans="1:12" x14ac:dyDescent="0.2">
      <c r="A10436" s="4">
        <v>37252</v>
      </c>
      <c r="B10436">
        <v>1.75</v>
      </c>
      <c r="C10436">
        <v>1.74</v>
      </c>
      <c r="D10436">
        <v>1.84</v>
      </c>
      <c r="E10436">
        <v>2.27</v>
      </c>
      <c r="F10436">
        <v>3.19</v>
      </c>
      <c r="G10436">
        <v>3.71</v>
      </c>
      <c r="H10436">
        <v>4.46</v>
      </c>
      <c r="I10436">
        <v>4.9000000000000004</v>
      </c>
      <c r="J10436">
        <v>5.13</v>
      </c>
      <c r="K10436">
        <v>5.78</v>
      </c>
      <c r="L10436">
        <v>5.49</v>
      </c>
    </row>
    <row r="10437" spans="1:12" x14ac:dyDescent="0.2">
      <c r="A10437" s="4">
        <v>37253</v>
      </c>
      <c r="B10437">
        <v>1.73</v>
      </c>
      <c r="C10437">
        <v>1.72</v>
      </c>
      <c r="D10437">
        <v>1.83</v>
      </c>
      <c r="E10437">
        <v>2.2599999999999998</v>
      </c>
      <c r="F10437">
        <v>3.16</v>
      </c>
      <c r="G10437">
        <v>3.69</v>
      </c>
      <c r="H10437">
        <v>4.46</v>
      </c>
      <c r="I10437">
        <v>4.93</v>
      </c>
      <c r="J10437">
        <v>5.15</v>
      </c>
      <c r="K10437">
        <v>5.82</v>
      </c>
      <c r="L10437">
        <v>5.54</v>
      </c>
    </row>
    <row r="10438" spans="1:12" x14ac:dyDescent="0.2">
      <c r="A10438" s="4">
        <v>37256</v>
      </c>
      <c r="B10438">
        <v>1.68</v>
      </c>
      <c r="C10438">
        <v>1.74</v>
      </c>
      <c r="D10438">
        <v>1.83</v>
      </c>
      <c r="E10438">
        <v>2.17</v>
      </c>
      <c r="F10438">
        <v>3.07</v>
      </c>
      <c r="G10438">
        <v>3.59</v>
      </c>
      <c r="H10438">
        <v>4.38</v>
      </c>
      <c r="I10438">
        <v>4.84</v>
      </c>
      <c r="J10438">
        <v>5.07</v>
      </c>
      <c r="K10438">
        <v>5.74</v>
      </c>
      <c r="L10438">
        <v>5.48</v>
      </c>
    </row>
    <row r="10439" spans="1:12" x14ac:dyDescent="0.2">
      <c r="A10439" s="4">
        <v>37257</v>
      </c>
      <c r="B10439" t="s">
        <v>13</v>
      </c>
      <c r="C10439" t="s">
        <v>13</v>
      </c>
      <c r="D10439" t="s">
        <v>13</v>
      </c>
      <c r="E10439" t="s">
        <v>13</v>
      </c>
      <c r="F10439" t="s">
        <v>13</v>
      </c>
      <c r="G10439" t="s">
        <v>13</v>
      </c>
      <c r="H10439" t="s">
        <v>13</v>
      </c>
      <c r="I10439" t="s">
        <v>13</v>
      </c>
      <c r="J10439" t="s">
        <v>13</v>
      </c>
      <c r="K10439" t="s">
        <v>13</v>
      </c>
      <c r="L10439" t="s">
        <v>13</v>
      </c>
    </row>
    <row r="10440" spans="1:12" x14ac:dyDescent="0.2">
      <c r="A10440" s="4">
        <v>37258</v>
      </c>
      <c r="B10440">
        <v>1.73</v>
      </c>
      <c r="C10440">
        <v>1.74</v>
      </c>
      <c r="D10440">
        <v>1.85</v>
      </c>
      <c r="E10440">
        <v>2.2799999999999998</v>
      </c>
      <c r="F10440">
        <v>3.22</v>
      </c>
      <c r="G10440">
        <v>3.75</v>
      </c>
      <c r="H10440">
        <v>4.5199999999999996</v>
      </c>
      <c r="I10440">
        <v>4.97</v>
      </c>
      <c r="J10440">
        <v>5.2</v>
      </c>
      <c r="K10440">
        <v>5.86</v>
      </c>
      <c r="L10440">
        <v>5.56</v>
      </c>
    </row>
    <row r="10441" spans="1:12" x14ac:dyDescent="0.2">
      <c r="A10441" s="4">
        <v>37259</v>
      </c>
      <c r="B10441">
        <v>1.73</v>
      </c>
      <c r="C10441">
        <v>1.73</v>
      </c>
      <c r="D10441">
        <v>1.82</v>
      </c>
      <c r="E10441">
        <v>2.2400000000000002</v>
      </c>
      <c r="F10441">
        <v>3.19</v>
      </c>
      <c r="G10441">
        <v>3.71</v>
      </c>
      <c r="H10441">
        <v>4.4800000000000004</v>
      </c>
      <c r="I10441">
        <v>4.93</v>
      </c>
      <c r="J10441">
        <v>5.16</v>
      </c>
      <c r="K10441">
        <v>5.83</v>
      </c>
      <c r="L10441">
        <v>5.54</v>
      </c>
    </row>
    <row r="10442" spans="1:12" x14ac:dyDescent="0.2">
      <c r="A10442" s="4">
        <v>37260</v>
      </c>
      <c r="B10442">
        <v>1.72</v>
      </c>
      <c r="C10442">
        <v>1.72</v>
      </c>
      <c r="D10442">
        <v>1.82</v>
      </c>
      <c r="E10442">
        <v>2.25</v>
      </c>
      <c r="F10442">
        <v>3.19</v>
      </c>
      <c r="G10442">
        <v>3.72</v>
      </c>
      <c r="H10442">
        <v>4.5</v>
      </c>
      <c r="I10442">
        <v>4.97</v>
      </c>
      <c r="J10442">
        <v>5.18</v>
      </c>
      <c r="K10442">
        <v>5.87</v>
      </c>
      <c r="L10442">
        <v>5.57</v>
      </c>
    </row>
    <row r="10443" spans="1:12" x14ac:dyDescent="0.2">
      <c r="A10443" s="4">
        <v>37263</v>
      </c>
      <c r="B10443">
        <v>1.7</v>
      </c>
      <c r="C10443">
        <v>1.68</v>
      </c>
      <c r="D10443">
        <v>1.77</v>
      </c>
      <c r="E10443">
        <v>2.19</v>
      </c>
      <c r="F10443">
        <v>3.08</v>
      </c>
      <c r="G10443">
        <v>3.61</v>
      </c>
      <c r="H10443">
        <v>4.3899999999999997</v>
      </c>
      <c r="I10443">
        <v>4.8600000000000003</v>
      </c>
      <c r="J10443">
        <v>5.09</v>
      </c>
      <c r="K10443">
        <v>5.76</v>
      </c>
      <c r="L10443">
        <v>5.49</v>
      </c>
    </row>
    <row r="10444" spans="1:12" x14ac:dyDescent="0.2">
      <c r="A10444" s="4">
        <v>37264</v>
      </c>
      <c r="B10444">
        <v>1.7</v>
      </c>
      <c r="C10444">
        <v>1.68</v>
      </c>
      <c r="D10444">
        <v>1.77</v>
      </c>
      <c r="E10444">
        <v>2.19</v>
      </c>
      <c r="F10444">
        <v>3.07</v>
      </c>
      <c r="G10444">
        <v>3.6</v>
      </c>
      <c r="H10444">
        <v>4.3899999999999997</v>
      </c>
      <c r="I10444">
        <v>4.8600000000000003</v>
      </c>
      <c r="J10444">
        <v>5.0999999999999996</v>
      </c>
      <c r="K10444">
        <v>5.77</v>
      </c>
      <c r="L10444">
        <v>5.51</v>
      </c>
    </row>
    <row r="10445" spans="1:12" x14ac:dyDescent="0.2">
      <c r="A10445" s="4">
        <v>37265</v>
      </c>
      <c r="B10445">
        <v>1.68</v>
      </c>
      <c r="C10445">
        <v>1.68</v>
      </c>
      <c r="D10445">
        <v>1.77</v>
      </c>
      <c r="E10445">
        <v>2.17</v>
      </c>
      <c r="F10445">
        <v>3.03</v>
      </c>
      <c r="G10445">
        <v>3.57</v>
      </c>
      <c r="H10445">
        <v>4.38</v>
      </c>
      <c r="I10445">
        <v>4.8600000000000003</v>
      </c>
      <c r="J10445">
        <v>5.0999999999999996</v>
      </c>
      <c r="K10445">
        <v>5.76</v>
      </c>
      <c r="L10445">
        <v>5.51</v>
      </c>
    </row>
    <row r="10446" spans="1:12" x14ac:dyDescent="0.2">
      <c r="A10446" s="4">
        <v>37266</v>
      </c>
      <c r="B10446">
        <v>1.66</v>
      </c>
      <c r="C10446">
        <v>1.68</v>
      </c>
      <c r="D10446">
        <v>1.75</v>
      </c>
      <c r="E10446">
        <v>2.1</v>
      </c>
      <c r="F10446">
        <v>2.94</v>
      </c>
      <c r="G10446">
        <v>3.46</v>
      </c>
      <c r="H10446">
        <v>4.2699999999999996</v>
      </c>
      <c r="I10446">
        <v>4.74</v>
      </c>
      <c r="J10446">
        <v>5</v>
      </c>
      <c r="K10446">
        <v>5.64</v>
      </c>
      <c r="L10446">
        <v>5.42</v>
      </c>
    </row>
    <row r="10447" spans="1:12" x14ac:dyDescent="0.2">
      <c r="A10447" s="4">
        <v>37267</v>
      </c>
      <c r="B10447">
        <v>1.62</v>
      </c>
      <c r="C10447">
        <v>1.58</v>
      </c>
      <c r="D10447">
        <v>1.62</v>
      </c>
      <c r="E10447">
        <v>1.98</v>
      </c>
      <c r="F10447">
        <v>2.76</v>
      </c>
      <c r="G10447">
        <v>3.28</v>
      </c>
      <c r="H10447">
        <v>4.1399999999999997</v>
      </c>
      <c r="I10447">
        <v>4.6500000000000004</v>
      </c>
      <c r="J10447">
        <v>4.92</v>
      </c>
      <c r="K10447">
        <v>5.6</v>
      </c>
      <c r="L10447">
        <v>5.37</v>
      </c>
    </row>
    <row r="10448" spans="1:12" x14ac:dyDescent="0.2">
      <c r="A10448" s="4">
        <v>37270</v>
      </c>
      <c r="B10448">
        <v>1.62</v>
      </c>
      <c r="C10448">
        <v>1.58</v>
      </c>
      <c r="D10448">
        <v>1.63</v>
      </c>
      <c r="E10448">
        <v>2</v>
      </c>
      <c r="F10448">
        <v>2.79</v>
      </c>
      <c r="G10448">
        <v>3.32</v>
      </c>
      <c r="H10448">
        <v>4.1500000000000004</v>
      </c>
      <c r="I10448">
        <v>4.6399999999999997</v>
      </c>
      <c r="J10448">
        <v>4.91</v>
      </c>
      <c r="K10448">
        <v>5.62</v>
      </c>
      <c r="L10448">
        <v>5.38</v>
      </c>
    </row>
    <row r="10449" spans="1:12" x14ac:dyDescent="0.2">
      <c r="A10449" s="4">
        <v>37271</v>
      </c>
      <c r="B10449">
        <v>1.64</v>
      </c>
      <c r="C10449">
        <v>1.6</v>
      </c>
      <c r="D10449">
        <v>1.63</v>
      </c>
      <c r="E10449">
        <v>1.99</v>
      </c>
      <c r="F10449">
        <v>2.79</v>
      </c>
      <c r="G10449">
        <v>3.32</v>
      </c>
      <c r="H10449">
        <v>4.1399999999999997</v>
      </c>
      <c r="I10449">
        <v>4.62</v>
      </c>
      <c r="J10449">
        <v>4.88</v>
      </c>
      <c r="K10449">
        <v>5.56</v>
      </c>
      <c r="L10449">
        <v>5.34</v>
      </c>
    </row>
    <row r="10450" spans="1:12" x14ac:dyDescent="0.2">
      <c r="A10450" s="4">
        <v>37272</v>
      </c>
      <c r="B10450">
        <v>1.62</v>
      </c>
      <c r="C10450">
        <v>1.61</v>
      </c>
      <c r="D10450">
        <v>1.65</v>
      </c>
      <c r="E10450">
        <v>2.0099999999999998</v>
      </c>
      <c r="F10450">
        <v>2.84</v>
      </c>
      <c r="G10450">
        <v>3.36</v>
      </c>
      <c r="H10450">
        <v>4.16</v>
      </c>
      <c r="I10450">
        <v>4.62</v>
      </c>
      <c r="J10450">
        <v>4.88</v>
      </c>
      <c r="K10450">
        <v>5.58</v>
      </c>
      <c r="L10450">
        <v>5.36</v>
      </c>
    </row>
    <row r="10451" spans="1:12" x14ac:dyDescent="0.2">
      <c r="A10451" s="4">
        <v>37273</v>
      </c>
      <c r="B10451">
        <v>1.6</v>
      </c>
      <c r="C10451">
        <v>1.64</v>
      </c>
      <c r="D10451">
        <v>1.73</v>
      </c>
      <c r="E10451">
        <v>2.09</v>
      </c>
      <c r="F10451">
        <v>2.96</v>
      </c>
      <c r="G10451">
        <v>3.49</v>
      </c>
      <c r="H10451">
        <v>4.28</v>
      </c>
      <c r="I10451">
        <v>4.7300000000000004</v>
      </c>
      <c r="J10451">
        <v>4.9800000000000004</v>
      </c>
      <c r="K10451">
        <v>5.65</v>
      </c>
      <c r="L10451">
        <v>5.41</v>
      </c>
    </row>
    <row r="10452" spans="1:12" x14ac:dyDescent="0.2">
      <c r="A10452" s="4">
        <v>37274</v>
      </c>
      <c r="B10452">
        <v>1.59</v>
      </c>
      <c r="C10452">
        <v>1.62</v>
      </c>
      <c r="D10452">
        <v>1.71</v>
      </c>
      <c r="E10452">
        <v>2.08</v>
      </c>
      <c r="F10452">
        <v>2.91</v>
      </c>
      <c r="G10452">
        <v>3.43</v>
      </c>
      <c r="H10452">
        <v>4.2300000000000004</v>
      </c>
      <c r="I10452">
        <v>4.6900000000000004</v>
      </c>
      <c r="J10452">
        <v>4.9400000000000004</v>
      </c>
      <c r="K10452">
        <v>5.59</v>
      </c>
      <c r="L10452">
        <v>5.36</v>
      </c>
    </row>
    <row r="10453" spans="1:12" x14ac:dyDescent="0.2">
      <c r="A10453" s="4">
        <v>37277</v>
      </c>
      <c r="B10453" t="s">
        <v>13</v>
      </c>
      <c r="C10453" t="s">
        <v>13</v>
      </c>
      <c r="D10453" t="s">
        <v>13</v>
      </c>
      <c r="E10453" t="s">
        <v>13</v>
      </c>
      <c r="F10453" t="s">
        <v>13</v>
      </c>
      <c r="G10453" t="s">
        <v>13</v>
      </c>
      <c r="H10453" t="s">
        <v>13</v>
      </c>
      <c r="I10453" t="s">
        <v>13</v>
      </c>
      <c r="J10453" t="s">
        <v>13</v>
      </c>
      <c r="K10453" t="s">
        <v>13</v>
      </c>
      <c r="L10453" t="s">
        <v>13</v>
      </c>
    </row>
    <row r="10454" spans="1:12" x14ac:dyDescent="0.2">
      <c r="A10454" s="4">
        <v>37278</v>
      </c>
      <c r="B10454">
        <v>1.67</v>
      </c>
      <c r="C10454">
        <v>1.7</v>
      </c>
      <c r="D10454">
        <v>1.77</v>
      </c>
      <c r="E10454">
        <v>2.11</v>
      </c>
      <c r="F10454">
        <v>2.97</v>
      </c>
      <c r="G10454">
        <v>3.48</v>
      </c>
      <c r="H10454">
        <v>4.2699999999999996</v>
      </c>
      <c r="I10454">
        <v>4.72</v>
      </c>
      <c r="J10454">
        <v>4.96</v>
      </c>
      <c r="K10454">
        <v>5.62</v>
      </c>
      <c r="L10454">
        <v>5.39</v>
      </c>
    </row>
    <row r="10455" spans="1:12" x14ac:dyDescent="0.2">
      <c r="A10455" s="4">
        <v>37279</v>
      </c>
      <c r="B10455">
        <v>1.7</v>
      </c>
      <c r="C10455">
        <v>1.71</v>
      </c>
      <c r="D10455">
        <v>1.78</v>
      </c>
      <c r="E10455">
        <v>2.15</v>
      </c>
      <c r="F10455">
        <v>3.07</v>
      </c>
      <c r="G10455">
        <v>3.58</v>
      </c>
      <c r="H10455">
        <v>4.3600000000000003</v>
      </c>
      <c r="I10455">
        <v>4.8099999999999996</v>
      </c>
      <c r="J10455">
        <v>5.05</v>
      </c>
      <c r="K10455">
        <v>5.73</v>
      </c>
      <c r="L10455">
        <v>5.48</v>
      </c>
    </row>
    <row r="10456" spans="1:12" x14ac:dyDescent="0.2">
      <c r="A10456" s="4">
        <v>37280</v>
      </c>
      <c r="B10456">
        <v>1.69</v>
      </c>
      <c r="C10456">
        <v>1.72</v>
      </c>
      <c r="D10456">
        <v>1.82</v>
      </c>
      <c r="E10456">
        <v>2.2200000000000002</v>
      </c>
      <c r="F10456">
        <v>3.15</v>
      </c>
      <c r="G10456">
        <v>3.67</v>
      </c>
      <c r="H10456">
        <v>4.4000000000000004</v>
      </c>
      <c r="I10456">
        <v>4.82</v>
      </c>
      <c r="J10456">
        <v>5.07</v>
      </c>
      <c r="K10456">
        <v>5.71</v>
      </c>
      <c r="L10456">
        <v>5.47</v>
      </c>
    </row>
    <row r="10457" spans="1:12" x14ac:dyDescent="0.2">
      <c r="A10457" s="4">
        <v>37281</v>
      </c>
      <c r="B10457">
        <v>1.69</v>
      </c>
      <c r="C10457">
        <v>1.72</v>
      </c>
      <c r="D10457">
        <v>1.83</v>
      </c>
      <c r="E10457">
        <v>2.25</v>
      </c>
      <c r="F10457">
        <v>3.17</v>
      </c>
      <c r="G10457">
        <v>3.71</v>
      </c>
      <c r="H10457">
        <v>4.46</v>
      </c>
      <c r="I10457">
        <v>4.8600000000000003</v>
      </c>
      <c r="J10457">
        <v>5.0999999999999996</v>
      </c>
      <c r="K10457">
        <v>5.72</v>
      </c>
      <c r="L10457">
        <v>5.47</v>
      </c>
    </row>
    <row r="10458" spans="1:12" x14ac:dyDescent="0.2">
      <c r="A10458" s="4">
        <v>37284</v>
      </c>
      <c r="B10458">
        <v>1.71</v>
      </c>
      <c r="C10458">
        <v>1.76</v>
      </c>
      <c r="D10458">
        <v>1.88</v>
      </c>
      <c r="E10458">
        <v>2.2799999999999998</v>
      </c>
      <c r="F10458">
        <v>3.19</v>
      </c>
      <c r="G10458">
        <v>3.73</v>
      </c>
      <c r="H10458">
        <v>4.4800000000000004</v>
      </c>
      <c r="I10458">
        <v>4.88</v>
      </c>
      <c r="J10458">
        <v>5.12</v>
      </c>
      <c r="K10458">
        <v>5.72</v>
      </c>
      <c r="L10458">
        <v>5.47</v>
      </c>
    </row>
    <row r="10459" spans="1:12" x14ac:dyDescent="0.2">
      <c r="A10459" s="4">
        <v>37285</v>
      </c>
      <c r="B10459">
        <v>1.72</v>
      </c>
      <c r="C10459">
        <v>1.72</v>
      </c>
      <c r="D10459">
        <v>1.84</v>
      </c>
      <c r="E10459">
        <v>2.23</v>
      </c>
      <c r="F10459">
        <v>3.05</v>
      </c>
      <c r="G10459">
        <v>3.59</v>
      </c>
      <c r="H10459">
        <v>4.3499999999999996</v>
      </c>
      <c r="I10459">
        <v>4.76</v>
      </c>
      <c r="J10459">
        <v>5.0199999999999996</v>
      </c>
      <c r="K10459">
        <v>5.63</v>
      </c>
      <c r="L10459">
        <v>5.4</v>
      </c>
    </row>
    <row r="10460" spans="1:12" x14ac:dyDescent="0.2">
      <c r="A10460" s="4">
        <v>37286</v>
      </c>
      <c r="B10460">
        <v>1.7</v>
      </c>
      <c r="C10460">
        <v>1.75</v>
      </c>
      <c r="D10460">
        <v>1.86</v>
      </c>
      <c r="E10460">
        <v>2.23</v>
      </c>
      <c r="F10460">
        <v>3.06</v>
      </c>
      <c r="G10460">
        <v>3.61</v>
      </c>
      <c r="H10460">
        <v>4.37</v>
      </c>
      <c r="I10460">
        <v>4.7699999999999996</v>
      </c>
      <c r="J10460">
        <v>5.0199999999999996</v>
      </c>
      <c r="K10460">
        <v>5.64</v>
      </c>
      <c r="L10460">
        <v>5.41</v>
      </c>
    </row>
    <row r="10461" spans="1:12" x14ac:dyDescent="0.2">
      <c r="A10461" s="4">
        <v>37287</v>
      </c>
      <c r="B10461">
        <v>1.69</v>
      </c>
      <c r="C10461">
        <v>1.76</v>
      </c>
      <c r="D10461">
        <v>1.89</v>
      </c>
      <c r="E10461">
        <v>2.29</v>
      </c>
      <c r="F10461">
        <v>3.16</v>
      </c>
      <c r="G10461">
        <v>3.7</v>
      </c>
      <c r="H10461">
        <v>4.42</v>
      </c>
      <c r="I10461">
        <v>4.82</v>
      </c>
      <c r="J10461">
        <v>5.07</v>
      </c>
      <c r="K10461">
        <v>5.68</v>
      </c>
      <c r="L10461">
        <v>5.44</v>
      </c>
    </row>
    <row r="10462" spans="1:12" x14ac:dyDescent="0.2">
      <c r="A10462" s="4">
        <v>37288</v>
      </c>
      <c r="B10462">
        <v>1.69</v>
      </c>
      <c r="C10462">
        <v>1.76</v>
      </c>
      <c r="D10462">
        <v>1.87</v>
      </c>
      <c r="E10462">
        <v>2.2200000000000002</v>
      </c>
      <c r="F10462">
        <v>3.08</v>
      </c>
      <c r="G10462">
        <v>3.62</v>
      </c>
      <c r="H10462">
        <v>4.37</v>
      </c>
      <c r="I10462">
        <v>4.78</v>
      </c>
      <c r="J10462">
        <v>5.0199999999999996</v>
      </c>
      <c r="K10462">
        <v>5.63</v>
      </c>
      <c r="L10462">
        <v>5.4</v>
      </c>
    </row>
    <row r="10463" spans="1:12" x14ac:dyDescent="0.2">
      <c r="A10463" s="4">
        <v>37291</v>
      </c>
      <c r="B10463">
        <v>1.7</v>
      </c>
      <c r="C10463">
        <v>1.77</v>
      </c>
      <c r="D10463">
        <v>1.87</v>
      </c>
      <c r="E10463">
        <v>2.19</v>
      </c>
      <c r="F10463">
        <v>2.99</v>
      </c>
      <c r="G10463">
        <v>3.52</v>
      </c>
      <c r="H10463">
        <v>4.29</v>
      </c>
      <c r="I10463">
        <v>4.6900000000000004</v>
      </c>
      <c r="J10463">
        <v>4.9400000000000004</v>
      </c>
      <c r="K10463">
        <v>5.57</v>
      </c>
      <c r="L10463">
        <v>5.35</v>
      </c>
    </row>
    <row r="10464" spans="1:12" x14ac:dyDescent="0.2">
      <c r="A10464" s="4">
        <v>37292</v>
      </c>
      <c r="B10464">
        <v>1.74</v>
      </c>
      <c r="C10464">
        <v>1.76</v>
      </c>
      <c r="D10464">
        <v>1.86</v>
      </c>
      <c r="E10464">
        <v>2.2200000000000002</v>
      </c>
      <c r="F10464">
        <v>2.99</v>
      </c>
      <c r="G10464">
        <v>3.53</v>
      </c>
      <c r="H10464">
        <v>4.29</v>
      </c>
      <c r="I10464">
        <v>4.66</v>
      </c>
      <c r="J10464">
        <v>4.92</v>
      </c>
      <c r="K10464">
        <v>5.56</v>
      </c>
      <c r="L10464">
        <v>5.35</v>
      </c>
    </row>
    <row r="10465" spans="1:12" x14ac:dyDescent="0.2">
      <c r="A10465" s="4">
        <v>37293</v>
      </c>
      <c r="B10465">
        <v>1.73</v>
      </c>
      <c r="C10465">
        <v>1.74</v>
      </c>
      <c r="D10465">
        <v>1.84</v>
      </c>
      <c r="E10465">
        <v>2.2000000000000002</v>
      </c>
      <c r="F10465">
        <v>2.98</v>
      </c>
      <c r="G10465">
        <v>3.51</v>
      </c>
      <c r="H10465">
        <v>4.3</v>
      </c>
      <c r="I10465">
        <v>4.71</v>
      </c>
      <c r="J10465">
        <v>4.92</v>
      </c>
      <c r="K10465">
        <v>5.61</v>
      </c>
      <c r="L10465">
        <v>5.38</v>
      </c>
    </row>
    <row r="10466" spans="1:12" x14ac:dyDescent="0.2">
      <c r="A10466" s="4">
        <v>37294</v>
      </c>
      <c r="B10466">
        <v>1.71</v>
      </c>
      <c r="C10466">
        <v>1.73</v>
      </c>
      <c r="D10466">
        <v>1.83</v>
      </c>
      <c r="E10466">
        <v>2.2000000000000002</v>
      </c>
      <c r="F10466">
        <v>2.99</v>
      </c>
      <c r="G10466">
        <v>3.54</v>
      </c>
      <c r="H10466">
        <v>4.33</v>
      </c>
      <c r="I10466">
        <v>4.7300000000000004</v>
      </c>
      <c r="J10466">
        <v>4.93</v>
      </c>
      <c r="K10466">
        <v>5.64</v>
      </c>
      <c r="L10466">
        <v>5.42</v>
      </c>
    </row>
    <row r="10467" spans="1:12" x14ac:dyDescent="0.2">
      <c r="A10467" s="4">
        <v>37295</v>
      </c>
      <c r="B10467">
        <v>1.69</v>
      </c>
      <c r="C10467">
        <v>1.73</v>
      </c>
      <c r="D10467">
        <v>1.82</v>
      </c>
      <c r="E10467">
        <v>2.16</v>
      </c>
      <c r="F10467">
        <v>2.95</v>
      </c>
      <c r="G10467">
        <v>3.48</v>
      </c>
      <c r="H10467">
        <v>4.28</v>
      </c>
      <c r="I10467">
        <v>4.6900000000000004</v>
      </c>
      <c r="J10467">
        <v>4.9000000000000004</v>
      </c>
      <c r="K10467">
        <v>5.6</v>
      </c>
      <c r="L10467">
        <v>5.39</v>
      </c>
    </row>
    <row r="10468" spans="1:12" x14ac:dyDescent="0.2">
      <c r="A10468" s="4">
        <v>37298</v>
      </c>
      <c r="B10468">
        <v>1.73</v>
      </c>
      <c r="C10468">
        <v>1.75</v>
      </c>
      <c r="D10468">
        <v>1.86</v>
      </c>
      <c r="E10468">
        <v>2.21</v>
      </c>
      <c r="F10468">
        <v>2.95</v>
      </c>
      <c r="G10468">
        <v>3.49</v>
      </c>
      <c r="H10468">
        <v>4.29</v>
      </c>
      <c r="I10468">
        <v>4.7</v>
      </c>
      <c r="J10468">
        <v>4.91</v>
      </c>
      <c r="K10468">
        <v>5.63</v>
      </c>
      <c r="L10468">
        <v>5.41</v>
      </c>
    </row>
    <row r="10469" spans="1:12" x14ac:dyDescent="0.2">
      <c r="A10469" s="4">
        <v>37299</v>
      </c>
      <c r="B10469">
        <v>1.76</v>
      </c>
      <c r="C10469">
        <v>1.75</v>
      </c>
      <c r="D10469">
        <v>1.87</v>
      </c>
      <c r="E10469">
        <v>2.2599999999999998</v>
      </c>
      <c r="F10469">
        <v>3.04</v>
      </c>
      <c r="G10469">
        <v>3.58</v>
      </c>
      <c r="H10469">
        <v>4.3600000000000003</v>
      </c>
      <c r="I10469">
        <v>4.76</v>
      </c>
      <c r="J10469">
        <v>4.97</v>
      </c>
      <c r="K10469">
        <v>5.69</v>
      </c>
      <c r="L10469">
        <v>5.45</v>
      </c>
    </row>
    <row r="10470" spans="1:12" x14ac:dyDescent="0.2">
      <c r="A10470" s="4">
        <v>37300</v>
      </c>
      <c r="B10470">
        <v>1.75</v>
      </c>
      <c r="C10470">
        <v>1.76</v>
      </c>
      <c r="D10470">
        <v>1.87</v>
      </c>
      <c r="E10470">
        <v>2.27</v>
      </c>
      <c r="F10470">
        <v>3.09</v>
      </c>
      <c r="G10470">
        <v>3.63</v>
      </c>
      <c r="H10470">
        <v>4.4000000000000004</v>
      </c>
      <c r="I10470">
        <v>4.8</v>
      </c>
      <c r="J10470">
        <v>5.01</v>
      </c>
      <c r="K10470">
        <v>5.72</v>
      </c>
      <c r="L10470">
        <v>5.47</v>
      </c>
    </row>
    <row r="10471" spans="1:12" x14ac:dyDescent="0.2">
      <c r="A10471" s="4">
        <v>37301</v>
      </c>
      <c r="B10471">
        <v>1.75</v>
      </c>
      <c r="C10471">
        <v>1.75</v>
      </c>
      <c r="D10471">
        <v>1.86</v>
      </c>
      <c r="E10471">
        <v>2.2599999999999998</v>
      </c>
      <c r="F10471">
        <v>3.07</v>
      </c>
      <c r="G10471">
        <v>3.59</v>
      </c>
      <c r="H10471">
        <v>4.3499999999999996</v>
      </c>
      <c r="I10471">
        <v>4.76</v>
      </c>
      <c r="J10471">
        <v>4.95</v>
      </c>
      <c r="K10471">
        <v>5.64</v>
      </c>
      <c r="L10471">
        <v>5.42</v>
      </c>
    </row>
    <row r="10472" spans="1:12" x14ac:dyDescent="0.2">
      <c r="A10472" s="4">
        <v>37302</v>
      </c>
      <c r="B10472">
        <v>1.72</v>
      </c>
      <c r="C10472">
        <v>1.74</v>
      </c>
      <c r="D10472">
        <v>1.84</v>
      </c>
      <c r="E10472">
        <v>2.2000000000000002</v>
      </c>
      <c r="F10472">
        <v>2.97</v>
      </c>
      <c r="G10472">
        <v>3.5</v>
      </c>
      <c r="H10472">
        <v>4.2699999999999996</v>
      </c>
      <c r="I10472">
        <v>4.66</v>
      </c>
      <c r="J10472">
        <v>4.8600000000000003</v>
      </c>
      <c r="K10472">
        <v>5.58</v>
      </c>
      <c r="L10472">
        <v>5.37</v>
      </c>
    </row>
    <row r="10473" spans="1:12" x14ac:dyDescent="0.2">
      <c r="A10473" s="4">
        <v>37305</v>
      </c>
      <c r="B10473" t="s">
        <v>13</v>
      </c>
      <c r="C10473" t="s">
        <v>13</v>
      </c>
      <c r="D10473" t="s">
        <v>13</v>
      </c>
      <c r="E10473" t="s">
        <v>13</v>
      </c>
      <c r="F10473" t="s">
        <v>13</v>
      </c>
      <c r="G10473" t="s">
        <v>13</v>
      </c>
      <c r="H10473" t="s">
        <v>13</v>
      </c>
      <c r="I10473" t="s">
        <v>13</v>
      </c>
      <c r="J10473" t="s">
        <v>13</v>
      </c>
      <c r="K10473" t="s">
        <v>13</v>
      </c>
      <c r="L10473" t="s">
        <v>13</v>
      </c>
    </row>
    <row r="10474" spans="1:12" x14ac:dyDescent="0.2">
      <c r="A10474" s="4">
        <v>37306</v>
      </c>
      <c r="B10474">
        <v>1.73</v>
      </c>
      <c r="C10474">
        <v>1.76</v>
      </c>
      <c r="D10474">
        <v>1.87</v>
      </c>
      <c r="E10474">
        <v>2.23</v>
      </c>
      <c r="F10474">
        <v>2.98</v>
      </c>
      <c r="G10474">
        <v>3.52</v>
      </c>
      <c r="H10474">
        <v>4.28</v>
      </c>
      <c r="I10474">
        <v>4.71</v>
      </c>
      <c r="J10474">
        <v>4.88</v>
      </c>
      <c r="K10474">
        <v>5.61</v>
      </c>
      <c r="L10474" t="s">
        <v>13</v>
      </c>
    </row>
    <row r="10475" spans="1:12" x14ac:dyDescent="0.2">
      <c r="A10475" s="4">
        <v>37307</v>
      </c>
      <c r="B10475">
        <v>1.75</v>
      </c>
      <c r="C10475">
        <v>1.76</v>
      </c>
      <c r="D10475">
        <v>1.87</v>
      </c>
      <c r="E10475">
        <v>2.2400000000000002</v>
      </c>
      <c r="F10475">
        <v>3</v>
      </c>
      <c r="G10475">
        <v>3.53</v>
      </c>
      <c r="H10475">
        <v>4.28</v>
      </c>
      <c r="I10475">
        <v>4.71</v>
      </c>
      <c r="J10475">
        <v>4.88</v>
      </c>
      <c r="K10475">
        <v>5.6</v>
      </c>
      <c r="L10475" t="s">
        <v>13</v>
      </c>
    </row>
    <row r="10476" spans="1:12" x14ac:dyDescent="0.2">
      <c r="A10476" s="4">
        <v>37308</v>
      </c>
      <c r="B10476">
        <v>1.76</v>
      </c>
      <c r="C10476">
        <v>1.76</v>
      </c>
      <c r="D10476">
        <v>1.87</v>
      </c>
      <c r="E10476">
        <v>2.25</v>
      </c>
      <c r="F10476">
        <v>3</v>
      </c>
      <c r="G10476">
        <v>3.52</v>
      </c>
      <c r="H10476">
        <v>4.2699999999999996</v>
      </c>
      <c r="I10476">
        <v>4.72</v>
      </c>
      <c r="J10476">
        <v>4.88</v>
      </c>
      <c r="K10476">
        <v>5.58</v>
      </c>
      <c r="L10476" t="s">
        <v>13</v>
      </c>
    </row>
    <row r="10477" spans="1:12" x14ac:dyDescent="0.2">
      <c r="A10477" s="4">
        <v>37309</v>
      </c>
      <c r="B10477">
        <v>1.75</v>
      </c>
      <c r="C10477">
        <v>1.76</v>
      </c>
      <c r="D10477">
        <v>1.86</v>
      </c>
      <c r="E10477">
        <v>2.2200000000000002</v>
      </c>
      <c r="F10477">
        <v>2.97</v>
      </c>
      <c r="G10477">
        <v>3.48</v>
      </c>
      <c r="H10477">
        <v>4.2300000000000004</v>
      </c>
      <c r="I10477">
        <v>4.67</v>
      </c>
      <c r="J10477">
        <v>4.84</v>
      </c>
      <c r="K10477">
        <v>5.55</v>
      </c>
      <c r="L10477" t="s">
        <v>13</v>
      </c>
    </row>
    <row r="10478" spans="1:12" x14ac:dyDescent="0.2">
      <c r="A10478" s="4">
        <v>37312</v>
      </c>
      <c r="B10478">
        <v>1.76</v>
      </c>
      <c r="C10478">
        <v>1.77</v>
      </c>
      <c r="D10478">
        <v>1.89</v>
      </c>
      <c r="E10478">
        <v>2.2599999999999998</v>
      </c>
      <c r="F10478">
        <v>3.01</v>
      </c>
      <c r="G10478">
        <v>3.53</v>
      </c>
      <c r="H10478">
        <v>4.26</v>
      </c>
      <c r="I10478">
        <v>4.6900000000000004</v>
      </c>
      <c r="J10478">
        <v>4.8600000000000003</v>
      </c>
      <c r="K10478">
        <v>5.56</v>
      </c>
      <c r="L10478" t="s">
        <v>13</v>
      </c>
    </row>
    <row r="10479" spans="1:12" x14ac:dyDescent="0.2">
      <c r="A10479" s="4">
        <v>37313</v>
      </c>
      <c r="B10479">
        <v>1.78</v>
      </c>
      <c r="C10479">
        <v>1.77</v>
      </c>
      <c r="D10479">
        <v>1.91</v>
      </c>
      <c r="E10479">
        <v>2.31</v>
      </c>
      <c r="F10479">
        <v>3.08</v>
      </c>
      <c r="G10479">
        <v>3.61</v>
      </c>
      <c r="H10479">
        <v>4.33</v>
      </c>
      <c r="I10479">
        <v>4.7699999999999996</v>
      </c>
      <c r="J10479">
        <v>4.93</v>
      </c>
      <c r="K10479">
        <v>5.63</v>
      </c>
      <c r="L10479" t="s">
        <v>13</v>
      </c>
    </row>
    <row r="10480" spans="1:12" x14ac:dyDescent="0.2">
      <c r="A10480" s="4">
        <v>37314</v>
      </c>
      <c r="B10480">
        <v>1.77</v>
      </c>
      <c r="C10480">
        <v>1.77</v>
      </c>
      <c r="D10480">
        <v>1.88</v>
      </c>
      <c r="E10480">
        <v>2.27</v>
      </c>
      <c r="F10480">
        <v>3.09</v>
      </c>
      <c r="G10480">
        <v>3.56</v>
      </c>
      <c r="H10480">
        <v>4.22</v>
      </c>
      <c r="I10480">
        <v>4.67</v>
      </c>
      <c r="J10480">
        <v>4.84</v>
      </c>
      <c r="K10480">
        <v>5.56</v>
      </c>
      <c r="L10480" t="s">
        <v>13</v>
      </c>
    </row>
    <row r="10481" spans="1:12" x14ac:dyDescent="0.2">
      <c r="A10481" s="4">
        <v>37315</v>
      </c>
      <c r="B10481">
        <v>1.76</v>
      </c>
      <c r="C10481">
        <v>1.79</v>
      </c>
      <c r="D10481">
        <v>1.87</v>
      </c>
      <c r="E10481">
        <v>2.25</v>
      </c>
      <c r="F10481">
        <v>3.06</v>
      </c>
      <c r="G10481">
        <v>3.64</v>
      </c>
      <c r="H10481">
        <v>4.2699999999999996</v>
      </c>
      <c r="I10481">
        <v>4.7</v>
      </c>
      <c r="J10481">
        <v>4.88</v>
      </c>
      <c r="K10481">
        <v>5.61</v>
      </c>
      <c r="L10481" t="s">
        <v>13</v>
      </c>
    </row>
    <row r="10482" spans="1:12" x14ac:dyDescent="0.2">
      <c r="A10482" s="4">
        <v>37316</v>
      </c>
      <c r="B10482">
        <v>1.78</v>
      </c>
      <c r="C10482">
        <v>1.77</v>
      </c>
      <c r="D10482">
        <v>1.91</v>
      </c>
      <c r="E10482">
        <v>2.33</v>
      </c>
      <c r="F10482">
        <v>3.18</v>
      </c>
      <c r="G10482">
        <v>3.73</v>
      </c>
      <c r="H10482">
        <v>4.43</v>
      </c>
      <c r="I10482">
        <v>4.82</v>
      </c>
      <c r="J10482">
        <v>4.9800000000000004</v>
      </c>
      <c r="K10482">
        <v>5.7</v>
      </c>
      <c r="L10482" t="s">
        <v>13</v>
      </c>
    </row>
    <row r="10483" spans="1:12" x14ac:dyDescent="0.2">
      <c r="A10483" s="4">
        <v>37319</v>
      </c>
      <c r="B10483">
        <v>1.77</v>
      </c>
      <c r="C10483">
        <v>1.81</v>
      </c>
      <c r="D10483">
        <v>1.94</v>
      </c>
      <c r="E10483">
        <v>2.36</v>
      </c>
      <c r="F10483">
        <v>3.24</v>
      </c>
      <c r="G10483">
        <v>3.75</v>
      </c>
      <c r="H10483">
        <v>4.43</v>
      </c>
      <c r="I10483">
        <v>4.8600000000000003</v>
      </c>
      <c r="J10483">
        <v>5.0199999999999996</v>
      </c>
      <c r="K10483">
        <v>5.71</v>
      </c>
      <c r="L10483" t="s">
        <v>13</v>
      </c>
    </row>
    <row r="10484" spans="1:12" x14ac:dyDescent="0.2">
      <c r="A10484" s="4">
        <v>37320</v>
      </c>
      <c r="B10484">
        <v>1.78</v>
      </c>
      <c r="C10484">
        <v>1.8</v>
      </c>
      <c r="D10484">
        <v>1.93</v>
      </c>
      <c r="E10484">
        <v>2.36</v>
      </c>
      <c r="F10484">
        <v>3.25</v>
      </c>
      <c r="G10484">
        <v>3.77</v>
      </c>
      <c r="H10484">
        <v>4.4400000000000004</v>
      </c>
      <c r="I10484">
        <v>4.8600000000000003</v>
      </c>
      <c r="J10484">
        <v>5.0199999999999996</v>
      </c>
      <c r="K10484">
        <v>5.7</v>
      </c>
      <c r="L10484" t="s">
        <v>13</v>
      </c>
    </row>
    <row r="10485" spans="1:12" x14ac:dyDescent="0.2">
      <c r="A10485" s="4">
        <v>37321</v>
      </c>
      <c r="B10485">
        <v>1.77</v>
      </c>
      <c r="C10485">
        <v>1.78</v>
      </c>
      <c r="D10485">
        <v>1.92</v>
      </c>
      <c r="E10485">
        <v>2.34</v>
      </c>
      <c r="F10485">
        <v>3.26</v>
      </c>
      <c r="G10485">
        <v>3.77</v>
      </c>
      <c r="H10485">
        <v>4.45</v>
      </c>
      <c r="I10485">
        <v>4.8899999999999997</v>
      </c>
      <c r="J10485">
        <v>5.0599999999999996</v>
      </c>
      <c r="K10485">
        <v>5.74</v>
      </c>
      <c r="L10485" t="s">
        <v>13</v>
      </c>
    </row>
    <row r="10486" spans="1:12" x14ac:dyDescent="0.2">
      <c r="A10486" s="4">
        <v>37322</v>
      </c>
      <c r="B10486">
        <v>1.77</v>
      </c>
      <c r="C10486">
        <v>1.78</v>
      </c>
      <c r="D10486">
        <v>1.96</v>
      </c>
      <c r="E10486">
        <v>2.4300000000000002</v>
      </c>
      <c r="F10486">
        <v>3.36</v>
      </c>
      <c r="G10486">
        <v>3.95</v>
      </c>
      <c r="H10486">
        <v>4.6500000000000004</v>
      </c>
      <c r="I10486">
        <v>5.07</v>
      </c>
      <c r="J10486">
        <v>5.22</v>
      </c>
      <c r="K10486">
        <v>5.88</v>
      </c>
      <c r="L10486" t="s">
        <v>13</v>
      </c>
    </row>
    <row r="10487" spans="1:12" x14ac:dyDescent="0.2">
      <c r="A10487" s="4">
        <v>37323</v>
      </c>
      <c r="B10487">
        <v>1.77</v>
      </c>
      <c r="C10487">
        <v>1.81</v>
      </c>
      <c r="D10487">
        <v>2.0499999999999998</v>
      </c>
      <c r="E10487">
        <v>2.57</v>
      </c>
      <c r="F10487">
        <v>3.6</v>
      </c>
      <c r="G10487">
        <v>4.21</v>
      </c>
      <c r="H10487">
        <v>4.7699999999999996</v>
      </c>
      <c r="I10487">
        <v>5.17</v>
      </c>
      <c r="J10487">
        <v>5.33</v>
      </c>
      <c r="K10487">
        <v>5.95</v>
      </c>
      <c r="L10487" t="s">
        <v>13</v>
      </c>
    </row>
    <row r="10488" spans="1:12" x14ac:dyDescent="0.2">
      <c r="A10488" s="4">
        <v>37326</v>
      </c>
      <c r="B10488">
        <v>1.8</v>
      </c>
      <c r="C10488">
        <v>1.86</v>
      </c>
      <c r="D10488">
        <v>2.08</v>
      </c>
      <c r="E10488">
        <v>2.59</v>
      </c>
      <c r="F10488">
        <v>3.59</v>
      </c>
      <c r="G10488">
        <v>4.17</v>
      </c>
      <c r="H10488">
        <v>4.7699999999999996</v>
      </c>
      <c r="I10488">
        <v>5.18</v>
      </c>
      <c r="J10488">
        <v>5.33</v>
      </c>
      <c r="K10488">
        <v>5.96</v>
      </c>
      <c r="L10488" t="s">
        <v>13</v>
      </c>
    </row>
    <row r="10489" spans="1:12" x14ac:dyDescent="0.2">
      <c r="A10489" s="4">
        <v>37327</v>
      </c>
      <c r="B10489">
        <v>1.82</v>
      </c>
      <c r="C10489">
        <v>1.84</v>
      </c>
      <c r="D10489">
        <v>2.06</v>
      </c>
      <c r="E10489">
        <v>2.57</v>
      </c>
      <c r="F10489">
        <v>3.56</v>
      </c>
      <c r="G10489">
        <v>4.1399999999999997</v>
      </c>
      <c r="H10489">
        <v>4.75</v>
      </c>
      <c r="I10489">
        <v>5.17</v>
      </c>
      <c r="J10489">
        <v>5.32</v>
      </c>
      <c r="K10489">
        <v>5.96</v>
      </c>
      <c r="L10489" t="s">
        <v>13</v>
      </c>
    </row>
    <row r="10490" spans="1:12" x14ac:dyDescent="0.2">
      <c r="A10490" s="4">
        <v>37328</v>
      </c>
      <c r="B10490">
        <v>1.8</v>
      </c>
      <c r="C10490">
        <v>1.82</v>
      </c>
      <c r="D10490">
        <v>2.02</v>
      </c>
      <c r="E10490">
        <v>2.52</v>
      </c>
      <c r="F10490">
        <v>3.49</v>
      </c>
      <c r="G10490">
        <v>4.0599999999999996</v>
      </c>
      <c r="H10490">
        <v>4.6900000000000004</v>
      </c>
      <c r="I10490">
        <v>5.1100000000000003</v>
      </c>
      <c r="J10490">
        <v>5.28</v>
      </c>
      <c r="K10490">
        <v>5.95</v>
      </c>
      <c r="L10490" t="s">
        <v>13</v>
      </c>
    </row>
    <row r="10491" spans="1:12" x14ac:dyDescent="0.2">
      <c r="A10491" s="4">
        <v>37329</v>
      </c>
      <c r="B10491">
        <v>1.79</v>
      </c>
      <c r="C10491">
        <v>1.86</v>
      </c>
      <c r="D10491">
        <v>2.06</v>
      </c>
      <c r="E10491">
        <v>2.59</v>
      </c>
      <c r="F10491">
        <v>3.63</v>
      </c>
      <c r="G10491">
        <v>4.2</v>
      </c>
      <c r="H10491">
        <v>4.83</v>
      </c>
      <c r="I10491">
        <v>5.24</v>
      </c>
      <c r="J10491">
        <v>5.4</v>
      </c>
      <c r="K10491">
        <v>6.05</v>
      </c>
      <c r="L10491" t="s">
        <v>13</v>
      </c>
    </row>
    <row r="10492" spans="1:12" x14ac:dyDescent="0.2">
      <c r="A10492" s="4">
        <v>37330</v>
      </c>
      <c r="B10492">
        <v>1.79</v>
      </c>
      <c r="C10492">
        <v>1.86</v>
      </c>
      <c r="D10492">
        <v>2.09</v>
      </c>
      <c r="E10492">
        <v>2.61</v>
      </c>
      <c r="F10492">
        <v>3.63</v>
      </c>
      <c r="G10492">
        <v>4.2300000000000004</v>
      </c>
      <c r="H10492">
        <v>4.8</v>
      </c>
      <c r="I10492">
        <v>5.2</v>
      </c>
      <c r="J10492">
        <v>5.35</v>
      </c>
      <c r="K10492">
        <v>5.98</v>
      </c>
      <c r="L10492" t="s">
        <v>13</v>
      </c>
    </row>
    <row r="10493" spans="1:12" x14ac:dyDescent="0.2">
      <c r="A10493" s="4">
        <v>37333</v>
      </c>
      <c r="B10493">
        <v>1.77</v>
      </c>
      <c r="C10493">
        <v>1.88</v>
      </c>
      <c r="D10493">
        <v>2.14</v>
      </c>
      <c r="E10493">
        <v>2.65</v>
      </c>
      <c r="F10493">
        <v>3.67</v>
      </c>
      <c r="G10493">
        <v>4.2699999999999996</v>
      </c>
      <c r="H10493">
        <v>4.79</v>
      </c>
      <c r="I10493">
        <v>5.17</v>
      </c>
      <c r="J10493">
        <v>5.32</v>
      </c>
      <c r="K10493">
        <v>5.95</v>
      </c>
      <c r="L10493" t="s">
        <v>13</v>
      </c>
    </row>
    <row r="10494" spans="1:12" x14ac:dyDescent="0.2">
      <c r="A10494" s="4">
        <v>37334</v>
      </c>
      <c r="B10494">
        <v>1.81</v>
      </c>
      <c r="C10494">
        <v>1.85</v>
      </c>
      <c r="D10494">
        <v>2.1</v>
      </c>
      <c r="E10494">
        <v>2.61</v>
      </c>
      <c r="F10494">
        <v>3.64</v>
      </c>
      <c r="G10494">
        <v>4.26</v>
      </c>
      <c r="H10494">
        <v>4.78</v>
      </c>
      <c r="I10494">
        <v>5.18</v>
      </c>
      <c r="J10494">
        <v>5.33</v>
      </c>
      <c r="K10494">
        <v>5.96</v>
      </c>
      <c r="L10494" t="s">
        <v>13</v>
      </c>
    </row>
    <row r="10495" spans="1:12" x14ac:dyDescent="0.2">
      <c r="A10495" s="4">
        <v>37335</v>
      </c>
      <c r="B10495">
        <v>1.79</v>
      </c>
      <c r="C10495">
        <v>1.84</v>
      </c>
      <c r="D10495">
        <v>2.12</v>
      </c>
      <c r="E10495">
        <v>2.66</v>
      </c>
      <c r="F10495">
        <v>3.71</v>
      </c>
      <c r="G10495">
        <v>4.3</v>
      </c>
      <c r="H10495">
        <v>4.87</v>
      </c>
      <c r="I10495">
        <v>5.25</v>
      </c>
      <c r="J10495">
        <v>5.4</v>
      </c>
      <c r="K10495">
        <v>6.04</v>
      </c>
      <c r="L10495" t="s">
        <v>13</v>
      </c>
    </row>
    <row r="10496" spans="1:12" x14ac:dyDescent="0.2">
      <c r="A10496" s="4">
        <v>37336</v>
      </c>
      <c r="B10496">
        <v>1.78</v>
      </c>
      <c r="C10496">
        <v>1.84</v>
      </c>
      <c r="D10496">
        <v>2.12</v>
      </c>
      <c r="E10496">
        <v>2.66</v>
      </c>
      <c r="F10496">
        <v>3.73</v>
      </c>
      <c r="G10496">
        <v>4.3899999999999997</v>
      </c>
      <c r="H10496">
        <v>4.88</v>
      </c>
      <c r="I10496">
        <v>5.26</v>
      </c>
      <c r="J10496">
        <v>5.39</v>
      </c>
      <c r="K10496">
        <v>6.02</v>
      </c>
      <c r="L10496" t="s">
        <v>13</v>
      </c>
    </row>
    <row r="10497" spans="1:12" x14ac:dyDescent="0.2">
      <c r="A10497" s="4">
        <v>37337</v>
      </c>
      <c r="B10497">
        <v>1.78</v>
      </c>
      <c r="C10497">
        <v>1.84</v>
      </c>
      <c r="D10497">
        <v>2.13</v>
      </c>
      <c r="E10497">
        <v>2.7</v>
      </c>
      <c r="F10497">
        <v>3.77</v>
      </c>
      <c r="G10497">
        <v>4.4000000000000004</v>
      </c>
      <c r="H10497">
        <v>4.9000000000000004</v>
      </c>
      <c r="I10497">
        <v>5.28</v>
      </c>
      <c r="J10497">
        <v>5.4</v>
      </c>
      <c r="K10497">
        <v>6.04</v>
      </c>
      <c r="L10497" t="s">
        <v>13</v>
      </c>
    </row>
    <row r="10498" spans="1:12" x14ac:dyDescent="0.2">
      <c r="A10498" s="4">
        <v>37340</v>
      </c>
      <c r="B10498">
        <v>1.78</v>
      </c>
      <c r="C10498">
        <v>1.85</v>
      </c>
      <c r="D10498">
        <v>2.16</v>
      </c>
      <c r="E10498">
        <v>2.75</v>
      </c>
      <c r="F10498">
        <v>3.78</v>
      </c>
      <c r="G10498">
        <v>4.38</v>
      </c>
      <c r="H10498">
        <v>4.92</v>
      </c>
      <c r="I10498">
        <v>5.28</v>
      </c>
      <c r="J10498">
        <v>5.41</v>
      </c>
      <c r="K10498">
        <v>6.03</v>
      </c>
      <c r="L10498" t="s">
        <v>13</v>
      </c>
    </row>
    <row r="10499" spans="1:12" x14ac:dyDescent="0.2">
      <c r="A10499" s="4">
        <v>37341</v>
      </c>
      <c r="B10499">
        <v>1.82</v>
      </c>
      <c r="C10499">
        <v>1.81</v>
      </c>
      <c r="D10499">
        <v>2.12</v>
      </c>
      <c r="E10499">
        <v>2.69</v>
      </c>
      <c r="F10499">
        <v>3.68</v>
      </c>
      <c r="G10499">
        <v>4.2699999999999996</v>
      </c>
      <c r="H10499">
        <v>4.8499999999999996</v>
      </c>
      <c r="I10499">
        <v>5.23</v>
      </c>
      <c r="J10499">
        <v>5.35</v>
      </c>
      <c r="K10499">
        <v>5.96</v>
      </c>
      <c r="L10499" t="s">
        <v>13</v>
      </c>
    </row>
    <row r="10500" spans="1:12" x14ac:dyDescent="0.2">
      <c r="A10500" s="4">
        <v>37342</v>
      </c>
      <c r="B10500">
        <v>1.77</v>
      </c>
      <c r="C10500">
        <v>1.81</v>
      </c>
      <c r="D10500">
        <v>2.1</v>
      </c>
      <c r="E10500">
        <v>2.65</v>
      </c>
      <c r="F10500">
        <v>3.66</v>
      </c>
      <c r="G10500">
        <v>4.28</v>
      </c>
      <c r="H10500">
        <v>4.8499999999999996</v>
      </c>
      <c r="I10500">
        <v>5.22</v>
      </c>
      <c r="J10500">
        <v>5.35</v>
      </c>
      <c r="K10500">
        <v>5.96</v>
      </c>
      <c r="L10500" t="s">
        <v>13</v>
      </c>
    </row>
    <row r="10501" spans="1:12" x14ac:dyDescent="0.2">
      <c r="A10501" s="4">
        <v>37343</v>
      </c>
      <c r="B10501">
        <v>1.76</v>
      </c>
      <c r="C10501">
        <v>1.79</v>
      </c>
      <c r="D10501">
        <v>2.12</v>
      </c>
      <c r="E10501">
        <v>2.7</v>
      </c>
      <c r="F10501">
        <v>3.72</v>
      </c>
      <c r="G10501">
        <v>4.3099999999999996</v>
      </c>
      <c r="H10501">
        <v>4.91</v>
      </c>
      <c r="I10501">
        <v>5.29</v>
      </c>
      <c r="J10501">
        <v>5.42</v>
      </c>
      <c r="K10501">
        <v>6.03</v>
      </c>
      <c r="L10501" t="s">
        <v>13</v>
      </c>
    </row>
    <row r="10502" spans="1:12" x14ac:dyDescent="0.2">
      <c r="A10502" s="4">
        <v>37344</v>
      </c>
      <c r="B10502" t="s">
        <v>13</v>
      </c>
      <c r="C10502" t="s">
        <v>13</v>
      </c>
      <c r="D10502" t="s">
        <v>13</v>
      </c>
      <c r="E10502" t="s">
        <v>13</v>
      </c>
      <c r="F10502" t="s">
        <v>13</v>
      </c>
      <c r="G10502" t="s">
        <v>13</v>
      </c>
      <c r="H10502" t="s">
        <v>13</v>
      </c>
      <c r="I10502" t="s">
        <v>13</v>
      </c>
      <c r="J10502" t="s">
        <v>13</v>
      </c>
      <c r="K10502" t="s">
        <v>13</v>
      </c>
      <c r="L10502" t="s">
        <v>13</v>
      </c>
    </row>
    <row r="10503" spans="1:12" x14ac:dyDescent="0.2">
      <c r="A10503" s="4">
        <v>37347</v>
      </c>
      <c r="B10503">
        <v>1.79</v>
      </c>
      <c r="C10503">
        <v>1.79</v>
      </c>
      <c r="D10503">
        <v>2.16</v>
      </c>
      <c r="E10503">
        <v>2.76</v>
      </c>
      <c r="F10503">
        <v>3.74</v>
      </c>
      <c r="G10503">
        <v>4.29</v>
      </c>
      <c r="H10503">
        <v>4.93</v>
      </c>
      <c r="I10503">
        <v>5.29</v>
      </c>
      <c r="J10503">
        <v>5.44</v>
      </c>
      <c r="K10503">
        <v>6.04</v>
      </c>
      <c r="L10503" t="s">
        <v>13</v>
      </c>
    </row>
    <row r="10504" spans="1:12" x14ac:dyDescent="0.2">
      <c r="A10504" s="4">
        <v>37348</v>
      </c>
      <c r="B10504">
        <v>1.79</v>
      </c>
      <c r="C10504">
        <v>1.8</v>
      </c>
      <c r="D10504">
        <v>2.12</v>
      </c>
      <c r="E10504">
        <v>2.68</v>
      </c>
      <c r="F10504">
        <v>3.63</v>
      </c>
      <c r="G10504">
        <v>4.21</v>
      </c>
      <c r="H10504">
        <v>4.84</v>
      </c>
      <c r="I10504">
        <v>5.21</v>
      </c>
      <c r="J10504">
        <v>5.36</v>
      </c>
      <c r="K10504">
        <v>5.96</v>
      </c>
      <c r="L10504" t="s">
        <v>13</v>
      </c>
    </row>
    <row r="10505" spans="1:12" x14ac:dyDescent="0.2">
      <c r="A10505" s="4">
        <v>37349</v>
      </c>
      <c r="B10505">
        <v>1.77</v>
      </c>
      <c r="C10505">
        <v>1.79</v>
      </c>
      <c r="D10505">
        <v>2.08</v>
      </c>
      <c r="E10505">
        <v>2.61</v>
      </c>
      <c r="F10505">
        <v>3.55</v>
      </c>
      <c r="G10505">
        <v>4.1399999999999997</v>
      </c>
      <c r="H10505">
        <v>4.76</v>
      </c>
      <c r="I10505">
        <v>5.13</v>
      </c>
      <c r="J10505">
        <v>5.3</v>
      </c>
      <c r="K10505">
        <v>5.92</v>
      </c>
      <c r="L10505" t="s">
        <v>13</v>
      </c>
    </row>
    <row r="10506" spans="1:12" x14ac:dyDescent="0.2">
      <c r="A10506" s="4">
        <v>37350</v>
      </c>
      <c r="B10506">
        <v>1.77</v>
      </c>
      <c r="C10506">
        <v>1.78</v>
      </c>
      <c r="D10506">
        <v>2.0699999999999998</v>
      </c>
      <c r="E10506">
        <v>2.61</v>
      </c>
      <c r="F10506">
        <v>3.57</v>
      </c>
      <c r="G10506">
        <v>4.16</v>
      </c>
      <c r="H10506">
        <v>4.76</v>
      </c>
      <c r="I10506">
        <v>5.12</v>
      </c>
      <c r="J10506">
        <v>5.28</v>
      </c>
      <c r="K10506">
        <v>5.89</v>
      </c>
      <c r="L10506" t="s">
        <v>13</v>
      </c>
    </row>
    <row r="10507" spans="1:12" x14ac:dyDescent="0.2">
      <c r="A10507" s="4">
        <v>37351</v>
      </c>
      <c r="B10507">
        <v>1.76</v>
      </c>
      <c r="C10507">
        <v>1.76</v>
      </c>
      <c r="D10507">
        <v>2.0299999999999998</v>
      </c>
      <c r="E10507">
        <v>2.54</v>
      </c>
      <c r="F10507">
        <v>3.49</v>
      </c>
      <c r="G10507">
        <v>4.0999999999999996</v>
      </c>
      <c r="H10507">
        <v>4.68</v>
      </c>
      <c r="I10507">
        <v>5.04</v>
      </c>
      <c r="J10507">
        <v>5.22</v>
      </c>
      <c r="K10507">
        <v>5.84</v>
      </c>
      <c r="L10507" t="s">
        <v>13</v>
      </c>
    </row>
    <row r="10508" spans="1:12" x14ac:dyDescent="0.2">
      <c r="A10508" s="4">
        <v>37354</v>
      </c>
      <c r="B10508">
        <v>1.76</v>
      </c>
      <c r="C10508">
        <v>1.75</v>
      </c>
      <c r="D10508">
        <v>2.02</v>
      </c>
      <c r="E10508">
        <v>2.61</v>
      </c>
      <c r="F10508">
        <v>3.51</v>
      </c>
      <c r="G10508">
        <v>4.03</v>
      </c>
      <c r="H10508">
        <v>4.7</v>
      </c>
      <c r="I10508">
        <v>5.07</v>
      </c>
      <c r="J10508">
        <v>5.25</v>
      </c>
      <c r="K10508">
        <v>5.89</v>
      </c>
      <c r="L10508" t="s">
        <v>13</v>
      </c>
    </row>
    <row r="10509" spans="1:12" x14ac:dyDescent="0.2">
      <c r="A10509" s="4">
        <v>37355</v>
      </c>
      <c r="B10509">
        <v>1.73</v>
      </c>
      <c r="C10509">
        <v>1.73</v>
      </c>
      <c r="D10509">
        <v>2.02</v>
      </c>
      <c r="E10509">
        <v>2.5499999999999998</v>
      </c>
      <c r="F10509">
        <v>3.48</v>
      </c>
      <c r="G10509">
        <v>4.0599999999999996</v>
      </c>
      <c r="H10509">
        <v>4.67</v>
      </c>
      <c r="I10509">
        <v>5.03</v>
      </c>
      <c r="J10509">
        <v>5.22</v>
      </c>
      <c r="K10509">
        <v>5.84</v>
      </c>
      <c r="L10509" t="s">
        <v>13</v>
      </c>
    </row>
    <row r="10510" spans="1:12" x14ac:dyDescent="0.2">
      <c r="A10510" s="4">
        <v>37356</v>
      </c>
      <c r="B10510">
        <v>1.72</v>
      </c>
      <c r="C10510">
        <v>1.71</v>
      </c>
      <c r="D10510">
        <v>1.98</v>
      </c>
      <c r="E10510">
        <v>2.52</v>
      </c>
      <c r="F10510">
        <v>3.48</v>
      </c>
      <c r="G10510">
        <v>4.08</v>
      </c>
      <c r="H10510">
        <v>4.68</v>
      </c>
      <c r="I10510">
        <v>5.05</v>
      </c>
      <c r="J10510">
        <v>5.24</v>
      </c>
      <c r="K10510">
        <v>5.88</v>
      </c>
      <c r="L10510" t="s">
        <v>13</v>
      </c>
    </row>
    <row r="10511" spans="1:12" x14ac:dyDescent="0.2">
      <c r="A10511" s="4">
        <v>37357</v>
      </c>
      <c r="B10511">
        <v>1.72</v>
      </c>
      <c r="C10511">
        <v>1.72</v>
      </c>
      <c r="D10511">
        <v>1.97</v>
      </c>
      <c r="E10511">
        <v>2.5099999999999998</v>
      </c>
      <c r="F10511">
        <v>3.47</v>
      </c>
      <c r="G10511">
        <v>4.07</v>
      </c>
      <c r="H10511">
        <v>4.66</v>
      </c>
      <c r="I10511">
        <v>5.03</v>
      </c>
      <c r="J10511">
        <v>5.22</v>
      </c>
      <c r="K10511">
        <v>5.85</v>
      </c>
      <c r="L10511" t="s">
        <v>13</v>
      </c>
    </row>
    <row r="10512" spans="1:12" x14ac:dyDescent="0.2">
      <c r="A10512" s="4">
        <v>37358</v>
      </c>
      <c r="B10512">
        <v>1.71</v>
      </c>
      <c r="C10512">
        <v>1.71</v>
      </c>
      <c r="D10512">
        <v>1.96</v>
      </c>
      <c r="E10512">
        <v>2.44</v>
      </c>
      <c r="F10512">
        <v>3.41</v>
      </c>
      <c r="G10512">
        <v>4.01</v>
      </c>
      <c r="H10512">
        <v>4.5999999999999996</v>
      </c>
      <c r="I10512">
        <v>4.99</v>
      </c>
      <c r="J10512">
        <v>5.18</v>
      </c>
      <c r="K10512">
        <v>5.81</v>
      </c>
      <c r="L10512" t="s">
        <v>13</v>
      </c>
    </row>
    <row r="10513" spans="1:12" x14ac:dyDescent="0.2">
      <c r="A10513" s="4">
        <v>37361</v>
      </c>
      <c r="B10513">
        <v>1.71</v>
      </c>
      <c r="C10513">
        <v>1.72</v>
      </c>
      <c r="D10513">
        <v>1.96</v>
      </c>
      <c r="E10513">
        <v>2.44</v>
      </c>
      <c r="F10513">
        <v>3.38</v>
      </c>
      <c r="G10513">
        <v>3.99</v>
      </c>
      <c r="H10513">
        <v>4.57</v>
      </c>
      <c r="I10513">
        <v>4.95</v>
      </c>
      <c r="J10513">
        <v>5.15</v>
      </c>
      <c r="K10513">
        <v>5.78</v>
      </c>
      <c r="L10513" t="s">
        <v>13</v>
      </c>
    </row>
    <row r="10514" spans="1:12" x14ac:dyDescent="0.2">
      <c r="A10514" s="4">
        <v>37362</v>
      </c>
      <c r="B10514">
        <v>1.71</v>
      </c>
      <c r="C10514">
        <v>1.74</v>
      </c>
      <c r="D10514">
        <v>1.97</v>
      </c>
      <c r="E10514">
        <v>2.46</v>
      </c>
      <c r="F10514">
        <v>3.43</v>
      </c>
      <c r="G10514">
        <v>4.03</v>
      </c>
      <c r="H10514">
        <v>4.62</v>
      </c>
      <c r="I10514">
        <v>5</v>
      </c>
      <c r="J10514">
        <v>5.2</v>
      </c>
      <c r="K10514">
        <v>5.83</v>
      </c>
      <c r="L10514" t="s">
        <v>13</v>
      </c>
    </row>
    <row r="10515" spans="1:12" x14ac:dyDescent="0.2">
      <c r="A10515" s="4">
        <v>37363</v>
      </c>
      <c r="B10515">
        <v>1.71</v>
      </c>
      <c r="C10515">
        <v>1.73</v>
      </c>
      <c r="D10515">
        <v>1.92</v>
      </c>
      <c r="E10515">
        <v>2.4300000000000002</v>
      </c>
      <c r="F10515">
        <v>3.41</v>
      </c>
      <c r="G10515">
        <v>3.99</v>
      </c>
      <c r="H10515">
        <v>4.6399999999999997</v>
      </c>
      <c r="I10515">
        <v>5.03</v>
      </c>
      <c r="J10515">
        <v>5.24</v>
      </c>
      <c r="K10515">
        <v>5.9</v>
      </c>
      <c r="L10515" t="s">
        <v>13</v>
      </c>
    </row>
    <row r="10516" spans="1:12" x14ac:dyDescent="0.2">
      <c r="A10516" s="4">
        <v>37364</v>
      </c>
      <c r="B10516">
        <v>1.7</v>
      </c>
      <c r="C10516">
        <v>1.72</v>
      </c>
      <c r="D10516">
        <v>1.91</v>
      </c>
      <c r="E10516">
        <v>2.4</v>
      </c>
      <c r="F10516">
        <v>3.38</v>
      </c>
      <c r="G10516">
        <v>3.97</v>
      </c>
      <c r="H10516">
        <v>4.6399999999999997</v>
      </c>
      <c r="I10516">
        <v>5.0199999999999996</v>
      </c>
      <c r="J10516">
        <v>5.23</v>
      </c>
      <c r="K10516">
        <v>5.88</v>
      </c>
      <c r="L10516" t="s">
        <v>13</v>
      </c>
    </row>
    <row r="10517" spans="1:12" x14ac:dyDescent="0.2">
      <c r="A10517" s="4">
        <v>37365</v>
      </c>
      <c r="B10517">
        <v>1.69</v>
      </c>
      <c r="C10517">
        <v>1.73</v>
      </c>
      <c r="D10517">
        <v>1.91</v>
      </c>
      <c r="E10517">
        <v>2.39</v>
      </c>
      <c r="F10517">
        <v>3.36</v>
      </c>
      <c r="G10517">
        <v>3.95</v>
      </c>
      <c r="H10517">
        <v>4.62</v>
      </c>
      <c r="I10517">
        <v>5</v>
      </c>
      <c r="J10517">
        <v>5.21</v>
      </c>
      <c r="K10517">
        <v>5.85</v>
      </c>
      <c r="L10517" t="s">
        <v>13</v>
      </c>
    </row>
    <row r="10518" spans="1:12" x14ac:dyDescent="0.2">
      <c r="A10518" s="4">
        <v>37368</v>
      </c>
      <c r="B10518">
        <v>1.67</v>
      </c>
      <c r="C10518">
        <v>1.72</v>
      </c>
      <c r="D10518">
        <v>1.92</v>
      </c>
      <c r="E10518">
        <v>2.41</v>
      </c>
      <c r="F10518">
        <v>3.37</v>
      </c>
      <c r="G10518">
        <v>3.94</v>
      </c>
      <c r="H10518">
        <v>4.62</v>
      </c>
      <c r="I10518">
        <v>4.9800000000000004</v>
      </c>
      <c r="J10518">
        <v>5.19</v>
      </c>
      <c r="K10518">
        <v>5.85</v>
      </c>
      <c r="L10518" t="s">
        <v>13</v>
      </c>
    </row>
    <row r="10519" spans="1:12" x14ac:dyDescent="0.2">
      <c r="A10519" s="4">
        <v>37369</v>
      </c>
      <c r="B10519">
        <v>1.68</v>
      </c>
      <c r="C10519">
        <v>1.73</v>
      </c>
      <c r="D10519">
        <v>1.92</v>
      </c>
      <c r="E10519">
        <v>2.41</v>
      </c>
      <c r="F10519">
        <v>3.39</v>
      </c>
      <c r="G10519">
        <v>3.96</v>
      </c>
      <c r="H10519">
        <v>4.62</v>
      </c>
      <c r="I10519">
        <v>4.9800000000000004</v>
      </c>
      <c r="J10519">
        <v>5.18</v>
      </c>
      <c r="K10519">
        <v>5.83</v>
      </c>
      <c r="L10519" t="s">
        <v>13</v>
      </c>
    </row>
    <row r="10520" spans="1:12" x14ac:dyDescent="0.2">
      <c r="A10520" s="4">
        <v>37370</v>
      </c>
      <c r="B10520">
        <v>1.67</v>
      </c>
      <c r="C10520">
        <v>1.72</v>
      </c>
      <c r="D10520">
        <v>1.89</v>
      </c>
      <c r="E10520">
        <v>2.35</v>
      </c>
      <c r="F10520">
        <v>3.28</v>
      </c>
      <c r="G10520">
        <v>3.87</v>
      </c>
      <c r="H10520">
        <v>4.53</v>
      </c>
      <c r="I10520">
        <v>4.9000000000000004</v>
      </c>
      <c r="J10520">
        <v>5.1100000000000003</v>
      </c>
      <c r="K10520">
        <v>5.77</v>
      </c>
      <c r="L10520" t="s">
        <v>13</v>
      </c>
    </row>
    <row r="10521" spans="1:12" x14ac:dyDescent="0.2">
      <c r="A10521" s="4">
        <v>37371</v>
      </c>
      <c r="B10521">
        <v>1.68</v>
      </c>
      <c r="C10521">
        <v>1.74</v>
      </c>
      <c r="D10521">
        <v>1.9</v>
      </c>
      <c r="E10521">
        <v>2.33</v>
      </c>
      <c r="F10521">
        <v>3.25</v>
      </c>
      <c r="G10521">
        <v>3.83</v>
      </c>
      <c r="H10521">
        <v>4.5199999999999996</v>
      </c>
      <c r="I10521">
        <v>4.8899999999999997</v>
      </c>
      <c r="J10521">
        <v>5.0999999999999996</v>
      </c>
      <c r="K10521">
        <v>5.77</v>
      </c>
      <c r="L10521" t="s">
        <v>13</v>
      </c>
    </row>
    <row r="10522" spans="1:12" x14ac:dyDescent="0.2">
      <c r="A10522" s="4">
        <v>37372</v>
      </c>
      <c r="B10522">
        <v>1.68</v>
      </c>
      <c r="C10522">
        <v>1.75</v>
      </c>
      <c r="D10522">
        <v>1.9</v>
      </c>
      <c r="E10522">
        <v>2.31</v>
      </c>
      <c r="F10522">
        <v>3.22</v>
      </c>
      <c r="G10522">
        <v>3.8</v>
      </c>
      <c r="H10522">
        <v>4.49</v>
      </c>
      <c r="I10522">
        <v>4.8600000000000003</v>
      </c>
      <c r="J10522">
        <v>5.08</v>
      </c>
      <c r="K10522">
        <v>5.73</v>
      </c>
      <c r="L10522" t="s">
        <v>13</v>
      </c>
    </row>
    <row r="10523" spans="1:12" x14ac:dyDescent="0.2">
      <c r="A10523" s="4">
        <v>37375</v>
      </c>
      <c r="B10523">
        <v>1.73</v>
      </c>
      <c r="C10523">
        <v>1.78</v>
      </c>
      <c r="D10523">
        <v>1.93</v>
      </c>
      <c r="E10523">
        <v>2.36</v>
      </c>
      <c r="F10523">
        <v>3.26</v>
      </c>
      <c r="G10523">
        <v>3.85</v>
      </c>
      <c r="H10523">
        <v>4.55</v>
      </c>
      <c r="I10523">
        <v>4.91</v>
      </c>
      <c r="J10523">
        <v>5.13</v>
      </c>
      <c r="K10523">
        <v>5.77</v>
      </c>
      <c r="L10523" t="s">
        <v>13</v>
      </c>
    </row>
    <row r="10524" spans="1:12" x14ac:dyDescent="0.2">
      <c r="A10524" s="4">
        <v>37376</v>
      </c>
      <c r="B10524">
        <v>1.77</v>
      </c>
      <c r="C10524">
        <v>1.77</v>
      </c>
      <c r="D10524">
        <v>1.91</v>
      </c>
      <c r="E10524">
        <v>2.35</v>
      </c>
      <c r="F10524">
        <v>3.24</v>
      </c>
      <c r="G10524">
        <v>3.83</v>
      </c>
      <c r="H10524">
        <v>4.53</v>
      </c>
      <c r="I10524">
        <v>4.88</v>
      </c>
      <c r="J10524">
        <v>5.1100000000000003</v>
      </c>
      <c r="K10524">
        <v>5.74</v>
      </c>
      <c r="L10524" t="s">
        <v>13</v>
      </c>
    </row>
    <row r="10525" spans="1:12" x14ac:dyDescent="0.2">
      <c r="A10525" s="4">
        <v>37377</v>
      </c>
      <c r="B10525">
        <v>1.76</v>
      </c>
      <c r="C10525">
        <v>1.77</v>
      </c>
      <c r="D10525">
        <v>1.91</v>
      </c>
      <c r="E10525">
        <v>2.33</v>
      </c>
      <c r="F10525">
        <v>3.21</v>
      </c>
      <c r="G10525">
        <v>3.78</v>
      </c>
      <c r="H10525">
        <v>4.49</v>
      </c>
      <c r="I10525">
        <v>4.8600000000000003</v>
      </c>
      <c r="J10525">
        <v>5.08</v>
      </c>
      <c r="K10525">
        <v>5.71</v>
      </c>
      <c r="L10525" t="s">
        <v>13</v>
      </c>
    </row>
    <row r="10526" spans="1:12" x14ac:dyDescent="0.2">
      <c r="A10526" s="4">
        <v>37378</v>
      </c>
      <c r="B10526">
        <v>1.74</v>
      </c>
      <c r="C10526">
        <v>1.77</v>
      </c>
      <c r="D10526">
        <v>1.92</v>
      </c>
      <c r="E10526">
        <v>2.35</v>
      </c>
      <c r="F10526">
        <v>3.25</v>
      </c>
      <c r="G10526">
        <v>3.83</v>
      </c>
      <c r="H10526">
        <v>4.54</v>
      </c>
      <c r="I10526">
        <v>4.91</v>
      </c>
      <c r="J10526">
        <v>5.13</v>
      </c>
      <c r="K10526">
        <v>5.74</v>
      </c>
      <c r="L10526" t="s">
        <v>13</v>
      </c>
    </row>
    <row r="10527" spans="1:12" x14ac:dyDescent="0.2">
      <c r="A10527" s="4">
        <v>37379</v>
      </c>
      <c r="B10527">
        <v>1.73</v>
      </c>
      <c r="C10527">
        <v>1.76</v>
      </c>
      <c r="D10527">
        <v>1.88</v>
      </c>
      <c r="E10527">
        <v>2.2799999999999998</v>
      </c>
      <c r="F10527">
        <v>3.17</v>
      </c>
      <c r="G10527">
        <v>3.75</v>
      </c>
      <c r="H10527">
        <v>4.4800000000000004</v>
      </c>
      <c r="I10527">
        <v>4.8499999999999996</v>
      </c>
      <c r="J10527">
        <v>5.08</v>
      </c>
      <c r="K10527">
        <v>5.7</v>
      </c>
      <c r="L10527" t="s">
        <v>13</v>
      </c>
    </row>
    <row r="10528" spans="1:12" x14ac:dyDescent="0.2">
      <c r="A10528" s="4">
        <v>37382</v>
      </c>
      <c r="B10528">
        <v>1.74</v>
      </c>
      <c r="C10528">
        <v>1.78</v>
      </c>
      <c r="D10528">
        <v>1.9</v>
      </c>
      <c r="E10528">
        <v>2.2999999999999998</v>
      </c>
      <c r="F10528">
        <v>3.19</v>
      </c>
      <c r="G10528">
        <v>3.77</v>
      </c>
      <c r="H10528">
        <v>4.5</v>
      </c>
      <c r="I10528">
        <v>4.87</v>
      </c>
      <c r="J10528">
        <v>5.0999999999999996</v>
      </c>
      <c r="K10528">
        <v>5.71</v>
      </c>
      <c r="L10528" t="s">
        <v>13</v>
      </c>
    </row>
    <row r="10529" spans="1:12" x14ac:dyDescent="0.2">
      <c r="A10529" s="4">
        <v>37383</v>
      </c>
      <c r="B10529">
        <v>1.77</v>
      </c>
      <c r="C10529">
        <v>1.76</v>
      </c>
      <c r="D10529">
        <v>1.86</v>
      </c>
      <c r="E10529">
        <v>2.27</v>
      </c>
      <c r="F10529">
        <v>3.14</v>
      </c>
      <c r="G10529">
        <v>3.67</v>
      </c>
      <c r="H10529">
        <v>4.43</v>
      </c>
      <c r="I10529">
        <v>4.8499999999999996</v>
      </c>
      <c r="J10529">
        <v>5.09</v>
      </c>
      <c r="K10529">
        <v>5.71</v>
      </c>
      <c r="L10529" t="s">
        <v>13</v>
      </c>
    </row>
    <row r="10530" spans="1:12" x14ac:dyDescent="0.2">
      <c r="A10530" s="4">
        <v>37384</v>
      </c>
      <c r="B10530">
        <v>1.76</v>
      </c>
      <c r="C10530">
        <v>1.76</v>
      </c>
      <c r="D10530">
        <v>1.91</v>
      </c>
      <c r="E10530">
        <v>2.37</v>
      </c>
      <c r="F10530">
        <v>3.32</v>
      </c>
      <c r="G10530">
        <v>3.87</v>
      </c>
      <c r="H10530">
        <v>4.58</v>
      </c>
      <c r="I10530">
        <v>4.99</v>
      </c>
      <c r="J10530">
        <v>5.24</v>
      </c>
      <c r="K10530">
        <v>5.84</v>
      </c>
      <c r="L10530" t="s">
        <v>13</v>
      </c>
    </row>
    <row r="10531" spans="1:12" x14ac:dyDescent="0.2">
      <c r="A10531" s="4">
        <v>37385</v>
      </c>
      <c r="B10531">
        <v>1.74</v>
      </c>
      <c r="C10531">
        <v>1.77</v>
      </c>
      <c r="D10531">
        <v>1.9</v>
      </c>
      <c r="E10531">
        <v>2.33</v>
      </c>
      <c r="F10531">
        <v>3.27</v>
      </c>
      <c r="G10531">
        <v>3.8</v>
      </c>
      <c r="H10531">
        <v>4.53</v>
      </c>
      <c r="I10531">
        <v>4.96</v>
      </c>
      <c r="J10531">
        <v>5.2</v>
      </c>
      <c r="K10531">
        <v>5.8</v>
      </c>
      <c r="L10531" t="s">
        <v>13</v>
      </c>
    </row>
    <row r="10532" spans="1:12" x14ac:dyDescent="0.2">
      <c r="A10532" s="4">
        <v>37386</v>
      </c>
      <c r="B10532">
        <v>1.73</v>
      </c>
      <c r="C10532">
        <v>1.77</v>
      </c>
      <c r="D10532">
        <v>1.88</v>
      </c>
      <c r="E10532">
        <v>2.27</v>
      </c>
      <c r="F10532">
        <v>3.19</v>
      </c>
      <c r="G10532">
        <v>3.71</v>
      </c>
      <c r="H10532">
        <v>4.46</v>
      </c>
      <c r="I10532">
        <v>4.8899999999999997</v>
      </c>
      <c r="J10532">
        <v>5.15</v>
      </c>
      <c r="K10532">
        <v>5.77</v>
      </c>
      <c r="L10532" t="s">
        <v>13</v>
      </c>
    </row>
    <row r="10533" spans="1:12" x14ac:dyDescent="0.2">
      <c r="A10533" s="4">
        <v>37389</v>
      </c>
      <c r="B10533">
        <v>1.77</v>
      </c>
      <c r="C10533">
        <v>1.79</v>
      </c>
      <c r="D10533">
        <v>1.92</v>
      </c>
      <c r="E10533">
        <v>2.36</v>
      </c>
      <c r="F10533">
        <v>3.28</v>
      </c>
      <c r="G10533">
        <v>3.81</v>
      </c>
      <c r="H10533">
        <v>4.54</v>
      </c>
      <c r="I10533">
        <v>4.9800000000000004</v>
      </c>
      <c r="J10533">
        <v>5.23</v>
      </c>
      <c r="K10533">
        <v>5.86</v>
      </c>
      <c r="L10533" t="s">
        <v>13</v>
      </c>
    </row>
    <row r="10534" spans="1:12" x14ac:dyDescent="0.2">
      <c r="A10534" s="4">
        <v>37390</v>
      </c>
      <c r="B10534">
        <v>1.78</v>
      </c>
      <c r="C10534">
        <v>1.78</v>
      </c>
      <c r="D10534">
        <v>1.95</v>
      </c>
      <c r="E10534">
        <v>2.4300000000000002</v>
      </c>
      <c r="F10534">
        <v>3.4</v>
      </c>
      <c r="G10534">
        <v>3.94</v>
      </c>
      <c r="H10534">
        <v>4.6399999999999997</v>
      </c>
      <c r="I10534">
        <v>5.0599999999999996</v>
      </c>
      <c r="J10534">
        <v>5.32</v>
      </c>
      <c r="K10534">
        <v>5.94</v>
      </c>
      <c r="L10534" t="s">
        <v>13</v>
      </c>
    </row>
    <row r="10535" spans="1:12" x14ac:dyDescent="0.2">
      <c r="A10535" s="4">
        <v>37391</v>
      </c>
      <c r="B10535">
        <v>1.76</v>
      </c>
      <c r="C10535">
        <v>1.76</v>
      </c>
      <c r="D10535">
        <v>1.93</v>
      </c>
      <c r="E10535">
        <v>2.41</v>
      </c>
      <c r="F10535">
        <v>3.37</v>
      </c>
      <c r="G10535">
        <v>3.9</v>
      </c>
      <c r="H10535">
        <v>4.59</v>
      </c>
      <c r="I10535">
        <v>5.0199999999999996</v>
      </c>
      <c r="J10535">
        <v>5.28</v>
      </c>
      <c r="K10535">
        <v>5.92</v>
      </c>
      <c r="L10535" t="s">
        <v>13</v>
      </c>
    </row>
    <row r="10536" spans="1:12" x14ac:dyDescent="0.2">
      <c r="A10536" s="4">
        <v>37392</v>
      </c>
      <c r="B10536">
        <v>1.74</v>
      </c>
      <c r="C10536">
        <v>1.75</v>
      </c>
      <c r="D10536">
        <v>1.9</v>
      </c>
      <c r="E10536">
        <v>2.35</v>
      </c>
      <c r="F10536">
        <v>3.28</v>
      </c>
      <c r="G10536">
        <v>3.81</v>
      </c>
      <c r="H10536">
        <v>4.5199999999999996</v>
      </c>
      <c r="I10536">
        <v>4.9400000000000004</v>
      </c>
      <c r="J10536">
        <v>5.2</v>
      </c>
      <c r="K10536">
        <v>5.87</v>
      </c>
      <c r="L10536" t="s">
        <v>13</v>
      </c>
    </row>
    <row r="10537" spans="1:12" x14ac:dyDescent="0.2">
      <c r="A10537" s="4">
        <v>37393</v>
      </c>
      <c r="B10537">
        <v>1.73</v>
      </c>
      <c r="C10537">
        <v>1.76</v>
      </c>
      <c r="D10537">
        <v>1.95</v>
      </c>
      <c r="E10537">
        <v>2.4500000000000002</v>
      </c>
      <c r="F10537">
        <v>3.41</v>
      </c>
      <c r="G10537">
        <v>3.95</v>
      </c>
      <c r="H10537">
        <v>4.5999999999999996</v>
      </c>
      <c r="I10537">
        <v>5.01</v>
      </c>
      <c r="J10537">
        <v>5.27</v>
      </c>
      <c r="K10537">
        <v>5.94</v>
      </c>
      <c r="L10537" t="s">
        <v>13</v>
      </c>
    </row>
    <row r="10538" spans="1:12" x14ac:dyDescent="0.2">
      <c r="A10538" s="4">
        <v>37396</v>
      </c>
      <c r="B10538">
        <v>1.73</v>
      </c>
      <c r="C10538">
        <v>1.77</v>
      </c>
      <c r="D10538">
        <v>1.94</v>
      </c>
      <c r="E10538">
        <v>2.41</v>
      </c>
      <c r="F10538">
        <v>3.33</v>
      </c>
      <c r="G10538">
        <v>3.87</v>
      </c>
      <c r="H10538">
        <v>4.53</v>
      </c>
      <c r="I10538">
        <v>4.9400000000000004</v>
      </c>
      <c r="J10538">
        <v>5.21</v>
      </c>
      <c r="K10538">
        <v>5.88</v>
      </c>
      <c r="L10538" t="s">
        <v>13</v>
      </c>
    </row>
    <row r="10539" spans="1:12" x14ac:dyDescent="0.2">
      <c r="A10539" s="4">
        <v>37397</v>
      </c>
      <c r="B10539">
        <v>1.73</v>
      </c>
      <c r="C10539">
        <v>1.75</v>
      </c>
      <c r="D10539">
        <v>1.92</v>
      </c>
      <c r="E10539">
        <v>2.38</v>
      </c>
      <c r="F10539">
        <v>3.28</v>
      </c>
      <c r="G10539">
        <v>3.82</v>
      </c>
      <c r="H10539">
        <v>4.49</v>
      </c>
      <c r="I10539">
        <v>4.9000000000000004</v>
      </c>
      <c r="J10539">
        <v>5.18</v>
      </c>
      <c r="K10539">
        <v>5.84</v>
      </c>
      <c r="L10539" t="s">
        <v>13</v>
      </c>
    </row>
    <row r="10540" spans="1:12" x14ac:dyDescent="0.2">
      <c r="A10540" s="4">
        <v>37398</v>
      </c>
      <c r="B10540">
        <v>1.72</v>
      </c>
      <c r="C10540">
        <v>1.74</v>
      </c>
      <c r="D10540">
        <v>1.9</v>
      </c>
      <c r="E10540">
        <v>2.34</v>
      </c>
      <c r="F10540">
        <v>3.23</v>
      </c>
      <c r="G10540">
        <v>3.75</v>
      </c>
      <c r="H10540">
        <v>4.43</v>
      </c>
      <c r="I10540">
        <v>4.8499999999999996</v>
      </c>
      <c r="J10540">
        <v>5.13</v>
      </c>
      <c r="K10540">
        <v>5.8</v>
      </c>
      <c r="L10540" t="s">
        <v>13</v>
      </c>
    </row>
    <row r="10541" spans="1:12" x14ac:dyDescent="0.2">
      <c r="A10541" s="4">
        <v>37399</v>
      </c>
      <c r="B10541">
        <v>1.73</v>
      </c>
      <c r="C10541">
        <v>1.74</v>
      </c>
      <c r="D10541">
        <v>1.91</v>
      </c>
      <c r="E10541">
        <v>2.38</v>
      </c>
      <c r="F10541">
        <v>3.28</v>
      </c>
      <c r="G10541">
        <v>3.8</v>
      </c>
      <c r="H10541">
        <v>4.46</v>
      </c>
      <c r="I10541">
        <v>4.87</v>
      </c>
      <c r="J10541">
        <v>5.16</v>
      </c>
      <c r="K10541">
        <v>5.83</v>
      </c>
      <c r="L10541" t="s">
        <v>13</v>
      </c>
    </row>
    <row r="10542" spans="1:12" x14ac:dyDescent="0.2">
      <c r="A10542" s="4">
        <v>37400</v>
      </c>
      <c r="B10542">
        <v>1.71</v>
      </c>
      <c r="C10542">
        <v>1.74</v>
      </c>
      <c r="D10542">
        <v>1.91</v>
      </c>
      <c r="E10542">
        <v>2.37</v>
      </c>
      <c r="F10542">
        <v>3.28</v>
      </c>
      <c r="G10542">
        <v>3.81</v>
      </c>
      <c r="H10542">
        <v>4.47</v>
      </c>
      <c r="I10542">
        <v>4.87</v>
      </c>
      <c r="J10542">
        <v>5.16</v>
      </c>
      <c r="K10542">
        <v>5.83</v>
      </c>
      <c r="L10542" t="s">
        <v>13</v>
      </c>
    </row>
    <row r="10543" spans="1:12" x14ac:dyDescent="0.2">
      <c r="A10543" s="4">
        <v>37403</v>
      </c>
      <c r="B10543" t="s">
        <v>13</v>
      </c>
      <c r="C10543" t="s">
        <v>13</v>
      </c>
      <c r="D10543" t="s">
        <v>13</v>
      </c>
      <c r="E10543" t="s">
        <v>13</v>
      </c>
      <c r="F10543" t="s">
        <v>13</v>
      </c>
      <c r="G10543" t="s">
        <v>13</v>
      </c>
      <c r="H10543" t="s">
        <v>13</v>
      </c>
      <c r="I10543" t="s">
        <v>13</v>
      </c>
      <c r="J10543" t="s">
        <v>13</v>
      </c>
      <c r="K10543" t="s">
        <v>13</v>
      </c>
      <c r="L10543" t="s">
        <v>13</v>
      </c>
    </row>
    <row r="10544" spans="1:12" x14ac:dyDescent="0.2">
      <c r="A10544" s="4">
        <v>37404</v>
      </c>
      <c r="B10544">
        <v>1.73</v>
      </c>
      <c r="C10544">
        <v>1.77</v>
      </c>
      <c r="D10544">
        <v>1.94</v>
      </c>
      <c r="E10544">
        <v>2.41</v>
      </c>
      <c r="F10544">
        <v>3.3</v>
      </c>
      <c r="G10544">
        <v>3.82</v>
      </c>
      <c r="H10544">
        <v>4.46</v>
      </c>
      <c r="I10544">
        <v>4.87</v>
      </c>
      <c r="J10544">
        <v>5.16</v>
      </c>
      <c r="K10544">
        <v>5.83</v>
      </c>
      <c r="L10544" t="s">
        <v>13</v>
      </c>
    </row>
    <row r="10545" spans="1:12" x14ac:dyDescent="0.2">
      <c r="A10545" s="4">
        <v>37405</v>
      </c>
      <c r="B10545">
        <v>1.73</v>
      </c>
      <c r="C10545">
        <v>1.75</v>
      </c>
      <c r="D10545">
        <v>1.91</v>
      </c>
      <c r="E10545">
        <v>2.35</v>
      </c>
      <c r="F10545">
        <v>3.24</v>
      </c>
      <c r="G10545">
        <v>3.76</v>
      </c>
      <c r="H10545">
        <v>4.41</v>
      </c>
      <c r="I10545">
        <v>4.8099999999999996</v>
      </c>
      <c r="J10545">
        <v>5.1100000000000003</v>
      </c>
      <c r="K10545">
        <v>5.79</v>
      </c>
      <c r="L10545" t="s">
        <v>13</v>
      </c>
    </row>
    <row r="10546" spans="1:12" x14ac:dyDescent="0.2">
      <c r="A10546" s="4">
        <v>37406</v>
      </c>
      <c r="B10546">
        <v>1.73</v>
      </c>
      <c r="C10546">
        <v>1.75</v>
      </c>
      <c r="D10546">
        <v>1.9</v>
      </c>
      <c r="E10546">
        <v>2.31</v>
      </c>
      <c r="F10546">
        <v>3.17</v>
      </c>
      <c r="G10546">
        <v>3.69</v>
      </c>
      <c r="H10546">
        <v>4.3600000000000003</v>
      </c>
      <c r="I10546">
        <v>4.74</v>
      </c>
      <c r="J10546">
        <v>5.0599999999999996</v>
      </c>
      <c r="K10546">
        <v>5.74</v>
      </c>
      <c r="L10546" t="s">
        <v>13</v>
      </c>
    </row>
    <row r="10547" spans="1:12" x14ac:dyDescent="0.2">
      <c r="A10547" s="4">
        <v>37407</v>
      </c>
      <c r="B10547">
        <v>1.72</v>
      </c>
      <c r="C10547">
        <v>1.74</v>
      </c>
      <c r="D10547">
        <v>1.91</v>
      </c>
      <c r="E10547">
        <v>2.34</v>
      </c>
      <c r="F10547">
        <v>3.22</v>
      </c>
      <c r="G10547">
        <v>3.73</v>
      </c>
      <c r="H10547">
        <v>4.37</v>
      </c>
      <c r="I10547">
        <v>4.7699999999999996</v>
      </c>
      <c r="J10547">
        <v>5.08</v>
      </c>
      <c r="K10547">
        <v>5.77</v>
      </c>
      <c r="L10547" t="s">
        <v>13</v>
      </c>
    </row>
    <row r="10548" spans="1:12" x14ac:dyDescent="0.2">
      <c r="A10548" s="4">
        <v>37410</v>
      </c>
      <c r="B10548">
        <v>1.72</v>
      </c>
      <c r="C10548">
        <v>1.77</v>
      </c>
      <c r="D10548">
        <v>1.93</v>
      </c>
      <c r="E10548">
        <v>2.35</v>
      </c>
      <c r="F10548">
        <v>3.19</v>
      </c>
      <c r="G10548">
        <v>3.72</v>
      </c>
      <c r="H10548">
        <v>4.3600000000000003</v>
      </c>
      <c r="I10548">
        <v>4.75</v>
      </c>
      <c r="J10548">
        <v>5.0599999999999996</v>
      </c>
      <c r="K10548">
        <v>5.76</v>
      </c>
      <c r="L10548" t="s">
        <v>13</v>
      </c>
    </row>
    <row r="10549" spans="1:12" x14ac:dyDescent="0.2">
      <c r="A10549" s="4">
        <v>37411</v>
      </c>
      <c r="B10549">
        <v>1.73</v>
      </c>
      <c r="C10549">
        <v>1.76</v>
      </c>
      <c r="D10549">
        <v>1.9</v>
      </c>
      <c r="E10549">
        <v>2.31</v>
      </c>
      <c r="F10549">
        <v>3.13</v>
      </c>
      <c r="G10549">
        <v>3.64</v>
      </c>
      <c r="H10549">
        <v>4.3099999999999996</v>
      </c>
      <c r="I10549">
        <v>4.72</v>
      </c>
      <c r="J10549">
        <v>5.04</v>
      </c>
      <c r="K10549">
        <v>5.75</v>
      </c>
      <c r="L10549" t="s">
        <v>13</v>
      </c>
    </row>
    <row r="10550" spans="1:12" x14ac:dyDescent="0.2">
      <c r="A10550" s="4">
        <v>37412</v>
      </c>
      <c r="B10550">
        <v>1.75</v>
      </c>
      <c r="C10550">
        <v>1.75</v>
      </c>
      <c r="D10550">
        <v>1.9</v>
      </c>
      <c r="E10550">
        <v>2.33</v>
      </c>
      <c r="F10550">
        <v>3.16</v>
      </c>
      <c r="G10550">
        <v>3.68</v>
      </c>
      <c r="H10550">
        <v>4.3499999999999996</v>
      </c>
      <c r="I10550">
        <v>4.76</v>
      </c>
      <c r="J10550">
        <v>5.08</v>
      </c>
      <c r="K10550">
        <v>5.79</v>
      </c>
      <c r="L10550" t="s">
        <v>13</v>
      </c>
    </row>
    <row r="10551" spans="1:12" x14ac:dyDescent="0.2">
      <c r="A10551" s="4">
        <v>37413</v>
      </c>
      <c r="B10551">
        <v>1.74</v>
      </c>
      <c r="C10551">
        <v>1.74</v>
      </c>
      <c r="D10551">
        <v>1.88</v>
      </c>
      <c r="E10551">
        <v>2.2999999999999998</v>
      </c>
      <c r="F10551">
        <v>3.13</v>
      </c>
      <c r="G10551">
        <v>3.63</v>
      </c>
      <c r="H10551">
        <v>4.3</v>
      </c>
      <c r="I10551">
        <v>4.72</v>
      </c>
      <c r="J10551">
        <v>5.04</v>
      </c>
      <c r="K10551">
        <v>5.75</v>
      </c>
      <c r="L10551" t="s">
        <v>13</v>
      </c>
    </row>
    <row r="10552" spans="1:12" x14ac:dyDescent="0.2">
      <c r="A10552" s="4">
        <v>37414</v>
      </c>
      <c r="B10552">
        <v>1.74</v>
      </c>
      <c r="C10552">
        <v>1.74</v>
      </c>
      <c r="D10552">
        <v>1.89</v>
      </c>
      <c r="E10552">
        <v>2.31</v>
      </c>
      <c r="F10552">
        <v>3.16</v>
      </c>
      <c r="G10552">
        <v>3.67</v>
      </c>
      <c r="H10552">
        <v>4.3600000000000003</v>
      </c>
      <c r="I10552">
        <v>4.78</v>
      </c>
      <c r="J10552">
        <v>5.0999999999999996</v>
      </c>
      <c r="K10552">
        <v>5.81</v>
      </c>
      <c r="L10552" t="s">
        <v>13</v>
      </c>
    </row>
    <row r="10553" spans="1:12" x14ac:dyDescent="0.2">
      <c r="A10553" s="4">
        <v>37417</v>
      </c>
      <c r="B10553">
        <v>1.75</v>
      </c>
      <c r="C10553">
        <v>1.76</v>
      </c>
      <c r="D10553">
        <v>1.89</v>
      </c>
      <c r="E10553">
        <v>2.2999999999999998</v>
      </c>
      <c r="F10553">
        <v>3.15</v>
      </c>
      <c r="G10553">
        <v>3.66</v>
      </c>
      <c r="H10553">
        <v>4.34</v>
      </c>
      <c r="I10553">
        <v>4.75</v>
      </c>
      <c r="J10553">
        <v>5.07</v>
      </c>
      <c r="K10553">
        <v>5.76</v>
      </c>
      <c r="L10553" t="s">
        <v>13</v>
      </c>
    </row>
    <row r="10554" spans="1:12" x14ac:dyDescent="0.2">
      <c r="A10554" s="4">
        <v>37418</v>
      </c>
      <c r="B10554">
        <v>1.75</v>
      </c>
      <c r="C10554">
        <v>1.75</v>
      </c>
      <c r="D10554">
        <v>1.87</v>
      </c>
      <c r="E10554">
        <v>2.27</v>
      </c>
      <c r="F10554">
        <v>3.09</v>
      </c>
      <c r="G10554">
        <v>3.59</v>
      </c>
      <c r="H10554">
        <v>4.29</v>
      </c>
      <c r="I10554">
        <v>4.6900000000000004</v>
      </c>
      <c r="J10554">
        <v>5.0199999999999996</v>
      </c>
      <c r="K10554">
        <v>5.71</v>
      </c>
      <c r="L10554" t="s">
        <v>13</v>
      </c>
    </row>
    <row r="10555" spans="1:12" x14ac:dyDescent="0.2">
      <c r="A10555" s="4">
        <v>37419</v>
      </c>
      <c r="B10555">
        <v>1.74</v>
      </c>
      <c r="C10555">
        <v>1.74</v>
      </c>
      <c r="D10555">
        <v>1.85</v>
      </c>
      <c r="E10555">
        <v>2.25</v>
      </c>
      <c r="F10555">
        <v>3.05</v>
      </c>
      <c r="G10555">
        <v>3.55</v>
      </c>
      <c r="H10555">
        <v>4.24</v>
      </c>
      <c r="I10555">
        <v>4.6500000000000004</v>
      </c>
      <c r="J10555">
        <v>4.9800000000000004</v>
      </c>
      <c r="K10555">
        <v>5.68</v>
      </c>
      <c r="L10555" t="s">
        <v>13</v>
      </c>
    </row>
    <row r="10556" spans="1:12" x14ac:dyDescent="0.2">
      <c r="A10556" s="4">
        <v>37420</v>
      </c>
      <c r="B10556">
        <v>1.71</v>
      </c>
      <c r="C10556">
        <v>1.72</v>
      </c>
      <c r="D10556">
        <v>1.82</v>
      </c>
      <c r="E10556">
        <v>2.2000000000000002</v>
      </c>
      <c r="F10556">
        <v>3</v>
      </c>
      <c r="G10556">
        <v>3.5</v>
      </c>
      <c r="H10556">
        <v>4.2</v>
      </c>
      <c r="I10556">
        <v>4.6100000000000003</v>
      </c>
      <c r="J10556">
        <v>4.9400000000000004</v>
      </c>
      <c r="K10556">
        <v>5.65</v>
      </c>
      <c r="L10556" t="s">
        <v>13</v>
      </c>
    </row>
    <row r="10557" spans="1:12" x14ac:dyDescent="0.2">
      <c r="A10557" s="4">
        <v>37421</v>
      </c>
      <c r="B10557">
        <v>1.71</v>
      </c>
      <c r="C10557">
        <v>1.71</v>
      </c>
      <c r="D10557">
        <v>1.8</v>
      </c>
      <c r="E10557">
        <v>2.16</v>
      </c>
      <c r="F10557">
        <v>2.92</v>
      </c>
      <c r="G10557">
        <v>3.4</v>
      </c>
      <c r="H10557">
        <v>4.0999999999999996</v>
      </c>
      <c r="I10557">
        <v>4.51</v>
      </c>
      <c r="J10557">
        <v>4.83</v>
      </c>
      <c r="K10557">
        <v>5.54</v>
      </c>
      <c r="L10557" t="s">
        <v>13</v>
      </c>
    </row>
    <row r="10558" spans="1:12" x14ac:dyDescent="0.2">
      <c r="A10558" s="4">
        <v>37424</v>
      </c>
      <c r="B10558">
        <v>1.7</v>
      </c>
      <c r="C10558">
        <v>1.74</v>
      </c>
      <c r="D10558">
        <v>1.85</v>
      </c>
      <c r="E10558">
        <v>2.2000000000000002</v>
      </c>
      <c r="F10558">
        <v>2.96</v>
      </c>
      <c r="G10558">
        <v>3.44</v>
      </c>
      <c r="H10558">
        <v>4.1399999999999997</v>
      </c>
      <c r="I10558">
        <v>4.57</v>
      </c>
      <c r="J10558">
        <v>4.8899999999999997</v>
      </c>
      <c r="K10558">
        <v>5.61</v>
      </c>
      <c r="L10558" t="s">
        <v>13</v>
      </c>
    </row>
    <row r="10559" spans="1:12" x14ac:dyDescent="0.2">
      <c r="A10559" s="4">
        <v>37425</v>
      </c>
      <c r="B10559">
        <v>1.7</v>
      </c>
      <c r="C10559">
        <v>1.73</v>
      </c>
      <c r="D10559">
        <v>1.82</v>
      </c>
      <c r="E10559">
        <v>2.16</v>
      </c>
      <c r="F10559">
        <v>2.93</v>
      </c>
      <c r="G10559">
        <v>3.41</v>
      </c>
      <c r="H10559">
        <v>4.13</v>
      </c>
      <c r="I10559">
        <v>4.55</v>
      </c>
      <c r="J10559">
        <v>4.88</v>
      </c>
      <c r="K10559">
        <v>5.6</v>
      </c>
      <c r="L10559" t="s">
        <v>13</v>
      </c>
    </row>
    <row r="10560" spans="1:12" x14ac:dyDescent="0.2">
      <c r="A10560" s="4">
        <v>37426</v>
      </c>
      <c r="B10560">
        <v>1.69</v>
      </c>
      <c r="C10560">
        <v>1.71</v>
      </c>
      <c r="D10560">
        <v>1.77</v>
      </c>
      <c r="E10560">
        <v>2.0699999999999998</v>
      </c>
      <c r="F10560">
        <v>2.81</v>
      </c>
      <c r="G10560">
        <v>3.28</v>
      </c>
      <c r="H10560">
        <v>4.01</v>
      </c>
      <c r="I10560">
        <v>4.43</v>
      </c>
      <c r="J10560">
        <v>4.76</v>
      </c>
      <c r="K10560">
        <v>5.51</v>
      </c>
      <c r="L10560" t="s">
        <v>13</v>
      </c>
    </row>
    <row r="10561" spans="1:12" x14ac:dyDescent="0.2">
      <c r="A10561" s="4">
        <v>37427</v>
      </c>
      <c r="B10561">
        <v>1.68</v>
      </c>
      <c r="C10561">
        <v>1.73</v>
      </c>
      <c r="D10561">
        <v>1.81</v>
      </c>
      <c r="E10561">
        <v>2.12</v>
      </c>
      <c r="F10561">
        <v>2.93</v>
      </c>
      <c r="G10561">
        <v>3.4</v>
      </c>
      <c r="H10561">
        <v>4.1100000000000003</v>
      </c>
      <c r="I10561">
        <v>4.53</v>
      </c>
      <c r="J10561">
        <v>4.8499999999999996</v>
      </c>
      <c r="K10561">
        <v>5.59</v>
      </c>
      <c r="L10561" t="s">
        <v>13</v>
      </c>
    </row>
    <row r="10562" spans="1:12" x14ac:dyDescent="0.2">
      <c r="A10562" s="4">
        <v>37428</v>
      </c>
      <c r="B10562">
        <v>1.68</v>
      </c>
      <c r="C10562">
        <v>1.72</v>
      </c>
      <c r="D10562">
        <v>1.79</v>
      </c>
      <c r="E10562">
        <v>2.09</v>
      </c>
      <c r="F10562">
        <v>2.88</v>
      </c>
      <c r="G10562">
        <v>3.35</v>
      </c>
      <c r="H10562">
        <v>4.0599999999999996</v>
      </c>
      <c r="I10562">
        <v>4.47</v>
      </c>
      <c r="J10562">
        <v>4.79</v>
      </c>
      <c r="K10562">
        <v>5.54</v>
      </c>
      <c r="L10562" t="s">
        <v>13</v>
      </c>
    </row>
    <row r="10563" spans="1:12" x14ac:dyDescent="0.2">
      <c r="A10563" s="4">
        <v>37431</v>
      </c>
      <c r="B10563">
        <v>1.66</v>
      </c>
      <c r="C10563">
        <v>1.74</v>
      </c>
      <c r="D10563">
        <v>1.82</v>
      </c>
      <c r="E10563">
        <v>2.15</v>
      </c>
      <c r="F10563">
        <v>2.93</v>
      </c>
      <c r="G10563">
        <v>3.41</v>
      </c>
      <c r="H10563">
        <v>4.13</v>
      </c>
      <c r="I10563">
        <v>4.55</v>
      </c>
      <c r="J10563">
        <v>4.87</v>
      </c>
      <c r="K10563">
        <v>5.6</v>
      </c>
      <c r="L10563" t="s">
        <v>13</v>
      </c>
    </row>
    <row r="10564" spans="1:12" x14ac:dyDescent="0.2">
      <c r="A10564" s="4">
        <v>37432</v>
      </c>
      <c r="B10564">
        <v>1.74</v>
      </c>
      <c r="C10564">
        <v>1.73</v>
      </c>
      <c r="D10564">
        <v>1.81</v>
      </c>
      <c r="E10564">
        <v>2.16</v>
      </c>
      <c r="F10564">
        <v>2.92</v>
      </c>
      <c r="G10564">
        <v>3.41</v>
      </c>
      <c r="H10564">
        <v>4.13</v>
      </c>
      <c r="I10564">
        <v>4.55</v>
      </c>
      <c r="J10564">
        <v>4.88</v>
      </c>
      <c r="K10564">
        <v>5.62</v>
      </c>
      <c r="L10564" t="s">
        <v>13</v>
      </c>
    </row>
    <row r="10565" spans="1:12" x14ac:dyDescent="0.2">
      <c r="A10565" s="4">
        <v>37433</v>
      </c>
      <c r="B10565">
        <v>1.72</v>
      </c>
      <c r="C10565">
        <v>1.7</v>
      </c>
      <c r="D10565">
        <v>1.74</v>
      </c>
      <c r="E10565">
        <v>2.0499999999999998</v>
      </c>
      <c r="F10565">
        <v>2.77</v>
      </c>
      <c r="G10565">
        <v>3.25</v>
      </c>
      <c r="H10565">
        <v>3.99</v>
      </c>
      <c r="I10565">
        <v>4.4000000000000004</v>
      </c>
      <c r="J10565">
        <v>4.75</v>
      </c>
      <c r="K10565">
        <v>5.53</v>
      </c>
      <c r="L10565" t="s">
        <v>13</v>
      </c>
    </row>
    <row r="10566" spans="1:12" x14ac:dyDescent="0.2">
      <c r="A10566" s="4">
        <v>37434</v>
      </c>
      <c r="B10566">
        <v>1.7</v>
      </c>
      <c r="C10566">
        <v>1.7</v>
      </c>
      <c r="D10566">
        <v>1.76</v>
      </c>
      <c r="E10566">
        <v>2.09</v>
      </c>
      <c r="F10566">
        <v>2.85</v>
      </c>
      <c r="G10566">
        <v>3.34</v>
      </c>
      <c r="H10566">
        <v>4.08</v>
      </c>
      <c r="I10566">
        <v>4.51</v>
      </c>
      <c r="J10566">
        <v>4.84</v>
      </c>
      <c r="K10566">
        <v>5.63</v>
      </c>
      <c r="L10566" t="s">
        <v>13</v>
      </c>
    </row>
    <row r="10567" spans="1:12" x14ac:dyDescent="0.2">
      <c r="A10567" s="4">
        <v>37435</v>
      </c>
      <c r="B10567">
        <v>1.69</v>
      </c>
      <c r="C10567">
        <v>1.7</v>
      </c>
      <c r="D10567">
        <v>1.75</v>
      </c>
      <c r="E10567">
        <v>2.06</v>
      </c>
      <c r="F10567">
        <v>2.9</v>
      </c>
      <c r="G10567">
        <v>3.37</v>
      </c>
      <c r="H10567">
        <v>4.09</v>
      </c>
      <c r="I10567">
        <v>4.5199999999999996</v>
      </c>
      <c r="J10567">
        <v>4.8600000000000003</v>
      </c>
      <c r="K10567">
        <v>5.65</v>
      </c>
      <c r="L10567" t="s">
        <v>13</v>
      </c>
    </row>
    <row r="10568" spans="1:12" x14ac:dyDescent="0.2">
      <c r="A10568" s="4">
        <v>37438</v>
      </c>
      <c r="B10568">
        <v>1.71</v>
      </c>
      <c r="C10568">
        <v>1.72</v>
      </c>
      <c r="D10568">
        <v>1.78</v>
      </c>
      <c r="E10568">
        <v>2.09</v>
      </c>
      <c r="F10568">
        <v>2.88</v>
      </c>
      <c r="G10568">
        <v>3.35</v>
      </c>
      <c r="H10568">
        <v>4.08</v>
      </c>
      <c r="I10568">
        <v>4.54</v>
      </c>
      <c r="J10568">
        <v>4.8499999999999996</v>
      </c>
      <c r="K10568">
        <v>5.64</v>
      </c>
      <c r="L10568" t="s">
        <v>13</v>
      </c>
    </row>
    <row r="10569" spans="1:12" x14ac:dyDescent="0.2">
      <c r="A10569" s="4">
        <v>37439</v>
      </c>
      <c r="B10569">
        <v>1.72</v>
      </c>
      <c r="C10569">
        <v>1.72</v>
      </c>
      <c r="D10569">
        <v>1.76</v>
      </c>
      <c r="E10569">
        <v>2.04</v>
      </c>
      <c r="F10569">
        <v>2.78</v>
      </c>
      <c r="G10569">
        <v>3.24</v>
      </c>
      <c r="H10569">
        <v>3.99</v>
      </c>
      <c r="I10569">
        <v>4.45</v>
      </c>
      <c r="J10569">
        <v>4.7699999999999996</v>
      </c>
      <c r="K10569">
        <v>5.56</v>
      </c>
      <c r="L10569" t="s">
        <v>13</v>
      </c>
    </row>
    <row r="10570" spans="1:12" x14ac:dyDescent="0.2">
      <c r="A10570" s="4">
        <v>37440</v>
      </c>
      <c r="B10570">
        <v>1.71</v>
      </c>
      <c r="C10570">
        <v>1.72</v>
      </c>
      <c r="D10570">
        <v>1.74</v>
      </c>
      <c r="E10570">
        <v>2.02</v>
      </c>
      <c r="F10570">
        <v>2.78</v>
      </c>
      <c r="G10570">
        <v>3.25</v>
      </c>
      <c r="H10570">
        <v>4</v>
      </c>
      <c r="I10570">
        <v>4.47</v>
      </c>
      <c r="J10570">
        <v>4.78</v>
      </c>
      <c r="K10570">
        <v>5.57</v>
      </c>
      <c r="L10570" t="s">
        <v>13</v>
      </c>
    </row>
    <row r="10571" spans="1:12" x14ac:dyDescent="0.2">
      <c r="A10571" s="4">
        <v>37441</v>
      </c>
      <c r="B10571" t="s">
        <v>13</v>
      </c>
      <c r="C10571" t="s">
        <v>13</v>
      </c>
      <c r="D10571" t="s">
        <v>13</v>
      </c>
      <c r="E10571" t="s">
        <v>13</v>
      </c>
      <c r="F10571" t="s">
        <v>13</v>
      </c>
      <c r="G10571" t="s">
        <v>13</v>
      </c>
      <c r="H10571" t="s">
        <v>13</v>
      </c>
      <c r="I10571" t="s">
        <v>13</v>
      </c>
      <c r="J10571" t="s">
        <v>13</v>
      </c>
      <c r="K10571" t="s">
        <v>13</v>
      </c>
      <c r="L10571" t="s">
        <v>13</v>
      </c>
    </row>
    <row r="10572" spans="1:12" x14ac:dyDescent="0.2">
      <c r="A10572" s="4">
        <v>37442</v>
      </c>
      <c r="B10572">
        <v>1.71</v>
      </c>
      <c r="C10572">
        <v>1.72</v>
      </c>
      <c r="D10572">
        <v>1.77</v>
      </c>
      <c r="E10572">
        <v>2.08</v>
      </c>
      <c r="F10572">
        <v>2.9</v>
      </c>
      <c r="G10572">
        <v>3.38</v>
      </c>
      <c r="H10572">
        <v>4.13</v>
      </c>
      <c r="I10572">
        <v>4.5999999999999996</v>
      </c>
      <c r="J10572">
        <v>4.9000000000000004</v>
      </c>
      <c r="K10572">
        <v>5.67</v>
      </c>
      <c r="L10572" t="s">
        <v>13</v>
      </c>
    </row>
    <row r="10573" spans="1:12" x14ac:dyDescent="0.2">
      <c r="A10573" s="4">
        <v>37445</v>
      </c>
      <c r="B10573">
        <v>1.73</v>
      </c>
      <c r="C10573">
        <v>1.73</v>
      </c>
      <c r="D10573">
        <v>1.78</v>
      </c>
      <c r="E10573">
        <v>2.08</v>
      </c>
      <c r="F10573">
        <v>2.84</v>
      </c>
      <c r="G10573">
        <v>3.32</v>
      </c>
      <c r="H10573">
        <v>4.07</v>
      </c>
      <c r="I10573">
        <v>4.53</v>
      </c>
      <c r="J10573">
        <v>4.84</v>
      </c>
      <c r="K10573">
        <v>5.63</v>
      </c>
      <c r="L10573" t="s">
        <v>13</v>
      </c>
    </row>
    <row r="10574" spans="1:12" x14ac:dyDescent="0.2">
      <c r="A10574" s="4">
        <v>37446</v>
      </c>
      <c r="B10574">
        <v>1.72</v>
      </c>
      <c r="C10574">
        <v>1.72</v>
      </c>
      <c r="D10574">
        <v>1.75</v>
      </c>
      <c r="E10574">
        <v>2.0099999999999998</v>
      </c>
      <c r="F10574">
        <v>2.74</v>
      </c>
      <c r="G10574">
        <v>3.21</v>
      </c>
      <c r="H10574">
        <v>3.98</v>
      </c>
      <c r="I10574">
        <v>4.47</v>
      </c>
      <c r="J10574">
        <v>4.78</v>
      </c>
      <c r="K10574">
        <v>5.57</v>
      </c>
      <c r="L10574" t="s">
        <v>13</v>
      </c>
    </row>
    <row r="10575" spans="1:12" x14ac:dyDescent="0.2">
      <c r="A10575" s="4">
        <v>37447</v>
      </c>
      <c r="B10575">
        <v>1.73</v>
      </c>
      <c r="C10575">
        <v>1.72</v>
      </c>
      <c r="D10575">
        <v>1.74</v>
      </c>
      <c r="E10575">
        <v>1.97</v>
      </c>
      <c r="F10575">
        <v>2.61</v>
      </c>
      <c r="G10575">
        <v>3.07</v>
      </c>
      <c r="H10575">
        <v>3.85</v>
      </c>
      <c r="I10575">
        <v>4.33</v>
      </c>
      <c r="J10575">
        <v>4.66</v>
      </c>
      <c r="K10575">
        <v>5.48</v>
      </c>
      <c r="L10575" t="s">
        <v>13</v>
      </c>
    </row>
    <row r="10576" spans="1:12" x14ac:dyDescent="0.2">
      <c r="A10576" s="4">
        <v>37448</v>
      </c>
      <c r="B10576">
        <v>1.72</v>
      </c>
      <c r="C10576">
        <v>1.72</v>
      </c>
      <c r="D10576">
        <v>1.74</v>
      </c>
      <c r="E10576">
        <v>1.95</v>
      </c>
      <c r="F10576">
        <v>2.61</v>
      </c>
      <c r="G10576">
        <v>3.07</v>
      </c>
      <c r="H10576">
        <v>3.86</v>
      </c>
      <c r="I10576">
        <v>4.33</v>
      </c>
      <c r="J10576">
        <v>4.66</v>
      </c>
      <c r="K10576">
        <v>5.47</v>
      </c>
      <c r="L10576" t="s">
        <v>13</v>
      </c>
    </row>
    <row r="10577" spans="1:12" x14ac:dyDescent="0.2">
      <c r="A10577" s="4">
        <v>37449</v>
      </c>
      <c r="B10577">
        <v>1.71</v>
      </c>
      <c r="C10577">
        <v>1.71</v>
      </c>
      <c r="D10577">
        <v>1.74</v>
      </c>
      <c r="E10577">
        <v>1.97</v>
      </c>
      <c r="F10577">
        <v>2.56</v>
      </c>
      <c r="G10577">
        <v>3.02</v>
      </c>
      <c r="H10577">
        <v>3.82</v>
      </c>
      <c r="I10577">
        <v>4.3</v>
      </c>
      <c r="J10577">
        <v>4.63</v>
      </c>
      <c r="K10577">
        <v>5.45</v>
      </c>
      <c r="L10577" t="s">
        <v>13</v>
      </c>
    </row>
    <row r="10578" spans="1:12" x14ac:dyDescent="0.2">
      <c r="A10578" s="4">
        <v>37452</v>
      </c>
      <c r="B10578">
        <v>1.71</v>
      </c>
      <c r="C10578">
        <v>1.72</v>
      </c>
      <c r="D10578">
        <v>1.73</v>
      </c>
      <c r="E10578">
        <v>1.97</v>
      </c>
      <c r="F10578">
        <v>2.5499999999999998</v>
      </c>
      <c r="G10578">
        <v>3.04</v>
      </c>
      <c r="H10578">
        <v>3.85</v>
      </c>
      <c r="I10578">
        <v>4.33</v>
      </c>
      <c r="J10578">
        <v>4.66</v>
      </c>
      <c r="K10578">
        <v>5.49</v>
      </c>
      <c r="L10578" t="s">
        <v>13</v>
      </c>
    </row>
    <row r="10579" spans="1:12" x14ac:dyDescent="0.2">
      <c r="A10579" s="4">
        <v>37453</v>
      </c>
      <c r="B10579">
        <v>1.74</v>
      </c>
      <c r="C10579">
        <v>1.72</v>
      </c>
      <c r="D10579">
        <v>1.75</v>
      </c>
      <c r="E10579">
        <v>1.99</v>
      </c>
      <c r="F10579">
        <v>2.66</v>
      </c>
      <c r="G10579">
        <v>3.14</v>
      </c>
      <c r="H10579">
        <v>3.93</v>
      </c>
      <c r="I10579">
        <v>4.42</v>
      </c>
      <c r="J10579">
        <v>4.75</v>
      </c>
      <c r="K10579">
        <v>5.58</v>
      </c>
      <c r="L10579" t="s">
        <v>13</v>
      </c>
    </row>
    <row r="10580" spans="1:12" x14ac:dyDescent="0.2">
      <c r="A10580" s="4">
        <v>37454</v>
      </c>
      <c r="B10580">
        <v>1.72</v>
      </c>
      <c r="C10580">
        <v>1.72</v>
      </c>
      <c r="D10580">
        <v>1.75</v>
      </c>
      <c r="E10580">
        <v>1.99</v>
      </c>
      <c r="F10580">
        <v>2.63</v>
      </c>
      <c r="G10580">
        <v>3.1</v>
      </c>
      <c r="H10580">
        <v>3.89</v>
      </c>
      <c r="I10580">
        <v>4.3600000000000003</v>
      </c>
      <c r="J10580">
        <v>4.71</v>
      </c>
      <c r="K10580">
        <v>5.54</v>
      </c>
      <c r="L10580" t="s">
        <v>13</v>
      </c>
    </row>
    <row r="10581" spans="1:12" x14ac:dyDescent="0.2">
      <c r="A10581" s="4">
        <v>37455</v>
      </c>
      <c r="B10581">
        <v>1.72</v>
      </c>
      <c r="C10581">
        <v>1.72</v>
      </c>
      <c r="D10581">
        <v>1.74</v>
      </c>
      <c r="E10581">
        <v>1.95</v>
      </c>
      <c r="F10581">
        <v>2.5499999999999998</v>
      </c>
      <c r="G10581">
        <v>3.01</v>
      </c>
      <c r="H10581">
        <v>3.82</v>
      </c>
      <c r="I10581">
        <v>4.29</v>
      </c>
      <c r="J10581">
        <v>4.66</v>
      </c>
      <c r="K10581">
        <v>5.52</v>
      </c>
      <c r="L10581" t="s">
        <v>13</v>
      </c>
    </row>
    <row r="10582" spans="1:12" x14ac:dyDescent="0.2">
      <c r="A10582" s="4">
        <v>37456</v>
      </c>
      <c r="B10582">
        <v>1.71</v>
      </c>
      <c r="C10582">
        <v>1.71</v>
      </c>
      <c r="D10582">
        <v>1.73</v>
      </c>
      <c r="E10582">
        <v>1.94</v>
      </c>
      <c r="F10582">
        <v>2.48</v>
      </c>
      <c r="G10582">
        <v>2.94</v>
      </c>
      <c r="H10582">
        <v>3.76</v>
      </c>
      <c r="I10582">
        <v>4.25</v>
      </c>
      <c r="J10582">
        <v>4.6100000000000003</v>
      </c>
      <c r="K10582">
        <v>5.47</v>
      </c>
      <c r="L10582" t="s">
        <v>13</v>
      </c>
    </row>
    <row r="10583" spans="1:12" x14ac:dyDescent="0.2">
      <c r="A10583" s="4">
        <v>37459</v>
      </c>
      <c r="B10583">
        <v>1.71</v>
      </c>
      <c r="C10583">
        <v>1.7</v>
      </c>
      <c r="D10583">
        <v>1.73</v>
      </c>
      <c r="E10583">
        <v>1.94</v>
      </c>
      <c r="F10583">
        <v>2.4</v>
      </c>
      <c r="G10583">
        <v>2.83</v>
      </c>
      <c r="H10583">
        <v>3.65</v>
      </c>
      <c r="I10583">
        <v>4.1500000000000004</v>
      </c>
      <c r="J10583">
        <v>4.51</v>
      </c>
      <c r="K10583">
        <v>5.4</v>
      </c>
      <c r="L10583" t="s">
        <v>13</v>
      </c>
    </row>
    <row r="10584" spans="1:12" x14ac:dyDescent="0.2">
      <c r="A10584" s="4">
        <v>37460</v>
      </c>
      <c r="B10584">
        <v>1.73</v>
      </c>
      <c r="C10584">
        <v>1.7</v>
      </c>
      <c r="D10584">
        <v>1.71</v>
      </c>
      <c r="E10584">
        <v>1.91</v>
      </c>
      <c r="F10584">
        <v>2.34</v>
      </c>
      <c r="G10584">
        <v>2.76</v>
      </c>
      <c r="H10584">
        <v>3.59</v>
      </c>
      <c r="I10584">
        <v>4.1100000000000003</v>
      </c>
      <c r="J10584">
        <v>4.47</v>
      </c>
      <c r="K10584">
        <v>5.39</v>
      </c>
      <c r="L10584" t="s">
        <v>13</v>
      </c>
    </row>
    <row r="10585" spans="1:12" x14ac:dyDescent="0.2">
      <c r="A10585" s="4">
        <v>37461</v>
      </c>
      <c r="B10585">
        <v>1.7</v>
      </c>
      <c r="C10585">
        <v>1.69</v>
      </c>
      <c r="D10585">
        <v>1.7</v>
      </c>
      <c r="E10585">
        <v>1.89</v>
      </c>
      <c r="F10585">
        <v>2.38</v>
      </c>
      <c r="G10585">
        <v>2.81</v>
      </c>
      <c r="H10585">
        <v>3.6</v>
      </c>
      <c r="I10585">
        <v>4.13</v>
      </c>
      <c r="J10585">
        <v>4.49</v>
      </c>
      <c r="K10585">
        <v>5.42</v>
      </c>
      <c r="L10585" t="s">
        <v>13</v>
      </c>
    </row>
    <row r="10586" spans="1:12" x14ac:dyDescent="0.2">
      <c r="A10586" s="4">
        <v>37462</v>
      </c>
      <c r="B10586">
        <v>1.71</v>
      </c>
      <c r="C10586">
        <v>1.7</v>
      </c>
      <c r="D10586">
        <v>1.69</v>
      </c>
      <c r="E10586">
        <v>1.86</v>
      </c>
      <c r="F10586">
        <v>2.2799999999999998</v>
      </c>
      <c r="G10586">
        <v>2.69</v>
      </c>
      <c r="H10586">
        <v>3.51</v>
      </c>
      <c r="I10586">
        <v>4.05</v>
      </c>
      <c r="J10586">
        <v>4.43</v>
      </c>
      <c r="K10586">
        <v>5.39</v>
      </c>
      <c r="L10586" t="s">
        <v>13</v>
      </c>
    </row>
    <row r="10587" spans="1:12" x14ac:dyDescent="0.2">
      <c r="A10587" s="4">
        <v>37463</v>
      </c>
      <c r="B10587">
        <v>1.71</v>
      </c>
      <c r="C10587">
        <v>1.69</v>
      </c>
      <c r="D10587">
        <v>1.68</v>
      </c>
      <c r="E10587">
        <v>1.8</v>
      </c>
      <c r="F10587">
        <v>2.2000000000000002</v>
      </c>
      <c r="G10587">
        <v>2.62</v>
      </c>
      <c r="H10587">
        <v>3.46</v>
      </c>
      <c r="I10587">
        <v>4.03</v>
      </c>
      <c r="J10587">
        <v>4.43</v>
      </c>
      <c r="K10587">
        <v>5.42</v>
      </c>
      <c r="L10587" t="s">
        <v>13</v>
      </c>
    </row>
    <row r="10588" spans="1:12" x14ac:dyDescent="0.2">
      <c r="A10588" s="4">
        <v>37466</v>
      </c>
      <c r="B10588">
        <v>1.73</v>
      </c>
      <c r="C10588">
        <v>1.72</v>
      </c>
      <c r="D10588">
        <v>1.74</v>
      </c>
      <c r="E10588">
        <v>1.93</v>
      </c>
      <c r="F10588">
        <v>2.41</v>
      </c>
      <c r="G10588">
        <v>2.84</v>
      </c>
      <c r="H10588">
        <v>3.68</v>
      </c>
      <c r="I10588">
        <v>4.22</v>
      </c>
      <c r="J10588">
        <v>4.62</v>
      </c>
      <c r="K10588">
        <v>5.54</v>
      </c>
      <c r="L10588" t="s">
        <v>13</v>
      </c>
    </row>
    <row r="10589" spans="1:12" x14ac:dyDescent="0.2">
      <c r="A10589" s="4">
        <v>37467</v>
      </c>
      <c r="B10589">
        <v>1.73</v>
      </c>
      <c r="C10589">
        <v>1.72</v>
      </c>
      <c r="D10589">
        <v>1.75</v>
      </c>
      <c r="E10589">
        <v>1.96</v>
      </c>
      <c r="F10589">
        <v>2.44</v>
      </c>
      <c r="G10589">
        <v>2.88</v>
      </c>
      <c r="H10589">
        <v>3.71</v>
      </c>
      <c r="I10589">
        <v>4.24</v>
      </c>
      <c r="J10589">
        <v>4.6500000000000004</v>
      </c>
      <c r="K10589">
        <v>5.54</v>
      </c>
      <c r="L10589" t="s">
        <v>13</v>
      </c>
    </row>
    <row r="10590" spans="1:12" x14ac:dyDescent="0.2">
      <c r="A10590" s="4">
        <v>37468</v>
      </c>
      <c r="B10590">
        <v>1.73</v>
      </c>
      <c r="C10590">
        <v>1.71</v>
      </c>
      <c r="D10590">
        <v>1.7</v>
      </c>
      <c r="E10590">
        <v>1.8</v>
      </c>
      <c r="F10590">
        <v>2.23</v>
      </c>
      <c r="G10590">
        <v>2.67</v>
      </c>
      <c r="H10590">
        <v>3.53</v>
      </c>
      <c r="I10590">
        <v>4.09</v>
      </c>
      <c r="J10590">
        <v>4.51</v>
      </c>
      <c r="K10590">
        <v>5.41</v>
      </c>
      <c r="L10590" t="s">
        <v>13</v>
      </c>
    </row>
    <row r="10591" spans="1:12" x14ac:dyDescent="0.2">
      <c r="A10591" s="4">
        <v>37469</v>
      </c>
      <c r="B10591">
        <v>1.7</v>
      </c>
      <c r="C10591">
        <v>1.68</v>
      </c>
      <c r="D10591">
        <v>1.66</v>
      </c>
      <c r="E10591">
        <v>1.75</v>
      </c>
      <c r="F10591">
        <v>2.15</v>
      </c>
      <c r="G10591">
        <v>2.6</v>
      </c>
      <c r="H10591">
        <v>3.46</v>
      </c>
      <c r="I10591">
        <v>4.04</v>
      </c>
      <c r="J10591">
        <v>4.47</v>
      </c>
      <c r="K10591">
        <v>5.41</v>
      </c>
      <c r="L10591" t="s">
        <v>13</v>
      </c>
    </row>
    <row r="10592" spans="1:12" x14ac:dyDescent="0.2">
      <c r="A10592" s="4">
        <v>37470</v>
      </c>
      <c r="B10592">
        <v>1.66</v>
      </c>
      <c r="C10592">
        <v>1.63</v>
      </c>
      <c r="D10592">
        <v>1.59</v>
      </c>
      <c r="E10592">
        <v>1.65</v>
      </c>
      <c r="F10592">
        <v>1.99</v>
      </c>
      <c r="G10592">
        <v>2.4300000000000002</v>
      </c>
      <c r="H10592">
        <v>3.27</v>
      </c>
      <c r="I10592">
        <v>3.88</v>
      </c>
      <c r="J10592">
        <v>4.33</v>
      </c>
      <c r="K10592">
        <v>5.29</v>
      </c>
      <c r="L10592" t="s">
        <v>13</v>
      </c>
    </row>
    <row r="10593" spans="1:12" x14ac:dyDescent="0.2">
      <c r="A10593" s="4">
        <v>37473</v>
      </c>
      <c r="B10593">
        <v>1.68</v>
      </c>
      <c r="C10593">
        <v>1.64</v>
      </c>
      <c r="D10593">
        <v>1.59</v>
      </c>
      <c r="E10593">
        <v>1.68</v>
      </c>
      <c r="F10593">
        <v>1.93</v>
      </c>
      <c r="G10593">
        <v>2.34</v>
      </c>
      <c r="H10593">
        <v>3.21</v>
      </c>
      <c r="I10593">
        <v>3.83</v>
      </c>
      <c r="J10593">
        <v>4.29</v>
      </c>
      <c r="K10593">
        <v>5.26</v>
      </c>
      <c r="L10593" t="s">
        <v>13</v>
      </c>
    </row>
    <row r="10594" spans="1:12" x14ac:dyDescent="0.2">
      <c r="A10594" s="4">
        <v>37474</v>
      </c>
      <c r="B10594">
        <v>1.71</v>
      </c>
      <c r="C10594">
        <v>1.65</v>
      </c>
      <c r="D10594">
        <v>1.6</v>
      </c>
      <c r="E10594">
        <v>1.69</v>
      </c>
      <c r="F10594">
        <v>2.11</v>
      </c>
      <c r="G10594">
        <v>2.5299999999999998</v>
      </c>
      <c r="H10594">
        <v>3.36</v>
      </c>
      <c r="I10594">
        <v>3.98</v>
      </c>
      <c r="J10594">
        <v>4.42</v>
      </c>
      <c r="K10594">
        <v>5.35</v>
      </c>
      <c r="L10594" t="s">
        <v>13</v>
      </c>
    </row>
    <row r="10595" spans="1:12" x14ac:dyDescent="0.2">
      <c r="A10595" s="4">
        <v>37475</v>
      </c>
      <c r="B10595">
        <v>1.66</v>
      </c>
      <c r="C10595">
        <v>1.59</v>
      </c>
      <c r="D10595">
        <v>1.55</v>
      </c>
      <c r="E10595">
        <v>1.64</v>
      </c>
      <c r="F10595">
        <v>1.98</v>
      </c>
      <c r="G10595">
        <v>2.4</v>
      </c>
      <c r="H10595">
        <v>3.24</v>
      </c>
      <c r="I10595">
        <v>3.89</v>
      </c>
      <c r="J10595">
        <v>4.3499999999999996</v>
      </c>
      <c r="K10595">
        <v>5.31</v>
      </c>
      <c r="L10595" t="s">
        <v>13</v>
      </c>
    </row>
    <row r="10596" spans="1:12" x14ac:dyDescent="0.2">
      <c r="A10596" s="4">
        <v>37476</v>
      </c>
      <c r="B10596">
        <v>1.67</v>
      </c>
      <c r="C10596">
        <v>1.62</v>
      </c>
      <c r="D10596">
        <v>1.59</v>
      </c>
      <c r="E10596">
        <v>1.68</v>
      </c>
      <c r="F10596">
        <v>2.1</v>
      </c>
      <c r="G10596">
        <v>2.52</v>
      </c>
      <c r="H10596">
        <v>3.35</v>
      </c>
      <c r="I10596">
        <v>3.96</v>
      </c>
      <c r="J10596">
        <v>4.4000000000000004</v>
      </c>
      <c r="K10596">
        <v>5.34</v>
      </c>
      <c r="L10596" t="s">
        <v>13</v>
      </c>
    </row>
    <row r="10597" spans="1:12" x14ac:dyDescent="0.2">
      <c r="A10597" s="4">
        <v>37477</v>
      </c>
      <c r="B10597">
        <v>1.66</v>
      </c>
      <c r="C10597">
        <v>1.62</v>
      </c>
      <c r="D10597">
        <v>1.59</v>
      </c>
      <c r="E10597">
        <v>1.68</v>
      </c>
      <c r="F10597">
        <v>2.1</v>
      </c>
      <c r="G10597">
        <v>2.4900000000000002</v>
      </c>
      <c r="H10597">
        <v>3.28</v>
      </c>
      <c r="I10597">
        <v>3.85</v>
      </c>
      <c r="J10597">
        <v>4.2699999999999996</v>
      </c>
      <c r="K10597">
        <v>5.22</v>
      </c>
      <c r="L10597" t="s">
        <v>13</v>
      </c>
    </row>
    <row r="10598" spans="1:12" x14ac:dyDescent="0.2">
      <c r="A10598" s="4">
        <v>37480</v>
      </c>
      <c r="B10598">
        <v>1.68</v>
      </c>
      <c r="C10598">
        <v>1.68</v>
      </c>
      <c r="D10598">
        <v>1.64</v>
      </c>
      <c r="E10598">
        <v>1.75</v>
      </c>
      <c r="F10598">
        <v>2.1</v>
      </c>
      <c r="G10598">
        <v>2.48</v>
      </c>
      <c r="H10598">
        <v>3.24</v>
      </c>
      <c r="I10598">
        <v>3.81</v>
      </c>
      <c r="J10598">
        <v>4.22</v>
      </c>
      <c r="K10598">
        <v>5.16</v>
      </c>
      <c r="L10598" t="s">
        <v>13</v>
      </c>
    </row>
    <row r="10599" spans="1:12" x14ac:dyDescent="0.2">
      <c r="A10599" s="4">
        <v>37481</v>
      </c>
      <c r="B10599">
        <v>1.68</v>
      </c>
      <c r="C10599">
        <v>1.63</v>
      </c>
      <c r="D10599">
        <v>1.58</v>
      </c>
      <c r="E10599">
        <v>1.7</v>
      </c>
      <c r="F10599">
        <v>2</v>
      </c>
      <c r="G10599">
        <v>2.37</v>
      </c>
      <c r="H10599">
        <v>3.15</v>
      </c>
      <c r="I10599">
        <v>3.72</v>
      </c>
      <c r="J10599">
        <v>4.12</v>
      </c>
      <c r="K10599">
        <v>5.09</v>
      </c>
      <c r="L10599" t="s">
        <v>13</v>
      </c>
    </row>
    <row r="10600" spans="1:12" x14ac:dyDescent="0.2">
      <c r="A10600" s="4">
        <v>37482</v>
      </c>
      <c r="B10600">
        <v>1.68</v>
      </c>
      <c r="C10600">
        <v>1.64</v>
      </c>
      <c r="D10600">
        <v>1.61</v>
      </c>
      <c r="E10600">
        <v>1.77</v>
      </c>
      <c r="F10600">
        <v>2.12</v>
      </c>
      <c r="G10600">
        <v>2.4700000000000002</v>
      </c>
      <c r="H10600">
        <v>3.19</v>
      </c>
      <c r="I10600">
        <v>3.74</v>
      </c>
      <c r="J10600">
        <v>4.0599999999999996</v>
      </c>
      <c r="K10600">
        <v>5.03</v>
      </c>
      <c r="L10600" t="s">
        <v>13</v>
      </c>
    </row>
    <row r="10601" spans="1:12" x14ac:dyDescent="0.2">
      <c r="A10601" s="4">
        <v>37483</v>
      </c>
      <c r="B10601">
        <v>1.66</v>
      </c>
      <c r="C10601">
        <v>1.62</v>
      </c>
      <c r="D10601">
        <v>1.63</v>
      </c>
      <c r="E10601">
        <v>1.78</v>
      </c>
      <c r="F10601">
        <v>2.2200000000000002</v>
      </c>
      <c r="G10601">
        <v>2.58</v>
      </c>
      <c r="H10601">
        <v>3.28</v>
      </c>
      <c r="I10601">
        <v>3.85</v>
      </c>
      <c r="J10601">
        <v>4.17</v>
      </c>
      <c r="K10601">
        <v>5.12</v>
      </c>
      <c r="L10601" t="s">
        <v>13</v>
      </c>
    </row>
    <row r="10602" spans="1:12" x14ac:dyDescent="0.2">
      <c r="A10602" s="4">
        <v>37484</v>
      </c>
      <c r="B10602">
        <v>1.66</v>
      </c>
      <c r="C10602">
        <v>1.62</v>
      </c>
      <c r="D10602">
        <v>1.65</v>
      </c>
      <c r="E10602">
        <v>1.82</v>
      </c>
      <c r="F10602">
        <v>2.2799999999999998</v>
      </c>
      <c r="G10602">
        <v>2.67</v>
      </c>
      <c r="H10602">
        <v>3.41</v>
      </c>
      <c r="I10602">
        <v>3.99</v>
      </c>
      <c r="J10602">
        <v>4.32</v>
      </c>
      <c r="K10602">
        <v>5.24</v>
      </c>
      <c r="L10602" t="s">
        <v>13</v>
      </c>
    </row>
    <row r="10603" spans="1:12" x14ac:dyDescent="0.2">
      <c r="A10603" s="4">
        <v>37487</v>
      </c>
      <c r="B10603">
        <v>1.67</v>
      </c>
      <c r="C10603">
        <v>1.67</v>
      </c>
      <c r="D10603">
        <v>1.68</v>
      </c>
      <c r="E10603">
        <v>1.86</v>
      </c>
      <c r="F10603">
        <v>2.25</v>
      </c>
      <c r="G10603">
        <v>2.64</v>
      </c>
      <c r="H10603">
        <v>3.4</v>
      </c>
      <c r="I10603">
        <v>3.97</v>
      </c>
      <c r="J10603">
        <v>4.29</v>
      </c>
      <c r="K10603">
        <v>5.21</v>
      </c>
      <c r="L10603" t="s">
        <v>13</v>
      </c>
    </row>
    <row r="10604" spans="1:12" x14ac:dyDescent="0.2">
      <c r="A10604" s="4">
        <v>37488</v>
      </c>
      <c r="B10604">
        <v>1.69</v>
      </c>
      <c r="C10604">
        <v>1.62</v>
      </c>
      <c r="D10604">
        <v>1.64</v>
      </c>
      <c r="E10604">
        <v>1.77</v>
      </c>
      <c r="F10604">
        <v>2.12</v>
      </c>
      <c r="G10604">
        <v>2.5</v>
      </c>
      <c r="H10604">
        <v>3.25</v>
      </c>
      <c r="I10604">
        <v>3.84</v>
      </c>
      <c r="J10604">
        <v>4.17</v>
      </c>
      <c r="K10604">
        <v>5.12</v>
      </c>
      <c r="L10604" t="s">
        <v>13</v>
      </c>
    </row>
    <row r="10605" spans="1:12" x14ac:dyDescent="0.2">
      <c r="A10605" s="4">
        <v>37489</v>
      </c>
      <c r="B10605">
        <v>1.68</v>
      </c>
      <c r="C10605">
        <v>1.63</v>
      </c>
      <c r="D10605">
        <v>1.65</v>
      </c>
      <c r="E10605">
        <v>1.77</v>
      </c>
      <c r="F10605">
        <v>2.12</v>
      </c>
      <c r="G10605">
        <v>2.5099999999999998</v>
      </c>
      <c r="H10605">
        <v>3.28</v>
      </c>
      <c r="I10605">
        <v>3.85</v>
      </c>
      <c r="J10605">
        <v>4.2</v>
      </c>
      <c r="K10605">
        <v>5.14</v>
      </c>
      <c r="L10605" t="s">
        <v>13</v>
      </c>
    </row>
    <row r="10606" spans="1:12" x14ac:dyDescent="0.2">
      <c r="A10606" s="4">
        <v>37490</v>
      </c>
      <c r="B10606">
        <v>1.66</v>
      </c>
      <c r="C10606">
        <v>1.65</v>
      </c>
      <c r="D10606">
        <v>1.68</v>
      </c>
      <c r="E10606">
        <v>1.85</v>
      </c>
      <c r="F10606">
        <v>2.2200000000000002</v>
      </c>
      <c r="G10606">
        <v>2.61</v>
      </c>
      <c r="H10606">
        <v>3.37</v>
      </c>
      <c r="I10606">
        <v>3.95</v>
      </c>
      <c r="J10606">
        <v>4.3</v>
      </c>
      <c r="K10606">
        <v>5.22</v>
      </c>
      <c r="L10606" t="s">
        <v>13</v>
      </c>
    </row>
    <row r="10607" spans="1:12" x14ac:dyDescent="0.2">
      <c r="A10607" s="4">
        <v>37491</v>
      </c>
      <c r="B10607">
        <v>1.66</v>
      </c>
      <c r="C10607">
        <v>1.65</v>
      </c>
      <c r="D10607">
        <v>1.67</v>
      </c>
      <c r="E10607">
        <v>1.8</v>
      </c>
      <c r="F10607">
        <v>2.19</v>
      </c>
      <c r="G10607">
        <v>2.56</v>
      </c>
      <c r="H10607">
        <v>3.31</v>
      </c>
      <c r="I10607">
        <v>3.88</v>
      </c>
      <c r="J10607">
        <v>4.25</v>
      </c>
      <c r="K10607">
        <v>5.15</v>
      </c>
      <c r="L10607" t="s">
        <v>13</v>
      </c>
    </row>
    <row r="10608" spans="1:12" x14ac:dyDescent="0.2">
      <c r="A10608" s="4">
        <v>37494</v>
      </c>
      <c r="B10608">
        <v>1.68</v>
      </c>
      <c r="C10608">
        <v>1.68</v>
      </c>
      <c r="D10608">
        <v>1.69</v>
      </c>
      <c r="E10608">
        <v>1.79</v>
      </c>
      <c r="F10608">
        <v>2.19</v>
      </c>
      <c r="G10608">
        <v>2.56</v>
      </c>
      <c r="H10608">
        <v>3.29</v>
      </c>
      <c r="I10608">
        <v>3.85</v>
      </c>
      <c r="J10608">
        <v>4.22</v>
      </c>
      <c r="K10608">
        <v>5.12</v>
      </c>
      <c r="L10608" t="s">
        <v>13</v>
      </c>
    </row>
    <row r="10609" spans="1:12" x14ac:dyDescent="0.2">
      <c r="A10609" s="4">
        <v>37495</v>
      </c>
      <c r="B10609">
        <v>1.69</v>
      </c>
      <c r="C10609">
        <v>1.68</v>
      </c>
      <c r="D10609">
        <v>1.71</v>
      </c>
      <c r="E10609">
        <v>1.89</v>
      </c>
      <c r="F10609">
        <v>2.2599999999999998</v>
      </c>
      <c r="G10609">
        <v>2.63</v>
      </c>
      <c r="H10609">
        <v>3.37</v>
      </c>
      <c r="I10609">
        <v>3.93</v>
      </c>
      <c r="J10609">
        <v>4.29</v>
      </c>
      <c r="K10609">
        <v>5.2</v>
      </c>
      <c r="L10609" t="s">
        <v>13</v>
      </c>
    </row>
    <row r="10610" spans="1:12" x14ac:dyDescent="0.2">
      <c r="A10610" s="4">
        <v>37496</v>
      </c>
      <c r="B10610">
        <v>1.71</v>
      </c>
      <c r="C10610">
        <v>1.67</v>
      </c>
      <c r="D10610">
        <v>1.69</v>
      </c>
      <c r="E10610">
        <v>1.85</v>
      </c>
      <c r="F10610">
        <v>2.23</v>
      </c>
      <c r="G10610">
        <v>2.59</v>
      </c>
      <c r="H10610">
        <v>3.31</v>
      </c>
      <c r="I10610">
        <v>3.86</v>
      </c>
      <c r="J10610">
        <v>4.22</v>
      </c>
      <c r="K10610">
        <v>5.14</v>
      </c>
      <c r="L10610" t="s">
        <v>13</v>
      </c>
    </row>
    <row r="10611" spans="1:12" x14ac:dyDescent="0.2">
      <c r="A10611" s="4">
        <v>37497</v>
      </c>
      <c r="B10611">
        <v>1.71</v>
      </c>
      <c r="C10611">
        <v>1.68</v>
      </c>
      <c r="D10611">
        <v>1.66</v>
      </c>
      <c r="E10611">
        <v>1.75</v>
      </c>
      <c r="F10611">
        <v>2.14</v>
      </c>
      <c r="G10611">
        <v>2.5099999999999998</v>
      </c>
      <c r="H10611">
        <v>3.24</v>
      </c>
      <c r="I10611">
        <v>3.8</v>
      </c>
      <c r="J10611">
        <v>4.16</v>
      </c>
      <c r="K10611">
        <v>5.08</v>
      </c>
      <c r="L10611" t="s">
        <v>13</v>
      </c>
    </row>
    <row r="10612" spans="1:12" x14ac:dyDescent="0.2">
      <c r="A10612" s="4">
        <v>37498</v>
      </c>
      <c r="B10612">
        <v>1.7</v>
      </c>
      <c r="C10612">
        <v>1.69</v>
      </c>
      <c r="D10612">
        <v>1.67</v>
      </c>
      <c r="E10612">
        <v>1.74</v>
      </c>
      <c r="F10612">
        <v>2.14</v>
      </c>
      <c r="G10612">
        <v>2.5</v>
      </c>
      <c r="H10612">
        <v>3.22</v>
      </c>
      <c r="I10612">
        <v>3.78</v>
      </c>
      <c r="J10612">
        <v>4.1399999999999997</v>
      </c>
      <c r="K10612">
        <v>5.0599999999999996</v>
      </c>
      <c r="L10612" t="s">
        <v>13</v>
      </c>
    </row>
    <row r="10613" spans="1:12" x14ac:dyDescent="0.2">
      <c r="A10613" s="4">
        <v>37501</v>
      </c>
      <c r="B10613" t="s">
        <v>13</v>
      </c>
      <c r="C10613" t="s">
        <v>13</v>
      </c>
      <c r="D10613" t="s">
        <v>13</v>
      </c>
      <c r="E10613" t="s">
        <v>13</v>
      </c>
      <c r="F10613" t="s">
        <v>13</v>
      </c>
      <c r="G10613" t="s">
        <v>13</v>
      </c>
      <c r="H10613" t="s">
        <v>13</v>
      </c>
      <c r="I10613" t="s">
        <v>13</v>
      </c>
      <c r="J10613" t="s">
        <v>13</v>
      </c>
      <c r="K10613" t="s">
        <v>13</v>
      </c>
      <c r="L10613" t="s">
        <v>13</v>
      </c>
    </row>
    <row r="10614" spans="1:12" x14ac:dyDescent="0.2">
      <c r="A10614" s="4">
        <v>37502</v>
      </c>
      <c r="B10614">
        <v>1.69</v>
      </c>
      <c r="C10614">
        <v>1.64</v>
      </c>
      <c r="D10614">
        <v>1.62</v>
      </c>
      <c r="E10614">
        <v>1.71</v>
      </c>
      <c r="F10614">
        <v>2.0099999999999998</v>
      </c>
      <c r="G10614">
        <v>2.36</v>
      </c>
      <c r="H10614">
        <v>3.04</v>
      </c>
      <c r="I10614">
        <v>3.63</v>
      </c>
      <c r="J10614">
        <v>3.98</v>
      </c>
      <c r="K10614">
        <v>4.92</v>
      </c>
      <c r="L10614" t="s">
        <v>13</v>
      </c>
    </row>
    <row r="10615" spans="1:12" x14ac:dyDescent="0.2">
      <c r="A10615" s="4">
        <v>37503</v>
      </c>
      <c r="B10615">
        <v>1.69</v>
      </c>
      <c r="C10615">
        <v>1.63</v>
      </c>
      <c r="D10615">
        <v>1.6</v>
      </c>
      <c r="E10615">
        <v>1.69</v>
      </c>
      <c r="F10615">
        <v>2.02</v>
      </c>
      <c r="G10615">
        <v>2.35</v>
      </c>
      <c r="H10615">
        <v>3.02</v>
      </c>
      <c r="I10615">
        <v>3.58</v>
      </c>
      <c r="J10615">
        <v>3.96</v>
      </c>
      <c r="K10615">
        <v>4.91</v>
      </c>
      <c r="L10615" t="s">
        <v>13</v>
      </c>
    </row>
    <row r="10616" spans="1:12" x14ac:dyDescent="0.2">
      <c r="A10616" s="4">
        <v>37504</v>
      </c>
      <c r="B10616">
        <v>1.66</v>
      </c>
      <c r="C10616">
        <v>1.61</v>
      </c>
      <c r="D10616">
        <v>1.58</v>
      </c>
      <c r="E10616">
        <v>1.66</v>
      </c>
      <c r="F10616">
        <v>1.95</v>
      </c>
      <c r="G10616">
        <v>2.29</v>
      </c>
      <c r="H10616">
        <v>2.95</v>
      </c>
      <c r="I10616">
        <v>3.52</v>
      </c>
      <c r="J10616">
        <v>3.91</v>
      </c>
      <c r="K10616">
        <v>4.88</v>
      </c>
      <c r="L10616" t="s">
        <v>13</v>
      </c>
    </row>
    <row r="10617" spans="1:12" x14ac:dyDescent="0.2">
      <c r="A10617" s="4">
        <v>37505</v>
      </c>
      <c r="B10617">
        <v>1.68</v>
      </c>
      <c r="C10617">
        <v>1.66</v>
      </c>
      <c r="D10617">
        <v>1.66</v>
      </c>
      <c r="E10617">
        <v>1.75</v>
      </c>
      <c r="F10617">
        <v>2.08</v>
      </c>
      <c r="G10617">
        <v>2.42</v>
      </c>
      <c r="H10617">
        <v>3.1</v>
      </c>
      <c r="I10617">
        <v>3.66</v>
      </c>
      <c r="J10617">
        <v>4.05</v>
      </c>
      <c r="K10617">
        <v>5</v>
      </c>
      <c r="L10617" t="s">
        <v>13</v>
      </c>
    </row>
    <row r="10618" spans="1:12" x14ac:dyDescent="0.2">
      <c r="A10618" s="4">
        <v>37508</v>
      </c>
      <c r="B10618">
        <v>1.7</v>
      </c>
      <c r="C10618">
        <v>1.69</v>
      </c>
      <c r="D10618">
        <v>1.69</v>
      </c>
      <c r="E10618">
        <v>1.77</v>
      </c>
      <c r="F10618">
        <v>2.13</v>
      </c>
      <c r="G10618">
        <v>2.46</v>
      </c>
      <c r="H10618">
        <v>3.11</v>
      </c>
      <c r="I10618">
        <v>3.66</v>
      </c>
      <c r="J10618">
        <v>4.05</v>
      </c>
      <c r="K10618">
        <v>4.99</v>
      </c>
      <c r="L10618" t="s">
        <v>13</v>
      </c>
    </row>
    <row r="10619" spans="1:12" x14ac:dyDescent="0.2">
      <c r="A10619" s="4">
        <v>37509</v>
      </c>
      <c r="B10619">
        <v>1.72</v>
      </c>
      <c r="C10619">
        <v>1.68</v>
      </c>
      <c r="D10619">
        <v>1.68</v>
      </c>
      <c r="E10619">
        <v>1.77</v>
      </c>
      <c r="F10619">
        <v>2.12</v>
      </c>
      <c r="G10619">
        <v>2.44</v>
      </c>
      <c r="H10619">
        <v>3.08</v>
      </c>
      <c r="I10619">
        <v>3.63</v>
      </c>
      <c r="J10619">
        <v>4</v>
      </c>
      <c r="K10619">
        <v>4.96</v>
      </c>
      <c r="L10619" t="s">
        <v>13</v>
      </c>
    </row>
    <row r="10620" spans="1:12" x14ac:dyDescent="0.2">
      <c r="A10620" s="4">
        <v>37510</v>
      </c>
      <c r="B10620">
        <v>1.71</v>
      </c>
      <c r="C10620">
        <v>1.69</v>
      </c>
      <c r="D10620">
        <v>1.69</v>
      </c>
      <c r="E10620">
        <v>1.84</v>
      </c>
      <c r="F10620">
        <v>2.1800000000000002</v>
      </c>
      <c r="G10620">
        <v>2.5099999999999998</v>
      </c>
      <c r="H10620">
        <v>3.15</v>
      </c>
      <c r="I10620">
        <v>3.71</v>
      </c>
      <c r="J10620">
        <v>4.07</v>
      </c>
      <c r="K10620">
        <v>5.01</v>
      </c>
      <c r="L10620" t="s">
        <v>13</v>
      </c>
    </row>
    <row r="10621" spans="1:12" x14ac:dyDescent="0.2">
      <c r="A10621" s="4">
        <v>37511</v>
      </c>
      <c r="B10621">
        <v>1.7</v>
      </c>
      <c r="C10621">
        <v>1.69</v>
      </c>
      <c r="D10621">
        <v>1.68</v>
      </c>
      <c r="E10621">
        <v>1.79</v>
      </c>
      <c r="F10621">
        <v>2.12</v>
      </c>
      <c r="G10621">
        <v>2.44</v>
      </c>
      <c r="H10621">
        <v>3.07</v>
      </c>
      <c r="I10621">
        <v>3.61</v>
      </c>
      <c r="J10621">
        <v>3.98</v>
      </c>
      <c r="K10621">
        <v>4.93</v>
      </c>
      <c r="L10621" t="s">
        <v>13</v>
      </c>
    </row>
    <row r="10622" spans="1:12" x14ac:dyDescent="0.2">
      <c r="A10622" s="4">
        <v>37512</v>
      </c>
      <c r="B10622">
        <v>1.68</v>
      </c>
      <c r="C10622">
        <v>1.69</v>
      </c>
      <c r="D10622">
        <v>1.68</v>
      </c>
      <c r="E10622">
        <v>1.74</v>
      </c>
      <c r="F10622">
        <v>2.0699999999999998</v>
      </c>
      <c r="G10622">
        <v>2.38</v>
      </c>
      <c r="H10622">
        <v>3</v>
      </c>
      <c r="I10622">
        <v>3.55</v>
      </c>
      <c r="J10622">
        <v>3.92</v>
      </c>
      <c r="K10622">
        <v>4.87</v>
      </c>
      <c r="L10622" t="s">
        <v>13</v>
      </c>
    </row>
    <row r="10623" spans="1:12" x14ac:dyDescent="0.2">
      <c r="A10623" s="4">
        <v>37515</v>
      </c>
      <c r="B10623">
        <v>1.69</v>
      </c>
      <c r="C10623">
        <v>1.71</v>
      </c>
      <c r="D10623">
        <v>1.69</v>
      </c>
      <c r="E10623">
        <v>1.78</v>
      </c>
      <c r="F10623">
        <v>2.0699999999999998</v>
      </c>
      <c r="G10623">
        <v>2.38</v>
      </c>
      <c r="H10623">
        <v>3</v>
      </c>
      <c r="I10623">
        <v>3.53</v>
      </c>
      <c r="J10623">
        <v>3.9</v>
      </c>
      <c r="K10623">
        <v>4.8499999999999996</v>
      </c>
      <c r="L10623" t="s">
        <v>13</v>
      </c>
    </row>
    <row r="10624" spans="1:12" x14ac:dyDescent="0.2">
      <c r="A10624" s="4">
        <v>37516</v>
      </c>
      <c r="B10624">
        <v>1.7</v>
      </c>
      <c r="C10624">
        <v>1.7</v>
      </c>
      <c r="D10624">
        <v>1.69</v>
      </c>
      <c r="E10624">
        <v>1.77</v>
      </c>
      <c r="F10624">
        <v>2.06</v>
      </c>
      <c r="G10624">
        <v>2.36</v>
      </c>
      <c r="H10624">
        <v>2.97</v>
      </c>
      <c r="I10624">
        <v>3.49</v>
      </c>
      <c r="J10624">
        <v>3.87</v>
      </c>
      <c r="K10624">
        <v>4.83</v>
      </c>
      <c r="L10624" t="s">
        <v>13</v>
      </c>
    </row>
    <row r="10625" spans="1:12" x14ac:dyDescent="0.2">
      <c r="A10625" s="4">
        <v>37517</v>
      </c>
      <c r="B10625">
        <v>1.7</v>
      </c>
      <c r="C10625">
        <v>1.68</v>
      </c>
      <c r="D10625">
        <v>1.68</v>
      </c>
      <c r="E10625">
        <v>1.75</v>
      </c>
      <c r="F10625">
        <v>2.04</v>
      </c>
      <c r="G10625">
        <v>2.35</v>
      </c>
      <c r="H10625">
        <v>2.96</v>
      </c>
      <c r="I10625">
        <v>3.5</v>
      </c>
      <c r="J10625">
        <v>3.86</v>
      </c>
      <c r="K10625">
        <v>4.8499999999999996</v>
      </c>
      <c r="L10625" t="s">
        <v>13</v>
      </c>
    </row>
    <row r="10626" spans="1:12" x14ac:dyDescent="0.2">
      <c r="A10626" s="4">
        <v>37518</v>
      </c>
      <c r="B10626">
        <v>1.64</v>
      </c>
      <c r="C10626">
        <v>1.65</v>
      </c>
      <c r="D10626">
        <v>1.64</v>
      </c>
      <c r="E10626">
        <v>1.68</v>
      </c>
      <c r="F10626">
        <v>1.93</v>
      </c>
      <c r="G10626">
        <v>2.2400000000000002</v>
      </c>
      <c r="H10626">
        <v>2.87</v>
      </c>
      <c r="I10626">
        <v>3.42</v>
      </c>
      <c r="J10626">
        <v>3.79</v>
      </c>
      <c r="K10626">
        <v>4.8</v>
      </c>
      <c r="L10626" t="s">
        <v>13</v>
      </c>
    </row>
    <row r="10627" spans="1:12" x14ac:dyDescent="0.2">
      <c r="A10627" s="4">
        <v>37519</v>
      </c>
      <c r="B10627">
        <v>1.64</v>
      </c>
      <c r="C10627">
        <v>1.65</v>
      </c>
      <c r="D10627">
        <v>1.64</v>
      </c>
      <c r="E10627">
        <v>1.68</v>
      </c>
      <c r="F10627">
        <v>1.94</v>
      </c>
      <c r="G10627">
        <v>2.25</v>
      </c>
      <c r="H10627">
        <v>2.86</v>
      </c>
      <c r="I10627">
        <v>3.42</v>
      </c>
      <c r="J10627">
        <v>3.79</v>
      </c>
      <c r="K10627">
        <v>4.82</v>
      </c>
      <c r="L10627" t="s">
        <v>13</v>
      </c>
    </row>
    <row r="10628" spans="1:12" x14ac:dyDescent="0.2">
      <c r="A10628" s="4">
        <v>37522</v>
      </c>
      <c r="B10628">
        <v>1.65</v>
      </c>
      <c r="C10628">
        <v>1.65</v>
      </c>
      <c r="D10628">
        <v>1.62</v>
      </c>
      <c r="E10628">
        <v>1.68</v>
      </c>
      <c r="F10628">
        <v>1.93</v>
      </c>
      <c r="G10628">
        <v>2.21</v>
      </c>
      <c r="H10628">
        <v>2.76</v>
      </c>
      <c r="I10628">
        <v>3.32</v>
      </c>
      <c r="J10628">
        <v>3.7</v>
      </c>
      <c r="K10628">
        <v>4.75</v>
      </c>
      <c r="L10628" t="s">
        <v>13</v>
      </c>
    </row>
    <row r="10629" spans="1:12" x14ac:dyDescent="0.2">
      <c r="A10629" s="4">
        <v>37523</v>
      </c>
      <c r="B10629">
        <v>1.68</v>
      </c>
      <c r="C10629">
        <v>1.65</v>
      </c>
      <c r="D10629">
        <v>1.61</v>
      </c>
      <c r="E10629">
        <v>1.68</v>
      </c>
      <c r="F10629">
        <v>1.93</v>
      </c>
      <c r="G10629">
        <v>2.2000000000000002</v>
      </c>
      <c r="H10629">
        <v>2.76</v>
      </c>
      <c r="I10629">
        <v>3.31</v>
      </c>
      <c r="J10629">
        <v>3.69</v>
      </c>
      <c r="K10629">
        <v>4.74</v>
      </c>
      <c r="L10629" t="s">
        <v>13</v>
      </c>
    </row>
    <row r="10630" spans="1:12" x14ac:dyDescent="0.2">
      <c r="A10630" s="4">
        <v>37524</v>
      </c>
      <c r="B10630">
        <v>1.67</v>
      </c>
      <c r="C10630">
        <v>1.66</v>
      </c>
      <c r="D10630">
        <v>1.63</v>
      </c>
      <c r="E10630">
        <v>1.73</v>
      </c>
      <c r="F10630">
        <v>2</v>
      </c>
      <c r="G10630">
        <v>2.2799999999999998</v>
      </c>
      <c r="H10630">
        <v>2.83</v>
      </c>
      <c r="I10630">
        <v>3.4</v>
      </c>
      <c r="J10630">
        <v>3.77</v>
      </c>
      <c r="K10630">
        <v>4.83</v>
      </c>
      <c r="L10630" t="s">
        <v>13</v>
      </c>
    </row>
    <row r="10631" spans="1:12" x14ac:dyDescent="0.2">
      <c r="A10631" s="4">
        <v>37525</v>
      </c>
      <c r="B10631">
        <v>1.66</v>
      </c>
      <c r="C10631">
        <v>1.65</v>
      </c>
      <c r="D10631">
        <v>1.61</v>
      </c>
      <c r="E10631">
        <v>1.68</v>
      </c>
      <c r="F10631">
        <v>1.97</v>
      </c>
      <c r="G10631">
        <v>2.27</v>
      </c>
      <c r="H10631">
        <v>2.86</v>
      </c>
      <c r="I10631">
        <v>3.42</v>
      </c>
      <c r="J10631">
        <v>3.79</v>
      </c>
      <c r="K10631">
        <v>4.8499999999999996</v>
      </c>
      <c r="L10631" t="s">
        <v>13</v>
      </c>
    </row>
    <row r="10632" spans="1:12" x14ac:dyDescent="0.2">
      <c r="A10632" s="4">
        <v>37526</v>
      </c>
      <c r="B10632">
        <v>1.63</v>
      </c>
      <c r="C10632">
        <v>1.63</v>
      </c>
      <c r="D10632">
        <v>1.57</v>
      </c>
      <c r="E10632">
        <v>1.62</v>
      </c>
      <c r="F10632">
        <v>1.82</v>
      </c>
      <c r="G10632">
        <v>2.13</v>
      </c>
      <c r="H10632">
        <v>2.74</v>
      </c>
      <c r="I10632">
        <v>3.31</v>
      </c>
      <c r="J10632">
        <v>3.69</v>
      </c>
      <c r="K10632">
        <v>4.78</v>
      </c>
      <c r="L10632" t="s">
        <v>13</v>
      </c>
    </row>
    <row r="10633" spans="1:12" x14ac:dyDescent="0.2">
      <c r="A10633" s="4">
        <v>37529</v>
      </c>
      <c r="B10633">
        <v>1.6</v>
      </c>
      <c r="C10633">
        <v>1.57</v>
      </c>
      <c r="D10633">
        <v>1.51</v>
      </c>
      <c r="E10633">
        <v>1.53</v>
      </c>
      <c r="F10633">
        <v>1.72</v>
      </c>
      <c r="G10633">
        <v>2.02</v>
      </c>
      <c r="H10633">
        <v>2.63</v>
      </c>
      <c r="I10633">
        <v>3.25</v>
      </c>
      <c r="J10633">
        <v>3.63</v>
      </c>
      <c r="K10633">
        <v>4.75</v>
      </c>
      <c r="L10633" t="s">
        <v>13</v>
      </c>
    </row>
    <row r="10634" spans="1:12" x14ac:dyDescent="0.2">
      <c r="A10634" s="4">
        <v>37530</v>
      </c>
      <c r="B10634">
        <v>1.63</v>
      </c>
      <c r="C10634">
        <v>1.59</v>
      </c>
      <c r="D10634">
        <v>1.54</v>
      </c>
      <c r="E10634">
        <v>1.56</v>
      </c>
      <c r="F10634">
        <v>1.8</v>
      </c>
      <c r="G10634">
        <v>2.11</v>
      </c>
      <c r="H10634">
        <v>2.75</v>
      </c>
      <c r="I10634">
        <v>3.34</v>
      </c>
      <c r="J10634">
        <v>3.72</v>
      </c>
      <c r="K10634">
        <v>4.8099999999999996</v>
      </c>
      <c r="L10634" t="s">
        <v>13</v>
      </c>
    </row>
    <row r="10635" spans="1:12" x14ac:dyDescent="0.2">
      <c r="A10635" s="4">
        <v>37531</v>
      </c>
      <c r="B10635">
        <v>1.61</v>
      </c>
      <c r="C10635">
        <v>1.58</v>
      </c>
      <c r="D10635">
        <v>1.52</v>
      </c>
      <c r="E10635">
        <v>1.53</v>
      </c>
      <c r="F10635">
        <v>1.75</v>
      </c>
      <c r="G10635">
        <v>2.0699999999999998</v>
      </c>
      <c r="H10635">
        <v>2.74</v>
      </c>
      <c r="I10635">
        <v>3.33</v>
      </c>
      <c r="J10635">
        <v>3.71</v>
      </c>
      <c r="K10635">
        <v>4.78</v>
      </c>
      <c r="L10635" t="s">
        <v>13</v>
      </c>
    </row>
    <row r="10636" spans="1:12" x14ac:dyDescent="0.2">
      <c r="A10636" s="4">
        <v>37532</v>
      </c>
      <c r="B10636">
        <v>1.58</v>
      </c>
      <c r="C10636">
        <v>1.57</v>
      </c>
      <c r="D10636">
        <v>1.51</v>
      </c>
      <c r="E10636">
        <v>1.53</v>
      </c>
      <c r="F10636">
        <v>1.75</v>
      </c>
      <c r="G10636">
        <v>2.08</v>
      </c>
      <c r="H10636">
        <v>2.74</v>
      </c>
      <c r="I10636">
        <v>3.33</v>
      </c>
      <c r="J10636">
        <v>3.7</v>
      </c>
      <c r="K10636">
        <v>4.79</v>
      </c>
      <c r="L10636" t="s">
        <v>13</v>
      </c>
    </row>
    <row r="10637" spans="1:12" x14ac:dyDescent="0.2">
      <c r="A10637" s="4">
        <v>37533</v>
      </c>
      <c r="B10637">
        <v>1.6</v>
      </c>
      <c r="C10637">
        <v>1.61</v>
      </c>
      <c r="D10637">
        <v>1.56</v>
      </c>
      <c r="E10637">
        <v>1.58</v>
      </c>
      <c r="F10637">
        <v>1.78</v>
      </c>
      <c r="G10637">
        <v>2.09</v>
      </c>
      <c r="H10637">
        <v>2.73</v>
      </c>
      <c r="I10637">
        <v>3.31</v>
      </c>
      <c r="J10637">
        <v>3.69</v>
      </c>
      <c r="K10637">
        <v>4.7699999999999996</v>
      </c>
      <c r="L10637" t="s">
        <v>13</v>
      </c>
    </row>
    <row r="10638" spans="1:12" x14ac:dyDescent="0.2">
      <c r="A10638" s="4">
        <v>37536</v>
      </c>
      <c r="B10638">
        <v>1.61</v>
      </c>
      <c r="C10638">
        <v>1.63</v>
      </c>
      <c r="D10638">
        <v>1.57</v>
      </c>
      <c r="E10638">
        <v>1.59</v>
      </c>
      <c r="F10638">
        <v>1.77</v>
      </c>
      <c r="G10638">
        <v>2.0699999999999998</v>
      </c>
      <c r="H10638">
        <v>2.67</v>
      </c>
      <c r="I10638">
        <v>3.27</v>
      </c>
      <c r="J10638">
        <v>3.64</v>
      </c>
      <c r="K10638">
        <v>4.75</v>
      </c>
      <c r="L10638" t="s">
        <v>13</v>
      </c>
    </row>
    <row r="10639" spans="1:12" x14ac:dyDescent="0.2">
      <c r="A10639" s="4">
        <v>37537</v>
      </c>
      <c r="B10639">
        <v>1.62</v>
      </c>
      <c r="C10639">
        <v>1.61</v>
      </c>
      <c r="D10639">
        <v>1.57</v>
      </c>
      <c r="E10639">
        <v>1.6</v>
      </c>
      <c r="F10639">
        <v>1.8</v>
      </c>
      <c r="G10639">
        <v>2.1</v>
      </c>
      <c r="H10639">
        <v>2.7</v>
      </c>
      <c r="I10639">
        <v>3.29</v>
      </c>
      <c r="J10639">
        <v>3.65</v>
      </c>
      <c r="K10639">
        <v>4.75</v>
      </c>
      <c r="L10639" t="s">
        <v>13</v>
      </c>
    </row>
    <row r="10640" spans="1:12" x14ac:dyDescent="0.2">
      <c r="A10640" s="4">
        <v>37538</v>
      </c>
      <c r="B10640">
        <v>1.6</v>
      </c>
      <c r="C10640">
        <v>1.57</v>
      </c>
      <c r="D10640">
        <v>1.53</v>
      </c>
      <c r="E10640">
        <v>1.55</v>
      </c>
      <c r="F10640">
        <v>1.72</v>
      </c>
      <c r="G10640">
        <v>2.0299999999999998</v>
      </c>
      <c r="H10640">
        <v>2.65</v>
      </c>
      <c r="I10640">
        <v>3.24</v>
      </c>
      <c r="J10640">
        <v>3.61</v>
      </c>
      <c r="K10640">
        <v>4.72</v>
      </c>
      <c r="L10640" t="s">
        <v>13</v>
      </c>
    </row>
    <row r="10641" spans="1:12" x14ac:dyDescent="0.2">
      <c r="A10641" s="4">
        <v>37539</v>
      </c>
      <c r="B10641">
        <v>1.59</v>
      </c>
      <c r="C10641">
        <v>1.58</v>
      </c>
      <c r="D10641">
        <v>1.56</v>
      </c>
      <c r="E10641">
        <v>1.6</v>
      </c>
      <c r="F10641">
        <v>1.75</v>
      </c>
      <c r="G10641">
        <v>2.06</v>
      </c>
      <c r="H10641">
        <v>2.68</v>
      </c>
      <c r="I10641">
        <v>3.3</v>
      </c>
      <c r="J10641">
        <v>3.68</v>
      </c>
      <c r="K10641">
        <v>4.78</v>
      </c>
      <c r="L10641" t="s">
        <v>13</v>
      </c>
    </row>
    <row r="10642" spans="1:12" x14ac:dyDescent="0.2">
      <c r="A10642" s="4">
        <v>37540</v>
      </c>
      <c r="B10642">
        <v>1.59</v>
      </c>
      <c r="C10642">
        <v>1.58</v>
      </c>
      <c r="D10642">
        <v>1.58</v>
      </c>
      <c r="E10642">
        <v>1.63</v>
      </c>
      <c r="F10642">
        <v>1.85</v>
      </c>
      <c r="G10642">
        <v>2.17</v>
      </c>
      <c r="H10642">
        <v>2.83</v>
      </c>
      <c r="I10642">
        <v>3.45</v>
      </c>
      <c r="J10642">
        <v>3.83</v>
      </c>
      <c r="K10642">
        <v>4.91</v>
      </c>
      <c r="L10642" t="s">
        <v>13</v>
      </c>
    </row>
    <row r="10643" spans="1:12" x14ac:dyDescent="0.2">
      <c r="A10643" s="4">
        <v>37543</v>
      </c>
      <c r="B10643" t="s">
        <v>13</v>
      </c>
      <c r="C10643" t="s">
        <v>13</v>
      </c>
      <c r="D10643" t="s">
        <v>13</v>
      </c>
      <c r="E10643" t="s">
        <v>13</v>
      </c>
      <c r="F10643" t="s">
        <v>13</v>
      </c>
      <c r="G10643" t="s">
        <v>13</v>
      </c>
      <c r="H10643" t="s">
        <v>13</v>
      </c>
      <c r="I10643" t="s">
        <v>13</v>
      </c>
      <c r="J10643" t="s">
        <v>13</v>
      </c>
      <c r="K10643" t="s">
        <v>13</v>
      </c>
      <c r="L10643" t="s">
        <v>13</v>
      </c>
    </row>
    <row r="10644" spans="1:12" x14ac:dyDescent="0.2">
      <c r="A10644" s="4">
        <v>37544</v>
      </c>
      <c r="B10644">
        <v>1.66</v>
      </c>
      <c r="C10644">
        <v>1.68</v>
      </c>
      <c r="D10644">
        <v>1.69</v>
      </c>
      <c r="E10644">
        <v>1.79</v>
      </c>
      <c r="F10644">
        <v>2.08</v>
      </c>
      <c r="G10644">
        <v>2.42</v>
      </c>
      <c r="H10644">
        <v>3.11</v>
      </c>
      <c r="I10644">
        <v>3.7</v>
      </c>
      <c r="J10644">
        <v>4.07</v>
      </c>
      <c r="K10644">
        <v>5.09</v>
      </c>
      <c r="L10644" t="s">
        <v>13</v>
      </c>
    </row>
    <row r="10645" spans="1:12" x14ac:dyDescent="0.2">
      <c r="A10645" s="4">
        <v>37545</v>
      </c>
      <c r="B10645">
        <v>1.66</v>
      </c>
      <c r="C10645">
        <v>1.66</v>
      </c>
      <c r="D10645">
        <v>1.67</v>
      </c>
      <c r="E10645">
        <v>1.74</v>
      </c>
      <c r="F10645">
        <v>2.02</v>
      </c>
      <c r="G10645">
        <v>2.38</v>
      </c>
      <c r="H10645">
        <v>3.11</v>
      </c>
      <c r="I10645">
        <v>3.68</v>
      </c>
      <c r="J10645">
        <v>4.0599999999999996</v>
      </c>
      <c r="K10645">
        <v>5.0999999999999996</v>
      </c>
      <c r="L10645" t="s">
        <v>13</v>
      </c>
    </row>
    <row r="10646" spans="1:12" x14ac:dyDescent="0.2">
      <c r="A10646" s="4">
        <v>37546</v>
      </c>
      <c r="B10646">
        <v>1.66</v>
      </c>
      <c r="C10646">
        <v>1.67</v>
      </c>
      <c r="D10646">
        <v>1.69</v>
      </c>
      <c r="E10646">
        <v>1.78</v>
      </c>
      <c r="F10646">
        <v>2.1</v>
      </c>
      <c r="G10646">
        <v>2.4700000000000002</v>
      </c>
      <c r="H10646">
        <v>3.2</v>
      </c>
      <c r="I10646">
        <v>3.77</v>
      </c>
      <c r="J10646">
        <v>4.16</v>
      </c>
      <c r="K10646">
        <v>5.18</v>
      </c>
      <c r="L10646" t="s">
        <v>13</v>
      </c>
    </row>
    <row r="10647" spans="1:12" x14ac:dyDescent="0.2">
      <c r="A10647" s="4">
        <v>37547</v>
      </c>
      <c r="B10647">
        <v>1.66</v>
      </c>
      <c r="C10647">
        <v>1.67</v>
      </c>
      <c r="D10647">
        <v>1.68</v>
      </c>
      <c r="E10647">
        <v>1.77</v>
      </c>
      <c r="F10647">
        <v>2.09</v>
      </c>
      <c r="G10647">
        <v>2.4500000000000002</v>
      </c>
      <c r="H10647">
        <v>3.17</v>
      </c>
      <c r="I10647">
        <v>3.73</v>
      </c>
      <c r="J10647">
        <v>4.1399999999999997</v>
      </c>
      <c r="K10647">
        <v>5.17</v>
      </c>
      <c r="L10647" t="s">
        <v>13</v>
      </c>
    </row>
    <row r="10648" spans="1:12" x14ac:dyDescent="0.2">
      <c r="A10648" s="4">
        <v>37550</v>
      </c>
      <c r="B10648">
        <v>1.69</v>
      </c>
      <c r="C10648">
        <v>1.71</v>
      </c>
      <c r="D10648">
        <v>1.72</v>
      </c>
      <c r="E10648">
        <v>1.86</v>
      </c>
      <c r="F10648">
        <v>2.23</v>
      </c>
      <c r="G10648">
        <v>2.58</v>
      </c>
      <c r="H10648">
        <v>3.28</v>
      </c>
      <c r="I10648">
        <v>3.83</v>
      </c>
      <c r="J10648">
        <v>4.24</v>
      </c>
      <c r="K10648">
        <v>5.23</v>
      </c>
      <c r="L10648" t="s">
        <v>13</v>
      </c>
    </row>
    <row r="10649" spans="1:12" x14ac:dyDescent="0.2">
      <c r="A10649" s="4">
        <v>37551</v>
      </c>
      <c r="B10649">
        <v>1.71</v>
      </c>
      <c r="C10649">
        <v>1.69</v>
      </c>
      <c r="D10649">
        <v>1.71</v>
      </c>
      <c r="E10649">
        <v>1.85</v>
      </c>
      <c r="F10649">
        <v>2.21</v>
      </c>
      <c r="G10649">
        <v>2.57</v>
      </c>
      <c r="H10649">
        <v>3.29</v>
      </c>
      <c r="I10649">
        <v>3.85</v>
      </c>
      <c r="J10649">
        <v>4.2699999999999996</v>
      </c>
      <c r="K10649">
        <v>5.26</v>
      </c>
      <c r="L10649" t="s">
        <v>13</v>
      </c>
    </row>
    <row r="10650" spans="1:12" x14ac:dyDescent="0.2">
      <c r="A10650" s="4">
        <v>37552</v>
      </c>
      <c r="B10650">
        <v>1.68</v>
      </c>
      <c r="C10650">
        <v>1.68</v>
      </c>
      <c r="D10650">
        <v>1.69</v>
      </c>
      <c r="E10650">
        <v>1.84</v>
      </c>
      <c r="F10650">
        <v>2.2000000000000002</v>
      </c>
      <c r="G10650">
        <v>2.5499999999999998</v>
      </c>
      <c r="H10650">
        <v>3.26</v>
      </c>
      <c r="I10650">
        <v>3.82</v>
      </c>
      <c r="J10650">
        <v>4.26</v>
      </c>
      <c r="K10650">
        <v>5.26</v>
      </c>
      <c r="L10650" t="s">
        <v>13</v>
      </c>
    </row>
    <row r="10651" spans="1:12" x14ac:dyDescent="0.2">
      <c r="A10651" s="4">
        <v>37553</v>
      </c>
      <c r="B10651">
        <v>1.64</v>
      </c>
      <c r="C10651">
        <v>1.65</v>
      </c>
      <c r="D10651">
        <v>1.66</v>
      </c>
      <c r="E10651">
        <v>1.73</v>
      </c>
      <c r="F10651">
        <v>2.09</v>
      </c>
      <c r="G10651">
        <v>2.4500000000000002</v>
      </c>
      <c r="H10651">
        <v>3.18</v>
      </c>
      <c r="I10651">
        <v>3.74</v>
      </c>
      <c r="J10651">
        <v>4.16</v>
      </c>
      <c r="K10651">
        <v>5.2</v>
      </c>
      <c r="L10651" t="s">
        <v>13</v>
      </c>
    </row>
    <row r="10652" spans="1:12" x14ac:dyDescent="0.2">
      <c r="A10652" s="4">
        <v>37554</v>
      </c>
      <c r="B10652">
        <v>1.63</v>
      </c>
      <c r="C10652">
        <v>1.64</v>
      </c>
      <c r="D10652">
        <v>1.62</v>
      </c>
      <c r="E10652">
        <v>1.69</v>
      </c>
      <c r="F10652">
        <v>1.98</v>
      </c>
      <c r="G10652">
        <v>2.35</v>
      </c>
      <c r="H10652">
        <v>3.1</v>
      </c>
      <c r="I10652">
        <v>3.69</v>
      </c>
      <c r="J10652">
        <v>4.12</v>
      </c>
      <c r="K10652">
        <v>5.16</v>
      </c>
      <c r="L10652" t="s">
        <v>13</v>
      </c>
    </row>
    <row r="10653" spans="1:12" x14ac:dyDescent="0.2">
      <c r="A10653" s="4">
        <v>37557</v>
      </c>
      <c r="B10653">
        <v>1.59</v>
      </c>
      <c r="C10653">
        <v>1.59</v>
      </c>
      <c r="D10653">
        <v>1.55</v>
      </c>
      <c r="E10653">
        <v>1.6</v>
      </c>
      <c r="F10653">
        <v>1.88</v>
      </c>
      <c r="G10653">
        <v>2.2599999999999998</v>
      </c>
      <c r="H10653">
        <v>3.03</v>
      </c>
      <c r="I10653">
        <v>3.65</v>
      </c>
      <c r="J10653">
        <v>4.0999999999999996</v>
      </c>
      <c r="K10653">
        <v>5.15</v>
      </c>
      <c r="L10653" t="s">
        <v>13</v>
      </c>
    </row>
    <row r="10654" spans="1:12" x14ac:dyDescent="0.2">
      <c r="A10654" s="4">
        <v>37558</v>
      </c>
      <c r="B10654">
        <v>1.58</v>
      </c>
      <c r="C10654">
        <v>1.51</v>
      </c>
      <c r="D10654">
        <v>1.46</v>
      </c>
      <c r="E10654">
        <v>1.53</v>
      </c>
      <c r="F10654">
        <v>1.79</v>
      </c>
      <c r="G10654">
        <v>2.15</v>
      </c>
      <c r="H10654">
        <v>2.89</v>
      </c>
      <c r="I10654">
        <v>3.51</v>
      </c>
      <c r="J10654">
        <v>3.97</v>
      </c>
      <c r="K10654">
        <v>5.05</v>
      </c>
      <c r="L10654" t="s">
        <v>13</v>
      </c>
    </row>
    <row r="10655" spans="1:12" x14ac:dyDescent="0.2">
      <c r="A10655" s="4">
        <v>37559</v>
      </c>
      <c r="B10655">
        <v>1.56</v>
      </c>
      <c r="C10655">
        <v>1.51</v>
      </c>
      <c r="D10655">
        <v>1.46</v>
      </c>
      <c r="E10655">
        <v>1.49</v>
      </c>
      <c r="F10655">
        <v>1.74</v>
      </c>
      <c r="G10655">
        <v>2.12</v>
      </c>
      <c r="H10655">
        <v>2.87</v>
      </c>
      <c r="I10655">
        <v>3.53</v>
      </c>
      <c r="J10655">
        <v>3.99</v>
      </c>
      <c r="K10655">
        <v>5.07</v>
      </c>
      <c r="L10655" t="s">
        <v>13</v>
      </c>
    </row>
    <row r="10656" spans="1:12" x14ac:dyDescent="0.2">
      <c r="A10656" s="4">
        <v>37560</v>
      </c>
      <c r="B10656">
        <v>1.48</v>
      </c>
      <c r="C10656">
        <v>1.44</v>
      </c>
      <c r="D10656">
        <v>1.43</v>
      </c>
      <c r="E10656">
        <v>1.46</v>
      </c>
      <c r="F10656">
        <v>1.68</v>
      </c>
      <c r="G10656">
        <v>2.0499999999999998</v>
      </c>
      <c r="H10656">
        <v>2.81</v>
      </c>
      <c r="I10656">
        <v>3.45</v>
      </c>
      <c r="J10656">
        <v>3.93</v>
      </c>
      <c r="K10656">
        <v>5.03</v>
      </c>
      <c r="L10656" t="s">
        <v>13</v>
      </c>
    </row>
    <row r="10657" spans="1:12" x14ac:dyDescent="0.2">
      <c r="A10657" s="4">
        <v>37561</v>
      </c>
      <c r="B10657">
        <v>1.44</v>
      </c>
      <c r="C10657">
        <v>1.43</v>
      </c>
      <c r="D10657">
        <v>1.42</v>
      </c>
      <c r="E10657">
        <v>1.46</v>
      </c>
      <c r="F10657">
        <v>1.76</v>
      </c>
      <c r="G10657">
        <v>2.14</v>
      </c>
      <c r="H10657">
        <v>2.92</v>
      </c>
      <c r="I10657">
        <v>3.54</v>
      </c>
      <c r="J10657">
        <v>4.01</v>
      </c>
      <c r="K10657">
        <v>5.07</v>
      </c>
      <c r="L10657" t="s">
        <v>13</v>
      </c>
    </row>
    <row r="10658" spans="1:12" x14ac:dyDescent="0.2">
      <c r="A10658" s="4">
        <v>37564</v>
      </c>
      <c r="B10658">
        <v>1.44</v>
      </c>
      <c r="C10658">
        <v>1.43</v>
      </c>
      <c r="D10658">
        <v>1.43</v>
      </c>
      <c r="E10658">
        <v>1.48</v>
      </c>
      <c r="F10658">
        <v>1.79</v>
      </c>
      <c r="G10658">
        <v>2.19</v>
      </c>
      <c r="H10658">
        <v>3</v>
      </c>
      <c r="I10658">
        <v>3.59</v>
      </c>
      <c r="J10658">
        <v>4.07</v>
      </c>
      <c r="K10658">
        <v>5.1100000000000003</v>
      </c>
      <c r="L10658" t="s">
        <v>13</v>
      </c>
    </row>
    <row r="10659" spans="1:12" x14ac:dyDescent="0.2">
      <c r="A10659" s="4">
        <v>37565</v>
      </c>
      <c r="B10659">
        <v>1.44</v>
      </c>
      <c r="C10659">
        <v>1.42</v>
      </c>
      <c r="D10659">
        <v>1.41</v>
      </c>
      <c r="E10659">
        <v>1.48</v>
      </c>
      <c r="F10659">
        <v>1.82</v>
      </c>
      <c r="G10659">
        <v>2.21</v>
      </c>
      <c r="H10659">
        <v>3</v>
      </c>
      <c r="I10659">
        <v>3.62</v>
      </c>
      <c r="J10659">
        <v>4.0999999999999996</v>
      </c>
      <c r="K10659">
        <v>5.13</v>
      </c>
      <c r="L10659" t="s">
        <v>13</v>
      </c>
    </row>
    <row r="10660" spans="1:12" x14ac:dyDescent="0.2">
      <c r="A10660" s="4">
        <v>37566</v>
      </c>
      <c r="B10660">
        <v>1.24</v>
      </c>
      <c r="C10660">
        <v>1.23</v>
      </c>
      <c r="D10660">
        <v>1.26</v>
      </c>
      <c r="E10660">
        <v>1.46</v>
      </c>
      <c r="F10660">
        <v>1.87</v>
      </c>
      <c r="G10660">
        <v>2.2599999999999998</v>
      </c>
      <c r="H10660">
        <v>3.01</v>
      </c>
      <c r="I10660">
        <v>3.62</v>
      </c>
      <c r="J10660">
        <v>4.09</v>
      </c>
      <c r="K10660">
        <v>5.12</v>
      </c>
      <c r="L10660" t="s">
        <v>13</v>
      </c>
    </row>
    <row r="10661" spans="1:12" x14ac:dyDescent="0.2">
      <c r="A10661" s="4">
        <v>37567</v>
      </c>
      <c r="B10661">
        <v>1.2</v>
      </c>
      <c r="C10661">
        <v>1.22</v>
      </c>
      <c r="D10661">
        <v>1.27</v>
      </c>
      <c r="E10661">
        <v>1.46</v>
      </c>
      <c r="F10661">
        <v>1.86</v>
      </c>
      <c r="G10661">
        <v>2.2000000000000002</v>
      </c>
      <c r="H10661">
        <v>2.86</v>
      </c>
      <c r="I10661">
        <v>3.46</v>
      </c>
      <c r="J10661">
        <v>3.88</v>
      </c>
      <c r="K10661">
        <v>4.9400000000000004</v>
      </c>
      <c r="L10661" t="s">
        <v>13</v>
      </c>
    </row>
    <row r="10662" spans="1:12" x14ac:dyDescent="0.2">
      <c r="A10662" s="4">
        <v>37568</v>
      </c>
      <c r="B10662">
        <v>1.19</v>
      </c>
      <c r="C10662">
        <v>1.22</v>
      </c>
      <c r="D10662">
        <v>1.26</v>
      </c>
      <c r="E10662">
        <v>1.43</v>
      </c>
      <c r="F10662">
        <v>1.87</v>
      </c>
      <c r="G10662">
        <v>2.21</v>
      </c>
      <c r="H10662">
        <v>2.87</v>
      </c>
      <c r="I10662">
        <v>3.44</v>
      </c>
      <c r="J10662">
        <v>3.85</v>
      </c>
      <c r="K10662">
        <v>4.87</v>
      </c>
      <c r="L10662" t="s">
        <v>13</v>
      </c>
    </row>
    <row r="10663" spans="1:12" x14ac:dyDescent="0.2">
      <c r="A10663" s="4">
        <v>37571</v>
      </c>
      <c r="B10663" t="s">
        <v>13</v>
      </c>
      <c r="C10663" t="s">
        <v>13</v>
      </c>
      <c r="D10663" t="s">
        <v>13</v>
      </c>
      <c r="E10663" t="s">
        <v>13</v>
      </c>
      <c r="F10663" t="s">
        <v>13</v>
      </c>
      <c r="G10663" t="s">
        <v>13</v>
      </c>
      <c r="H10663" t="s">
        <v>13</v>
      </c>
      <c r="I10663" t="s">
        <v>13</v>
      </c>
      <c r="J10663" t="s">
        <v>13</v>
      </c>
      <c r="K10663" t="s">
        <v>13</v>
      </c>
      <c r="L10663" t="s">
        <v>13</v>
      </c>
    </row>
    <row r="10664" spans="1:12" x14ac:dyDescent="0.2">
      <c r="A10664" s="4">
        <v>37572</v>
      </c>
      <c r="B10664">
        <v>1.2</v>
      </c>
      <c r="C10664">
        <v>1.22</v>
      </c>
      <c r="D10664">
        <v>1.26</v>
      </c>
      <c r="E10664">
        <v>1.44</v>
      </c>
      <c r="F10664">
        <v>1.79</v>
      </c>
      <c r="G10664">
        <v>2.14</v>
      </c>
      <c r="H10664">
        <v>2.83</v>
      </c>
      <c r="I10664">
        <v>3.42</v>
      </c>
      <c r="J10664">
        <v>3.84</v>
      </c>
      <c r="K10664">
        <v>4.87</v>
      </c>
      <c r="L10664" t="s">
        <v>13</v>
      </c>
    </row>
    <row r="10665" spans="1:12" x14ac:dyDescent="0.2">
      <c r="A10665" s="4">
        <v>37573</v>
      </c>
      <c r="B10665">
        <v>1.22</v>
      </c>
      <c r="C10665">
        <v>1.21</v>
      </c>
      <c r="D10665">
        <v>1.25</v>
      </c>
      <c r="E10665">
        <v>1.42</v>
      </c>
      <c r="F10665">
        <v>1.76</v>
      </c>
      <c r="G10665">
        <v>2.11</v>
      </c>
      <c r="H10665">
        <v>2.82</v>
      </c>
      <c r="I10665">
        <v>3.4</v>
      </c>
      <c r="J10665">
        <v>3.84</v>
      </c>
      <c r="K10665">
        <v>4.8600000000000003</v>
      </c>
      <c r="L10665" t="s">
        <v>13</v>
      </c>
    </row>
    <row r="10666" spans="1:12" x14ac:dyDescent="0.2">
      <c r="A10666" s="4">
        <v>37574</v>
      </c>
      <c r="B10666">
        <v>1.22</v>
      </c>
      <c r="C10666">
        <v>1.22</v>
      </c>
      <c r="D10666">
        <v>1.27</v>
      </c>
      <c r="E10666">
        <v>1.48</v>
      </c>
      <c r="F10666">
        <v>1.89</v>
      </c>
      <c r="G10666">
        <v>2.2799999999999998</v>
      </c>
      <c r="H10666">
        <v>3.01</v>
      </c>
      <c r="I10666">
        <v>3.6</v>
      </c>
      <c r="J10666">
        <v>4.03</v>
      </c>
      <c r="K10666">
        <v>5.01</v>
      </c>
      <c r="L10666" t="s">
        <v>13</v>
      </c>
    </row>
    <row r="10667" spans="1:12" x14ac:dyDescent="0.2">
      <c r="A10667" s="4">
        <v>37575</v>
      </c>
      <c r="B10667">
        <v>1.23</v>
      </c>
      <c r="C10667">
        <v>1.22</v>
      </c>
      <c r="D10667">
        <v>1.28</v>
      </c>
      <c r="E10667">
        <v>1.49</v>
      </c>
      <c r="F10667">
        <v>1.91</v>
      </c>
      <c r="G10667">
        <v>2.2999999999999998</v>
      </c>
      <c r="H10667">
        <v>3.05</v>
      </c>
      <c r="I10667">
        <v>3.63</v>
      </c>
      <c r="J10667">
        <v>4.05</v>
      </c>
      <c r="K10667">
        <v>5.0199999999999996</v>
      </c>
      <c r="L10667" t="s">
        <v>13</v>
      </c>
    </row>
    <row r="10668" spans="1:12" x14ac:dyDescent="0.2">
      <c r="A10668" s="4">
        <v>37578</v>
      </c>
      <c r="B10668">
        <v>1.24</v>
      </c>
      <c r="C10668">
        <v>1.23</v>
      </c>
      <c r="D10668">
        <v>1.27</v>
      </c>
      <c r="E10668">
        <v>1.48</v>
      </c>
      <c r="F10668">
        <v>1.91</v>
      </c>
      <c r="G10668">
        <v>2.2999999999999998</v>
      </c>
      <c r="H10668">
        <v>3.04</v>
      </c>
      <c r="I10668">
        <v>3.61</v>
      </c>
      <c r="J10668">
        <v>4.0199999999999996</v>
      </c>
      <c r="K10668">
        <v>4.9800000000000004</v>
      </c>
      <c r="L10668" t="s">
        <v>13</v>
      </c>
    </row>
    <row r="10669" spans="1:12" x14ac:dyDescent="0.2">
      <c r="A10669" s="4">
        <v>37579</v>
      </c>
      <c r="B10669">
        <v>1.23</v>
      </c>
      <c r="C10669">
        <v>1.21</v>
      </c>
      <c r="D10669">
        <v>1.27</v>
      </c>
      <c r="E10669">
        <v>1.49</v>
      </c>
      <c r="F10669">
        <v>1.91</v>
      </c>
      <c r="G10669">
        <v>2.2999999999999998</v>
      </c>
      <c r="H10669">
        <v>3.02</v>
      </c>
      <c r="I10669">
        <v>3.58</v>
      </c>
      <c r="J10669">
        <v>3.99</v>
      </c>
      <c r="K10669">
        <v>4.9400000000000004</v>
      </c>
      <c r="L10669" t="s">
        <v>13</v>
      </c>
    </row>
    <row r="10670" spans="1:12" x14ac:dyDescent="0.2">
      <c r="A10670" s="4">
        <v>37580</v>
      </c>
      <c r="B10670">
        <v>1.22</v>
      </c>
      <c r="C10670">
        <v>1.22</v>
      </c>
      <c r="D10670">
        <v>1.27</v>
      </c>
      <c r="E10670">
        <v>1.5</v>
      </c>
      <c r="F10670">
        <v>1.98</v>
      </c>
      <c r="G10670">
        <v>2.39</v>
      </c>
      <c r="H10670">
        <v>3.13</v>
      </c>
      <c r="I10670">
        <v>3.72</v>
      </c>
      <c r="J10670">
        <v>4.08</v>
      </c>
      <c r="K10670">
        <v>5.04</v>
      </c>
      <c r="L10670" t="s">
        <v>13</v>
      </c>
    </row>
    <row r="10671" spans="1:12" x14ac:dyDescent="0.2">
      <c r="A10671" s="4">
        <v>37581</v>
      </c>
      <c r="B10671">
        <v>1.23</v>
      </c>
      <c r="C10671">
        <v>1.22</v>
      </c>
      <c r="D10671">
        <v>1.27</v>
      </c>
      <c r="E10671">
        <v>1.52</v>
      </c>
      <c r="F10671">
        <v>2.0499999999999998</v>
      </c>
      <c r="G10671">
        <v>2.46</v>
      </c>
      <c r="H10671">
        <v>3.2</v>
      </c>
      <c r="I10671">
        <v>3.8</v>
      </c>
      <c r="J10671">
        <v>4.1399999999999997</v>
      </c>
      <c r="K10671">
        <v>5.0999999999999996</v>
      </c>
      <c r="L10671" t="s">
        <v>13</v>
      </c>
    </row>
    <row r="10672" spans="1:12" x14ac:dyDescent="0.2">
      <c r="A10672" s="4">
        <v>37582</v>
      </c>
      <c r="B10672">
        <v>1.23</v>
      </c>
      <c r="C10672">
        <v>1.23</v>
      </c>
      <c r="D10672">
        <v>1.29</v>
      </c>
      <c r="E10672">
        <v>1.54</v>
      </c>
      <c r="F10672">
        <v>2.1</v>
      </c>
      <c r="G10672">
        <v>2.52</v>
      </c>
      <c r="H10672">
        <v>3.26</v>
      </c>
      <c r="I10672">
        <v>3.84</v>
      </c>
      <c r="J10672">
        <v>4.18</v>
      </c>
      <c r="K10672">
        <v>5.12</v>
      </c>
      <c r="L10672" t="s">
        <v>13</v>
      </c>
    </row>
    <row r="10673" spans="1:12" x14ac:dyDescent="0.2">
      <c r="A10673" s="4">
        <v>37585</v>
      </c>
      <c r="B10673">
        <v>1.24</v>
      </c>
      <c r="C10673">
        <v>1.24</v>
      </c>
      <c r="D10673">
        <v>1.3</v>
      </c>
      <c r="E10673">
        <v>1.56</v>
      </c>
      <c r="F10673">
        <v>2.09</v>
      </c>
      <c r="G10673">
        <v>2.5099999999999998</v>
      </c>
      <c r="H10673">
        <v>3.26</v>
      </c>
      <c r="I10673">
        <v>3.85</v>
      </c>
      <c r="J10673">
        <v>4.1900000000000004</v>
      </c>
      <c r="K10673">
        <v>5.13</v>
      </c>
      <c r="L10673" t="s">
        <v>13</v>
      </c>
    </row>
    <row r="10674" spans="1:12" x14ac:dyDescent="0.2">
      <c r="A10674" s="4">
        <v>37586</v>
      </c>
      <c r="B10674">
        <v>1.27</v>
      </c>
      <c r="C10674">
        <v>1.22</v>
      </c>
      <c r="D10674">
        <v>1.28</v>
      </c>
      <c r="E10674">
        <v>1.51</v>
      </c>
      <c r="F10674">
        <v>1.97</v>
      </c>
      <c r="G10674">
        <v>2.38</v>
      </c>
      <c r="H10674">
        <v>3.14</v>
      </c>
      <c r="I10674">
        <v>3.71</v>
      </c>
      <c r="J10674">
        <v>4.08</v>
      </c>
      <c r="K10674">
        <v>5.03</v>
      </c>
      <c r="L10674" t="s">
        <v>13</v>
      </c>
    </row>
    <row r="10675" spans="1:12" x14ac:dyDescent="0.2">
      <c r="A10675" s="4">
        <v>37587</v>
      </c>
      <c r="B10675">
        <v>1.28</v>
      </c>
      <c r="C10675">
        <v>1.23</v>
      </c>
      <c r="D10675">
        <v>1.3</v>
      </c>
      <c r="E10675">
        <v>1.58</v>
      </c>
      <c r="F10675">
        <v>2.13</v>
      </c>
      <c r="G10675">
        <v>2.58</v>
      </c>
      <c r="H10675">
        <v>3.34</v>
      </c>
      <c r="I10675">
        <v>3.93</v>
      </c>
      <c r="J10675">
        <v>4.26</v>
      </c>
      <c r="K10675">
        <v>5.23</v>
      </c>
      <c r="L10675" t="s">
        <v>13</v>
      </c>
    </row>
    <row r="10676" spans="1:12" x14ac:dyDescent="0.2">
      <c r="A10676" s="4">
        <v>37588</v>
      </c>
      <c r="B10676" t="s">
        <v>13</v>
      </c>
      <c r="C10676" t="s">
        <v>13</v>
      </c>
      <c r="D10676" t="s">
        <v>13</v>
      </c>
      <c r="E10676" t="s">
        <v>13</v>
      </c>
      <c r="F10676" t="s">
        <v>13</v>
      </c>
      <c r="G10676" t="s">
        <v>13</v>
      </c>
      <c r="H10676" t="s">
        <v>13</v>
      </c>
      <c r="I10676" t="s">
        <v>13</v>
      </c>
      <c r="J10676" t="s">
        <v>13</v>
      </c>
      <c r="K10676" t="s">
        <v>13</v>
      </c>
      <c r="L10676" t="s">
        <v>13</v>
      </c>
    </row>
    <row r="10677" spans="1:12" x14ac:dyDescent="0.2">
      <c r="A10677" s="4">
        <v>37589</v>
      </c>
      <c r="B10677">
        <v>1.25</v>
      </c>
      <c r="C10677">
        <v>1.22</v>
      </c>
      <c r="D10677">
        <v>1.3</v>
      </c>
      <c r="E10677">
        <v>1.56</v>
      </c>
      <c r="F10677">
        <v>2.08</v>
      </c>
      <c r="G10677">
        <v>2.5099999999999998</v>
      </c>
      <c r="H10677">
        <v>3.28</v>
      </c>
      <c r="I10677">
        <v>3.88</v>
      </c>
      <c r="J10677">
        <v>4.22</v>
      </c>
      <c r="K10677">
        <v>5.18</v>
      </c>
      <c r="L10677" t="s">
        <v>13</v>
      </c>
    </row>
    <row r="10678" spans="1:12" x14ac:dyDescent="0.2">
      <c r="A10678" s="4">
        <v>37592</v>
      </c>
      <c r="B10678">
        <v>1.26</v>
      </c>
      <c r="C10678">
        <v>1.24</v>
      </c>
      <c r="D10678">
        <v>1.31</v>
      </c>
      <c r="E10678">
        <v>1.56</v>
      </c>
      <c r="F10678">
        <v>2.0699999999999998</v>
      </c>
      <c r="G10678">
        <v>2.5099999999999998</v>
      </c>
      <c r="H10678">
        <v>3.31</v>
      </c>
      <c r="I10678">
        <v>3.89</v>
      </c>
      <c r="J10678">
        <v>4.22</v>
      </c>
      <c r="K10678">
        <v>5.17</v>
      </c>
      <c r="L10678" t="s">
        <v>13</v>
      </c>
    </row>
    <row r="10679" spans="1:12" x14ac:dyDescent="0.2">
      <c r="A10679" s="4">
        <v>37593</v>
      </c>
      <c r="B10679">
        <v>1.23</v>
      </c>
      <c r="C10679">
        <v>1.23</v>
      </c>
      <c r="D10679">
        <v>1.31</v>
      </c>
      <c r="E10679">
        <v>1.57</v>
      </c>
      <c r="F10679">
        <v>2.08</v>
      </c>
      <c r="G10679">
        <v>2.5299999999999998</v>
      </c>
      <c r="H10679">
        <v>3.33</v>
      </c>
      <c r="I10679">
        <v>3.92</v>
      </c>
      <c r="J10679">
        <v>4.24</v>
      </c>
      <c r="K10679">
        <v>5.18</v>
      </c>
      <c r="L10679" t="s">
        <v>13</v>
      </c>
    </row>
    <row r="10680" spans="1:12" x14ac:dyDescent="0.2">
      <c r="A10680" s="4">
        <v>37594</v>
      </c>
      <c r="B10680">
        <v>1.23</v>
      </c>
      <c r="C10680">
        <v>1.22</v>
      </c>
      <c r="D10680">
        <v>1.29</v>
      </c>
      <c r="E10680">
        <v>1.53</v>
      </c>
      <c r="F10680">
        <v>2.02</v>
      </c>
      <c r="G10680">
        <v>2.4500000000000002</v>
      </c>
      <c r="H10680">
        <v>3.25</v>
      </c>
      <c r="I10680">
        <v>3.85</v>
      </c>
      <c r="J10680">
        <v>4.18</v>
      </c>
      <c r="K10680">
        <v>5.14</v>
      </c>
      <c r="L10680" t="s">
        <v>13</v>
      </c>
    </row>
    <row r="10681" spans="1:12" x14ac:dyDescent="0.2">
      <c r="A10681" s="4">
        <v>37595</v>
      </c>
      <c r="B10681">
        <v>1.23</v>
      </c>
      <c r="C10681">
        <v>1.22</v>
      </c>
      <c r="D10681">
        <v>1.28</v>
      </c>
      <c r="E10681">
        <v>1.5</v>
      </c>
      <c r="F10681">
        <v>1.97</v>
      </c>
      <c r="G10681">
        <v>2.39</v>
      </c>
      <c r="H10681">
        <v>3.19</v>
      </c>
      <c r="I10681">
        <v>3.79</v>
      </c>
      <c r="J10681">
        <v>4.13</v>
      </c>
      <c r="K10681">
        <v>5.09</v>
      </c>
      <c r="L10681" t="s">
        <v>13</v>
      </c>
    </row>
    <row r="10682" spans="1:12" x14ac:dyDescent="0.2">
      <c r="A10682" s="4">
        <v>37596</v>
      </c>
      <c r="B10682">
        <v>1.23</v>
      </c>
      <c r="C10682">
        <v>1.21</v>
      </c>
      <c r="D10682">
        <v>1.27</v>
      </c>
      <c r="E10682">
        <v>1.47</v>
      </c>
      <c r="F10682">
        <v>1.89</v>
      </c>
      <c r="G10682">
        <v>2.31</v>
      </c>
      <c r="H10682">
        <v>3.13</v>
      </c>
      <c r="I10682">
        <v>3.73</v>
      </c>
      <c r="J10682">
        <v>4.09</v>
      </c>
      <c r="K10682">
        <v>5.08</v>
      </c>
      <c r="L10682" t="s">
        <v>13</v>
      </c>
    </row>
    <row r="10683" spans="1:12" x14ac:dyDescent="0.2">
      <c r="A10683" s="4">
        <v>37599</v>
      </c>
      <c r="B10683">
        <v>1.24</v>
      </c>
      <c r="C10683">
        <v>1.23</v>
      </c>
      <c r="D10683">
        <v>1.28</v>
      </c>
      <c r="E10683">
        <v>1.48</v>
      </c>
      <c r="F10683">
        <v>1.88</v>
      </c>
      <c r="G10683">
        <v>2.2799999999999998</v>
      </c>
      <c r="H10683">
        <v>3.08</v>
      </c>
      <c r="I10683">
        <v>3.68</v>
      </c>
      <c r="J10683">
        <v>4.0599999999999996</v>
      </c>
      <c r="K10683">
        <v>5.05</v>
      </c>
      <c r="L10683" t="s">
        <v>13</v>
      </c>
    </row>
    <row r="10684" spans="1:12" x14ac:dyDescent="0.2">
      <c r="A10684" s="4">
        <v>37600</v>
      </c>
      <c r="B10684">
        <v>1.23</v>
      </c>
      <c r="C10684">
        <v>1.21</v>
      </c>
      <c r="D10684">
        <v>1.27</v>
      </c>
      <c r="E10684">
        <v>1.48</v>
      </c>
      <c r="F10684">
        <v>1.9</v>
      </c>
      <c r="G10684">
        <v>2.2999999999999998</v>
      </c>
      <c r="H10684">
        <v>3.07</v>
      </c>
      <c r="I10684">
        <v>3.67</v>
      </c>
      <c r="J10684">
        <v>4.0599999999999996</v>
      </c>
      <c r="K10684">
        <v>5.0199999999999996</v>
      </c>
      <c r="L10684" t="s">
        <v>13</v>
      </c>
    </row>
    <row r="10685" spans="1:12" x14ac:dyDescent="0.2">
      <c r="A10685" s="4">
        <v>37601</v>
      </c>
      <c r="B10685">
        <v>1.23</v>
      </c>
      <c r="C10685">
        <v>1.21</v>
      </c>
      <c r="D10685">
        <v>1.26</v>
      </c>
      <c r="E10685">
        <v>1.46</v>
      </c>
      <c r="F10685">
        <v>1.85</v>
      </c>
      <c r="G10685">
        <v>2.2400000000000002</v>
      </c>
      <c r="H10685">
        <v>3.02</v>
      </c>
      <c r="I10685">
        <v>3.61</v>
      </c>
      <c r="J10685">
        <v>4.01</v>
      </c>
      <c r="K10685">
        <v>4.97</v>
      </c>
      <c r="L10685" t="s">
        <v>13</v>
      </c>
    </row>
    <row r="10686" spans="1:12" x14ac:dyDescent="0.2">
      <c r="A10686" s="4">
        <v>37602</v>
      </c>
      <c r="B10686">
        <v>1.2</v>
      </c>
      <c r="C10686">
        <v>1.21</v>
      </c>
      <c r="D10686">
        <v>1.27</v>
      </c>
      <c r="E10686">
        <v>1.46</v>
      </c>
      <c r="F10686">
        <v>1.85</v>
      </c>
      <c r="G10686">
        <v>2.25</v>
      </c>
      <c r="H10686">
        <v>3.03</v>
      </c>
      <c r="I10686">
        <v>3.62</v>
      </c>
      <c r="J10686">
        <v>4.01</v>
      </c>
      <c r="K10686">
        <v>4.97</v>
      </c>
      <c r="L10686" t="s">
        <v>13</v>
      </c>
    </row>
    <row r="10687" spans="1:12" x14ac:dyDescent="0.2">
      <c r="A10687" s="4">
        <v>37603</v>
      </c>
      <c r="B10687">
        <v>1.2</v>
      </c>
      <c r="C10687">
        <v>1.21</v>
      </c>
      <c r="D10687">
        <v>1.28</v>
      </c>
      <c r="E10687">
        <v>1.47</v>
      </c>
      <c r="F10687">
        <v>1.87</v>
      </c>
      <c r="G10687">
        <v>2.27</v>
      </c>
      <c r="H10687">
        <v>3.08</v>
      </c>
      <c r="I10687">
        <v>3.68</v>
      </c>
      <c r="J10687">
        <v>4.07</v>
      </c>
      <c r="K10687">
        <v>5.03</v>
      </c>
      <c r="L10687" t="s">
        <v>13</v>
      </c>
    </row>
    <row r="10688" spans="1:12" x14ac:dyDescent="0.2">
      <c r="A10688" s="4">
        <v>37606</v>
      </c>
      <c r="B10688">
        <v>1.2</v>
      </c>
      <c r="C10688">
        <v>1.23</v>
      </c>
      <c r="D10688">
        <v>1.29</v>
      </c>
      <c r="E10688">
        <v>1.5</v>
      </c>
      <c r="F10688">
        <v>1.94</v>
      </c>
      <c r="G10688">
        <v>2.35</v>
      </c>
      <c r="H10688">
        <v>3.14</v>
      </c>
      <c r="I10688">
        <v>3.75</v>
      </c>
      <c r="J10688">
        <v>4.1500000000000004</v>
      </c>
      <c r="K10688">
        <v>5.1100000000000003</v>
      </c>
      <c r="L10688" t="s">
        <v>13</v>
      </c>
    </row>
    <row r="10689" spans="1:12" x14ac:dyDescent="0.2">
      <c r="A10689" s="4">
        <v>37607</v>
      </c>
      <c r="B10689">
        <v>1.22</v>
      </c>
      <c r="C10689">
        <v>1.22</v>
      </c>
      <c r="D10689">
        <v>1.27</v>
      </c>
      <c r="E10689">
        <v>1.48</v>
      </c>
      <c r="F10689">
        <v>1.89</v>
      </c>
      <c r="G10689">
        <v>2.2999999999999998</v>
      </c>
      <c r="H10689">
        <v>3.11</v>
      </c>
      <c r="I10689">
        <v>3.71</v>
      </c>
      <c r="J10689">
        <v>4.13</v>
      </c>
      <c r="K10689">
        <v>5.1100000000000003</v>
      </c>
      <c r="L10689" t="s">
        <v>13</v>
      </c>
    </row>
    <row r="10690" spans="1:12" x14ac:dyDescent="0.2">
      <c r="A10690" s="4">
        <v>37608</v>
      </c>
      <c r="B10690">
        <v>1.2</v>
      </c>
      <c r="C10690">
        <v>1.21</v>
      </c>
      <c r="D10690">
        <v>1.26</v>
      </c>
      <c r="E10690">
        <v>1.43</v>
      </c>
      <c r="F10690">
        <v>1.81</v>
      </c>
      <c r="G10690">
        <v>2.21</v>
      </c>
      <c r="H10690">
        <v>3.03</v>
      </c>
      <c r="I10690">
        <v>3.63</v>
      </c>
      <c r="J10690">
        <v>4.0599999999999996</v>
      </c>
      <c r="K10690">
        <v>5.05</v>
      </c>
      <c r="L10690" t="s">
        <v>13</v>
      </c>
    </row>
    <row r="10691" spans="1:12" x14ac:dyDescent="0.2">
      <c r="A10691" s="4">
        <v>37609</v>
      </c>
      <c r="B10691">
        <v>1.19</v>
      </c>
      <c r="C10691">
        <v>1.21</v>
      </c>
      <c r="D10691">
        <v>1.24</v>
      </c>
      <c r="E10691">
        <v>1.37</v>
      </c>
      <c r="F10691">
        <v>1.74</v>
      </c>
      <c r="G10691">
        <v>2.13</v>
      </c>
      <c r="H10691">
        <v>2.91</v>
      </c>
      <c r="I10691">
        <v>3.52</v>
      </c>
      <c r="J10691">
        <v>3.96</v>
      </c>
      <c r="K10691">
        <v>4.97</v>
      </c>
      <c r="L10691" t="s">
        <v>13</v>
      </c>
    </row>
    <row r="10692" spans="1:12" x14ac:dyDescent="0.2">
      <c r="A10692" s="4">
        <v>37610</v>
      </c>
      <c r="B10692">
        <v>1.18</v>
      </c>
      <c r="C10692">
        <v>1.21</v>
      </c>
      <c r="D10692">
        <v>1.25</v>
      </c>
      <c r="E10692">
        <v>1.39</v>
      </c>
      <c r="F10692">
        <v>1.76</v>
      </c>
      <c r="G10692">
        <v>2.15</v>
      </c>
      <c r="H10692">
        <v>2.93</v>
      </c>
      <c r="I10692">
        <v>3.53</v>
      </c>
      <c r="J10692">
        <v>3.97</v>
      </c>
      <c r="K10692">
        <v>4.97</v>
      </c>
      <c r="L10692" t="s">
        <v>13</v>
      </c>
    </row>
    <row r="10693" spans="1:12" x14ac:dyDescent="0.2">
      <c r="A10693" s="4">
        <v>37613</v>
      </c>
      <c r="B10693">
        <v>1.1499999999999999</v>
      </c>
      <c r="C10693">
        <v>1.19</v>
      </c>
      <c r="D10693">
        <v>1.26</v>
      </c>
      <c r="E10693">
        <v>1.43</v>
      </c>
      <c r="F10693">
        <v>1.79</v>
      </c>
      <c r="G10693">
        <v>2.17</v>
      </c>
      <c r="H10693">
        <v>2.95</v>
      </c>
      <c r="I10693">
        <v>3.54</v>
      </c>
      <c r="J10693">
        <v>3.98</v>
      </c>
      <c r="K10693">
        <v>4.9800000000000004</v>
      </c>
      <c r="L10693" t="s">
        <v>13</v>
      </c>
    </row>
    <row r="10694" spans="1:12" x14ac:dyDescent="0.2">
      <c r="A10694" s="4">
        <v>37614</v>
      </c>
      <c r="B10694">
        <v>1.17</v>
      </c>
      <c r="C10694">
        <v>1.19</v>
      </c>
      <c r="D10694">
        <v>1.26</v>
      </c>
      <c r="E10694">
        <v>1.42</v>
      </c>
      <c r="F10694">
        <v>1.73</v>
      </c>
      <c r="G10694">
        <v>2.1</v>
      </c>
      <c r="H10694">
        <v>2.92</v>
      </c>
      <c r="I10694">
        <v>3.51</v>
      </c>
      <c r="J10694">
        <v>3.95</v>
      </c>
      <c r="K10694">
        <v>4.93</v>
      </c>
      <c r="L10694" t="s">
        <v>13</v>
      </c>
    </row>
    <row r="10695" spans="1:12" x14ac:dyDescent="0.2">
      <c r="A10695" s="4">
        <v>37615</v>
      </c>
      <c r="B10695" t="s">
        <v>13</v>
      </c>
      <c r="C10695" t="s">
        <v>13</v>
      </c>
      <c r="D10695" t="s">
        <v>13</v>
      </c>
      <c r="E10695" t="s">
        <v>13</v>
      </c>
      <c r="F10695" t="s">
        <v>13</v>
      </c>
      <c r="G10695" t="s">
        <v>13</v>
      </c>
      <c r="H10695" t="s">
        <v>13</v>
      </c>
      <c r="I10695" t="s">
        <v>13</v>
      </c>
      <c r="J10695" t="s">
        <v>13</v>
      </c>
      <c r="K10695" t="s">
        <v>13</v>
      </c>
      <c r="L10695" t="s">
        <v>13</v>
      </c>
    </row>
    <row r="10696" spans="1:12" x14ac:dyDescent="0.2">
      <c r="A10696" s="4">
        <v>37616</v>
      </c>
      <c r="B10696">
        <v>1.1399999999999999</v>
      </c>
      <c r="C10696">
        <v>1.18</v>
      </c>
      <c r="D10696">
        <v>1.27</v>
      </c>
      <c r="E10696">
        <v>1.41</v>
      </c>
      <c r="F10696">
        <v>1.7</v>
      </c>
      <c r="G10696">
        <v>2.08</v>
      </c>
      <c r="H10696">
        <v>2.89</v>
      </c>
      <c r="I10696">
        <v>3.47</v>
      </c>
      <c r="J10696">
        <v>3.93</v>
      </c>
      <c r="K10696">
        <v>4.91</v>
      </c>
      <c r="L10696" t="s">
        <v>13</v>
      </c>
    </row>
    <row r="10697" spans="1:12" x14ac:dyDescent="0.2">
      <c r="A10697" s="4">
        <v>37617</v>
      </c>
      <c r="B10697">
        <v>1.07</v>
      </c>
      <c r="C10697">
        <v>1.1599999999999999</v>
      </c>
      <c r="D10697">
        <v>1.23</v>
      </c>
      <c r="E10697">
        <v>1.36</v>
      </c>
      <c r="F10697">
        <v>1.6</v>
      </c>
      <c r="G10697">
        <v>1.97</v>
      </c>
      <c r="H10697">
        <v>2.79</v>
      </c>
      <c r="I10697">
        <v>3.36</v>
      </c>
      <c r="J10697">
        <v>3.83</v>
      </c>
      <c r="K10697">
        <v>4.83</v>
      </c>
      <c r="L10697" t="s">
        <v>13</v>
      </c>
    </row>
    <row r="10698" spans="1:12" x14ac:dyDescent="0.2">
      <c r="A10698" s="4">
        <v>37620</v>
      </c>
      <c r="B10698">
        <v>1.1499999999999999</v>
      </c>
      <c r="C10698">
        <v>1.22</v>
      </c>
      <c r="D10698">
        <v>1.24</v>
      </c>
      <c r="E10698">
        <v>1.36</v>
      </c>
      <c r="F10698">
        <v>1.61</v>
      </c>
      <c r="G10698">
        <v>1.95</v>
      </c>
      <c r="H10698">
        <v>2.76</v>
      </c>
      <c r="I10698">
        <v>3.34</v>
      </c>
      <c r="J10698">
        <v>3.82</v>
      </c>
      <c r="K10698">
        <v>4.82</v>
      </c>
      <c r="L10698" t="s">
        <v>13</v>
      </c>
    </row>
    <row r="10699" spans="1:12" x14ac:dyDescent="0.2">
      <c r="A10699" s="4">
        <v>37621</v>
      </c>
      <c r="B10699">
        <v>1.2</v>
      </c>
      <c r="C10699">
        <v>1.22</v>
      </c>
      <c r="D10699">
        <v>1.23</v>
      </c>
      <c r="E10699">
        <v>1.32</v>
      </c>
      <c r="F10699">
        <v>1.61</v>
      </c>
      <c r="G10699">
        <v>1.99</v>
      </c>
      <c r="H10699">
        <v>2.78</v>
      </c>
      <c r="I10699">
        <v>3.36</v>
      </c>
      <c r="J10699">
        <v>3.83</v>
      </c>
      <c r="K10699">
        <v>4.83</v>
      </c>
      <c r="L10699" t="s">
        <v>13</v>
      </c>
    </row>
    <row r="10700" spans="1:12" x14ac:dyDescent="0.2">
      <c r="A10700" s="4">
        <v>37622</v>
      </c>
      <c r="B10700" t="s">
        <v>13</v>
      </c>
      <c r="C10700" t="s">
        <v>13</v>
      </c>
      <c r="D10700" t="s">
        <v>13</v>
      </c>
      <c r="E10700" t="s">
        <v>13</v>
      </c>
      <c r="F10700" t="s">
        <v>13</v>
      </c>
      <c r="G10700" t="s">
        <v>13</v>
      </c>
      <c r="H10700" t="s">
        <v>13</v>
      </c>
      <c r="I10700" t="s">
        <v>13</v>
      </c>
      <c r="J10700" t="s">
        <v>13</v>
      </c>
      <c r="K10700" t="s">
        <v>13</v>
      </c>
      <c r="L10700" t="s">
        <v>13</v>
      </c>
    </row>
    <row r="10701" spans="1:12" x14ac:dyDescent="0.2">
      <c r="A10701" s="4">
        <v>37623</v>
      </c>
      <c r="B10701">
        <v>1.18</v>
      </c>
      <c r="C10701">
        <v>1.22</v>
      </c>
      <c r="D10701">
        <v>1.25</v>
      </c>
      <c r="E10701">
        <v>1.42</v>
      </c>
      <c r="F10701">
        <v>1.8</v>
      </c>
      <c r="G10701">
        <v>2.2200000000000002</v>
      </c>
      <c r="H10701">
        <v>3.05</v>
      </c>
      <c r="I10701">
        <v>3.62</v>
      </c>
      <c r="J10701">
        <v>4.07</v>
      </c>
      <c r="K10701">
        <v>5.05</v>
      </c>
      <c r="L10701" t="s">
        <v>13</v>
      </c>
    </row>
    <row r="10702" spans="1:12" x14ac:dyDescent="0.2">
      <c r="A10702" s="4">
        <v>37624</v>
      </c>
      <c r="B10702">
        <v>1.18</v>
      </c>
      <c r="C10702">
        <v>1.22</v>
      </c>
      <c r="D10702">
        <v>1.25</v>
      </c>
      <c r="E10702">
        <v>1.41</v>
      </c>
      <c r="F10702">
        <v>1.79</v>
      </c>
      <c r="G10702">
        <v>2.2000000000000002</v>
      </c>
      <c r="H10702">
        <v>3.03</v>
      </c>
      <c r="I10702">
        <v>3.6</v>
      </c>
      <c r="J10702">
        <v>4.05</v>
      </c>
      <c r="K10702">
        <v>5.03</v>
      </c>
      <c r="L10702" t="s">
        <v>13</v>
      </c>
    </row>
    <row r="10703" spans="1:12" x14ac:dyDescent="0.2">
      <c r="A10703" s="4">
        <v>37627</v>
      </c>
      <c r="B10703">
        <v>1.17</v>
      </c>
      <c r="C10703">
        <v>1.21</v>
      </c>
      <c r="D10703">
        <v>1.27</v>
      </c>
      <c r="E10703">
        <v>1.44</v>
      </c>
      <c r="F10703">
        <v>1.84</v>
      </c>
      <c r="G10703">
        <v>2.2599999999999998</v>
      </c>
      <c r="H10703">
        <v>3.1</v>
      </c>
      <c r="I10703">
        <v>3.64</v>
      </c>
      <c r="J10703">
        <v>4.09</v>
      </c>
      <c r="K10703">
        <v>5.05</v>
      </c>
      <c r="L10703" t="s">
        <v>13</v>
      </c>
    </row>
    <row r="10704" spans="1:12" x14ac:dyDescent="0.2">
      <c r="A10704" s="4">
        <v>37628</v>
      </c>
      <c r="B10704">
        <v>1.17</v>
      </c>
      <c r="C10704">
        <v>1.19</v>
      </c>
      <c r="D10704">
        <v>1.24</v>
      </c>
      <c r="E10704">
        <v>1.4</v>
      </c>
      <c r="F10704">
        <v>1.77</v>
      </c>
      <c r="G10704">
        <v>2.19</v>
      </c>
      <c r="H10704">
        <v>3.04</v>
      </c>
      <c r="I10704">
        <v>3.6</v>
      </c>
      <c r="J10704">
        <v>4.04</v>
      </c>
      <c r="K10704">
        <v>5.03</v>
      </c>
      <c r="L10704" t="s">
        <v>13</v>
      </c>
    </row>
    <row r="10705" spans="1:12" x14ac:dyDescent="0.2">
      <c r="A10705" s="4">
        <v>37629</v>
      </c>
      <c r="B10705">
        <v>1.17</v>
      </c>
      <c r="C10705">
        <v>1.19</v>
      </c>
      <c r="D10705">
        <v>1.23</v>
      </c>
      <c r="E10705">
        <v>1.36</v>
      </c>
      <c r="F10705">
        <v>1.71</v>
      </c>
      <c r="G10705">
        <v>2.14</v>
      </c>
      <c r="H10705">
        <v>3.01</v>
      </c>
      <c r="I10705">
        <v>3.56</v>
      </c>
      <c r="J10705">
        <v>4</v>
      </c>
      <c r="K10705">
        <v>5</v>
      </c>
      <c r="L10705" t="s">
        <v>13</v>
      </c>
    </row>
    <row r="10706" spans="1:12" x14ac:dyDescent="0.2">
      <c r="A10706" s="4">
        <v>37630</v>
      </c>
      <c r="B10706">
        <v>1.18</v>
      </c>
      <c r="C10706">
        <v>1.2</v>
      </c>
      <c r="D10706">
        <v>1.25</v>
      </c>
      <c r="E10706">
        <v>1.44</v>
      </c>
      <c r="F10706">
        <v>1.87</v>
      </c>
      <c r="G10706">
        <v>2.33</v>
      </c>
      <c r="H10706">
        <v>3.23</v>
      </c>
      <c r="I10706">
        <v>3.77</v>
      </c>
      <c r="J10706">
        <v>4.1900000000000004</v>
      </c>
      <c r="K10706">
        <v>5.17</v>
      </c>
      <c r="L10706" t="s">
        <v>13</v>
      </c>
    </row>
    <row r="10707" spans="1:12" x14ac:dyDescent="0.2">
      <c r="A10707" s="4">
        <v>37631</v>
      </c>
      <c r="B10707">
        <v>1.17</v>
      </c>
      <c r="C10707">
        <v>1.2</v>
      </c>
      <c r="D10707">
        <v>1.24</v>
      </c>
      <c r="E10707">
        <v>1.39</v>
      </c>
      <c r="F10707">
        <v>1.79</v>
      </c>
      <c r="G10707">
        <v>2.2599999999999998</v>
      </c>
      <c r="H10707">
        <v>3.2</v>
      </c>
      <c r="I10707">
        <v>3.74</v>
      </c>
      <c r="J10707">
        <v>4.16</v>
      </c>
      <c r="K10707">
        <v>5.14</v>
      </c>
      <c r="L10707" t="s">
        <v>13</v>
      </c>
    </row>
    <row r="10708" spans="1:12" x14ac:dyDescent="0.2">
      <c r="A10708" s="4">
        <v>37634</v>
      </c>
      <c r="B10708">
        <v>1.17</v>
      </c>
      <c r="C10708">
        <v>1.21</v>
      </c>
      <c r="D10708">
        <v>1.26</v>
      </c>
      <c r="E10708">
        <v>1.41</v>
      </c>
      <c r="F10708">
        <v>1.81</v>
      </c>
      <c r="G10708">
        <v>2.27</v>
      </c>
      <c r="H10708">
        <v>3.17</v>
      </c>
      <c r="I10708">
        <v>3.72</v>
      </c>
      <c r="J10708">
        <v>4.1500000000000004</v>
      </c>
      <c r="K10708">
        <v>5.13</v>
      </c>
      <c r="L10708" t="s">
        <v>13</v>
      </c>
    </row>
    <row r="10709" spans="1:12" x14ac:dyDescent="0.2">
      <c r="A10709" s="4">
        <v>37635</v>
      </c>
      <c r="B10709">
        <v>1.18</v>
      </c>
      <c r="C10709">
        <v>1.19</v>
      </c>
      <c r="D10709">
        <v>1.24</v>
      </c>
      <c r="E10709">
        <v>1.4</v>
      </c>
      <c r="F10709">
        <v>1.76</v>
      </c>
      <c r="G10709">
        <v>2.21</v>
      </c>
      <c r="H10709">
        <v>3.1</v>
      </c>
      <c r="I10709">
        <v>3.66</v>
      </c>
      <c r="J10709">
        <v>4.0999999999999996</v>
      </c>
      <c r="K10709">
        <v>5.09</v>
      </c>
      <c r="L10709" t="s">
        <v>13</v>
      </c>
    </row>
    <row r="10710" spans="1:12" x14ac:dyDescent="0.2">
      <c r="A10710" s="4">
        <v>37636</v>
      </c>
      <c r="B10710">
        <v>1.17</v>
      </c>
      <c r="C10710">
        <v>1.2</v>
      </c>
      <c r="D10710">
        <v>1.23</v>
      </c>
      <c r="E10710">
        <v>1.37</v>
      </c>
      <c r="F10710">
        <v>1.75</v>
      </c>
      <c r="G10710">
        <v>2.21</v>
      </c>
      <c r="H10710">
        <v>3.1</v>
      </c>
      <c r="I10710">
        <v>3.65</v>
      </c>
      <c r="J10710">
        <v>4.0999999999999996</v>
      </c>
      <c r="K10710">
        <v>5.07</v>
      </c>
      <c r="L10710" t="s">
        <v>13</v>
      </c>
    </row>
    <row r="10711" spans="1:12" x14ac:dyDescent="0.2">
      <c r="A10711" s="4">
        <v>37637</v>
      </c>
      <c r="B10711">
        <v>1.17</v>
      </c>
      <c r="C10711">
        <v>1.18</v>
      </c>
      <c r="D10711">
        <v>1.22</v>
      </c>
      <c r="E10711">
        <v>1.37</v>
      </c>
      <c r="F10711">
        <v>1.75</v>
      </c>
      <c r="G10711">
        <v>2.21</v>
      </c>
      <c r="H10711">
        <v>3.11</v>
      </c>
      <c r="I10711">
        <v>3.65</v>
      </c>
      <c r="J10711">
        <v>4.0999999999999996</v>
      </c>
      <c r="K10711">
        <v>5.0599999999999996</v>
      </c>
      <c r="L10711" t="s">
        <v>13</v>
      </c>
    </row>
    <row r="10712" spans="1:12" x14ac:dyDescent="0.2">
      <c r="A10712" s="4">
        <v>37638</v>
      </c>
      <c r="B10712">
        <v>1.17</v>
      </c>
      <c r="C10712">
        <v>1.18</v>
      </c>
      <c r="D10712">
        <v>1.21</v>
      </c>
      <c r="E10712">
        <v>1.34</v>
      </c>
      <c r="F10712">
        <v>1.7</v>
      </c>
      <c r="G10712">
        <v>2.15</v>
      </c>
      <c r="H10712">
        <v>3.05</v>
      </c>
      <c r="I10712">
        <v>3.6</v>
      </c>
      <c r="J10712">
        <v>4.05</v>
      </c>
      <c r="K10712">
        <v>5</v>
      </c>
      <c r="L10712" t="s">
        <v>13</v>
      </c>
    </row>
    <row r="10713" spans="1:12" x14ac:dyDescent="0.2">
      <c r="A10713" s="4">
        <v>37641</v>
      </c>
      <c r="B10713" t="s">
        <v>13</v>
      </c>
      <c r="C10713" t="s">
        <v>13</v>
      </c>
      <c r="D10713" t="s">
        <v>13</v>
      </c>
      <c r="E10713" t="s">
        <v>13</v>
      </c>
      <c r="F10713" t="s">
        <v>13</v>
      </c>
      <c r="G10713" t="s">
        <v>13</v>
      </c>
      <c r="H10713" t="s">
        <v>13</v>
      </c>
      <c r="I10713" t="s">
        <v>13</v>
      </c>
      <c r="J10713" t="s">
        <v>13</v>
      </c>
      <c r="K10713" t="s">
        <v>13</v>
      </c>
      <c r="L10713" t="s">
        <v>13</v>
      </c>
    </row>
    <row r="10714" spans="1:12" x14ac:dyDescent="0.2">
      <c r="A10714" s="4">
        <v>37642</v>
      </c>
      <c r="B10714">
        <v>1.17</v>
      </c>
      <c r="C10714">
        <v>1.19</v>
      </c>
      <c r="D10714">
        <v>1.22</v>
      </c>
      <c r="E10714">
        <v>1.33</v>
      </c>
      <c r="F10714">
        <v>1.67</v>
      </c>
      <c r="G10714">
        <v>2.11</v>
      </c>
      <c r="H10714">
        <v>3</v>
      </c>
      <c r="I10714">
        <v>3.55</v>
      </c>
      <c r="J10714">
        <v>4.01</v>
      </c>
      <c r="K10714">
        <v>4.9800000000000004</v>
      </c>
      <c r="L10714" t="s">
        <v>13</v>
      </c>
    </row>
    <row r="10715" spans="1:12" x14ac:dyDescent="0.2">
      <c r="A10715" s="4">
        <v>37643</v>
      </c>
      <c r="B10715">
        <v>1.17</v>
      </c>
      <c r="C10715">
        <v>1.17</v>
      </c>
      <c r="D10715">
        <v>1.19</v>
      </c>
      <c r="E10715">
        <v>1.31</v>
      </c>
      <c r="F10715">
        <v>1.66</v>
      </c>
      <c r="G10715">
        <v>2.09</v>
      </c>
      <c r="H10715">
        <v>2.94</v>
      </c>
      <c r="I10715">
        <v>3.49</v>
      </c>
      <c r="J10715">
        <v>3.95</v>
      </c>
      <c r="K10715">
        <v>4.9400000000000004</v>
      </c>
      <c r="L10715" t="s">
        <v>13</v>
      </c>
    </row>
    <row r="10716" spans="1:12" x14ac:dyDescent="0.2">
      <c r="A10716" s="4">
        <v>37644</v>
      </c>
      <c r="B10716">
        <v>1.1599999999999999</v>
      </c>
      <c r="C10716">
        <v>1.17</v>
      </c>
      <c r="D10716">
        <v>1.2</v>
      </c>
      <c r="E10716">
        <v>1.33</v>
      </c>
      <c r="F10716">
        <v>1.69</v>
      </c>
      <c r="G10716">
        <v>2.12</v>
      </c>
      <c r="H10716">
        <v>2.97</v>
      </c>
      <c r="I10716">
        <v>3.52</v>
      </c>
      <c r="J10716">
        <v>3.98</v>
      </c>
      <c r="K10716">
        <v>4.9800000000000004</v>
      </c>
      <c r="L10716" t="s">
        <v>13</v>
      </c>
    </row>
    <row r="10717" spans="1:12" x14ac:dyDescent="0.2">
      <c r="A10717" s="4">
        <v>37645</v>
      </c>
      <c r="B10717">
        <v>1.1399999999999999</v>
      </c>
      <c r="C10717">
        <v>1.1599999999999999</v>
      </c>
      <c r="D10717">
        <v>1.19</v>
      </c>
      <c r="E10717">
        <v>1.31</v>
      </c>
      <c r="F10717">
        <v>1.66</v>
      </c>
      <c r="G10717">
        <v>2.08</v>
      </c>
      <c r="H10717">
        <v>2.93</v>
      </c>
      <c r="I10717">
        <v>3.48</v>
      </c>
      <c r="J10717">
        <v>3.94</v>
      </c>
      <c r="K10717">
        <v>4.92</v>
      </c>
      <c r="L10717" t="s">
        <v>13</v>
      </c>
    </row>
    <row r="10718" spans="1:12" x14ac:dyDescent="0.2">
      <c r="A10718" s="4">
        <v>37648</v>
      </c>
      <c r="B10718">
        <v>1.1499999999999999</v>
      </c>
      <c r="C10718">
        <v>1.17</v>
      </c>
      <c r="D10718">
        <v>1.19</v>
      </c>
      <c r="E10718">
        <v>1.31</v>
      </c>
      <c r="F10718">
        <v>1.7</v>
      </c>
      <c r="G10718">
        <v>2.13</v>
      </c>
      <c r="H10718">
        <v>2.97</v>
      </c>
      <c r="I10718">
        <v>3.53</v>
      </c>
      <c r="J10718">
        <v>3.98</v>
      </c>
      <c r="K10718">
        <v>4.96</v>
      </c>
      <c r="L10718" t="s">
        <v>13</v>
      </c>
    </row>
    <row r="10719" spans="1:12" x14ac:dyDescent="0.2">
      <c r="A10719" s="4">
        <v>37649</v>
      </c>
      <c r="B10719">
        <v>1.19</v>
      </c>
      <c r="C10719">
        <v>1.18</v>
      </c>
      <c r="D10719">
        <v>1.2</v>
      </c>
      <c r="E10719">
        <v>1.34</v>
      </c>
      <c r="F10719">
        <v>1.7</v>
      </c>
      <c r="G10719">
        <v>2.13</v>
      </c>
      <c r="H10719">
        <v>2.99</v>
      </c>
      <c r="I10719">
        <v>3.54</v>
      </c>
      <c r="J10719">
        <v>4</v>
      </c>
      <c r="K10719">
        <v>4.96</v>
      </c>
      <c r="L10719" t="s">
        <v>13</v>
      </c>
    </row>
    <row r="10720" spans="1:12" x14ac:dyDescent="0.2">
      <c r="A10720" s="4">
        <v>37650</v>
      </c>
      <c r="B10720">
        <v>1.18</v>
      </c>
      <c r="C10720">
        <v>1.18</v>
      </c>
      <c r="D10720">
        <v>1.2</v>
      </c>
      <c r="E10720">
        <v>1.36</v>
      </c>
      <c r="F10720">
        <v>1.77</v>
      </c>
      <c r="G10720">
        <v>2.21</v>
      </c>
      <c r="H10720">
        <v>3.07</v>
      </c>
      <c r="I10720">
        <v>3.61</v>
      </c>
      <c r="J10720">
        <v>4.0599999999999996</v>
      </c>
      <c r="K10720">
        <v>5.01</v>
      </c>
      <c r="L10720" t="s">
        <v>13</v>
      </c>
    </row>
    <row r="10721" spans="1:12" x14ac:dyDescent="0.2">
      <c r="A10721" s="4">
        <v>37651</v>
      </c>
      <c r="B10721">
        <v>1.17</v>
      </c>
      <c r="C10721">
        <v>1.18</v>
      </c>
      <c r="D10721">
        <v>1.19</v>
      </c>
      <c r="E10721">
        <v>1.3</v>
      </c>
      <c r="F10721">
        <v>1.7</v>
      </c>
      <c r="G10721">
        <v>2.15</v>
      </c>
      <c r="H10721">
        <v>3.02</v>
      </c>
      <c r="I10721">
        <v>3.56</v>
      </c>
      <c r="J10721">
        <v>4</v>
      </c>
      <c r="K10721">
        <v>4.96</v>
      </c>
      <c r="L10721" t="s">
        <v>13</v>
      </c>
    </row>
    <row r="10722" spans="1:12" x14ac:dyDescent="0.2">
      <c r="A10722" s="4">
        <v>37652</v>
      </c>
      <c r="B10722">
        <v>1.17</v>
      </c>
      <c r="C10722">
        <v>1.18</v>
      </c>
      <c r="D10722">
        <v>1.19</v>
      </c>
      <c r="E10722">
        <v>1.31</v>
      </c>
      <c r="F10722">
        <v>1.72</v>
      </c>
      <c r="G10722">
        <v>2.16</v>
      </c>
      <c r="H10722">
        <v>3.02</v>
      </c>
      <c r="I10722">
        <v>3.55</v>
      </c>
      <c r="J10722">
        <v>4</v>
      </c>
      <c r="K10722">
        <v>4.93</v>
      </c>
      <c r="L10722" t="s">
        <v>13</v>
      </c>
    </row>
    <row r="10723" spans="1:12" x14ac:dyDescent="0.2">
      <c r="A10723" s="4">
        <v>37655</v>
      </c>
      <c r="B10723">
        <v>1.1599999999999999</v>
      </c>
      <c r="C10723">
        <v>1.18</v>
      </c>
      <c r="D10723">
        <v>1.21</v>
      </c>
      <c r="E10723">
        <v>1.34</v>
      </c>
      <c r="F10723">
        <v>1.72</v>
      </c>
      <c r="G10723">
        <v>2.17</v>
      </c>
      <c r="H10723">
        <v>3.05</v>
      </c>
      <c r="I10723">
        <v>3.58</v>
      </c>
      <c r="J10723">
        <v>4.01</v>
      </c>
      <c r="K10723">
        <v>4.93</v>
      </c>
      <c r="L10723" t="s">
        <v>13</v>
      </c>
    </row>
    <row r="10724" spans="1:12" x14ac:dyDescent="0.2">
      <c r="A10724" s="4">
        <v>37656</v>
      </c>
      <c r="B10724">
        <v>1.18</v>
      </c>
      <c r="C10724">
        <v>1.1599999999999999</v>
      </c>
      <c r="D10724">
        <v>1.19</v>
      </c>
      <c r="E10724">
        <v>1.33</v>
      </c>
      <c r="F10724">
        <v>1.68</v>
      </c>
      <c r="G10724">
        <v>2.12</v>
      </c>
      <c r="H10724">
        <v>2.99</v>
      </c>
      <c r="I10724">
        <v>3.53</v>
      </c>
      <c r="J10724">
        <v>3.96</v>
      </c>
      <c r="K10724">
        <v>4.8899999999999997</v>
      </c>
      <c r="L10724" t="s">
        <v>13</v>
      </c>
    </row>
    <row r="10725" spans="1:12" x14ac:dyDescent="0.2">
      <c r="A10725" s="4">
        <v>37657</v>
      </c>
      <c r="B10725">
        <v>1.18</v>
      </c>
      <c r="C10725">
        <v>1.18</v>
      </c>
      <c r="D10725">
        <v>1.2</v>
      </c>
      <c r="E10725">
        <v>1.34</v>
      </c>
      <c r="F10725">
        <v>1.73</v>
      </c>
      <c r="G10725">
        <v>2.1800000000000002</v>
      </c>
      <c r="H10725">
        <v>3.07</v>
      </c>
      <c r="I10725">
        <v>3.6</v>
      </c>
      <c r="J10725">
        <v>4.0199999999999996</v>
      </c>
      <c r="K10725">
        <v>4.97</v>
      </c>
      <c r="L10725" t="s">
        <v>13</v>
      </c>
    </row>
    <row r="10726" spans="1:12" x14ac:dyDescent="0.2">
      <c r="A10726" s="4">
        <v>37658</v>
      </c>
      <c r="B10726">
        <v>1.17</v>
      </c>
      <c r="C10726">
        <v>1.17</v>
      </c>
      <c r="D10726">
        <v>1.19</v>
      </c>
      <c r="E10726">
        <v>1.32</v>
      </c>
      <c r="F10726">
        <v>1.68</v>
      </c>
      <c r="G10726">
        <v>2.13</v>
      </c>
      <c r="H10726">
        <v>3.02</v>
      </c>
      <c r="I10726">
        <v>3.55</v>
      </c>
      <c r="J10726">
        <v>3.97</v>
      </c>
      <c r="K10726">
        <v>4.91</v>
      </c>
      <c r="L10726" t="s">
        <v>13</v>
      </c>
    </row>
    <row r="10727" spans="1:12" x14ac:dyDescent="0.2">
      <c r="A10727" s="4">
        <v>37659</v>
      </c>
      <c r="B10727">
        <v>1.17</v>
      </c>
      <c r="C10727">
        <v>1.17</v>
      </c>
      <c r="D10727">
        <v>1.18</v>
      </c>
      <c r="E10727">
        <v>1.28</v>
      </c>
      <c r="F10727">
        <v>1.63</v>
      </c>
      <c r="G10727">
        <v>2.08</v>
      </c>
      <c r="H10727">
        <v>2.97</v>
      </c>
      <c r="I10727">
        <v>3.51</v>
      </c>
      <c r="J10727">
        <v>3.96</v>
      </c>
      <c r="K10727">
        <v>4.88</v>
      </c>
      <c r="L10727" t="s">
        <v>13</v>
      </c>
    </row>
    <row r="10728" spans="1:12" x14ac:dyDescent="0.2">
      <c r="A10728" s="4">
        <v>37662</v>
      </c>
      <c r="B10728">
        <v>1.17</v>
      </c>
      <c r="C10728">
        <v>1.17</v>
      </c>
      <c r="D10728">
        <v>1.2</v>
      </c>
      <c r="E10728">
        <v>1.33</v>
      </c>
      <c r="F10728">
        <v>1.68</v>
      </c>
      <c r="G10728">
        <v>2.13</v>
      </c>
      <c r="H10728">
        <v>3.03</v>
      </c>
      <c r="I10728">
        <v>3.57</v>
      </c>
      <c r="J10728">
        <v>3.99</v>
      </c>
      <c r="K10728">
        <v>4.9400000000000004</v>
      </c>
      <c r="L10728" t="s">
        <v>13</v>
      </c>
    </row>
    <row r="10729" spans="1:12" x14ac:dyDescent="0.2">
      <c r="A10729" s="4">
        <v>37663</v>
      </c>
      <c r="B10729">
        <v>1.19</v>
      </c>
      <c r="C10729">
        <v>1.18</v>
      </c>
      <c r="D10729">
        <v>1.19</v>
      </c>
      <c r="E10729">
        <v>1.3</v>
      </c>
      <c r="F10729">
        <v>1.65</v>
      </c>
      <c r="G10729">
        <v>2.1</v>
      </c>
      <c r="H10729">
        <v>3</v>
      </c>
      <c r="I10729">
        <v>3.55</v>
      </c>
      <c r="J10729">
        <v>3.98</v>
      </c>
      <c r="K10729">
        <v>4.93</v>
      </c>
      <c r="L10729" t="s">
        <v>13</v>
      </c>
    </row>
    <row r="10730" spans="1:12" x14ac:dyDescent="0.2">
      <c r="A10730" s="4">
        <v>37664</v>
      </c>
      <c r="B10730">
        <v>1.18</v>
      </c>
      <c r="C10730">
        <v>1.18</v>
      </c>
      <c r="D10730">
        <v>1.19</v>
      </c>
      <c r="E10730">
        <v>1.29</v>
      </c>
      <c r="F10730">
        <v>1.62</v>
      </c>
      <c r="G10730">
        <v>2.0499999999999998</v>
      </c>
      <c r="H10730">
        <v>2.92</v>
      </c>
      <c r="I10730">
        <v>3.48</v>
      </c>
      <c r="J10730">
        <v>3.93</v>
      </c>
      <c r="K10730">
        <v>4.9000000000000004</v>
      </c>
      <c r="L10730" t="s">
        <v>13</v>
      </c>
    </row>
    <row r="10731" spans="1:12" x14ac:dyDescent="0.2">
      <c r="A10731" s="4">
        <v>37665</v>
      </c>
      <c r="B10731">
        <v>1.18</v>
      </c>
      <c r="C10731">
        <v>1.17</v>
      </c>
      <c r="D10731">
        <v>1.18</v>
      </c>
      <c r="E10731">
        <v>1.27</v>
      </c>
      <c r="F10731">
        <v>1.57</v>
      </c>
      <c r="G10731">
        <v>1.99</v>
      </c>
      <c r="H10731">
        <v>2.85</v>
      </c>
      <c r="I10731">
        <v>3.42</v>
      </c>
      <c r="J10731">
        <v>3.89</v>
      </c>
      <c r="K10731">
        <v>4.8600000000000003</v>
      </c>
      <c r="L10731" t="s">
        <v>13</v>
      </c>
    </row>
    <row r="10732" spans="1:12" x14ac:dyDescent="0.2">
      <c r="A10732" s="4">
        <v>37666</v>
      </c>
      <c r="B10732">
        <v>1.19</v>
      </c>
      <c r="C10732">
        <v>1.18</v>
      </c>
      <c r="D10732">
        <v>1.19</v>
      </c>
      <c r="E10732">
        <v>1.3</v>
      </c>
      <c r="F10732">
        <v>1.62</v>
      </c>
      <c r="G10732">
        <v>2.0499999999999998</v>
      </c>
      <c r="H10732">
        <v>2.91</v>
      </c>
      <c r="I10732">
        <v>3.48</v>
      </c>
      <c r="J10732">
        <v>3.95</v>
      </c>
      <c r="K10732">
        <v>4.9400000000000004</v>
      </c>
      <c r="L10732" t="s">
        <v>13</v>
      </c>
    </row>
    <row r="10733" spans="1:12" x14ac:dyDescent="0.2">
      <c r="A10733" s="4">
        <v>37669</v>
      </c>
      <c r="B10733" t="s">
        <v>13</v>
      </c>
      <c r="C10733" t="s">
        <v>13</v>
      </c>
      <c r="D10733" t="s">
        <v>13</v>
      </c>
      <c r="E10733" t="s">
        <v>13</v>
      </c>
      <c r="F10733" t="s">
        <v>13</v>
      </c>
      <c r="G10733" t="s">
        <v>13</v>
      </c>
      <c r="H10733" t="s">
        <v>13</v>
      </c>
      <c r="I10733" t="s">
        <v>13</v>
      </c>
      <c r="J10733" t="s">
        <v>13</v>
      </c>
      <c r="K10733" t="s">
        <v>13</v>
      </c>
      <c r="L10733" t="s">
        <v>13</v>
      </c>
    </row>
    <row r="10734" spans="1:12" x14ac:dyDescent="0.2">
      <c r="A10734" s="4">
        <v>37670</v>
      </c>
      <c r="B10734">
        <v>1.19</v>
      </c>
      <c r="C10734">
        <v>1.19</v>
      </c>
      <c r="D10734">
        <v>1.2</v>
      </c>
      <c r="E10734">
        <v>1.31</v>
      </c>
      <c r="F10734">
        <v>1.66</v>
      </c>
      <c r="G10734">
        <v>2.08</v>
      </c>
      <c r="H10734">
        <v>2.92</v>
      </c>
      <c r="I10734">
        <v>3.48</v>
      </c>
      <c r="J10734">
        <v>3.94</v>
      </c>
      <c r="K10734">
        <v>4.92</v>
      </c>
      <c r="L10734" t="s">
        <v>13</v>
      </c>
    </row>
    <row r="10735" spans="1:12" x14ac:dyDescent="0.2">
      <c r="A10735" s="4">
        <v>37671</v>
      </c>
      <c r="B10735">
        <v>1.19</v>
      </c>
      <c r="C10735">
        <v>1.18</v>
      </c>
      <c r="D10735">
        <v>1.19</v>
      </c>
      <c r="E10735">
        <v>1.29</v>
      </c>
      <c r="F10735">
        <v>1.61</v>
      </c>
      <c r="G10735">
        <v>2.0299999999999998</v>
      </c>
      <c r="H10735">
        <v>2.87</v>
      </c>
      <c r="I10735">
        <v>3.41</v>
      </c>
      <c r="J10735">
        <v>3.88</v>
      </c>
      <c r="K10735">
        <v>4.8600000000000003</v>
      </c>
      <c r="L10735" t="s">
        <v>13</v>
      </c>
    </row>
    <row r="10736" spans="1:12" x14ac:dyDescent="0.2">
      <c r="A10736" s="4">
        <v>37672</v>
      </c>
      <c r="B10736">
        <v>1.19</v>
      </c>
      <c r="C10736">
        <v>1.19</v>
      </c>
      <c r="D10736">
        <v>1.2</v>
      </c>
      <c r="E10736">
        <v>1.29</v>
      </c>
      <c r="F10736">
        <v>1.59</v>
      </c>
      <c r="G10736">
        <v>2</v>
      </c>
      <c r="H10736">
        <v>2.82</v>
      </c>
      <c r="I10736">
        <v>3.38</v>
      </c>
      <c r="J10736">
        <v>3.85</v>
      </c>
      <c r="K10736">
        <v>4.84</v>
      </c>
      <c r="L10736" t="s">
        <v>13</v>
      </c>
    </row>
    <row r="10737" spans="1:12" x14ac:dyDescent="0.2">
      <c r="A10737" s="4">
        <v>37673</v>
      </c>
      <c r="B10737">
        <v>1.2</v>
      </c>
      <c r="C10737">
        <v>1.19</v>
      </c>
      <c r="D10737">
        <v>1.2</v>
      </c>
      <c r="E10737">
        <v>1.31</v>
      </c>
      <c r="F10737">
        <v>1.63</v>
      </c>
      <c r="G10737">
        <v>2.04</v>
      </c>
      <c r="H10737">
        <v>2.86</v>
      </c>
      <c r="I10737">
        <v>3.42</v>
      </c>
      <c r="J10737">
        <v>3.9</v>
      </c>
      <c r="K10737">
        <v>4.88</v>
      </c>
      <c r="L10737" t="s">
        <v>13</v>
      </c>
    </row>
    <row r="10738" spans="1:12" x14ac:dyDescent="0.2">
      <c r="A10738" s="4">
        <v>37676</v>
      </c>
      <c r="B10738">
        <v>1.21</v>
      </c>
      <c r="C10738">
        <v>1.21</v>
      </c>
      <c r="D10738">
        <v>1.21</v>
      </c>
      <c r="E10738">
        <v>1.28</v>
      </c>
      <c r="F10738">
        <v>1.6</v>
      </c>
      <c r="G10738">
        <v>2</v>
      </c>
      <c r="H10738">
        <v>2.82</v>
      </c>
      <c r="I10738">
        <v>3.38</v>
      </c>
      <c r="J10738">
        <v>3.86</v>
      </c>
      <c r="K10738">
        <v>4.8499999999999996</v>
      </c>
      <c r="L10738" t="s">
        <v>13</v>
      </c>
    </row>
    <row r="10739" spans="1:12" x14ac:dyDescent="0.2">
      <c r="A10739" s="4">
        <v>37677</v>
      </c>
      <c r="B10739">
        <v>1.25</v>
      </c>
      <c r="C10739">
        <v>1.2</v>
      </c>
      <c r="D10739">
        <v>1.2</v>
      </c>
      <c r="E10739">
        <v>1.27</v>
      </c>
      <c r="F10739">
        <v>1.58</v>
      </c>
      <c r="G10739">
        <v>1.98</v>
      </c>
      <c r="H10739">
        <v>2.77</v>
      </c>
      <c r="I10739">
        <v>3.34</v>
      </c>
      <c r="J10739">
        <v>3.81</v>
      </c>
      <c r="K10739">
        <v>4.8099999999999996</v>
      </c>
      <c r="L10739" t="s">
        <v>13</v>
      </c>
    </row>
    <row r="10740" spans="1:12" x14ac:dyDescent="0.2">
      <c r="A10740" s="4">
        <v>37678</v>
      </c>
      <c r="B10740">
        <v>1.26</v>
      </c>
      <c r="C10740">
        <v>1.21</v>
      </c>
      <c r="D10740">
        <v>1.2</v>
      </c>
      <c r="E10740">
        <v>1.27</v>
      </c>
      <c r="F10740">
        <v>1.57</v>
      </c>
      <c r="G10740">
        <v>1.96</v>
      </c>
      <c r="H10740">
        <v>2.75</v>
      </c>
      <c r="I10740">
        <v>3.3</v>
      </c>
      <c r="J10740">
        <v>3.78</v>
      </c>
      <c r="K10740">
        <v>4.7699999999999996</v>
      </c>
      <c r="L10740" t="s">
        <v>13</v>
      </c>
    </row>
    <row r="10741" spans="1:12" x14ac:dyDescent="0.2">
      <c r="A10741" s="4">
        <v>37679</v>
      </c>
      <c r="B10741">
        <v>1.24</v>
      </c>
      <c r="C10741">
        <v>1.21</v>
      </c>
      <c r="D10741">
        <v>1.2</v>
      </c>
      <c r="E10741">
        <v>1.27</v>
      </c>
      <c r="F10741">
        <v>1.58</v>
      </c>
      <c r="G10741">
        <v>1.96</v>
      </c>
      <c r="H10741">
        <v>2.75</v>
      </c>
      <c r="I10741">
        <v>3.29</v>
      </c>
      <c r="J10741">
        <v>3.76</v>
      </c>
      <c r="K10741">
        <v>4.75</v>
      </c>
      <c r="L10741" t="s">
        <v>13</v>
      </c>
    </row>
    <row r="10742" spans="1:12" x14ac:dyDescent="0.2">
      <c r="A10742" s="4">
        <v>37680</v>
      </c>
      <c r="B10742">
        <v>1.21</v>
      </c>
      <c r="C10742">
        <v>1.2</v>
      </c>
      <c r="D10742">
        <v>1.19</v>
      </c>
      <c r="E10742">
        <v>1.24</v>
      </c>
      <c r="F10742">
        <v>1.53</v>
      </c>
      <c r="G10742">
        <v>1.91</v>
      </c>
      <c r="H10742">
        <v>2.69</v>
      </c>
      <c r="I10742">
        <v>3.24</v>
      </c>
      <c r="J10742">
        <v>3.71</v>
      </c>
      <c r="K10742">
        <v>4.7</v>
      </c>
      <c r="L10742" t="s">
        <v>13</v>
      </c>
    </row>
    <row r="10743" spans="1:12" x14ac:dyDescent="0.2">
      <c r="A10743" s="4">
        <v>37683</v>
      </c>
      <c r="B10743">
        <v>1.2</v>
      </c>
      <c r="C10743">
        <v>1.2</v>
      </c>
      <c r="D10743">
        <v>1.21</v>
      </c>
      <c r="E10743">
        <v>1.26</v>
      </c>
      <c r="F10743">
        <v>1.52</v>
      </c>
      <c r="G10743">
        <v>1.89</v>
      </c>
      <c r="H10743">
        <v>2.66</v>
      </c>
      <c r="I10743">
        <v>3.21</v>
      </c>
      <c r="J10743">
        <v>3.68</v>
      </c>
      <c r="K10743">
        <v>4.6900000000000004</v>
      </c>
      <c r="L10743" t="s">
        <v>13</v>
      </c>
    </row>
    <row r="10744" spans="1:12" x14ac:dyDescent="0.2">
      <c r="A10744" s="4">
        <v>37684</v>
      </c>
      <c r="B10744">
        <v>1.23</v>
      </c>
      <c r="C10744">
        <v>1.19</v>
      </c>
      <c r="D10744">
        <v>1.2</v>
      </c>
      <c r="E10744">
        <v>1.24</v>
      </c>
      <c r="F10744">
        <v>1.49</v>
      </c>
      <c r="G10744">
        <v>1.85</v>
      </c>
      <c r="H10744">
        <v>2.62</v>
      </c>
      <c r="I10744">
        <v>3.17</v>
      </c>
      <c r="J10744">
        <v>3.65</v>
      </c>
      <c r="K10744">
        <v>4.68</v>
      </c>
      <c r="L10744" t="s">
        <v>13</v>
      </c>
    </row>
    <row r="10745" spans="1:12" x14ac:dyDescent="0.2">
      <c r="A10745" s="4">
        <v>37685</v>
      </c>
      <c r="B10745">
        <v>1.21</v>
      </c>
      <c r="C10745">
        <v>1.18</v>
      </c>
      <c r="D10745">
        <v>1.18</v>
      </c>
      <c r="E10745">
        <v>1.22</v>
      </c>
      <c r="F10745">
        <v>1.46</v>
      </c>
      <c r="G10745">
        <v>1.82</v>
      </c>
      <c r="H10745">
        <v>2.58</v>
      </c>
      <c r="I10745">
        <v>3.14</v>
      </c>
      <c r="J10745">
        <v>3.63</v>
      </c>
      <c r="K10745">
        <v>4.67</v>
      </c>
      <c r="L10745" t="s">
        <v>13</v>
      </c>
    </row>
    <row r="10746" spans="1:12" x14ac:dyDescent="0.2">
      <c r="A10746" s="4">
        <v>37686</v>
      </c>
      <c r="B10746">
        <v>1.2</v>
      </c>
      <c r="C10746">
        <v>1.18</v>
      </c>
      <c r="D10746">
        <v>1.18</v>
      </c>
      <c r="E10746">
        <v>1.22</v>
      </c>
      <c r="F10746">
        <v>1.47</v>
      </c>
      <c r="G10746">
        <v>1.85</v>
      </c>
      <c r="H10746">
        <v>2.63</v>
      </c>
      <c r="I10746">
        <v>3.18</v>
      </c>
      <c r="J10746">
        <v>3.67</v>
      </c>
      <c r="K10746">
        <v>4.7</v>
      </c>
      <c r="L10746" t="s">
        <v>13</v>
      </c>
    </row>
    <row r="10747" spans="1:12" x14ac:dyDescent="0.2">
      <c r="A10747" s="4">
        <v>37687</v>
      </c>
      <c r="B10747">
        <v>1.1599999999999999</v>
      </c>
      <c r="C10747">
        <v>1.1200000000000001</v>
      </c>
      <c r="D10747">
        <v>1.1100000000000001</v>
      </c>
      <c r="E10747">
        <v>1.1499999999999999</v>
      </c>
      <c r="F10747">
        <v>1.39</v>
      </c>
      <c r="G10747">
        <v>1.77</v>
      </c>
      <c r="H10747">
        <v>2.56</v>
      </c>
      <c r="I10747">
        <v>3.14</v>
      </c>
      <c r="J10747">
        <v>3.63</v>
      </c>
      <c r="K10747">
        <v>4.67</v>
      </c>
      <c r="L10747" t="s">
        <v>13</v>
      </c>
    </row>
    <row r="10748" spans="1:12" x14ac:dyDescent="0.2">
      <c r="A10748" s="4">
        <v>37690</v>
      </c>
      <c r="B10748">
        <v>1.1299999999999999</v>
      </c>
      <c r="C10748">
        <v>1.08</v>
      </c>
      <c r="D10748">
        <v>1.06</v>
      </c>
      <c r="E10748">
        <v>1.0900000000000001</v>
      </c>
      <c r="F10748">
        <v>1.35</v>
      </c>
      <c r="G10748">
        <v>1.73</v>
      </c>
      <c r="H10748">
        <v>2.5099999999999998</v>
      </c>
      <c r="I10748">
        <v>3.08</v>
      </c>
      <c r="J10748">
        <v>3.59</v>
      </c>
      <c r="K10748">
        <v>4.6399999999999997</v>
      </c>
      <c r="L10748" t="s">
        <v>13</v>
      </c>
    </row>
    <row r="10749" spans="1:12" x14ac:dyDescent="0.2">
      <c r="A10749" s="4">
        <v>37691</v>
      </c>
      <c r="B10749">
        <v>1.1499999999999999</v>
      </c>
      <c r="C10749">
        <v>1.1000000000000001</v>
      </c>
      <c r="D10749">
        <v>1.07</v>
      </c>
      <c r="E10749">
        <v>1.1200000000000001</v>
      </c>
      <c r="F10749">
        <v>1.38</v>
      </c>
      <c r="G10749">
        <v>1.76</v>
      </c>
      <c r="H10749">
        <v>2.54</v>
      </c>
      <c r="I10749">
        <v>3.11</v>
      </c>
      <c r="J10749">
        <v>3.6</v>
      </c>
      <c r="K10749">
        <v>4.6399999999999997</v>
      </c>
      <c r="L10749" t="s">
        <v>13</v>
      </c>
    </row>
    <row r="10750" spans="1:12" x14ac:dyDescent="0.2">
      <c r="A10750" s="4">
        <v>37692</v>
      </c>
      <c r="B10750">
        <v>1.1499999999999999</v>
      </c>
      <c r="C10750">
        <v>1.1000000000000001</v>
      </c>
      <c r="D10750">
        <v>1.08</v>
      </c>
      <c r="E10750">
        <v>1.1399999999999999</v>
      </c>
      <c r="F10750">
        <v>1.45</v>
      </c>
      <c r="G10750">
        <v>1.82</v>
      </c>
      <c r="H10750">
        <v>2.57</v>
      </c>
      <c r="I10750">
        <v>3.13</v>
      </c>
      <c r="J10750">
        <v>3.6</v>
      </c>
      <c r="K10750">
        <v>4.62</v>
      </c>
      <c r="L10750" t="s">
        <v>13</v>
      </c>
    </row>
    <row r="10751" spans="1:12" x14ac:dyDescent="0.2">
      <c r="A10751" s="4">
        <v>37693</v>
      </c>
      <c r="B10751">
        <v>1.1499999999999999</v>
      </c>
      <c r="C10751">
        <v>1.1200000000000001</v>
      </c>
      <c r="D10751">
        <v>1.1399999999999999</v>
      </c>
      <c r="E10751">
        <v>1.24</v>
      </c>
      <c r="F10751">
        <v>1.59</v>
      </c>
      <c r="G10751">
        <v>1.98</v>
      </c>
      <c r="H10751">
        <v>2.75</v>
      </c>
      <c r="I10751">
        <v>3.31</v>
      </c>
      <c r="J10751">
        <v>3.74</v>
      </c>
      <c r="K10751">
        <v>4.75</v>
      </c>
      <c r="L10751" t="s">
        <v>13</v>
      </c>
    </row>
    <row r="10752" spans="1:12" x14ac:dyDescent="0.2">
      <c r="A10752" s="4">
        <v>37694</v>
      </c>
      <c r="B10752">
        <v>1.1399999999999999</v>
      </c>
      <c r="C10752">
        <v>1.1299999999999999</v>
      </c>
      <c r="D10752">
        <v>1.1399999999999999</v>
      </c>
      <c r="E10752">
        <v>1.22</v>
      </c>
      <c r="F10752">
        <v>1.56</v>
      </c>
      <c r="G10752">
        <v>1.95</v>
      </c>
      <c r="H10752">
        <v>2.72</v>
      </c>
      <c r="I10752">
        <v>3.27</v>
      </c>
      <c r="J10752">
        <v>3.72</v>
      </c>
      <c r="K10752">
        <v>4.7300000000000004</v>
      </c>
      <c r="L10752" t="s">
        <v>13</v>
      </c>
    </row>
    <row r="10753" spans="1:12" x14ac:dyDescent="0.2">
      <c r="A10753" s="4">
        <v>37697</v>
      </c>
      <c r="B10753">
        <v>1.1599999999999999</v>
      </c>
      <c r="C10753">
        <v>1.1499999999999999</v>
      </c>
      <c r="D10753">
        <v>1.1499999999999999</v>
      </c>
      <c r="E10753">
        <v>1.24</v>
      </c>
      <c r="F10753">
        <v>1.63</v>
      </c>
      <c r="G10753">
        <v>2.0299999999999998</v>
      </c>
      <c r="H10753">
        <v>2.82</v>
      </c>
      <c r="I10753">
        <v>3.37</v>
      </c>
      <c r="J10753">
        <v>3.82</v>
      </c>
      <c r="K10753">
        <v>4.82</v>
      </c>
      <c r="L10753" t="s">
        <v>13</v>
      </c>
    </row>
    <row r="10754" spans="1:12" x14ac:dyDescent="0.2">
      <c r="A10754" s="4">
        <v>37698</v>
      </c>
      <c r="B10754">
        <v>1.19</v>
      </c>
      <c r="C10754">
        <v>1.1399999999999999</v>
      </c>
      <c r="D10754">
        <v>1.19</v>
      </c>
      <c r="E10754">
        <v>1.35</v>
      </c>
      <c r="F10754">
        <v>1.72</v>
      </c>
      <c r="G10754">
        <v>2.12</v>
      </c>
      <c r="H10754">
        <v>2.93</v>
      </c>
      <c r="I10754">
        <v>3.46</v>
      </c>
      <c r="J10754">
        <v>3.91</v>
      </c>
      <c r="K10754">
        <v>4.8899999999999997</v>
      </c>
      <c r="L10754" t="s">
        <v>13</v>
      </c>
    </row>
    <row r="10755" spans="1:12" x14ac:dyDescent="0.2">
      <c r="A10755" s="4">
        <v>37699</v>
      </c>
      <c r="B10755">
        <v>1.19</v>
      </c>
      <c r="C10755">
        <v>1.1599999999999999</v>
      </c>
      <c r="D10755">
        <v>1.18</v>
      </c>
      <c r="E10755">
        <v>1.32</v>
      </c>
      <c r="F10755">
        <v>1.72</v>
      </c>
      <c r="G10755">
        <v>2.14</v>
      </c>
      <c r="H10755">
        <v>2.98</v>
      </c>
      <c r="I10755">
        <v>3.53</v>
      </c>
      <c r="J10755">
        <v>3.98</v>
      </c>
      <c r="K10755">
        <v>4.9400000000000004</v>
      </c>
      <c r="L10755" t="s">
        <v>13</v>
      </c>
    </row>
    <row r="10756" spans="1:12" x14ac:dyDescent="0.2">
      <c r="A10756" s="4">
        <v>37700</v>
      </c>
      <c r="B10756">
        <v>1.19</v>
      </c>
      <c r="C10756">
        <v>1.17</v>
      </c>
      <c r="D10756">
        <v>1.19</v>
      </c>
      <c r="E10756">
        <v>1.34</v>
      </c>
      <c r="F10756">
        <v>1.75</v>
      </c>
      <c r="G10756">
        <v>2.1800000000000002</v>
      </c>
      <c r="H10756">
        <v>3.02</v>
      </c>
      <c r="I10756">
        <v>3.56</v>
      </c>
      <c r="J10756">
        <v>4.01</v>
      </c>
      <c r="K10756">
        <v>4.99</v>
      </c>
      <c r="L10756" t="s">
        <v>13</v>
      </c>
    </row>
    <row r="10757" spans="1:12" x14ac:dyDescent="0.2">
      <c r="A10757" s="4">
        <v>37701</v>
      </c>
      <c r="B10757">
        <v>1.18</v>
      </c>
      <c r="C10757">
        <v>1.18</v>
      </c>
      <c r="D10757">
        <v>1.2</v>
      </c>
      <c r="E10757">
        <v>1.36</v>
      </c>
      <c r="F10757">
        <v>1.8</v>
      </c>
      <c r="G10757">
        <v>2.25</v>
      </c>
      <c r="H10757">
        <v>3.12</v>
      </c>
      <c r="I10757">
        <v>3.67</v>
      </c>
      <c r="J10757">
        <v>4.1100000000000003</v>
      </c>
      <c r="K10757">
        <v>5.08</v>
      </c>
      <c r="L10757" t="s">
        <v>13</v>
      </c>
    </row>
    <row r="10758" spans="1:12" x14ac:dyDescent="0.2">
      <c r="A10758" s="4">
        <v>37704</v>
      </c>
      <c r="B10758">
        <v>1.18</v>
      </c>
      <c r="C10758">
        <v>1.17</v>
      </c>
      <c r="D10758">
        <v>1.19</v>
      </c>
      <c r="E10758">
        <v>1.32</v>
      </c>
      <c r="F10758">
        <v>1.71</v>
      </c>
      <c r="G10758">
        <v>2.14</v>
      </c>
      <c r="H10758">
        <v>2.98</v>
      </c>
      <c r="I10758">
        <v>3.55</v>
      </c>
      <c r="J10758">
        <v>3.98</v>
      </c>
      <c r="K10758">
        <v>4.97</v>
      </c>
      <c r="L10758" t="s">
        <v>13</v>
      </c>
    </row>
    <row r="10759" spans="1:12" x14ac:dyDescent="0.2">
      <c r="A10759" s="4">
        <v>37705</v>
      </c>
      <c r="B10759">
        <v>1.21</v>
      </c>
      <c r="C10759">
        <v>1.18</v>
      </c>
      <c r="D10759">
        <v>1.19</v>
      </c>
      <c r="E10759">
        <v>1.28</v>
      </c>
      <c r="F10759">
        <v>1.69</v>
      </c>
      <c r="G10759">
        <v>2.12</v>
      </c>
      <c r="H10759">
        <v>2.97</v>
      </c>
      <c r="I10759">
        <v>3.54</v>
      </c>
      <c r="J10759">
        <v>3.97</v>
      </c>
      <c r="K10759">
        <v>4.97</v>
      </c>
      <c r="L10759" t="s">
        <v>13</v>
      </c>
    </row>
    <row r="10760" spans="1:12" x14ac:dyDescent="0.2">
      <c r="A10760" s="4">
        <v>37706</v>
      </c>
      <c r="B10760">
        <v>1.19</v>
      </c>
      <c r="C10760">
        <v>1.18</v>
      </c>
      <c r="D10760">
        <v>1.18</v>
      </c>
      <c r="E10760">
        <v>1.27</v>
      </c>
      <c r="F10760">
        <v>1.68</v>
      </c>
      <c r="G10760">
        <v>2.11</v>
      </c>
      <c r="H10760">
        <v>2.94</v>
      </c>
      <c r="I10760">
        <v>3.52</v>
      </c>
      <c r="J10760">
        <v>3.96</v>
      </c>
      <c r="K10760">
        <v>4.96</v>
      </c>
      <c r="L10760" t="s">
        <v>13</v>
      </c>
    </row>
    <row r="10761" spans="1:12" x14ac:dyDescent="0.2">
      <c r="A10761" s="4">
        <v>37707</v>
      </c>
      <c r="B10761">
        <v>1.18</v>
      </c>
      <c r="C10761">
        <v>1.1599999999999999</v>
      </c>
      <c r="D10761">
        <v>1.17</v>
      </c>
      <c r="E10761">
        <v>1.25</v>
      </c>
      <c r="F10761">
        <v>1.62</v>
      </c>
      <c r="G10761">
        <v>2.0499999999999998</v>
      </c>
      <c r="H10761">
        <v>2.92</v>
      </c>
      <c r="I10761">
        <v>3.5</v>
      </c>
      <c r="J10761">
        <v>3.95</v>
      </c>
      <c r="K10761">
        <v>4.96</v>
      </c>
      <c r="L10761" t="s">
        <v>13</v>
      </c>
    </row>
    <row r="10762" spans="1:12" x14ac:dyDescent="0.2">
      <c r="A10762" s="4">
        <v>37708</v>
      </c>
      <c r="B10762">
        <v>1.1499999999999999</v>
      </c>
      <c r="C10762">
        <v>1.1399999999999999</v>
      </c>
      <c r="D10762">
        <v>1.1499999999999999</v>
      </c>
      <c r="E10762">
        <v>1.22</v>
      </c>
      <c r="F10762">
        <v>1.56</v>
      </c>
      <c r="G10762">
        <v>1.99</v>
      </c>
      <c r="H10762">
        <v>2.86</v>
      </c>
      <c r="I10762">
        <v>3.45</v>
      </c>
      <c r="J10762">
        <v>3.92</v>
      </c>
      <c r="K10762">
        <v>4.93</v>
      </c>
      <c r="L10762" t="s">
        <v>13</v>
      </c>
    </row>
    <row r="10763" spans="1:12" x14ac:dyDescent="0.2">
      <c r="A10763" s="4">
        <v>37711</v>
      </c>
      <c r="B10763">
        <v>1.1599999999999999</v>
      </c>
      <c r="C10763">
        <v>1.1399999999999999</v>
      </c>
      <c r="D10763">
        <v>1.1299999999999999</v>
      </c>
      <c r="E10763">
        <v>1.19</v>
      </c>
      <c r="F10763">
        <v>1.51</v>
      </c>
      <c r="G10763">
        <v>1.93</v>
      </c>
      <c r="H10763">
        <v>2.78</v>
      </c>
      <c r="I10763">
        <v>3.35</v>
      </c>
      <c r="J10763">
        <v>3.83</v>
      </c>
      <c r="K10763">
        <v>4.84</v>
      </c>
      <c r="L10763" t="s">
        <v>13</v>
      </c>
    </row>
    <row r="10764" spans="1:12" x14ac:dyDescent="0.2">
      <c r="A10764" s="4">
        <v>37712</v>
      </c>
      <c r="B10764">
        <v>1.17</v>
      </c>
      <c r="C10764">
        <v>1.1200000000000001</v>
      </c>
      <c r="D10764">
        <v>1.1000000000000001</v>
      </c>
      <c r="E10764">
        <v>1.1599999999999999</v>
      </c>
      <c r="F10764">
        <v>1.5</v>
      </c>
      <c r="G10764">
        <v>1.92</v>
      </c>
      <c r="H10764">
        <v>2.78</v>
      </c>
      <c r="I10764">
        <v>3.35</v>
      </c>
      <c r="J10764">
        <v>3.84</v>
      </c>
      <c r="K10764">
        <v>4.8499999999999996</v>
      </c>
      <c r="L10764" t="s">
        <v>13</v>
      </c>
    </row>
    <row r="10765" spans="1:12" x14ac:dyDescent="0.2">
      <c r="A10765" s="4">
        <v>37713</v>
      </c>
      <c r="B10765">
        <v>1.17</v>
      </c>
      <c r="C10765">
        <v>1.1299999999999999</v>
      </c>
      <c r="D10765">
        <v>1.1200000000000001</v>
      </c>
      <c r="E10765">
        <v>1.22</v>
      </c>
      <c r="F10765">
        <v>1.6</v>
      </c>
      <c r="G10765">
        <v>2.0299999999999998</v>
      </c>
      <c r="H10765">
        <v>2.89</v>
      </c>
      <c r="I10765">
        <v>3.48</v>
      </c>
      <c r="J10765">
        <v>3.94</v>
      </c>
      <c r="K10765">
        <v>4.9400000000000004</v>
      </c>
      <c r="L10765" t="s">
        <v>13</v>
      </c>
    </row>
    <row r="10766" spans="1:12" x14ac:dyDescent="0.2">
      <c r="A10766" s="4">
        <v>37714</v>
      </c>
      <c r="B10766">
        <v>1.17</v>
      </c>
      <c r="C10766">
        <v>1.1100000000000001</v>
      </c>
      <c r="D10766">
        <v>1.1000000000000001</v>
      </c>
      <c r="E10766">
        <v>1.18</v>
      </c>
      <c r="F10766">
        <v>1.55</v>
      </c>
      <c r="G10766">
        <v>1.99</v>
      </c>
      <c r="H10766">
        <v>2.87</v>
      </c>
      <c r="I10766">
        <v>3.45</v>
      </c>
      <c r="J10766">
        <v>3.93</v>
      </c>
      <c r="K10766">
        <v>4.95</v>
      </c>
      <c r="L10766" t="s">
        <v>13</v>
      </c>
    </row>
    <row r="10767" spans="1:12" x14ac:dyDescent="0.2">
      <c r="A10767" s="4">
        <v>37715</v>
      </c>
      <c r="B10767">
        <v>1.17</v>
      </c>
      <c r="C10767">
        <v>1.1100000000000001</v>
      </c>
      <c r="D10767">
        <v>1.1000000000000001</v>
      </c>
      <c r="E10767">
        <v>1.18</v>
      </c>
      <c r="F10767">
        <v>1.55</v>
      </c>
      <c r="G10767">
        <v>2</v>
      </c>
      <c r="H10767">
        <v>2.88</v>
      </c>
      <c r="I10767">
        <v>3.48</v>
      </c>
      <c r="J10767">
        <v>3.96</v>
      </c>
      <c r="K10767">
        <v>4.97</v>
      </c>
      <c r="L10767" t="s">
        <v>13</v>
      </c>
    </row>
    <row r="10768" spans="1:12" x14ac:dyDescent="0.2">
      <c r="A10768" s="4">
        <v>37718</v>
      </c>
      <c r="B10768">
        <v>1.19</v>
      </c>
      <c r="C10768">
        <v>1.17</v>
      </c>
      <c r="D10768">
        <v>1.17</v>
      </c>
      <c r="E10768">
        <v>1.25</v>
      </c>
      <c r="F10768">
        <v>1.65</v>
      </c>
      <c r="G10768">
        <v>2.1</v>
      </c>
      <c r="H10768">
        <v>2.99</v>
      </c>
      <c r="I10768">
        <v>3.55</v>
      </c>
      <c r="J10768">
        <v>4.03</v>
      </c>
      <c r="K10768">
        <v>5.01</v>
      </c>
      <c r="L10768" t="s">
        <v>13</v>
      </c>
    </row>
    <row r="10769" spans="1:12" x14ac:dyDescent="0.2">
      <c r="A10769" s="4">
        <v>37719</v>
      </c>
      <c r="B10769">
        <v>1.19</v>
      </c>
      <c r="C10769">
        <v>1.1499999999999999</v>
      </c>
      <c r="D10769">
        <v>1.1499999999999999</v>
      </c>
      <c r="E10769">
        <v>1.21</v>
      </c>
      <c r="F10769">
        <v>1.59</v>
      </c>
      <c r="G10769">
        <v>2.0299999999999998</v>
      </c>
      <c r="H10769">
        <v>2.91</v>
      </c>
      <c r="I10769">
        <v>3.47</v>
      </c>
      <c r="J10769">
        <v>3.95</v>
      </c>
      <c r="K10769">
        <v>4.93</v>
      </c>
      <c r="L10769" t="s">
        <v>13</v>
      </c>
    </row>
    <row r="10770" spans="1:12" x14ac:dyDescent="0.2">
      <c r="A10770" s="4">
        <v>37720</v>
      </c>
      <c r="B10770">
        <v>1.17</v>
      </c>
      <c r="C10770">
        <v>1.1299999999999999</v>
      </c>
      <c r="D10770">
        <v>1.1299999999999999</v>
      </c>
      <c r="E10770">
        <v>1.22</v>
      </c>
      <c r="F10770">
        <v>1.55</v>
      </c>
      <c r="G10770">
        <v>1.99</v>
      </c>
      <c r="H10770">
        <v>2.87</v>
      </c>
      <c r="I10770">
        <v>3.44</v>
      </c>
      <c r="J10770">
        <v>3.93</v>
      </c>
      <c r="K10770">
        <v>4.92</v>
      </c>
      <c r="L10770" t="s">
        <v>13</v>
      </c>
    </row>
    <row r="10771" spans="1:12" x14ac:dyDescent="0.2">
      <c r="A10771" s="4">
        <v>37721</v>
      </c>
      <c r="B10771">
        <v>1.18</v>
      </c>
      <c r="C10771">
        <v>1.1399999999999999</v>
      </c>
      <c r="D10771">
        <v>1.1599999999999999</v>
      </c>
      <c r="E10771">
        <v>1.25</v>
      </c>
      <c r="F10771">
        <v>1.6</v>
      </c>
      <c r="G10771">
        <v>2.0299999999999998</v>
      </c>
      <c r="H10771">
        <v>2.89</v>
      </c>
      <c r="I10771">
        <v>3.46</v>
      </c>
      <c r="J10771">
        <v>3.95</v>
      </c>
      <c r="K10771">
        <v>4.9400000000000004</v>
      </c>
      <c r="L10771" t="s">
        <v>13</v>
      </c>
    </row>
    <row r="10772" spans="1:12" x14ac:dyDescent="0.2">
      <c r="A10772" s="4">
        <v>37722</v>
      </c>
      <c r="B10772">
        <v>1.18</v>
      </c>
      <c r="C10772">
        <v>1.17</v>
      </c>
      <c r="D10772">
        <v>1.19</v>
      </c>
      <c r="E10772">
        <v>1.3</v>
      </c>
      <c r="F10772">
        <v>1.65</v>
      </c>
      <c r="G10772">
        <v>2.09</v>
      </c>
      <c r="H10772">
        <v>2.95</v>
      </c>
      <c r="I10772">
        <v>3.49</v>
      </c>
      <c r="J10772">
        <v>4</v>
      </c>
      <c r="K10772">
        <v>4.96</v>
      </c>
      <c r="L10772" t="s">
        <v>13</v>
      </c>
    </row>
    <row r="10773" spans="1:12" x14ac:dyDescent="0.2">
      <c r="A10773" s="4">
        <v>37725</v>
      </c>
      <c r="B10773">
        <v>1.19</v>
      </c>
      <c r="C10773">
        <v>1.2</v>
      </c>
      <c r="D10773">
        <v>1.22</v>
      </c>
      <c r="E10773">
        <v>1.33</v>
      </c>
      <c r="F10773">
        <v>1.74</v>
      </c>
      <c r="G10773">
        <v>2.17</v>
      </c>
      <c r="H10773">
        <v>3.02</v>
      </c>
      <c r="I10773">
        <v>3.55</v>
      </c>
      <c r="J10773">
        <v>4.04</v>
      </c>
      <c r="K10773">
        <v>4.99</v>
      </c>
      <c r="L10773" t="s">
        <v>13</v>
      </c>
    </row>
    <row r="10774" spans="1:12" x14ac:dyDescent="0.2">
      <c r="A10774" s="4">
        <v>37726</v>
      </c>
      <c r="B10774">
        <v>1.17</v>
      </c>
      <c r="C10774">
        <v>1.18</v>
      </c>
      <c r="D10774">
        <v>1.21</v>
      </c>
      <c r="E10774">
        <v>1.32</v>
      </c>
      <c r="F10774">
        <v>1.69</v>
      </c>
      <c r="G10774">
        <v>2.12</v>
      </c>
      <c r="H10774">
        <v>2.96</v>
      </c>
      <c r="I10774">
        <v>3.49</v>
      </c>
      <c r="J10774">
        <v>3.98</v>
      </c>
      <c r="K10774">
        <v>4.93</v>
      </c>
      <c r="L10774" t="s">
        <v>13</v>
      </c>
    </row>
    <row r="10775" spans="1:12" x14ac:dyDescent="0.2">
      <c r="A10775" s="4">
        <v>37727</v>
      </c>
      <c r="B10775">
        <v>1.1499999999999999</v>
      </c>
      <c r="C10775">
        <v>1.17</v>
      </c>
      <c r="D10775">
        <v>1.2</v>
      </c>
      <c r="E10775">
        <v>1.31</v>
      </c>
      <c r="F10775">
        <v>1.67</v>
      </c>
      <c r="G10775">
        <v>2.1</v>
      </c>
      <c r="H10775">
        <v>2.95</v>
      </c>
      <c r="I10775">
        <v>3.48</v>
      </c>
      <c r="J10775">
        <v>3.96</v>
      </c>
      <c r="K10775">
        <v>4.92</v>
      </c>
      <c r="L10775" t="s">
        <v>13</v>
      </c>
    </row>
    <row r="10776" spans="1:12" x14ac:dyDescent="0.2">
      <c r="A10776" s="4">
        <v>37728</v>
      </c>
      <c r="B10776">
        <v>1.1399999999999999</v>
      </c>
      <c r="C10776">
        <v>1.18</v>
      </c>
      <c r="D10776">
        <v>1.2</v>
      </c>
      <c r="E10776">
        <v>1.34</v>
      </c>
      <c r="F10776">
        <v>1.71</v>
      </c>
      <c r="G10776">
        <v>2.15</v>
      </c>
      <c r="H10776">
        <v>2.99</v>
      </c>
      <c r="I10776">
        <v>3.5</v>
      </c>
      <c r="J10776">
        <v>3.98</v>
      </c>
      <c r="K10776">
        <v>4.91</v>
      </c>
      <c r="L10776" t="s">
        <v>13</v>
      </c>
    </row>
    <row r="10777" spans="1:12" x14ac:dyDescent="0.2">
      <c r="A10777" s="4">
        <v>37729</v>
      </c>
      <c r="B10777" t="s">
        <v>13</v>
      </c>
      <c r="C10777" t="s">
        <v>13</v>
      </c>
      <c r="D10777" t="s">
        <v>13</v>
      </c>
      <c r="E10777" t="s">
        <v>13</v>
      </c>
      <c r="F10777" t="s">
        <v>13</v>
      </c>
      <c r="G10777" t="s">
        <v>13</v>
      </c>
      <c r="H10777" t="s">
        <v>13</v>
      </c>
      <c r="I10777" t="s">
        <v>13</v>
      </c>
      <c r="J10777" t="s">
        <v>13</v>
      </c>
      <c r="K10777" t="s">
        <v>13</v>
      </c>
      <c r="L10777" t="s">
        <v>13</v>
      </c>
    </row>
    <row r="10778" spans="1:12" x14ac:dyDescent="0.2">
      <c r="A10778" s="4">
        <v>37732</v>
      </c>
      <c r="B10778">
        <v>1.1399999999999999</v>
      </c>
      <c r="C10778">
        <v>1.18</v>
      </c>
      <c r="D10778">
        <v>1.22</v>
      </c>
      <c r="E10778">
        <v>1.35</v>
      </c>
      <c r="F10778">
        <v>1.71</v>
      </c>
      <c r="G10778">
        <v>2.16</v>
      </c>
      <c r="H10778">
        <v>3.03</v>
      </c>
      <c r="I10778">
        <v>3.54</v>
      </c>
      <c r="J10778">
        <v>4</v>
      </c>
      <c r="K10778">
        <v>4.92</v>
      </c>
      <c r="L10778" t="s">
        <v>13</v>
      </c>
    </row>
    <row r="10779" spans="1:12" x14ac:dyDescent="0.2">
      <c r="A10779" s="4">
        <v>37733</v>
      </c>
      <c r="B10779">
        <v>1.1399999999999999</v>
      </c>
      <c r="C10779">
        <v>1.18</v>
      </c>
      <c r="D10779">
        <v>1.21</v>
      </c>
      <c r="E10779">
        <v>1.34</v>
      </c>
      <c r="F10779">
        <v>1.7</v>
      </c>
      <c r="G10779">
        <v>2.14</v>
      </c>
      <c r="H10779">
        <v>3.01</v>
      </c>
      <c r="I10779">
        <v>3.53</v>
      </c>
      <c r="J10779">
        <v>4.01</v>
      </c>
      <c r="K10779">
        <v>4.9400000000000004</v>
      </c>
      <c r="L10779" t="s">
        <v>13</v>
      </c>
    </row>
    <row r="10780" spans="1:12" x14ac:dyDescent="0.2">
      <c r="A10780" s="4">
        <v>37734</v>
      </c>
      <c r="B10780">
        <v>1.1399999999999999</v>
      </c>
      <c r="C10780">
        <v>1.17</v>
      </c>
      <c r="D10780">
        <v>1.21</v>
      </c>
      <c r="E10780">
        <v>1.33</v>
      </c>
      <c r="F10780">
        <v>1.7</v>
      </c>
      <c r="G10780">
        <v>2.14</v>
      </c>
      <c r="H10780">
        <v>3.02</v>
      </c>
      <c r="I10780">
        <v>3.54</v>
      </c>
      <c r="J10780">
        <v>4.0199999999999996</v>
      </c>
      <c r="K10780">
        <v>4.92</v>
      </c>
      <c r="L10780" t="s">
        <v>13</v>
      </c>
    </row>
    <row r="10781" spans="1:12" x14ac:dyDescent="0.2">
      <c r="A10781" s="4">
        <v>37735</v>
      </c>
      <c r="B10781">
        <v>1.1299999999999999</v>
      </c>
      <c r="C10781">
        <v>1.1499999999999999</v>
      </c>
      <c r="D10781">
        <v>1.18</v>
      </c>
      <c r="E10781">
        <v>1.28</v>
      </c>
      <c r="F10781">
        <v>1.62</v>
      </c>
      <c r="G10781">
        <v>2.0499999999999998</v>
      </c>
      <c r="H10781">
        <v>2.92</v>
      </c>
      <c r="I10781">
        <v>3.45</v>
      </c>
      <c r="J10781">
        <v>3.93</v>
      </c>
      <c r="K10781">
        <v>4.84</v>
      </c>
      <c r="L10781" t="s">
        <v>13</v>
      </c>
    </row>
    <row r="10782" spans="1:12" x14ac:dyDescent="0.2">
      <c r="A10782" s="4">
        <v>37736</v>
      </c>
      <c r="B10782">
        <v>1.1299999999999999</v>
      </c>
      <c r="C10782">
        <v>1.1399999999999999</v>
      </c>
      <c r="D10782">
        <v>1.17</v>
      </c>
      <c r="E10782">
        <v>1.26</v>
      </c>
      <c r="F10782">
        <v>1.57</v>
      </c>
      <c r="G10782">
        <v>2</v>
      </c>
      <c r="H10782">
        <v>2.88</v>
      </c>
      <c r="I10782">
        <v>3.42</v>
      </c>
      <c r="J10782">
        <v>3.91</v>
      </c>
      <c r="K10782">
        <v>4.83</v>
      </c>
      <c r="L10782" t="s">
        <v>13</v>
      </c>
    </row>
    <row r="10783" spans="1:12" x14ac:dyDescent="0.2">
      <c r="A10783" s="4">
        <v>37739</v>
      </c>
      <c r="B10783">
        <v>1.1299999999999999</v>
      </c>
      <c r="C10783">
        <v>1.1399999999999999</v>
      </c>
      <c r="D10783">
        <v>1.18</v>
      </c>
      <c r="E10783">
        <v>1.28</v>
      </c>
      <c r="F10783">
        <v>1.59</v>
      </c>
      <c r="G10783">
        <v>2.02</v>
      </c>
      <c r="H10783">
        <v>2.9</v>
      </c>
      <c r="I10783">
        <v>3.43</v>
      </c>
      <c r="J10783">
        <v>3.92</v>
      </c>
      <c r="K10783">
        <v>4.83</v>
      </c>
      <c r="L10783" t="s">
        <v>13</v>
      </c>
    </row>
    <row r="10784" spans="1:12" x14ac:dyDescent="0.2">
      <c r="A10784" s="4">
        <v>37740</v>
      </c>
      <c r="B10784">
        <v>1.1399999999999999</v>
      </c>
      <c r="C10784">
        <v>1.1499999999999999</v>
      </c>
      <c r="D10784">
        <v>1.18</v>
      </c>
      <c r="E10784">
        <v>1.28</v>
      </c>
      <c r="F10784">
        <v>1.62</v>
      </c>
      <c r="G10784">
        <v>2.06</v>
      </c>
      <c r="H10784">
        <v>2.94</v>
      </c>
      <c r="I10784">
        <v>3.47</v>
      </c>
      <c r="J10784">
        <v>3.96</v>
      </c>
      <c r="K10784">
        <v>4.8600000000000003</v>
      </c>
      <c r="L10784" t="s">
        <v>13</v>
      </c>
    </row>
    <row r="10785" spans="1:12" x14ac:dyDescent="0.2">
      <c r="A10785" s="4">
        <v>37741</v>
      </c>
      <c r="B10785">
        <v>1.1299999999999999</v>
      </c>
      <c r="C10785">
        <v>1.1299999999999999</v>
      </c>
      <c r="D10785">
        <v>1.1499999999999999</v>
      </c>
      <c r="E10785">
        <v>1.22</v>
      </c>
      <c r="F10785">
        <v>1.51</v>
      </c>
      <c r="G10785">
        <v>1.95</v>
      </c>
      <c r="H10785">
        <v>2.85</v>
      </c>
      <c r="I10785">
        <v>3.39</v>
      </c>
      <c r="J10785">
        <v>3.89</v>
      </c>
      <c r="K10785">
        <v>4.79</v>
      </c>
      <c r="L10785" t="s">
        <v>13</v>
      </c>
    </row>
    <row r="10786" spans="1:12" x14ac:dyDescent="0.2">
      <c r="A10786" s="4">
        <v>37742</v>
      </c>
      <c r="B10786">
        <v>1.0900000000000001</v>
      </c>
      <c r="C10786">
        <v>1.1000000000000001</v>
      </c>
      <c r="D10786">
        <v>1.1299999999999999</v>
      </c>
      <c r="E10786">
        <v>1.21</v>
      </c>
      <c r="F10786">
        <v>1.5</v>
      </c>
      <c r="G10786">
        <v>1.93</v>
      </c>
      <c r="H10786">
        <v>2.82</v>
      </c>
      <c r="I10786">
        <v>3.37</v>
      </c>
      <c r="J10786">
        <v>3.88</v>
      </c>
      <c r="K10786">
        <v>4.8</v>
      </c>
      <c r="L10786" t="s">
        <v>13</v>
      </c>
    </row>
    <row r="10787" spans="1:12" x14ac:dyDescent="0.2">
      <c r="A10787" s="4">
        <v>37743</v>
      </c>
      <c r="B10787">
        <v>1.07</v>
      </c>
      <c r="C10787">
        <v>1.1200000000000001</v>
      </c>
      <c r="D10787">
        <v>1.1599999999999999</v>
      </c>
      <c r="E10787">
        <v>1.27</v>
      </c>
      <c r="F10787">
        <v>1.56</v>
      </c>
      <c r="G10787">
        <v>2</v>
      </c>
      <c r="H10787">
        <v>2.9</v>
      </c>
      <c r="I10787">
        <v>3.45</v>
      </c>
      <c r="J10787">
        <v>3.94</v>
      </c>
      <c r="K10787">
        <v>4.84</v>
      </c>
      <c r="L10787" t="s">
        <v>13</v>
      </c>
    </row>
    <row r="10788" spans="1:12" x14ac:dyDescent="0.2">
      <c r="A10788" s="4">
        <v>37746</v>
      </c>
      <c r="B10788">
        <v>1.08</v>
      </c>
      <c r="C10788">
        <v>1.1299999999999999</v>
      </c>
      <c r="D10788">
        <v>1.17</v>
      </c>
      <c r="E10788">
        <v>1.27</v>
      </c>
      <c r="F10788">
        <v>1.55</v>
      </c>
      <c r="G10788">
        <v>1.98</v>
      </c>
      <c r="H10788">
        <v>2.87</v>
      </c>
      <c r="I10788">
        <v>3.41</v>
      </c>
      <c r="J10788">
        <v>3.92</v>
      </c>
      <c r="K10788">
        <v>4.8</v>
      </c>
      <c r="L10788" t="s">
        <v>13</v>
      </c>
    </row>
    <row r="10789" spans="1:12" x14ac:dyDescent="0.2">
      <c r="A10789" s="4">
        <v>37747</v>
      </c>
      <c r="B10789">
        <v>1.0900000000000001</v>
      </c>
      <c r="C10789">
        <v>1.1000000000000001</v>
      </c>
      <c r="D10789">
        <v>1.1200000000000001</v>
      </c>
      <c r="E10789">
        <v>1.19</v>
      </c>
      <c r="F10789">
        <v>1.45</v>
      </c>
      <c r="G10789">
        <v>1.87</v>
      </c>
      <c r="H10789">
        <v>2.76</v>
      </c>
      <c r="I10789">
        <v>3.31</v>
      </c>
      <c r="J10789">
        <v>3.84</v>
      </c>
      <c r="K10789">
        <v>4.76</v>
      </c>
      <c r="L10789" t="s">
        <v>13</v>
      </c>
    </row>
    <row r="10790" spans="1:12" x14ac:dyDescent="0.2">
      <c r="A10790" s="4">
        <v>37748</v>
      </c>
      <c r="B10790">
        <v>1.08</v>
      </c>
      <c r="C10790">
        <v>1.1100000000000001</v>
      </c>
      <c r="D10790">
        <v>1.1399999999999999</v>
      </c>
      <c r="E10790">
        <v>1.21</v>
      </c>
      <c r="F10790">
        <v>1.45</v>
      </c>
      <c r="G10790">
        <v>1.83</v>
      </c>
      <c r="H10790">
        <v>2.64</v>
      </c>
      <c r="I10790">
        <v>3.19</v>
      </c>
      <c r="J10790">
        <v>3.72</v>
      </c>
      <c r="K10790">
        <v>4.67</v>
      </c>
      <c r="L10790" t="s">
        <v>13</v>
      </c>
    </row>
    <row r="10791" spans="1:12" x14ac:dyDescent="0.2">
      <c r="A10791" s="4">
        <v>37749</v>
      </c>
      <c r="B10791">
        <v>1.06</v>
      </c>
      <c r="C10791">
        <v>1.0900000000000001</v>
      </c>
      <c r="D10791">
        <v>1.1399999999999999</v>
      </c>
      <c r="E10791">
        <v>1.24</v>
      </c>
      <c r="F10791">
        <v>1.49</v>
      </c>
      <c r="G10791">
        <v>1.82</v>
      </c>
      <c r="H10791">
        <v>2.62</v>
      </c>
      <c r="I10791">
        <v>3.17</v>
      </c>
      <c r="J10791">
        <v>3.7</v>
      </c>
      <c r="K10791">
        <v>4.6500000000000004</v>
      </c>
      <c r="L10791" t="s">
        <v>13</v>
      </c>
    </row>
    <row r="10792" spans="1:12" x14ac:dyDescent="0.2">
      <c r="A10792" s="4">
        <v>37750</v>
      </c>
      <c r="B10792">
        <v>1.07</v>
      </c>
      <c r="C10792">
        <v>1.1100000000000001</v>
      </c>
      <c r="D10792">
        <v>1.1399999999999999</v>
      </c>
      <c r="E10792">
        <v>1.22</v>
      </c>
      <c r="F10792">
        <v>1.45</v>
      </c>
      <c r="G10792">
        <v>1.81</v>
      </c>
      <c r="H10792">
        <v>2.61</v>
      </c>
      <c r="I10792">
        <v>3.17</v>
      </c>
      <c r="J10792">
        <v>3.69</v>
      </c>
      <c r="K10792">
        <v>4.6399999999999997</v>
      </c>
      <c r="L10792" t="s">
        <v>13</v>
      </c>
    </row>
    <row r="10793" spans="1:12" x14ac:dyDescent="0.2">
      <c r="A10793" s="4">
        <v>37753</v>
      </c>
      <c r="B10793">
        <v>1.07</v>
      </c>
      <c r="C10793">
        <v>1.1000000000000001</v>
      </c>
      <c r="D10793">
        <v>1.1299999999999999</v>
      </c>
      <c r="E10793">
        <v>1.22</v>
      </c>
      <c r="F10793">
        <v>1.46</v>
      </c>
      <c r="G10793">
        <v>1.81</v>
      </c>
      <c r="H10793">
        <v>2.58</v>
      </c>
      <c r="I10793">
        <v>3.12</v>
      </c>
      <c r="J10793">
        <v>3.64</v>
      </c>
      <c r="K10793">
        <v>4.5999999999999996</v>
      </c>
      <c r="L10793" t="s">
        <v>13</v>
      </c>
    </row>
    <row r="10794" spans="1:12" x14ac:dyDescent="0.2">
      <c r="A10794" s="4">
        <v>37754</v>
      </c>
      <c r="B10794">
        <v>1.02</v>
      </c>
      <c r="C10794">
        <v>1.0900000000000001</v>
      </c>
      <c r="D10794">
        <v>1.1200000000000001</v>
      </c>
      <c r="E10794">
        <v>1.23</v>
      </c>
      <c r="F10794">
        <v>1.47</v>
      </c>
      <c r="G10794">
        <v>1.82</v>
      </c>
      <c r="H10794">
        <v>2.58</v>
      </c>
      <c r="I10794">
        <v>3.12</v>
      </c>
      <c r="J10794">
        <v>3.63</v>
      </c>
      <c r="K10794">
        <v>4.58</v>
      </c>
      <c r="L10794" t="s">
        <v>13</v>
      </c>
    </row>
    <row r="10795" spans="1:12" x14ac:dyDescent="0.2">
      <c r="A10795" s="4">
        <v>37755</v>
      </c>
      <c r="B10795">
        <v>0.95</v>
      </c>
      <c r="C10795">
        <v>1.06</v>
      </c>
      <c r="D10795">
        <v>1.1000000000000001</v>
      </c>
      <c r="E10795">
        <v>1.2</v>
      </c>
      <c r="F10795">
        <v>1.41</v>
      </c>
      <c r="G10795">
        <v>1.72</v>
      </c>
      <c r="H10795">
        <v>2.4700000000000002</v>
      </c>
      <c r="I10795">
        <v>3.02</v>
      </c>
      <c r="J10795">
        <v>3.53</v>
      </c>
      <c r="K10795">
        <v>4.47</v>
      </c>
      <c r="L10795" t="s">
        <v>13</v>
      </c>
    </row>
    <row r="10796" spans="1:12" x14ac:dyDescent="0.2">
      <c r="A10796" s="4">
        <v>37756</v>
      </c>
      <c r="B10796">
        <v>0.98</v>
      </c>
      <c r="C10796">
        <v>1.06</v>
      </c>
      <c r="D10796">
        <v>1.1100000000000001</v>
      </c>
      <c r="E10796">
        <v>1.21</v>
      </c>
      <c r="F10796">
        <v>1.46</v>
      </c>
      <c r="G10796">
        <v>1.78</v>
      </c>
      <c r="H10796">
        <v>2.52</v>
      </c>
      <c r="I10796">
        <v>3.07</v>
      </c>
      <c r="J10796">
        <v>3.53</v>
      </c>
      <c r="K10796">
        <v>4.4800000000000004</v>
      </c>
      <c r="L10796" t="s">
        <v>13</v>
      </c>
    </row>
    <row r="10797" spans="1:12" x14ac:dyDescent="0.2">
      <c r="A10797" s="4">
        <v>37757</v>
      </c>
      <c r="B10797">
        <v>0.98</v>
      </c>
      <c r="C10797">
        <v>1.05</v>
      </c>
      <c r="D10797">
        <v>1.06</v>
      </c>
      <c r="E10797">
        <v>1.1499999999999999</v>
      </c>
      <c r="F10797">
        <v>1.38</v>
      </c>
      <c r="G10797">
        <v>1.69</v>
      </c>
      <c r="H10797">
        <v>2.4300000000000002</v>
      </c>
      <c r="I10797">
        <v>3</v>
      </c>
      <c r="J10797">
        <v>3.46</v>
      </c>
      <c r="K10797">
        <v>4.4400000000000004</v>
      </c>
      <c r="L10797" t="s">
        <v>13</v>
      </c>
    </row>
    <row r="10798" spans="1:12" x14ac:dyDescent="0.2">
      <c r="A10798" s="4">
        <v>37760</v>
      </c>
      <c r="B10798">
        <v>1.01</v>
      </c>
      <c r="C10798">
        <v>1.05</v>
      </c>
      <c r="D10798">
        <v>1.06</v>
      </c>
      <c r="E10798">
        <v>1.1399999999999999</v>
      </c>
      <c r="F10798">
        <v>1.35</v>
      </c>
      <c r="G10798">
        <v>1.66</v>
      </c>
      <c r="H10798">
        <v>2.41</v>
      </c>
      <c r="I10798">
        <v>2.98</v>
      </c>
      <c r="J10798">
        <v>3.46</v>
      </c>
      <c r="K10798">
        <v>4.4400000000000004</v>
      </c>
      <c r="L10798" t="s">
        <v>13</v>
      </c>
    </row>
    <row r="10799" spans="1:12" x14ac:dyDescent="0.2">
      <c r="A10799" s="4">
        <v>37761</v>
      </c>
      <c r="B10799">
        <v>1.02</v>
      </c>
      <c r="C10799">
        <v>1.04</v>
      </c>
      <c r="D10799">
        <v>1.04</v>
      </c>
      <c r="E10799">
        <v>1.1000000000000001</v>
      </c>
      <c r="F10799">
        <v>1.31</v>
      </c>
      <c r="G10799">
        <v>1.62</v>
      </c>
      <c r="H10799">
        <v>2.34</v>
      </c>
      <c r="I10799">
        <v>2.89</v>
      </c>
      <c r="J10799">
        <v>3.38</v>
      </c>
      <c r="K10799">
        <v>4.3600000000000003</v>
      </c>
      <c r="L10799" t="s">
        <v>13</v>
      </c>
    </row>
    <row r="10800" spans="1:12" x14ac:dyDescent="0.2">
      <c r="A10800" s="4">
        <v>37762</v>
      </c>
      <c r="B10800">
        <v>1.1399999999999999</v>
      </c>
      <c r="C10800">
        <v>1.06</v>
      </c>
      <c r="D10800">
        <v>1.08</v>
      </c>
      <c r="E10800">
        <v>1.1499999999999999</v>
      </c>
      <c r="F10800">
        <v>1.38</v>
      </c>
      <c r="G10800">
        <v>1.67</v>
      </c>
      <c r="H10800">
        <v>2.37</v>
      </c>
      <c r="I10800">
        <v>2.91</v>
      </c>
      <c r="J10800">
        <v>3.39</v>
      </c>
      <c r="K10800">
        <v>4.33</v>
      </c>
      <c r="L10800" t="s">
        <v>13</v>
      </c>
    </row>
    <row r="10801" spans="1:12" x14ac:dyDescent="0.2">
      <c r="A10801" s="4">
        <v>37763</v>
      </c>
      <c r="B10801">
        <v>1.1299999999999999</v>
      </c>
      <c r="C10801">
        <v>1.08</v>
      </c>
      <c r="D10801">
        <v>1.08</v>
      </c>
      <c r="E10801">
        <v>1.1399999999999999</v>
      </c>
      <c r="F10801">
        <v>1.36</v>
      </c>
      <c r="G10801">
        <v>1.65</v>
      </c>
      <c r="H10801">
        <v>2.3199999999999998</v>
      </c>
      <c r="I10801">
        <v>2.87</v>
      </c>
      <c r="J10801">
        <v>3.34</v>
      </c>
      <c r="K10801">
        <v>4.29</v>
      </c>
      <c r="L10801" t="s">
        <v>13</v>
      </c>
    </row>
    <row r="10802" spans="1:12" x14ac:dyDescent="0.2">
      <c r="A10802" s="4">
        <v>37764</v>
      </c>
      <c r="B10802">
        <v>1.1399999999999999</v>
      </c>
      <c r="C10802">
        <v>1.08</v>
      </c>
      <c r="D10802">
        <v>1.08</v>
      </c>
      <c r="E10802">
        <v>1.1399999999999999</v>
      </c>
      <c r="F10802">
        <v>1.38</v>
      </c>
      <c r="G10802">
        <v>1.65</v>
      </c>
      <c r="H10802">
        <v>2.33</v>
      </c>
      <c r="I10802">
        <v>2.87</v>
      </c>
      <c r="J10802">
        <v>3.34</v>
      </c>
      <c r="K10802">
        <v>4.28</v>
      </c>
      <c r="L10802" t="s">
        <v>13</v>
      </c>
    </row>
    <row r="10803" spans="1:12" x14ac:dyDescent="0.2">
      <c r="A10803" s="4">
        <v>37767</v>
      </c>
      <c r="B10803" t="s">
        <v>13</v>
      </c>
      <c r="C10803" t="s">
        <v>13</v>
      </c>
      <c r="D10803" t="s">
        <v>13</v>
      </c>
      <c r="E10803" t="s">
        <v>13</v>
      </c>
      <c r="F10803" t="s">
        <v>13</v>
      </c>
      <c r="G10803" t="s">
        <v>13</v>
      </c>
      <c r="H10803" t="s">
        <v>13</v>
      </c>
      <c r="I10803" t="s">
        <v>13</v>
      </c>
      <c r="J10803" t="s">
        <v>13</v>
      </c>
      <c r="K10803" t="s">
        <v>13</v>
      </c>
      <c r="L10803" t="s">
        <v>13</v>
      </c>
    </row>
    <row r="10804" spans="1:12" x14ac:dyDescent="0.2">
      <c r="A10804" s="4">
        <v>37768</v>
      </c>
      <c r="B10804">
        <v>1.1499999999999999</v>
      </c>
      <c r="C10804">
        <v>1.0900000000000001</v>
      </c>
      <c r="D10804">
        <v>1.0900000000000001</v>
      </c>
      <c r="E10804">
        <v>1.1299999999999999</v>
      </c>
      <c r="F10804">
        <v>1.33</v>
      </c>
      <c r="G10804">
        <v>1.63</v>
      </c>
      <c r="H10804">
        <v>2.34</v>
      </c>
      <c r="I10804">
        <v>2.93</v>
      </c>
      <c r="J10804">
        <v>3.41</v>
      </c>
      <c r="K10804">
        <v>4.3899999999999997</v>
      </c>
      <c r="L10804" t="s">
        <v>13</v>
      </c>
    </row>
    <row r="10805" spans="1:12" x14ac:dyDescent="0.2">
      <c r="A10805" s="4">
        <v>37769</v>
      </c>
      <c r="B10805">
        <v>1.21</v>
      </c>
      <c r="C10805">
        <v>1.1200000000000001</v>
      </c>
      <c r="D10805">
        <v>1.1100000000000001</v>
      </c>
      <c r="E10805">
        <v>1.1499999999999999</v>
      </c>
      <c r="F10805">
        <v>1.35</v>
      </c>
      <c r="G10805">
        <v>1.62</v>
      </c>
      <c r="H10805">
        <v>2.35</v>
      </c>
      <c r="I10805">
        <v>2.94</v>
      </c>
      <c r="J10805">
        <v>3.44</v>
      </c>
      <c r="K10805">
        <v>4.42</v>
      </c>
      <c r="L10805" t="s">
        <v>13</v>
      </c>
    </row>
    <row r="10806" spans="1:12" x14ac:dyDescent="0.2">
      <c r="A10806" s="4">
        <v>37770</v>
      </c>
      <c r="B10806">
        <v>1.18</v>
      </c>
      <c r="C10806">
        <v>1.1000000000000001</v>
      </c>
      <c r="D10806">
        <v>1.08</v>
      </c>
      <c r="E10806">
        <v>1.1100000000000001</v>
      </c>
      <c r="F10806">
        <v>1.3</v>
      </c>
      <c r="G10806">
        <v>1.56</v>
      </c>
      <c r="H10806">
        <v>2.27</v>
      </c>
      <c r="I10806">
        <v>2.84</v>
      </c>
      <c r="J10806">
        <v>3.34</v>
      </c>
      <c r="K10806">
        <v>4.3499999999999996</v>
      </c>
      <c r="L10806" t="s">
        <v>13</v>
      </c>
    </row>
    <row r="10807" spans="1:12" x14ac:dyDescent="0.2">
      <c r="A10807" s="4">
        <v>37771</v>
      </c>
      <c r="B10807">
        <v>1.1599999999999999</v>
      </c>
      <c r="C10807">
        <v>1.1100000000000001</v>
      </c>
      <c r="D10807">
        <v>1.0900000000000001</v>
      </c>
      <c r="E10807">
        <v>1.1299999999999999</v>
      </c>
      <c r="F10807">
        <v>1.33</v>
      </c>
      <c r="G10807">
        <v>1.58</v>
      </c>
      <c r="H10807">
        <v>2.2999999999999998</v>
      </c>
      <c r="I10807">
        <v>2.87</v>
      </c>
      <c r="J10807">
        <v>3.37</v>
      </c>
      <c r="K10807">
        <v>4.3600000000000003</v>
      </c>
      <c r="L10807" t="s">
        <v>13</v>
      </c>
    </row>
    <row r="10808" spans="1:12" x14ac:dyDescent="0.2">
      <c r="A10808" s="4">
        <v>37774</v>
      </c>
      <c r="B10808">
        <v>1.17</v>
      </c>
      <c r="C10808">
        <v>1.1399999999999999</v>
      </c>
      <c r="D10808">
        <v>1.1200000000000001</v>
      </c>
      <c r="E10808">
        <v>1.1499999999999999</v>
      </c>
      <c r="F10808">
        <v>1.33</v>
      </c>
      <c r="G10808">
        <v>1.61</v>
      </c>
      <c r="H10808">
        <v>2.37</v>
      </c>
      <c r="I10808">
        <v>2.94</v>
      </c>
      <c r="J10808">
        <v>3.43</v>
      </c>
      <c r="K10808">
        <v>4.43</v>
      </c>
      <c r="L10808" t="s">
        <v>13</v>
      </c>
    </row>
    <row r="10809" spans="1:12" x14ac:dyDescent="0.2">
      <c r="A10809" s="4">
        <v>37775</v>
      </c>
      <c r="B10809">
        <v>1.17</v>
      </c>
      <c r="C10809">
        <v>1.08</v>
      </c>
      <c r="D10809">
        <v>1.05</v>
      </c>
      <c r="E10809">
        <v>1.07</v>
      </c>
      <c r="F10809">
        <v>1.2</v>
      </c>
      <c r="G10809">
        <v>1.51</v>
      </c>
      <c r="H10809">
        <v>2.25</v>
      </c>
      <c r="I10809">
        <v>2.82</v>
      </c>
      <c r="J10809">
        <v>3.34</v>
      </c>
      <c r="K10809">
        <v>4.3499999999999996</v>
      </c>
      <c r="L10809" t="s">
        <v>13</v>
      </c>
    </row>
    <row r="10810" spans="1:12" x14ac:dyDescent="0.2">
      <c r="A10810" s="4">
        <v>37776</v>
      </c>
      <c r="B10810">
        <v>1.1499999999999999</v>
      </c>
      <c r="C10810">
        <v>1.05</v>
      </c>
      <c r="D10810">
        <v>1.03</v>
      </c>
      <c r="E10810">
        <v>1.04</v>
      </c>
      <c r="F10810">
        <v>1.2</v>
      </c>
      <c r="G10810">
        <v>1.46</v>
      </c>
      <c r="H10810">
        <v>2.19</v>
      </c>
      <c r="I10810">
        <v>2.78</v>
      </c>
      <c r="J10810">
        <v>3.3</v>
      </c>
      <c r="K10810">
        <v>4.32</v>
      </c>
      <c r="L10810" t="s">
        <v>13</v>
      </c>
    </row>
    <row r="10811" spans="1:12" x14ac:dyDescent="0.2">
      <c r="A10811" s="4">
        <v>37777</v>
      </c>
      <c r="B10811">
        <v>1.1200000000000001</v>
      </c>
      <c r="C10811">
        <v>1.04</v>
      </c>
      <c r="D10811">
        <v>1.03</v>
      </c>
      <c r="E10811">
        <v>1.07</v>
      </c>
      <c r="F10811">
        <v>1.25</v>
      </c>
      <c r="G10811">
        <v>1.52</v>
      </c>
      <c r="H10811">
        <v>2.25</v>
      </c>
      <c r="I10811">
        <v>2.83</v>
      </c>
      <c r="J10811">
        <v>3.34</v>
      </c>
      <c r="K10811">
        <v>4.37</v>
      </c>
      <c r="L10811" t="s">
        <v>13</v>
      </c>
    </row>
    <row r="10812" spans="1:12" x14ac:dyDescent="0.2">
      <c r="A10812" s="4">
        <v>37778</v>
      </c>
      <c r="B10812">
        <v>1.1399999999999999</v>
      </c>
      <c r="C10812">
        <v>1.05</v>
      </c>
      <c r="D10812">
        <v>1.03</v>
      </c>
      <c r="E10812">
        <v>1.08</v>
      </c>
      <c r="F10812">
        <v>1.27</v>
      </c>
      <c r="G10812">
        <v>1.53</v>
      </c>
      <c r="H10812">
        <v>2.29</v>
      </c>
      <c r="I10812">
        <v>2.87</v>
      </c>
      <c r="J10812">
        <v>3.37</v>
      </c>
      <c r="K10812">
        <v>4.37</v>
      </c>
      <c r="L10812" t="s">
        <v>13</v>
      </c>
    </row>
    <row r="10813" spans="1:12" x14ac:dyDescent="0.2">
      <c r="A10813" s="4">
        <v>37781</v>
      </c>
      <c r="B10813">
        <v>1.1399999999999999</v>
      </c>
      <c r="C10813">
        <v>1.03</v>
      </c>
      <c r="D10813">
        <v>1</v>
      </c>
      <c r="E10813">
        <v>1.04</v>
      </c>
      <c r="F10813">
        <v>1.19</v>
      </c>
      <c r="G10813">
        <v>1.45</v>
      </c>
      <c r="H10813">
        <v>2.2000000000000002</v>
      </c>
      <c r="I10813">
        <v>2.79</v>
      </c>
      <c r="J10813">
        <v>3.29</v>
      </c>
      <c r="K10813">
        <v>4.3099999999999996</v>
      </c>
      <c r="L10813" t="s">
        <v>13</v>
      </c>
    </row>
    <row r="10814" spans="1:12" x14ac:dyDescent="0.2">
      <c r="A10814" s="4">
        <v>37782</v>
      </c>
      <c r="B10814">
        <v>1.1000000000000001</v>
      </c>
      <c r="C10814">
        <v>0.97</v>
      </c>
      <c r="D10814">
        <v>0.95</v>
      </c>
      <c r="E10814">
        <v>0.98</v>
      </c>
      <c r="F10814">
        <v>1.1299999999999999</v>
      </c>
      <c r="G10814">
        <v>1.38</v>
      </c>
      <c r="H10814">
        <v>2.12</v>
      </c>
      <c r="I10814">
        <v>2.69</v>
      </c>
      <c r="J10814">
        <v>3.2</v>
      </c>
      <c r="K10814">
        <v>4.22</v>
      </c>
      <c r="L10814" t="s">
        <v>13</v>
      </c>
    </row>
    <row r="10815" spans="1:12" x14ac:dyDescent="0.2">
      <c r="A10815" s="4">
        <v>37783</v>
      </c>
      <c r="B10815">
        <v>1.07</v>
      </c>
      <c r="C10815">
        <v>0.94</v>
      </c>
      <c r="D10815">
        <v>0.95</v>
      </c>
      <c r="E10815">
        <v>1</v>
      </c>
      <c r="F10815">
        <v>1.1599999999999999</v>
      </c>
      <c r="G10815">
        <v>1.42</v>
      </c>
      <c r="H10815">
        <v>2.16</v>
      </c>
      <c r="I10815">
        <v>2.72</v>
      </c>
      <c r="J10815">
        <v>3.21</v>
      </c>
      <c r="K10815">
        <v>4.2300000000000004</v>
      </c>
      <c r="L10815" t="s">
        <v>13</v>
      </c>
    </row>
    <row r="10816" spans="1:12" x14ac:dyDescent="0.2">
      <c r="A10816" s="4">
        <v>37784</v>
      </c>
      <c r="B10816">
        <v>1.02</v>
      </c>
      <c r="C10816">
        <v>0.92</v>
      </c>
      <c r="D10816">
        <v>0.9</v>
      </c>
      <c r="E10816">
        <v>0.95</v>
      </c>
      <c r="F10816">
        <v>1.1299999999999999</v>
      </c>
      <c r="G10816">
        <v>1.38</v>
      </c>
      <c r="H10816">
        <v>2.1</v>
      </c>
      <c r="I10816">
        <v>2.68</v>
      </c>
      <c r="J10816">
        <v>3.18</v>
      </c>
      <c r="K10816">
        <v>4.18</v>
      </c>
      <c r="L10816" t="s">
        <v>13</v>
      </c>
    </row>
    <row r="10817" spans="1:12" x14ac:dyDescent="0.2">
      <c r="A10817" s="4">
        <v>37785</v>
      </c>
      <c r="B10817">
        <v>0.92</v>
      </c>
      <c r="C10817">
        <v>0.86</v>
      </c>
      <c r="D10817">
        <v>0.86</v>
      </c>
      <c r="E10817">
        <v>0.9</v>
      </c>
      <c r="F10817">
        <v>1.1000000000000001</v>
      </c>
      <c r="G10817">
        <v>1.34</v>
      </c>
      <c r="H10817">
        <v>2.08</v>
      </c>
      <c r="I10817">
        <v>2.63</v>
      </c>
      <c r="J10817">
        <v>3.13</v>
      </c>
      <c r="K10817">
        <v>4.13</v>
      </c>
      <c r="L10817" t="s">
        <v>13</v>
      </c>
    </row>
    <row r="10818" spans="1:12" x14ac:dyDescent="0.2">
      <c r="A10818" s="4">
        <v>37788</v>
      </c>
      <c r="B10818">
        <v>0.93</v>
      </c>
      <c r="C10818">
        <v>0.87</v>
      </c>
      <c r="D10818">
        <v>0.88</v>
      </c>
      <c r="E10818">
        <v>0.95</v>
      </c>
      <c r="F10818">
        <v>1.18</v>
      </c>
      <c r="G10818">
        <v>1.44</v>
      </c>
      <c r="H10818">
        <v>2.14</v>
      </c>
      <c r="I10818">
        <v>2.71</v>
      </c>
      <c r="J10818">
        <v>3.18</v>
      </c>
      <c r="K10818">
        <v>4.18</v>
      </c>
      <c r="L10818" t="s">
        <v>13</v>
      </c>
    </row>
    <row r="10819" spans="1:12" x14ac:dyDescent="0.2">
      <c r="A10819" s="4">
        <v>37789</v>
      </c>
      <c r="B10819">
        <v>0.93</v>
      </c>
      <c r="C10819">
        <v>0.9</v>
      </c>
      <c r="D10819">
        <v>0.91</v>
      </c>
      <c r="E10819">
        <v>1</v>
      </c>
      <c r="F10819">
        <v>1.25</v>
      </c>
      <c r="G10819">
        <v>1.53</v>
      </c>
      <c r="H10819">
        <v>2.2599999999999998</v>
      </c>
      <c r="I10819">
        <v>2.81</v>
      </c>
      <c r="J10819">
        <v>3.27</v>
      </c>
      <c r="K10819">
        <v>4.26</v>
      </c>
      <c r="L10819" t="s">
        <v>13</v>
      </c>
    </row>
    <row r="10820" spans="1:12" x14ac:dyDescent="0.2">
      <c r="A10820" s="4">
        <v>37790</v>
      </c>
      <c r="B10820">
        <v>0.9</v>
      </c>
      <c r="C10820">
        <v>0.89</v>
      </c>
      <c r="D10820">
        <v>0.89</v>
      </c>
      <c r="E10820">
        <v>0.96</v>
      </c>
      <c r="F10820">
        <v>1.27</v>
      </c>
      <c r="G10820">
        <v>1.59</v>
      </c>
      <c r="H10820">
        <v>2.34</v>
      </c>
      <c r="I10820">
        <v>2.9</v>
      </c>
      <c r="J10820">
        <v>3.37</v>
      </c>
      <c r="K10820">
        <v>4.3499999999999996</v>
      </c>
      <c r="L10820" t="s">
        <v>13</v>
      </c>
    </row>
    <row r="10821" spans="1:12" x14ac:dyDescent="0.2">
      <c r="A10821" s="4">
        <v>37791</v>
      </c>
      <c r="B10821">
        <v>0.83</v>
      </c>
      <c r="C10821">
        <v>0.81</v>
      </c>
      <c r="D10821">
        <v>0.82</v>
      </c>
      <c r="E10821">
        <v>0.88</v>
      </c>
      <c r="F10821">
        <v>1.17</v>
      </c>
      <c r="G10821">
        <v>1.5</v>
      </c>
      <c r="H10821">
        <v>2.2799999999999998</v>
      </c>
      <c r="I10821">
        <v>2.87</v>
      </c>
      <c r="J10821">
        <v>3.35</v>
      </c>
      <c r="K10821">
        <v>4.37</v>
      </c>
      <c r="L10821" t="s">
        <v>13</v>
      </c>
    </row>
    <row r="10822" spans="1:12" x14ac:dyDescent="0.2">
      <c r="A10822" s="4">
        <v>37792</v>
      </c>
      <c r="B10822">
        <v>0.81</v>
      </c>
      <c r="C10822">
        <v>0.83</v>
      </c>
      <c r="D10822">
        <v>0.85</v>
      </c>
      <c r="E10822">
        <v>0.94</v>
      </c>
      <c r="F10822">
        <v>1.22</v>
      </c>
      <c r="G10822">
        <v>1.55</v>
      </c>
      <c r="H10822">
        <v>2.31</v>
      </c>
      <c r="I10822">
        <v>2.9</v>
      </c>
      <c r="J10822">
        <v>3.4</v>
      </c>
      <c r="K10822">
        <v>4.41</v>
      </c>
      <c r="L10822" t="s">
        <v>13</v>
      </c>
    </row>
    <row r="10823" spans="1:12" x14ac:dyDescent="0.2">
      <c r="A10823" s="4">
        <v>37795</v>
      </c>
      <c r="B10823">
        <v>0.83</v>
      </c>
      <c r="C10823">
        <v>0.85</v>
      </c>
      <c r="D10823">
        <v>0.87</v>
      </c>
      <c r="E10823">
        <v>0.94</v>
      </c>
      <c r="F10823">
        <v>1.17</v>
      </c>
      <c r="G10823">
        <v>1.47</v>
      </c>
      <c r="H10823">
        <v>2.2400000000000002</v>
      </c>
      <c r="I10823">
        <v>2.82</v>
      </c>
      <c r="J10823">
        <v>3.32</v>
      </c>
      <c r="K10823">
        <v>4.3499999999999996</v>
      </c>
      <c r="L10823" t="s">
        <v>13</v>
      </c>
    </row>
    <row r="10824" spans="1:12" x14ac:dyDescent="0.2">
      <c r="A10824" s="4">
        <v>37796</v>
      </c>
      <c r="B10824">
        <v>0.82</v>
      </c>
      <c r="C10824">
        <v>0.83</v>
      </c>
      <c r="D10824">
        <v>0.84</v>
      </c>
      <c r="E10824">
        <v>0.91</v>
      </c>
      <c r="F10824">
        <v>1.1399999999999999</v>
      </c>
      <c r="G10824">
        <v>1.44</v>
      </c>
      <c r="H10824">
        <v>2.21</v>
      </c>
      <c r="I10824">
        <v>2.78</v>
      </c>
      <c r="J10824">
        <v>3.29</v>
      </c>
      <c r="K10824">
        <v>4.3099999999999996</v>
      </c>
      <c r="L10824" t="s">
        <v>13</v>
      </c>
    </row>
    <row r="10825" spans="1:12" x14ac:dyDescent="0.2">
      <c r="A10825" s="4">
        <v>37797</v>
      </c>
      <c r="B10825">
        <v>0.92</v>
      </c>
      <c r="C10825">
        <v>0.92</v>
      </c>
      <c r="D10825">
        <v>0.94</v>
      </c>
      <c r="E10825">
        <v>1.05</v>
      </c>
      <c r="F10825">
        <v>1.3</v>
      </c>
      <c r="G10825">
        <v>1.57</v>
      </c>
      <c r="H10825">
        <v>2.3199999999999998</v>
      </c>
      <c r="I10825">
        <v>2.9</v>
      </c>
      <c r="J10825">
        <v>3.38</v>
      </c>
      <c r="K10825">
        <v>4.4000000000000004</v>
      </c>
      <c r="L10825" t="s">
        <v>13</v>
      </c>
    </row>
    <row r="10826" spans="1:12" x14ac:dyDescent="0.2">
      <c r="A10826" s="4">
        <v>37798</v>
      </c>
      <c r="B10826">
        <v>0.86</v>
      </c>
      <c r="C10826">
        <v>0.91</v>
      </c>
      <c r="D10826">
        <v>0.96</v>
      </c>
      <c r="E10826">
        <v>1.1100000000000001</v>
      </c>
      <c r="F10826">
        <v>1.41</v>
      </c>
      <c r="G10826">
        <v>1.73</v>
      </c>
      <c r="H10826">
        <v>2.4900000000000002</v>
      </c>
      <c r="I10826">
        <v>3.07</v>
      </c>
      <c r="J10826">
        <v>3.55</v>
      </c>
      <c r="K10826">
        <v>4.5199999999999996</v>
      </c>
      <c r="L10826" t="s">
        <v>13</v>
      </c>
    </row>
    <row r="10827" spans="1:12" x14ac:dyDescent="0.2">
      <c r="A10827" s="4">
        <v>37799</v>
      </c>
      <c r="B10827">
        <v>0.8</v>
      </c>
      <c r="C10827">
        <v>0.87</v>
      </c>
      <c r="D10827">
        <v>0.95</v>
      </c>
      <c r="E10827">
        <v>1.0900000000000001</v>
      </c>
      <c r="F10827">
        <v>1.38</v>
      </c>
      <c r="G10827">
        <v>1.72</v>
      </c>
      <c r="H10827">
        <v>2.52</v>
      </c>
      <c r="I10827">
        <v>3.09</v>
      </c>
      <c r="J10827">
        <v>3.58</v>
      </c>
      <c r="K10827">
        <v>4.57</v>
      </c>
      <c r="L10827" t="s">
        <v>13</v>
      </c>
    </row>
    <row r="10828" spans="1:12" x14ac:dyDescent="0.2">
      <c r="A10828" s="4">
        <v>37802</v>
      </c>
      <c r="B10828">
        <v>0.81</v>
      </c>
      <c r="C10828">
        <v>0.9</v>
      </c>
      <c r="D10828">
        <v>0.98</v>
      </c>
      <c r="E10828">
        <v>1.0900000000000001</v>
      </c>
      <c r="F10828">
        <v>1.32</v>
      </c>
      <c r="G10828">
        <v>1.66</v>
      </c>
      <c r="H10828">
        <v>2.46</v>
      </c>
      <c r="I10828">
        <v>3.03</v>
      </c>
      <c r="J10828">
        <v>3.54</v>
      </c>
      <c r="K10828">
        <v>4.5199999999999996</v>
      </c>
      <c r="L10828" t="s">
        <v>13</v>
      </c>
    </row>
    <row r="10829" spans="1:12" x14ac:dyDescent="0.2">
      <c r="A10829" s="4">
        <v>37803</v>
      </c>
      <c r="B10829">
        <v>0.89</v>
      </c>
      <c r="C10829">
        <v>0.89</v>
      </c>
      <c r="D10829">
        <v>0.96</v>
      </c>
      <c r="E10829">
        <v>1.07</v>
      </c>
      <c r="F10829">
        <v>1.3</v>
      </c>
      <c r="G10829">
        <v>1.66</v>
      </c>
      <c r="H10829">
        <v>2.48</v>
      </c>
      <c r="I10829">
        <v>3.06</v>
      </c>
      <c r="J10829">
        <v>3.56</v>
      </c>
      <c r="K10829">
        <v>4.54</v>
      </c>
      <c r="L10829" t="s">
        <v>13</v>
      </c>
    </row>
    <row r="10830" spans="1:12" x14ac:dyDescent="0.2">
      <c r="A10830" s="4">
        <v>37804</v>
      </c>
      <c r="B10830">
        <v>0.87</v>
      </c>
      <c r="C10830">
        <v>0.87</v>
      </c>
      <c r="D10830">
        <v>0.95</v>
      </c>
      <c r="E10830">
        <v>1.06</v>
      </c>
      <c r="F10830">
        <v>1.3</v>
      </c>
      <c r="G10830">
        <v>1.65</v>
      </c>
      <c r="H10830">
        <v>2.4700000000000002</v>
      </c>
      <c r="I10830">
        <v>3.05</v>
      </c>
      <c r="J10830">
        <v>3.56</v>
      </c>
      <c r="K10830">
        <v>4.54</v>
      </c>
      <c r="L10830" t="s">
        <v>13</v>
      </c>
    </row>
    <row r="10831" spans="1:12" x14ac:dyDescent="0.2">
      <c r="A10831" s="4">
        <v>37805</v>
      </c>
      <c r="B10831">
        <v>0.87</v>
      </c>
      <c r="C10831">
        <v>0.87</v>
      </c>
      <c r="D10831">
        <v>0.95</v>
      </c>
      <c r="E10831">
        <v>1.07</v>
      </c>
      <c r="F10831">
        <v>1.32</v>
      </c>
      <c r="G10831">
        <v>1.69</v>
      </c>
      <c r="H10831">
        <v>2.5499999999999998</v>
      </c>
      <c r="I10831">
        <v>3.15</v>
      </c>
      <c r="J10831">
        <v>3.67</v>
      </c>
      <c r="K10831">
        <v>4.6399999999999997</v>
      </c>
      <c r="L10831" t="s">
        <v>13</v>
      </c>
    </row>
    <row r="10832" spans="1:12" x14ac:dyDescent="0.2">
      <c r="A10832" s="4">
        <v>37806</v>
      </c>
      <c r="B10832" t="s">
        <v>13</v>
      </c>
      <c r="C10832" t="s">
        <v>13</v>
      </c>
      <c r="D10832" t="s">
        <v>13</v>
      </c>
      <c r="E10832" t="s">
        <v>13</v>
      </c>
      <c r="F10832" t="s">
        <v>13</v>
      </c>
      <c r="G10832" t="s">
        <v>13</v>
      </c>
      <c r="H10832" t="s">
        <v>13</v>
      </c>
      <c r="I10832" t="s">
        <v>13</v>
      </c>
      <c r="J10832" t="s">
        <v>13</v>
      </c>
      <c r="K10832" t="s">
        <v>13</v>
      </c>
      <c r="L10832" t="s">
        <v>13</v>
      </c>
    </row>
    <row r="10833" spans="1:12" x14ac:dyDescent="0.2">
      <c r="A10833" s="4">
        <v>37809</v>
      </c>
      <c r="B10833">
        <v>0.9</v>
      </c>
      <c r="C10833">
        <v>0.92</v>
      </c>
      <c r="D10833">
        <v>0.97</v>
      </c>
      <c r="E10833">
        <v>1.08</v>
      </c>
      <c r="F10833">
        <v>1.36</v>
      </c>
      <c r="G10833">
        <v>1.76</v>
      </c>
      <c r="H10833">
        <v>2.63</v>
      </c>
      <c r="I10833">
        <v>3.22</v>
      </c>
      <c r="J10833">
        <v>3.74</v>
      </c>
      <c r="K10833">
        <v>4.6900000000000004</v>
      </c>
      <c r="L10833" t="s">
        <v>13</v>
      </c>
    </row>
    <row r="10834" spans="1:12" x14ac:dyDescent="0.2">
      <c r="A10834" s="4">
        <v>37810</v>
      </c>
      <c r="B10834">
        <v>0.92</v>
      </c>
      <c r="C10834">
        <v>0.92</v>
      </c>
      <c r="D10834">
        <v>0.96</v>
      </c>
      <c r="E10834">
        <v>1.0900000000000001</v>
      </c>
      <c r="F10834">
        <v>1.39</v>
      </c>
      <c r="G10834">
        <v>1.79</v>
      </c>
      <c r="H10834">
        <v>2.65</v>
      </c>
      <c r="I10834">
        <v>3.23</v>
      </c>
      <c r="J10834">
        <v>3.75</v>
      </c>
      <c r="K10834">
        <v>4.71</v>
      </c>
      <c r="L10834" t="s">
        <v>13</v>
      </c>
    </row>
    <row r="10835" spans="1:12" x14ac:dyDescent="0.2">
      <c r="A10835" s="4">
        <v>37811</v>
      </c>
      <c r="B10835">
        <v>0.9</v>
      </c>
      <c r="C10835">
        <v>0.9</v>
      </c>
      <c r="D10835">
        <v>0.95</v>
      </c>
      <c r="E10835">
        <v>1.0900000000000001</v>
      </c>
      <c r="F10835">
        <v>1.37</v>
      </c>
      <c r="G10835">
        <v>1.77</v>
      </c>
      <c r="H10835">
        <v>2.63</v>
      </c>
      <c r="I10835">
        <v>3.21</v>
      </c>
      <c r="J10835">
        <v>3.73</v>
      </c>
      <c r="K10835">
        <v>4.6900000000000004</v>
      </c>
      <c r="L10835" t="s">
        <v>13</v>
      </c>
    </row>
    <row r="10836" spans="1:12" x14ac:dyDescent="0.2">
      <c r="A10836" s="4">
        <v>37812</v>
      </c>
      <c r="B10836">
        <v>0.89</v>
      </c>
      <c r="C10836">
        <v>0.89</v>
      </c>
      <c r="D10836">
        <v>0.95</v>
      </c>
      <c r="E10836">
        <v>1.07</v>
      </c>
      <c r="F10836">
        <v>1.33</v>
      </c>
      <c r="G10836">
        <v>1.72</v>
      </c>
      <c r="H10836">
        <v>2.59</v>
      </c>
      <c r="I10836">
        <v>3.17</v>
      </c>
      <c r="J10836">
        <v>3.7</v>
      </c>
      <c r="K10836">
        <v>4.68</v>
      </c>
      <c r="L10836" t="s">
        <v>13</v>
      </c>
    </row>
    <row r="10837" spans="1:12" x14ac:dyDescent="0.2">
      <c r="A10837" s="4">
        <v>37813</v>
      </c>
      <c r="B10837">
        <v>0.89</v>
      </c>
      <c r="C10837">
        <v>0.89</v>
      </c>
      <c r="D10837">
        <v>0.95</v>
      </c>
      <c r="E10837">
        <v>1.06</v>
      </c>
      <c r="F10837">
        <v>1.29</v>
      </c>
      <c r="G10837">
        <v>1.67</v>
      </c>
      <c r="H10837">
        <v>2.52</v>
      </c>
      <c r="I10837">
        <v>3.12</v>
      </c>
      <c r="J10837">
        <v>3.66</v>
      </c>
      <c r="K10837">
        <v>4.6500000000000004</v>
      </c>
      <c r="L10837" t="s">
        <v>13</v>
      </c>
    </row>
    <row r="10838" spans="1:12" x14ac:dyDescent="0.2">
      <c r="A10838" s="4">
        <v>37816</v>
      </c>
      <c r="B10838">
        <v>0.88</v>
      </c>
      <c r="C10838">
        <v>0.91</v>
      </c>
      <c r="D10838">
        <v>0.96</v>
      </c>
      <c r="E10838">
        <v>1.07</v>
      </c>
      <c r="F10838">
        <v>1.35</v>
      </c>
      <c r="G10838">
        <v>1.74</v>
      </c>
      <c r="H10838">
        <v>2.6</v>
      </c>
      <c r="I10838">
        <v>3.2</v>
      </c>
      <c r="J10838">
        <v>3.74</v>
      </c>
      <c r="K10838">
        <v>4.74</v>
      </c>
      <c r="L10838" t="s">
        <v>13</v>
      </c>
    </row>
    <row r="10839" spans="1:12" x14ac:dyDescent="0.2">
      <c r="A10839" s="4">
        <v>37817</v>
      </c>
      <c r="B10839">
        <v>0.88</v>
      </c>
      <c r="C10839">
        <v>0.92</v>
      </c>
      <c r="D10839">
        <v>0.97</v>
      </c>
      <c r="E10839">
        <v>1.1000000000000001</v>
      </c>
      <c r="F10839">
        <v>1.45</v>
      </c>
      <c r="G10839">
        <v>1.89</v>
      </c>
      <c r="H10839">
        <v>2.81</v>
      </c>
      <c r="I10839">
        <v>3.4</v>
      </c>
      <c r="J10839">
        <v>3.94</v>
      </c>
      <c r="K10839">
        <v>4.91</v>
      </c>
      <c r="L10839" t="s">
        <v>13</v>
      </c>
    </row>
    <row r="10840" spans="1:12" x14ac:dyDescent="0.2">
      <c r="A10840" s="4">
        <v>37818</v>
      </c>
      <c r="B10840">
        <v>0.85</v>
      </c>
      <c r="C10840">
        <v>0.91</v>
      </c>
      <c r="D10840">
        <v>0.97</v>
      </c>
      <c r="E10840">
        <v>1.1200000000000001</v>
      </c>
      <c r="F10840">
        <v>1.49</v>
      </c>
      <c r="G10840">
        <v>1.94</v>
      </c>
      <c r="H10840">
        <v>2.87</v>
      </c>
      <c r="I10840">
        <v>3.44</v>
      </c>
      <c r="J10840">
        <v>3.97</v>
      </c>
      <c r="K10840">
        <v>4.91</v>
      </c>
      <c r="L10840" t="s">
        <v>13</v>
      </c>
    </row>
    <row r="10841" spans="1:12" x14ac:dyDescent="0.2">
      <c r="A10841" s="4">
        <v>37819</v>
      </c>
      <c r="B10841">
        <v>0.84</v>
      </c>
      <c r="C10841">
        <v>0.9</v>
      </c>
      <c r="D10841">
        <v>0.96</v>
      </c>
      <c r="E10841">
        <v>1.1100000000000001</v>
      </c>
      <c r="F10841">
        <v>1.47</v>
      </c>
      <c r="G10841">
        <v>1.93</v>
      </c>
      <c r="H10841">
        <v>2.88</v>
      </c>
      <c r="I10841">
        <v>3.45</v>
      </c>
      <c r="J10841">
        <v>3.98</v>
      </c>
      <c r="K10841">
        <v>4.92</v>
      </c>
      <c r="L10841" t="s">
        <v>13</v>
      </c>
    </row>
    <row r="10842" spans="1:12" x14ac:dyDescent="0.2">
      <c r="A10842" s="4">
        <v>37820</v>
      </c>
      <c r="B10842">
        <v>0.84</v>
      </c>
      <c r="C10842">
        <v>0.91</v>
      </c>
      <c r="D10842">
        <v>0.96</v>
      </c>
      <c r="E10842">
        <v>1.1200000000000001</v>
      </c>
      <c r="F10842">
        <v>1.51</v>
      </c>
      <c r="G10842">
        <v>1.98</v>
      </c>
      <c r="H10842">
        <v>2.93</v>
      </c>
      <c r="I10842">
        <v>3.49</v>
      </c>
      <c r="J10842">
        <v>4</v>
      </c>
      <c r="K10842">
        <v>4.93</v>
      </c>
      <c r="L10842" t="s">
        <v>13</v>
      </c>
    </row>
    <row r="10843" spans="1:12" x14ac:dyDescent="0.2">
      <c r="A10843" s="4">
        <v>37823</v>
      </c>
      <c r="B10843">
        <v>0.86</v>
      </c>
      <c r="C10843">
        <v>0.93</v>
      </c>
      <c r="D10843">
        <v>0.99</v>
      </c>
      <c r="E10843">
        <v>1.17</v>
      </c>
      <c r="F10843">
        <v>1.61</v>
      </c>
      <c r="G10843">
        <v>2.11</v>
      </c>
      <c r="H10843">
        <v>3.1</v>
      </c>
      <c r="I10843">
        <v>3.67</v>
      </c>
      <c r="J10843">
        <v>4.1900000000000004</v>
      </c>
      <c r="K10843">
        <v>5.09</v>
      </c>
      <c r="L10843" t="s">
        <v>13</v>
      </c>
    </row>
    <row r="10844" spans="1:12" x14ac:dyDescent="0.2">
      <c r="A10844" s="4">
        <v>37824</v>
      </c>
      <c r="B10844">
        <v>0.89</v>
      </c>
      <c r="C10844">
        <v>0.93</v>
      </c>
      <c r="D10844">
        <v>0.97</v>
      </c>
      <c r="E10844">
        <v>1.1200000000000001</v>
      </c>
      <c r="F10844">
        <v>1.57</v>
      </c>
      <c r="G10844">
        <v>2.1</v>
      </c>
      <c r="H10844">
        <v>3.07</v>
      </c>
      <c r="I10844">
        <v>3.64</v>
      </c>
      <c r="J10844">
        <v>4.17</v>
      </c>
      <c r="K10844">
        <v>5.07</v>
      </c>
      <c r="L10844" t="s">
        <v>13</v>
      </c>
    </row>
    <row r="10845" spans="1:12" x14ac:dyDescent="0.2">
      <c r="A10845" s="4">
        <v>37825</v>
      </c>
      <c r="B10845">
        <v>0.9</v>
      </c>
      <c r="C10845">
        <v>0.93</v>
      </c>
      <c r="D10845">
        <v>0.97</v>
      </c>
      <c r="E10845">
        <v>1.1100000000000001</v>
      </c>
      <c r="F10845">
        <v>1.54</v>
      </c>
      <c r="G10845">
        <v>2.04</v>
      </c>
      <c r="H10845">
        <v>3.04</v>
      </c>
      <c r="I10845">
        <v>3.6</v>
      </c>
      <c r="J10845">
        <v>4.12</v>
      </c>
      <c r="K10845">
        <v>5.04</v>
      </c>
      <c r="L10845" t="s">
        <v>13</v>
      </c>
    </row>
    <row r="10846" spans="1:12" x14ac:dyDescent="0.2">
      <c r="A10846" s="4">
        <v>37826</v>
      </c>
      <c r="B10846">
        <v>0.91</v>
      </c>
      <c r="C10846">
        <v>0.93</v>
      </c>
      <c r="D10846">
        <v>0.98</v>
      </c>
      <c r="E10846">
        <v>1.1299999999999999</v>
      </c>
      <c r="F10846">
        <v>1.54</v>
      </c>
      <c r="G10846">
        <v>2.0499999999999998</v>
      </c>
      <c r="H10846">
        <v>3.08</v>
      </c>
      <c r="I10846">
        <v>3.66</v>
      </c>
      <c r="J10846">
        <v>4.2</v>
      </c>
      <c r="K10846">
        <v>5.12</v>
      </c>
      <c r="L10846" t="s">
        <v>13</v>
      </c>
    </row>
    <row r="10847" spans="1:12" x14ac:dyDescent="0.2">
      <c r="A10847" s="4">
        <v>37827</v>
      </c>
      <c r="B10847">
        <v>0.92</v>
      </c>
      <c r="C10847">
        <v>0.93</v>
      </c>
      <c r="D10847">
        <v>0.98</v>
      </c>
      <c r="E10847">
        <v>1.1299999999999999</v>
      </c>
      <c r="F10847">
        <v>1.52</v>
      </c>
      <c r="G10847">
        <v>2.06</v>
      </c>
      <c r="H10847">
        <v>3.1</v>
      </c>
      <c r="I10847">
        <v>3.69</v>
      </c>
      <c r="J10847">
        <v>4.22</v>
      </c>
      <c r="K10847">
        <v>5.15</v>
      </c>
      <c r="L10847" t="s">
        <v>13</v>
      </c>
    </row>
    <row r="10848" spans="1:12" x14ac:dyDescent="0.2">
      <c r="A10848" s="4">
        <v>37830</v>
      </c>
      <c r="B10848">
        <v>0.97</v>
      </c>
      <c r="C10848">
        <v>0.97</v>
      </c>
      <c r="D10848">
        <v>1.01</v>
      </c>
      <c r="E10848">
        <v>1.17</v>
      </c>
      <c r="F10848">
        <v>1.61</v>
      </c>
      <c r="G10848">
        <v>2.17</v>
      </c>
      <c r="H10848">
        <v>3.21</v>
      </c>
      <c r="I10848">
        <v>3.79</v>
      </c>
      <c r="J10848">
        <v>4.3099999999999996</v>
      </c>
      <c r="K10848">
        <v>5.23</v>
      </c>
      <c r="L10848" t="s">
        <v>13</v>
      </c>
    </row>
    <row r="10849" spans="1:12" x14ac:dyDescent="0.2">
      <c r="A10849" s="4">
        <v>37831</v>
      </c>
      <c r="B10849">
        <v>0.99</v>
      </c>
      <c r="C10849">
        <v>0.99</v>
      </c>
      <c r="D10849">
        <v>1.01</v>
      </c>
      <c r="E10849">
        <v>1.17</v>
      </c>
      <c r="F10849">
        <v>1.67</v>
      </c>
      <c r="G10849">
        <v>2.2599999999999998</v>
      </c>
      <c r="H10849">
        <v>3.33</v>
      </c>
      <c r="I10849">
        <v>3.9</v>
      </c>
      <c r="J10849">
        <v>4.42</v>
      </c>
      <c r="K10849">
        <v>5.33</v>
      </c>
      <c r="L10849" t="s">
        <v>13</v>
      </c>
    </row>
    <row r="10850" spans="1:12" x14ac:dyDescent="0.2">
      <c r="A10850" s="4">
        <v>37832</v>
      </c>
      <c r="B10850">
        <v>0.94</v>
      </c>
      <c r="C10850">
        <v>0.98</v>
      </c>
      <c r="D10850">
        <v>1.01</v>
      </c>
      <c r="E10850">
        <v>1.17</v>
      </c>
      <c r="F10850">
        <v>1.64</v>
      </c>
      <c r="G10850">
        <v>2.21</v>
      </c>
      <c r="H10850">
        <v>3.27</v>
      </c>
      <c r="I10850">
        <v>3.85</v>
      </c>
      <c r="J10850">
        <v>4.34</v>
      </c>
      <c r="K10850">
        <v>5.27</v>
      </c>
      <c r="L10850" t="s">
        <v>13</v>
      </c>
    </row>
    <row r="10851" spans="1:12" x14ac:dyDescent="0.2">
      <c r="A10851" s="4">
        <v>37833</v>
      </c>
      <c r="B10851">
        <v>0.91</v>
      </c>
      <c r="C10851">
        <v>0.96</v>
      </c>
      <c r="D10851">
        <v>1.02</v>
      </c>
      <c r="E10851">
        <v>1.28</v>
      </c>
      <c r="F10851">
        <v>1.8</v>
      </c>
      <c r="G10851">
        <v>2.33</v>
      </c>
      <c r="H10851">
        <v>3.38</v>
      </c>
      <c r="I10851">
        <v>3.98</v>
      </c>
      <c r="J10851">
        <v>4.49</v>
      </c>
      <c r="K10851">
        <v>5.43</v>
      </c>
      <c r="L10851" t="s">
        <v>13</v>
      </c>
    </row>
    <row r="10852" spans="1:12" x14ac:dyDescent="0.2">
      <c r="A10852" s="4">
        <v>37834</v>
      </c>
      <c r="B10852">
        <v>0.91</v>
      </c>
      <c r="C10852">
        <v>0.95</v>
      </c>
      <c r="D10852">
        <v>1.05</v>
      </c>
      <c r="E10852">
        <v>1.31</v>
      </c>
      <c r="F10852">
        <v>1.85</v>
      </c>
      <c r="G10852">
        <v>2.38</v>
      </c>
      <c r="H10852">
        <v>3.37</v>
      </c>
      <c r="I10852">
        <v>4.01</v>
      </c>
      <c r="J10852">
        <v>4.4400000000000004</v>
      </c>
      <c r="K10852">
        <v>5.42</v>
      </c>
      <c r="L10852" t="s">
        <v>13</v>
      </c>
    </row>
    <row r="10853" spans="1:12" x14ac:dyDescent="0.2">
      <c r="A10853" s="4">
        <v>37837</v>
      </c>
      <c r="B10853">
        <v>0.91</v>
      </c>
      <c r="C10853">
        <v>0.97</v>
      </c>
      <c r="D10853">
        <v>1.05</v>
      </c>
      <c r="E10853">
        <v>1.24</v>
      </c>
      <c r="F10853">
        <v>1.71</v>
      </c>
      <c r="G10853">
        <v>2.2400000000000002</v>
      </c>
      <c r="H10853">
        <v>3.24</v>
      </c>
      <c r="I10853">
        <v>3.86</v>
      </c>
      <c r="J10853">
        <v>4.3499999999999996</v>
      </c>
      <c r="K10853">
        <v>5.36</v>
      </c>
      <c r="L10853" t="s">
        <v>13</v>
      </c>
    </row>
    <row r="10854" spans="1:12" x14ac:dyDescent="0.2">
      <c r="A10854" s="4">
        <v>37838</v>
      </c>
      <c r="B10854">
        <v>0.93</v>
      </c>
      <c r="C10854">
        <v>0.96</v>
      </c>
      <c r="D10854">
        <v>1.05</v>
      </c>
      <c r="E10854">
        <v>1.32</v>
      </c>
      <c r="F10854">
        <v>1.88</v>
      </c>
      <c r="G10854">
        <v>2.44</v>
      </c>
      <c r="H10854">
        <v>3.37</v>
      </c>
      <c r="I10854">
        <v>3.98</v>
      </c>
      <c r="J10854">
        <v>4.47</v>
      </c>
      <c r="K10854">
        <v>5.48</v>
      </c>
      <c r="L10854" t="s">
        <v>13</v>
      </c>
    </row>
    <row r="10855" spans="1:12" x14ac:dyDescent="0.2">
      <c r="A10855" s="4">
        <v>37839</v>
      </c>
      <c r="B10855">
        <v>0.92</v>
      </c>
      <c r="C10855">
        <v>0.95</v>
      </c>
      <c r="D10855">
        <v>1.04</v>
      </c>
      <c r="E10855">
        <v>1.28</v>
      </c>
      <c r="F10855">
        <v>1.78</v>
      </c>
      <c r="G10855">
        <v>2.36</v>
      </c>
      <c r="H10855">
        <v>3.25</v>
      </c>
      <c r="I10855">
        <v>3.82</v>
      </c>
      <c r="J10855">
        <v>4.32</v>
      </c>
      <c r="K10855">
        <v>5.31</v>
      </c>
      <c r="L10855" t="s">
        <v>13</v>
      </c>
    </row>
    <row r="10856" spans="1:12" x14ac:dyDescent="0.2">
      <c r="A10856" s="4">
        <v>37840</v>
      </c>
      <c r="B10856">
        <v>0.91</v>
      </c>
      <c r="C10856">
        <v>0.95</v>
      </c>
      <c r="D10856">
        <v>1.04</v>
      </c>
      <c r="E10856">
        <v>1.26</v>
      </c>
      <c r="F10856">
        <v>1.74</v>
      </c>
      <c r="G10856">
        <v>2.2999999999999998</v>
      </c>
      <c r="H10856">
        <v>3.19</v>
      </c>
      <c r="I10856">
        <v>3.78</v>
      </c>
      <c r="J10856">
        <v>4.3</v>
      </c>
      <c r="K10856">
        <v>5.27</v>
      </c>
      <c r="L10856" t="s">
        <v>13</v>
      </c>
    </row>
    <row r="10857" spans="1:12" x14ac:dyDescent="0.2">
      <c r="A10857" s="4">
        <v>37841</v>
      </c>
      <c r="B10857">
        <v>0.91</v>
      </c>
      <c r="C10857">
        <v>0.96</v>
      </c>
      <c r="D10857">
        <v>1.03</v>
      </c>
      <c r="E10857">
        <v>1.22</v>
      </c>
      <c r="F10857">
        <v>1.72</v>
      </c>
      <c r="G10857">
        <v>2.27</v>
      </c>
      <c r="H10857">
        <v>3.17</v>
      </c>
      <c r="I10857">
        <v>3.76</v>
      </c>
      <c r="J10857">
        <v>4.2699999999999996</v>
      </c>
      <c r="K10857">
        <v>5.29</v>
      </c>
      <c r="L10857" t="s">
        <v>13</v>
      </c>
    </row>
    <row r="10858" spans="1:12" x14ac:dyDescent="0.2">
      <c r="A10858" s="4">
        <v>37844</v>
      </c>
      <c r="B10858">
        <v>0.92</v>
      </c>
      <c r="C10858">
        <v>0.96</v>
      </c>
      <c r="D10858">
        <v>1.06</v>
      </c>
      <c r="E10858">
        <v>1.3</v>
      </c>
      <c r="F10858">
        <v>1.81</v>
      </c>
      <c r="G10858">
        <v>2.35</v>
      </c>
      <c r="H10858">
        <v>3.26</v>
      </c>
      <c r="I10858">
        <v>3.86</v>
      </c>
      <c r="J10858">
        <v>4.38</v>
      </c>
      <c r="K10858">
        <v>5.36</v>
      </c>
      <c r="L10858" t="s">
        <v>13</v>
      </c>
    </row>
    <row r="10859" spans="1:12" x14ac:dyDescent="0.2">
      <c r="A10859" s="4">
        <v>37845</v>
      </c>
      <c r="B10859">
        <v>0.93</v>
      </c>
      <c r="C10859">
        <v>0.95</v>
      </c>
      <c r="D10859">
        <v>1.04</v>
      </c>
      <c r="E10859">
        <v>1.25</v>
      </c>
      <c r="F10859">
        <v>1.71</v>
      </c>
      <c r="G10859">
        <v>2.29</v>
      </c>
      <c r="H10859">
        <v>3.23</v>
      </c>
      <c r="I10859">
        <v>3.85</v>
      </c>
      <c r="J10859">
        <v>4.37</v>
      </c>
      <c r="K10859">
        <v>5.36</v>
      </c>
      <c r="L10859" t="s">
        <v>13</v>
      </c>
    </row>
    <row r="10860" spans="1:12" x14ac:dyDescent="0.2">
      <c r="A10860" s="4">
        <v>37846</v>
      </c>
      <c r="B10860">
        <v>0.95</v>
      </c>
      <c r="C10860">
        <v>0.96</v>
      </c>
      <c r="D10860">
        <v>1.05</v>
      </c>
      <c r="E10860">
        <v>1.31</v>
      </c>
      <c r="F10860">
        <v>1.86</v>
      </c>
      <c r="G10860">
        <v>2.4700000000000002</v>
      </c>
      <c r="H10860">
        <v>3.43</v>
      </c>
      <c r="I10860">
        <v>4.0599999999999996</v>
      </c>
      <c r="J10860">
        <v>4.58</v>
      </c>
      <c r="K10860">
        <v>5.55</v>
      </c>
      <c r="L10860" t="s">
        <v>13</v>
      </c>
    </row>
    <row r="10861" spans="1:12" x14ac:dyDescent="0.2">
      <c r="A10861" s="4">
        <v>37847</v>
      </c>
      <c r="B10861">
        <v>0.96</v>
      </c>
      <c r="C10861">
        <v>0.96</v>
      </c>
      <c r="D10861">
        <v>1.06</v>
      </c>
      <c r="E10861">
        <v>1.31</v>
      </c>
      <c r="F10861">
        <v>1.86</v>
      </c>
      <c r="G10861">
        <v>2.4700000000000002</v>
      </c>
      <c r="H10861">
        <v>3.42</v>
      </c>
      <c r="I10861">
        <v>4.05</v>
      </c>
      <c r="J10861">
        <v>4.55</v>
      </c>
      <c r="K10861">
        <v>5.49</v>
      </c>
      <c r="L10861" t="s">
        <v>13</v>
      </c>
    </row>
    <row r="10862" spans="1:12" x14ac:dyDescent="0.2">
      <c r="A10862" s="4">
        <v>37848</v>
      </c>
      <c r="B10862">
        <v>0.92</v>
      </c>
      <c r="C10862">
        <v>0.95</v>
      </c>
      <c r="D10862">
        <v>1.05</v>
      </c>
      <c r="E10862">
        <v>1.3</v>
      </c>
      <c r="F10862">
        <v>1.85</v>
      </c>
      <c r="G10862">
        <v>2.4700000000000002</v>
      </c>
      <c r="H10862">
        <v>3.42</v>
      </c>
      <c r="I10862">
        <v>4.04</v>
      </c>
      <c r="J10862">
        <v>4.55</v>
      </c>
      <c r="K10862">
        <v>5.49</v>
      </c>
      <c r="L10862" t="s">
        <v>13</v>
      </c>
    </row>
    <row r="10863" spans="1:12" x14ac:dyDescent="0.2">
      <c r="A10863" s="4">
        <v>37851</v>
      </c>
      <c r="B10863">
        <v>0.97</v>
      </c>
      <c r="C10863">
        <v>0.96</v>
      </c>
      <c r="D10863">
        <v>1.06</v>
      </c>
      <c r="E10863">
        <v>1.33</v>
      </c>
      <c r="F10863">
        <v>1.87</v>
      </c>
      <c r="G10863">
        <v>2.46</v>
      </c>
      <c r="H10863">
        <v>3.37</v>
      </c>
      <c r="I10863">
        <v>3.99</v>
      </c>
      <c r="J10863">
        <v>4.49</v>
      </c>
      <c r="K10863">
        <v>5.45</v>
      </c>
      <c r="L10863" t="s">
        <v>13</v>
      </c>
    </row>
    <row r="10864" spans="1:12" x14ac:dyDescent="0.2">
      <c r="A10864" s="4">
        <v>37852</v>
      </c>
      <c r="B10864">
        <v>0.96</v>
      </c>
      <c r="C10864">
        <v>0.96</v>
      </c>
      <c r="D10864">
        <v>1.04</v>
      </c>
      <c r="E10864">
        <v>1.29</v>
      </c>
      <c r="F10864">
        <v>1.81</v>
      </c>
      <c r="G10864">
        <v>2.37</v>
      </c>
      <c r="H10864">
        <v>3.27</v>
      </c>
      <c r="I10864">
        <v>3.89</v>
      </c>
      <c r="J10864">
        <v>4.38</v>
      </c>
      <c r="K10864">
        <v>5.33</v>
      </c>
      <c r="L10864" t="s">
        <v>13</v>
      </c>
    </row>
    <row r="10865" spans="1:12" x14ac:dyDescent="0.2">
      <c r="A10865" s="4">
        <v>37853</v>
      </c>
      <c r="B10865">
        <v>0.94</v>
      </c>
      <c r="C10865">
        <v>0.96</v>
      </c>
      <c r="D10865">
        <v>1.04</v>
      </c>
      <c r="E10865">
        <v>1.3</v>
      </c>
      <c r="F10865">
        <v>1.84</v>
      </c>
      <c r="G10865">
        <v>2.4300000000000002</v>
      </c>
      <c r="H10865">
        <v>3.35</v>
      </c>
      <c r="I10865">
        <v>3.96</v>
      </c>
      <c r="J10865">
        <v>4.45</v>
      </c>
      <c r="K10865">
        <v>5.39</v>
      </c>
      <c r="L10865" t="s">
        <v>13</v>
      </c>
    </row>
    <row r="10866" spans="1:12" x14ac:dyDescent="0.2">
      <c r="A10866" s="4">
        <v>37854</v>
      </c>
      <c r="B10866">
        <v>0.95</v>
      </c>
      <c r="C10866">
        <v>0.97</v>
      </c>
      <c r="D10866">
        <v>1.07</v>
      </c>
      <c r="E10866">
        <v>1.37</v>
      </c>
      <c r="F10866">
        <v>1.98</v>
      </c>
      <c r="G10866">
        <v>2.56</v>
      </c>
      <c r="H10866">
        <v>3.51</v>
      </c>
      <c r="I10866">
        <v>4.07</v>
      </c>
      <c r="J10866">
        <v>4.53</v>
      </c>
      <c r="K10866">
        <v>5.43</v>
      </c>
      <c r="L10866" t="s">
        <v>13</v>
      </c>
    </row>
    <row r="10867" spans="1:12" x14ac:dyDescent="0.2">
      <c r="A10867" s="4">
        <v>37855</v>
      </c>
      <c r="B10867">
        <v>0.96</v>
      </c>
      <c r="C10867">
        <v>0.98</v>
      </c>
      <c r="D10867">
        <v>1.06</v>
      </c>
      <c r="E10867">
        <v>1.35</v>
      </c>
      <c r="F10867">
        <v>1.97</v>
      </c>
      <c r="G10867">
        <v>2.54</v>
      </c>
      <c r="H10867">
        <v>3.47</v>
      </c>
      <c r="I10867">
        <v>4.03</v>
      </c>
      <c r="J10867">
        <v>4.4800000000000004</v>
      </c>
      <c r="K10867">
        <v>5.37</v>
      </c>
      <c r="L10867" t="s">
        <v>13</v>
      </c>
    </row>
    <row r="10868" spans="1:12" x14ac:dyDescent="0.2">
      <c r="A10868" s="4">
        <v>37858</v>
      </c>
      <c r="B10868">
        <v>0.97</v>
      </c>
      <c r="C10868">
        <v>1.02</v>
      </c>
      <c r="D10868">
        <v>1.07</v>
      </c>
      <c r="E10868">
        <v>1.35</v>
      </c>
      <c r="F10868">
        <v>2.02</v>
      </c>
      <c r="G10868">
        <v>2.59</v>
      </c>
      <c r="H10868">
        <v>3.52</v>
      </c>
      <c r="I10868">
        <v>4.08</v>
      </c>
      <c r="J10868">
        <v>4.53</v>
      </c>
      <c r="K10868">
        <v>5.43</v>
      </c>
      <c r="L10868" t="s">
        <v>13</v>
      </c>
    </row>
    <row r="10869" spans="1:12" x14ac:dyDescent="0.2">
      <c r="A10869" s="4">
        <v>37859</v>
      </c>
      <c r="B10869">
        <v>1.01</v>
      </c>
      <c r="C10869">
        <v>1.01</v>
      </c>
      <c r="D10869">
        <v>1.06</v>
      </c>
      <c r="E10869">
        <v>1.32</v>
      </c>
      <c r="F10869">
        <v>1.96</v>
      </c>
      <c r="G10869">
        <v>2.5499999999999998</v>
      </c>
      <c r="H10869">
        <v>3.5</v>
      </c>
      <c r="I10869">
        <v>4.05</v>
      </c>
      <c r="J10869">
        <v>4.5</v>
      </c>
      <c r="K10869">
        <v>5.39</v>
      </c>
      <c r="L10869" t="s">
        <v>13</v>
      </c>
    </row>
    <row r="10870" spans="1:12" x14ac:dyDescent="0.2">
      <c r="A10870" s="4">
        <v>37860</v>
      </c>
      <c r="B10870">
        <v>1</v>
      </c>
      <c r="C10870">
        <v>1</v>
      </c>
      <c r="D10870">
        <v>1.06</v>
      </c>
      <c r="E10870">
        <v>1.38</v>
      </c>
      <c r="F10870">
        <v>2.0499999999999998</v>
      </c>
      <c r="G10870">
        <v>2.61</v>
      </c>
      <c r="H10870">
        <v>3.55</v>
      </c>
      <c r="I10870">
        <v>4.1100000000000003</v>
      </c>
      <c r="J10870">
        <v>4.54</v>
      </c>
      <c r="K10870">
        <v>5.43</v>
      </c>
      <c r="L10870" t="s">
        <v>13</v>
      </c>
    </row>
    <row r="10871" spans="1:12" x14ac:dyDescent="0.2">
      <c r="A10871" s="4">
        <v>37861</v>
      </c>
      <c r="B10871">
        <v>0.99</v>
      </c>
      <c r="C10871">
        <v>0.99</v>
      </c>
      <c r="D10871">
        <v>1.06</v>
      </c>
      <c r="E10871">
        <v>1.34</v>
      </c>
      <c r="F10871">
        <v>1.93</v>
      </c>
      <c r="G10871">
        <v>2.48</v>
      </c>
      <c r="H10871">
        <v>3.42</v>
      </c>
      <c r="I10871">
        <v>3.96</v>
      </c>
      <c r="J10871">
        <v>4.42</v>
      </c>
      <c r="K10871">
        <v>5.31</v>
      </c>
      <c r="L10871" t="s">
        <v>13</v>
      </c>
    </row>
    <row r="10872" spans="1:12" x14ac:dyDescent="0.2">
      <c r="A10872" s="4">
        <v>37862</v>
      </c>
      <c r="B10872">
        <v>0.98</v>
      </c>
      <c r="C10872">
        <v>0.98</v>
      </c>
      <c r="D10872">
        <v>1.06</v>
      </c>
      <c r="E10872">
        <v>1.35</v>
      </c>
      <c r="F10872">
        <v>1.95</v>
      </c>
      <c r="G10872">
        <v>2.5099999999999998</v>
      </c>
      <c r="H10872">
        <v>3.46</v>
      </c>
      <c r="I10872">
        <v>4</v>
      </c>
      <c r="J10872">
        <v>4.45</v>
      </c>
      <c r="K10872">
        <v>5.33</v>
      </c>
      <c r="L10872" t="s">
        <v>13</v>
      </c>
    </row>
    <row r="10873" spans="1:12" x14ac:dyDescent="0.2">
      <c r="A10873" s="4">
        <v>37865</v>
      </c>
      <c r="B10873" t="s">
        <v>13</v>
      </c>
      <c r="C10873" t="s">
        <v>13</v>
      </c>
      <c r="D10873" t="s">
        <v>13</v>
      </c>
      <c r="E10873" t="s">
        <v>13</v>
      </c>
      <c r="F10873" t="s">
        <v>13</v>
      </c>
      <c r="G10873" t="s">
        <v>13</v>
      </c>
      <c r="H10873" t="s">
        <v>13</v>
      </c>
      <c r="I10873" t="s">
        <v>13</v>
      </c>
      <c r="J10873" t="s">
        <v>13</v>
      </c>
      <c r="K10873" t="s">
        <v>13</v>
      </c>
      <c r="L10873" t="s">
        <v>13</v>
      </c>
    </row>
    <row r="10874" spans="1:12" x14ac:dyDescent="0.2">
      <c r="A10874" s="4">
        <v>37866</v>
      </c>
      <c r="B10874">
        <v>0.98</v>
      </c>
      <c r="C10874">
        <v>0.98</v>
      </c>
      <c r="D10874">
        <v>1.07</v>
      </c>
      <c r="E10874">
        <v>1.39</v>
      </c>
      <c r="F10874">
        <v>2.04</v>
      </c>
      <c r="G10874">
        <v>2.62</v>
      </c>
      <c r="H10874">
        <v>3.63</v>
      </c>
      <c r="I10874">
        <v>4.17</v>
      </c>
      <c r="J10874">
        <v>4.6100000000000003</v>
      </c>
      <c r="K10874">
        <v>5.48</v>
      </c>
      <c r="L10874" t="s">
        <v>13</v>
      </c>
    </row>
    <row r="10875" spans="1:12" x14ac:dyDescent="0.2">
      <c r="A10875" s="4">
        <v>37867</v>
      </c>
      <c r="B10875">
        <v>0.98</v>
      </c>
      <c r="C10875">
        <v>0.97</v>
      </c>
      <c r="D10875">
        <v>1.04</v>
      </c>
      <c r="E10875">
        <v>1.36</v>
      </c>
      <c r="F10875">
        <v>2.02</v>
      </c>
      <c r="G10875">
        <v>2.62</v>
      </c>
      <c r="H10875">
        <v>3.61</v>
      </c>
      <c r="I10875">
        <v>4.1500000000000004</v>
      </c>
      <c r="J10875">
        <v>4.5999999999999996</v>
      </c>
      <c r="K10875">
        <v>5.49</v>
      </c>
      <c r="L10875" t="s">
        <v>13</v>
      </c>
    </row>
    <row r="10876" spans="1:12" x14ac:dyDescent="0.2">
      <c r="A10876" s="4">
        <v>37868</v>
      </c>
      <c r="B10876">
        <v>0.96</v>
      </c>
      <c r="C10876">
        <v>0.97</v>
      </c>
      <c r="D10876">
        <v>1.05</v>
      </c>
      <c r="E10876">
        <v>1.33</v>
      </c>
      <c r="F10876">
        <v>1.91</v>
      </c>
      <c r="G10876">
        <v>2.5099999999999998</v>
      </c>
      <c r="H10876">
        <v>3.5</v>
      </c>
      <c r="I10876">
        <v>4.04</v>
      </c>
      <c r="J10876">
        <v>4.5199999999999996</v>
      </c>
      <c r="K10876">
        <v>5.43</v>
      </c>
      <c r="L10876" t="s">
        <v>13</v>
      </c>
    </row>
    <row r="10877" spans="1:12" x14ac:dyDescent="0.2">
      <c r="A10877" s="4">
        <v>37869</v>
      </c>
      <c r="B10877">
        <v>0.95</v>
      </c>
      <c r="C10877">
        <v>0.96</v>
      </c>
      <c r="D10877">
        <v>1.03</v>
      </c>
      <c r="E10877">
        <v>1.24</v>
      </c>
      <c r="F10877">
        <v>1.72</v>
      </c>
      <c r="G10877">
        <v>2.2799999999999998</v>
      </c>
      <c r="H10877">
        <v>3.28</v>
      </c>
      <c r="I10877">
        <v>3.83</v>
      </c>
      <c r="J10877">
        <v>4.3499999999999996</v>
      </c>
      <c r="K10877">
        <v>5.29</v>
      </c>
      <c r="L10877" t="s">
        <v>13</v>
      </c>
    </row>
    <row r="10878" spans="1:12" x14ac:dyDescent="0.2">
      <c r="A10878" s="4">
        <v>37872</v>
      </c>
      <c r="B10878">
        <v>0.95</v>
      </c>
      <c r="C10878">
        <v>0.97</v>
      </c>
      <c r="D10878">
        <v>1.05</v>
      </c>
      <c r="E10878">
        <v>1.27</v>
      </c>
      <c r="F10878">
        <v>1.75</v>
      </c>
      <c r="G10878">
        <v>2.33</v>
      </c>
      <c r="H10878">
        <v>3.32</v>
      </c>
      <c r="I10878">
        <v>3.88</v>
      </c>
      <c r="J10878">
        <v>4.41</v>
      </c>
      <c r="K10878">
        <v>5.33</v>
      </c>
      <c r="L10878" t="s">
        <v>13</v>
      </c>
    </row>
    <row r="10879" spans="1:12" x14ac:dyDescent="0.2">
      <c r="A10879" s="4">
        <v>37873</v>
      </c>
      <c r="B10879">
        <v>0.95</v>
      </c>
      <c r="C10879">
        <v>0.96</v>
      </c>
      <c r="D10879">
        <v>1.03</v>
      </c>
      <c r="E10879">
        <v>1.23</v>
      </c>
      <c r="F10879">
        <v>1.71</v>
      </c>
      <c r="G10879">
        <v>2.29</v>
      </c>
      <c r="H10879">
        <v>3.28</v>
      </c>
      <c r="I10879">
        <v>3.85</v>
      </c>
      <c r="J10879">
        <v>4.37</v>
      </c>
      <c r="K10879">
        <v>5.31</v>
      </c>
      <c r="L10879" t="s">
        <v>13</v>
      </c>
    </row>
    <row r="10880" spans="1:12" x14ac:dyDescent="0.2">
      <c r="A10880" s="4">
        <v>37874</v>
      </c>
      <c r="B10880">
        <v>0.94</v>
      </c>
      <c r="C10880">
        <v>0.96</v>
      </c>
      <c r="D10880">
        <v>1.02</v>
      </c>
      <c r="E10880">
        <v>1.2</v>
      </c>
      <c r="F10880">
        <v>1.64</v>
      </c>
      <c r="G10880">
        <v>2.19</v>
      </c>
      <c r="H10880">
        <v>3.18</v>
      </c>
      <c r="I10880">
        <v>3.73</v>
      </c>
      <c r="J10880">
        <v>4.28</v>
      </c>
      <c r="K10880">
        <v>5.22</v>
      </c>
      <c r="L10880" t="s">
        <v>13</v>
      </c>
    </row>
    <row r="10881" spans="1:12" x14ac:dyDescent="0.2">
      <c r="A10881" s="4">
        <v>37875</v>
      </c>
      <c r="B10881">
        <v>0.93</v>
      </c>
      <c r="C10881">
        <v>0.96</v>
      </c>
      <c r="D10881">
        <v>1.02</v>
      </c>
      <c r="E10881">
        <v>1.22</v>
      </c>
      <c r="F10881">
        <v>1.71</v>
      </c>
      <c r="G10881">
        <v>2.27</v>
      </c>
      <c r="H10881">
        <v>3.24</v>
      </c>
      <c r="I10881">
        <v>3.79</v>
      </c>
      <c r="J10881">
        <v>4.3499999999999996</v>
      </c>
      <c r="K10881">
        <v>5.27</v>
      </c>
      <c r="L10881" t="s">
        <v>13</v>
      </c>
    </row>
    <row r="10882" spans="1:12" x14ac:dyDescent="0.2">
      <c r="A10882" s="4">
        <v>37876</v>
      </c>
      <c r="B10882">
        <v>0.91</v>
      </c>
      <c r="C10882">
        <v>0.96</v>
      </c>
      <c r="D10882">
        <v>1.02</v>
      </c>
      <c r="E10882">
        <v>1.2</v>
      </c>
      <c r="F10882">
        <v>1.66</v>
      </c>
      <c r="G10882">
        <v>2.19</v>
      </c>
      <c r="H10882">
        <v>3.15</v>
      </c>
      <c r="I10882">
        <v>3.72</v>
      </c>
      <c r="J10882">
        <v>4.2699999999999996</v>
      </c>
      <c r="K10882">
        <v>5.22</v>
      </c>
      <c r="L10882" t="s">
        <v>13</v>
      </c>
    </row>
    <row r="10883" spans="1:12" x14ac:dyDescent="0.2">
      <c r="A10883" s="4">
        <v>37879</v>
      </c>
      <c r="B10883">
        <v>0.91</v>
      </c>
      <c r="C10883">
        <v>0.96</v>
      </c>
      <c r="D10883">
        <v>1.03</v>
      </c>
      <c r="E10883">
        <v>1.2</v>
      </c>
      <c r="F10883">
        <v>1.63</v>
      </c>
      <c r="G10883">
        <v>2.17</v>
      </c>
      <c r="H10883">
        <v>3.12</v>
      </c>
      <c r="I10883">
        <v>3.71</v>
      </c>
      <c r="J10883">
        <v>4.28</v>
      </c>
      <c r="K10883">
        <v>5.24</v>
      </c>
      <c r="L10883" t="s">
        <v>13</v>
      </c>
    </row>
    <row r="10884" spans="1:12" x14ac:dyDescent="0.2">
      <c r="A10884" s="4">
        <v>37880</v>
      </c>
      <c r="B10884">
        <v>0.91</v>
      </c>
      <c r="C10884">
        <v>0.93</v>
      </c>
      <c r="D10884">
        <v>1.02</v>
      </c>
      <c r="E10884">
        <v>1.22</v>
      </c>
      <c r="F10884">
        <v>1.63</v>
      </c>
      <c r="G10884">
        <v>2.16</v>
      </c>
      <c r="H10884">
        <v>3.12</v>
      </c>
      <c r="I10884">
        <v>3.72</v>
      </c>
      <c r="J10884">
        <v>4.29</v>
      </c>
      <c r="K10884">
        <v>5.26</v>
      </c>
      <c r="L10884" t="s">
        <v>13</v>
      </c>
    </row>
    <row r="10885" spans="1:12" x14ac:dyDescent="0.2">
      <c r="A10885" s="4">
        <v>37881</v>
      </c>
      <c r="B10885">
        <v>0.9</v>
      </c>
      <c r="C10885">
        <v>0.95</v>
      </c>
      <c r="D10885">
        <v>1.02</v>
      </c>
      <c r="E10885">
        <v>1.19</v>
      </c>
      <c r="F10885">
        <v>1.63</v>
      </c>
      <c r="G10885">
        <v>2.13</v>
      </c>
      <c r="H10885">
        <v>3.06</v>
      </c>
      <c r="I10885">
        <v>3.64</v>
      </c>
      <c r="J10885">
        <v>4.2</v>
      </c>
      <c r="K10885">
        <v>5.15</v>
      </c>
      <c r="L10885" t="s">
        <v>13</v>
      </c>
    </row>
    <row r="10886" spans="1:12" x14ac:dyDescent="0.2">
      <c r="A10886" s="4">
        <v>37882</v>
      </c>
      <c r="B10886">
        <v>0.89</v>
      </c>
      <c r="C10886">
        <v>0.96</v>
      </c>
      <c r="D10886">
        <v>1.02</v>
      </c>
      <c r="E10886">
        <v>1.23</v>
      </c>
      <c r="F10886">
        <v>1.68</v>
      </c>
      <c r="G10886">
        <v>2.16</v>
      </c>
      <c r="H10886">
        <v>3.09</v>
      </c>
      <c r="I10886">
        <v>3.66</v>
      </c>
      <c r="J10886">
        <v>4.1900000000000004</v>
      </c>
      <c r="K10886">
        <v>5.15</v>
      </c>
      <c r="L10886" t="s">
        <v>13</v>
      </c>
    </row>
    <row r="10887" spans="1:12" x14ac:dyDescent="0.2">
      <c r="A10887" s="4">
        <v>37883</v>
      </c>
      <c r="B10887">
        <v>0.88</v>
      </c>
      <c r="C10887">
        <v>0.95</v>
      </c>
      <c r="D10887">
        <v>1.02</v>
      </c>
      <c r="E10887">
        <v>1.23</v>
      </c>
      <c r="F10887">
        <v>1.7</v>
      </c>
      <c r="G10887">
        <v>2.2000000000000002</v>
      </c>
      <c r="H10887">
        <v>3.11</v>
      </c>
      <c r="I10887">
        <v>3.66</v>
      </c>
      <c r="J10887">
        <v>4.17</v>
      </c>
      <c r="K10887">
        <v>5.12</v>
      </c>
      <c r="L10887" t="s">
        <v>13</v>
      </c>
    </row>
    <row r="10888" spans="1:12" x14ac:dyDescent="0.2">
      <c r="A10888" s="4">
        <v>37886</v>
      </c>
      <c r="B10888">
        <v>0.88</v>
      </c>
      <c r="C10888">
        <v>0.95</v>
      </c>
      <c r="D10888">
        <v>1.04</v>
      </c>
      <c r="E10888">
        <v>1.24</v>
      </c>
      <c r="F10888">
        <v>1.7</v>
      </c>
      <c r="G10888">
        <v>2.21</v>
      </c>
      <c r="H10888">
        <v>3.16</v>
      </c>
      <c r="I10888">
        <v>3.73</v>
      </c>
      <c r="J10888">
        <v>4.26</v>
      </c>
      <c r="K10888">
        <v>5.2</v>
      </c>
      <c r="L10888" t="s">
        <v>13</v>
      </c>
    </row>
    <row r="10889" spans="1:12" x14ac:dyDescent="0.2">
      <c r="A10889" s="4">
        <v>37887</v>
      </c>
      <c r="B10889">
        <v>0.89</v>
      </c>
      <c r="C10889">
        <v>0.93</v>
      </c>
      <c r="D10889">
        <v>1.03</v>
      </c>
      <c r="E10889">
        <v>1.24</v>
      </c>
      <c r="F10889">
        <v>1.68</v>
      </c>
      <c r="G10889">
        <v>2.2000000000000002</v>
      </c>
      <c r="H10889">
        <v>3.13</v>
      </c>
      <c r="I10889">
        <v>3.7</v>
      </c>
      <c r="J10889">
        <v>4.24</v>
      </c>
      <c r="K10889">
        <v>5.16</v>
      </c>
      <c r="L10889" t="s">
        <v>13</v>
      </c>
    </row>
    <row r="10890" spans="1:12" x14ac:dyDescent="0.2">
      <c r="A10890" s="4">
        <v>37888</v>
      </c>
      <c r="B10890">
        <v>0.89</v>
      </c>
      <c r="C10890">
        <v>0.95</v>
      </c>
      <c r="D10890">
        <v>1.02</v>
      </c>
      <c r="E10890">
        <v>1.22</v>
      </c>
      <c r="F10890">
        <v>1.66</v>
      </c>
      <c r="G10890">
        <v>2.15</v>
      </c>
      <c r="H10890">
        <v>3.07</v>
      </c>
      <c r="I10890">
        <v>3.62</v>
      </c>
      <c r="J10890">
        <v>4.16</v>
      </c>
      <c r="K10890">
        <v>5.09</v>
      </c>
      <c r="L10890" t="s">
        <v>13</v>
      </c>
    </row>
    <row r="10891" spans="1:12" x14ac:dyDescent="0.2">
      <c r="A10891" s="4">
        <v>37889</v>
      </c>
      <c r="B10891">
        <v>0.88</v>
      </c>
      <c r="C10891">
        <v>0.94</v>
      </c>
      <c r="D10891">
        <v>1.02</v>
      </c>
      <c r="E10891">
        <v>1.21</v>
      </c>
      <c r="F10891">
        <v>1.65</v>
      </c>
      <c r="G10891">
        <v>2.14</v>
      </c>
      <c r="H10891">
        <v>3.05</v>
      </c>
      <c r="I10891">
        <v>3.59</v>
      </c>
      <c r="J10891">
        <v>4.12</v>
      </c>
      <c r="K10891">
        <v>5.04</v>
      </c>
      <c r="L10891" t="s">
        <v>13</v>
      </c>
    </row>
    <row r="10892" spans="1:12" x14ac:dyDescent="0.2">
      <c r="A10892" s="4">
        <v>37890</v>
      </c>
      <c r="B10892">
        <v>0.87</v>
      </c>
      <c r="C10892">
        <v>0.94</v>
      </c>
      <c r="D10892">
        <v>1.02</v>
      </c>
      <c r="E10892">
        <v>1.21</v>
      </c>
      <c r="F10892">
        <v>1.6</v>
      </c>
      <c r="G10892">
        <v>2.06</v>
      </c>
      <c r="H10892">
        <v>2.95</v>
      </c>
      <c r="I10892">
        <v>3.49</v>
      </c>
      <c r="J10892">
        <v>4.04</v>
      </c>
      <c r="K10892">
        <v>4.9800000000000004</v>
      </c>
      <c r="L10892" t="s">
        <v>13</v>
      </c>
    </row>
    <row r="10893" spans="1:12" x14ac:dyDescent="0.2">
      <c r="A10893" s="4">
        <v>37893</v>
      </c>
      <c r="B10893">
        <v>0.87</v>
      </c>
      <c r="C10893">
        <v>0.96</v>
      </c>
      <c r="D10893">
        <v>1.03</v>
      </c>
      <c r="E10893">
        <v>1.21</v>
      </c>
      <c r="F10893">
        <v>1.61</v>
      </c>
      <c r="G10893">
        <v>2.0699999999999998</v>
      </c>
      <c r="H10893">
        <v>2.98</v>
      </c>
      <c r="I10893">
        <v>3.54</v>
      </c>
      <c r="J10893">
        <v>4.09</v>
      </c>
      <c r="K10893">
        <v>5.03</v>
      </c>
      <c r="L10893" t="s">
        <v>13</v>
      </c>
    </row>
    <row r="10894" spans="1:12" x14ac:dyDescent="0.2">
      <c r="A10894" s="4">
        <v>37894</v>
      </c>
      <c r="B10894">
        <v>0.87</v>
      </c>
      <c r="C10894">
        <v>0.95</v>
      </c>
      <c r="D10894">
        <v>1.01</v>
      </c>
      <c r="E10894">
        <v>1.1499999999999999</v>
      </c>
      <c r="F10894">
        <v>1.5</v>
      </c>
      <c r="G10894">
        <v>1.95</v>
      </c>
      <c r="H10894">
        <v>2.85</v>
      </c>
      <c r="I10894">
        <v>3.41</v>
      </c>
      <c r="J10894">
        <v>3.96</v>
      </c>
      <c r="K10894">
        <v>4.91</v>
      </c>
      <c r="L10894" t="s">
        <v>13</v>
      </c>
    </row>
    <row r="10895" spans="1:12" x14ac:dyDescent="0.2">
      <c r="A10895" s="4">
        <v>37895</v>
      </c>
      <c r="B10895">
        <v>0.88</v>
      </c>
      <c r="C10895">
        <v>0.95</v>
      </c>
      <c r="D10895">
        <v>1</v>
      </c>
      <c r="E10895">
        <v>1.1299999999999999</v>
      </c>
      <c r="F10895">
        <v>1.47</v>
      </c>
      <c r="G10895">
        <v>1.93</v>
      </c>
      <c r="H10895">
        <v>2.84</v>
      </c>
      <c r="I10895">
        <v>3.4</v>
      </c>
      <c r="J10895">
        <v>3.96</v>
      </c>
      <c r="K10895">
        <v>4.92</v>
      </c>
      <c r="L10895" t="s">
        <v>13</v>
      </c>
    </row>
    <row r="10896" spans="1:12" x14ac:dyDescent="0.2">
      <c r="A10896" s="4">
        <v>37896</v>
      </c>
      <c r="B10896">
        <v>0.86</v>
      </c>
      <c r="C10896">
        <v>0.94</v>
      </c>
      <c r="D10896">
        <v>1</v>
      </c>
      <c r="E10896">
        <v>1.1399999999999999</v>
      </c>
      <c r="F10896">
        <v>1.48</v>
      </c>
      <c r="G10896">
        <v>1.96</v>
      </c>
      <c r="H10896">
        <v>2.9</v>
      </c>
      <c r="I10896">
        <v>3.48</v>
      </c>
      <c r="J10896">
        <v>4.03</v>
      </c>
      <c r="K10896">
        <v>4.97</v>
      </c>
      <c r="L10896" t="s">
        <v>13</v>
      </c>
    </row>
    <row r="10897" spans="1:12" x14ac:dyDescent="0.2">
      <c r="A10897" s="4">
        <v>37897</v>
      </c>
      <c r="B10897">
        <v>0.87</v>
      </c>
      <c r="C10897">
        <v>0.94</v>
      </c>
      <c r="D10897">
        <v>1.01</v>
      </c>
      <c r="E10897">
        <v>1.2</v>
      </c>
      <c r="F10897">
        <v>1.65</v>
      </c>
      <c r="G10897">
        <v>2.17</v>
      </c>
      <c r="H10897">
        <v>3.12</v>
      </c>
      <c r="I10897">
        <v>3.69</v>
      </c>
      <c r="J10897">
        <v>4.21</v>
      </c>
      <c r="K10897">
        <v>5.15</v>
      </c>
      <c r="L10897" t="s">
        <v>13</v>
      </c>
    </row>
    <row r="10898" spans="1:12" x14ac:dyDescent="0.2">
      <c r="A10898" s="4">
        <v>37900</v>
      </c>
      <c r="B10898">
        <v>0.87</v>
      </c>
      <c r="C10898">
        <v>0.94</v>
      </c>
      <c r="D10898">
        <v>0.97</v>
      </c>
      <c r="E10898">
        <v>1.1499999999999999</v>
      </c>
      <c r="F10898">
        <v>1.6</v>
      </c>
      <c r="G10898">
        <v>2.11</v>
      </c>
      <c r="H10898">
        <v>3.06</v>
      </c>
      <c r="I10898">
        <v>3.63</v>
      </c>
      <c r="J10898">
        <v>4.17</v>
      </c>
      <c r="K10898">
        <v>5.0999999999999996</v>
      </c>
      <c r="L10898" t="s">
        <v>13</v>
      </c>
    </row>
    <row r="10899" spans="1:12" x14ac:dyDescent="0.2">
      <c r="A10899" s="4">
        <v>37901</v>
      </c>
      <c r="B10899">
        <v>0.85</v>
      </c>
      <c r="C10899">
        <v>0.92</v>
      </c>
      <c r="D10899">
        <v>1.01</v>
      </c>
      <c r="E10899">
        <v>1.21</v>
      </c>
      <c r="F10899">
        <v>1.67</v>
      </c>
      <c r="G10899">
        <v>2.19</v>
      </c>
      <c r="H10899">
        <v>3.15</v>
      </c>
      <c r="I10899">
        <v>3.73</v>
      </c>
      <c r="J10899">
        <v>4.2699999999999996</v>
      </c>
      <c r="K10899">
        <v>5.21</v>
      </c>
      <c r="L10899" t="s">
        <v>13</v>
      </c>
    </row>
    <row r="10900" spans="1:12" x14ac:dyDescent="0.2">
      <c r="A10900" s="4">
        <v>37902</v>
      </c>
      <c r="B10900">
        <v>0.88</v>
      </c>
      <c r="C10900">
        <v>0.91</v>
      </c>
      <c r="D10900">
        <v>1</v>
      </c>
      <c r="E10900">
        <v>1.21</v>
      </c>
      <c r="F10900">
        <v>1.65</v>
      </c>
      <c r="G10900">
        <v>2.17</v>
      </c>
      <c r="H10900">
        <v>3.14</v>
      </c>
      <c r="I10900">
        <v>3.72</v>
      </c>
      <c r="J10900">
        <v>4.2699999999999996</v>
      </c>
      <c r="K10900">
        <v>5.22</v>
      </c>
      <c r="L10900" t="s">
        <v>13</v>
      </c>
    </row>
    <row r="10901" spans="1:12" x14ac:dyDescent="0.2">
      <c r="A10901" s="4">
        <v>37903</v>
      </c>
      <c r="B10901">
        <v>0.9</v>
      </c>
      <c r="C10901">
        <v>0.91</v>
      </c>
      <c r="D10901">
        <v>1</v>
      </c>
      <c r="E10901">
        <v>1.22</v>
      </c>
      <c r="F10901">
        <v>1.69</v>
      </c>
      <c r="G10901">
        <v>2.2000000000000002</v>
      </c>
      <c r="H10901">
        <v>3.17</v>
      </c>
      <c r="I10901">
        <v>3.77</v>
      </c>
      <c r="J10901">
        <v>4.32</v>
      </c>
      <c r="K10901">
        <v>5.27</v>
      </c>
      <c r="L10901" t="s">
        <v>13</v>
      </c>
    </row>
    <row r="10902" spans="1:12" x14ac:dyDescent="0.2">
      <c r="A10902" s="4">
        <v>37904</v>
      </c>
      <c r="B10902">
        <v>0.89</v>
      </c>
      <c r="C10902">
        <v>0.92</v>
      </c>
      <c r="D10902">
        <v>1</v>
      </c>
      <c r="E10902">
        <v>1.21</v>
      </c>
      <c r="F10902">
        <v>1.65</v>
      </c>
      <c r="G10902">
        <v>2.1800000000000002</v>
      </c>
      <c r="H10902">
        <v>3.15</v>
      </c>
      <c r="I10902">
        <v>3.72</v>
      </c>
      <c r="J10902">
        <v>4.29</v>
      </c>
      <c r="K10902">
        <v>5.23</v>
      </c>
      <c r="L10902" t="s">
        <v>13</v>
      </c>
    </row>
    <row r="10903" spans="1:12" x14ac:dyDescent="0.2">
      <c r="A10903" s="4">
        <v>37907</v>
      </c>
      <c r="B10903" t="s">
        <v>13</v>
      </c>
      <c r="C10903" t="s">
        <v>13</v>
      </c>
      <c r="D10903" t="s">
        <v>13</v>
      </c>
      <c r="E10903" t="s">
        <v>13</v>
      </c>
      <c r="F10903" t="s">
        <v>13</v>
      </c>
      <c r="G10903" t="s">
        <v>13</v>
      </c>
      <c r="H10903" t="s">
        <v>13</v>
      </c>
      <c r="I10903" t="s">
        <v>13</v>
      </c>
      <c r="J10903" t="s">
        <v>13</v>
      </c>
      <c r="K10903" t="s">
        <v>13</v>
      </c>
      <c r="L10903" t="s">
        <v>13</v>
      </c>
    </row>
    <row r="10904" spans="1:12" x14ac:dyDescent="0.2">
      <c r="A10904" s="4">
        <v>37908</v>
      </c>
      <c r="B10904">
        <v>0.89</v>
      </c>
      <c r="C10904">
        <v>0.93</v>
      </c>
      <c r="D10904">
        <v>1.01</v>
      </c>
      <c r="E10904">
        <v>1.23</v>
      </c>
      <c r="F10904">
        <v>1.73</v>
      </c>
      <c r="G10904">
        <v>2.25</v>
      </c>
      <c r="H10904">
        <v>3.23</v>
      </c>
      <c r="I10904">
        <v>3.82</v>
      </c>
      <c r="J10904">
        <v>4.37</v>
      </c>
      <c r="K10904">
        <v>5.32</v>
      </c>
      <c r="L10904" t="s">
        <v>13</v>
      </c>
    </row>
    <row r="10905" spans="1:12" x14ac:dyDescent="0.2">
      <c r="A10905" s="4">
        <v>37909</v>
      </c>
      <c r="B10905">
        <v>0.9</v>
      </c>
      <c r="C10905">
        <v>0.93</v>
      </c>
      <c r="D10905">
        <v>1.01</v>
      </c>
      <c r="E10905">
        <v>1.27</v>
      </c>
      <c r="F10905">
        <v>1.79</v>
      </c>
      <c r="G10905">
        <v>2.3199999999999998</v>
      </c>
      <c r="H10905">
        <v>3.3</v>
      </c>
      <c r="I10905">
        <v>3.88</v>
      </c>
      <c r="J10905">
        <v>4.43</v>
      </c>
      <c r="K10905">
        <v>5.36</v>
      </c>
      <c r="L10905" t="s">
        <v>13</v>
      </c>
    </row>
    <row r="10906" spans="1:12" x14ac:dyDescent="0.2">
      <c r="A10906" s="4">
        <v>37910</v>
      </c>
      <c r="B10906">
        <v>0.9</v>
      </c>
      <c r="C10906">
        <v>0.93</v>
      </c>
      <c r="D10906">
        <v>1.03</v>
      </c>
      <c r="E10906">
        <v>1.34</v>
      </c>
      <c r="F10906">
        <v>1.96</v>
      </c>
      <c r="G10906">
        <v>2.4700000000000002</v>
      </c>
      <c r="H10906">
        <v>3.4</v>
      </c>
      <c r="I10906">
        <v>3.97</v>
      </c>
      <c r="J10906">
        <v>4.47</v>
      </c>
      <c r="K10906">
        <v>5.38</v>
      </c>
      <c r="L10906" t="s">
        <v>13</v>
      </c>
    </row>
    <row r="10907" spans="1:12" x14ac:dyDescent="0.2">
      <c r="A10907" s="4">
        <v>37911</v>
      </c>
      <c r="B10907">
        <v>0.9</v>
      </c>
      <c r="C10907">
        <v>0.93</v>
      </c>
      <c r="D10907">
        <v>1.02</v>
      </c>
      <c r="E10907">
        <v>1.31</v>
      </c>
      <c r="F10907">
        <v>1.9</v>
      </c>
      <c r="G10907">
        <v>2.41</v>
      </c>
      <c r="H10907">
        <v>3.33</v>
      </c>
      <c r="I10907">
        <v>3.9</v>
      </c>
      <c r="J10907">
        <v>4.41</v>
      </c>
      <c r="K10907">
        <v>5.32</v>
      </c>
      <c r="L10907" t="s">
        <v>13</v>
      </c>
    </row>
    <row r="10908" spans="1:12" x14ac:dyDescent="0.2">
      <c r="A10908" s="4">
        <v>37914</v>
      </c>
      <c r="B10908">
        <v>0.9</v>
      </c>
      <c r="C10908">
        <v>0.95</v>
      </c>
      <c r="D10908">
        <v>1.04</v>
      </c>
      <c r="E10908">
        <v>1.32</v>
      </c>
      <c r="F10908">
        <v>1.88</v>
      </c>
      <c r="G10908">
        <v>2.42</v>
      </c>
      <c r="H10908">
        <v>3.33</v>
      </c>
      <c r="I10908">
        <v>3.89</v>
      </c>
      <c r="J10908">
        <v>4.41</v>
      </c>
      <c r="K10908">
        <v>5.3</v>
      </c>
      <c r="L10908" t="s">
        <v>13</v>
      </c>
    </row>
    <row r="10909" spans="1:12" x14ac:dyDescent="0.2">
      <c r="A10909" s="4">
        <v>37915</v>
      </c>
      <c r="B10909">
        <v>0.92</v>
      </c>
      <c r="C10909">
        <v>0.93</v>
      </c>
      <c r="D10909">
        <v>1.04</v>
      </c>
      <c r="E10909">
        <v>1.32</v>
      </c>
      <c r="F10909">
        <v>1.89</v>
      </c>
      <c r="G10909">
        <v>2.41</v>
      </c>
      <c r="H10909">
        <v>3.31</v>
      </c>
      <c r="I10909">
        <v>3.86</v>
      </c>
      <c r="J10909">
        <v>4.38</v>
      </c>
      <c r="K10909">
        <v>5.28</v>
      </c>
      <c r="L10909" t="s">
        <v>13</v>
      </c>
    </row>
    <row r="10910" spans="1:12" x14ac:dyDescent="0.2">
      <c r="A10910" s="4">
        <v>37916</v>
      </c>
      <c r="B10910">
        <v>0.92</v>
      </c>
      <c r="C10910">
        <v>0.96</v>
      </c>
      <c r="D10910">
        <v>1.03</v>
      </c>
      <c r="E10910">
        <v>1.28</v>
      </c>
      <c r="F10910">
        <v>1.8</v>
      </c>
      <c r="G10910">
        <v>2.33</v>
      </c>
      <c r="H10910">
        <v>3.21</v>
      </c>
      <c r="I10910">
        <v>3.77</v>
      </c>
      <c r="J10910">
        <v>4.29</v>
      </c>
      <c r="K10910">
        <v>5.19</v>
      </c>
      <c r="L10910" t="s">
        <v>13</v>
      </c>
    </row>
    <row r="10911" spans="1:12" x14ac:dyDescent="0.2">
      <c r="A10911" s="4">
        <v>37917</v>
      </c>
      <c r="B10911">
        <v>0.92</v>
      </c>
      <c r="C10911">
        <v>0.96</v>
      </c>
      <c r="D10911">
        <v>1.03</v>
      </c>
      <c r="E10911">
        <v>1.3</v>
      </c>
      <c r="F10911">
        <v>1.84</v>
      </c>
      <c r="G10911">
        <v>2.37</v>
      </c>
      <c r="H10911">
        <v>3.24</v>
      </c>
      <c r="I10911">
        <v>3.81</v>
      </c>
      <c r="J10911">
        <v>4.34</v>
      </c>
      <c r="K10911">
        <v>5.25</v>
      </c>
      <c r="L10911" t="s">
        <v>13</v>
      </c>
    </row>
    <row r="10912" spans="1:12" x14ac:dyDescent="0.2">
      <c r="A10912" s="4">
        <v>37918</v>
      </c>
      <c r="B10912">
        <v>0.92</v>
      </c>
      <c r="C10912">
        <v>0.95</v>
      </c>
      <c r="D10912">
        <v>1.03</v>
      </c>
      <c r="E10912">
        <v>1.27</v>
      </c>
      <c r="F10912">
        <v>1.76</v>
      </c>
      <c r="G10912">
        <v>2.2599999999999998</v>
      </c>
      <c r="H10912">
        <v>3.13</v>
      </c>
      <c r="I10912">
        <v>3.68</v>
      </c>
      <c r="J10912">
        <v>4.24</v>
      </c>
      <c r="K10912">
        <v>5.14</v>
      </c>
      <c r="L10912" t="s">
        <v>13</v>
      </c>
    </row>
    <row r="10913" spans="1:12" x14ac:dyDescent="0.2">
      <c r="A10913" s="4">
        <v>37921</v>
      </c>
      <c r="B10913">
        <v>0.95</v>
      </c>
      <c r="C10913">
        <v>0.98</v>
      </c>
      <c r="D10913">
        <v>1.05</v>
      </c>
      <c r="E10913">
        <v>1.31</v>
      </c>
      <c r="F10913">
        <v>1.83</v>
      </c>
      <c r="G10913">
        <v>2.35</v>
      </c>
      <c r="H10913">
        <v>3.21</v>
      </c>
      <c r="I10913">
        <v>3.75</v>
      </c>
      <c r="J10913">
        <v>4.3</v>
      </c>
      <c r="K10913">
        <v>5.19</v>
      </c>
      <c r="L10913" t="s">
        <v>13</v>
      </c>
    </row>
    <row r="10914" spans="1:12" x14ac:dyDescent="0.2">
      <c r="A10914" s="4">
        <v>37922</v>
      </c>
      <c r="B10914">
        <v>0.98</v>
      </c>
      <c r="C10914">
        <v>0.96</v>
      </c>
      <c r="D10914">
        <v>1.03</v>
      </c>
      <c r="E10914">
        <v>1.25</v>
      </c>
      <c r="F10914">
        <v>1.71</v>
      </c>
      <c r="G10914">
        <v>2.23</v>
      </c>
      <c r="H10914">
        <v>3.11</v>
      </c>
      <c r="I10914">
        <v>3.67</v>
      </c>
      <c r="J10914">
        <v>4.2300000000000004</v>
      </c>
      <c r="K10914">
        <v>5.14</v>
      </c>
      <c r="L10914" t="s">
        <v>13</v>
      </c>
    </row>
    <row r="10915" spans="1:12" x14ac:dyDescent="0.2">
      <c r="A10915" s="4">
        <v>37923</v>
      </c>
      <c r="B10915">
        <v>0.98</v>
      </c>
      <c r="C10915">
        <v>0.96</v>
      </c>
      <c r="D10915">
        <v>1.04</v>
      </c>
      <c r="E10915">
        <v>1.29</v>
      </c>
      <c r="F10915">
        <v>1.79</v>
      </c>
      <c r="G10915">
        <v>2.3199999999999998</v>
      </c>
      <c r="H10915">
        <v>3.2</v>
      </c>
      <c r="I10915">
        <v>3.76</v>
      </c>
      <c r="J10915">
        <v>4.3099999999999996</v>
      </c>
      <c r="K10915">
        <v>5.21</v>
      </c>
      <c r="L10915" t="s">
        <v>13</v>
      </c>
    </row>
    <row r="10916" spans="1:12" x14ac:dyDescent="0.2">
      <c r="A10916" s="4">
        <v>37924</v>
      </c>
      <c r="B10916">
        <v>0.97</v>
      </c>
      <c r="C10916">
        <v>0.96</v>
      </c>
      <c r="D10916">
        <v>1.04</v>
      </c>
      <c r="E10916">
        <v>1.32</v>
      </c>
      <c r="F10916">
        <v>1.86</v>
      </c>
      <c r="G10916">
        <v>2.39</v>
      </c>
      <c r="H10916">
        <v>3.29</v>
      </c>
      <c r="I10916">
        <v>3.83</v>
      </c>
      <c r="J10916">
        <v>4.3600000000000003</v>
      </c>
      <c r="K10916">
        <v>5.25</v>
      </c>
      <c r="L10916" t="s">
        <v>13</v>
      </c>
    </row>
    <row r="10917" spans="1:12" x14ac:dyDescent="0.2">
      <c r="A10917" s="4">
        <v>37925</v>
      </c>
      <c r="B10917">
        <v>0.96</v>
      </c>
      <c r="C10917">
        <v>0.96</v>
      </c>
      <c r="D10917">
        <v>1.04</v>
      </c>
      <c r="E10917">
        <v>1.31</v>
      </c>
      <c r="F10917">
        <v>1.85</v>
      </c>
      <c r="G10917">
        <v>2.36</v>
      </c>
      <c r="H10917">
        <v>3.27</v>
      </c>
      <c r="I10917">
        <v>3.8</v>
      </c>
      <c r="J10917">
        <v>4.33</v>
      </c>
      <c r="K10917">
        <v>5.2</v>
      </c>
      <c r="L10917" t="s">
        <v>13</v>
      </c>
    </row>
    <row r="10918" spans="1:12" x14ac:dyDescent="0.2">
      <c r="A10918" s="4">
        <v>37928</v>
      </c>
      <c r="B10918">
        <v>0.97</v>
      </c>
      <c r="C10918">
        <v>0.96</v>
      </c>
      <c r="D10918">
        <v>1.05</v>
      </c>
      <c r="E10918">
        <v>1.33</v>
      </c>
      <c r="F10918">
        <v>1.9</v>
      </c>
      <c r="G10918">
        <v>2.44</v>
      </c>
      <c r="H10918">
        <v>3.34</v>
      </c>
      <c r="I10918">
        <v>3.88</v>
      </c>
      <c r="J10918">
        <v>4.4000000000000004</v>
      </c>
      <c r="K10918">
        <v>5.25</v>
      </c>
      <c r="L10918" t="s">
        <v>13</v>
      </c>
    </row>
    <row r="10919" spans="1:12" x14ac:dyDescent="0.2">
      <c r="A10919" s="4">
        <v>37929</v>
      </c>
      <c r="B10919">
        <v>0.97</v>
      </c>
      <c r="C10919">
        <v>0.95</v>
      </c>
      <c r="D10919">
        <v>1.03</v>
      </c>
      <c r="E10919">
        <v>1.31</v>
      </c>
      <c r="F10919">
        <v>1.86</v>
      </c>
      <c r="G10919">
        <v>2.4</v>
      </c>
      <c r="H10919">
        <v>3.28</v>
      </c>
      <c r="I10919">
        <v>3.81</v>
      </c>
      <c r="J10919">
        <v>4.33</v>
      </c>
      <c r="K10919">
        <v>5.19</v>
      </c>
      <c r="L10919" t="s">
        <v>13</v>
      </c>
    </row>
    <row r="10920" spans="1:12" x14ac:dyDescent="0.2">
      <c r="A10920" s="4">
        <v>37930</v>
      </c>
      <c r="B10920">
        <v>0.96</v>
      </c>
      <c r="C10920">
        <v>0.96</v>
      </c>
      <c r="D10920">
        <v>1.05</v>
      </c>
      <c r="E10920">
        <v>1.35</v>
      </c>
      <c r="F10920">
        <v>1.94</v>
      </c>
      <c r="G10920">
        <v>2.46</v>
      </c>
      <c r="H10920">
        <v>3.35</v>
      </c>
      <c r="I10920">
        <v>3.88</v>
      </c>
      <c r="J10920">
        <v>4.38</v>
      </c>
      <c r="K10920">
        <v>5.24</v>
      </c>
      <c r="L10920" t="s">
        <v>13</v>
      </c>
    </row>
    <row r="10921" spans="1:12" x14ac:dyDescent="0.2">
      <c r="A10921" s="4">
        <v>37931</v>
      </c>
      <c r="B10921">
        <v>0.95</v>
      </c>
      <c r="C10921">
        <v>0.96</v>
      </c>
      <c r="D10921">
        <v>1.06</v>
      </c>
      <c r="E10921">
        <v>1.38</v>
      </c>
      <c r="F10921">
        <v>2.0099999999999998</v>
      </c>
      <c r="G10921">
        <v>2.5499999999999998</v>
      </c>
      <c r="H10921">
        <v>3.43</v>
      </c>
      <c r="I10921">
        <v>3.96</v>
      </c>
      <c r="J10921">
        <v>4.45</v>
      </c>
      <c r="K10921">
        <v>5.32</v>
      </c>
      <c r="L10921" t="s">
        <v>13</v>
      </c>
    </row>
    <row r="10922" spans="1:12" x14ac:dyDescent="0.2">
      <c r="A10922" s="4">
        <v>37932</v>
      </c>
      <c r="B10922">
        <v>0.95</v>
      </c>
      <c r="C10922">
        <v>0.96</v>
      </c>
      <c r="D10922">
        <v>1.07</v>
      </c>
      <c r="E10922">
        <v>1.4</v>
      </c>
      <c r="F10922">
        <v>2.04</v>
      </c>
      <c r="G10922">
        <v>2.6</v>
      </c>
      <c r="H10922">
        <v>3.47</v>
      </c>
      <c r="I10922">
        <v>3.99</v>
      </c>
      <c r="J10922">
        <v>4.4800000000000004</v>
      </c>
      <c r="K10922">
        <v>5.33</v>
      </c>
      <c r="L10922" t="s">
        <v>13</v>
      </c>
    </row>
    <row r="10923" spans="1:12" x14ac:dyDescent="0.2">
      <c r="A10923" s="4">
        <v>37935</v>
      </c>
      <c r="B10923">
        <v>0.92</v>
      </c>
      <c r="C10923">
        <v>0.97</v>
      </c>
      <c r="D10923">
        <v>1.07</v>
      </c>
      <c r="E10923">
        <v>1.39</v>
      </c>
      <c r="F10923">
        <v>2.06</v>
      </c>
      <c r="G10923">
        <v>2.63</v>
      </c>
      <c r="H10923">
        <v>3.49</v>
      </c>
      <c r="I10923">
        <v>4</v>
      </c>
      <c r="J10923">
        <v>4.49</v>
      </c>
      <c r="K10923">
        <v>5.34</v>
      </c>
      <c r="L10923" t="s">
        <v>13</v>
      </c>
    </row>
    <row r="10924" spans="1:12" x14ac:dyDescent="0.2">
      <c r="A10924" s="4">
        <v>37936</v>
      </c>
      <c r="B10924" t="s">
        <v>13</v>
      </c>
      <c r="C10924" t="s">
        <v>13</v>
      </c>
      <c r="D10924" t="s">
        <v>13</v>
      </c>
      <c r="E10924" t="s">
        <v>13</v>
      </c>
      <c r="F10924" t="s">
        <v>13</v>
      </c>
      <c r="G10924" t="s">
        <v>13</v>
      </c>
      <c r="H10924" t="s">
        <v>13</v>
      </c>
      <c r="I10924" t="s">
        <v>13</v>
      </c>
      <c r="J10924" t="s">
        <v>13</v>
      </c>
      <c r="K10924" t="s">
        <v>13</v>
      </c>
      <c r="L10924" t="s">
        <v>13</v>
      </c>
    </row>
    <row r="10925" spans="1:12" x14ac:dyDescent="0.2">
      <c r="A10925" s="4">
        <v>37937</v>
      </c>
      <c r="B10925">
        <v>0.92</v>
      </c>
      <c r="C10925">
        <v>0.95</v>
      </c>
      <c r="D10925">
        <v>1.06</v>
      </c>
      <c r="E10925">
        <v>1.39</v>
      </c>
      <c r="F10925">
        <v>2.0499999999999998</v>
      </c>
      <c r="G10925">
        <v>2.59</v>
      </c>
      <c r="H10925">
        <v>3.45</v>
      </c>
      <c r="I10925">
        <v>3.95</v>
      </c>
      <c r="J10925">
        <v>4.4400000000000004</v>
      </c>
      <c r="K10925">
        <v>5.29</v>
      </c>
      <c r="L10925" t="s">
        <v>13</v>
      </c>
    </row>
    <row r="10926" spans="1:12" x14ac:dyDescent="0.2">
      <c r="A10926" s="4">
        <v>37938</v>
      </c>
      <c r="B10926">
        <v>0.91</v>
      </c>
      <c r="C10926">
        <v>0.94</v>
      </c>
      <c r="D10926">
        <v>1.04</v>
      </c>
      <c r="E10926">
        <v>1.33</v>
      </c>
      <c r="F10926">
        <v>1.92</v>
      </c>
      <c r="G10926">
        <v>2.4500000000000002</v>
      </c>
      <c r="H10926">
        <v>3.29</v>
      </c>
      <c r="I10926">
        <v>3.79</v>
      </c>
      <c r="J10926">
        <v>4.3</v>
      </c>
      <c r="K10926">
        <v>5.16</v>
      </c>
      <c r="L10926" t="s">
        <v>13</v>
      </c>
    </row>
    <row r="10927" spans="1:12" x14ac:dyDescent="0.2">
      <c r="A10927" s="4">
        <v>37939</v>
      </c>
      <c r="B10927">
        <v>0.92</v>
      </c>
      <c r="C10927">
        <v>0.95</v>
      </c>
      <c r="D10927">
        <v>1.04</v>
      </c>
      <c r="E10927">
        <v>1.31</v>
      </c>
      <c r="F10927">
        <v>1.84</v>
      </c>
      <c r="G10927">
        <v>2.36</v>
      </c>
      <c r="H10927">
        <v>3.19</v>
      </c>
      <c r="I10927">
        <v>3.7</v>
      </c>
      <c r="J10927">
        <v>4.22</v>
      </c>
      <c r="K10927">
        <v>5.0999999999999996</v>
      </c>
      <c r="L10927" t="s">
        <v>13</v>
      </c>
    </row>
    <row r="10928" spans="1:12" x14ac:dyDescent="0.2">
      <c r="A10928" s="4">
        <v>37942</v>
      </c>
      <c r="B10928">
        <v>0.93</v>
      </c>
      <c r="C10928">
        <v>0.96</v>
      </c>
      <c r="D10928">
        <v>1.04</v>
      </c>
      <c r="E10928">
        <v>1.29</v>
      </c>
      <c r="F10928">
        <v>1.8</v>
      </c>
      <c r="G10928">
        <v>2.31</v>
      </c>
      <c r="H10928">
        <v>3.14</v>
      </c>
      <c r="I10928">
        <v>3.68</v>
      </c>
      <c r="J10928">
        <v>4.18</v>
      </c>
      <c r="K10928">
        <v>5.07</v>
      </c>
      <c r="L10928" t="s">
        <v>13</v>
      </c>
    </row>
    <row r="10929" spans="1:12" x14ac:dyDescent="0.2">
      <c r="A10929" s="4">
        <v>37943</v>
      </c>
      <c r="B10929">
        <v>0.95</v>
      </c>
      <c r="C10929">
        <v>0.96</v>
      </c>
      <c r="D10929">
        <v>1.04</v>
      </c>
      <c r="E10929">
        <v>1.3</v>
      </c>
      <c r="F10929">
        <v>1.83</v>
      </c>
      <c r="G10929">
        <v>2.3199999999999998</v>
      </c>
      <c r="H10929">
        <v>3.14</v>
      </c>
      <c r="I10929">
        <v>3.66</v>
      </c>
      <c r="J10929">
        <v>4.17</v>
      </c>
      <c r="K10929">
        <v>5.05</v>
      </c>
      <c r="L10929" t="s">
        <v>13</v>
      </c>
    </row>
    <row r="10930" spans="1:12" x14ac:dyDescent="0.2">
      <c r="A10930" s="4">
        <v>37944</v>
      </c>
      <c r="B10930">
        <v>0.94</v>
      </c>
      <c r="C10930">
        <v>0.95</v>
      </c>
      <c r="D10930">
        <v>1.03</v>
      </c>
      <c r="E10930">
        <v>1.32</v>
      </c>
      <c r="F10930">
        <v>1.9</v>
      </c>
      <c r="G10930">
        <v>2.42</v>
      </c>
      <c r="H10930">
        <v>3.22</v>
      </c>
      <c r="I10930">
        <v>3.75</v>
      </c>
      <c r="J10930">
        <v>4.24</v>
      </c>
      <c r="K10930">
        <v>5.12</v>
      </c>
      <c r="L10930" t="s">
        <v>13</v>
      </c>
    </row>
    <row r="10931" spans="1:12" x14ac:dyDescent="0.2">
      <c r="A10931" s="4">
        <v>37945</v>
      </c>
      <c r="B10931">
        <v>0.93</v>
      </c>
      <c r="C10931">
        <v>0.95</v>
      </c>
      <c r="D10931">
        <v>1.01</v>
      </c>
      <c r="E10931">
        <v>1.28</v>
      </c>
      <c r="F10931">
        <v>1.83</v>
      </c>
      <c r="G10931">
        <v>2.35</v>
      </c>
      <c r="H10931">
        <v>3.14</v>
      </c>
      <c r="I10931">
        <v>3.67</v>
      </c>
      <c r="J10931">
        <v>4.16</v>
      </c>
      <c r="K10931">
        <v>5.0599999999999996</v>
      </c>
      <c r="L10931" t="s">
        <v>13</v>
      </c>
    </row>
    <row r="10932" spans="1:12" x14ac:dyDescent="0.2">
      <c r="A10932" s="4">
        <v>37946</v>
      </c>
      <c r="B10932">
        <v>0.93</v>
      </c>
      <c r="C10932">
        <v>0.94</v>
      </c>
      <c r="D10932">
        <v>1.02</v>
      </c>
      <c r="E10932">
        <v>1.29</v>
      </c>
      <c r="F10932">
        <v>1.84</v>
      </c>
      <c r="G10932">
        <v>2.35</v>
      </c>
      <c r="H10932">
        <v>3.15</v>
      </c>
      <c r="I10932">
        <v>3.67</v>
      </c>
      <c r="J10932">
        <v>4.1500000000000004</v>
      </c>
      <c r="K10932">
        <v>5.05</v>
      </c>
      <c r="L10932" t="s">
        <v>13</v>
      </c>
    </row>
    <row r="10933" spans="1:12" x14ac:dyDescent="0.2">
      <c r="A10933" s="4">
        <v>37949</v>
      </c>
      <c r="B10933">
        <v>0.94</v>
      </c>
      <c r="C10933">
        <v>0.96</v>
      </c>
      <c r="D10933">
        <v>1.04</v>
      </c>
      <c r="E10933">
        <v>1.33</v>
      </c>
      <c r="F10933">
        <v>1.94</v>
      </c>
      <c r="G10933">
        <v>2.44</v>
      </c>
      <c r="H10933">
        <v>3.24</v>
      </c>
      <c r="I10933">
        <v>3.76</v>
      </c>
      <c r="J10933">
        <v>4.2300000000000004</v>
      </c>
      <c r="K10933">
        <v>5.1100000000000003</v>
      </c>
      <c r="L10933" t="s">
        <v>13</v>
      </c>
    </row>
    <row r="10934" spans="1:12" x14ac:dyDescent="0.2">
      <c r="A10934" s="4">
        <v>37950</v>
      </c>
      <c r="B10934">
        <v>0.97</v>
      </c>
      <c r="C10934">
        <v>0.95</v>
      </c>
      <c r="D10934">
        <v>1.03</v>
      </c>
      <c r="E10934">
        <v>1.32</v>
      </c>
      <c r="F10934">
        <v>1.89</v>
      </c>
      <c r="G10934">
        <v>2.4</v>
      </c>
      <c r="H10934">
        <v>3.2</v>
      </c>
      <c r="I10934">
        <v>3.72</v>
      </c>
      <c r="J10934">
        <v>4.1900000000000004</v>
      </c>
      <c r="K10934">
        <v>5.07</v>
      </c>
      <c r="L10934" t="s">
        <v>13</v>
      </c>
    </row>
    <row r="10935" spans="1:12" x14ac:dyDescent="0.2">
      <c r="A10935" s="4">
        <v>37951</v>
      </c>
      <c r="B10935">
        <v>0.97</v>
      </c>
      <c r="C10935">
        <v>0.94</v>
      </c>
      <c r="D10935">
        <v>1.04</v>
      </c>
      <c r="E10935">
        <v>1.35</v>
      </c>
      <c r="F10935">
        <v>1.97</v>
      </c>
      <c r="G10935">
        <v>2.48</v>
      </c>
      <c r="H10935">
        <v>3.27</v>
      </c>
      <c r="I10935">
        <v>3.79</v>
      </c>
      <c r="J10935">
        <v>4.25</v>
      </c>
      <c r="K10935">
        <v>5.12</v>
      </c>
      <c r="L10935" t="s">
        <v>13</v>
      </c>
    </row>
    <row r="10936" spans="1:12" x14ac:dyDescent="0.2">
      <c r="A10936" s="4">
        <v>37952</v>
      </c>
      <c r="B10936" t="s">
        <v>13</v>
      </c>
      <c r="C10936" t="s">
        <v>13</v>
      </c>
      <c r="D10936" t="s">
        <v>13</v>
      </c>
      <c r="E10936" t="s">
        <v>13</v>
      </c>
      <c r="F10936" t="s">
        <v>13</v>
      </c>
      <c r="G10936" t="s">
        <v>13</v>
      </c>
      <c r="H10936" t="s">
        <v>13</v>
      </c>
      <c r="I10936" t="s">
        <v>13</v>
      </c>
      <c r="J10936" t="s">
        <v>13</v>
      </c>
      <c r="K10936" t="s">
        <v>13</v>
      </c>
      <c r="L10936" t="s">
        <v>13</v>
      </c>
    </row>
    <row r="10937" spans="1:12" x14ac:dyDescent="0.2">
      <c r="A10937" s="4">
        <v>37953</v>
      </c>
      <c r="B10937">
        <v>0.96</v>
      </c>
      <c r="C10937">
        <v>0.93</v>
      </c>
      <c r="D10937">
        <v>1.04</v>
      </c>
      <c r="E10937">
        <v>1.39</v>
      </c>
      <c r="F10937">
        <v>2.06</v>
      </c>
      <c r="G10937">
        <v>2.56</v>
      </c>
      <c r="H10937">
        <v>3.38</v>
      </c>
      <c r="I10937">
        <v>3.89</v>
      </c>
      <c r="J10937">
        <v>4.34</v>
      </c>
      <c r="K10937">
        <v>5.2</v>
      </c>
      <c r="L10937" t="s">
        <v>13</v>
      </c>
    </row>
    <row r="10938" spans="1:12" x14ac:dyDescent="0.2">
      <c r="A10938" s="4">
        <v>37956</v>
      </c>
      <c r="B10938">
        <v>0.96</v>
      </c>
      <c r="C10938">
        <v>0.95</v>
      </c>
      <c r="D10938">
        <v>1.06</v>
      </c>
      <c r="E10938">
        <v>1.41</v>
      </c>
      <c r="F10938">
        <v>2.12</v>
      </c>
      <c r="G10938">
        <v>2.64</v>
      </c>
      <c r="H10938">
        <v>3.46</v>
      </c>
      <c r="I10938">
        <v>3.98</v>
      </c>
      <c r="J10938">
        <v>4.4000000000000004</v>
      </c>
      <c r="K10938">
        <v>5.23</v>
      </c>
      <c r="L10938" t="s">
        <v>13</v>
      </c>
    </row>
    <row r="10939" spans="1:12" x14ac:dyDescent="0.2">
      <c r="A10939" s="4">
        <v>37957</v>
      </c>
      <c r="B10939">
        <v>0.96</v>
      </c>
      <c r="C10939">
        <v>0.94</v>
      </c>
      <c r="D10939">
        <v>1.04</v>
      </c>
      <c r="E10939">
        <v>1.38</v>
      </c>
      <c r="F10939">
        <v>2.0699999999999998</v>
      </c>
      <c r="G10939">
        <v>2.6</v>
      </c>
      <c r="H10939">
        <v>3.43</v>
      </c>
      <c r="I10939">
        <v>3.95</v>
      </c>
      <c r="J10939">
        <v>4.38</v>
      </c>
      <c r="K10939">
        <v>5.22</v>
      </c>
      <c r="L10939" t="s">
        <v>13</v>
      </c>
    </row>
    <row r="10940" spans="1:12" x14ac:dyDescent="0.2">
      <c r="A10940" s="4">
        <v>37958</v>
      </c>
      <c r="B10940">
        <v>0.96</v>
      </c>
      <c r="C10940">
        <v>0.94</v>
      </c>
      <c r="D10940">
        <v>1.04</v>
      </c>
      <c r="E10940">
        <v>1.39</v>
      </c>
      <c r="F10940">
        <v>2.09</v>
      </c>
      <c r="G10940">
        <v>2.63</v>
      </c>
      <c r="H10940">
        <v>3.46</v>
      </c>
      <c r="I10940">
        <v>3.98</v>
      </c>
      <c r="J10940">
        <v>4.41</v>
      </c>
      <c r="K10940">
        <v>5.25</v>
      </c>
      <c r="L10940" t="s">
        <v>13</v>
      </c>
    </row>
    <row r="10941" spans="1:12" x14ac:dyDescent="0.2">
      <c r="A10941" s="4">
        <v>37959</v>
      </c>
      <c r="B10941">
        <v>0.94</v>
      </c>
      <c r="C10941">
        <v>0.93</v>
      </c>
      <c r="D10941">
        <v>1.04</v>
      </c>
      <c r="E10941">
        <v>1.38</v>
      </c>
      <c r="F10941">
        <v>2.06</v>
      </c>
      <c r="G10941">
        <v>2.61</v>
      </c>
      <c r="H10941">
        <v>3.42</v>
      </c>
      <c r="I10941">
        <v>3.93</v>
      </c>
      <c r="J10941">
        <v>4.38</v>
      </c>
      <c r="K10941">
        <v>5.22</v>
      </c>
      <c r="L10941" t="s">
        <v>13</v>
      </c>
    </row>
    <row r="10942" spans="1:12" x14ac:dyDescent="0.2">
      <c r="A10942" s="4">
        <v>37960</v>
      </c>
      <c r="B10942">
        <v>0.93</v>
      </c>
      <c r="C10942">
        <v>0.92</v>
      </c>
      <c r="D10942">
        <v>1.01</v>
      </c>
      <c r="E10942">
        <v>1.3</v>
      </c>
      <c r="F10942">
        <v>1.88</v>
      </c>
      <c r="G10942">
        <v>2.42</v>
      </c>
      <c r="H10942">
        <v>3.23</v>
      </c>
      <c r="I10942">
        <v>3.76</v>
      </c>
      <c r="J10942">
        <v>4.2300000000000004</v>
      </c>
      <c r="K10942">
        <v>5.09</v>
      </c>
      <c r="L10942" t="s">
        <v>13</v>
      </c>
    </row>
    <row r="10943" spans="1:12" x14ac:dyDescent="0.2">
      <c r="A10943" s="4">
        <v>37963</v>
      </c>
      <c r="B10943">
        <v>0.94</v>
      </c>
      <c r="C10943">
        <v>0.93</v>
      </c>
      <c r="D10943">
        <v>1.03</v>
      </c>
      <c r="E10943">
        <v>1.33</v>
      </c>
      <c r="F10943">
        <v>1.94</v>
      </c>
      <c r="G10943">
        <v>2.48</v>
      </c>
      <c r="H10943">
        <v>3.28</v>
      </c>
      <c r="I10943">
        <v>3.81</v>
      </c>
      <c r="J10943">
        <v>4.29</v>
      </c>
      <c r="K10943">
        <v>5.15</v>
      </c>
      <c r="L10943" t="s">
        <v>13</v>
      </c>
    </row>
    <row r="10944" spans="1:12" x14ac:dyDescent="0.2">
      <c r="A10944" s="4">
        <v>37964</v>
      </c>
      <c r="B10944">
        <v>0.93</v>
      </c>
      <c r="C10944">
        <v>0.93</v>
      </c>
      <c r="D10944">
        <v>1.04</v>
      </c>
      <c r="E10944">
        <v>1.35</v>
      </c>
      <c r="F10944">
        <v>1.97</v>
      </c>
      <c r="G10944">
        <v>2.5099999999999998</v>
      </c>
      <c r="H10944">
        <v>3.33</v>
      </c>
      <c r="I10944">
        <v>3.85</v>
      </c>
      <c r="J10944">
        <v>4.32</v>
      </c>
      <c r="K10944">
        <v>5.18</v>
      </c>
      <c r="L10944" t="s">
        <v>13</v>
      </c>
    </row>
    <row r="10945" spans="1:12" x14ac:dyDescent="0.2">
      <c r="A10945" s="4">
        <v>37965</v>
      </c>
      <c r="B10945">
        <v>0.92</v>
      </c>
      <c r="C10945">
        <v>0.93</v>
      </c>
      <c r="D10945">
        <v>1.03</v>
      </c>
      <c r="E10945">
        <v>1.33</v>
      </c>
      <c r="F10945">
        <v>1.94</v>
      </c>
      <c r="G10945">
        <v>2.48</v>
      </c>
      <c r="H10945">
        <v>3.28</v>
      </c>
      <c r="I10945">
        <v>3.82</v>
      </c>
      <c r="J10945">
        <v>4.3</v>
      </c>
      <c r="K10945">
        <v>5.16</v>
      </c>
      <c r="L10945" t="s">
        <v>13</v>
      </c>
    </row>
    <row r="10946" spans="1:12" x14ac:dyDescent="0.2">
      <c r="A10946" s="4">
        <v>37966</v>
      </c>
      <c r="B10946">
        <v>0.87</v>
      </c>
      <c r="C10946">
        <v>0.9</v>
      </c>
      <c r="D10946">
        <v>0.99</v>
      </c>
      <c r="E10946">
        <v>1.27</v>
      </c>
      <c r="F10946">
        <v>1.83</v>
      </c>
      <c r="G10946">
        <v>2.37</v>
      </c>
      <c r="H10946">
        <v>3.21</v>
      </c>
      <c r="I10946">
        <v>3.76</v>
      </c>
      <c r="J10946">
        <v>4.2699999999999996</v>
      </c>
      <c r="K10946">
        <v>5.14</v>
      </c>
      <c r="L10946" t="s">
        <v>13</v>
      </c>
    </row>
    <row r="10947" spans="1:12" x14ac:dyDescent="0.2">
      <c r="A10947" s="4">
        <v>37967</v>
      </c>
      <c r="B10947">
        <v>0.88</v>
      </c>
      <c r="C10947">
        <v>0.91</v>
      </c>
      <c r="D10947">
        <v>0.99</v>
      </c>
      <c r="E10947">
        <v>1.28</v>
      </c>
      <c r="F10947">
        <v>1.84</v>
      </c>
      <c r="G10947">
        <v>2.4</v>
      </c>
      <c r="H10947">
        <v>3.23</v>
      </c>
      <c r="I10947">
        <v>3.75</v>
      </c>
      <c r="J10947">
        <v>4.26</v>
      </c>
      <c r="K10947">
        <v>5.12</v>
      </c>
      <c r="L10947" t="s">
        <v>13</v>
      </c>
    </row>
    <row r="10948" spans="1:12" x14ac:dyDescent="0.2">
      <c r="A10948" s="4">
        <v>37970</v>
      </c>
      <c r="B10948">
        <v>0.87</v>
      </c>
      <c r="C10948">
        <v>0.9</v>
      </c>
      <c r="D10948">
        <v>1.01</v>
      </c>
      <c r="E10948">
        <v>1.3</v>
      </c>
      <c r="F10948">
        <v>1.88</v>
      </c>
      <c r="G10948">
        <v>2.41</v>
      </c>
      <c r="H10948">
        <v>3.26</v>
      </c>
      <c r="I10948">
        <v>3.79</v>
      </c>
      <c r="J10948">
        <v>4.28</v>
      </c>
      <c r="K10948">
        <v>5.13</v>
      </c>
      <c r="L10948" t="s">
        <v>13</v>
      </c>
    </row>
    <row r="10949" spans="1:12" x14ac:dyDescent="0.2">
      <c r="A10949" s="4">
        <v>37971</v>
      </c>
      <c r="B10949">
        <v>0.88</v>
      </c>
      <c r="C10949">
        <v>0.91</v>
      </c>
      <c r="D10949">
        <v>1</v>
      </c>
      <c r="E10949">
        <v>1.28</v>
      </c>
      <c r="F10949">
        <v>1.83</v>
      </c>
      <c r="G10949">
        <v>2.37</v>
      </c>
      <c r="H10949">
        <v>3.21</v>
      </c>
      <c r="I10949">
        <v>3.74</v>
      </c>
      <c r="J10949">
        <v>4.24</v>
      </c>
      <c r="K10949">
        <v>5.0999999999999996</v>
      </c>
      <c r="L10949" t="s">
        <v>13</v>
      </c>
    </row>
    <row r="10950" spans="1:12" x14ac:dyDescent="0.2">
      <c r="A10950" s="4">
        <v>37972</v>
      </c>
      <c r="B10950">
        <v>0.85</v>
      </c>
      <c r="C10950">
        <v>0.9</v>
      </c>
      <c r="D10950">
        <v>0.99</v>
      </c>
      <c r="E10950">
        <v>1.26</v>
      </c>
      <c r="F10950">
        <v>1.83</v>
      </c>
      <c r="G10950">
        <v>2.37</v>
      </c>
      <c r="H10950">
        <v>3.18</v>
      </c>
      <c r="I10950">
        <v>3.7</v>
      </c>
      <c r="J10950">
        <v>4.1900000000000004</v>
      </c>
      <c r="K10950">
        <v>5.05</v>
      </c>
      <c r="L10950" t="s">
        <v>13</v>
      </c>
    </row>
    <row r="10951" spans="1:12" x14ac:dyDescent="0.2">
      <c r="A10951" s="4">
        <v>37973</v>
      </c>
      <c r="B10951">
        <v>0.86</v>
      </c>
      <c r="C10951">
        <v>0.89</v>
      </c>
      <c r="D10951">
        <v>0.96</v>
      </c>
      <c r="E10951">
        <v>1.24</v>
      </c>
      <c r="F10951">
        <v>1.85</v>
      </c>
      <c r="G10951">
        <v>2.38</v>
      </c>
      <c r="H10951">
        <v>3.17</v>
      </c>
      <c r="I10951">
        <v>3.67</v>
      </c>
      <c r="J10951">
        <v>4.16</v>
      </c>
      <c r="K10951">
        <v>4.99</v>
      </c>
      <c r="L10951" t="s">
        <v>13</v>
      </c>
    </row>
    <row r="10952" spans="1:12" x14ac:dyDescent="0.2">
      <c r="A10952" s="4">
        <v>37974</v>
      </c>
      <c r="B10952">
        <v>0.87</v>
      </c>
      <c r="C10952">
        <v>0.88</v>
      </c>
      <c r="D10952">
        <v>0.96</v>
      </c>
      <c r="E10952">
        <v>1.25</v>
      </c>
      <c r="F10952">
        <v>1.82</v>
      </c>
      <c r="G10952">
        <v>2.35</v>
      </c>
      <c r="H10952">
        <v>3.16</v>
      </c>
      <c r="I10952">
        <v>3.67</v>
      </c>
      <c r="J10952">
        <v>4.1500000000000004</v>
      </c>
      <c r="K10952">
        <v>4.99</v>
      </c>
      <c r="L10952" t="s">
        <v>13</v>
      </c>
    </row>
    <row r="10953" spans="1:12" x14ac:dyDescent="0.2">
      <c r="A10953" s="4">
        <v>37977</v>
      </c>
      <c r="B10953">
        <v>0.88</v>
      </c>
      <c r="C10953">
        <v>0.9</v>
      </c>
      <c r="D10953">
        <v>0.99</v>
      </c>
      <c r="E10953">
        <v>1.27</v>
      </c>
      <c r="F10953">
        <v>1.84</v>
      </c>
      <c r="G10953">
        <v>2.37</v>
      </c>
      <c r="H10953">
        <v>3.19</v>
      </c>
      <c r="I10953">
        <v>3.7</v>
      </c>
      <c r="J10953">
        <v>4.18</v>
      </c>
      <c r="K10953">
        <v>5.0199999999999996</v>
      </c>
      <c r="L10953" t="s">
        <v>13</v>
      </c>
    </row>
    <row r="10954" spans="1:12" x14ac:dyDescent="0.2">
      <c r="A10954" s="4">
        <v>37978</v>
      </c>
      <c r="B10954">
        <v>0.89</v>
      </c>
      <c r="C10954">
        <v>0.9</v>
      </c>
      <c r="D10954">
        <v>1</v>
      </c>
      <c r="E10954">
        <v>1.31</v>
      </c>
      <c r="F10954">
        <v>1.96</v>
      </c>
      <c r="G10954">
        <v>2.4700000000000002</v>
      </c>
      <c r="H10954">
        <v>3.3</v>
      </c>
      <c r="I10954">
        <v>3.81</v>
      </c>
      <c r="J10954">
        <v>4.28</v>
      </c>
      <c r="K10954">
        <v>5.09</v>
      </c>
      <c r="L10954" t="s">
        <v>13</v>
      </c>
    </row>
    <row r="10955" spans="1:12" x14ac:dyDescent="0.2">
      <c r="A10955" s="4">
        <v>37979</v>
      </c>
      <c r="B10955">
        <v>0.87</v>
      </c>
      <c r="C10955">
        <v>0.9</v>
      </c>
      <c r="D10955">
        <v>1</v>
      </c>
      <c r="E10955">
        <v>1.28</v>
      </c>
      <c r="F10955">
        <v>1.83</v>
      </c>
      <c r="G10955">
        <v>2.36</v>
      </c>
      <c r="H10955">
        <v>3.2</v>
      </c>
      <c r="I10955">
        <v>3.72</v>
      </c>
      <c r="J10955">
        <v>4.2</v>
      </c>
      <c r="K10955">
        <v>5.0199999999999996</v>
      </c>
      <c r="L10955" t="s">
        <v>13</v>
      </c>
    </row>
    <row r="10956" spans="1:12" x14ac:dyDescent="0.2">
      <c r="A10956" s="4">
        <v>37980</v>
      </c>
      <c r="B10956" t="s">
        <v>13</v>
      </c>
      <c r="C10956" t="s">
        <v>13</v>
      </c>
      <c r="D10956" t="s">
        <v>13</v>
      </c>
      <c r="E10956" t="s">
        <v>13</v>
      </c>
      <c r="F10956" t="s">
        <v>13</v>
      </c>
      <c r="G10956" t="s">
        <v>13</v>
      </c>
      <c r="H10956" t="s">
        <v>13</v>
      </c>
      <c r="I10956" t="s">
        <v>13</v>
      </c>
      <c r="J10956" t="s">
        <v>13</v>
      </c>
      <c r="K10956" t="s">
        <v>13</v>
      </c>
      <c r="L10956" t="s">
        <v>13</v>
      </c>
    </row>
    <row r="10957" spans="1:12" x14ac:dyDescent="0.2">
      <c r="A10957" s="4">
        <v>37981</v>
      </c>
      <c r="B10957">
        <v>0.76</v>
      </c>
      <c r="C10957">
        <v>0.87</v>
      </c>
      <c r="D10957">
        <v>0.99</v>
      </c>
      <c r="E10957">
        <v>1.27</v>
      </c>
      <c r="F10957">
        <v>1.82</v>
      </c>
      <c r="G10957">
        <v>2.33</v>
      </c>
      <c r="H10957">
        <v>3.17</v>
      </c>
      <c r="I10957">
        <v>3.67</v>
      </c>
      <c r="J10957">
        <v>4.17</v>
      </c>
      <c r="K10957">
        <v>4.99</v>
      </c>
      <c r="L10957" t="s">
        <v>13</v>
      </c>
    </row>
    <row r="10958" spans="1:12" x14ac:dyDescent="0.2">
      <c r="A10958" s="4">
        <v>37984</v>
      </c>
      <c r="B10958">
        <v>0.79</v>
      </c>
      <c r="C10958">
        <v>0.9</v>
      </c>
      <c r="D10958">
        <v>1.03</v>
      </c>
      <c r="E10958">
        <v>1.31</v>
      </c>
      <c r="F10958">
        <v>1.86</v>
      </c>
      <c r="G10958">
        <v>2.37</v>
      </c>
      <c r="H10958">
        <v>3.23</v>
      </c>
      <c r="I10958">
        <v>3.76</v>
      </c>
      <c r="J10958">
        <v>4.24</v>
      </c>
      <c r="K10958">
        <v>5.07</v>
      </c>
      <c r="L10958" t="s">
        <v>13</v>
      </c>
    </row>
    <row r="10959" spans="1:12" x14ac:dyDescent="0.2">
      <c r="A10959" s="4">
        <v>37985</v>
      </c>
      <c r="B10959">
        <v>0.88</v>
      </c>
      <c r="C10959">
        <v>0.94</v>
      </c>
      <c r="D10959">
        <v>1.02</v>
      </c>
      <c r="E10959">
        <v>1.28</v>
      </c>
      <c r="F10959">
        <v>1.86</v>
      </c>
      <c r="G10959">
        <v>2.39</v>
      </c>
      <c r="H10959">
        <v>3.26</v>
      </c>
      <c r="I10959">
        <v>3.8</v>
      </c>
      <c r="J10959">
        <v>4.29</v>
      </c>
      <c r="K10959">
        <v>5.12</v>
      </c>
      <c r="L10959" t="s">
        <v>13</v>
      </c>
    </row>
    <row r="10960" spans="1:12" x14ac:dyDescent="0.2">
      <c r="A10960" s="4">
        <v>37986</v>
      </c>
      <c r="B10960">
        <v>0.9</v>
      </c>
      <c r="C10960">
        <v>0.95</v>
      </c>
      <c r="D10960">
        <v>1.02</v>
      </c>
      <c r="E10960">
        <v>1.26</v>
      </c>
      <c r="F10960">
        <v>1.84</v>
      </c>
      <c r="G10960">
        <v>2.37</v>
      </c>
      <c r="H10960">
        <v>3.25</v>
      </c>
      <c r="I10960">
        <v>3.77</v>
      </c>
      <c r="J10960">
        <v>4.2699999999999996</v>
      </c>
      <c r="K10960">
        <v>5.0999999999999996</v>
      </c>
      <c r="L10960" t="s">
        <v>13</v>
      </c>
    </row>
    <row r="10961" spans="1:12" x14ac:dyDescent="0.2">
      <c r="A10961" s="4">
        <v>37987</v>
      </c>
      <c r="B10961" t="s">
        <v>13</v>
      </c>
      <c r="C10961" t="s">
        <v>13</v>
      </c>
      <c r="D10961" t="s">
        <v>13</v>
      </c>
      <c r="E10961" t="s">
        <v>13</v>
      </c>
      <c r="F10961" t="s">
        <v>13</v>
      </c>
      <c r="G10961" t="s">
        <v>13</v>
      </c>
      <c r="H10961" t="s">
        <v>13</v>
      </c>
      <c r="I10961" t="s">
        <v>13</v>
      </c>
      <c r="J10961" t="s">
        <v>13</v>
      </c>
      <c r="K10961" t="s">
        <v>13</v>
      </c>
      <c r="L10961" t="s">
        <v>13</v>
      </c>
    </row>
    <row r="10962" spans="1:12" x14ac:dyDescent="0.2">
      <c r="A10962" s="4">
        <v>37988</v>
      </c>
      <c r="B10962">
        <v>0.88</v>
      </c>
      <c r="C10962">
        <v>0.93</v>
      </c>
      <c r="D10962">
        <v>1.02</v>
      </c>
      <c r="E10962">
        <v>1.31</v>
      </c>
      <c r="F10962">
        <v>1.94</v>
      </c>
      <c r="G10962">
        <v>2.4700000000000002</v>
      </c>
      <c r="H10962">
        <v>3.36</v>
      </c>
      <c r="I10962">
        <v>3.9</v>
      </c>
      <c r="J10962">
        <v>4.38</v>
      </c>
      <c r="K10962">
        <v>5.21</v>
      </c>
      <c r="L10962" t="s">
        <v>13</v>
      </c>
    </row>
    <row r="10963" spans="1:12" x14ac:dyDescent="0.2">
      <c r="A10963" s="4">
        <v>37991</v>
      </c>
      <c r="B10963">
        <v>0.88</v>
      </c>
      <c r="C10963">
        <v>0.91</v>
      </c>
      <c r="D10963">
        <v>1.05</v>
      </c>
      <c r="E10963">
        <v>1.35</v>
      </c>
      <c r="F10963">
        <v>1.95</v>
      </c>
      <c r="G10963">
        <v>2.5099999999999998</v>
      </c>
      <c r="H10963">
        <v>3.39</v>
      </c>
      <c r="I10963">
        <v>3.92</v>
      </c>
      <c r="J10963">
        <v>4.41</v>
      </c>
      <c r="K10963">
        <v>5.23</v>
      </c>
      <c r="L10963" t="s">
        <v>13</v>
      </c>
    </row>
    <row r="10964" spans="1:12" x14ac:dyDescent="0.2">
      <c r="A10964" s="4">
        <v>37992</v>
      </c>
      <c r="B10964">
        <v>0.88</v>
      </c>
      <c r="C10964">
        <v>0.91</v>
      </c>
      <c r="D10964">
        <v>1.03</v>
      </c>
      <c r="E10964">
        <v>1.3</v>
      </c>
      <c r="F10964">
        <v>1.84</v>
      </c>
      <c r="G10964">
        <v>2.38</v>
      </c>
      <c r="H10964">
        <v>3.26</v>
      </c>
      <c r="I10964">
        <v>3.8</v>
      </c>
      <c r="J10964">
        <v>4.29</v>
      </c>
      <c r="K10964">
        <v>5.13</v>
      </c>
      <c r="L10964" t="s">
        <v>13</v>
      </c>
    </row>
    <row r="10965" spans="1:12" x14ac:dyDescent="0.2">
      <c r="A10965" s="4">
        <v>37993</v>
      </c>
      <c r="B10965">
        <v>0.88</v>
      </c>
      <c r="C10965">
        <v>0.91</v>
      </c>
      <c r="D10965">
        <v>1.02</v>
      </c>
      <c r="E10965">
        <v>1.29</v>
      </c>
      <c r="F10965">
        <v>1.84</v>
      </c>
      <c r="G10965">
        <v>2.36</v>
      </c>
      <c r="H10965">
        <v>3.25</v>
      </c>
      <c r="I10965">
        <v>3.76</v>
      </c>
      <c r="J10965">
        <v>4.2699999999999996</v>
      </c>
      <c r="K10965">
        <v>5.1100000000000003</v>
      </c>
      <c r="L10965" t="s">
        <v>13</v>
      </c>
    </row>
    <row r="10966" spans="1:12" x14ac:dyDescent="0.2">
      <c r="A10966" s="4">
        <v>37994</v>
      </c>
      <c r="B10966">
        <v>0.87</v>
      </c>
      <c r="C10966">
        <v>0.88</v>
      </c>
      <c r="D10966">
        <v>1.01</v>
      </c>
      <c r="E10966">
        <v>1.29</v>
      </c>
      <c r="F10966">
        <v>1.85</v>
      </c>
      <c r="G10966">
        <v>2.37</v>
      </c>
      <c r="H10966">
        <v>3.24</v>
      </c>
      <c r="I10966">
        <v>3.76</v>
      </c>
      <c r="J10966">
        <v>4.2699999999999996</v>
      </c>
      <c r="K10966">
        <v>5.12</v>
      </c>
      <c r="L10966" t="s">
        <v>13</v>
      </c>
    </row>
    <row r="10967" spans="1:12" x14ac:dyDescent="0.2">
      <c r="A10967" s="4">
        <v>37995</v>
      </c>
      <c r="B10967">
        <v>0.87</v>
      </c>
      <c r="C10967">
        <v>0.87</v>
      </c>
      <c r="D10967">
        <v>0.97</v>
      </c>
      <c r="E10967">
        <v>1.21</v>
      </c>
      <c r="F10967">
        <v>1.68</v>
      </c>
      <c r="G10967">
        <v>2.17</v>
      </c>
      <c r="H10967">
        <v>3.05</v>
      </c>
      <c r="I10967">
        <v>3.58</v>
      </c>
      <c r="J10967">
        <v>4.1100000000000003</v>
      </c>
      <c r="K10967">
        <v>4.9800000000000004</v>
      </c>
      <c r="L10967" t="s">
        <v>13</v>
      </c>
    </row>
    <row r="10968" spans="1:12" x14ac:dyDescent="0.2">
      <c r="A10968" s="4">
        <v>37998</v>
      </c>
      <c r="B10968">
        <v>0.88</v>
      </c>
      <c r="C10968">
        <v>0.89</v>
      </c>
      <c r="D10968">
        <v>0.98</v>
      </c>
      <c r="E10968">
        <v>1.21</v>
      </c>
      <c r="F10968">
        <v>1.68</v>
      </c>
      <c r="G10968">
        <v>2.1800000000000002</v>
      </c>
      <c r="H10968">
        <v>3.04</v>
      </c>
      <c r="I10968">
        <v>3.58</v>
      </c>
      <c r="J10968">
        <v>4.1100000000000003</v>
      </c>
      <c r="K10968">
        <v>4.99</v>
      </c>
      <c r="L10968" t="s">
        <v>13</v>
      </c>
    </row>
    <row r="10969" spans="1:12" x14ac:dyDescent="0.2">
      <c r="A10969" s="4">
        <v>37999</v>
      </c>
      <c r="B10969">
        <v>0.86</v>
      </c>
      <c r="C10969">
        <v>0.89</v>
      </c>
      <c r="D10969">
        <v>0.97</v>
      </c>
      <c r="E10969">
        <v>1.18</v>
      </c>
      <c r="F10969">
        <v>1.63</v>
      </c>
      <c r="G10969">
        <v>2.12</v>
      </c>
      <c r="H10969">
        <v>2.98</v>
      </c>
      <c r="I10969">
        <v>3.51</v>
      </c>
      <c r="J10969">
        <v>4.05</v>
      </c>
      <c r="K10969">
        <v>4.95</v>
      </c>
      <c r="L10969" t="s">
        <v>13</v>
      </c>
    </row>
    <row r="10970" spans="1:12" x14ac:dyDescent="0.2">
      <c r="A10970" s="4">
        <v>38000</v>
      </c>
      <c r="B10970">
        <v>0.85</v>
      </c>
      <c r="C10970">
        <v>0.88</v>
      </c>
      <c r="D10970">
        <v>0.96</v>
      </c>
      <c r="E10970">
        <v>1.19</v>
      </c>
      <c r="F10970">
        <v>1.65</v>
      </c>
      <c r="G10970">
        <v>2.13</v>
      </c>
      <c r="H10970">
        <v>2.96</v>
      </c>
      <c r="I10970">
        <v>3.49</v>
      </c>
      <c r="J10970">
        <v>4.01</v>
      </c>
      <c r="K10970">
        <v>4.9000000000000004</v>
      </c>
      <c r="L10970" t="s">
        <v>13</v>
      </c>
    </row>
    <row r="10971" spans="1:12" x14ac:dyDescent="0.2">
      <c r="A10971" s="4">
        <v>38001</v>
      </c>
      <c r="B10971">
        <v>0.82</v>
      </c>
      <c r="C10971">
        <v>0.88</v>
      </c>
      <c r="D10971">
        <v>0.96</v>
      </c>
      <c r="E10971">
        <v>1.18</v>
      </c>
      <c r="F10971">
        <v>1.67</v>
      </c>
      <c r="G10971">
        <v>2.16</v>
      </c>
      <c r="H10971">
        <v>2.97</v>
      </c>
      <c r="I10971">
        <v>3.48</v>
      </c>
      <c r="J10971">
        <v>3.99</v>
      </c>
      <c r="K10971">
        <v>4.87</v>
      </c>
      <c r="L10971" t="s">
        <v>13</v>
      </c>
    </row>
    <row r="10972" spans="1:12" x14ac:dyDescent="0.2">
      <c r="A10972" s="4">
        <v>38002</v>
      </c>
      <c r="B10972">
        <v>0.8</v>
      </c>
      <c r="C10972">
        <v>0.89</v>
      </c>
      <c r="D10972">
        <v>0.97</v>
      </c>
      <c r="E10972">
        <v>1.21</v>
      </c>
      <c r="F10972">
        <v>1.7</v>
      </c>
      <c r="G10972">
        <v>2.19</v>
      </c>
      <c r="H10972">
        <v>3.03</v>
      </c>
      <c r="I10972">
        <v>3.54</v>
      </c>
      <c r="J10972">
        <v>4.04</v>
      </c>
      <c r="K10972">
        <v>4.9000000000000004</v>
      </c>
      <c r="L10972" t="s">
        <v>13</v>
      </c>
    </row>
    <row r="10973" spans="1:12" x14ac:dyDescent="0.2">
      <c r="A10973" s="4">
        <v>38005</v>
      </c>
      <c r="B10973" t="s">
        <v>13</v>
      </c>
      <c r="C10973" t="s">
        <v>13</v>
      </c>
      <c r="D10973" t="s">
        <v>13</v>
      </c>
      <c r="E10973" t="s">
        <v>13</v>
      </c>
      <c r="F10973" t="s">
        <v>13</v>
      </c>
      <c r="G10973" t="s">
        <v>13</v>
      </c>
      <c r="H10973" t="s">
        <v>13</v>
      </c>
      <c r="I10973" t="s">
        <v>13</v>
      </c>
      <c r="J10973" t="s">
        <v>13</v>
      </c>
      <c r="K10973" t="s">
        <v>13</v>
      </c>
      <c r="L10973" t="s">
        <v>13</v>
      </c>
    </row>
    <row r="10974" spans="1:12" x14ac:dyDescent="0.2">
      <c r="A10974" s="4">
        <v>38006</v>
      </c>
      <c r="B10974">
        <v>0.8</v>
      </c>
      <c r="C10974">
        <v>0.89</v>
      </c>
      <c r="D10974">
        <v>0.98</v>
      </c>
      <c r="E10974">
        <v>1.21</v>
      </c>
      <c r="F10974">
        <v>1.69</v>
      </c>
      <c r="G10974">
        <v>2.21</v>
      </c>
      <c r="H10974">
        <v>3.05</v>
      </c>
      <c r="I10974">
        <v>3.58</v>
      </c>
      <c r="J10974">
        <v>4.08</v>
      </c>
      <c r="K10974">
        <v>4.93</v>
      </c>
      <c r="L10974" t="s">
        <v>13</v>
      </c>
    </row>
    <row r="10975" spans="1:12" x14ac:dyDescent="0.2">
      <c r="A10975" s="4">
        <v>38007</v>
      </c>
      <c r="B10975">
        <v>0.82</v>
      </c>
      <c r="C10975">
        <v>0.89</v>
      </c>
      <c r="D10975">
        <v>0.96</v>
      </c>
      <c r="E10975">
        <v>1.19</v>
      </c>
      <c r="F10975">
        <v>1.69</v>
      </c>
      <c r="G10975">
        <v>2.2000000000000002</v>
      </c>
      <c r="H10975">
        <v>3.02</v>
      </c>
      <c r="I10975">
        <v>3.55</v>
      </c>
      <c r="J10975">
        <v>4.05</v>
      </c>
      <c r="K10975">
        <v>4.92</v>
      </c>
      <c r="L10975" t="s">
        <v>13</v>
      </c>
    </row>
    <row r="10976" spans="1:12" x14ac:dyDescent="0.2">
      <c r="A10976" s="4">
        <v>38008</v>
      </c>
      <c r="B10976">
        <v>0.74</v>
      </c>
      <c r="C10976">
        <v>0.88</v>
      </c>
      <c r="D10976">
        <v>0.96</v>
      </c>
      <c r="E10976">
        <v>1.19</v>
      </c>
      <c r="F10976">
        <v>1.66</v>
      </c>
      <c r="G10976">
        <v>2.14</v>
      </c>
      <c r="H10976">
        <v>2.96</v>
      </c>
      <c r="I10976">
        <v>3.49</v>
      </c>
      <c r="J10976">
        <v>3.99</v>
      </c>
      <c r="K10976">
        <v>4.8600000000000003</v>
      </c>
      <c r="L10976" t="s">
        <v>13</v>
      </c>
    </row>
    <row r="10977" spans="1:12" x14ac:dyDescent="0.2">
      <c r="A10977" s="4">
        <v>38009</v>
      </c>
      <c r="B10977">
        <v>0.79</v>
      </c>
      <c r="C10977">
        <v>0.9</v>
      </c>
      <c r="D10977">
        <v>0.96</v>
      </c>
      <c r="E10977">
        <v>1.21</v>
      </c>
      <c r="F10977">
        <v>1.71</v>
      </c>
      <c r="G10977">
        <v>2.2200000000000002</v>
      </c>
      <c r="H10977">
        <v>3.06</v>
      </c>
      <c r="I10977">
        <v>3.59</v>
      </c>
      <c r="J10977">
        <v>4.09</v>
      </c>
      <c r="K10977">
        <v>4.95</v>
      </c>
      <c r="L10977" t="s">
        <v>13</v>
      </c>
    </row>
    <row r="10978" spans="1:12" x14ac:dyDescent="0.2">
      <c r="A10978" s="4">
        <v>38012</v>
      </c>
      <c r="B10978">
        <v>0.82</v>
      </c>
      <c r="C10978">
        <v>0.9</v>
      </c>
      <c r="D10978">
        <v>0.99</v>
      </c>
      <c r="E10978">
        <v>1.23</v>
      </c>
      <c r="F10978">
        <v>1.75</v>
      </c>
      <c r="G10978">
        <v>2.27</v>
      </c>
      <c r="H10978">
        <v>3.13</v>
      </c>
      <c r="I10978">
        <v>3.66</v>
      </c>
      <c r="J10978">
        <v>4.16</v>
      </c>
      <c r="K10978">
        <v>5.01</v>
      </c>
      <c r="L10978" t="s">
        <v>13</v>
      </c>
    </row>
    <row r="10979" spans="1:12" x14ac:dyDescent="0.2">
      <c r="A10979" s="4">
        <v>38013</v>
      </c>
      <c r="B10979">
        <v>0.89</v>
      </c>
      <c r="C10979">
        <v>0.91</v>
      </c>
      <c r="D10979">
        <v>0.98</v>
      </c>
      <c r="E10979">
        <v>1.21</v>
      </c>
      <c r="F10979">
        <v>1.7</v>
      </c>
      <c r="G10979">
        <v>2.21</v>
      </c>
      <c r="H10979">
        <v>3.07</v>
      </c>
      <c r="I10979">
        <v>3.6</v>
      </c>
      <c r="J10979">
        <v>4.1100000000000003</v>
      </c>
      <c r="K10979">
        <v>4.96</v>
      </c>
      <c r="L10979" t="s">
        <v>13</v>
      </c>
    </row>
    <row r="10980" spans="1:12" x14ac:dyDescent="0.2">
      <c r="A10980" s="4">
        <v>38014</v>
      </c>
      <c r="B10980">
        <v>0.89</v>
      </c>
      <c r="C10980">
        <v>0.94</v>
      </c>
      <c r="D10980">
        <v>1</v>
      </c>
      <c r="E10980">
        <v>1.26</v>
      </c>
      <c r="F10980">
        <v>1.87</v>
      </c>
      <c r="G10980">
        <v>2.39</v>
      </c>
      <c r="H10980">
        <v>3.22</v>
      </c>
      <c r="I10980">
        <v>3.72</v>
      </c>
      <c r="J10980">
        <v>4.22</v>
      </c>
      <c r="K10980">
        <v>5.0599999999999996</v>
      </c>
      <c r="L10980" t="s">
        <v>13</v>
      </c>
    </row>
    <row r="10981" spans="1:12" x14ac:dyDescent="0.2">
      <c r="A10981" s="4">
        <v>38015</v>
      </c>
      <c r="B10981">
        <v>0.87</v>
      </c>
      <c r="C10981">
        <v>0.94</v>
      </c>
      <c r="D10981">
        <v>1.02</v>
      </c>
      <c r="E10981">
        <v>1.29</v>
      </c>
      <c r="F10981">
        <v>1.88</v>
      </c>
      <c r="G10981">
        <v>2.39</v>
      </c>
      <c r="H10981">
        <v>3.22</v>
      </c>
      <c r="I10981">
        <v>3.74</v>
      </c>
      <c r="J10981">
        <v>4.22</v>
      </c>
      <c r="K10981">
        <v>5.05</v>
      </c>
      <c r="L10981" t="s">
        <v>13</v>
      </c>
    </row>
    <row r="10982" spans="1:12" x14ac:dyDescent="0.2">
      <c r="A10982" s="4">
        <v>38016</v>
      </c>
      <c r="B10982">
        <v>0.85</v>
      </c>
      <c r="C10982">
        <v>0.92</v>
      </c>
      <c r="D10982">
        <v>1.01</v>
      </c>
      <c r="E10982">
        <v>1.28</v>
      </c>
      <c r="F10982">
        <v>1.84</v>
      </c>
      <c r="G10982">
        <v>2.35</v>
      </c>
      <c r="H10982">
        <v>3.17</v>
      </c>
      <c r="I10982">
        <v>3.68</v>
      </c>
      <c r="J10982">
        <v>4.16</v>
      </c>
      <c r="K10982">
        <v>5</v>
      </c>
      <c r="L10982" t="s">
        <v>13</v>
      </c>
    </row>
    <row r="10983" spans="1:12" x14ac:dyDescent="0.2">
      <c r="A10983" s="4">
        <v>38019</v>
      </c>
      <c r="B10983">
        <v>0.87</v>
      </c>
      <c r="C10983">
        <v>0.94</v>
      </c>
      <c r="D10983">
        <v>1.03</v>
      </c>
      <c r="E10983">
        <v>1.29</v>
      </c>
      <c r="F10983">
        <v>1.83</v>
      </c>
      <c r="G10983">
        <v>2.36</v>
      </c>
      <c r="H10983">
        <v>3.18</v>
      </c>
      <c r="I10983">
        <v>3.7</v>
      </c>
      <c r="J10983">
        <v>4.18</v>
      </c>
      <c r="K10983">
        <v>5.0199999999999996</v>
      </c>
      <c r="L10983" t="s">
        <v>13</v>
      </c>
    </row>
    <row r="10984" spans="1:12" x14ac:dyDescent="0.2">
      <c r="A10984" s="4">
        <v>38020</v>
      </c>
      <c r="B10984">
        <v>0.93</v>
      </c>
      <c r="C10984">
        <v>0.94</v>
      </c>
      <c r="D10984">
        <v>1.02</v>
      </c>
      <c r="E10984">
        <v>1.27</v>
      </c>
      <c r="F10984">
        <v>1.78</v>
      </c>
      <c r="G10984">
        <v>2.2999999999999998</v>
      </c>
      <c r="H10984">
        <v>3.12</v>
      </c>
      <c r="I10984">
        <v>3.65</v>
      </c>
      <c r="J10984">
        <v>4.13</v>
      </c>
      <c r="K10984">
        <v>4.9800000000000004</v>
      </c>
      <c r="L10984" t="s">
        <v>13</v>
      </c>
    </row>
    <row r="10985" spans="1:12" x14ac:dyDescent="0.2">
      <c r="A10985" s="4">
        <v>38021</v>
      </c>
      <c r="B10985">
        <v>0.91</v>
      </c>
      <c r="C10985">
        <v>0.94</v>
      </c>
      <c r="D10985">
        <v>1.01</v>
      </c>
      <c r="E10985">
        <v>1.27</v>
      </c>
      <c r="F10985">
        <v>1.8</v>
      </c>
      <c r="G10985">
        <v>2.3199999999999998</v>
      </c>
      <c r="H10985">
        <v>3.15</v>
      </c>
      <c r="I10985">
        <v>3.67</v>
      </c>
      <c r="J10985">
        <v>4.1500000000000004</v>
      </c>
      <c r="K10985">
        <v>5</v>
      </c>
      <c r="L10985" t="s">
        <v>13</v>
      </c>
    </row>
    <row r="10986" spans="1:12" x14ac:dyDescent="0.2">
      <c r="A10986" s="4">
        <v>38022</v>
      </c>
      <c r="B10986">
        <v>0.89</v>
      </c>
      <c r="C10986">
        <v>0.94</v>
      </c>
      <c r="D10986">
        <v>1.02</v>
      </c>
      <c r="E10986">
        <v>1.29</v>
      </c>
      <c r="F10986">
        <v>1.85</v>
      </c>
      <c r="G10986">
        <v>2.4</v>
      </c>
      <c r="H10986">
        <v>3.21</v>
      </c>
      <c r="I10986">
        <v>3.72</v>
      </c>
      <c r="J10986">
        <v>4.2</v>
      </c>
      <c r="K10986">
        <v>5.0199999999999996</v>
      </c>
      <c r="L10986" t="s">
        <v>13</v>
      </c>
    </row>
    <row r="10987" spans="1:12" x14ac:dyDescent="0.2">
      <c r="A10987" s="4">
        <v>38023</v>
      </c>
      <c r="B10987">
        <v>0.89</v>
      </c>
      <c r="C10987">
        <v>0.93</v>
      </c>
      <c r="D10987">
        <v>1.01</v>
      </c>
      <c r="E10987">
        <v>1.26</v>
      </c>
      <c r="F10987">
        <v>1.77</v>
      </c>
      <c r="G10987">
        <v>2.29</v>
      </c>
      <c r="H10987">
        <v>3.12</v>
      </c>
      <c r="I10987">
        <v>3.63</v>
      </c>
      <c r="J10987">
        <v>4.12</v>
      </c>
      <c r="K10987">
        <v>4.95</v>
      </c>
      <c r="L10987" t="s">
        <v>13</v>
      </c>
    </row>
    <row r="10988" spans="1:12" x14ac:dyDescent="0.2">
      <c r="A10988" s="4">
        <v>38026</v>
      </c>
      <c r="B10988">
        <v>0.89</v>
      </c>
      <c r="C10988">
        <v>0.94</v>
      </c>
      <c r="D10988">
        <v>1.02</v>
      </c>
      <c r="E10988">
        <v>1.25</v>
      </c>
      <c r="F10988">
        <v>1.76</v>
      </c>
      <c r="G10988">
        <v>2.2599999999999998</v>
      </c>
      <c r="H10988">
        <v>3.08</v>
      </c>
      <c r="I10988">
        <v>3.6</v>
      </c>
      <c r="J10988">
        <v>4.09</v>
      </c>
      <c r="K10988">
        <v>4.93</v>
      </c>
      <c r="L10988" t="s">
        <v>13</v>
      </c>
    </row>
    <row r="10989" spans="1:12" x14ac:dyDescent="0.2">
      <c r="A10989" s="4">
        <v>38027</v>
      </c>
      <c r="B10989">
        <v>0.91</v>
      </c>
      <c r="C10989">
        <v>0.95</v>
      </c>
      <c r="D10989">
        <v>1.02</v>
      </c>
      <c r="E10989">
        <v>1.27</v>
      </c>
      <c r="F10989">
        <v>1.82</v>
      </c>
      <c r="G10989">
        <v>2.33</v>
      </c>
      <c r="H10989">
        <v>3.13</v>
      </c>
      <c r="I10989">
        <v>3.64</v>
      </c>
      <c r="J10989">
        <v>4.13</v>
      </c>
      <c r="K10989">
        <v>4.97</v>
      </c>
      <c r="L10989" t="s">
        <v>13</v>
      </c>
    </row>
    <row r="10990" spans="1:12" x14ac:dyDescent="0.2">
      <c r="A10990" s="4">
        <v>38028</v>
      </c>
      <c r="B10990">
        <v>0.89</v>
      </c>
      <c r="C10990">
        <v>0.93</v>
      </c>
      <c r="D10990">
        <v>1</v>
      </c>
      <c r="E10990">
        <v>1.23</v>
      </c>
      <c r="F10990">
        <v>1.73</v>
      </c>
      <c r="G10990">
        <v>2.23</v>
      </c>
      <c r="H10990">
        <v>3.03</v>
      </c>
      <c r="I10990">
        <v>3.56</v>
      </c>
      <c r="J10990">
        <v>4.05</v>
      </c>
      <c r="K10990">
        <v>4.9000000000000004</v>
      </c>
      <c r="L10990" t="s">
        <v>13</v>
      </c>
    </row>
    <row r="10991" spans="1:12" x14ac:dyDescent="0.2">
      <c r="A10991" s="4">
        <v>38029</v>
      </c>
      <c r="B10991">
        <v>0.9</v>
      </c>
      <c r="C10991">
        <v>0.93</v>
      </c>
      <c r="D10991">
        <v>1</v>
      </c>
      <c r="E10991">
        <v>1.24</v>
      </c>
      <c r="F10991">
        <v>1.75</v>
      </c>
      <c r="G10991">
        <v>2.2599999999999998</v>
      </c>
      <c r="H10991">
        <v>3.07</v>
      </c>
      <c r="I10991">
        <v>3.58</v>
      </c>
      <c r="J10991">
        <v>4.0999999999999996</v>
      </c>
      <c r="K10991">
        <v>4.9400000000000004</v>
      </c>
      <c r="L10991" t="s">
        <v>13</v>
      </c>
    </row>
    <row r="10992" spans="1:12" x14ac:dyDescent="0.2">
      <c r="A10992" s="4">
        <v>38030</v>
      </c>
      <c r="B10992">
        <v>0.9</v>
      </c>
      <c r="C10992">
        <v>0.92</v>
      </c>
      <c r="D10992">
        <v>0.98</v>
      </c>
      <c r="E10992">
        <v>1.21</v>
      </c>
      <c r="F10992">
        <v>1.7</v>
      </c>
      <c r="G10992">
        <v>2.19</v>
      </c>
      <c r="H10992">
        <v>3.01</v>
      </c>
      <c r="I10992">
        <v>3.54</v>
      </c>
      <c r="J10992">
        <v>4.05</v>
      </c>
      <c r="K10992">
        <v>4.92</v>
      </c>
      <c r="L10992" t="s">
        <v>13</v>
      </c>
    </row>
    <row r="10993" spans="1:12" x14ac:dyDescent="0.2">
      <c r="A10993" s="4">
        <v>38033</v>
      </c>
      <c r="B10993" t="s">
        <v>13</v>
      </c>
      <c r="C10993" t="s">
        <v>13</v>
      </c>
      <c r="D10993" t="s">
        <v>13</v>
      </c>
      <c r="E10993" t="s">
        <v>13</v>
      </c>
      <c r="F10993" t="s">
        <v>13</v>
      </c>
      <c r="G10993" t="s">
        <v>13</v>
      </c>
      <c r="H10993" t="s">
        <v>13</v>
      </c>
      <c r="I10993" t="s">
        <v>13</v>
      </c>
      <c r="J10993" t="s">
        <v>13</v>
      </c>
      <c r="K10993" t="s">
        <v>13</v>
      </c>
      <c r="L10993" t="s">
        <v>13</v>
      </c>
    </row>
    <row r="10994" spans="1:12" x14ac:dyDescent="0.2">
      <c r="A10994" s="4">
        <v>38034</v>
      </c>
      <c r="B10994">
        <v>0.9</v>
      </c>
      <c r="C10994">
        <v>0.95</v>
      </c>
      <c r="D10994">
        <v>1</v>
      </c>
      <c r="E10994">
        <v>1.21</v>
      </c>
      <c r="F10994">
        <v>1.7</v>
      </c>
      <c r="G10994">
        <v>2.2000000000000002</v>
      </c>
      <c r="H10994">
        <v>3.02</v>
      </c>
      <c r="I10994">
        <v>3.54</v>
      </c>
      <c r="J10994">
        <v>4.05</v>
      </c>
      <c r="K10994">
        <v>4.91</v>
      </c>
      <c r="L10994" t="s">
        <v>13</v>
      </c>
    </row>
    <row r="10995" spans="1:12" x14ac:dyDescent="0.2">
      <c r="A10995" s="4">
        <v>38035</v>
      </c>
      <c r="B10995">
        <v>0.93</v>
      </c>
      <c r="C10995">
        <v>0.94</v>
      </c>
      <c r="D10995">
        <v>1</v>
      </c>
      <c r="E10995">
        <v>1.23</v>
      </c>
      <c r="F10995">
        <v>1.72</v>
      </c>
      <c r="G10995">
        <v>2.2200000000000002</v>
      </c>
      <c r="H10995">
        <v>3.03</v>
      </c>
      <c r="I10995">
        <v>3.55</v>
      </c>
      <c r="J10995">
        <v>4.05</v>
      </c>
      <c r="K10995">
        <v>4.91</v>
      </c>
      <c r="L10995" t="s">
        <v>13</v>
      </c>
    </row>
    <row r="10996" spans="1:12" x14ac:dyDescent="0.2">
      <c r="A10996" s="4">
        <v>38036</v>
      </c>
      <c r="B10996">
        <v>0.93</v>
      </c>
      <c r="C10996">
        <v>0.94</v>
      </c>
      <c r="D10996">
        <v>1</v>
      </c>
      <c r="E10996">
        <v>1.23</v>
      </c>
      <c r="F10996">
        <v>1.7</v>
      </c>
      <c r="G10996">
        <v>2.2000000000000002</v>
      </c>
      <c r="H10996">
        <v>3.02</v>
      </c>
      <c r="I10996">
        <v>3.54</v>
      </c>
      <c r="J10996">
        <v>4.05</v>
      </c>
      <c r="K10996">
        <v>4.91</v>
      </c>
      <c r="L10996" t="s">
        <v>13</v>
      </c>
    </row>
    <row r="10997" spans="1:12" x14ac:dyDescent="0.2">
      <c r="A10997" s="4">
        <v>38037</v>
      </c>
      <c r="B10997">
        <v>0.93</v>
      </c>
      <c r="C10997">
        <v>0.94</v>
      </c>
      <c r="D10997">
        <v>1.01</v>
      </c>
      <c r="E10997">
        <v>1.26</v>
      </c>
      <c r="F10997">
        <v>1.75</v>
      </c>
      <c r="G10997">
        <v>2.25</v>
      </c>
      <c r="H10997">
        <v>3.08</v>
      </c>
      <c r="I10997">
        <v>3.59</v>
      </c>
      <c r="J10997">
        <v>4.0999999999999996</v>
      </c>
      <c r="K10997">
        <v>4.96</v>
      </c>
      <c r="L10997" t="s">
        <v>13</v>
      </c>
    </row>
    <row r="10998" spans="1:12" x14ac:dyDescent="0.2">
      <c r="A10998" s="4">
        <v>38040</v>
      </c>
      <c r="B10998">
        <v>0.95</v>
      </c>
      <c r="C10998">
        <v>0.97</v>
      </c>
      <c r="D10998">
        <v>1.02</v>
      </c>
      <c r="E10998">
        <v>1.22</v>
      </c>
      <c r="F10998">
        <v>1.69</v>
      </c>
      <c r="G10998">
        <v>2.21</v>
      </c>
      <c r="H10998">
        <v>3.03</v>
      </c>
      <c r="I10998">
        <v>3.55</v>
      </c>
      <c r="J10998">
        <v>4.05</v>
      </c>
      <c r="K10998">
        <v>4.92</v>
      </c>
      <c r="L10998" t="s">
        <v>13</v>
      </c>
    </row>
    <row r="10999" spans="1:12" x14ac:dyDescent="0.2">
      <c r="A10999" s="4">
        <v>38041</v>
      </c>
      <c r="B10999">
        <v>0.97</v>
      </c>
      <c r="C10999">
        <v>0.97</v>
      </c>
      <c r="D10999">
        <v>1.02</v>
      </c>
      <c r="E10999">
        <v>1.23</v>
      </c>
      <c r="F10999">
        <v>1.69</v>
      </c>
      <c r="G10999">
        <v>2.2000000000000002</v>
      </c>
      <c r="H10999">
        <v>3.01</v>
      </c>
      <c r="I10999">
        <v>3.53</v>
      </c>
      <c r="J10999">
        <v>4.04</v>
      </c>
      <c r="K10999">
        <v>4.9000000000000004</v>
      </c>
      <c r="L10999" t="s">
        <v>13</v>
      </c>
    </row>
    <row r="11000" spans="1:12" x14ac:dyDescent="0.2">
      <c r="A11000" s="4">
        <v>38042</v>
      </c>
      <c r="B11000">
        <v>0.96</v>
      </c>
      <c r="C11000">
        <v>0.96</v>
      </c>
      <c r="D11000">
        <v>1.02</v>
      </c>
      <c r="E11000">
        <v>1.23</v>
      </c>
      <c r="F11000">
        <v>1.67</v>
      </c>
      <c r="G11000">
        <v>2.16</v>
      </c>
      <c r="H11000">
        <v>2.98</v>
      </c>
      <c r="I11000">
        <v>3.51</v>
      </c>
      <c r="J11000">
        <v>4.0199999999999996</v>
      </c>
      <c r="K11000">
        <v>4.8899999999999997</v>
      </c>
      <c r="L11000" t="s">
        <v>13</v>
      </c>
    </row>
    <row r="11001" spans="1:12" x14ac:dyDescent="0.2">
      <c r="A11001" s="4">
        <v>38043</v>
      </c>
      <c r="B11001">
        <v>0.97</v>
      </c>
      <c r="C11001">
        <v>0.96</v>
      </c>
      <c r="D11001">
        <v>1.02</v>
      </c>
      <c r="E11001">
        <v>1.23</v>
      </c>
      <c r="F11001">
        <v>1.69</v>
      </c>
      <c r="G11001">
        <v>2.1800000000000002</v>
      </c>
      <c r="H11001">
        <v>3.01</v>
      </c>
      <c r="I11001">
        <v>3.54</v>
      </c>
      <c r="J11001">
        <v>4.05</v>
      </c>
      <c r="K11001">
        <v>4.92</v>
      </c>
      <c r="L11001" t="s">
        <v>13</v>
      </c>
    </row>
    <row r="11002" spans="1:12" x14ac:dyDescent="0.2">
      <c r="A11002" s="4">
        <v>38044</v>
      </c>
      <c r="B11002">
        <v>0.95</v>
      </c>
      <c r="C11002">
        <v>0.96</v>
      </c>
      <c r="D11002">
        <v>1.01</v>
      </c>
      <c r="E11002">
        <v>1.21</v>
      </c>
      <c r="F11002">
        <v>1.66</v>
      </c>
      <c r="G11002">
        <v>2.13</v>
      </c>
      <c r="H11002">
        <v>3.01</v>
      </c>
      <c r="I11002">
        <v>3.48</v>
      </c>
      <c r="J11002">
        <v>3.99</v>
      </c>
      <c r="K11002">
        <v>4.8499999999999996</v>
      </c>
      <c r="L11002" t="s">
        <v>13</v>
      </c>
    </row>
    <row r="11003" spans="1:12" x14ac:dyDescent="0.2">
      <c r="A11003" s="4">
        <v>38047</v>
      </c>
      <c r="B11003">
        <v>0.97</v>
      </c>
      <c r="C11003">
        <v>0.97</v>
      </c>
      <c r="D11003">
        <v>1.02</v>
      </c>
      <c r="E11003">
        <v>1.23</v>
      </c>
      <c r="F11003">
        <v>1.67</v>
      </c>
      <c r="G11003">
        <v>2.15</v>
      </c>
      <c r="H11003">
        <v>2.98</v>
      </c>
      <c r="I11003">
        <v>3.49</v>
      </c>
      <c r="J11003">
        <v>4</v>
      </c>
      <c r="K11003">
        <v>4.8600000000000003</v>
      </c>
      <c r="L11003" t="s">
        <v>13</v>
      </c>
    </row>
    <row r="11004" spans="1:12" x14ac:dyDescent="0.2">
      <c r="A11004" s="4">
        <v>38048</v>
      </c>
      <c r="B11004">
        <v>0.98</v>
      </c>
      <c r="C11004">
        <v>0.97</v>
      </c>
      <c r="D11004">
        <v>1.03</v>
      </c>
      <c r="E11004">
        <v>1.26</v>
      </c>
      <c r="F11004">
        <v>1.74</v>
      </c>
      <c r="G11004">
        <v>2.21</v>
      </c>
      <c r="H11004">
        <v>3.04</v>
      </c>
      <c r="I11004">
        <v>3.55</v>
      </c>
      <c r="J11004">
        <v>4.05</v>
      </c>
      <c r="K11004">
        <v>4.9000000000000004</v>
      </c>
      <c r="L11004" t="s">
        <v>13</v>
      </c>
    </row>
    <row r="11005" spans="1:12" x14ac:dyDescent="0.2">
      <c r="A11005" s="4">
        <v>38049</v>
      </c>
      <c r="B11005">
        <v>0.97</v>
      </c>
      <c r="C11005">
        <v>0.97</v>
      </c>
      <c r="D11005">
        <v>1.02</v>
      </c>
      <c r="E11005">
        <v>1.26</v>
      </c>
      <c r="F11005">
        <v>1.74</v>
      </c>
      <c r="G11005">
        <v>2.23</v>
      </c>
      <c r="H11005">
        <v>3.06</v>
      </c>
      <c r="I11005">
        <v>3.57</v>
      </c>
      <c r="J11005">
        <v>4.07</v>
      </c>
      <c r="K11005">
        <v>4.92</v>
      </c>
      <c r="L11005" t="s">
        <v>13</v>
      </c>
    </row>
    <row r="11006" spans="1:12" x14ac:dyDescent="0.2">
      <c r="A11006" s="4">
        <v>38050</v>
      </c>
      <c r="B11006">
        <v>0.97</v>
      </c>
      <c r="C11006">
        <v>0.96</v>
      </c>
      <c r="D11006">
        <v>1.02</v>
      </c>
      <c r="E11006">
        <v>1.25</v>
      </c>
      <c r="F11006">
        <v>1.73</v>
      </c>
      <c r="G11006">
        <v>2.21</v>
      </c>
      <c r="H11006">
        <v>3.02</v>
      </c>
      <c r="I11006">
        <v>3.53</v>
      </c>
      <c r="J11006">
        <v>4.04</v>
      </c>
      <c r="K11006">
        <v>4.8899999999999997</v>
      </c>
      <c r="L11006" t="s">
        <v>13</v>
      </c>
    </row>
    <row r="11007" spans="1:12" x14ac:dyDescent="0.2">
      <c r="A11007" s="4">
        <v>38051</v>
      </c>
      <c r="B11007">
        <v>0.95</v>
      </c>
      <c r="C11007">
        <v>0.94</v>
      </c>
      <c r="D11007">
        <v>0.99</v>
      </c>
      <c r="E11007">
        <v>1.1599999999999999</v>
      </c>
      <c r="F11007">
        <v>1.57</v>
      </c>
      <c r="G11007">
        <v>2.02</v>
      </c>
      <c r="H11007">
        <v>2.81</v>
      </c>
      <c r="I11007">
        <v>3.32</v>
      </c>
      <c r="J11007">
        <v>3.85</v>
      </c>
      <c r="K11007">
        <v>4.7300000000000004</v>
      </c>
      <c r="L11007" t="s">
        <v>13</v>
      </c>
    </row>
    <row r="11008" spans="1:12" x14ac:dyDescent="0.2">
      <c r="A11008" s="4">
        <v>38054</v>
      </c>
      <c r="B11008">
        <v>0.95</v>
      </c>
      <c r="C11008">
        <v>0.96</v>
      </c>
      <c r="D11008">
        <v>1.01</v>
      </c>
      <c r="E11008">
        <v>1.1499999999999999</v>
      </c>
      <c r="F11008">
        <v>1.52</v>
      </c>
      <c r="G11008">
        <v>1.95</v>
      </c>
      <c r="H11008">
        <v>2.74</v>
      </c>
      <c r="I11008">
        <v>3.26</v>
      </c>
      <c r="J11008">
        <v>3.78</v>
      </c>
      <c r="K11008">
        <v>4.6900000000000004</v>
      </c>
      <c r="L11008" t="s">
        <v>13</v>
      </c>
    </row>
    <row r="11009" spans="1:12" x14ac:dyDescent="0.2">
      <c r="A11009" s="4">
        <v>38055</v>
      </c>
      <c r="B11009">
        <v>0.98</v>
      </c>
      <c r="C11009">
        <v>0.96</v>
      </c>
      <c r="D11009">
        <v>1</v>
      </c>
      <c r="E11009">
        <v>1.1499999999999999</v>
      </c>
      <c r="F11009">
        <v>1.51</v>
      </c>
      <c r="G11009">
        <v>1.92</v>
      </c>
      <c r="H11009">
        <v>2.68</v>
      </c>
      <c r="I11009">
        <v>3.2</v>
      </c>
      <c r="J11009">
        <v>3.73</v>
      </c>
      <c r="K11009">
        <v>4.6399999999999997</v>
      </c>
      <c r="L11009" t="s">
        <v>13</v>
      </c>
    </row>
    <row r="11010" spans="1:12" x14ac:dyDescent="0.2">
      <c r="A11010" s="4">
        <v>38056</v>
      </c>
      <c r="B11010">
        <v>0.97</v>
      </c>
      <c r="C11010">
        <v>0.96</v>
      </c>
      <c r="D11010">
        <v>1</v>
      </c>
      <c r="E11010">
        <v>1.17</v>
      </c>
      <c r="F11010">
        <v>1.54</v>
      </c>
      <c r="G11010">
        <v>1.94</v>
      </c>
      <c r="H11010">
        <v>2.71</v>
      </c>
      <c r="I11010">
        <v>3.21</v>
      </c>
      <c r="J11010">
        <v>3.74</v>
      </c>
      <c r="K11010">
        <v>4.6500000000000004</v>
      </c>
      <c r="L11010" t="s">
        <v>13</v>
      </c>
    </row>
    <row r="11011" spans="1:12" x14ac:dyDescent="0.2">
      <c r="A11011" s="4">
        <v>38057</v>
      </c>
      <c r="B11011">
        <v>0.96</v>
      </c>
      <c r="C11011">
        <v>0.97</v>
      </c>
      <c r="D11011">
        <v>1</v>
      </c>
      <c r="E11011">
        <v>1.1499999999999999</v>
      </c>
      <c r="F11011">
        <v>1.52</v>
      </c>
      <c r="G11011">
        <v>1.95</v>
      </c>
      <c r="H11011">
        <v>2.72</v>
      </c>
      <c r="I11011">
        <v>3.23</v>
      </c>
      <c r="J11011">
        <v>3.74</v>
      </c>
      <c r="K11011">
        <v>4.66</v>
      </c>
      <c r="L11011" t="s">
        <v>13</v>
      </c>
    </row>
    <row r="11012" spans="1:12" x14ac:dyDescent="0.2">
      <c r="A11012" s="4">
        <v>38058</v>
      </c>
      <c r="B11012">
        <v>0.96</v>
      </c>
      <c r="C11012">
        <v>0.96</v>
      </c>
      <c r="D11012">
        <v>1.01</v>
      </c>
      <c r="E11012">
        <v>1.18</v>
      </c>
      <c r="F11012">
        <v>1.54</v>
      </c>
      <c r="G11012">
        <v>1.95</v>
      </c>
      <c r="H11012">
        <v>2.73</v>
      </c>
      <c r="I11012">
        <v>3.24</v>
      </c>
      <c r="J11012">
        <v>3.78</v>
      </c>
      <c r="K11012">
        <v>4.68</v>
      </c>
      <c r="L11012" t="s">
        <v>13</v>
      </c>
    </row>
    <row r="11013" spans="1:12" x14ac:dyDescent="0.2">
      <c r="A11013" s="4">
        <v>38061</v>
      </c>
      <c r="B11013">
        <v>0.94</v>
      </c>
      <c r="C11013">
        <v>0.96</v>
      </c>
      <c r="D11013">
        <v>1.02</v>
      </c>
      <c r="E11013">
        <v>1.18</v>
      </c>
      <c r="F11013">
        <v>1.56</v>
      </c>
      <c r="G11013">
        <v>1.97</v>
      </c>
      <c r="H11013">
        <v>2.74</v>
      </c>
      <c r="I11013">
        <v>3.25</v>
      </c>
      <c r="J11013">
        <v>3.78</v>
      </c>
      <c r="K11013">
        <v>4.67</v>
      </c>
      <c r="L11013" t="s">
        <v>13</v>
      </c>
    </row>
    <row r="11014" spans="1:12" x14ac:dyDescent="0.2">
      <c r="A11014" s="4">
        <v>38062</v>
      </c>
      <c r="B11014">
        <v>0.97</v>
      </c>
      <c r="C11014">
        <v>0.96</v>
      </c>
      <c r="D11014">
        <v>1.01</v>
      </c>
      <c r="E11014">
        <v>1.17</v>
      </c>
      <c r="F11014">
        <v>1.51</v>
      </c>
      <c r="G11014">
        <v>1.89</v>
      </c>
      <c r="H11014">
        <v>2.65</v>
      </c>
      <c r="I11014">
        <v>3.17</v>
      </c>
      <c r="J11014">
        <v>3.7</v>
      </c>
      <c r="K11014">
        <v>4.6100000000000003</v>
      </c>
      <c r="L11014" t="s">
        <v>13</v>
      </c>
    </row>
    <row r="11015" spans="1:12" x14ac:dyDescent="0.2">
      <c r="A11015" s="4">
        <v>38063</v>
      </c>
      <c r="B11015">
        <v>0.94</v>
      </c>
      <c r="C11015">
        <v>0.93</v>
      </c>
      <c r="D11015">
        <v>1.01</v>
      </c>
      <c r="E11015">
        <v>1.18</v>
      </c>
      <c r="F11015">
        <v>1.53</v>
      </c>
      <c r="G11015">
        <v>1.92</v>
      </c>
      <c r="H11015">
        <v>2.66</v>
      </c>
      <c r="I11015">
        <v>3.18</v>
      </c>
      <c r="J11015">
        <v>3.71</v>
      </c>
      <c r="K11015">
        <v>4.62</v>
      </c>
      <c r="L11015" t="s">
        <v>13</v>
      </c>
    </row>
    <row r="11016" spans="1:12" x14ac:dyDescent="0.2">
      <c r="A11016" s="4">
        <v>38064</v>
      </c>
      <c r="B11016">
        <v>0.93</v>
      </c>
      <c r="C11016">
        <v>0.93</v>
      </c>
      <c r="D11016">
        <v>1</v>
      </c>
      <c r="E11016">
        <v>1.17</v>
      </c>
      <c r="F11016">
        <v>1.55</v>
      </c>
      <c r="G11016">
        <v>1.96</v>
      </c>
      <c r="H11016">
        <v>2.72</v>
      </c>
      <c r="I11016">
        <v>3.25</v>
      </c>
      <c r="J11016">
        <v>3.76</v>
      </c>
      <c r="K11016">
        <v>4.66</v>
      </c>
      <c r="L11016" t="s">
        <v>13</v>
      </c>
    </row>
    <row r="11017" spans="1:12" x14ac:dyDescent="0.2">
      <c r="A11017" s="4">
        <v>38065</v>
      </c>
      <c r="B11017">
        <v>0.93</v>
      </c>
      <c r="C11017">
        <v>0.94</v>
      </c>
      <c r="D11017">
        <v>1.01</v>
      </c>
      <c r="E11017">
        <v>1.19</v>
      </c>
      <c r="F11017">
        <v>1.56</v>
      </c>
      <c r="G11017">
        <v>1.97</v>
      </c>
      <c r="H11017">
        <v>2.75</v>
      </c>
      <c r="I11017">
        <v>3.28</v>
      </c>
      <c r="J11017">
        <v>3.8</v>
      </c>
      <c r="K11017">
        <v>4.68</v>
      </c>
      <c r="L11017" t="s">
        <v>13</v>
      </c>
    </row>
    <row r="11018" spans="1:12" x14ac:dyDescent="0.2">
      <c r="A11018" s="4">
        <v>38068</v>
      </c>
      <c r="B11018">
        <v>0.94</v>
      </c>
      <c r="C11018">
        <v>0.95</v>
      </c>
      <c r="D11018">
        <v>1.02</v>
      </c>
      <c r="E11018">
        <v>1.17</v>
      </c>
      <c r="F11018">
        <v>1.52</v>
      </c>
      <c r="G11018">
        <v>1.93</v>
      </c>
      <c r="H11018">
        <v>2.69</v>
      </c>
      <c r="I11018">
        <v>3.22</v>
      </c>
      <c r="J11018">
        <v>3.74</v>
      </c>
      <c r="K11018">
        <v>4.63</v>
      </c>
      <c r="L11018" t="s">
        <v>13</v>
      </c>
    </row>
    <row r="11019" spans="1:12" x14ac:dyDescent="0.2">
      <c r="A11019" s="4">
        <v>38069</v>
      </c>
      <c r="B11019">
        <v>0.96</v>
      </c>
      <c r="C11019">
        <v>0.95</v>
      </c>
      <c r="D11019">
        <v>1.01</v>
      </c>
      <c r="E11019">
        <v>1.17</v>
      </c>
      <c r="F11019">
        <v>1.52</v>
      </c>
      <c r="G11019">
        <v>1.92</v>
      </c>
      <c r="H11019">
        <v>2.69</v>
      </c>
      <c r="I11019">
        <v>3.21</v>
      </c>
      <c r="J11019">
        <v>3.73</v>
      </c>
      <c r="K11019">
        <v>4.62</v>
      </c>
      <c r="L11019" t="s">
        <v>13</v>
      </c>
    </row>
    <row r="11020" spans="1:12" x14ac:dyDescent="0.2">
      <c r="A11020" s="4">
        <v>38070</v>
      </c>
      <c r="B11020">
        <v>0.95</v>
      </c>
      <c r="C11020">
        <v>0.93</v>
      </c>
      <c r="D11020">
        <v>1</v>
      </c>
      <c r="E11020">
        <v>1.1599999999999999</v>
      </c>
      <c r="F11020">
        <v>1.5</v>
      </c>
      <c r="G11020">
        <v>1.91</v>
      </c>
      <c r="H11020">
        <v>2.68</v>
      </c>
      <c r="I11020">
        <v>3.21</v>
      </c>
      <c r="J11020">
        <v>3.73</v>
      </c>
      <c r="K11020">
        <v>4.62</v>
      </c>
      <c r="L11020" t="s">
        <v>13</v>
      </c>
    </row>
    <row r="11021" spans="1:12" x14ac:dyDescent="0.2">
      <c r="A11021" s="4">
        <v>38071</v>
      </c>
      <c r="B11021">
        <v>0.95</v>
      </c>
      <c r="C11021">
        <v>0.94</v>
      </c>
      <c r="D11021">
        <v>0.99</v>
      </c>
      <c r="E11021">
        <v>1.1499999999999999</v>
      </c>
      <c r="F11021">
        <v>1.51</v>
      </c>
      <c r="G11021">
        <v>1.91</v>
      </c>
      <c r="H11021">
        <v>2.7</v>
      </c>
      <c r="I11021">
        <v>3.23</v>
      </c>
      <c r="J11021">
        <v>3.75</v>
      </c>
      <c r="K11021">
        <v>4.6500000000000004</v>
      </c>
      <c r="L11021" t="s">
        <v>13</v>
      </c>
    </row>
    <row r="11022" spans="1:12" x14ac:dyDescent="0.2">
      <c r="A11022" s="4">
        <v>38072</v>
      </c>
      <c r="B11022">
        <v>0.94</v>
      </c>
      <c r="C11022">
        <v>0.95</v>
      </c>
      <c r="D11022">
        <v>1</v>
      </c>
      <c r="E11022">
        <v>1.19</v>
      </c>
      <c r="F11022">
        <v>1.59</v>
      </c>
      <c r="G11022">
        <v>2</v>
      </c>
      <c r="H11022">
        <v>2.81</v>
      </c>
      <c r="I11022">
        <v>3.33</v>
      </c>
      <c r="J11022">
        <v>3.85</v>
      </c>
      <c r="K11022">
        <v>4.75</v>
      </c>
      <c r="L11022" t="s">
        <v>13</v>
      </c>
    </row>
    <row r="11023" spans="1:12" x14ac:dyDescent="0.2">
      <c r="A11023" s="4">
        <v>38075</v>
      </c>
      <c r="B11023">
        <v>0.95</v>
      </c>
      <c r="C11023">
        <v>0.96</v>
      </c>
      <c r="D11023">
        <v>1.02</v>
      </c>
      <c r="E11023">
        <v>1.21</v>
      </c>
      <c r="F11023">
        <v>1.63</v>
      </c>
      <c r="G11023">
        <v>2.0499999999999998</v>
      </c>
      <c r="H11023">
        <v>2.86</v>
      </c>
      <c r="I11023">
        <v>3.39</v>
      </c>
      <c r="J11023">
        <v>3.91</v>
      </c>
      <c r="K11023">
        <v>4.8</v>
      </c>
      <c r="L11023" t="s">
        <v>13</v>
      </c>
    </row>
    <row r="11024" spans="1:12" x14ac:dyDescent="0.2">
      <c r="A11024" s="4">
        <v>38076</v>
      </c>
      <c r="B11024">
        <v>0.97</v>
      </c>
      <c r="C11024">
        <v>0.96</v>
      </c>
      <c r="D11024">
        <v>1.01</v>
      </c>
      <c r="E11024">
        <v>1.21</v>
      </c>
      <c r="F11024">
        <v>1.63</v>
      </c>
      <c r="G11024">
        <v>2.0499999999999998</v>
      </c>
      <c r="H11024">
        <v>2.86</v>
      </c>
      <c r="I11024">
        <v>3.39</v>
      </c>
      <c r="J11024">
        <v>3.91</v>
      </c>
      <c r="K11024">
        <v>4.8</v>
      </c>
      <c r="L11024" t="s">
        <v>13</v>
      </c>
    </row>
    <row r="11025" spans="1:12" x14ac:dyDescent="0.2">
      <c r="A11025" s="4">
        <v>38077</v>
      </c>
      <c r="B11025">
        <v>0.96</v>
      </c>
      <c r="C11025">
        <v>0.95</v>
      </c>
      <c r="D11025">
        <v>1.01</v>
      </c>
      <c r="E11025">
        <v>1.2</v>
      </c>
      <c r="F11025">
        <v>1.6</v>
      </c>
      <c r="G11025">
        <v>1.99</v>
      </c>
      <c r="H11025">
        <v>2.8</v>
      </c>
      <c r="I11025">
        <v>3.33</v>
      </c>
      <c r="J11025">
        <v>3.86</v>
      </c>
      <c r="K11025">
        <v>4.7699999999999996</v>
      </c>
      <c r="L11025" t="s">
        <v>13</v>
      </c>
    </row>
    <row r="11026" spans="1:12" x14ac:dyDescent="0.2">
      <c r="A11026" s="4">
        <v>38078</v>
      </c>
      <c r="B11026">
        <v>0.95</v>
      </c>
      <c r="C11026">
        <v>0.93</v>
      </c>
      <c r="D11026">
        <v>1.02</v>
      </c>
      <c r="E11026">
        <v>1.23</v>
      </c>
      <c r="F11026">
        <v>1.65</v>
      </c>
      <c r="G11026">
        <v>2.06</v>
      </c>
      <c r="H11026">
        <v>2.87</v>
      </c>
      <c r="I11026">
        <v>3.38</v>
      </c>
      <c r="J11026">
        <v>3.91</v>
      </c>
      <c r="K11026">
        <v>4.7699999999999996</v>
      </c>
      <c r="L11026" t="s">
        <v>13</v>
      </c>
    </row>
    <row r="11027" spans="1:12" x14ac:dyDescent="0.2">
      <c r="A11027" s="4">
        <v>38079</v>
      </c>
      <c r="B11027">
        <v>0.93</v>
      </c>
      <c r="C11027">
        <v>0.95</v>
      </c>
      <c r="D11027">
        <v>1.03</v>
      </c>
      <c r="E11027">
        <v>1.3</v>
      </c>
      <c r="F11027">
        <v>1.86</v>
      </c>
      <c r="G11027">
        <v>2.33</v>
      </c>
      <c r="H11027">
        <v>3.15</v>
      </c>
      <c r="I11027">
        <v>3.66</v>
      </c>
      <c r="J11027">
        <v>4.1500000000000004</v>
      </c>
      <c r="K11027">
        <v>4.97</v>
      </c>
      <c r="L11027" t="s">
        <v>13</v>
      </c>
    </row>
    <row r="11028" spans="1:12" x14ac:dyDescent="0.2">
      <c r="A11028" s="4">
        <v>38082</v>
      </c>
      <c r="B11028">
        <v>0.94</v>
      </c>
      <c r="C11028">
        <v>0.94</v>
      </c>
      <c r="D11028">
        <v>1.06</v>
      </c>
      <c r="E11028">
        <v>1.34</v>
      </c>
      <c r="F11028">
        <v>1.91</v>
      </c>
      <c r="G11028">
        <v>2.4</v>
      </c>
      <c r="H11028">
        <v>3.24</v>
      </c>
      <c r="I11028">
        <v>3.76</v>
      </c>
      <c r="J11028">
        <v>4.24</v>
      </c>
      <c r="K11028">
        <v>5.05</v>
      </c>
      <c r="L11028" t="s">
        <v>13</v>
      </c>
    </row>
    <row r="11029" spans="1:12" x14ac:dyDescent="0.2">
      <c r="A11029" s="4">
        <v>38083</v>
      </c>
      <c r="B11029">
        <v>0.94</v>
      </c>
      <c r="C11029">
        <v>0.94</v>
      </c>
      <c r="D11029">
        <v>1.04</v>
      </c>
      <c r="E11029">
        <v>1.31</v>
      </c>
      <c r="F11029">
        <v>1.86</v>
      </c>
      <c r="G11029">
        <v>2.35</v>
      </c>
      <c r="H11029">
        <v>3.19</v>
      </c>
      <c r="I11029">
        <v>3.7</v>
      </c>
      <c r="J11029">
        <v>4.1900000000000004</v>
      </c>
      <c r="K11029">
        <v>5.01</v>
      </c>
      <c r="L11029" t="s">
        <v>13</v>
      </c>
    </row>
    <row r="11030" spans="1:12" x14ac:dyDescent="0.2">
      <c r="A11030" s="4">
        <v>38084</v>
      </c>
      <c r="B11030">
        <v>0.94</v>
      </c>
      <c r="C11030">
        <v>0.95</v>
      </c>
      <c r="D11030">
        <v>1.04</v>
      </c>
      <c r="E11030">
        <v>1.31</v>
      </c>
      <c r="F11030">
        <v>1.87</v>
      </c>
      <c r="G11030">
        <v>2.36</v>
      </c>
      <c r="H11030">
        <v>3.19</v>
      </c>
      <c r="I11030">
        <v>3.71</v>
      </c>
      <c r="J11030">
        <v>4.1900000000000004</v>
      </c>
      <c r="K11030">
        <v>5.0199999999999996</v>
      </c>
      <c r="L11030" t="s">
        <v>13</v>
      </c>
    </row>
    <row r="11031" spans="1:12" x14ac:dyDescent="0.2">
      <c r="A11031" s="4">
        <v>38085</v>
      </c>
      <c r="B11031">
        <v>0.93</v>
      </c>
      <c r="C11031">
        <v>0.93</v>
      </c>
      <c r="D11031">
        <v>1.04</v>
      </c>
      <c r="E11031">
        <v>1.32</v>
      </c>
      <c r="F11031">
        <v>1.88</v>
      </c>
      <c r="G11031">
        <v>2.37</v>
      </c>
      <c r="H11031">
        <v>3.22</v>
      </c>
      <c r="I11031">
        <v>3.73</v>
      </c>
      <c r="J11031">
        <v>4.21</v>
      </c>
      <c r="K11031">
        <v>5.04</v>
      </c>
      <c r="L11031" t="s">
        <v>13</v>
      </c>
    </row>
    <row r="11032" spans="1:12" x14ac:dyDescent="0.2">
      <c r="A11032" s="4">
        <v>38086</v>
      </c>
      <c r="B11032" t="s">
        <v>13</v>
      </c>
      <c r="C11032" t="s">
        <v>13</v>
      </c>
      <c r="D11032" t="s">
        <v>13</v>
      </c>
      <c r="E11032" t="s">
        <v>13</v>
      </c>
      <c r="F11032" t="s">
        <v>13</v>
      </c>
      <c r="G11032" t="s">
        <v>13</v>
      </c>
      <c r="H11032" t="s">
        <v>13</v>
      </c>
      <c r="I11032" t="s">
        <v>13</v>
      </c>
      <c r="J11032" t="s">
        <v>13</v>
      </c>
      <c r="K11032" t="s">
        <v>13</v>
      </c>
      <c r="L11032" t="s">
        <v>13</v>
      </c>
    </row>
    <row r="11033" spans="1:12" x14ac:dyDescent="0.2">
      <c r="A11033" s="4">
        <v>38089</v>
      </c>
      <c r="B11033">
        <v>0.92</v>
      </c>
      <c r="C11033">
        <v>0.94</v>
      </c>
      <c r="D11033">
        <v>1.06</v>
      </c>
      <c r="E11033">
        <v>1.34</v>
      </c>
      <c r="F11033">
        <v>1.91</v>
      </c>
      <c r="G11033">
        <v>2.41</v>
      </c>
      <c r="H11033">
        <v>3.26</v>
      </c>
      <c r="I11033">
        <v>3.78</v>
      </c>
      <c r="J11033">
        <v>4.25</v>
      </c>
      <c r="K11033">
        <v>5.08</v>
      </c>
      <c r="L11033" t="s">
        <v>13</v>
      </c>
    </row>
    <row r="11034" spans="1:12" x14ac:dyDescent="0.2">
      <c r="A11034" s="4">
        <v>38090</v>
      </c>
      <c r="B11034">
        <v>0.91</v>
      </c>
      <c r="C11034">
        <v>0.94</v>
      </c>
      <c r="D11034">
        <v>1.08</v>
      </c>
      <c r="E11034">
        <v>1.39</v>
      </c>
      <c r="F11034">
        <v>2.0099999999999998</v>
      </c>
      <c r="G11034">
        <v>2.52</v>
      </c>
      <c r="H11034">
        <v>3.37</v>
      </c>
      <c r="I11034">
        <v>3.89</v>
      </c>
      <c r="J11034">
        <v>4.3499999999999996</v>
      </c>
      <c r="K11034">
        <v>5.17</v>
      </c>
      <c r="L11034" t="s">
        <v>13</v>
      </c>
    </row>
    <row r="11035" spans="1:12" x14ac:dyDescent="0.2">
      <c r="A11035" s="4">
        <v>38091</v>
      </c>
      <c r="B11035">
        <v>0.92</v>
      </c>
      <c r="C11035">
        <v>0.95</v>
      </c>
      <c r="D11035">
        <v>1.1299999999999999</v>
      </c>
      <c r="E11035">
        <v>1.48</v>
      </c>
      <c r="F11035">
        <v>2.13</v>
      </c>
      <c r="G11035">
        <v>2.6</v>
      </c>
      <c r="H11035">
        <v>3.44</v>
      </c>
      <c r="I11035">
        <v>3.95</v>
      </c>
      <c r="J11035">
        <v>4.4000000000000004</v>
      </c>
      <c r="K11035">
        <v>5.21</v>
      </c>
      <c r="L11035" t="s">
        <v>13</v>
      </c>
    </row>
    <row r="11036" spans="1:12" x14ac:dyDescent="0.2">
      <c r="A11036" s="4">
        <v>38092</v>
      </c>
      <c r="B11036">
        <v>0.92</v>
      </c>
      <c r="C11036">
        <v>0.95</v>
      </c>
      <c r="D11036">
        <v>1.1200000000000001</v>
      </c>
      <c r="E11036">
        <v>1.46</v>
      </c>
      <c r="F11036">
        <v>2.1</v>
      </c>
      <c r="G11036">
        <v>2.59</v>
      </c>
      <c r="H11036">
        <v>3.45</v>
      </c>
      <c r="I11036">
        <v>3.96</v>
      </c>
      <c r="J11036">
        <v>4.42</v>
      </c>
      <c r="K11036">
        <v>5.22</v>
      </c>
      <c r="L11036" t="s">
        <v>13</v>
      </c>
    </row>
    <row r="11037" spans="1:12" x14ac:dyDescent="0.2">
      <c r="A11037" s="4">
        <v>38093</v>
      </c>
      <c r="B11037">
        <v>0.91</v>
      </c>
      <c r="C11037">
        <v>0.94</v>
      </c>
      <c r="D11037">
        <v>1.08</v>
      </c>
      <c r="E11037">
        <v>1.4</v>
      </c>
      <c r="F11037">
        <v>2.0299999999999998</v>
      </c>
      <c r="G11037">
        <v>2.5299999999999998</v>
      </c>
      <c r="H11037">
        <v>3.39</v>
      </c>
      <c r="I11037">
        <v>3.9</v>
      </c>
      <c r="J11037">
        <v>4.37</v>
      </c>
      <c r="K11037">
        <v>5.2</v>
      </c>
      <c r="L11037" t="s">
        <v>13</v>
      </c>
    </row>
    <row r="11038" spans="1:12" x14ac:dyDescent="0.2">
      <c r="A11038" s="4">
        <v>38096</v>
      </c>
      <c r="B11038">
        <v>0.92</v>
      </c>
      <c r="C11038">
        <v>0.96</v>
      </c>
      <c r="D11038">
        <v>1.1100000000000001</v>
      </c>
      <c r="E11038">
        <v>1.43</v>
      </c>
      <c r="F11038">
        <v>2.0699999999999998</v>
      </c>
      <c r="G11038">
        <v>2.58</v>
      </c>
      <c r="H11038">
        <v>3.42</v>
      </c>
      <c r="I11038">
        <v>3.93</v>
      </c>
      <c r="J11038">
        <v>4.3899999999999997</v>
      </c>
      <c r="K11038">
        <v>5.22</v>
      </c>
      <c r="L11038" t="s">
        <v>13</v>
      </c>
    </row>
    <row r="11039" spans="1:12" x14ac:dyDescent="0.2">
      <c r="A11039" s="4">
        <v>38097</v>
      </c>
      <c r="B11039">
        <v>0.93</v>
      </c>
      <c r="C11039">
        <v>0.97</v>
      </c>
      <c r="D11039">
        <v>1.1299999999999999</v>
      </c>
      <c r="E11039">
        <v>1.46</v>
      </c>
      <c r="F11039">
        <v>2.11</v>
      </c>
      <c r="G11039">
        <v>2.62</v>
      </c>
      <c r="H11039">
        <v>3.45</v>
      </c>
      <c r="I11039">
        <v>3.97</v>
      </c>
      <c r="J11039">
        <v>4.43</v>
      </c>
      <c r="K11039">
        <v>5.24</v>
      </c>
      <c r="L11039" t="s">
        <v>13</v>
      </c>
    </row>
    <row r="11040" spans="1:12" x14ac:dyDescent="0.2">
      <c r="A11040" s="4">
        <v>38098</v>
      </c>
      <c r="B11040">
        <v>0.93</v>
      </c>
      <c r="C11040">
        <v>0.99</v>
      </c>
      <c r="D11040">
        <v>1.17</v>
      </c>
      <c r="E11040">
        <v>1.52</v>
      </c>
      <c r="F11040">
        <v>2.2200000000000002</v>
      </c>
      <c r="G11040">
        <v>2.71</v>
      </c>
      <c r="H11040">
        <v>3.52</v>
      </c>
      <c r="I11040">
        <v>4.01</v>
      </c>
      <c r="J11040">
        <v>4.45</v>
      </c>
      <c r="K11040">
        <v>5.25</v>
      </c>
      <c r="L11040" t="s">
        <v>13</v>
      </c>
    </row>
    <row r="11041" spans="1:12" x14ac:dyDescent="0.2">
      <c r="A11041" s="4">
        <v>38099</v>
      </c>
      <c r="B11041">
        <v>0.81</v>
      </c>
      <c r="C11041">
        <v>0.97</v>
      </c>
      <c r="D11041">
        <v>1.1399999999999999</v>
      </c>
      <c r="E11041">
        <v>1.49</v>
      </c>
      <c r="F11041">
        <v>2.15</v>
      </c>
      <c r="G11041">
        <v>2.64</v>
      </c>
      <c r="H11041">
        <v>3.46</v>
      </c>
      <c r="I11041">
        <v>3.95</v>
      </c>
      <c r="J11041">
        <v>4.4000000000000004</v>
      </c>
      <c r="K11041">
        <v>5.2</v>
      </c>
      <c r="L11041" t="s">
        <v>13</v>
      </c>
    </row>
    <row r="11042" spans="1:12" x14ac:dyDescent="0.2">
      <c r="A11042" s="4">
        <v>38100</v>
      </c>
      <c r="B11042">
        <v>0.87</v>
      </c>
      <c r="C11042">
        <v>0.98</v>
      </c>
      <c r="D11042">
        <v>1.2</v>
      </c>
      <c r="E11042">
        <v>1.59</v>
      </c>
      <c r="F11042">
        <v>2.29</v>
      </c>
      <c r="G11042">
        <v>2.78</v>
      </c>
      <c r="H11042">
        <v>3.58</v>
      </c>
      <c r="I11042">
        <v>4.07</v>
      </c>
      <c r="J11042">
        <v>4.4800000000000004</v>
      </c>
      <c r="K11042">
        <v>5.27</v>
      </c>
      <c r="L11042" t="s">
        <v>13</v>
      </c>
    </row>
    <row r="11043" spans="1:12" x14ac:dyDescent="0.2">
      <c r="A11043" s="4">
        <v>38103</v>
      </c>
      <c r="B11043">
        <v>0.88</v>
      </c>
      <c r="C11043">
        <v>0.99</v>
      </c>
      <c r="D11043">
        <v>1.19</v>
      </c>
      <c r="E11043">
        <v>1.57</v>
      </c>
      <c r="F11043">
        <v>2.2799999999999998</v>
      </c>
      <c r="G11043">
        <v>2.78</v>
      </c>
      <c r="H11043">
        <v>3.57</v>
      </c>
      <c r="I11043">
        <v>4.05</v>
      </c>
      <c r="J11043">
        <v>4.46</v>
      </c>
      <c r="K11043">
        <v>5.25</v>
      </c>
      <c r="L11043" t="s">
        <v>13</v>
      </c>
    </row>
    <row r="11044" spans="1:12" x14ac:dyDescent="0.2">
      <c r="A11044" s="4">
        <v>38104</v>
      </c>
      <c r="B11044">
        <v>0.91</v>
      </c>
      <c r="C11044">
        <v>0.98</v>
      </c>
      <c r="D11044">
        <v>1.17</v>
      </c>
      <c r="E11044">
        <v>1.53</v>
      </c>
      <c r="F11044">
        <v>2.21</v>
      </c>
      <c r="G11044">
        <v>2.74</v>
      </c>
      <c r="H11044">
        <v>3.52</v>
      </c>
      <c r="I11044">
        <v>4.01</v>
      </c>
      <c r="J11044">
        <v>4.43</v>
      </c>
      <c r="K11044">
        <v>5.22</v>
      </c>
      <c r="L11044" t="s">
        <v>13</v>
      </c>
    </row>
    <row r="11045" spans="1:12" x14ac:dyDescent="0.2">
      <c r="A11045" s="4">
        <v>38105</v>
      </c>
      <c r="B11045">
        <v>0.87</v>
      </c>
      <c r="C11045">
        <v>0.97</v>
      </c>
      <c r="D11045">
        <v>1.1599999999999999</v>
      </c>
      <c r="E11045">
        <v>1.54</v>
      </c>
      <c r="F11045">
        <v>2.2999999999999998</v>
      </c>
      <c r="G11045">
        <v>2.82</v>
      </c>
      <c r="H11045">
        <v>3.6</v>
      </c>
      <c r="I11045">
        <v>4.08</v>
      </c>
      <c r="J11045">
        <v>4.5</v>
      </c>
      <c r="K11045">
        <v>5.28</v>
      </c>
      <c r="L11045" t="s">
        <v>13</v>
      </c>
    </row>
    <row r="11046" spans="1:12" x14ac:dyDescent="0.2">
      <c r="A11046" s="4">
        <v>38106</v>
      </c>
      <c r="B11046">
        <v>0.85</v>
      </c>
      <c r="C11046">
        <v>0.97</v>
      </c>
      <c r="D11046">
        <v>1.1499999999999999</v>
      </c>
      <c r="E11046">
        <v>1.55</v>
      </c>
      <c r="F11046">
        <v>2.34</v>
      </c>
      <c r="G11046">
        <v>2.88</v>
      </c>
      <c r="H11046">
        <v>3.66</v>
      </c>
      <c r="I11046">
        <v>4.1399999999999997</v>
      </c>
      <c r="J11046">
        <v>4.55</v>
      </c>
      <c r="K11046">
        <v>5.33</v>
      </c>
      <c r="L11046" t="s">
        <v>13</v>
      </c>
    </row>
    <row r="11047" spans="1:12" x14ac:dyDescent="0.2">
      <c r="A11047" s="4">
        <v>38107</v>
      </c>
      <c r="B11047">
        <v>0.83</v>
      </c>
      <c r="C11047">
        <v>0.98</v>
      </c>
      <c r="D11047">
        <v>1.17</v>
      </c>
      <c r="E11047">
        <v>1.55</v>
      </c>
      <c r="F11047">
        <v>2.31</v>
      </c>
      <c r="G11047">
        <v>2.86</v>
      </c>
      <c r="H11047">
        <v>3.63</v>
      </c>
      <c r="I11047">
        <v>4.1100000000000003</v>
      </c>
      <c r="J11047">
        <v>4.53</v>
      </c>
      <c r="K11047">
        <v>5.31</v>
      </c>
      <c r="L11047" t="s">
        <v>13</v>
      </c>
    </row>
    <row r="11048" spans="1:12" x14ac:dyDescent="0.2">
      <c r="A11048" s="4">
        <v>38110</v>
      </c>
      <c r="B11048">
        <v>0.83</v>
      </c>
      <c r="C11048">
        <v>1</v>
      </c>
      <c r="D11048">
        <v>1.21</v>
      </c>
      <c r="E11048">
        <v>1.6</v>
      </c>
      <c r="F11048">
        <v>2.34</v>
      </c>
      <c r="G11048">
        <v>2.86</v>
      </c>
      <c r="H11048">
        <v>3.63</v>
      </c>
      <c r="I11048">
        <v>4.1100000000000003</v>
      </c>
      <c r="J11048">
        <v>4.53</v>
      </c>
      <c r="K11048">
        <v>5.3</v>
      </c>
      <c r="L11048" t="s">
        <v>13</v>
      </c>
    </row>
    <row r="11049" spans="1:12" x14ac:dyDescent="0.2">
      <c r="A11049" s="4">
        <v>38111</v>
      </c>
      <c r="B11049">
        <v>0.93</v>
      </c>
      <c r="C11049">
        <v>1</v>
      </c>
      <c r="D11049">
        <v>1.19</v>
      </c>
      <c r="E11049">
        <v>1.57</v>
      </c>
      <c r="F11049">
        <v>2.3199999999999998</v>
      </c>
      <c r="G11049">
        <v>2.88</v>
      </c>
      <c r="H11049">
        <v>3.66</v>
      </c>
      <c r="I11049">
        <v>4.1500000000000004</v>
      </c>
      <c r="J11049">
        <v>4.5599999999999996</v>
      </c>
      <c r="K11049">
        <v>5.34</v>
      </c>
      <c r="L11049" t="s">
        <v>13</v>
      </c>
    </row>
    <row r="11050" spans="1:12" x14ac:dyDescent="0.2">
      <c r="A11050" s="4">
        <v>38112</v>
      </c>
      <c r="B11050">
        <v>0.9</v>
      </c>
      <c r="C11050">
        <v>0.99</v>
      </c>
      <c r="D11050">
        <v>1.17</v>
      </c>
      <c r="E11050">
        <v>1.56</v>
      </c>
      <c r="F11050">
        <v>2.34</v>
      </c>
      <c r="G11050">
        <v>2.91</v>
      </c>
      <c r="H11050">
        <v>3.71</v>
      </c>
      <c r="I11050">
        <v>4.18</v>
      </c>
      <c r="J11050">
        <v>4.6100000000000003</v>
      </c>
      <c r="K11050">
        <v>5.38</v>
      </c>
      <c r="L11050" t="s">
        <v>13</v>
      </c>
    </row>
    <row r="11051" spans="1:12" x14ac:dyDescent="0.2">
      <c r="A11051" s="4">
        <v>38113</v>
      </c>
      <c r="B11051">
        <v>0.89</v>
      </c>
      <c r="C11051">
        <v>1</v>
      </c>
      <c r="D11051">
        <v>1.21</v>
      </c>
      <c r="E11051">
        <v>1.61</v>
      </c>
      <c r="F11051">
        <v>2.39</v>
      </c>
      <c r="G11051">
        <v>2.94</v>
      </c>
      <c r="H11051">
        <v>3.72</v>
      </c>
      <c r="I11051">
        <v>4.2</v>
      </c>
      <c r="J11051">
        <v>4.63</v>
      </c>
      <c r="K11051">
        <v>5.41</v>
      </c>
      <c r="L11051" t="s">
        <v>13</v>
      </c>
    </row>
    <row r="11052" spans="1:12" x14ac:dyDescent="0.2">
      <c r="A11052" s="4">
        <v>38114</v>
      </c>
      <c r="B11052">
        <v>0.9</v>
      </c>
      <c r="C11052">
        <v>1.07</v>
      </c>
      <c r="D11052">
        <v>1.35</v>
      </c>
      <c r="E11052">
        <v>1.83</v>
      </c>
      <c r="F11052">
        <v>2.64</v>
      </c>
      <c r="G11052">
        <v>3.19</v>
      </c>
      <c r="H11052">
        <v>3.96</v>
      </c>
      <c r="I11052">
        <v>4.41</v>
      </c>
      <c r="J11052">
        <v>4.79</v>
      </c>
      <c r="K11052">
        <v>5.53</v>
      </c>
      <c r="L11052" t="s">
        <v>13</v>
      </c>
    </row>
    <row r="11053" spans="1:12" x14ac:dyDescent="0.2">
      <c r="A11053" s="4">
        <v>38117</v>
      </c>
      <c r="B11053">
        <v>0.89</v>
      </c>
      <c r="C11053">
        <v>1.08</v>
      </c>
      <c r="D11053">
        <v>1.36</v>
      </c>
      <c r="E11053">
        <v>1.85</v>
      </c>
      <c r="F11053">
        <v>2.61</v>
      </c>
      <c r="G11053">
        <v>3.18</v>
      </c>
      <c r="H11053">
        <v>3.95</v>
      </c>
      <c r="I11053">
        <v>4.41</v>
      </c>
      <c r="J11053">
        <v>4.8099999999999996</v>
      </c>
      <c r="K11053">
        <v>5.54</v>
      </c>
      <c r="L11053" t="s">
        <v>13</v>
      </c>
    </row>
    <row r="11054" spans="1:12" x14ac:dyDescent="0.2">
      <c r="A11054" s="4">
        <v>38118</v>
      </c>
      <c r="B11054">
        <v>0.91</v>
      </c>
      <c r="C11054">
        <v>1.05</v>
      </c>
      <c r="D11054">
        <v>1.35</v>
      </c>
      <c r="E11054">
        <v>1.83</v>
      </c>
      <c r="F11054">
        <v>2.61</v>
      </c>
      <c r="G11054">
        <v>3.19</v>
      </c>
      <c r="H11054">
        <v>3.94</v>
      </c>
      <c r="I11054">
        <v>4.3899999999999997</v>
      </c>
      <c r="J11054">
        <v>4.79</v>
      </c>
      <c r="K11054">
        <v>5.53</v>
      </c>
      <c r="L11054" t="s">
        <v>13</v>
      </c>
    </row>
    <row r="11055" spans="1:12" x14ac:dyDescent="0.2">
      <c r="A11055" s="4">
        <v>38119</v>
      </c>
      <c r="B11055">
        <v>0.9</v>
      </c>
      <c r="C11055">
        <v>1.04</v>
      </c>
      <c r="D11055">
        <v>1.33</v>
      </c>
      <c r="E11055">
        <v>1.81</v>
      </c>
      <c r="F11055">
        <v>2.62</v>
      </c>
      <c r="G11055">
        <v>3.19</v>
      </c>
      <c r="H11055">
        <v>3.96</v>
      </c>
      <c r="I11055">
        <v>4.41</v>
      </c>
      <c r="J11055">
        <v>4.83</v>
      </c>
      <c r="K11055">
        <v>5.57</v>
      </c>
      <c r="L11055" t="s">
        <v>13</v>
      </c>
    </row>
    <row r="11056" spans="1:12" x14ac:dyDescent="0.2">
      <c r="A11056" s="4">
        <v>38120</v>
      </c>
      <c r="B11056">
        <v>0.88</v>
      </c>
      <c r="C11056">
        <v>1</v>
      </c>
      <c r="D11056">
        <v>1.34</v>
      </c>
      <c r="E11056">
        <v>1.84</v>
      </c>
      <c r="F11056">
        <v>2.67</v>
      </c>
      <c r="G11056">
        <v>3.24</v>
      </c>
      <c r="H11056">
        <v>4.01</v>
      </c>
      <c r="I11056">
        <v>4.46</v>
      </c>
      <c r="J11056">
        <v>4.8499999999999996</v>
      </c>
      <c r="K11056">
        <v>5.61</v>
      </c>
      <c r="L11056" t="s">
        <v>13</v>
      </c>
    </row>
    <row r="11057" spans="1:12" x14ac:dyDescent="0.2">
      <c r="A11057" s="4">
        <v>38121</v>
      </c>
      <c r="B11057">
        <v>0.87</v>
      </c>
      <c r="C11057">
        <v>0.99</v>
      </c>
      <c r="D11057">
        <v>1.34</v>
      </c>
      <c r="E11057">
        <v>1.81</v>
      </c>
      <c r="F11057">
        <v>2.59</v>
      </c>
      <c r="G11057">
        <v>3.16</v>
      </c>
      <c r="H11057">
        <v>3.92</v>
      </c>
      <c r="I11057">
        <v>4.3899999999999997</v>
      </c>
      <c r="J11057">
        <v>4.79</v>
      </c>
      <c r="K11057">
        <v>5.54</v>
      </c>
      <c r="L11057" t="s">
        <v>13</v>
      </c>
    </row>
    <row r="11058" spans="1:12" x14ac:dyDescent="0.2">
      <c r="A11058" s="4">
        <v>38124</v>
      </c>
      <c r="B11058">
        <v>0.9</v>
      </c>
      <c r="C11058">
        <v>1.06</v>
      </c>
      <c r="D11058">
        <v>1.35</v>
      </c>
      <c r="E11058">
        <v>1.8</v>
      </c>
      <c r="F11058">
        <v>2.5099999999999998</v>
      </c>
      <c r="G11058">
        <v>3.07</v>
      </c>
      <c r="H11058">
        <v>3.83</v>
      </c>
      <c r="I11058">
        <v>4.29</v>
      </c>
      <c r="J11058">
        <v>4.7</v>
      </c>
      <c r="K11058">
        <v>5.47</v>
      </c>
      <c r="L11058" t="s">
        <v>13</v>
      </c>
    </row>
    <row r="11059" spans="1:12" x14ac:dyDescent="0.2">
      <c r="A11059" s="4">
        <v>38125</v>
      </c>
      <c r="B11059">
        <v>0.91</v>
      </c>
      <c r="C11059">
        <v>1.05</v>
      </c>
      <c r="D11059">
        <v>1.37</v>
      </c>
      <c r="E11059">
        <v>1.83</v>
      </c>
      <c r="F11059">
        <v>2.58</v>
      </c>
      <c r="G11059">
        <v>3.13</v>
      </c>
      <c r="H11059">
        <v>3.87</v>
      </c>
      <c r="I11059">
        <v>4.34</v>
      </c>
      <c r="J11059">
        <v>4.74</v>
      </c>
      <c r="K11059">
        <v>5.48</v>
      </c>
      <c r="L11059" t="s">
        <v>13</v>
      </c>
    </row>
    <row r="11060" spans="1:12" x14ac:dyDescent="0.2">
      <c r="A11060" s="4">
        <v>38126</v>
      </c>
      <c r="B11060">
        <v>0.91</v>
      </c>
      <c r="C11060">
        <v>1.04</v>
      </c>
      <c r="D11060">
        <v>1.38</v>
      </c>
      <c r="E11060">
        <v>1.85</v>
      </c>
      <c r="F11060">
        <v>2.61</v>
      </c>
      <c r="G11060">
        <v>3.18</v>
      </c>
      <c r="H11060">
        <v>3.93</v>
      </c>
      <c r="I11060">
        <v>4.3899999999999997</v>
      </c>
      <c r="J11060">
        <v>4.79</v>
      </c>
      <c r="K11060">
        <v>5.54</v>
      </c>
      <c r="L11060" t="s">
        <v>13</v>
      </c>
    </row>
    <row r="11061" spans="1:12" x14ac:dyDescent="0.2">
      <c r="A11061" s="4">
        <v>38127</v>
      </c>
      <c r="B11061">
        <v>0.9</v>
      </c>
      <c r="C11061">
        <v>1.03</v>
      </c>
      <c r="D11061">
        <v>1.36</v>
      </c>
      <c r="E11061">
        <v>1.81</v>
      </c>
      <c r="F11061">
        <v>2.5499999999999998</v>
      </c>
      <c r="G11061">
        <v>3.12</v>
      </c>
      <c r="H11061">
        <v>3.86</v>
      </c>
      <c r="I11061">
        <v>4.33</v>
      </c>
      <c r="J11061">
        <v>4.72</v>
      </c>
      <c r="K11061">
        <v>5.47</v>
      </c>
      <c r="L11061" t="s">
        <v>13</v>
      </c>
    </row>
    <row r="11062" spans="1:12" x14ac:dyDescent="0.2">
      <c r="A11062" s="4">
        <v>38128</v>
      </c>
      <c r="B11062">
        <v>0.91</v>
      </c>
      <c r="C11062">
        <v>1.03</v>
      </c>
      <c r="D11062">
        <v>1.39</v>
      </c>
      <c r="E11062">
        <v>1.84</v>
      </c>
      <c r="F11062">
        <v>2.6</v>
      </c>
      <c r="G11062">
        <v>3.18</v>
      </c>
      <c r="H11062">
        <v>3.91</v>
      </c>
      <c r="I11062">
        <v>4.37</v>
      </c>
      <c r="J11062">
        <v>4.76</v>
      </c>
      <c r="K11062">
        <v>5.5</v>
      </c>
      <c r="L11062" t="s">
        <v>13</v>
      </c>
    </row>
    <row r="11063" spans="1:12" x14ac:dyDescent="0.2">
      <c r="A11063" s="4">
        <v>38131</v>
      </c>
      <c r="B11063">
        <v>0.92</v>
      </c>
      <c r="C11063">
        <v>1.07</v>
      </c>
      <c r="D11063">
        <v>1.41</v>
      </c>
      <c r="E11063">
        <v>1.86</v>
      </c>
      <c r="F11063">
        <v>2.59</v>
      </c>
      <c r="G11063">
        <v>3.17</v>
      </c>
      <c r="H11063">
        <v>3.9</v>
      </c>
      <c r="I11063">
        <v>4.3600000000000003</v>
      </c>
      <c r="J11063">
        <v>4.75</v>
      </c>
      <c r="K11063">
        <v>5.48</v>
      </c>
      <c r="L11063" t="s">
        <v>13</v>
      </c>
    </row>
    <row r="11064" spans="1:12" x14ac:dyDescent="0.2">
      <c r="A11064" s="4">
        <v>38132</v>
      </c>
      <c r="B11064">
        <v>0.95</v>
      </c>
      <c r="C11064">
        <v>1.07</v>
      </c>
      <c r="D11064">
        <v>1.41</v>
      </c>
      <c r="E11064">
        <v>1.84</v>
      </c>
      <c r="F11064">
        <v>2.58</v>
      </c>
      <c r="G11064">
        <v>3.16</v>
      </c>
      <c r="H11064">
        <v>3.89</v>
      </c>
      <c r="I11064">
        <v>4.34</v>
      </c>
      <c r="J11064">
        <v>4.7300000000000004</v>
      </c>
      <c r="K11064">
        <v>5.45</v>
      </c>
      <c r="L11064" t="s">
        <v>13</v>
      </c>
    </row>
    <row r="11065" spans="1:12" x14ac:dyDescent="0.2">
      <c r="A11065" s="4">
        <v>38133</v>
      </c>
      <c r="B11065">
        <v>0.94</v>
      </c>
      <c r="C11065">
        <v>1.08</v>
      </c>
      <c r="D11065">
        <v>1.39</v>
      </c>
      <c r="E11065">
        <v>1.81</v>
      </c>
      <c r="F11065">
        <v>2.52</v>
      </c>
      <c r="G11065">
        <v>3.08</v>
      </c>
      <c r="H11065">
        <v>3.81</v>
      </c>
      <c r="I11065">
        <v>4.2699999999999996</v>
      </c>
      <c r="J11065">
        <v>4.67</v>
      </c>
      <c r="K11065">
        <v>5.41</v>
      </c>
      <c r="L11065" t="s">
        <v>13</v>
      </c>
    </row>
    <row r="11066" spans="1:12" x14ac:dyDescent="0.2">
      <c r="A11066" s="4">
        <v>38134</v>
      </c>
      <c r="B11066">
        <v>0.94</v>
      </c>
      <c r="C11066">
        <v>1.06</v>
      </c>
      <c r="D11066">
        <v>1.37</v>
      </c>
      <c r="E11066">
        <v>1.77</v>
      </c>
      <c r="F11066">
        <v>2.46</v>
      </c>
      <c r="G11066">
        <v>3.02</v>
      </c>
      <c r="H11066">
        <v>3.74</v>
      </c>
      <c r="I11066">
        <v>4.2</v>
      </c>
      <c r="J11066">
        <v>4.5999999999999996</v>
      </c>
      <c r="K11066">
        <v>5.34</v>
      </c>
      <c r="L11066" t="s">
        <v>13</v>
      </c>
    </row>
    <row r="11067" spans="1:12" x14ac:dyDescent="0.2">
      <c r="A11067" s="4">
        <v>38135</v>
      </c>
      <c r="B11067">
        <v>0.94</v>
      </c>
      <c r="C11067">
        <v>1.08</v>
      </c>
      <c r="D11067">
        <v>1.39</v>
      </c>
      <c r="E11067">
        <v>1.83</v>
      </c>
      <c r="F11067">
        <v>2.54</v>
      </c>
      <c r="G11067">
        <v>3.1</v>
      </c>
      <c r="H11067">
        <v>3.81</v>
      </c>
      <c r="I11067">
        <v>4.26</v>
      </c>
      <c r="J11067">
        <v>4.66</v>
      </c>
      <c r="K11067">
        <v>5.39</v>
      </c>
      <c r="L11067" t="s">
        <v>13</v>
      </c>
    </row>
    <row r="11068" spans="1:12" x14ac:dyDescent="0.2">
      <c r="A11068" s="4">
        <v>38138</v>
      </c>
      <c r="B11068" t="s">
        <v>13</v>
      </c>
      <c r="C11068" t="s">
        <v>13</v>
      </c>
      <c r="D11068" t="s">
        <v>13</v>
      </c>
      <c r="E11068" t="s">
        <v>13</v>
      </c>
      <c r="F11068" t="s">
        <v>13</v>
      </c>
      <c r="G11068" t="s">
        <v>13</v>
      </c>
      <c r="H11068" t="s">
        <v>13</v>
      </c>
      <c r="I11068" t="s">
        <v>13</v>
      </c>
      <c r="J11068" t="s">
        <v>13</v>
      </c>
      <c r="K11068" t="s">
        <v>13</v>
      </c>
      <c r="L11068" t="s">
        <v>13</v>
      </c>
    </row>
    <row r="11069" spans="1:12" x14ac:dyDescent="0.2">
      <c r="A11069" s="4">
        <v>38139</v>
      </c>
      <c r="B11069">
        <v>0.97</v>
      </c>
      <c r="C11069">
        <v>1.17</v>
      </c>
      <c r="D11069">
        <v>1.44</v>
      </c>
      <c r="E11069">
        <v>1.89</v>
      </c>
      <c r="F11069">
        <v>2.6</v>
      </c>
      <c r="G11069">
        <v>3.14</v>
      </c>
      <c r="H11069">
        <v>3.86</v>
      </c>
      <c r="I11069">
        <v>4.3099999999999996</v>
      </c>
      <c r="J11069">
        <v>4.71</v>
      </c>
      <c r="K11069">
        <v>5.45</v>
      </c>
      <c r="L11069" t="s">
        <v>13</v>
      </c>
    </row>
    <row r="11070" spans="1:12" x14ac:dyDescent="0.2">
      <c r="A11070" s="4">
        <v>38140</v>
      </c>
      <c r="B11070">
        <v>0.97</v>
      </c>
      <c r="C11070">
        <v>1.17</v>
      </c>
      <c r="D11070">
        <v>1.45</v>
      </c>
      <c r="E11070">
        <v>1.92</v>
      </c>
      <c r="F11070">
        <v>2.65</v>
      </c>
      <c r="G11070">
        <v>3.19</v>
      </c>
      <c r="H11070">
        <v>3.91</v>
      </c>
      <c r="I11070">
        <v>4.3499999999999996</v>
      </c>
      <c r="J11070">
        <v>4.74</v>
      </c>
      <c r="K11070">
        <v>5.47</v>
      </c>
      <c r="L11070" t="s">
        <v>13</v>
      </c>
    </row>
    <row r="11071" spans="1:12" x14ac:dyDescent="0.2">
      <c r="A11071" s="4">
        <v>38141</v>
      </c>
      <c r="B11071">
        <v>0.96</v>
      </c>
      <c r="C11071">
        <v>1.17</v>
      </c>
      <c r="D11071">
        <v>1.45</v>
      </c>
      <c r="E11071">
        <v>1.91</v>
      </c>
      <c r="F11071">
        <v>2.63</v>
      </c>
      <c r="G11071">
        <v>3.17</v>
      </c>
      <c r="H11071">
        <v>3.89</v>
      </c>
      <c r="I11071">
        <v>4.34</v>
      </c>
      <c r="J11071">
        <v>4.71</v>
      </c>
      <c r="K11071">
        <v>5.46</v>
      </c>
      <c r="L11071" t="s">
        <v>13</v>
      </c>
    </row>
    <row r="11072" spans="1:12" x14ac:dyDescent="0.2">
      <c r="A11072" s="4">
        <v>38142</v>
      </c>
      <c r="B11072">
        <v>0.96</v>
      </c>
      <c r="C11072">
        <v>1.21</v>
      </c>
      <c r="D11072">
        <v>1.51</v>
      </c>
      <c r="E11072">
        <v>1.97</v>
      </c>
      <c r="F11072">
        <v>2.7</v>
      </c>
      <c r="G11072">
        <v>3.25</v>
      </c>
      <c r="H11072">
        <v>3.97</v>
      </c>
      <c r="I11072">
        <v>4.41</v>
      </c>
      <c r="J11072">
        <v>4.78</v>
      </c>
      <c r="K11072">
        <v>5.51</v>
      </c>
      <c r="L11072" t="s">
        <v>13</v>
      </c>
    </row>
    <row r="11073" spans="1:12" x14ac:dyDescent="0.2">
      <c r="A11073" s="4">
        <v>38145</v>
      </c>
      <c r="B11073">
        <v>0.97</v>
      </c>
      <c r="C11073">
        <v>1.24</v>
      </c>
      <c r="D11073">
        <v>1.54</v>
      </c>
      <c r="E11073">
        <v>1.96</v>
      </c>
      <c r="F11073">
        <v>2.67</v>
      </c>
      <c r="G11073">
        <v>3.22</v>
      </c>
      <c r="H11073">
        <v>3.95</v>
      </c>
      <c r="I11073">
        <v>4.3899999999999997</v>
      </c>
      <c r="J11073">
        <v>4.78</v>
      </c>
      <c r="K11073">
        <v>5.51</v>
      </c>
      <c r="L11073" t="s">
        <v>13</v>
      </c>
    </row>
    <row r="11074" spans="1:12" x14ac:dyDescent="0.2">
      <c r="A11074" s="4">
        <v>38146</v>
      </c>
      <c r="B11074">
        <v>1.03</v>
      </c>
      <c r="C11074">
        <v>1.27</v>
      </c>
      <c r="D11074">
        <v>1.56</v>
      </c>
      <c r="E11074">
        <v>2.02</v>
      </c>
      <c r="F11074">
        <v>2.73</v>
      </c>
      <c r="G11074">
        <v>3.24</v>
      </c>
      <c r="H11074">
        <v>3.96</v>
      </c>
      <c r="I11074">
        <v>4.4000000000000004</v>
      </c>
      <c r="J11074">
        <v>4.78</v>
      </c>
      <c r="K11074">
        <v>5.5</v>
      </c>
      <c r="L11074" t="s">
        <v>13</v>
      </c>
    </row>
    <row r="11075" spans="1:12" x14ac:dyDescent="0.2">
      <c r="A11075" s="4">
        <v>38147</v>
      </c>
      <c r="B11075">
        <v>1.03</v>
      </c>
      <c r="C11075">
        <v>1.27</v>
      </c>
      <c r="D11075">
        <v>1.61</v>
      </c>
      <c r="E11075">
        <v>2.14</v>
      </c>
      <c r="F11075">
        <v>2.79</v>
      </c>
      <c r="G11075">
        <v>3.31</v>
      </c>
      <c r="H11075">
        <v>4.01</v>
      </c>
      <c r="I11075">
        <v>4.4400000000000004</v>
      </c>
      <c r="J11075">
        <v>4.82</v>
      </c>
      <c r="K11075">
        <v>5.54</v>
      </c>
      <c r="L11075" t="s">
        <v>13</v>
      </c>
    </row>
    <row r="11076" spans="1:12" x14ac:dyDescent="0.2">
      <c r="A11076" s="4">
        <v>38148</v>
      </c>
      <c r="B11076">
        <v>1.02</v>
      </c>
      <c r="C11076">
        <v>1.3</v>
      </c>
      <c r="D11076">
        <v>1.65</v>
      </c>
      <c r="E11076">
        <v>2.14</v>
      </c>
      <c r="F11076">
        <v>2.81</v>
      </c>
      <c r="G11076">
        <v>3.32</v>
      </c>
      <c r="H11076">
        <v>4</v>
      </c>
      <c r="I11076">
        <v>4.43</v>
      </c>
      <c r="J11076">
        <v>4.8099999999999996</v>
      </c>
      <c r="K11076">
        <v>5.52</v>
      </c>
      <c r="L11076" t="s">
        <v>13</v>
      </c>
    </row>
    <row r="11077" spans="1:12" x14ac:dyDescent="0.2">
      <c r="A11077" s="4">
        <v>38149</v>
      </c>
      <c r="B11077" t="s">
        <v>13</v>
      </c>
      <c r="C11077" t="s">
        <v>13</v>
      </c>
      <c r="D11077" t="s">
        <v>13</v>
      </c>
      <c r="E11077" t="s">
        <v>13</v>
      </c>
      <c r="F11077" t="s">
        <v>13</v>
      </c>
      <c r="G11077" t="s">
        <v>13</v>
      </c>
      <c r="H11077" t="s">
        <v>13</v>
      </c>
      <c r="I11077" t="s">
        <v>13</v>
      </c>
      <c r="J11077" t="s">
        <v>13</v>
      </c>
      <c r="K11077" t="s">
        <v>13</v>
      </c>
      <c r="L11077" t="s">
        <v>13</v>
      </c>
    </row>
    <row r="11078" spans="1:12" x14ac:dyDescent="0.2">
      <c r="A11078" s="4">
        <v>38152</v>
      </c>
      <c r="B11078">
        <v>1.07</v>
      </c>
      <c r="C11078">
        <v>1.41</v>
      </c>
      <c r="D11078">
        <v>1.77</v>
      </c>
      <c r="E11078">
        <v>2.25</v>
      </c>
      <c r="F11078">
        <v>2.97</v>
      </c>
      <c r="G11078">
        <v>3.45</v>
      </c>
      <c r="H11078">
        <v>4.0999999999999996</v>
      </c>
      <c r="I11078">
        <v>4.51</v>
      </c>
      <c r="J11078">
        <v>4.8899999999999997</v>
      </c>
      <c r="K11078">
        <v>5.59</v>
      </c>
      <c r="L11078" t="s">
        <v>13</v>
      </c>
    </row>
    <row r="11079" spans="1:12" x14ac:dyDescent="0.2">
      <c r="A11079" s="4">
        <v>38153</v>
      </c>
      <c r="B11079">
        <v>1.0900000000000001</v>
      </c>
      <c r="C11079">
        <v>1.34</v>
      </c>
      <c r="D11079">
        <v>1.68</v>
      </c>
      <c r="E11079">
        <v>2.16</v>
      </c>
      <c r="F11079">
        <v>2.77</v>
      </c>
      <c r="G11079">
        <v>3.26</v>
      </c>
      <c r="H11079">
        <v>3.9</v>
      </c>
      <c r="I11079">
        <v>4.3099999999999996</v>
      </c>
      <c r="J11079">
        <v>4.6900000000000004</v>
      </c>
      <c r="K11079">
        <v>5.41</v>
      </c>
      <c r="L11079" t="s">
        <v>13</v>
      </c>
    </row>
    <row r="11080" spans="1:12" x14ac:dyDescent="0.2">
      <c r="A11080" s="4">
        <v>38154</v>
      </c>
      <c r="B11080">
        <v>1.05</v>
      </c>
      <c r="C11080">
        <v>1.3</v>
      </c>
      <c r="D11080">
        <v>1.69</v>
      </c>
      <c r="E11080">
        <v>2.2400000000000002</v>
      </c>
      <c r="F11080">
        <v>2.84</v>
      </c>
      <c r="G11080">
        <v>3.31</v>
      </c>
      <c r="H11080">
        <v>3.96</v>
      </c>
      <c r="I11080">
        <v>4.3600000000000003</v>
      </c>
      <c r="J11080">
        <v>4.74</v>
      </c>
      <c r="K11080">
        <v>5.46</v>
      </c>
      <c r="L11080" t="s">
        <v>13</v>
      </c>
    </row>
    <row r="11081" spans="1:12" x14ac:dyDescent="0.2">
      <c r="A11081" s="4">
        <v>38155</v>
      </c>
      <c r="B11081">
        <v>1.02</v>
      </c>
      <c r="C11081">
        <v>1.28</v>
      </c>
      <c r="D11081">
        <v>1.66</v>
      </c>
      <c r="E11081">
        <v>2.21</v>
      </c>
      <c r="F11081">
        <v>2.81</v>
      </c>
      <c r="G11081">
        <v>3.28</v>
      </c>
      <c r="H11081">
        <v>3.93</v>
      </c>
      <c r="I11081">
        <v>4.33</v>
      </c>
      <c r="J11081">
        <v>4.71</v>
      </c>
      <c r="K11081">
        <v>5.42</v>
      </c>
      <c r="L11081" t="s">
        <v>13</v>
      </c>
    </row>
    <row r="11082" spans="1:12" x14ac:dyDescent="0.2">
      <c r="A11082" s="4">
        <v>38156</v>
      </c>
      <c r="B11082">
        <v>1.03</v>
      </c>
      <c r="C11082">
        <v>1.29</v>
      </c>
      <c r="D11082">
        <v>1.68</v>
      </c>
      <c r="E11082">
        <v>2.2400000000000002</v>
      </c>
      <c r="F11082">
        <v>2.81</v>
      </c>
      <c r="G11082">
        <v>3.28</v>
      </c>
      <c r="H11082">
        <v>3.94</v>
      </c>
      <c r="I11082">
        <v>4.34</v>
      </c>
      <c r="J11082">
        <v>4.72</v>
      </c>
      <c r="K11082">
        <v>5.43</v>
      </c>
      <c r="L11082" t="s">
        <v>13</v>
      </c>
    </row>
    <row r="11083" spans="1:12" x14ac:dyDescent="0.2">
      <c r="A11083" s="4">
        <v>38159</v>
      </c>
      <c r="B11083">
        <v>1.04</v>
      </c>
      <c r="C11083">
        <v>1.33</v>
      </c>
      <c r="D11083">
        <v>1.7</v>
      </c>
      <c r="E11083">
        <v>2.17</v>
      </c>
      <c r="F11083">
        <v>2.8</v>
      </c>
      <c r="G11083">
        <v>3.26</v>
      </c>
      <c r="H11083">
        <v>3.91</v>
      </c>
      <c r="I11083">
        <v>4.33</v>
      </c>
      <c r="J11083">
        <v>4.7</v>
      </c>
      <c r="K11083">
        <v>5.42</v>
      </c>
      <c r="L11083" t="s">
        <v>13</v>
      </c>
    </row>
    <row r="11084" spans="1:12" x14ac:dyDescent="0.2">
      <c r="A11084" s="4">
        <v>38160</v>
      </c>
      <c r="B11084">
        <v>1.08</v>
      </c>
      <c r="C11084">
        <v>1.32</v>
      </c>
      <c r="D11084">
        <v>1.69</v>
      </c>
      <c r="E11084">
        <v>2.21</v>
      </c>
      <c r="F11084">
        <v>2.8</v>
      </c>
      <c r="G11084">
        <v>3.28</v>
      </c>
      <c r="H11084">
        <v>3.92</v>
      </c>
      <c r="I11084">
        <v>4.34</v>
      </c>
      <c r="J11084">
        <v>4.72</v>
      </c>
      <c r="K11084">
        <v>5.43</v>
      </c>
      <c r="L11084" t="s">
        <v>13</v>
      </c>
    </row>
    <row r="11085" spans="1:12" x14ac:dyDescent="0.2">
      <c r="A11085" s="4">
        <v>38161</v>
      </c>
      <c r="B11085">
        <v>1.08</v>
      </c>
      <c r="C11085">
        <v>1.29</v>
      </c>
      <c r="D11085">
        <v>1.69</v>
      </c>
      <c r="E11085">
        <v>2.15</v>
      </c>
      <c r="F11085">
        <v>2.78</v>
      </c>
      <c r="G11085">
        <v>3.25</v>
      </c>
      <c r="H11085">
        <v>3.9</v>
      </c>
      <c r="I11085">
        <v>4.33</v>
      </c>
      <c r="J11085">
        <v>4.71</v>
      </c>
      <c r="K11085">
        <v>5.41</v>
      </c>
      <c r="L11085" t="s">
        <v>13</v>
      </c>
    </row>
    <row r="11086" spans="1:12" x14ac:dyDescent="0.2">
      <c r="A11086" s="4">
        <v>38162</v>
      </c>
      <c r="B11086">
        <v>1.1000000000000001</v>
      </c>
      <c r="C11086">
        <v>1.29</v>
      </c>
      <c r="D11086">
        <v>1.68</v>
      </c>
      <c r="E11086">
        <v>2.11</v>
      </c>
      <c r="F11086">
        <v>2.74</v>
      </c>
      <c r="G11086">
        <v>3.21</v>
      </c>
      <c r="H11086">
        <v>3.85</v>
      </c>
      <c r="I11086">
        <v>4.2699999999999996</v>
      </c>
      <c r="J11086">
        <v>4.66</v>
      </c>
      <c r="K11086">
        <v>5.36</v>
      </c>
      <c r="L11086" t="s">
        <v>13</v>
      </c>
    </row>
    <row r="11087" spans="1:12" x14ac:dyDescent="0.2">
      <c r="A11087" s="4">
        <v>38163</v>
      </c>
      <c r="B11087">
        <v>1.1000000000000001</v>
      </c>
      <c r="C11087">
        <v>1.31</v>
      </c>
      <c r="D11087">
        <v>1.69</v>
      </c>
      <c r="E11087">
        <v>2.14</v>
      </c>
      <c r="F11087">
        <v>2.74</v>
      </c>
      <c r="G11087">
        <v>3.2</v>
      </c>
      <c r="H11087">
        <v>3.85</v>
      </c>
      <c r="I11087">
        <v>4.2699999999999996</v>
      </c>
      <c r="J11087">
        <v>4.66</v>
      </c>
      <c r="K11087">
        <v>5.37</v>
      </c>
      <c r="L11087" t="s">
        <v>13</v>
      </c>
    </row>
    <row r="11088" spans="1:12" x14ac:dyDescent="0.2">
      <c r="A11088" s="4">
        <v>38166</v>
      </c>
      <c r="B11088">
        <v>1.1200000000000001</v>
      </c>
      <c r="C11088">
        <v>1.38</v>
      </c>
      <c r="D11088">
        <v>1.77</v>
      </c>
      <c r="E11088">
        <v>2.2999999999999998</v>
      </c>
      <c r="F11088">
        <v>2.86</v>
      </c>
      <c r="G11088">
        <v>3.32</v>
      </c>
      <c r="H11088">
        <v>3.97</v>
      </c>
      <c r="I11088">
        <v>4.37</v>
      </c>
      <c r="J11088">
        <v>4.76</v>
      </c>
      <c r="K11088">
        <v>5.46</v>
      </c>
      <c r="L11088" t="s">
        <v>13</v>
      </c>
    </row>
    <row r="11089" spans="1:12" x14ac:dyDescent="0.2">
      <c r="A11089" s="4">
        <v>38167</v>
      </c>
      <c r="B11089">
        <v>1.19</v>
      </c>
      <c r="C11089">
        <v>1.38</v>
      </c>
      <c r="D11089">
        <v>1.75</v>
      </c>
      <c r="E11089">
        <v>2.2000000000000002</v>
      </c>
      <c r="F11089">
        <v>2.83</v>
      </c>
      <c r="G11089">
        <v>3.28</v>
      </c>
      <c r="H11089">
        <v>3.92</v>
      </c>
      <c r="I11089">
        <v>4.33</v>
      </c>
      <c r="J11089">
        <v>4.7</v>
      </c>
      <c r="K11089">
        <v>5.41</v>
      </c>
      <c r="L11089" t="s">
        <v>13</v>
      </c>
    </row>
    <row r="11090" spans="1:12" x14ac:dyDescent="0.2">
      <c r="A11090" s="4">
        <v>38168</v>
      </c>
      <c r="B11090">
        <v>1.17</v>
      </c>
      <c r="C11090">
        <v>1.33</v>
      </c>
      <c r="D11090">
        <v>1.68</v>
      </c>
      <c r="E11090">
        <v>2.09</v>
      </c>
      <c r="F11090">
        <v>2.7</v>
      </c>
      <c r="G11090">
        <v>3.16</v>
      </c>
      <c r="H11090">
        <v>3.81</v>
      </c>
      <c r="I11090">
        <v>4.24</v>
      </c>
      <c r="J11090">
        <v>4.62</v>
      </c>
      <c r="K11090">
        <v>5.33</v>
      </c>
      <c r="L11090" t="s">
        <v>13</v>
      </c>
    </row>
    <row r="11091" spans="1:12" x14ac:dyDescent="0.2">
      <c r="A11091" s="4">
        <v>38169</v>
      </c>
      <c r="B11091">
        <v>1.01</v>
      </c>
      <c r="C11091">
        <v>1.22</v>
      </c>
      <c r="D11091">
        <v>1.64</v>
      </c>
      <c r="E11091">
        <v>2.0699999999999998</v>
      </c>
      <c r="F11091">
        <v>2.64</v>
      </c>
      <c r="G11091">
        <v>3.08</v>
      </c>
      <c r="H11091">
        <v>3.74</v>
      </c>
      <c r="I11091">
        <v>4.18</v>
      </c>
      <c r="J11091">
        <v>4.57</v>
      </c>
      <c r="K11091">
        <v>5.31</v>
      </c>
      <c r="L11091" t="s">
        <v>13</v>
      </c>
    </row>
    <row r="11092" spans="1:12" x14ac:dyDescent="0.2">
      <c r="A11092" s="4">
        <v>38170</v>
      </c>
      <c r="B11092">
        <v>1.07</v>
      </c>
      <c r="C11092">
        <v>1.3</v>
      </c>
      <c r="D11092">
        <v>1.61</v>
      </c>
      <c r="E11092">
        <v>2.02</v>
      </c>
      <c r="F11092">
        <v>2.54</v>
      </c>
      <c r="G11092">
        <v>2.96</v>
      </c>
      <c r="H11092">
        <v>3.62</v>
      </c>
      <c r="I11092">
        <v>4.08</v>
      </c>
      <c r="J11092">
        <v>4.4800000000000004</v>
      </c>
      <c r="K11092">
        <v>5.22</v>
      </c>
      <c r="L11092" t="s">
        <v>13</v>
      </c>
    </row>
    <row r="11093" spans="1:12" x14ac:dyDescent="0.2">
      <c r="A11093" s="4">
        <v>38173</v>
      </c>
      <c r="B11093" t="s">
        <v>13</v>
      </c>
      <c r="C11093" t="s">
        <v>13</v>
      </c>
      <c r="D11093" t="s">
        <v>13</v>
      </c>
      <c r="E11093" t="s">
        <v>13</v>
      </c>
      <c r="F11093" t="s">
        <v>13</v>
      </c>
      <c r="G11093" t="s">
        <v>13</v>
      </c>
      <c r="H11093" t="s">
        <v>13</v>
      </c>
      <c r="I11093" t="s">
        <v>13</v>
      </c>
      <c r="J11093" t="s">
        <v>13</v>
      </c>
      <c r="K11093" t="s">
        <v>13</v>
      </c>
      <c r="L11093" t="s">
        <v>13</v>
      </c>
    </row>
    <row r="11094" spans="1:12" x14ac:dyDescent="0.2">
      <c r="A11094" s="4">
        <v>38174</v>
      </c>
      <c r="B11094">
        <v>1.1100000000000001</v>
      </c>
      <c r="C11094">
        <v>1.34</v>
      </c>
      <c r="D11094">
        <v>1.68</v>
      </c>
      <c r="E11094">
        <v>2.15</v>
      </c>
      <c r="F11094">
        <v>2.56</v>
      </c>
      <c r="G11094">
        <v>2.99</v>
      </c>
      <c r="H11094">
        <v>3.65</v>
      </c>
      <c r="I11094">
        <v>4.0999999999999996</v>
      </c>
      <c r="J11094">
        <v>4.49</v>
      </c>
      <c r="K11094">
        <v>5.24</v>
      </c>
      <c r="L11094" t="s">
        <v>13</v>
      </c>
    </row>
    <row r="11095" spans="1:12" x14ac:dyDescent="0.2">
      <c r="A11095" s="4">
        <v>38175</v>
      </c>
      <c r="B11095">
        <v>1.1599999999999999</v>
      </c>
      <c r="C11095">
        <v>1.3</v>
      </c>
      <c r="D11095">
        <v>1.64</v>
      </c>
      <c r="E11095">
        <v>2</v>
      </c>
      <c r="F11095">
        <v>2.56</v>
      </c>
      <c r="G11095">
        <v>2.99</v>
      </c>
      <c r="H11095">
        <v>3.67</v>
      </c>
      <c r="I11095">
        <v>4.0999999999999996</v>
      </c>
      <c r="J11095">
        <v>4.5</v>
      </c>
      <c r="K11095">
        <v>5.24</v>
      </c>
      <c r="L11095" t="s">
        <v>13</v>
      </c>
    </row>
    <row r="11096" spans="1:12" x14ac:dyDescent="0.2">
      <c r="A11096" s="4">
        <v>38176</v>
      </c>
      <c r="B11096">
        <v>1.1399999999999999</v>
      </c>
      <c r="C11096">
        <v>1.27</v>
      </c>
      <c r="D11096">
        <v>1.63</v>
      </c>
      <c r="E11096">
        <v>1.99</v>
      </c>
      <c r="F11096">
        <v>2.5499999999999998</v>
      </c>
      <c r="G11096">
        <v>2.97</v>
      </c>
      <c r="H11096">
        <v>3.65</v>
      </c>
      <c r="I11096">
        <v>4.09</v>
      </c>
      <c r="J11096">
        <v>4.49</v>
      </c>
      <c r="K11096">
        <v>5.24</v>
      </c>
      <c r="L11096" t="s">
        <v>13</v>
      </c>
    </row>
    <row r="11097" spans="1:12" x14ac:dyDescent="0.2">
      <c r="A11097" s="4">
        <v>38177</v>
      </c>
      <c r="B11097">
        <v>1.1399999999999999</v>
      </c>
      <c r="C11097">
        <v>1.28</v>
      </c>
      <c r="D11097">
        <v>1.63</v>
      </c>
      <c r="E11097">
        <v>2</v>
      </c>
      <c r="F11097">
        <v>2.5499999999999998</v>
      </c>
      <c r="G11097">
        <v>2.96</v>
      </c>
      <c r="H11097">
        <v>3.64</v>
      </c>
      <c r="I11097">
        <v>4.08</v>
      </c>
      <c r="J11097">
        <v>4.49</v>
      </c>
      <c r="K11097">
        <v>5.23</v>
      </c>
      <c r="L11097" t="s">
        <v>13</v>
      </c>
    </row>
    <row r="11098" spans="1:12" x14ac:dyDescent="0.2">
      <c r="A11098" s="4">
        <v>38180</v>
      </c>
      <c r="B11098">
        <v>1.1599999999999999</v>
      </c>
      <c r="C11098">
        <v>1.34</v>
      </c>
      <c r="D11098">
        <v>1.67</v>
      </c>
      <c r="E11098">
        <v>2.02</v>
      </c>
      <c r="F11098">
        <v>2.5299999999999998</v>
      </c>
      <c r="G11098">
        <v>2.96</v>
      </c>
      <c r="H11098">
        <v>3.62</v>
      </c>
      <c r="I11098">
        <v>4.0599999999999996</v>
      </c>
      <c r="J11098">
        <v>4.46</v>
      </c>
      <c r="K11098">
        <v>5.22</v>
      </c>
      <c r="L11098" t="s">
        <v>13</v>
      </c>
    </row>
    <row r="11099" spans="1:12" x14ac:dyDescent="0.2">
      <c r="A11099" s="4">
        <v>38181</v>
      </c>
      <c r="B11099">
        <v>1.19</v>
      </c>
      <c r="C11099">
        <v>1.34</v>
      </c>
      <c r="D11099">
        <v>1.69</v>
      </c>
      <c r="E11099">
        <v>2.0499999999999998</v>
      </c>
      <c r="F11099">
        <v>2.58</v>
      </c>
      <c r="G11099">
        <v>3</v>
      </c>
      <c r="H11099">
        <v>3.66</v>
      </c>
      <c r="I11099">
        <v>4.0999999999999996</v>
      </c>
      <c r="J11099">
        <v>4.5</v>
      </c>
      <c r="K11099">
        <v>5.25</v>
      </c>
      <c r="L11099" t="s">
        <v>13</v>
      </c>
    </row>
    <row r="11100" spans="1:12" x14ac:dyDescent="0.2">
      <c r="A11100" s="4">
        <v>38182</v>
      </c>
      <c r="B11100">
        <v>1.17</v>
      </c>
      <c r="C11100">
        <v>1.34</v>
      </c>
      <c r="D11100">
        <v>1.69</v>
      </c>
      <c r="E11100">
        <v>2.08</v>
      </c>
      <c r="F11100">
        <v>2.62</v>
      </c>
      <c r="G11100">
        <v>3.02</v>
      </c>
      <c r="H11100">
        <v>3.68</v>
      </c>
      <c r="I11100">
        <v>4.0999999999999996</v>
      </c>
      <c r="J11100">
        <v>4.5</v>
      </c>
      <c r="K11100">
        <v>5.24</v>
      </c>
      <c r="L11100" t="s">
        <v>13</v>
      </c>
    </row>
    <row r="11101" spans="1:12" x14ac:dyDescent="0.2">
      <c r="A11101" s="4">
        <v>38183</v>
      </c>
      <c r="B11101">
        <v>1.1499999999999999</v>
      </c>
      <c r="C11101">
        <v>1.35</v>
      </c>
      <c r="D11101">
        <v>1.68</v>
      </c>
      <c r="E11101">
        <v>2.11</v>
      </c>
      <c r="F11101">
        <v>2.64</v>
      </c>
      <c r="G11101">
        <v>3.04</v>
      </c>
      <c r="H11101">
        <v>3.69</v>
      </c>
      <c r="I11101">
        <v>4.0999999999999996</v>
      </c>
      <c r="J11101">
        <v>4.5</v>
      </c>
      <c r="K11101">
        <v>5.24</v>
      </c>
      <c r="L11101" t="s">
        <v>13</v>
      </c>
    </row>
    <row r="11102" spans="1:12" x14ac:dyDescent="0.2">
      <c r="A11102" s="4">
        <v>38184</v>
      </c>
      <c r="B11102">
        <v>1.1499999999999999</v>
      </c>
      <c r="C11102">
        <v>1.35</v>
      </c>
      <c r="D11102">
        <v>1.66</v>
      </c>
      <c r="E11102">
        <v>2.08</v>
      </c>
      <c r="F11102">
        <v>2.54</v>
      </c>
      <c r="G11102">
        <v>2.93</v>
      </c>
      <c r="H11102">
        <v>3.56</v>
      </c>
      <c r="I11102">
        <v>3.99</v>
      </c>
      <c r="J11102">
        <v>4.38</v>
      </c>
      <c r="K11102">
        <v>5.14</v>
      </c>
      <c r="L11102" t="s">
        <v>13</v>
      </c>
    </row>
    <row r="11103" spans="1:12" x14ac:dyDescent="0.2">
      <c r="A11103" s="4">
        <v>38187</v>
      </c>
      <c r="B11103">
        <v>1.1599999999999999</v>
      </c>
      <c r="C11103">
        <v>1.35</v>
      </c>
      <c r="D11103">
        <v>1.68</v>
      </c>
      <c r="E11103">
        <v>2.1</v>
      </c>
      <c r="F11103">
        <v>2.56</v>
      </c>
      <c r="G11103">
        <v>2.94</v>
      </c>
      <c r="H11103">
        <v>3.57</v>
      </c>
      <c r="I11103">
        <v>3.99</v>
      </c>
      <c r="J11103">
        <v>4.38</v>
      </c>
      <c r="K11103">
        <v>5.14</v>
      </c>
      <c r="L11103" t="s">
        <v>13</v>
      </c>
    </row>
    <row r="11104" spans="1:12" x14ac:dyDescent="0.2">
      <c r="A11104" s="4">
        <v>38188</v>
      </c>
      <c r="B11104">
        <v>1.22</v>
      </c>
      <c r="C11104">
        <v>1.36</v>
      </c>
      <c r="D11104">
        <v>1.7</v>
      </c>
      <c r="E11104">
        <v>2.13</v>
      </c>
      <c r="F11104">
        <v>2.67</v>
      </c>
      <c r="G11104">
        <v>3.06</v>
      </c>
      <c r="H11104">
        <v>3.68</v>
      </c>
      <c r="I11104">
        <v>4.09</v>
      </c>
      <c r="J11104">
        <v>4.47</v>
      </c>
      <c r="K11104">
        <v>5.21</v>
      </c>
      <c r="L11104" t="s">
        <v>13</v>
      </c>
    </row>
    <row r="11105" spans="1:12" x14ac:dyDescent="0.2">
      <c r="A11105" s="4">
        <v>38189</v>
      </c>
      <c r="B11105">
        <v>1.21</v>
      </c>
      <c r="C11105">
        <v>1.35</v>
      </c>
      <c r="D11105">
        <v>1.71</v>
      </c>
      <c r="E11105">
        <v>2.14</v>
      </c>
      <c r="F11105">
        <v>2.71</v>
      </c>
      <c r="G11105">
        <v>3.1</v>
      </c>
      <c r="H11105">
        <v>3.72</v>
      </c>
      <c r="I11105">
        <v>4.13</v>
      </c>
      <c r="J11105">
        <v>4.5</v>
      </c>
      <c r="K11105">
        <v>5.24</v>
      </c>
      <c r="L11105" t="s">
        <v>13</v>
      </c>
    </row>
    <row r="11106" spans="1:12" x14ac:dyDescent="0.2">
      <c r="A11106" s="4">
        <v>38190</v>
      </c>
      <c r="B11106">
        <v>1.21</v>
      </c>
      <c r="C11106">
        <v>1.37</v>
      </c>
      <c r="D11106">
        <v>1.71</v>
      </c>
      <c r="E11106">
        <v>2.12</v>
      </c>
      <c r="F11106">
        <v>2.69</v>
      </c>
      <c r="G11106">
        <v>3.09</v>
      </c>
      <c r="H11106">
        <v>3.71</v>
      </c>
      <c r="I11106">
        <v>4.1100000000000003</v>
      </c>
      <c r="J11106">
        <v>4.4800000000000004</v>
      </c>
      <c r="K11106">
        <v>5.22</v>
      </c>
      <c r="L11106" t="s">
        <v>13</v>
      </c>
    </row>
    <row r="11107" spans="1:12" x14ac:dyDescent="0.2">
      <c r="A11107" s="4">
        <v>38191</v>
      </c>
      <c r="B11107">
        <v>1.23</v>
      </c>
      <c r="C11107">
        <v>1.38</v>
      </c>
      <c r="D11107">
        <v>1.71</v>
      </c>
      <c r="E11107">
        <v>2.12</v>
      </c>
      <c r="F11107">
        <v>2.69</v>
      </c>
      <c r="G11107">
        <v>3.08</v>
      </c>
      <c r="H11107">
        <v>3.69</v>
      </c>
      <c r="I11107">
        <v>4.08</v>
      </c>
      <c r="J11107">
        <v>4.45</v>
      </c>
      <c r="K11107">
        <v>5.2</v>
      </c>
      <c r="L11107" t="s">
        <v>13</v>
      </c>
    </row>
    <row r="11108" spans="1:12" x14ac:dyDescent="0.2">
      <c r="A11108" s="4">
        <v>38194</v>
      </c>
      <c r="B11108">
        <v>1.29</v>
      </c>
      <c r="C11108">
        <v>1.45</v>
      </c>
      <c r="D11108">
        <v>1.78</v>
      </c>
      <c r="E11108">
        <v>2.1800000000000002</v>
      </c>
      <c r="F11108">
        <v>2.75</v>
      </c>
      <c r="G11108">
        <v>3.13</v>
      </c>
      <c r="H11108">
        <v>3.73</v>
      </c>
      <c r="I11108">
        <v>4.13</v>
      </c>
      <c r="J11108">
        <v>4.49</v>
      </c>
      <c r="K11108">
        <v>5.23</v>
      </c>
      <c r="L11108" t="s">
        <v>13</v>
      </c>
    </row>
    <row r="11109" spans="1:12" x14ac:dyDescent="0.2">
      <c r="A11109" s="4">
        <v>38195</v>
      </c>
      <c r="B11109">
        <v>1.35</v>
      </c>
      <c r="C11109">
        <v>1.46</v>
      </c>
      <c r="D11109">
        <v>1.79</v>
      </c>
      <c r="E11109">
        <v>2.19</v>
      </c>
      <c r="F11109">
        <v>2.82</v>
      </c>
      <c r="G11109">
        <v>3.23</v>
      </c>
      <c r="H11109">
        <v>3.85</v>
      </c>
      <c r="I11109">
        <v>4.25</v>
      </c>
      <c r="J11109">
        <v>4.62</v>
      </c>
      <c r="K11109">
        <v>5.35</v>
      </c>
      <c r="L11109" t="s">
        <v>13</v>
      </c>
    </row>
    <row r="11110" spans="1:12" x14ac:dyDescent="0.2">
      <c r="A11110" s="4">
        <v>38196</v>
      </c>
      <c r="B11110">
        <v>1.32</v>
      </c>
      <c r="C11110">
        <v>1.46</v>
      </c>
      <c r="D11110">
        <v>1.78</v>
      </c>
      <c r="E11110">
        <v>2.17</v>
      </c>
      <c r="F11110">
        <v>2.78</v>
      </c>
      <c r="G11110">
        <v>3.19</v>
      </c>
      <c r="H11110">
        <v>3.82</v>
      </c>
      <c r="I11110">
        <v>4.2300000000000004</v>
      </c>
      <c r="J11110">
        <v>4.6100000000000003</v>
      </c>
      <c r="K11110">
        <v>5.35</v>
      </c>
      <c r="L11110" t="s">
        <v>13</v>
      </c>
    </row>
    <row r="11111" spans="1:12" x14ac:dyDescent="0.2">
      <c r="A11111" s="4">
        <v>38197</v>
      </c>
      <c r="B11111">
        <v>1.29</v>
      </c>
      <c r="C11111">
        <v>1.45</v>
      </c>
      <c r="D11111">
        <v>1.77</v>
      </c>
      <c r="E11111">
        <v>2.15</v>
      </c>
      <c r="F11111">
        <v>2.75</v>
      </c>
      <c r="G11111">
        <v>3.16</v>
      </c>
      <c r="H11111">
        <v>3.8</v>
      </c>
      <c r="I11111">
        <v>4.2300000000000004</v>
      </c>
      <c r="J11111">
        <v>4.5999999999999996</v>
      </c>
      <c r="K11111">
        <v>5.34</v>
      </c>
      <c r="L11111" t="s">
        <v>13</v>
      </c>
    </row>
    <row r="11112" spans="1:12" x14ac:dyDescent="0.2">
      <c r="A11112" s="4">
        <v>38198</v>
      </c>
      <c r="B11112">
        <v>1.27</v>
      </c>
      <c r="C11112">
        <v>1.45</v>
      </c>
      <c r="D11112">
        <v>1.77</v>
      </c>
      <c r="E11112">
        <v>2.13</v>
      </c>
      <c r="F11112">
        <v>2.68</v>
      </c>
      <c r="G11112">
        <v>3.09</v>
      </c>
      <c r="H11112">
        <v>3.71</v>
      </c>
      <c r="I11112">
        <v>4.13</v>
      </c>
      <c r="J11112">
        <v>4.5</v>
      </c>
      <c r="K11112">
        <v>5.24</v>
      </c>
      <c r="L11112" t="s">
        <v>13</v>
      </c>
    </row>
    <row r="11113" spans="1:12" x14ac:dyDescent="0.2">
      <c r="A11113" s="4">
        <v>38201</v>
      </c>
      <c r="B11113">
        <v>1.28</v>
      </c>
      <c r="C11113">
        <v>1.5</v>
      </c>
      <c r="D11113">
        <v>1.78</v>
      </c>
      <c r="E11113">
        <v>2.12</v>
      </c>
      <c r="F11113">
        <v>2.66</v>
      </c>
      <c r="G11113">
        <v>3.06</v>
      </c>
      <c r="H11113">
        <v>3.68</v>
      </c>
      <c r="I11113">
        <v>4.0999999999999996</v>
      </c>
      <c r="J11113">
        <v>4.4800000000000004</v>
      </c>
      <c r="K11113">
        <v>5.22</v>
      </c>
      <c r="L11113" t="s">
        <v>13</v>
      </c>
    </row>
    <row r="11114" spans="1:12" x14ac:dyDescent="0.2">
      <c r="A11114" s="4">
        <v>38202</v>
      </c>
      <c r="B11114">
        <v>1.37</v>
      </c>
      <c r="C11114">
        <v>1.48</v>
      </c>
      <c r="D11114">
        <v>1.77</v>
      </c>
      <c r="E11114">
        <v>2.11</v>
      </c>
      <c r="F11114">
        <v>2.66</v>
      </c>
      <c r="G11114">
        <v>3.05</v>
      </c>
      <c r="H11114">
        <v>3.67</v>
      </c>
      <c r="I11114">
        <v>4.08</v>
      </c>
      <c r="J11114">
        <v>4.45</v>
      </c>
      <c r="K11114">
        <v>5.2</v>
      </c>
      <c r="L11114" t="s">
        <v>13</v>
      </c>
    </row>
    <row r="11115" spans="1:12" x14ac:dyDescent="0.2">
      <c r="A11115" s="4">
        <v>38203</v>
      </c>
      <c r="B11115">
        <v>1.34</v>
      </c>
      <c r="C11115">
        <v>1.49</v>
      </c>
      <c r="D11115">
        <v>1.76</v>
      </c>
      <c r="E11115">
        <v>2.11</v>
      </c>
      <c r="F11115">
        <v>2.66</v>
      </c>
      <c r="G11115">
        <v>3.05</v>
      </c>
      <c r="H11115">
        <v>3.66</v>
      </c>
      <c r="I11115">
        <v>4.08</v>
      </c>
      <c r="J11115">
        <v>4.45</v>
      </c>
      <c r="K11115">
        <v>5.2</v>
      </c>
      <c r="L11115" t="s">
        <v>13</v>
      </c>
    </row>
    <row r="11116" spans="1:12" x14ac:dyDescent="0.2">
      <c r="A11116" s="4">
        <v>38204</v>
      </c>
      <c r="B11116">
        <v>1.34</v>
      </c>
      <c r="C11116">
        <v>1.48</v>
      </c>
      <c r="D11116">
        <v>1.75</v>
      </c>
      <c r="E11116">
        <v>2.09</v>
      </c>
      <c r="F11116">
        <v>2.64</v>
      </c>
      <c r="G11116">
        <v>3.04</v>
      </c>
      <c r="H11116">
        <v>3.64</v>
      </c>
      <c r="I11116">
        <v>4.05</v>
      </c>
      <c r="J11116">
        <v>4.43</v>
      </c>
      <c r="K11116">
        <v>5.18</v>
      </c>
      <c r="L11116" t="s">
        <v>13</v>
      </c>
    </row>
    <row r="11117" spans="1:12" x14ac:dyDescent="0.2">
      <c r="A11117" s="4">
        <v>38205</v>
      </c>
      <c r="B11117">
        <v>1.36</v>
      </c>
      <c r="C11117">
        <v>1.44</v>
      </c>
      <c r="D11117">
        <v>1.67</v>
      </c>
      <c r="E11117">
        <v>1.91</v>
      </c>
      <c r="F11117">
        <v>2.4</v>
      </c>
      <c r="G11117">
        <v>2.79</v>
      </c>
      <c r="H11117">
        <v>3.4</v>
      </c>
      <c r="I11117">
        <v>3.84</v>
      </c>
      <c r="J11117">
        <v>4.24</v>
      </c>
      <c r="K11117">
        <v>5.04</v>
      </c>
      <c r="L11117" t="s">
        <v>13</v>
      </c>
    </row>
    <row r="11118" spans="1:12" x14ac:dyDescent="0.2">
      <c r="A11118" s="4">
        <v>38208</v>
      </c>
      <c r="B11118">
        <v>1.4</v>
      </c>
      <c r="C11118">
        <v>1.51</v>
      </c>
      <c r="D11118">
        <v>1.73</v>
      </c>
      <c r="E11118">
        <v>1.97</v>
      </c>
      <c r="F11118">
        <v>2.4500000000000002</v>
      </c>
      <c r="G11118">
        <v>2.86</v>
      </c>
      <c r="H11118">
        <v>3.45</v>
      </c>
      <c r="I11118">
        <v>3.88</v>
      </c>
      <c r="J11118">
        <v>4.28</v>
      </c>
      <c r="K11118">
        <v>5.0599999999999996</v>
      </c>
      <c r="L11118" t="s">
        <v>13</v>
      </c>
    </row>
    <row r="11119" spans="1:12" x14ac:dyDescent="0.2">
      <c r="A11119" s="4">
        <v>38209</v>
      </c>
      <c r="B11119">
        <v>1.42</v>
      </c>
      <c r="C11119">
        <v>1.5</v>
      </c>
      <c r="D11119">
        <v>1.75</v>
      </c>
      <c r="E11119">
        <v>2.0099999999999998</v>
      </c>
      <c r="F11119">
        <v>2.5499999999999998</v>
      </c>
      <c r="G11119">
        <v>2.94</v>
      </c>
      <c r="H11119">
        <v>3.52</v>
      </c>
      <c r="I11119">
        <v>3.94</v>
      </c>
      <c r="J11119">
        <v>4.32</v>
      </c>
      <c r="K11119">
        <v>5.08</v>
      </c>
      <c r="L11119" t="s">
        <v>13</v>
      </c>
    </row>
    <row r="11120" spans="1:12" x14ac:dyDescent="0.2">
      <c r="A11120" s="4">
        <v>38210</v>
      </c>
      <c r="B11120">
        <v>1.4</v>
      </c>
      <c r="C11120">
        <v>1.44</v>
      </c>
      <c r="D11120">
        <v>1.73</v>
      </c>
      <c r="E11120">
        <v>2</v>
      </c>
      <c r="F11120">
        <v>2.54</v>
      </c>
      <c r="G11120">
        <v>2.91</v>
      </c>
      <c r="H11120">
        <v>3.51</v>
      </c>
      <c r="I11120">
        <v>3.92</v>
      </c>
      <c r="J11120">
        <v>4.3</v>
      </c>
      <c r="K11120">
        <v>5.07</v>
      </c>
      <c r="L11120" t="s">
        <v>13</v>
      </c>
    </row>
    <row r="11121" spans="1:12" x14ac:dyDescent="0.2">
      <c r="A11121" s="4">
        <v>38211</v>
      </c>
      <c r="B11121">
        <v>1.31</v>
      </c>
      <c r="C11121">
        <v>1.43</v>
      </c>
      <c r="D11121">
        <v>1.73</v>
      </c>
      <c r="E11121">
        <v>1.99</v>
      </c>
      <c r="F11121">
        <v>2.52</v>
      </c>
      <c r="G11121">
        <v>2.89</v>
      </c>
      <c r="H11121">
        <v>3.47</v>
      </c>
      <c r="I11121">
        <v>3.89</v>
      </c>
      <c r="J11121">
        <v>4.2699999999999996</v>
      </c>
      <c r="K11121">
        <v>5.05</v>
      </c>
      <c r="L11121" t="s">
        <v>13</v>
      </c>
    </row>
    <row r="11122" spans="1:12" x14ac:dyDescent="0.2">
      <c r="A11122" s="4">
        <v>38212</v>
      </c>
      <c r="B11122">
        <v>1.32</v>
      </c>
      <c r="C11122">
        <v>1.44</v>
      </c>
      <c r="D11122">
        <v>1.72</v>
      </c>
      <c r="E11122">
        <v>1.97</v>
      </c>
      <c r="F11122">
        <v>2.4700000000000002</v>
      </c>
      <c r="G11122">
        <v>2.85</v>
      </c>
      <c r="H11122">
        <v>3.42</v>
      </c>
      <c r="I11122">
        <v>3.85</v>
      </c>
      <c r="J11122">
        <v>4.22</v>
      </c>
      <c r="K11122">
        <v>5.0199999999999996</v>
      </c>
      <c r="L11122" t="s">
        <v>13</v>
      </c>
    </row>
    <row r="11123" spans="1:12" x14ac:dyDescent="0.2">
      <c r="A11123" s="4">
        <v>38215</v>
      </c>
      <c r="B11123">
        <v>1.36</v>
      </c>
      <c r="C11123">
        <v>1.49</v>
      </c>
      <c r="D11123">
        <v>1.77</v>
      </c>
      <c r="E11123">
        <v>2.0099999999999998</v>
      </c>
      <c r="F11123">
        <v>2.5099999999999998</v>
      </c>
      <c r="G11123">
        <v>2.87</v>
      </c>
      <c r="H11123">
        <v>3.45</v>
      </c>
      <c r="I11123">
        <v>3.89</v>
      </c>
      <c r="J11123">
        <v>4.26</v>
      </c>
      <c r="K11123">
        <v>5.0599999999999996</v>
      </c>
      <c r="L11123" t="s">
        <v>13</v>
      </c>
    </row>
    <row r="11124" spans="1:12" x14ac:dyDescent="0.2">
      <c r="A11124" s="4">
        <v>38216</v>
      </c>
      <c r="B11124">
        <v>1.38</v>
      </c>
      <c r="C11124">
        <v>1.48</v>
      </c>
      <c r="D11124">
        <v>1.75</v>
      </c>
      <c r="E11124">
        <v>1.98</v>
      </c>
      <c r="F11124">
        <v>2.44</v>
      </c>
      <c r="G11124">
        <v>2.81</v>
      </c>
      <c r="H11124">
        <v>3.39</v>
      </c>
      <c r="I11124">
        <v>3.83</v>
      </c>
      <c r="J11124">
        <v>4.21</v>
      </c>
      <c r="K11124">
        <v>5.0199999999999996</v>
      </c>
      <c r="L11124" t="s">
        <v>13</v>
      </c>
    </row>
    <row r="11125" spans="1:12" x14ac:dyDescent="0.2">
      <c r="A11125" s="4">
        <v>38217</v>
      </c>
      <c r="B11125">
        <v>1.37</v>
      </c>
      <c r="C11125">
        <v>1.49</v>
      </c>
      <c r="D11125">
        <v>1.74</v>
      </c>
      <c r="E11125">
        <v>1.97</v>
      </c>
      <c r="F11125">
        <v>2.44</v>
      </c>
      <c r="G11125">
        <v>2.82</v>
      </c>
      <c r="H11125">
        <v>3.41</v>
      </c>
      <c r="I11125">
        <v>3.85</v>
      </c>
      <c r="J11125">
        <v>4.2300000000000004</v>
      </c>
      <c r="K11125">
        <v>5.04</v>
      </c>
      <c r="L11125" t="s">
        <v>13</v>
      </c>
    </row>
    <row r="11126" spans="1:12" x14ac:dyDescent="0.2">
      <c r="A11126" s="4">
        <v>38218</v>
      </c>
      <c r="B11126">
        <v>1.35</v>
      </c>
      <c r="C11126">
        <v>1.48</v>
      </c>
      <c r="D11126">
        <v>1.73</v>
      </c>
      <c r="E11126">
        <v>1.96</v>
      </c>
      <c r="F11126">
        <v>2.4300000000000002</v>
      </c>
      <c r="G11126">
        <v>2.8</v>
      </c>
      <c r="H11126">
        <v>3.39</v>
      </c>
      <c r="I11126">
        <v>3.84</v>
      </c>
      <c r="J11126">
        <v>4.22</v>
      </c>
      <c r="K11126">
        <v>5.03</v>
      </c>
      <c r="L11126" t="s">
        <v>13</v>
      </c>
    </row>
    <row r="11127" spans="1:12" x14ac:dyDescent="0.2">
      <c r="A11127" s="4">
        <v>38219</v>
      </c>
      <c r="B11127">
        <v>1.34</v>
      </c>
      <c r="C11127">
        <v>1.49</v>
      </c>
      <c r="D11127">
        <v>1.74</v>
      </c>
      <c r="E11127">
        <v>1.98</v>
      </c>
      <c r="F11127">
        <v>2.46</v>
      </c>
      <c r="G11127">
        <v>2.83</v>
      </c>
      <c r="H11127">
        <v>3.42</v>
      </c>
      <c r="I11127">
        <v>3.86</v>
      </c>
      <c r="J11127">
        <v>4.24</v>
      </c>
      <c r="K11127">
        <v>5.03</v>
      </c>
      <c r="L11127" t="s">
        <v>13</v>
      </c>
    </row>
    <row r="11128" spans="1:12" x14ac:dyDescent="0.2">
      <c r="A11128" s="4">
        <v>38222</v>
      </c>
      <c r="B11128">
        <v>1.33</v>
      </c>
      <c r="C11128">
        <v>1.54</v>
      </c>
      <c r="D11128">
        <v>1.8</v>
      </c>
      <c r="E11128">
        <v>2.0299999999999998</v>
      </c>
      <c r="F11128">
        <v>2.5</v>
      </c>
      <c r="G11128">
        <v>2.87</v>
      </c>
      <c r="H11128">
        <v>3.46</v>
      </c>
      <c r="I11128">
        <v>3.9</v>
      </c>
      <c r="J11128">
        <v>4.28</v>
      </c>
      <c r="K11128">
        <v>5.08</v>
      </c>
      <c r="L11128" t="s">
        <v>13</v>
      </c>
    </row>
    <row r="11129" spans="1:12" x14ac:dyDescent="0.2">
      <c r="A11129" s="4">
        <v>38223</v>
      </c>
      <c r="B11129">
        <v>1.39</v>
      </c>
      <c r="C11129">
        <v>1.54</v>
      </c>
      <c r="D11129">
        <v>1.8</v>
      </c>
      <c r="E11129">
        <v>2.0299999999999998</v>
      </c>
      <c r="F11129">
        <v>2.5</v>
      </c>
      <c r="G11129">
        <v>2.87</v>
      </c>
      <c r="H11129">
        <v>3.46</v>
      </c>
      <c r="I11129">
        <v>3.91</v>
      </c>
      <c r="J11129">
        <v>4.28</v>
      </c>
      <c r="K11129">
        <v>5.08</v>
      </c>
      <c r="L11129" t="s">
        <v>13</v>
      </c>
    </row>
    <row r="11130" spans="1:12" x14ac:dyDescent="0.2">
      <c r="A11130" s="4">
        <v>38224</v>
      </c>
      <c r="B11130">
        <v>1.38</v>
      </c>
      <c r="C11130">
        <v>1.54</v>
      </c>
      <c r="D11130">
        <v>1.79</v>
      </c>
      <c r="E11130">
        <v>2.0299999999999998</v>
      </c>
      <c r="F11130">
        <v>2.5099999999999998</v>
      </c>
      <c r="G11130">
        <v>2.88</v>
      </c>
      <c r="H11130">
        <v>3.46</v>
      </c>
      <c r="I11130">
        <v>3.89</v>
      </c>
      <c r="J11130">
        <v>4.26</v>
      </c>
      <c r="K11130">
        <v>5.0599999999999996</v>
      </c>
      <c r="L11130" t="s">
        <v>13</v>
      </c>
    </row>
    <row r="11131" spans="1:12" x14ac:dyDescent="0.2">
      <c r="A11131" s="4">
        <v>38225</v>
      </c>
      <c r="B11131">
        <v>1.4</v>
      </c>
      <c r="C11131">
        <v>1.55</v>
      </c>
      <c r="D11131">
        <v>1.79</v>
      </c>
      <c r="E11131">
        <v>2.02</v>
      </c>
      <c r="F11131">
        <v>2.48</v>
      </c>
      <c r="G11131">
        <v>2.85</v>
      </c>
      <c r="H11131">
        <v>3.42</v>
      </c>
      <c r="I11131">
        <v>3.85</v>
      </c>
      <c r="J11131">
        <v>4.22</v>
      </c>
      <c r="K11131">
        <v>5.03</v>
      </c>
      <c r="L11131" t="s">
        <v>13</v>
      </c>
    </row>
    <row r="11132" spans="1:12" x14ac:dyDescent="0.2">
      <c r="A11132" s="4">
        <v>38226</v>
      </c>
      <c r="B11132">
        <v>1.43</v>
      </c>
      <c r="C11132">
        <v>1.56</v>
      </c>
      <c r="D11132">
        <v>1.8</v>
      </c>
      <c r="E11132">
        <v>2.0299999999999998</v>
      </c>
      <c r="F11132">
        <v>2.48</v>
      </c>
      <c r="G11132">
        <v>2.85</v>
      </c>
      <c r="H11132">
        <v>3.43</v>
      </c>
      <c r="I11132">
        <v>3.86</v>
      </c>
      <c r="J11132">
        <v>4.2300000000000004</v>
      </c>
      <c r="K11132">
        <v>5.0199999999999996</v>
      </c>
      <c r="L11132" t="s">
        <v>13</v>
      </c>
    </row>
    <row r="11133" spans="1:12" x14ac:dyDescent="0.2">
      <c r="A11133" s="4">
        <v>38229</v>
      </c>
      <c r="B11133">
        <v>1.45</v>
      </c>
      <c r="C11133">
        <v>1.61</v>
      </c>
      <c r="D11133">
        <v>1.83</v>
      </c>
      <c r="E11133">
        <v>2.04</v>
      </c>
      <c r="F11133">
        <v>2.4700000000000002</v>
      </c>
      <c r="G11133">
        <v>2.82</v>
      </c>
      <c r="H11133">
        <v>3.4</v>
      </c>
      <c r="I11133">
        <v>3.82</v>
      </c>
      <c r="J11133">
        <v>4.1900000000000004</v>
      </c>
      <c r="K11133">
        <v>4.99</v>
      </c>
      <c r="L11133" t="s">
        <v>13</v>
      </c>
    </row>
    <row r="11134" spans="1:12" x14ac:dyDescent="0.2">
      <c r="A11134" s="4">
        <v>38230</v>
      </c>
      <c r="B11134">
        <v>1.45</v>
      </c>
      <c r="C11134">
        <v>1.59</v>
      </c>
      <c r="D11134">
        <v>1.79</v>
      </c>
      <c r="E11134">
        <v>1.99</v>
      </c>
      <c r="F11134">
        <v>2.41</v>
      </c>
      <c r="G11134">
        <v>2.75</v>
      </c>
      <c r="H11134">
        <v>3.33</v>
      </c>
      <c r="I11134">
        <v>3.76</v>
      </c>
      <c r="J11134">
        <v>4.13</v>
      </c>
      <c r="K11134">
        <v>4.93</v>
      </c>
      <c r="L11134" t="s">
        <v>13</v>
      </c>
    </row>
    <row r="11135" spans="1:12" x14ac:dyDescent="0.2">
      <c r="A11135" s="4">
        <v>38231</v>
      </c>
      <c r="B11135">
        <v>1.43</v>
      </c>
      <c r="C11135">
        <v>1.58</v>
      </c>
      <c r="D11135">
        <v>1.79</v>
      </c>
      <c r="E11135">
        <v>1.99</v>
      </c>
      <c r="F11135">
        <v>2.41</v>
      </c>
      <c r="G11135">
        <v>2.74</v>
      </c>
      <c r="H11135">
        <v>3.32</v>
      </c>
      <c r="I11135">
        <v>3.76</v>
      </c>
      <c r="J11135">
        <v>4.13</v>
      </c>
      <c r="K11135">
        <v>4.93</v>
      </c>
      <c r="L11135" t="s">
        <v>13</v>
      </c>
    </row>
    <row r="11136" spans="1:12" x14ac:dyDescent="0.2">
      <c r="A11136" s="4">
        <v>38232</v>
      </c>
      <c r="B11136">
        <v>1.46</v>
      </c>
      <c r="C11136">
        <v>1.6</v>
      </c>
      <c r="D11136">
        <v>1.8</v>
      </c>
      <c r="E11136">
        <v>2.02</v>
      </c>
      <c r="F11136">
        <v>2.46</v>
      </c>
      <c r="G11136">
        <v>2.8</v>
      </c>
      <c r="H11136">
        <v>3.4</v>
      </c>
      <c r="I11136">
        <v>3.83</v>
      </c>
      <c r="J11136">
        <v>4.2</v>
      </c>
      <c r="K11136">
        <v>4.99</v>
      </c>
      <c r="L11136" t="s">
        <v>13</v>
      </c>
    </row>
    <row r="11137" spans="1:12" x14ac:dyDescent="0.2">
      <c r="A11137" s="4">
        <v>38233</v>
      </c>
      <c r="B11137">
        <v>1.49</v>
      </c>
      <c r="C11137">
        <v>1.65</v>
      </c>
      <c r="D11137">
        <v>1.87</v>
      </c>
      <c r="E11137">
        <v>2.12</v>
      </c>
      <c r="F11137">
        <v>2.61</v>
      </c>
      <c r="G11137">
        <v>2.94</v>
      </c>
      <c r="H11137">
        <v>3.52</v>
      </c>
      <c r="I11137">
        <v>3.93</v>
      </c>
      <c r="J11137">
        <v>4.3</v>
      </c>
      <c r="K11137">
        <v>5.07</v>
      </c>
      <c r="L11137" t="s">
        <v>13</v>
      </c>
    </row>
    <row r="11138" spans="1:12" x14ac:dyDescent="0.2">
      <c r="A11138" s="4">
        <v>38236</v>
      </c>
      <c r="B11138" t="s">
        <v>13</v>
      </c>
      <c r="C11138" t="s">
        <v>13</v>
      </c>
      <c r="D11138" t="s">
        <v>13</v>
      </c>
      <c r="E11138" t="s">
        <v>13</v>
      </c>
      <c r="F11138" t="s">
        <v>13</v>
      </c>
      <c r="G11138" t="s">
        <v>13</v>
      </c>
      <c r="H11138" t="s">
        <v>13</v>
      </c>
      <c r="I11138" t="s">
        <v>13</v>
      </c>
      <c r="J11138" t="s">
        <v>13</v>
      </c>
      <c r="K11138" t="s">
        <v>13</v>
      </c>
      <c r="L11138" t="s">
        <v>13</v>
      </c>
    </row>
    <row r="11139" spans="1:12" x14ac:dyDescent="0.2">
      <c r="A11139" s="4">
        <v>38237</v>
      </c>
      <c r="B11139">
        <v>1.53</v>
      </c>
      <c r="C11139">
        <v>1.66</v>
      </c>
      <c r="D11139">
        <v>1.91</v>
      </c>
      <c r="E11139">
        <v>2.13</v>
      </c>
      <c r="F11139">
        <v>2.58</v>
      </c>
      <c r="G11139">
        <v>2.91</v>
      </c>
      <c r="H11139">
        <v>3.48</v>
      </c>
      <c r="I11139">
        <v>3.89</v>
      </c>
      <c r="J11139">
        <v>4.26</v>
      </c>
      <c r="K11139">
        <v>5.03</v>
      </c>
      <c r="L11139" t="s">
        <v>13</v>
      </c>
    </row>
    <row r="11140" spans="1:12" x14ac:dyDescent="0.2">
      <c r="A11140" s="4">
        <v>38238</v>
      </c>
      <c r="B11140">
        <v>1.57</v>
      </c>
      <c r="C11140">
        <v>1.65</v>
      </c>
      <c r="D11140">
        <v>1.88</v>
      </c>
      <c r="E11140">
        <v>2.09</v>
      </c>
      <c r="F11140">
        <v>2.5</v>
      </c>
      <c r="G11140">
        <v>2.83</v>
      </c>
      <c r="H11140">
        <v>3.4</v>
      </c>
      <c r="I11140">
        <v>3.8</v>
      </c>
      <c r="J11140">
        <v>4.18</v>
      </c>
      <c r="K11140">
        <v>4.96</v>
      </c>
      <c r="L11140" t="s">
        <v>13</v>
      </c>
    </row>
    <row r="11141" spans="1:12" x14ac:dyDescent="0.2">
      <c r="A11141" s="4">
        <v>38239</v>
      </c>
      <c r="B11141">
        <v>1.57</v>
      </c>
      <c r="C11141">
        <v>1.64</v>
      </c>
      <c r="D11141">
        <v>1.88</v>
      </c>
      <c r="E11141">
        <v>2.09</v>
      </c>
      <c r="F11141">
        <v>2.5</v>
      </c>
      <c r="G11141">
        <v>2.85</v>
      </c>
      <c r="H11141">
        <v>3.41</v>
      </c>
      <c r="I11141">
        <v>3.84</v>
      </c>
      <c r="J11141">
        <v>4.22</v>
      </c>
      <c r="K11141">
        <v>4.99</v>
      </c>
      <c r="L11141" t="s">
        <v>13</v>
      </c>
    </row>
    <row r="11142" spans="1:12" x14ac:dyDescent="0.2">
      <c r="A11142" s="4">
        <v>38240</v>
      </c>
      <c r="B11142">
        <v>1.6</v>
      </c>
      <c r="C11142">
        <v>1.66</v>
      </c>
      <c r="D11142">
        <v>1.87</v>
      </c>
      <c r="E11142">
        <v>2.08</v>
      </c>
      <c r="F11142">
        <v>2.5</v>
      </c>
      <c r="G11142">
        <v>2.84</v>
      </c>
      <c r="H11142">
        <v>3.4</v>
      </c>
      <c r="I11142">
        <v>3.79</v>
      </c>
      <c r="J11142">
        <v>4.1900000000000004</v>
      </c>
      <c r="K11142">
        <v>4.97</v>
      </c>
      <c r="L11142" t="s">
        <v>13</v>
      </c>
    </row>
    <row r="11143" spans="1:12" x14ac:dyDescent="0.2">
      <c r="A11143" s="4">
        <v>38243</v>
      </c>
      <c r="B11143">
        <v>1.59</v>
      </c>
      <c r="C11143">
        <v>1.66</v>
      </c>
      <c r="D11143">
        <v>1.89</v>
      </c>
      <c r="E11143">
        <v>2.1</v>
      </c>
      <c r="F11143">
        <v>2.5</v>
      </c>
      <c r="G11143">
        <v>2.83</v>
      </c>
      <c r="H11143">
        <v>3.38</v>
      </c>
      <c r="I11143">
        <v>3.78</v>
      </c>
      <c r="J11143">
        <v>4.16</v>
      </c>
      <c r="K11143">
        <v>4.9400000000000004</v>
      </c>
      <c r="L11143" t="s">
        <v>13</v>
      </c>
    </row>
    <row r="11144" spans="1:12" x14ac:dyDescent="0.2">
      <c r="A11144" s="4">
        <v>38244</v>
      </c>
      <c r="B11144">
        <v>1.57</v>
      </c>
      <c r="C11144">
        <v>1.66</v>
      </c>
      <c r="D11144">
        <v>1.88</v>
      </c>
      <c r="E11144">
        <v>2.08</v>
      </c>
      <c r="F11144">
        <v>2.4700000000000002</v>
      </c>
      <c r="G11144">
        <v>2.81</v>
      </c>
      <c r="H11144">
        <v>3.35</v>
      </c>
      <c r="I11144">
        <v>3.76</v>
      </c>
      <c r="J11144">
        <v>4.1500000000000004</v>
      </c>
      <c r="K11144">
        <v>4.93</v>
      </c>
      <c r="L11144" t="s">
        <v>13</v>
      </c>
    </row>
    <row r="11145" spans="1:12" x14ac:dyDescent="0.2">
      <c r="A11145" s="4">
        <v>38245</v>
      </c>
      <c r="B11145">
        <v>1.56</v>
      </c>
      <c r="C11145">
        <v>1.67</v>
      </c>
      <c r="D11145">
        <v>1.88</v>
      </c>
      <c r="E11145">
        <v>2.09</v>
      </c>
      <c r="F11145">
        <v>2.5099999999999998</v>
      </c>
      <c r="G11145">
        <v>2.84</v>
      </c>
      <c r="H11145">
        <v>3.39</v>
      </c>
      <c r="I11145">
        <v>3.8</v>
      </c>
      <c r="J11145">
        <v>4.18</v>
      </c>
      <c r="K11145">
        <v>4.96</v>
      </c>
      <c r="L11145" t="s">
        <v>13</v>
      </c>
    </row>
    <row r="11146" spans="1:12" x14ac:dyDescent="0.2">
      <c r="A11146" s="4">
        <v>38246</v>
      </c>
      <c r="B11146">
        <v>1.55</v>
      </c>
      <c r="C11146">
        <v>1.67</v>
      </c>
      <c r="D11146">
        <v>1.87</v>
      </c>
      <c r="E11146">
        <v>2.06</v>
      </c>
      <c r="F11146">
        <v>2.44</v>
      </c>
      <c r="G11146">
        <v>2.75</v>
      </c>
      <c r="H11146">
        <v>3.29</v>
      </c>
      <c r="I11146">
        <v>3.69</v>
      </c>
      <c r="J11146">
        <v>4.08</v>
      </c>
      <c r="K11146">
        <v>4.8600000000000003</v>
      </c>
      <c r="L11146" t="s">
        <v>13</v>
      </c>
    </row>
    <row r="11147" spans="1:12" x14ac:dyDescent="0.2">
      <c r="A11147" s="4">
        <v>38247</v>
      </c>
      <c r="B11147">
        <v>1.58</v>
      </c>
      <c r="C11147">
        <v>1.71</v>
      </c>
      <c r="D11147">
        <v>1.9</v>
      </c>
      <c r="E11147">
        <v>2.11</v>
      </c>
      <c r="F11147">
        <v>2.5299999999999998</v>
      </c>
      <c r="G11147">
        <v>2.83</v>
      </c>
      <c r="H11147">
        <v>3.35</v>
      </c>
      <c r="I11147">
        <v>3.75</v>
      </c>
      <c r="J11147">
        <v>4.1399999999999997</v>
      </c>
      <c r="K11147">
        <v>4.91</v>
      </c>
      <c r="L11147" t="s">
        <v>13</v>
      </c>
    </row>
    <row r="11148" spans="1:12" x14ac:dyDescent="0.2">
      <c r="A11148" s="4">
        <v>38250</v>
      </c>
      <c r="B11148">
        <v>1.6</v>
      </c>
      <c r="C11148">
        <v>1.73</v>
      </c>
      <c r="D11148">
        <v>1.92</v>
      </c>
      <c r="E11148">
        <v>2.1</v>
      </c>
      <c r="F11148">
        <v>2.46</v>
      </c>
      <c r="G11148">
        <v>2.75</v>
      </c>
      <c r="H11148">
        <v>3.28</v>
      </c>
      <c r="I11148">
        <v>3.68</v>
      </c>
      <c r="J11148">
        <v>4.07</v>
      </c>
      <c r="K11148">
        <v>4.8499999999999996</v>
      </c>
      <c r="L11148" t="s">
        <v>13</v>
      </c>
    </row>
    <row r="11149" spans="1:12" x14ac:dyDescent="0.2">
      <c r="A11149" s="4">
        <v>38251</v>
      </c>
      <c r="B11149">
        <v>1.62</v>
      </c>
      <c r="C11149">
        <v>1.72</v>
      </c>
      <c r="D11149">
        <v>1.93</v>
      </c>
      <c r="E11149">
        <v>2.12</v>
      </c>
      <c r="F11149">
        <v>2.4900000000000002</v>
      </c>
      <c r="G11149">
        <v>2.79</v>
      </c>
      <c r="H11149">
        <v>3.28</v>
      </c>
      <c r="I11149">
        <v>3.66</v>
      </c>
      <c r="J11149">
        <v>4.05</v>
      </c>
      <c r="K11149">
        <v>4.82</v>
      </c>
      <c r="L11149" t="s">
        <v>13</v>
      </c>
    </row>
    <row r="11150" spans="1:12" x14ac:dyDescent="0.2">
      <c r="A11150" s="4">
        <v>38252</v>
      </c>
      <c r="B11150">
        <v>1.53</v>
      </c>
      <c r="C11150">
        <v>1.71</v>
      </c>
      <c r="D11150">
        <v>1.93</v>
      </c>
      <c r="E11150">
        <v>2.12</v>
      </c>
      <c r="F11150">
        <v>2.5</v>
      </c>
      <c r="G11150">
        <v>2.78</v>
      </c>
      <c r="H11150">
        <v>3.26</v>
      </c>
      <c r="I11150">
        <v>3.62</v>
      </c>
      <c r="J11150">
        <v>4</v>
      </c>
      <c r="K11150">
        <v>4.75</v>
      </c>
      <c r="L11150" t="s">
        <v>13</v>
      </c>
    </row>
    <row r="11151" spans="1:12" x14ac:dyDescent="0.2">
      <c r="A11151" s="4">
        <v>38253</v>
      </c>
      <c r="B11151">
        <v>1.53</v>
      </c>
      <c r="C11151">
        <v>1.72</v>
      </c>
      <c r="D11151">
        <v>1.95</v>
      </c>
      <c r="E11151">
        <v>2.16</v>
      </c>
      <c r="F11151">
        <v>2.57</v>
      </c>
      <c r="G11151">
        <v>2.83</v>
      </c>
      <c r="H11151">
        <v>3.3</v>
      </c>
      <c r="I11151">
        <v>3.66</v>
      </c>
      <c r="J11151">
        <v>4.0199999999999996</v>
      </c>
      <c r="K11151">
        <v>4.78</v>
      </c>
      <c r="L11151" t="s">
        <v>13</v>
      </c>
    </row>
    <row r="11152" spans="1:12" x14ac:dyDescent="0.2">
      <c r="A11152" s="4">
        <v>38254</v>
      </c>
      <c r="B11152">
        <v>1.53</v>
      </c>
      <c r="C11152">
        <v>1.73</v>
      </c>
      <c r="D11152">
        <v>1.99</v>
      </c>
      <c r="E11152">
        <v>2.2000000000000002</v>
      </c>
      <c r="F11152">
        <v>2.62</v>
      </c>
      <c r="G11152">
        <v>2.88</v>
      </c>
      <c r="H11152">
        <v>3.33</v>
      </c>
      <c r="I11152">
        <v>3.69</v>
      </c>
      <c r="J11152">
        <v>4.04</v>
      </c>
      <c r="K11152">
        <v>4.78</v>
      </c>
      <c r="L11152" t="s">
        <v>13</v>
      </c>
    </row>
    <row r="11153" spans="1:12" x14ac:dyDescent="0.2">
      <c r="A11153" s="4">
        <v>38257</v>
      </c>
      <c r="B11153">
        <v>1.59</v>
      </c>
      <c r="C11153">
        <v>1.74</v>
      </c>
      <c r="D11153">
        <v>2</v>
      </c>
      <c r="E11153">
        <v>2.2000000000000002</v>
      </c>
      <c r="F11153">
        <v>2.59</v>
      </c>
      <c r="G11153">
        <v>2.84</v>
      </c>
      <c r="H11153">
        <v>3.29</v>
      </c>
      <c r="I11153">
        <v>3.65</v>
      </c>
      <c r="J11153">
        <v>4.01</v>
      </c>
      <c r="K11153">
        <v>4.75</v>
      </c>
      <c r="L11153" t="s">
        <v>13</v>
      </c>
    </row>
    <row r="11154" spans="1:12" x14ac:dyDescent="0.2">
      <c r="A11154" s="4">
        <v>38258</v>
      </c>
      <c r="B11154">
        <v>1.62</v>
      </c>
      <c r="C11154">
        <v>1.72</v>
      </c>
      <c r="D11154">
        <v>1.99</v>
      </c>
      <c r="E11154">
        <v>2.1800000000000002</v>
      </c>
      <c r="F11154">
        <v>2.5499999999999998</v>
      </c>
      <c r="G11154">
        <v>2.8</v>
      </c>
      <c r="H11154">
        <v>3.28</v>
      </c>
      <c r="I11154">
        <v>3.66</v>
      </c>
      <c r="J11154">
        <v>4.0199999999999996</v>
      </c>
      <c r="K11154">
        <v>4.78</v>
      </c>
      <c r="L11154" t="s">
        <v>13</v>
      </c>
    </row>
    <row r="11155" spans="1:12" x14ac:dyDescent="0.2">
      <c r="A11155" s="4">
        <v>38259</v>
      </c>
      <c r="B11155">
        <v>1.52</v>
      </c>
      <c r="C11155">
        <v>1.72</v>
      </c>
      <c r="D11155">
        <v>1.99</v>
      </c>
      <c r="E11155">
        <v>2.2000000000000002</v>
      </c>
      <c r="F11155">
        <v>2.61</v>
      </c>
      <c r="G11155">
        <v>2.89</v>
      </c>
      <c r="H11155">
        <v>3.37</v>
      </c>
      <c r="I11155">
        <v>3.75</v>
      </c>
      <c r="J11155">
        <v>4.0999999999999996</v>
      </c>
      <c r="K11155">
        <v>4.8499999999999996</v>
      </c>
      <c r="L11155" t="s">
        <v>13</v>
      </c>
    </row>
    <row r="11156" spans="1:12" x14ac:dyDescent="0.2">
      <c r="A11156" s="4">
        <v>38260</v>
      </c>
      <c r="B11156">
        <v>1.47</v>
      </c>
      <c r="C11156">
        <v>1.71</v>
      </c>
      <c r="D11156">
        <v>2</v>
      </c>
      <c r="E11156">
        <v>2.21</v>
      </c>
      <c r="F11156">
        <v>2.63</v>
      </c>
      <c r="G11156">
        <v>2.89</v>
      </c>
      <c r="H11156">
        <v>3.38</v>
      </c>
      <c r="I11156">
        <v>3.79</v>
      </c>
      <c r="J11156">
        <v>4.1399999999999997</v>
      </c>
      <c r="K11156">
        <v>4.8899999999999997</v>
      </c>
      <c r="L11156" t="s">
        <v>13</v>
      </c>
    </row>
    <row r="11157" spans="1:12" x14ac:dyDescent="0.2">
      <c r="A11157" s="4">
        <v>38261</v>
      </c>
      <c r="B11157">
        <v>1.52</v>
      </c>
      <c r="C11157">
        <v>1.71</v>
      </c>
      <c r="D11157">
        <v>2</v>
      </c>
      <c r="E11157">
        <v>2.21</v>
      </c>
      <c r="F11157">
        <v>2.63</v>
      </c>
      <c r="G11157">
        <v>2.92</v>
      </c>
      <c r="H11157">
        <v>3.44</v>
      </c>
      <c r="I11157">
        <v>3.85</v>
      </c>
      <c r="J11157">
        <v>4.21</v>
      </c>
      <c r="K11157">
        <v>4.95</v>
      </c>
      <c r="L11157" t="s">
        <v>13</v>
      </c>
    </row>
    <row r="11158" spans="1:12" x14ac:dyDescent="0.2">
      <c r="A11158" s="4">
        <v>38264</v>
      </c>
      <c r="B11158">
        <v>1.54</v>
      </c>
      <c r="C11158">
        <v>1.71</v>
      </c>
      <c r="D11158">
        <v>2.04</v>
      </c>
      <c r="E11158">
        <v>2.25</v>
      </c>
      <c r="F11158">
        <v>2.65</v>
      </c>
      <c r="G11158">
        <v>2.93</v>
      </c>
      <c r="H11158">
        <v>3.44</v>
      </c>
      <c r="I11158">
        <v>3.84</v>
      </c>
      <c r="J11158">
        <v>4.1900000000000004</v>
      </c>
      <c r="K11158">
        <v>4.93</v>
      </c>
      <c r="L11158" t="s">
        <v>13</v>
      </c>
    </row>
    <row r="11159" spans="1:12" x14ac:dyDescent="0.2">
      <c r="A11159" s="4">
        <v>38265</v>
      </c>
      <c r="B11159">
        <v>1.57</v>
      </c>
      <c r="C11159">
        <v>1.71</v>
      </c>
      <c r="D11159">
        <v>2.0299999999999998</v>
      </c>
      <c r="E11159">
        <v>2.23</v>
      </c>
      <c r="F11159">
        <v>2.65</v>
      </c>
      <c r="G11159">
        <v>2.93</v>
      </c>
      <c r="H11159">
        <v>3.44</v>
      </c>
      <c r="I11159">
        <v>3.83</v>
      </c>
      <c r="J11159">
        <v>4.18</v>
      </c>
      <c r="K11159">
        <v>4.93</v>
      </c>
      <c r="L11159" t="s">
        <v>13</v>
      </c>
    </row>
    <row r="11160" spans="1:12" x14ac:dyDescent="0.2">
      <c r="A11160" s="4">
        <v>38266</v>
      </c>
      <c r="B11160">
        <v>1.56</v>
      </c>
      <c r="C11160">
        <v>1.71</v>
      </c>
      <c r="D11160">
        <v>2.04</v>
      </c>
      <c r="E11160">
        <v>2.2599999999999998</v>
      </c>
      <c r="F11160">
        <v>2.7</v>
      </c>
      <c r="G11160">
        <v>2.99</v>
      </c>
      <c r="H11160">
        <v>3.51</v>
      </c>
      <c r="I11160">
        <v>3.88</v>
      </c>
      <c r="J11160">
        <v>4.2300000000000004</v>
      </c>
      <c r="K11160">
        <v>4.97</v>
      </c>
      <c r="L11160" t="s">
        <v>13</v>
      </c>
    </row>
    <row r="11161" spans="1:12" x14ac:dyDescent="0.2">
      <c r="A11161" s="4">
        <v>38267</v>
      </c>
      <c r="B11161">
        <v>1.56</v>
      </c>
      <c r="C11161">
        <v>1.7</v>
      </c>
      <c r="D11161">
        <v>2.0299999999999998</v>
      </c>
      <c r="E11161">
        <v>2.2599999999999998</v>
      </c>
      <c r="F11161">
        <v>2.72</v>
      </c>
      <c r="G11161">
        <v>3.01</v>
      </c>
      <c r="H11161">
        <v>3.53</v>
      </c>
      <c r="I11161">
        <v>3.92</v>
      </c>
      <c r="J11161">
        <v>4.26</v>
      </c>
      <c r="K11161">
        <v>5</v>
      </c>
      <c r="L11161" t="s">
        <v>13</v>
      </c>
    </row>
    <row r="11162" spans="1:12" x14ac:dyDescent="0.2">
      <c r="A11162" s="4">
        <v>38268</v>
      </c>
      <c r="B11162">
        <v>1.56</v>
      </c>
      <c r="C11162">
        <v>1.71</v>
      </c>
      <c r="D11162">
        <v>2.0099999999999998</v>
      </c>
      <c r="E11162">
        <v>2.21</v>
      </c>
      <c r="F11162">
        <v>2.61</v>
      </c>
      <c r="G11162">
        <v>2.88</v>
      </c>
      <c r="H11162">
        <v>3.39</v>
      </c>
      <c r="I11162">
        <v>3.8</v>
      </c>
      <c r="J11162">
        <v>4.1500000000000004</v>
      </c>
      <c r="K11162">
        <v>4.91</v>
      </c>
      <c r="L11162" t="s">
        <v>13</v>
      </c>
    </row>
    <row r="11163" spans="1:12" x14ac:dyDescent="0.2">
      <c r="A11163" s="4">
        <v>38271</v>
      </c>
      <c r="B11163" t="s">
        <v>13</v>
      </c>
      <c r="C11163" t="s">
        <v>13</v>
      </c>
      <c r="D11163" t="s">
        <v>13</v>
      </c>
      <c r="E11163" t="s">
        <v>13</v>
      </c>
      <c r="F11163" t="s">
        <v>13</v>
      </c>
      <c r="G11163" t="s">
        <v>13</v>
      </c>
      <c r="H11163" t="s">
        <v>13</v>
      </c>
      <c r="I11163" t="s">
        <v>13</v>
      </c>
      <c r="J11163" t="s">
        <v>13</v>
      </c>
      <c r="K11163" t="s">
        <v>13</v>
      </c>
      <c r="L11163" t="s">
        <v>13</v>
      </c>
    </row>
    <row r="11164" spans="1:12" x14ac:dyDescent="0.2">
      <c r="A11164" s="4">
        <v>38272</v>
      </c>
      <c r="B11164">
        <v>1.59</v>
      </c>
      <c r="C11164">
        <v>1.72</v>
      </c>
      <c r="D11164">
        <v>2.02</v>
      </c>
      <c r="E11164">
        <v>2.2000000000000002</v>
      </c>
      <c r="F11164">
        <v>2.56</v>
      </c>
      <c r="G11164">
        <v>2.84</v>
      </c>
      <c r="H11164">
        <v>3.35</v>
      </c>
      <c r="I11164">
        <v>3.77</v>
      </c>
      <c r="J11164">
        <v>4.12</v>
      </c>
      <c r="K11164">
        <v>4.88</v>
      </c>
      <c r="L11164" t="s">
        <v>13</v>
      </c>
    </row>
    <row r="11165" spans="1:12" x14ac:dyDescent="0.2">
      <c r="A11165" s="4">
        <v>38273</v>
      </c>
      <c r="B11165">
        <v>1.59</v>
      </c>
      <c r="C11165">
        <v>1.72</v>
      </c>
      <c r="D11165">
        <v>2</v>
      </c>
      <c r="E11165">
        <v>2.17</v>
      </c>
      <c r="F11165">
        <v>2.5299999999999998</v>
      </c>
      <c r="G11165">
        <v>2.8</v>
      </c>
      <c r="H11165">
        <v>3.32</v>
      </c>
      <c r="I11165">
        <v>3.74</v>
      </c>
      <c r="J11165">
        <v>4.09</v>
      </c>
      <c r="K11165">
        <v>4.8600000000000003</v>
      </c>
      <c r="L11165" t="s">
        <v>13</v>
      </c>
    </row>
    <row r="11166" spans="1:12" x14ac:dyDescent="0.2">
      <c r="A11166" s="4">
        <v>38274</v>
      </c>
      <c r="B11166">
        <v>1.6</v>
      </c>
      <c r="C11166">
        <v>1.74</v>
      </c>
      <c r="D11166">
        <v>1.99</v>
      </c>
      <c r="E11166">
        <v>2.15</v>
      </c>
      <c r="F11166">
        <v>2.48</v>
      </c>
      <c r="G11166">
        <v>2.76</v>
      </c>
      <c r="H11166">
        <v>3.26</v>
      </c>
      <c r="I11166">
        <v>3.68</v>
      </c>
      <c r="J11166">
        <v>4.03</v>
      </c>
      <c r="K11166">
        <v>4.8099999999999996</v>
      </c>
      <c r="L11166" t="s">
        <v>13</v>
      </c>
    </row>
    <row r="11167" spans="1:12" x14ac:dyDescent="0.2">
      <c r="A11167" s="4">
        <v>38275</v>
      </c>
      <c r="B11167">
        <v>1.59</v>
      </c>
      <c r="C11167">
        <v>1.76</v>
      </c>
      <c r="D11167">
        <v>2</v>
      </c>
      <c r="E11167">
        <v>2.1800000000000002</v>
      </c>
      <c r="F11167">
        <v>2.5299999999999998</v>
      </c>
      <c r="G11167">
        <v>2.8</v>
      </c>
      <c r="H11167">
        <v>3.31</v>
      </c>
      <c r="I11167">
        <v>3.72</v>
      </c>
      <c r="J11167">
        <v>4.07</v>
      </c>
      <c r="K11167">
        <v>4.84</v>
      </c>
      <c r="L11167" t="s">
        <v>13</v>
      </c>
    </row>
    <row r="11168" spans="1:12" x14ac:dyDescent="0.2">
      <c r="A11168" s="4">
        <v>38278</v>
      </c>
      <c r="B11168">
        <v>1.61</v>
      </c>
      <c r="C11168">
        <v>1.81</v>
      </c>
      <c r="D11168">
        <v>2.0499999999999998</v>
      </c>
      <c r="E11168">
        <v>2.21</v>
      </c>
      <c r="F11168">
        <v>2.5499999999999998</v>
      </c>
      <c r="G11168">
        <v>2.82</v>
      </c>
      <c r="H11168">
        <v>3.31</v>
      </c>
      <c r="I11168">
        <v>3.72</v>
      </c>
      <c r="J11168">
        <v>4.07</v>
      </c>
      <c r="K11168">
        <v>4.84</v>
      </c>
      <c r="L11168" t="s">
        <v>13</v>
      </c>
    </row>
    <row r="11169" spans="1:12" x14ac:dyDescent="0.2">
      <c r="A11169" s="4">
        <v>38279</v>
      </c>
      <c r="B11169">
        <v>1.63</v>
      </c>
      <c r="C11169">
        <v>1.82</v>
      </c>
      <c r="D11169">
        <v>2.0499999999999998</v>
      </c>
      <c r="E11169">
        <v>2.2200000000000002</v>
      </c>
      <c r="F11169">
        <v>2.57</v>
      </c>
      <c r="G11169">
        <v>2.84</v>
      </c>
      <c r="H11169">
        <v>3.32</v>
      </c>
      <c r="I11169">
        <v>3.73</v>
      </c>
      <c r="J11169">
        <v>4.07</v>
      </c>
      <c r="K11169">
        <v>4.83</v>
      </c>
      <c r="L11169" t="s">
        <v>13</v>
      </c>
    </row>
    <row r="11170" spans="1:12" x14ac:dyDescent="0.2">
      <c r="A11170" s="4">
        <v>38280</v>
      </c>
      <c r="B11170">
        <v>1.62</v>
      </c>
      <c r="C11170">
        <v>1.82</v>
      </c>
      <c r="D11170">
        <v>2.04</v>
      </c>
      <c r="E11170">
        <v>2.2000000000000002</v>
      </c>
      <c r="F11170">
        <v>2.5299999999999998</v>
      </c>
      <c r="G11170">
        <v>2.78</v>
      </c>
      <c r="H11170">
        <v>3.26</v>
      </c>
      <c r="I11170">
        <v>3.66</v>
      </c>
      <c r="J11170">
        <v>4.01</v>
      </c>
      <c r="K11170">
        <v>4.7699999999999996</v>
      </c>
      <c r="L11170" t="s">
        <v>13</v>
      </c>
    </row>
    <row r="11171" spans="1:12" x14ac:dyDescent="0.2">
      <c r="A11171" s="4">
        <v>38281</v>
      </c>
      <c r="B11171">
        <v>1.64</v>
      </c>
      <c r="C11171">
        <v>1.85</v>
      </c>
      <c r="D11171">
        <v>2.06</v>
      </c>
      <c r="E11171">
        <v>2.23</v>
      </c>
      <c r="F11171">
        <v>2.57</v>
      </c>
      <c r="G11171">
        <v>2.83</v>
      </c>
      <c r="H11171">
        <v>3.29</v>
      </c>
      <c r="I11171">
        <v>3.68</v>
      </c>
      <c r="J11171">
        <v>4.01</v>
      </c>
      <c r="K11171">
        <v>4.76</v>
      </c>
      <c r="L11171" t="s">
        <v>13</v>
      </c>
    </row>
    <row r="11172" spans="1:12" x14ac:dyDescent="0.2">
      <c r="A11172" s="4">
        <v>38282</v>
      </c>
      <c r="B11172">
        <v>1.65</v>
      </c>
      <c r="C11172">
        <v>1.85</v>
      </c>
      <c r="D11172">
        <v>2.0699999999999998</v>
      </c>
      <c r="E11172">
        <v>2.23</v>
      </c>
      <c r="F11172">
        <v>2.5499999999999998</v>
      </c>
      <c r="G11172">
        <v>2.79</v>
      </c>
      <c r="H11172">
        <v>3.26</v>
      </c>
      <c r="I11172">
        <v>3.66</v>
      </c>
      <c r="J11172">
        <v>4</v>
      </c>
      <c r="K11172">
        <v>4.75</v>
      </c>
      <c r="L11172" t="s">
        <v>13</v>
      </c>
    </row>
    <row r="11173" spans="1:12" x14ac:dyDescent="0.2">
      <c r="A11173" s="4">
        <v>38285</v>
      </c>
      <c r="B11173">
        <v>1.73</v>
      </c>
      <c r="C11173">
        <v>1.9</v>
      </c>
      <c r="D11173">
        <v>2.1</v>
      </c>
      <c r="E11173">
        <v>2.2400000000000002</v>
      </c>
      <c r="F11173">
        <v>2.54</v>
      </c>
      <c r="G11173">
        <v>2.78</v>
      </c>
      <c r="H11173">
        <v>3.25</v>
      </c>
      <c r="I11173">
        <v>3.63</v>
      </c>
      <c r="J11173">
        <v>3.99</v>
      </c>
      <c r="K11173">
        <v>4.74</v>
      </c>
      <c r="L11173" t="s">
        <v>13</v>
      </c>
    </row>
    <row r="11174" spans="1:12" x14ac:dyDescent="0.2">
      <c r="A11174" s="4">
        <v>38286</v>
      </c>
      <c r="B11174">
        <v>1.82</v>
      </c>
      <c r="C11174">
        <v>1.91</v>
      </c>
      <c r="D11174">
        <v>2.1</v>
      </c>
      <c r="E11174">
        <v>2.2400000000000002</v>
      </c>
      <c r="F11174">
        <v>2.54</v>
      </c>
      <c r="G11174">
        <v>2.8</v>
      </c>
      <c r="H11174">
        <v>3.26</v>
      </c>
      <c r="I11174">
        <v>3.65</v>
      </c>
      <c r="J11174">
        <v>4.01</v>
      </c>
      <c r="K11174">
        <v>4.75</v>
      </c>
      <c r="L11174" t="s">
        <v>13</v>
      </c>
    </row>
    <row r="11175" spans="1:12" x14ac:dyDescent="0.2">
      <c r="A11175" s="4">
        <v>38287</v>
      </c>
      <c r="B11175">
        <v>1.78</v>
      </c>
      <c r="C11175">
        <v>1.92</v>
      </c>
      <c r="D11175">
        <v>2.13</v>
      </c>
      <c r="E11175">
        <v>2.2999999999999998</v>
      </c>
      <c r="F11175">
        <v>2.63</v>
      </c>
      <c r="G11175">
        <v>2.89</v>
      </c>
      <c r="H11175">
        <v>3.37</v>
      </c>
      <c r="I11175">
        <v>3.76</v>
      </c>
      <c r="J11175">
        <v>4.1100000000000003</v>
      </c>
      <c r="K11175">
        <v>4.8499999999999996</v>
      </c>
      <c r="L11175" t="s">
        <v>13</v>
      </c>
    </row>
    <row r="11176" spans="1:12" x14ac:dyDescent="0.2">
      <c r="A11176" s="4">
        <v>38288</v>
      </c>
      <c r="B11176">
        <v>1.71</v>
      </c>
      <c r="C11176">
        <v>1.91</v>
      </c>
      <c r="D11176">
        <v>2.14</v>
      </c>
      <c r="E11176">
        <v>2.29</v>
      </c>
      <c r="F11176">
        <v>2.59</v>
      </c>
      <c r="G11176">
        <v>2.86</v>
      </c>
      <c r="H11176">
        <v>3.34</v>
      </c>
      <c r="I11176">
        <v>3.74</v>
      </c>
      <c r="J11176">
        <v>4.09</v>
      </c>
      <c r="K11176">
        <v>4.83</v>
      </c>
      <c r="L11176" t="s">
        <v>13</v>
      </c>
    </row>
    <row r="11177" spans="1:12" x14ac:dyDescent="0.2">
      <c r="A11177" s="4">
        <v>38289</v>
      </c>
      <c r="B11177">
        <v>1.73</v>
      </c>
      <c r="C11177">
        <v>1.91</v>
      </c>
      <c r="D11177">
        <v>2.13</v>
      </c>
      <c r="E11177">
        <v>2.2799999999999998</v>
      </c>
      <c r="F11177">
        <v>2.56</v>
      </c>
      <c r="G11177">
        <v>2.82</v>
      </c>
      <c r="H11177">
        <v>3.3</v>
      </c>
      <c r="I11177">
        <v>3.7</v>
      </c>
      <c r="J11177">
        <v>4.05</v>
      </c>
      <c r="K11177">
        <v>4.79</v>
      </c>
      <c r="L11177" t="s">
        <v>13</v>
      </c>
    </row>
    <row r="11178" spans="1:12" x14ac:dyDescent="0.2">
      <c r="A11178" s="4">
        <v>38292</v>
      </c>
      <c r="B11178">
        <v>1.79</v>
      </c>
      <c r="C11178">
        <v>1.99</v>
      </c>
      <c r="D11178">
        <v>2.2000000000000002</v>
      </c>
      <c r="E11178">
        <v>2.34</v>
      </c>
      <c r="F11178">
        <v>2.61</v>
      </c>
      <c r="G11178">
        <v>2.89</v>
      </c>
      <c r="H11178">
        <v>3.36</v>
      </c>
      <c r="I11178">
        <v>3.76</v>
      </c>
      <c r="J11178">
        <v>4.1100000000000003</v>
      </c>
      <c r="K11178">
        <v>4.84</v>
      </c>
      <c r="L11178" t="s">
        <v>13</v>
      </c>
    </row>
    <row r="11179" spans="1:12" x14ac:dyDescent="0.2">
      <c r="A11179" s="4">
        <v>38293</v>
      </c>
      <c r="B11179">
        <v>1.86</v>
      </c>
      <c r="C11179">
        <v>1.97</v>
      </c>
      <c r="D11179">
        <v>2.19</v>
      </c>
      <c r="E11179">
        <v>2.33</v>
      </c>
      <c r="F11179">
        <v>2.6</v>
      </c>
      <c r="G11179">
        <v>2.86</v>
      </c>
      <c r="H11179">
        <v>3.34</v>
      </c>
      <c r="I11179">
        <v>3.75</v>
      </c>
      <c r="J11179">
        <v>4.0999999999999996</v>
      </c>
      <c r="K11179">
        <v>4.84</v>
      </c>
      <c r="L11179" t="s">
        <v>13</v>
      </c>
    </row>
    <row r="11180" spans="1:12" x14ac:dyDescent="0.2">
      <c r="A11180" s="4">
        <v>38294</v>
      </c>
      <c r="B11180">
        <v>1.83</v>
      </c>
      <c r="C11180">
        <v>1.96</v>
      </c>
      <c r="D11180">
        <v>2.1800000000000002</v>
      </c>
      <c r="E11180">
        <v>2.3199999999999998</v>
      </c>
      <c r="F11180">
        <v>2.6</v>
      </c>
      <c r="G11180">
        <v>2.85</v>
      </c>
      <c r="H11180">
        <v>3.35</v>
      </c>
      <c r="I11180">
        <v>3.74</v>
      </c>
      <c r="J11180">
        <v>4.09</v>
      </c>
      <c r="K11180">
        <v>4.83</v>
      </c>
      <c r="L11180" t="s">
        <v>13</v>
      </c>
    </row>
    <row r="11181" spans="1:12" x14ac:dyDescent="0.2">
      <c r="A11181" s="4">
        <v>38295</v>
      </c>
      <c r="B11181">
        <v>1.85</v>
      </c>
      <c r="C11181">
        <v>1.98</v>
      </c>
      <c r="D11181">
        <v>2.19</v>
      </c>
      <c r="E11181">
        <v>2.34</v>
      </c>
      <c r="F11181">
        <v>2.63</v>
      </c>
      <c r="G11181">
        <v>2.89</v>
      </c>
      <c r="H11181">
        <v>3.37</v>
      </c>
      <c r="I11181">
        <v>3.76</v>
      </c>
      <c r="J11181">
        <v>4.0999999999999996</v>
      </c>
      <c r="K11181">
        <v>4.82</v>
      </c>
      <c r="L11181" t="s">
        <v>13</v>
      </c>
    </row>
    <row r="11182" spans="1:12" x14ac:dyDescent="0.2">
      <c r="A11182" s="4">
        <v>38296</v>
      </c>
      <c r="B11182">
        <v>1.86</v>
      </c>
      <c r="C11182">
        <v>2.0299999999999998</v>
      </c>
      <c r="D11182">
        <v>2.27</v>
      </c>
      <c r="E11182">
        <v>2.44</v>
      </c>
      <c r="F11182">
        <v>2.8</v>
      </c>
      <c r="G11182">
        <v>3.04</v>
      </c>
      <c r="H11182">
        <v>3.51</v>
      </c>
      <c r="I11182">
        <v>3.88</v>
      </c>
      <c r="J11182">
        <v>4.21</v>
      </c>
      <c r="K11182">
        <v>4.92</v>
      </c>
      <c r="L11182" t="s">
        <v>13</v>
      </c>
    </row>
    <row r="11183" spans="1:12" x14ac:dyDescent="0.2">
      <c r="A11183" s="4">
        <v>38299</v>
      </c>
      <c r="B11183">
        <v>1.88</v>
      </c>
      <c r="C11183">
        <v>2.0699999999999998</v>
      </c>
      <c r="D11183">
        <v>2.2999999999999998</v>
      </c>
      <c r="E11183">
        <v>2.4700000000000002</v>
      </c>
      <c r="F11183">
        <v>2.8</v>
      </c>
      <c r="G11183">
        <v>3.08</v>
      </c>
      <c r="H11183">
        <v>3.51</v>
      </c>
      <c r="I11183">
        <v>3.88</v>
      </c>
      <c r="J11183">
        <v>4.22</v>
      </c>
      <c r="K11183">
        <v>4.95</v>
      </c>
      <c r="L11183" t="s">
        <v>13</v>
      </c>
    </row>
    <row r="11184" spans="1:12" x14ac:dyDescent="0.2">
      <c r="A11184" s="4">
        <v>38300</v>
      </c>
      <c r="B11184">
        <v>1.89</v>
      </c>
      <c r="C11184">
        <v>2.08</v>
      </c>
      <c r="D11184">
        <v>2.29</v>
      </c>
      <c r="E11184">
        <v>2.46</v>
      </c>
      <c r="F11184">
        <v>2.8</v>
      </c>
      <c r="G11184">
        <v>3.05</v>
      </c>
      <c r="H11184">
        <v>3.53</v>
      </c>
      <c r="I11184">
        <v>3.88</v>
      </c>
      <c r="J11184">
        <v>4.22</v>
      </c>
      <c r="K11184">
        <v>4.95</v>
      </c>
      <c r="L11184" t="s">
        <v>13</v>
      </c>
    </row>
    <row r="11185" spans="1:12" x14ac:dyDescent="0.2">
      <c r="A11185" s="4">
        <v>38301</v>
      </c>
      <c r="B11185">
        <v>1.88</v>
      </c>
      <c r="C11185">
        <v>2.08</v>
      </c>
      <c r="D11185">
        <v>2.29</v>
      </c>
      <c r="E11185">
        <v>2.4700000000000002</v>
      </c>
      <c r="F11185">
        <v>2.82</v>
      </c>
      <c r="G11185">
        <v>3.07</v>
      </c>
      <c r="H11185">
        <v>3.56</v>
      </c>
      <c r="I11185">
        <v>3.89</v>
      </c>
      <c r="J11185">
        <v>4.25</v>
      </c>
      <c r="K11185">
        <v>4.97</v>
      </c>
      <c r="L11185" t="s">
        <v>13</v>
      </c>
    </row>
    <row r="11186" spans="1:12" x14ac:dyDescent="0.2">
      <c r="A11186" s="4">
        <v>38302</v>
      </c>
      <c r="B11186" t="s">
        <v>13</v>
      </c>
      <c r="C11186" t="s">
        <v>13</v>
      </c>
      <c r="D11186" t="s">
        <v>13</v>
      </c>
      <c r="E11186" t="s">
        <v>13</v>
      </c>
      <c r="F11186" t="s">
        <v>13</v>
      </c>
      <c r="G11186" t="s">
        <v>13</v>
      </c>
      <c r="H11186" t="s">
        <v>13</v>
      </c>
      <c r="I11186" t="s">
        <v>13</v>
      </c>
      <c r="J11186" t="s">
        <v>13</v>
      </c>
      <c r="K11186" t="s">
        <v>13</v>
      </c>
      <c r="L11186" t="s">
        <v>13</v>
      </c>
    </row>
    <row r="11187" spans="1:12" x14ac:dyDescent="0.2">
      <c r="A11187" s="4">
        <v>38303</v>
      </c>
      <c r="B11187">
        <v>1.91</v>
      </c>
      <c r="C11187">
        <v>2.08</v>
      </c>
      <c r="D11187">
        <v>2.31</v>
      </c>
      <c r="E11187">
        <v>2.4900000000000002</v>
      </c>
      <c r="F11187">
        <v>2.86</v>
      </c>
      <c r="G11187">
        <v>3.1</v>
      </c>
      <c r="H11187">
        <v>3.53</v>
      </c>
      <c r="I11187">
        <v>3.89</v>
      </c>
      <c r="J11187">
        <v>4.2</v>
      </c>
      <c r="K11187">
        <v>4.91</v>
      </c>
      <c r="L11187" t="s">
        <v>13</v>
      </c>
    </row>
    <row r="11188" spans="1:12" x14ac:dyDescent="0.2">
      <c r="A11188" s="4">
        <v>38306</v>
      </c>
      <c r="B11188">
        <v>1.92</v>
      </c>
      <c r="C11188">
        <v>2.12</v>
      </c>
      <c r="D11188">
        <v>2.34</v>
      </c>
      <c r="E11188">
        <v>2.5299999999999998</v>
      </c>
      <c r="F11188">
        <v>2.89</v>
      </c>
      <c r="G11188">
        <v>3.12</v>
      </c>
      <c r="H11188">
        <v>3.53</v>
      </c>
      <c r="I11188">
        <v>3.89</v>
      </c>
      <c r="J11188">
        <v>4.2</v>
      </c>
      <c r="K11188">
        <v>4.91</v>
      </c>
      <c r="L11188" t="s">
        <v>13</v>
      </c>
    </row>
    <row r="11189" spans="1:12" x14ac:dyDescent="0.2">
      <c r="A11189" s="4">
        <v>38307</v>
      </c>
      <c r="B11189">
        <v>1.93</v>
      </c>
      <c r="C11189">
        <v>2.14</v>
      </c>
      <c r="D11189">
        <v>2.36</v>
      </c>
      <c r="E11189">
        <v>2.54</v>
      </c>
      <c r="F11189">
        <v>2.91</v>
      </c>
      <c r="G11189">
        <v>3.14</v>
      </c>
      <c r="H11189">
        <v>3.56</v>
      </c>
      <c r="I11189">
        <v>3.91</v>
      </c>
      <c r="J11189">
        <v>4.21</v>
      </c>
      <c r="K11189">
        <v>4.92</v>
      </c>
      <c r="L11189" t="s">
        <v>13</v>
      </c>
    </row>
    <row r="11190" spans="1:12" x14ac:dyDescent="0.2">
      <c r="A11190" s="4">
        <v>38308</v>
      </c>
      <c r="B11190">
        <v>1.9</v>
      </c>
      <c r="C11190">
        <v>2.13</v>
      </c>
      <c r="D11190">
        <v>2.33</v>
      </c>
      <c r="E11190">
        <v>2.5</v>
      </c>
      <c r="F11190">
        <v>2.85</v>
      </c>
      <c r="G11190">
        <v>3.07</v>
      </c>
      <c r="H11190">
        <v>3.47</v>
      </c>
      <c r="I11190">
        <v>3.83</v>
      </c>
      <c r="J11190">
        <v>4.1399999999999997</v>
      </c>
      <c r="K11190">
        <v>4.8499999999999996</v>
      </c>
      <c r="L11190" t="s">
        <v>13</v>
      </c>
    </row>
    <row r="11191" spans="1:12" x14ac:dyDescent="0.2">
      <c r="A11191" s="4">
        <v>38309</v>
      </c>
      <c r="B11191">
        <v>1.91</v>
      </c>
      <c r="C11191">
        <v>2.13</v>
      </c>
      <c r="D11191">
        <v>2.34</v>
      </c>
      <c r="E11191">
        <v>2.5099999999999998</v>
      </c>
      <c r="F11191">
        <v>2.86</v>
      </c>
      <c r="G11191">
        <v>3.08</v>
      </c>
      <c r="H11191">
        <v>3.48</v>
      </c>
      <c r="I11191">
        <v>3.81</v>
      </c>
      <c r="J11191">
        <v>4.12</v>
      </c>
      <c r="K11191">
        <v>4.82</v>
      </c>
      <c r="L11191" t="s">
        <v>13</v>
      </c>
    </row>
    <row r="11192" spans="1:12" x14ac:dyDescent="0.2">
      <c r="A11192" s="4">
        <v>38310</v>
      </c>
      <c r="B11192">
        <v>1.98</v>
      </c>
      <c r="C11192">
        <v>2.15</v>
      </c>
      <c r="D11192">
        <v>2.36</v>
      </c>
      <c r="E11192">
        <v>2.56</v>
      </c>
      <c r="F11192">
        <v>2.95</v>
      </c>
      <c r="G11192">
        <v>3.17</v>
      </c>
      <c r="H11192">
        <v>3.57</v>
      </c>
      <c r="I11192">
        <v>3.91</v>
      </c>
      <c r="J11192">
        <v>4.2</v>
      </c>
      <c r="K11192">
        <v>4.8899999999999997</v>
      </c>
      <c r="L11192" t="s">
        <v>13</v>
      </c>
    </row>
    <row r="11193" spans="1:12" x14ac:dyDescent="0.2">
      <c r="A11193" s="4">
        <v>38313</v>
      </c>
      <c r="B11193">
        <v>1.98</v>
      </c>
      <c r="C11193">
        <v>2.2000000000000002</v>
      </c>
      <c r="D11193">
        <v>2.4300000000000002</v>
      </c>
      <c r="E11193">
        <v>2.6</v>
      </c>
      <c r="F11193">
        <v>2.95</v>
      </c>
      <c r="G11193">
        <v>3.18</v>
      </c>
      <c r="H11193">
        <v>3.56</v>
      </c>
      <c r="I11193">
        <v>3.9</v>
      </c>
      <c r="J11193">
        <v>4.18</v>
      </c>
      <c r="K11193">
        <v>4.8499999999999996</v>
      </c>
      <c r="L11193" t="s">
        <v>13</v>
      </c>
    </row>
    <row r="11194" spans="1:12" x14ac:dyDescent="0.2">
      <c r="A11194" s="4">
        <v>38314</v>
      </c>
      <c r="B11194">
        <v>1.99</v>
      </c>
      <c r="C11194">
        <v>2.19</v>
      </c>
      <c r="D11194">
        <v>2.41</v>
      </c>
      <c r="E11194">
        <v>2.6</v>
      </c>
      <c r="F11194">
        <v>2.98</v>
      </c>
      <c r="G11194">
        <v>3.2</v>
      </c>
      <c r="H11194">
        <v>3.58</v>
      </c>
      <c r="I11194">
        <v>3.92</v>
      </c>
      <c r="J11194">
        <v>4.1900000000000004</v>
      </c>
      <c r="K11194">
        <v>4.8499999999999996</v>
      </c>
      <c r="L11194" t="s">
        <v>13</v>
      </c>
    </row>
    <row r="11195" spans="1:12" x14ac:dyDescent="0.2">
      <c r="A11195" s="4">
        <v>38315</v>
      </c>
      <c r="B11195">
        <v>1.98</v>
      </c>
      <c r="C11195">
        <v>2.1800000000000002</v>
      </c>
      <c r="D11195">
        <v>2.4</v>
      </c>
      <c r="E11195">
        <v>2.6</v>
      </c>
      <c r="F11195">
        <v>3.01</v>
      </c>
      <c r="G11195">
        <v>3.23</v>
      </c>
      <c r="H11195">
        <v>3.61</v>
      </c>
      <c r="I11195">
        <v>3.93</v>
      </c>
      <c r="J11195">
        <v>4.2</v>
      </c>
      <c r="K11195">
        <v>4.8499999999999996</v>
      </c>
      <c r="L11195" t="s">
        <v>13</v>
      </c>
    </row>
    <row r="11196" spans="1:12" x14ac:dyDescent="0.2">
      <c r="A11196" s="4">
        <v>38316</v>
      </c>
      <c r="B11196" t="s">
        <v>13</v>
      </c>
      <c r="C11196" t="s">
        <v>13</v>
      </c>
      <c r="D11196" t="s">
        <v>13</v>
      </c>
      <c r="E11196" t="s">
        <v>13</v>
      </c>
      <c r="F11196" t="s">
        <v>13</v>
      </c>
      <c r="G11196" t="s">
        <v>13</v>
      </c>
      <c r="H11196" t="s">
        <v>13</v>
      </c>
      <c r="I11196" t="s">
        <v>13</v>
      </c>
      <c r="J11196" t="s">
        <v>13</v>
      </c>
      <c r="K11196" t="s">
        <v>13</v>
      </c>
      <c r="L11196" t="s">
        <v>13</v>
      </c>
    </row>
    <row r="11197" spans="1:12" x14ac:dyDescent="0.2">
      <c r="A11197" s="4">
        <v>38317</v>
      </c>
      <c r="B11197">
        <v>2.0099999999999998</v>
      </c>
      <c r="C11197">
        <v>2.21</v>
      </c>
      <c r="D11197">
        <v>2.4</v>
      </c>
      <c r="E11197">
        <v>2.61</v>
      </c>
      <c r="F11197">
        <v>3.03</v>
      </c>
      <c r="G11197">
        <v>3.25</v>
      </c>
      <c r="H11197">
        <v>3.64</v>
      </c>
      <c r="I11197">
        <v>3.98</v>
      </c>
      <c r="J11197">
        <v>4.24</v>
      </c>
      <c r="K11197">
        <v>4.9000000000000004</v>
      </c>
      <c r="L11197" t="s">
        <v>13</v>
      </c>
    </row>
    <row r="11198" spans="1:12" x14ac:dyDescent="0.2">
      <c r="A11198" s="4">
        <v>38320</v>
      </c>
      <c r="B11198">
        <v>2.02</v>
      </c>
      <c r="C11198">
        <v>2.23</v>
      </c>
      <c r="D11198">
        <v>2.46</v>
      </c>
      <c r="E11198">
        <v>2.66</v>
      </c>
      <c r="F11198">
        <v>3.07</v>
      </c>
      <c r="G11198">
        <v>3.31</v>
      </c>
      <c r="H11198">
        <v>3.72</v>
      </c>
      <c r="I11198">
        <v>4.0599999999999996</v>
      </c>
      <c r="J11198">
        <v>4.34</v>
      </c>
      <c r="K11198">
        <v>4.99</v>
      </c>
      <c r="L11198" t="s">
        <v>13</v>
      </c>
    </row>
    <row r="11199" spans="1:12" x14ac:dyDescent="0.2">
      <c r="A11199" s="4">
        <v>38321</v>
      </c>
      <c r="B11199">
        <v>2.0699999999999998</v>
      </c>
      <c r="C11199">
        <v>2.23</v>
      </c>
      <c r="D11199">
        <v>2.44</v>
      </c>
      <c r="E11199">
        <v>2.63</v>
      </c>
      <c r="F11199">
        <v>3.02</v>
      </c>
      <c r="G11199">
        <v>3.29</v>
      </c>
      <c r="H11199">
        <v>3.72</v>
      </c>
      <c r="I11199">
        <v>4.07</v>
      </c>
      <c r="J11199">
        <v>4.3600000000000003</v>
      </c>
      <c r="K11199">
        <v>5.03</v>
      </c>
      <c r="L11199" t="s">
        <v>13</v>
      </c>
    </row>
    <row r="11200" spans="1:12" x14ac:dyDescent="0.2">
      <c r="A11200" s="4">
        <v>38322</v>
      </c>
      <c r="B11200">
        <v>2.06</v>
      </c>
      <c r="C11200">
        <v>2.2200000000000002</v>
      </c>
      <c r="D11200">
        <v>2.4</v>
      </c>
      <c r="E11200">
        <v>2.6</v>
      </c>
      <c r="F11200">
        <v>3.01</v>
      </c>
      <c r="G11200">
        <v>3.28</v>
      </c>
      <c r="H11200">
        <v>3.72</v>
      </c>
      <c r="I11200">
        <v>4.08</v>
      </c>
      <c r="J11200">
        <v>4.38</v>
      </c>
      <c r="K11200">
        <v>5.04</v>
      </c>
      <c r="L11200" t="s">
        <v>13</v>
      </c>
    </row>
    <row r="11201" spans="1:12" x14ac:dyDescent="0.2">
      <c r="A11201" s="4">
        <v>38323</v>
      </c>
      <c r="B11201">
        <v>2.06</v>
      </c>
      <c r="C11201">
        <v>2.2200000000000002</v>
      </c>
      <c r="D11201">
        <v>2.41</v>
      </c>
      <c r="E11201">
        <v>2.62</v>
      </c>
      <c r="F11201">
        <v>3.04</v>
      </c>
      <c r="G11201">
        <v>3.3</v>
      </c>
      <c r="H11201">
        <v>3.75</v>
      </c>
      <c r="I11201">
        <v>4.0999999999999996</v>
      </c>
      <c r="J11201">
        <v>4.4000000000000004</v>
      </c>
      <c r="K11201">
        <v>5.07</v>
      </c>
      <c r="L11201" t="s">
        <v>13</v>
      </c>
    </row>
    <row r="11202" spans="1:12" x14ac:dyDescent="0.2">
      <c r="A11202" s="4">
        <v>38324</v>
      </c>
      <c r="B11202">
        <v>2.06</v>
      </c>
      <c r="C11202">
        <v>2.21</v>
      </c>
      <c r="D11202">
        <v>2.39</v>
      </c>
      <c r="E11202">
        <v>2.58</v>
      </c>
      <c r="F11202">
        <v>2.94</v>
      </c>
      <c r="G11202">
        <v>3.19</v>
      </c>
      <c r="H11202">
        <v>3.61</v>
      </c>
      <c r="I11202">
        <v>3.96</v>
      </c>
      <c r="J11202">
        <v>4.2699999999999996</v>
      </c>
      <c r="K11202">
        <v>4.95</v>
      </c>
      <c r="L11202" t="s">
        <v>13</v>
      </c>
    </row>
    <row r="11203" spans="1:12" x14ac:dyDescent="0.2">
      <c r="A11203" s="4">
        <v>38327</v>
      </c>
      <c r="B11203">
        <v>2.09</v>
      </c>
      <c r="C11203">
        <v>2.25</v>
      </c>
      <c r="D11203">
        <v>2.44</v>
      </c>
      <c r="E11203">
        <v>2.6</v>
      </c>
      <c r="F11203">
        <v>2.93</v>
      </c>
      <c r="G11203">
        <v>3.17</v>
      </c>
      <c r="H11203">
        <v>3.59</v>
      </c>
      <c r="I11203">
        <v>3.94</v>
      </c>
      <c r="J11203">
        <v>4.24</v>
      </c>
      <c r="K11203">
        <v>4.92</v>
      </c>
      <c r="L11203" t="s">
        <v>13</v>
      </c>
    </row>
    <row r="11204" spans="1:12" x14ac:dyDescent="0.2">
      <c r="A11204" s="4">
        <v>38328</v>
      </c>
      <c r="B11204">
        <v>2.08</v>
      </c>
      <c r="C11204">
        <v>2.25</v>
      </c>
      <c r="D11204">
        <v>2.4300000000000002</v>
      </c>
      <c r="E11204">
        <v>2.6</v>
      </c>
      <c r="F11204">
        <v>2.95</v>
      </c>
      <c r="G11204">
        <v>3.19</v>
      </c>
      <c r="H11204">
        <v>3.6</v>
      </c>
      <c r="I11204">
        <v>3.94</v>
      </c>
      <c r="J11204">
        <v>4.2300000000000004</v>
      </c>
      <c r="K11204">
        <v>4.91</v>
      </c>
      <c r="L11204" t="s">
        <v>13</v>
      </c>
    </row>
    <row r="11205" spans="1:12" x14ac:dyDescent="0.2">
      <c r="A11205" s="4">
        <v>38329</v>
      </c>
      <c r="B11205">
        <v>2.08</v>
      </c>
      <c r="C11205">
        <v>2.2400000000000002</v>
      </c>
      <c r="D11205">
        <v>2.42</v>
      </c>
      <c r="E11205">
        <v>2.59</v>
      </c>
      <c r="F11205">
        <v>2.91</v>
      </c>
      <c r="G11205">
        <v>3.12</v>
      </c>
      <c r="H11205">
        <v>3.53</v>
      </c>
      <c r="I11205">
        <v>3.85</v>
      </c>
      <c r="J11205">
        <v>4.1399999999999997</v>
      </c>
      <c r="K11205">
        <v>4.8</v>
      </c>
      <c r="L11205" t="s">
        <v>13</v>
      </c>
    </row>
    <row r="11206" spans="1:12" x14ac:dyDescent="0.2">
      <c r="A11206" s="4">
        <v>38330</v>
      </c>
      <c r="B11206">
        <v>2.0699999999999998</v>
      </c>
      <c r="C11206">
        <v>2.2400000000000002</v>
      </c>
      <c r="D11206">
        <v>2.42</v>
      </c>
      <c r="E11206">
        <v>2.59</v>
      </c>
      <c r="F11206">
        <v>2.93</v>
      </c>
      <c r="G11206">
        <v>3.15</v>
      </c>
      <c r="H11206">
        <v>3.54</v>
      </c>
      <c r="I11206">
        <v>3.87</v>
      </c>
      <c r="J11206">
        <v>4.1900000000000004</v>
      </c>
      <c r="K11206">
        <v>4.84</v>
      </c>
      <c r="L11206" t="s">
        <v>13</v>
      </c>
    </row>
    <row r="11207" spans="1:12" x14ac:dyDescent="0.2">
      <c r="A11207" s="4">
        <v>38331</v>
      </c>
      <c r="B11207">
        <v>2.0699999999999998</v>
      </c>
      <c r="C11207">
        <v>2.25</v>
      </c>
      <c r="D11207">
        <v>2.44</v>
      </c>
      <c r="E11207">
        <v>2.61</v>
      </c>
      <c r="F11207">
        <v>2.95</v>
      </c>
      <c r="G11207">
        <v>3.15</v>
      </c>
      <c r="H11207">
        <v>3.52</v>
      </c>
      <c r="I11207">
        <v>3.85</v>
      </c>
      <c r="J11207">
        <v>4.16</v>
      </c>
      <c r="K11207">
        <v>4.83</v>
      </c>
      <c r="L11207" t="s">
        <v>13</v>
      </c>
    </row>
    <row r="11208" spans="1:12" x14ac:dyDescent="0.2">
      <c r="A11208" s="4">
        <v>38334</v>
      </c>
      <c r="B11208">
        <v>2.04</v>
      </c>
      <c r="C11208">
        <v>2.2400000000000002</v>
      </c>
      <c r="D11208">
        <v>2.5</v>
      </c>
      <c r="E11208">
        <v>2.66</v>
      </c>
      <c r="F11208">
        <v>2.98</v>
      </c>
      <c r="G11208">
        <v>3.18</v>
      </c>
      <c r="H11208">
        <v>3.54</v>
      </c>
      <c r="I11208">
        <v>3.85</v>
      </c>
      <c r="J11208">
        <v>4.16</v>
      </c>
      <c r="K11208">
        <v>4.8099999999999996</v>
      </c>
      <c r="L11208" t="s">
        <v>13</v>
      </c>
    </row>
    <row r="11209" spans="1:12" x14ac:dyDescent="0.2">
      <c r="A11209" s="4">
        <v>38335</v>
      </c>
      <c r="B11209">
        <v>2.0099999999999998</v>
      </c>
      <c r="C11209">
        <v>2.21</v>
      </c>
      <c r="D11209">
        <v>2.48</v>
      </c>
      <c r="E11209">
        <v>2.65</v>
      </c>
      <c r="F11209">
        <v>2.99</v>
      </c>
      <c r="G11209">
        <v>3.17</v>
      </c>
      <c r="H11209">
        <v>3.53</v>
      </c>
      <c r="I11209">
        <v>3.83</v>
      </c>
      <c r="J11209">
        <v>4.1399999999999997</v>
      </c>
      <c r="K11209">
        <v>4.79</v>
      </c>
      <c r="L11209" t="s">
        <v>13</v>
      </c>
    </row>
    <row r="11210" spans="1:12" x14ac:dyDescent="0.2">
      <c r="A11210" s="4">
        <v>38336</v>
      </c>
      <c r="B11210">
        <v>1.98</v>
      </c>
      <c r="C11210">
        <v>2.21</v>
      </c>
      <c r="D11210">
        <v>2.4700000000000002</v>
      </c>
      <c r="E11210">
        <v>2.64</v>
      </c>
      <c r="F11210">
        <v>2.97</v>
      </c>
      <c r="G11210">
        <v>3.14</v>
      </c>
      <c r="H11210">
        <v>3.48</v>
      </c>
      <c r="I11210">
        <v>3.78</v>
      </c>
      <c r="J11210">
        <v>4.09</v>
      </c>
      <c r="K11210">
        <v>4.72</v>
      </c>
      <c r="L11210" t="s">
        <v>13</v>
      </c>
    </row>
    <row r="11211" spans="1:12" x14ac:dyDescent="0.2">
      <c r="A11211" s="4">
        <v>38337</v>
      </c>
      <c r="B11211">
        <v>1.93</v>
      </c>
      <c r="C11211">
        <v>2.2000000000000002</v>
      </c>
      <c r="D11211">
        <v>2.4700000000000002</v>
      </c>
      <c r="E11211">
        <v>2.66</v>
      </c>
      <c r="F11211">
        <v>3.01</v>
      </c>
      <c r="G11211">
        <v>3.21</v>
      </c>
      <c r="H11211">
        <v>3.58</v>
      </c>
      <c r="I11211">
        <v>3.89</v>
      </c>
      <c r="J11211">
        <v>4.1900000000000004</v>
      </c>
      <c r="K11211">
        <v>4.84</v>
      </c>
      <c r="L11211" t="s">
        <v>13</v>
      </c>
    </row>
    <row r="11212" spans="1:12" x14ac:dyDescent="0.2">
      <c r="A11212" s="4">
        <v>38338</v>
      </c>
      <c r="B11212">
        <v>1.95</v>
      </c>
      <c r="C11212">
        <v>2.2000000000000002</v>
      </c>
      <c r="D11212">
        <v>2.48</v>
      </c>
      <c r="E11212">
        <v>2.67</v>
      </c>
      <c r="F11212">
        <v>3.03</v>
      </c>
      <c r="G11212">
        <v>3.22</v>
      </c>
      <c r="H11212">
        <v>3.59</v>
      </c>
      <c r="I11212">
        <v>3.91</v>
      </c>
      <c r="J11212">
        <v>4.21</v>
      </c>
      <c r="K11212">
        <v>4.8499999999999996</v>
      </c>
      <c r="L11212" t="s">
        <v>13</v>
      </c>
    </row>
    <row r="11213" spans="1:12" x14ac:dyDescent="0.2">
      <c r="A11213" s="4">
        <v>38341</v>
      </c>
      <c r="B11213">
        <v>1.97</v>
      </c>
      <c r="C11213">
        <v>2.2200000000000002</v>
      </c>
      <c r="D11213">
        <v>2.54</v>
      </c>
      <c r="E11213">
        <v>2.72</v>
      </c>
      <c r="F11213">
        <v>3.06</v>
      </c>
      <c r="G11213">
        <v>3.23</v>
      </c>
      <c r="H11213">
        <v>3.59</v>
      </c>
      <c r="I11213">
        <v>3.91</v>
      </c>
      <c r="J11213">
        <v>4.21</v>
      </c>
      <c r="K11213">
        <v>4.84</v>
      </c>
      <c r="L11213" t="s">
        <v>13</v>
      </c>
    </row>
    <row r="11214" spans="1:12" x14ac:dyDescent="0.2">
      <c r="A11214" s="4">
        <v>38342</v>
      </c>
      <c r="B11214">
        <v>1.92</v>
      </c>
      <c r="C11214">
        <v>2.2000000000000002</v>
      </c>
      <c r="D11214">
        <v>2.54</v>
      </c>
      <c r="E11214">
        <v>2.72</v>
      </c>
      <c r="F11214">
        <v>3.05</v>
      </c>
      <c r="G11214">
        <v>3.22</v>
      </c>
      <c r="H11214">
        <v>3.57</v>
      </c>
      <c r="I11214">
        <v>3.89</v>
      </c>
      <c r="J11214">
        <v>4.18</v>
      </c>
      <c r="K11214">
        <v>4.82</v>
      </c>
      <c r="L11214" t="s">
        <v>13</v>
      </c>
    </row>
    <row r="11215" spans="1:12" x14ac:dyDescent="0.2">
      <c r="A11215" s="4">
        <v>38343</v>
      </c>
      <c r="B11215">
        <v>1.84</v>
      </c>
      <c r="C11215">
        <v>2.1800000000000002</v>
      </c>
      <c r="D11215">
        <v>2.5299999999999998</v>
      </c>
      <c r="E11215">
        <v>2.71</v>
      </c>
      <c r="F11215">
        <v>3.04</v>
      </c>
      <c r="G11215">
        <v>3.21</v>
      </c>
      <c r="H11215">
        <v>3.57</v>
      </c>
      <c r="I11215">
        <v>3.91</v>
      </c>
      <c r="J11215">
        <v>4.21</v>
      </c>
      <c r="K11215">
        <v>4.8499999999999996</v>
      </c>
      <c r="L11215" t="s">
        <v>13</v>
      </c>
    </row>
    <row r="11216" spans="1:12" x14ac:dyDescent="0.2">
      <c r="A11216" s="4">
        <v>38344</v>
      </c>
      <c r="B11216">
        <v>1.83</v>
      </c>
      <c r="C11216">
        <v>2.19</v>
      </c>
      <c r="D11216">
        <v>2.54</v>
      </c>
      <c r="E11216">
        <v>2.7</v>
      </c>
      <c r="F11216">
        <v>3.02</v>
      </c>
      <c r="G11216">
        <v>3.21</v>
      </c>
      <c r="H11216">
        <v>3.58</v>
      </c>
      <c r="I11216">
        <v>3.92</v>
      </c>
      <c r="J11216">
        <v>4.2300000000000004</v>
      </c>
      <c r="K11216">
        <v>4.8600000000000003</v>
      </c>
      <c r="L11216" t="s">
        <v>13</v>
      </c>
    </row>
    <row r="11217" spans="1:12" x14ac:dyDescent="0.2">
      <c r="A11217" s="4">
        <v>38345</v>
      </c>
      <c r="B11217" t="s">
        <v>13</v>
      </c>
      <c r="C11217" t="s">
        <v>13</v>
      </c>
      <c r="D11217" t="s">
        <v>13</v>
      </c>
      <c r="E11217" t="s">
        <v>13</v>
      </c>
      <c r="F11217" t="s">
        <v>13</v>
      </c>
      <c r="G11217" t="s">
        <v>13</v>
      </c>
      <c r="H11217" t="s">
        <v>13</v>
      </c>
      <c r="I11217" t="s">
        <v>13</v>
      </c>
      <c r="J11217" t="s">
        <v>13</v>
      </c>
      <c r="K11217" t="s">
        <v>13</v>
      </c>
      <c r="L11217" t="s">
        <v>13</v>
      </c>
    </row>
    <row r="11218" spans="1:12" x14ac:dyDescent="0.2">
      <c r="A11218" s="4">
        <v>38348</v>
      </c>
      <c r="B11218">
        <v>1.9</v>
      </c>
      <c r="C11218">
        <v>2.2599999999999998</v>
      </c>
      <c r="D11218">
        <v>2.63</v>
      </c>
      <c r="E11218">
        <v>2.78</v>
      </c>
      <c r="F11218">
        <v>3.07</v>
      </c>
      <c r="G11218">
        <v>3.26</v>
      </c>
      <c r="H11218">
        <v>3.65</v>
      </c>
      <c r="I11218">
        <v>3.99</v>
      </c>
      <c r="J11218">
        <v>4.3</v>
      </c>
      <c r="K11218">
        <v>4.95</v>
      </c>
      <c r="L11218" t="s">
        <v>13</v>
      </c>
    </row>
    <row r="11219" spans="1:12" x14ac:dyDescent="0.2">
      <c r="A11219" s="4">
        <v>38349</v>
      </c>
      <c r="B11219">
        <v>1.88</v>
      </c>
      <c r="C11219">
        <v>2.25</v>
      </c>
      <c r="D11219">
        <v>2.62</v>
      </c>
      <c r="E11219">
        <v>2.77</v>
      </c>
      <c r="F11219">
        <v>3.08</v>
      </c>
      <c r="G11219">
        <v>3.27</v>
      </c>
      <c r="H11219">
        <v>3.66</v>
      </c>
      <c r="I11219">
        <v>4</v>
      </c>
      <c r="J11219">
        <v>4.3099999999999996</v>
      </c>
      <c r="K11219">
        <v>4.9400000000000004</v>
      </c>
      <c r="L11219" t="s">
        <v>13</v>
      </c>
    </row>
    <row r="11220" spans="1:12" x14ac:dyDescent="0.2">
      <c r="A11220" s="4">
        <v>38350</v>
      </c>
      <c r="B11220">
        <v>1.76</v>
      </c>
      <c r="C11220">
        <v>2.2200000000000002</v>
      </c>
      <c r="D11220">
        <v>2.6</v>
      </c>
      <c r="E11220">
        <v>2.77</v>
      </c>
      <c r="F11220">
        <v>3.12</v>
      </c>
      <c r="G11220">
        <v>3.32</v>
      </c>
      <c r="H11220">
        <v>3.69</v>
      </c>
      <c r="I11220">
        <v>4.03</v>
      </c>
      <c r="J11220">
        <v>4.33</v>
      </c>
      <c r="K11220">
        <v>4.96</v>
      </c>
      <c r="L11220" t="s">
        <v>13</v>
      </c>
    </row>
    <row r="11221" spans="1:12" x14ac:dyDescent="0.2">
      <c r="A11221" s="4">
        <v>38351</v>
      </c>
      <c r="B11221">
        <v>1.68</v>
      </c>
      <c r="C11221">
        <v>2.2200000000000002</v>
      </c>
      <c r="D11221">
        <v>2.59</v>
      </c>
      <c r="E11221">
        <v>2.76</v>
      </c>
      <c r="F11221">
        <v>3.1</v>
      </c>
      <c r="G11221">
        <v>3.27</v>
      </c>
      <c r="H11221">
        <v>3.64</v>
      </c>
      <c r="I11221">
        <v>3.97</v>
      </c>
      <c r="J11221">
        <v>4.2699999999999996</v>
      </c>
      <c r="K11221">
        <v>4.92</v>
      </c>
      <c r="L11221" t="s">
        <v>13</v>
      </c>
    </row>
    <row r="11222" spans="1:12" x14ac:dyDescent="0.2">
      <c r="A11222" s="4">
        <v>38352</v>
      </c>
      <c r="B11222">
        <v>1.89</v>
      </c>
      <c r="C11222">
        <v>2.2200000000000002</v>
      </c>
      <c r="D11222">
        <v>2.59</v>
      </c>
      <c r="E11222">
        <v>2.75</v>
      </c>
      <c r="F11222">
        <v>3.08</v>
      </c>
      <c r="G11222">
        <v>3.25</v>
      </c>
      <c r="H11222">
        <v>3.63</v>
      </c>
      <c r="I11222">
        <v>3.94</v>
      </c>
      <c r="J11222">
        <v>4.24</v>
      </c>
      <c r="K11222">
        <v>4.8499999999999996</v>
      </c>
      <c r="L11222" t="s">
        <v>13</v>
      </c>
    </row>
    <row r="11223" spans="1:12" x14ac:dyDescent="0.2">
      <c r="A11223" s="4">
        <v>38355</v>
      </c>
      <c r="B11223">
        <v>1.99</v>
      </c>
      <c r="C11223">
        <v>2.3199999999999998</v>
      </c>
      <c r="D11223">
        <v>2.63</v>
      </c>
      <c r="E11223">
        <v>2.79</v>
      </c>
      <c r="F11223">
        <v>3.1</v>
      </c>
      <c r="G11223">
        <v>3.28</v>
      </c>
      <c r="H11223">
        <v>3.64</v>
      </c>
      <c r="I11223">
        <v>3.94</v>
      </c>
      <c r="J11223">
        <v>4.2300000000000004</v>
      </c>
      <c r="K11223">
        <v>4.84</v>
      </c>
      <c r="L11223" t="s">
        <v>13</v>
      </c>
    </row>
    <row r="11224" spans="1:12" x14ac:dyDescent="0.2">
      <c r="A11224" s="4">
        <v>38356</v>
      </c>
      <c r="B11224">
        <v>2.0499999999999998</v>
      </c>
      <c r="C11224">
        <v>2.33</v>
      </c>
      <c r="D11224">
        <v>2.63</v>
      </c>
      <c r="E11224">
        <v>2.82</v>
      </c>
      <c r="F11224">
        <v>3.2</v>
      </c>
      <c r="G11224">
        <v>3.38</v>
      </c>
      <c r="H11224">
        <v>3.72</v>
      </c>
      <c r="I11224">
        <v>4.0199999999999996</v>
      </c>
      <c r="J11224">
        <v>4.29</v>
      </c>
      <c r="K11224">
        <v>4.91</v>
      </c>
      <c r="L11224" t="s">
        <v>13</v>
      </c>
    </row>
    <row r="11225" spans="1:12" x14ac:dyDescent="0.2">
      <c r="A11225" s="4">
        <v>38357</v>
      </c>
      <c r="B11225">
        <v>2.04</v>
      </c>
      <c r="C11225">
        <v>2.33</v>
      </c>
      <c r="D11225">
        <v>2.63</v>
      </c>
      <c r="E11225">
        <v>2.83</v>
      </c>
      <c r="F11225">
        <v>3.22</v>
      </c>
      <c r="G11225">
        <v>3.39</v>
      </c>
      <c r="H11225">
        <v>3.73</v>
      </c>
      <c r="I11225">
        <v>4.0199999999999996</v>
      </c>
      <c r="J11225">
        <v>4.29</v>
      </c>
      <c r="K11225">
        <v>4.88</v>
      </c>
      <c r="L11225" t="s">
        <v>13</v>
      </c>
    </row>
    <row r="11226" spans="1:12" x14ac:dyDescent="0.2">
      <c r="A11226" s="4">
        <v>38358</v>
      </c>
      <c r="B11226">
        <v>2.04</v>
      </c>
      <c r="C11226">
        <v>2.31</v>
      </c>
      <c r="D11226">
        <v>2.63</v>
      </c>
      <c r="E11226">
        <v>2.82</v>
      </c>
      <c r="F11226">
        <v>3.18</v>
      </c>
      <c r="G11226">
        <v>3.36</v>
      </c>
      <c r="H11226">
        <v>3.71</v>
      </c>
      <c r="I11226">
        <v>4.01</v>
      </c>
      <c r="J11226">
        <v>4.29</v>
      </c>
      <c r="K11226">
        <v>4.88</v>
      </c>
      <c r="L11226" t="s">
        <v>13</v>
      </c>
    </row>
    <row r="11227" spans="1:12" x14ac:dyDescent="0.2">
      <c r="A11227" s="4">
        <v>38359</v>
      </c>
      <c r="B11227">
        <v>2.0299999999999998</v>
      </c>
      <c r="C11227">
        <v>2.3199999999999998</v>
      </c>
      <c r="D11227">
        <v>2.63</v>
      </c>
      <c r="E11227">
        <v>2.82</v>
      </c>
      <c r="F11227">
        <v>3.2</v>
      </c>
      <c r="G11227">
        <v>3.4</v>
      </c>
      <c r="H11227">
        <v>3.73</v>
      </c>
      <c r="I11227">
        <v>4.03</v>
      </c>
      <c r="J11227">
        <v>4.29</v>
      </c>
      <c r="K11227">
        <v>4.88</v>
      </c>
      <c r="L11227" t="s">
        <v>13</v>
      </c>
    </row>
    <row r="11228" spans="1:12" x14ac:dyDescent="0.2">
      <c r="A11228" s="4">
        <v>38362</v>
      </c>
      <c r="B11228">
        <v>2.0699999999999998</v>
      </c>
      <c r="C11228">
        <v>2.36</v>
      </c>
      <c r="D11228">
        <v>2.67</v>
      </c>
      <c r="E11228">
        <v>2.86</v>
      </c>
      <c r="F11228">
        <v>3.23</v>
      </c>
      <c r="G11228">
        <v>3.41</v>
      </c>
      <c r="H11228">
        <v>3.75</v>
      </c>
      <c r="I11228">
        <v>4.03</v>
      </c>
      <c r="J11228">
        <v>4.29</v>
      </c>
      <c r="K11228">
        <v>4.8600000000000003</v>
      </c>
      <c r="L11228" t="s">
        <v>13</v>
      </c>
    </row>
    <row r="11229" spans="1:12" x14ac:dyDescent="0.2">
      <c r="A11229" s="4">
        <v>38363</v>
      </c>
      <c r="B11229">
        <v>2.0299999999999998</v>
      </c>
      <c r="C11229">
        <v>2.34</v>
      </c>
      <c r="D11229">
        <v>2.67</v>
      </c>
      <c r="E11229">
        <v>2.86</v>
      </c>
      <c r="F11229">
        <v>3.24</v>
      </c>
      <c r="G11229">
        <v>3.41</v>
      </c>
      <c r="H11229">
        <v>3.73</v>
      </c>
      <c r="I11229">
        <v>4</v>
      </c>
      <c r="J11229">
        <v>4.26</v>
      </c>
      <c r="K11229">
        <v>4.83</v>
      </c>
      <c r="L11229" t="s">
        <v>13</v>
      </c>
    </row>
    <row r="11230" spans="1:12" x14ac:dyDescent="0.2">
      <c r="A11230" s="4">
        <v>38364</v>
      </c>
      <c r="B11230">
        <v>2.0099999999999998</v>
      </c>
      <c r="C11230">
        <v>2.34</v>
      </c>
      <c r="D11230">
        <v>2.64</v>
      </c>
      <c r="E11230">
        <v>2.84</v>
      </c>
      <c r="F11230">
        <v>3.22</v>
      </c>
      <c r="G11230">
        <v>3.38</v>
      </c>
      <c r="H11230">
        <v>3.72</v>
      </c>
      <c r="I11230">
        <v>4</v>
      </c>
      <c r="J11230">
        <v>4.25</v>
      </c>
      <c r="K11230">
        <v>4.8099999999999996</v>
      </c>
      <c r="L11230" t="s">
        <v>13</v>
      </c>
    </row>
    <row r="11231" spans="1:12" x14ac:dyDescent="0.2">
      <c r="A11231" s="4">
        <v>38365</v>
      </c>
      <c r="B11231">
        <v>2.06</v>
      </c>
      <c r="C11231">
        <v>2.35</v>
      </c>
      <c r="D11231">
        <v>2.65</v>
      </c>
      <c r="E11231">
        <v>2.84</v>
      </c>
      <c r="F11231">
        <v>3.21</v>
      </c>
      <c r="G11231">
        <v>3.36</v>
      </c>
      <c r="H11231">
        <v>3.68</v>
      </c>
      <c r="I11231">
        <v>3.95</v>
      </c>
      <c r="J11231">
        <v>4.2</v>
      </c>
      <c r="K11231">
        <v>4.75</v>
      </c>
      <c r="L11231" t="s">
        <v>13</v>
      </c>
    </row>
    <row r="11232" spans="1:12" x14ac:dyDescent="0.2">
      <c r="A11232" s="4">
        <v>38366</v>
      </c>
      <c r="B11232">
        <v>2.06</v>
      </c>
      <c r="C11232">
        <v>2.37</v>
      </c>
      <c r="D11232">
        <v>2.68</v>
      </c>
      <c r="E11232">
        <v>2.87</v>
      </c>
      <c r="F11232">
        <v>3.24</v>
      </c>
      <c r="G11232">
        <v>3.41</v>
      </c>
      <c r="H11232">
        <v>3.71</v>
      </c>
      <c r="I11232">
        <v>3.97</v>
      </c>
      <c r="J11232">
        <v>4.2300000000000004</v>
      </c>
      <c r="K11232">
        <v>4.76</v>
      </c>
      <c r="L11232" t="s">
        <v>13</v>
      </c>
    </row>
    <row r="11233" spans="1:12" x14ac:dyDescent="0.2">
      <c r="A11233" s="4">
        <v>38369</v>
      </c>
      <c r="B11233" t="s">
        <v>13</v>
      </c>
      <c r="C11233" t="s">
        <v>13</v>
      </c>
      <c r="D11233" t="s">
        <v>13</v>
      </c>
      <c r="E11233" t="s">
        <v>13</v>
      </c>
      <c r="F11233" t="s">
        <v>13</v>
      </c>
      <c r="G11233" t="s">
        <v>13</v>
      </c>
      <c r="H11233" t="s">
        <v>13</v>
      </c>
      <c r="I11233" t="s">
        <v>13</v>
      </c>
      <c r="J11233" t="s">
        <v>13</v>
      </c>
      <c r="K11233" t="s">
        <v>13</v>
      </c>
      <c r="L11233" t="s">
        <v>13</v>
      </c>
    </row>
    <row r="11234" spans="1:12" x14ac:dyDescent="0.2">
      <c r="A11234" s="4">
        <v>38370</v>
      </c>
      <c r="B11234">
        <v>2.0499999999999998</v>
      </c>
      <c r="C11234">
        <v>2.39</v>
      </c>
      <c r="D11234">
        <v>2.71</v>
      </c>
      <c r="E11234">
        <v>2.9</v>
      </c>
      <c r="F11234">
        <v>3.26</v>
      </c>
      <c r="G11234">
        <v>3.42</v>
      </c>
      <c r="H11234">
        <v>3.72</v>
      </c>
      <c r="I11234">
        <v>3.97</v>
      </c>
      <c r="J11234">
        <v>4.21</v>
      </c>
      <c r="K11234">
        <v>4.7300000000000004</v>
      </c>
      <c r="L11234" t="s">
        <v>13</v>
      </c>
    </row>
    <row r="11235" spans="1:12" x14ac:dyDescent="0.2">
      <c r="A11235" s="4">
        <v>38371</v>
      </c>
      <c r="B11235">
        <v>1.95</v>
      </c>
      <c r="C11235">
        <v>2.37</v>
      </c>
      <c r="D11235">
        <v>2.69</v>
      </c>
      <c r="E11235">
        <v>2.88</v>
      </c>
      <c r="F11235">
        <v>3.26</v>
      </c>
      <c r="G11235">
        <v>3.42</v>
      </c>
      <c r="H11235">
        <v>3.73</v>
      </c>
      <c r="I11235">
        <v>3.97</v>
      </c>
      <c r="J11235">
        <v>4.2</v>
      </c>
      <c r="K11235">
        <v>4.71</v>
      </c>
      <c r="L11235" t="s">
        <v>13</v>
      </c>
    </row>
    <row r="11236" spans="1:12" x14ac:dyDescent="0.2">
      <c r="A11236" s="4">
        <v>38372</v>
      </c>
      <c r="B11236">
        <v>1.89</v>
      </c>
      <c r="C11236">
        <v>2.35</v>
      </c>
      <c r="D11236">
        <v>2.67</v>
      </c>
      <c r="E11236">
        <v>2.85</v>
      </c>
      <c r="F11236">
        <v>3.21</v>
      </c>
      <c r="G11236">
        <v>3.38</v>
      </c>
      <c r="H11236">
        <v>3.68</v>
      </c>
      <c r="I11236">
        <v>3.94</v>
      </c>
      <c r="J11236">
        <v>4.17</v>
      </c>
      <c r="K11236">
        <v>4.7</v>
      </c>
      <c r="L11236" t="s">
        <v>13</v>
      </c>
    </row>
    <row r="11237" spans="1:12" x14ac:dyDescent="0.2">
      <c r="A11237" s="4">
        <v>38373</v>
      </c>
      <c r="B11237">
        <v>2.02</v>
      </c>
      <c r="C11237">
        <v>2.36</v>
      </c>
      <c r="D11237">
        <v>2.66</v>
      </c>
      <c r="E11237">
        <v>2.83</v>
      </c>
      <c r="F11237">
        <v>3.16</v>
      </c>
      <c r="G11237">
        <v>3.33</v>
      </c>
      <c r="H11237">
        <v>3.65</v>
      </c>
      <c r="I11237">
        <v>3.92</v>
      </c>
      <c r="J11237">
        <v>4.16</v>
      </c>
      <c r="K11237">
        <v>4.6900000000000004</v>
      </c>
      <c r="L11237" t="s">
        <v>13</v>
      </c>
    </row>
    <row r="11238" spans="1:12" x14ac:dyDescent="0.2">
      <c r="A11238" s="4">
        <v>38376</v>
      </c>
      <c r="B11238">
        <v>2.0499999999999998</v>
      </c>
      <c r="C11238">
        <v>2.37</v>
      </c>
      <c r="D11238">
        <v>2.69</v>
      </c>
      <c r="E11238">
        <v>2.86</v>
      </c>
      <c r="F11238">
        <v>3.2</v>
      </c>
      <c r="G11238">
        <v>3.36</v>
      </c>
      <c r="H11238">
        <v>3.65</v>
      </c>
      <c r="I11238">
        <v>3.9</v>
      </c>
      <c r="J11238">
        <v>4.1399999999999997</v>
      </c>
      <c r="K11238">
        <v>4.6500000000000004</v>
      </c>
      <c r="L11238" t="s">
        <v>13</v>
      </c>
    </row>
    <row r="11239" spans="1:12" x14ac:dyDescent="0.2">
      <c r="A11239" s="4">
        <v>38377</v>
      </c>
      <c r="B11239">
        <v>2.13</v>
      </c>
      <c r="C11239">
        <v>2.39</v>
      </c>
      <c r="D11239">
        <v>2.7</v>
      </c>
      <c r="E11239">
        <v>2.88</v>
      </c>
      <c r="F11239">
        <v>3.23</v>
      </c>
      <c r="G11239">
        <v>3.39</v>
      </c>
      <c r="H11239">
        <v>3.71</v>
      </c>
      <c r="I11239">
        <v>3.97</v>
      </c>
      <c r="J11239">
        <v>4.2</v>
      </c>
      <c r="K11239">
        <v>4.72</v>
      </c>
      <c r="L11239" t="s">
        <v>13</v>
      </c>
    </row>
    <row r="11240" spans="1:12" x14ac:dyDescent="0.2">
      <c r="A11240" s="4">
        <v>38378</v>
      </c>
      <c r="B11240">
        <v>2.16</v>
      </c>
      <c r="C11240">
        <v>2.41</v>
      </c>
      <c r="D11240">
        <v>2.71</v>
      </c>
      <c r="E11240">
        <v>2.9</v>
      </c>
      <c r="F11240">
        <v>3.27</v>
      </c>
      <c r="G11240">
        <v>3.43</v>
      </c>
      <c r="H11240">
        <v>3.73</v>
      </c>
      <c r="I11240">
        <v>3.98</v>
      </c>
      <c r="J11240">
        <v>4.21</v>
      </c>
      <c r="K11240">
        <v>4.72</v>
      </c>
      <c r="L11240" t="s">
        <v>13</v>
      </c>
    </row>
    <row r="11241" spans="1:12" x14ac:dyDescent="0.2">
      <c r="A11241" s="4">
        <v>38379</v>
      </c>
      <c r="B11241">
        <v>2.16</v>
      </c>
      <c r="C11241">
        <v>2.44</v>
      </c>
      <c r="D11241">
        <v>2.72</v>
      </c>
      <c r="E11241">
        <v>2.91</v>
      </c>
      <c r="F11241">
        <v>3.28</v>
      </c>
      <c r="G11241">
        <v>3.45</v>
      </c>
      <c r="H11241">
        <v>3.75</v>
      </c>
      <c r="I11241">
        <v>4</v>
      </c>
      <c r="J11241">
        <v>4.22</v>
      </c>
      <c r="K11241">
        <v>4.7300000000000004</v>
      </c>
      <c r="L11241" t="s">
        <v>13</v>
      </c>
    </row>
    <row r="11242" spans="1:12" x14ac:dyDescent="0.2">
      <c r="A11242" s="4">
        <v>38380</v>
      </c>
      <c r="B11242">
        <v>2.12</v>
      </c>
      <c r="C11242">
        <v>2.46</v>
      </c>
      <c r="D11242">
        <v>2.71</v>
      </c>
      <c r="E11242">
        <v>2.89</v>
      </c>
      <c r="F11242">
        <v>3.25</v>
      </c>
      <c r="G11242">
        <v>3.41</v>
      </c>
      <c r="H11242">
        <v>3.69</v>
      </c>
      <c r="I11242">
        <v>3.93</v>
      </c>
      <c r="J11242">
        <v>4.16</v>
      </c>
      <c r="K11242">
        <v>4.66</v>
      </c>
      <c r="L11242" t="s">
        <v>13</v>
      </c>
    </row>
    <row r="11243" spans="1:12" x14ac:dyDescent="0.2">
      <c r="A11243" s="4">
        <v>38383</v>
      </c>
      <c r="B11243">
        <v>2.06</v>
      </c>
      <c r="C11243">
        <v>2.5099999999999998</v>
      </c>
      <c r="D11243">
        <v>2.79</v>
      </c>
      <c r="E11243">
        <v>2.96</v>
      </c>
      <c r="F11243">
        <v>3.29</v>
      </c>
      <c r="G11243">
        <v>3.43</v>
      </c>
      <c r="H11243">
        <v>3.71</v>
      </c>
      <c r="I11243">
        <v>3.92</v>
      </c>
      <c r="J11243">
        <v>4.1399999999999997</v>
      </c>
      <c r="K11243">
        <v>4.6399999999999997</v>
      </c>
      <c r="L11243" t="s">
        <v>13</v>
      </c>
    </row>
    <row r="11244" spans="1:12" x14ac:dyDescent="0.2">
      <c r="A11244" s="4">
        <v>38384</v>
      </c>
      <c r="B11244">
        <v>2.23</v>
      </c>
      <c r="C11244">
        <v>2.5099999999999998</v>
      </c>
      <c r="D11244">
        <v>2.77</v>
      </c>
      <c r="E11244">
        <v>2.95</v>
      </c>
      <c r="F11244">
        <v>3.29</v>
      </c>
      <c r="G11244">
        <v>3.43</v>
      </c>
      <c r="H11244">
        <v>3.71</v>
      </c>
      <c r="I11244">
        <v>3.93</v>
      </c>
      <c r="J11244">
        <v>4.1500000000000004</v>
      </c>
      <c r="K11244">
        <v>4.6500000000000004</v>
      </c>
      <c r="L11244" t="s">
        <v>13</v>
      </c>
    </row>
    <row r="11245" spans="1:12" x14ac:dyDescent="0.2">
      <c r="A11245" s="4">
        <v>38385</v>
      </c>
      <c r="B11245">
        <v>2.2200000000000002</v>
      </c>
      <c r="C11245">
        <v>2.5099999999999998</v>
      </c>
      <c r="D11245">
        <v>2.76</v>
      </c>
      <c r="E11245">
        <v>2.95</v>
      </c>
      <c r="F11245">
        <v>3.32</v>
      </c>
      <c r="G11245">
        <v>3.47</v>
      </c>
      <c r="H11245">
        <v>3.73</v>
      </c>
      <c r="I11245">
        <v>3.93</v>
      </c>
      <c r="J11245">
        <v>4.1500000000000004</v>
      </c>
      <c r="K11245">
        <v>4.63</v>
      </c>
      <c r="L11245" t="s">
        <v>13</v>
      </c>
    </row>
    <row r="11246" spans="1:12" x14ac:dyDescent="0.2">
      <c r="A11246" s="4">
        <v>38386</v>
      </c>
      <c r="B11246">
        <v>2.1800000000000002</v>
      </c>
      <c r="C11246">
        <v>2.48</v>
      </c>
      <c r="D11246">
        <v>2.76</v>
      </c>
      <c r="E11246">
        <v>2.96</v>
      </c>
      <c r="F11246">
        <v>3.34</v>
      </c>
      <c r="G11246">
        <v>3.51</v>
      </c>
      <c r="H11246">
        <v>3.76</v>
      </c>
      <c r="I11246">
        <v>3.97</v>
      </c>
      <c r="J11246">
        <v>4.18</v>
      </c>
      <c r="K11246">
        <v>4.6399999999999997</v>
      </c>
      <c r="L11246" t="s">
        <v>13</v>
      </c>
    </row>
    <row r="11247" spans="1:12" x14ac:dyDescent="0.2">
      <c r="A11247" s="4">
        <v>38387</v>
      </c>
      <c r="B11247">
        <v>2.2000000000000002</v>
      </c>
      <c r="C11247">
        <v>2.4700000000000002</v>
      </c>
      <c r="D11247">
        <v>2.75</v>
      </c>
      <c r="E11247">
        <v>2.93</v>
      </c>
      <c r="F11247">
        <v>3.29</v>
      </c>
      <c r="G11247">
        <v>3.44</v>
      </c>
      <c r="H11247">
        <v>3.68</v>
      </c>
      <c r="I11247">
        <v>3.88</v>
      </c>
      <c r="J11247">
        <v>4.09</v>
      </c>
      <c r="K11247">
        <v>4.54</v>
      </c>
      <c r="L11247" t="s">
        <v>13</v>
      </c>
    </row>
    <row r="11248" spans="1:12" x14ac:dyDescent="0.2">
      <c r="A11248" s="4">
        <v>38390</v>
      </c>
      <c r="B11248">
        <v>2.27</v>
      </c>
      <c r="C11248">
        <v>2.5099999999999998</v>
      </c>
      <c r="D11248">
        <v>2.78</v>
      </c>
      <c r="E11248">
        <v>2.96</v>
      </c>
      <c r="F11248">
        <v>3.31</v>
      </c>
      <c r="G11248">
        <v>3.46</v>
      </c>
      <c r="H11248">
        <v>3.67</v>
      </c>
      <c r="I11248">
        <v>3.87</v>
      </c>
      <c r="J11248">
        <v>4.07</v>
      </c>
      <c r="K11248">
        <v>4.49</v>
      </c>
      <c r="L11248" t="s">
        <v>13</v>
      </c>
    </row>
    <row r="11249" spans="1:12" x14ac:dyDescent="0.2">
      <c r="A11249" s="4">
        <v>38391</v>
      </c>
      <c r="B11249">
        <v>2.34</v>
      </c>
      <c r="C11249">
        <v>2.4900000000000002</v>
      </c>
      <c r="D11249">
        <v>2.78</v>
      </c>
      <c r="E11249">
        <v>2.97</v>
      </c>
      <c r="F11249">
        <v>3.33</v>
      </c>
      <c r="G11249">
        <v>3.47</v>
      </c>
      <c r="H11249">
        <v>3.68</v>
      </c>
      <c r="I11249">
        <v>3.86</v>
      </c>
      <c r="J11249">
        <v>4.05</v>
      </c>
      <c r="K11249">
        <v>4.46</v>
      </c>
      <c r="L11249" t="s">
        <v>13</v>
      </c>
    </row>
    <row r="11250" spans="1:12" x14ac:dyDescent="0.2">
      <c r="A11250" s="4">
        <v>38392</v>
      </c>
      <c r="B11250">
        <v>2.34</v>
      </c>
      <c r="C11250">
        <v>2.5099999999999998</v>
      </c>
      <c r="D11250">
        <v>2.77</v>
      </c>
      <c r="E11250">
        <v>2.93</v>
      </c>
      <c r="F11250">
        <v>3.24</v>
      </c>
      <c r="G11250">
        <v>3.38</v>
      </c>
      <c r="H11250">
        <v>3.58</v>
      </c>
      <c r="I11250">
        <v>3.79</v>
      </c>
      <c r="J11250">
        <v>4</v>
      </c>
      <c r="K11250">
        <v>4.43</v>
      </c>
      <c r="L11250" t="s">
        <v>13</v>
      </c>
    </row>
    <row r="11251" spans="1:12" x14ac:dyDescent="0.2">
      <c r="A11251" s="4">
        <v>38393</v>
      </c>
      <c r="B11251">
        <v>2.35</v>
      </c>
      <c r="C11251">
        <v>2.5099999999999998</v>
      </c>
      <c r="D11251">
        <v>2.78</v>
      </c>
      <c r="E11251">
        <v>2.96</v>
      </c>
      <c r="F11251">
        <v>3.29</v>
      </c>
      <c r="G11251">
        <v>3.43</v>
      </c>
      <c r="H11251">
        <v>3.65</v>
      </c>
      <c r="I11251">
        <v>3.86</v>
      </c>
      <c r="J11251">
        <v>4.07</v>
      </c>
      <c r="K11251">
        <v>4.5199999999999996</v>
      </c>
      <c r="L11251" t="s">
        <v>13</v>
      </c>
    </row>
    <row r="11252" spans="1:12" x14ac:dyDescent="0.2">
      <c r="A11252" s="4">
        <v>38394</v>
      </c>
      <c r="B11252">
        <v>2.36</v>
      </c>
      <c r="C11252">
        <v>2.5499999999999998</v>
      </c>
      <c r="D11252">
        <v>2.83</v>
      </c>
      <c r="E11252">
        <v>3</v>
      </c>
      <c r="F11252">
        <v>3.34</v>
      </c>
      <c r="G11252">
        <v>3.48</v>
      </c>
      <c r="H11252">
        <v>3.7</v>
      </c>
      <c r="I11252">
        <v>3.9</v>
      </c>
      <c r="J11252">
        <v>4.0999999999999996</v>
      </c>
      <c r="K11252">
        <v>4.55</v>
      </c>
      <c r="L11252" t="s">
        <v>13</v>
      </c>
    </row>
    <row r="11253" spans="1:12" x14ac:dyDescent="0.2">
      <c r="A11253" s="4">
        <v>38397</v>
      </c>
      <c r="B11253">
        <v>2.37</v>
      </c>
      <c r="C11253">
        <v>2.59</v>
      </c>
      <c r="D11253">
        <v>2.84</v>
      </c>
      <c r="E11253">
        <v>3.03</v>
      </c>
      <c r="F11253">
        <v>3.38</v>
      </c>
      <c r="G11253">
        <v>3.51</v>
      </c>
      <c r="H11253">
        <v>3.7</v>
      </c>
      <c r="I11253">
        <v>3.88</v>
      </c>
      <c r="J11253">
        <v>4.08</v>
      </c>
      <c r="K11253">
        <v>4.51</v>
      </c>
      <c r="L11253" t="s">
        <v>13</v>
      </c>
    </row>
    <row r="11254" spans="1:12" x14ac:dyDescent="0.2">
      <c r="A11254" s="4">
        <v>38398</v>
      </c>
      <c r="B11254">
        <v>2.4</v>
      </c>
      <c r="C11254">
        <v>2.59</v>
      </c>
      <c r="D11254">
        <v>2.86</v>
      </c>
      <c r="E11254">
        <v>3.03</v>
      </c>
      <c r="F11254">
        <v>3.37</v>
      </c>
      <c r="G11254">
        <v>3.51</v>
      </c>
      <c r="H11254">
        <v>3.71</v>
      </c>
      <c r="I11254">
        <v>3.91</v>
      </c>
      <c r="J11254">
        <v>4.0999999999999996</v>
      </c>
      <c r="K11254">
        <v>4.55</v>
      </c>
      <c r="L11254" t="s">
        <v>13</v>
      </c>
    </row>
    <row r="11255" spans="1:12" x14ac:dyDescent="0.2">
      <c r="A11255" s="4">
        <v>38399</v>
      </c>
      <c r="B11255">
        <v>2.39</v>
      </c>
      <c r="C11255">
        <v>2.57</v>
      </c>
      <c r="D11255">
        <v>2.86</v>
      </c>
      <c r="E11255">
        <v>3.05</v>
      </c>
      <c r="F11255">
        <v>3.41</v>
      </c>
      <c r="G11255">
        <v>3.56</v>
      </c>
      <c r="H11255">
        <v>3.78</v>
      </c>
      <c r="I11255">
        <v>3.97</v>
      </c>
      <c r="J11255">
        <v>4.16</v>
      </c>
      <c r="K11255">
        <v>4.5999999999999996</v>
      </c>
      <c r="L11255" t="s">
        <v>13</v>
      </c>
    </row>
    <row r="11256" spans="1:12" x14ac:dyDescent="0.2">
      <c r="A11256" s="4">
        <v>38400</v>
      </c>
      <c r="B11256">
        <v>2.4</v>
      </c>
      <c r="C11256">
        <v>2.58</v>
      </c>
      <c r="D11256">
        <v>2.85</v>
      </c>
      <c r="E11256">
        <v>3.03</v>
      </c>
      <c r="F11256">
        <v>3.38</v>
      </c>
      <c r="G11256">
        <v>3.55</v>
      </c>
      <c r="H11256">
        <v>3.78</v>
      </c>
      <c r="I11256">
        <v>3.99</v>
      </c>
      <c r="J11256">
        <v>4.1900000000000004</v>
      </c>
      <c r="K11256">
        <v>4.6500000000000004</v>
      </c>
      <c r="L11256" t="s">
        <v>13</v>
      </c>
    </row>
    <row r="11257" spans="1:12" x14ac:dyDescent="0.2">
      <c r="A11257" s="4">
        <v>38401</v>
      </c>
      <c r="B11257">
        <v>2.39</v>
      </c>
      <c r="C11257">
        <v>2.61</v>
      </c>
      <c r="D11257">
        <v>2.9</v>
      </c>
      <c r="E11257">
        <v>3.09</v>
      </c>
      <c r="F11257">
        <v>3.45</v>
      </c>
      <c r="G11257">
        <v>3.62</v>
      </c>
      <c r="H11257">
        <v>3.86</v>
      </c>
      <c r="I11257">
        <v>4.07</v>
      </c>
      <c r="J11257">
        <v>4.2699999999999996</v>
      </c>
      <c r="K11257">
        <v>4.72</v>
      </c>
      <c r="L11257" t="s">
        <v>13</v>
      </c>
    </row>
    <row r="11258" spans="1:12" x14ac:dyDescent="0.2">
      <c r="A11258" s="4">
        <v>38404</v>
      </c>
      <c r="B11258" t="s">
        <v>13</v>
      </c>
      <c r="C11258" t="s">
        <v>13</v>
      </c>
      <c r="D11258" t="s">
        <v>13</v>
      </c>
      <c r="E11258" t="s">
        <v>13</v>
      </c>
      <c r="F11258" t="s">
        <v>13</v>
      </c>
      <c r="G11258" t="s">
        <v>13</v>
      </c>
      <c r="H11258" t="s">
        <v>13</v>
      </c>
      <c r="I11258" t="s">
        <v>13</v>
      </c>
      <c r="J11258" t="s">
        <v>13</v>
      </c>
      <c r="K11258" t="s">
        <v>13</v>
      </c>
      <c r="L11258" t="s">
        <v>13</v>
      </c>
    </row>
    <row r="11259" spans="1:12" x14ac:dyDescent="0.2">
      <c r="A11259" s="4">
        <v>38405</v>
      </c>
      <c r="B11259">
        <v>2.4300000000000002</v>
      </c>
      <c r="C11259">
        <v>2.67</v>
      </c>
      <c r="D11259">
        <v>2.94</v>
      </c>
      <c r="E11259">
        <v>3.12</v>
      </c>
      <c r="F11259">
        <v>3.46</v>
      </c>
      <c r="G11259">
        <v>3.62</v>
      </c>
      <c r="H11259">
        <v>3.88</v>
      </c>
      <c r="I11259">
        <v>4.09</v>
      </c>
      <c r="J11259">
        <v>4.29</v>
      </c>
      <c r="K11259">
        <v>4.75</v>
      </c>
      <c r="L11259" t="s">
        <v>13</v>
      </c>
    </row>
    <row r="11260" spans="1:12" x14ac:dyDescent="0.2">
      <c r="A11260" s="4">
        <v>38406</v>
      </c>
      <c r="B11260">
        <v>2.4700000000000002</v>
      </c>
      <c r="C11260">
        <v>2.67</v>
      </c>
      <c r="D11260">
        <v>2.94</v>
      </c>
      <c r="E11260">
        <v>3.12</v>
      </c>
      <c r="F11260">
        <v>3.46</v>
      </c>
      <c r="G11260">
        <v>3.63</v>
      </c>
      <c r="H11260">
        <v>3.87</v>
      </c>
      <c r="I11260">
        <v>4.08</v>
      </c>
      <c r="J11260">
        <v>4.2699999999999996</v>
      </c>
      <c r="K11260">
        <v>4.7300000000000004</v>
      </c>
      <c r="L11260" t="s">
        <v>13</v>
      </c>
    </row>
    <row r="11261" spans="1:12" x14ac:dyDescent="0.2">
      <c r="A11261" s="4">
        <v>38407</v>
      </c>
      <c r="B11261">
        <v>2.48</v>
      </c>
      <c r="C11261">
        <v>2.69</v>
      </c>
      <c r="D11261">
        <v>2.94</v>
      </c>
      <c r="E11261">
        <v>3.13</v>
      </c>
      <c r="F11261">
        <v>3.52</v>
      </c>
      <c r="G11261">
        <v>3.67</v>
      </c>
      <c r="H11261">
        <v>3.91</v>
      </c>
      <c r="I11261">
        <v>4.0999999999999996</v>
      </c>
      <c r="J11261">
        <v>4.29</v>
      </c>
      <c r="K11261">
        <v>4.74</v>
      </c>
      <c r="L11261" t="s">
        <v>13</v>
      </c>
    </row>
    <row r="11262" spans="1:12" x14ac:dyDescent="0.2">
      <c r="A11262" s="4">
        <v>38408</v>
      </c>
      <c r="B11262">
        <v>2.5</v>
      </c>
      <c r="C11262">
        <v>2.74</v>
      </c>
      <c r="D11262">
        <v>2.95</v>
      </c>
      <c r="E11262">
        <v>3.15</v>
      </c>
      <c r="F11262">
        <v>3.54</v>
      </c>
      <c r="G11262">
        <v>3.68</v>
      </c>
      <c r="H11262">
        <v>3.91</v>
      </c>
      <c r="I11262">
        <v>4.09</v>
      </c>
      <c r="J11262">
        <v>4.2699999999999996</v>
      </c>
      <c r="K11262">
        <v>4.72</v>
      </c>
      <c r="L11262" t="s">
        <v>13</v>
      </c>
    </row>
    <row r="11263" spans="1:12" x14ac:dyDescent="0.2">
      <c r="A11263" s="4">
        <v>38411</v>
      </c>
      <c r="B11263">
        <v>2.5099999999999998</v>
      </c>
      <c r="C11263">
        <v>2.76</v>
      </c>
      <c r="D11263">
        <v>3.01</v>
      </c>
      <c r="E11263">
        <v>3.2</v>
      </c>
      <c r="F11263">
        <v>3.59</v>
      </c>
      <c r="G11263">
        <v>3.75</v>
      </c>
      <c r="H11263">
        <v>4</v>
      </c>
      <c r="I11263">
        <v>4.18</v>
      </c>
      <c r="J11263">
        <v>4.3600000000000003</v>
      </c>
      <c r="K11263">
        <v>4.79</v>
      </c>
      <c r="L11263" t="s">
        <v>13</v>
      </c>
    </row>
    <row r="11264" spans="1:12" x14ac:dyDescent="0.2">
      <c r="A11264" s="4">
        <v>38412</v>
      </c>
      <c r="B11264">
        <v>2.5499999999999998</v>
      </c>
      <c r="C11264">
        <v>2.75</v>
      </c>
      <c r="D11264">
        <v>3</v>
      </c>
      <c r="E11264">
        <v>3.2</v>
      </c>
      <c r="F11264">
        <v>3.59</v>
      </c>
      <c r="G11264">
        <v>3.76</v>
      </c>
      <c r="H11264">
        <v>4.0199999999999996</v>
      </c>
      <c r="I11264">
        <v>4.1900000000000004</v>
      </c>
      <c r="J11264">
        <v>4.38</v>
      </c>
      <c r="K11264">
        <v>4.8</v>
      </c>
      <c r="L11264" t="s">
        <v>13</v>
      </c>
    </row>
    <row r="11265" spans="1:12" x14ac:dyDescent="0.2">
      <c r="A11265" s="4">
        <v>38413</v>
      </c>
      <c r="B11265">
        <v>2.54</v>
      </c>
      <c r="C11265">
        <v>2.74</v>
      </c>
      <c r="D11265">
        <v>3</v>
      </c>
      <c r="E11265">
        <v>3.19</v>
      </c>
      <c r="F11265">
        <v>3.57</v>
      </c>
      <c r="G11265">
        <v>3.75</v>
      </c>
      <c r="H11265">
        <v>4</v>
      </c>
      <c r="I11265">
        <v>4.2</v>
      </c>
      <c r="J11265">
        <v>4.38</v>
      </c>
      <c r="K11265">
        <v>4.82</v>
      </c>
      <c r="L11265" t="s">
        <v>13</v>
      </c>
    </row>
    <row r="11266" spans="1:12" x14ac:dyDescent="0.2">
      <c r="A11266" s="4">
        <v>38414</v>
      </c>
      <c r="B11266">
        <v>2.5499999999999998</v>
      </c>
      <c r="C11266">
        <v>2.76</v>
      </c>
      <c r="D11266">
        <v>3</v>
      </c>
      <c r="E11266">
        <v>3.19</v>
      </c>
      <c r="F11266">
        <v>3.59</v>
      </c>
      <c r="G11266">
        <v>3.76</v>
      </c>
      <c r="H11266">
        <v>4.0199999999999996</v>
      </c>
      <c r="I11266">
        <v>4.2</v>
      </c>
      <c r="J11266">
        <v>4.3899999999999997</v>
      </c>
      <c r="K11266">
        <v>4.82</v>
      </c>
      <c r="L11266" t="s">
        <v>13</v>
      </c>
    </row>
    <row r="11267" spans="1:12" x14ac:dyDescent="0.2">
      <c r="A11267" s="4">
        <v>38415</v>
      </c>
      <c r="B11267">
        <v>2.56</v>
      </c>
      <c r="C11267">
        <v>2.76</v>
      </c>
      <c r="D11267">
        <v>3.01</v>
      </c>
      <c r="E11267">
        <v>3.2</v>
      </c>
      <c r="F11267">
        <v>3.57</v>
      </c>
      <c r="G11267">
        <v>3.73</v>
      </c>
      <c r="H11267">
        <v>3.97</v>
      </c>
      <c r="I11267">
        <v>4.1500000000000004</v>
      </c>
      <c r="J11267">
        <v>4.32</v>
      </c>
      <c r="K11267">
        <v>4.7300000000000004</v>
      </c>
      <c r="L11267" t="s">
        <v>13</v>
      </c>
    </row>
    <row r="11268" spans="1:12" x14ac:dyDescent="0.2">
      <c r="A11268" s="4">
        <v>38418</v>
      </c>
      <c r="B11268">
        <v>2.59</v>
      </c>
      <c r="C11268">
        <v>2.76</v>
      </c>
      <c r="D11268">
        <v>3.02</v>
      </c>
      <c r="E11268">
        <v>3.22</v>
      </c>
      <c r="F11268">
        <v>3.61</v>
      </c>
      <c r="G11268">
        <v>3.76</v>
      </c>
      <c r="H11268">
        <v>3.99</v>
      </c>
      <c r="I11268">
        <v>4.1500000000000004</v>
      </c>
      <c r="J11268">
        <v>4.3099999999999996</v>
      </c>
      <c r="K11268">
        <v>4.7</v>
      </c>
      <c r="L11268" t="s">
        <v>13</v>
      </c>
    </row>
    <row r="11269" spans="1:12" x14ac:dyDescent="0.2">
      <c r="A11269" s="4">
        <v>38419</v>
      </c>
      <c r="B11269">
        <v>2.61</v>
      </c>
      <c r="C11269">
        <v>2.75</v>
      </c>
      <c r="D11269">
        <v>3.03</v>
      </c>
      <c r="E11269">
        <v>3.23</v>
      </c>
      <c r="F11269">
        <v>3.62</v>
      </c>
      <c r="G11269">
        <v>3.79</v>
      </c>
      <c r="H11269">
        <v>4.05</v>
      </c>
      <c r="I11269">
        <v>4.22</v>
      </c>
      <c r="J11269">
        <v>4.38</v>
      </c>
      <c r="K11269">
        <v>4.78</v>
      </c>
      <c r="L11269" t="s">
        <v>13</v>
      </c>
    </row>
    <row r="11270" spans="1:12" x14ac:dyDescent="0.2">
      <c r="A11270" s="4">
        <v>38420</v>
      </c>
      <c r="B11270">
        <v>2.6</v>
      </c>
      <c r="C11270">
        <v>2.76</v>
      </c>
      <c r="D11270">
        <v>3.03</v>
      </c>
      <c r="E11270">
        <v>3.24</v>
      </c>
      <c r="F11270">
        <v>3.66</v>
      </c>
      <c r="G11270">
        <v>3.87</v>
      </c>
      <c r="H11270">
        <v>4.16</v>
      </c>
      <c r="I11270">
        <v>4.3499999999999996</v>
      </c>
      <c r="J11270">
        <v>4.5199999999999996</v>
      </c>
      <c r="K11270">
        <v>4.92</v>
      </c>
      <c r="L11270" t="s">
        <v>13</v>
      </c>
    </row>
    <row r="11271" spans="1:12" x14ac:dyDescent="0.2">
      <c r="A11271" s="4">
        <v>38421</v>
      </c>
      <c r="B11271">
        <v>2.6</v>
      </c>
      <c r="C11271">
        <v>2.75</v>
      </c>
      <c r="D11271">
        <v>3.04</v>
      </c>
      <c r="E11271">
        <v>3.25</v>
      </c>
      <c r="F11271">
        <v>3.68</v>
      </c>
      <c r="G11271">
        <v>3.87</v>
      </c>
      <c r="H11271">
        <v>4.13</v>
      </c>
      <c r="I11271">
        <v>4.29</v>
      </c>
      <c r="J11271">
        <v>4.4800000000000004</v>
      </c>
      <c r="K11271">
        <v>4.8499999999999996</v>
      </c>
      <c r="L11271" t="s">
        <v>13</v>
      </c>
    </row>
    <row r="11272" spans="1:12" x14ac:dyDescent="0.2">
      <c r="A11272" s="4">
        <v>38422</v>
      </c>
      <c r="B11272">
        <v>2.6</v>
      </c>
      <c r="C11272">
        <v>2.76</v>
      </c>
      <c r="D11272">
        <v>3.06</v>
      </c>
      <c r="E11272">
        <v>3.28</v>
      </c>
      <c r="F11272">
        <v>3.73</v>
      </c>
      <c r="G11272">
        <v>3.94</v>
      </c>
      <c r="H11272">
        <v>4.22</v>
      </c>
      <c r="I11272">
        <v>4.3899999999999997</v>
      </c>
      <c r="J11272">
        <v>4.5599999999999996</v>
      </c>
      <c r="K11272">
        <v>4.93</v>
      </c>
      <c r="L11272" t="s">
        <v>13</v>
      </c>
    </row>
    <row r="11273" spans="1:12" x14ac:dyDescent="0.2">
      <c r="A11273" s="4">
        <v>38425</v>
      </c>
      <c r="B11273">
        <v>2.62</v>
      </c>
      <c r="C11273">
        <v>2.8</v>
      </c>
      <c r="D11273">
        <v>3.1</v>
      </c>
      <c r="E11273">
        <v>3.32</v>
      </c>
      <c r="F11273">
        <v>3.75</v>
      </c>
      <c r="G11273">
        <v>3.95</v>
      </c>
      <c r="H11273">
        <v>4.2</v>
      </c>
      <c r="I11273">
        <v>4.3600000000000003</v>
      </c>
      <c r="J11273">
        <v>4.5199999999999996</v>
      </c>
      <c r="K11273">
        <v>4.9000000000000004</v>
      </c>
      <c r="L11273" t="s">
        <v>13</v>
      </c>
    </row>
    <row r="11274" spans="1:12" x14ac:dyDescent="0.2">
      <c r="A11274" s="4">
        <v>38426</v>
      </c>
      <c r="B11274">
        <v>2.7</v>
      </c>
      <c r="C11274">
        <v>2.81</v>
      </c>
      <c r="D11274">
        <v>3.1</v>
      </c>
      <c r="E11274">
        <v>3.32</v>
      </c>
      <c r="F11274">
        <v>3.75</v>
      </c>
      <c r="G11274">
        <v>3.96</v>
      </c>
      <c r="H11274">
        <v>4.22</v>
      </c>
      <c r="I11274">
        <v>4.38</v>
      </c>
      <c r="J11274">
        <v>4.54</v>
      </c>
      <c r="K11274">
        <v>4.93</v>
      </c>
      <c r="L11274" t="s">
        <v>13</v>
      </c>
    </row>
    <row r="11275" spans="1:12" x14ac:dyDescent="0.2">
      <c r="A11275" s="4">
        <v>38427</v>
      </c>
      <c r="B11275">
        <v>2.68</v>
      </c>
      <c r="C11275">
        <v>2.8</v>
      </c>
      <c r="D11275">
        <v>3.09</v>
      </c>
      <c r="E11275">
        <v>3.3</v>
      </c>
      <c r="F11275">
        <v>3.72</v>
      </c>
      <c r="G11275">
        <v>3.92</v>
      </c>
      <c r="H11275">
        <v>4.18</v>
      </c>
      <c r="I11275">
        <v>4.3499999999999996</v>
      </c>
      <c r="J11275">
        <v>4.5199999999999996</v>
      </c>
      <c r="K11275">
        <v>4.91</v>
      </c>
      <c r="L11275" t="s">
        <v>13</v>
      </c>
    </row>
    <row r="11276" spans="1:12" x14ac:dyDescent="0.2">
      <c r="A11276" s="4">
        <v>38428</v>
      </c>
      <c r="B11276">
        <v>2.68</v>
      </c>
      <c r="C11276">
        <v>2.79</v>
      </c>
      <c r="D11276">
        <v>3.08</v>
      </c>
      <c r="E11276">
        <v>3.29</v>
      </c>
      <c r="F11276">
        <v>3.7</v>
      </c>
      <c r="G11276">
        <v>3.89</v>
      </c>
      <c r="H11276">
        <v>4.1399999999999997</v>
      </c>
      <c r="I11276">
        <v>4.3</v>
      </c>
      <c r="J11276">
        <v>4.47</v>
      </c>
      <c r="K11276">
        <v>4.87</v>
      </c>
      <c r="L11276" t="s">
        <v>13</v>
      </c>
    </row>
    <row r="11277" spans="1:12" x14ac:dyDescent="0.2">
      <c r="A11277" s="4">
        <v>38429</v>
      </c>
      <c r="B11277">
        <v>2.7</v>
      </c>
      <c r="C11277">
        <v>2.81</v>
      </c>
      <c r="D11277">
        <v>3.11</v>
      </c>
      <c r="E11277">
        <v>3.32</v>
      </c>
      <c r="F11277">
        <v>3.72</v>
      </c>
      <c r="G11277">
        <v>3.91</v>
      </c>
      <c r="H11277">
        <v>4.18</v>
      </c>
      <c r="I11277">
        <v>4.34</v>
      </c>
      <c r="J11277">
        <v>4.51</v>
      </c>
      <c r="K11277">
        <v>4.92</v>
      </c>
      <c r="L11277" t="s">
        <v>13</v>
      </c>
    </row>
    <row r="11278" spans="1:12" x14ac:dyDescent="0.2">
      <c r="A11278" s="4">
        <v>38432</v>
      </c>
      <c r="B11278">
        <v>2.72</v>
      </c>
      <c r="C11278">
        <v>2.85</v>
      </c>
      <c r="D11278">
        <v>3.13</v>
      </c>
      <c r="E11278">
        <v>3.33</v>
      </c>
      <c r="F11278">
        <v>3.72</v>
      </c>
      <c r="G11278">
        <v>3.93</v>
      </c>
      <c r="H11278">
        <v>4.18</v>
      </c>
      <c r="I11278">
        <v>4.3499999999999996</v>
      </c>
      <c r="J11278">
        <v>4.53</v>
      </c>
      <c r="K11278">
        <v>4.9400000000000004</v>
      </c>
      <c r="L11278" t="s">
        <v>13</v>
      </c>
    </row>
    <row r="11279" spans="1:12" x14ac:dyDescent="0.2">
      <c r="A11279" s="4">
        <v>38433</v>
      </c>
      <c r="B11279">
        <v>2.77</v>
      </c>
      <c r="C11279">
        <v>2.89</v>
      </c>
      <c r="D11279">
        <v>3.17</v>
      </c>
      <c r="E11279">
        <v>3.4</v>
      </c>
      <c r="F11279">
        <v>3.86</v>
      </c>
      <c r="G11279">
        <v>4.0599999999999996</v>
      </c>
      <c r="H11279">
        <v>4.3099999999999996</v>
      </c>
      <c r="I11279">
        <v>4.45</v>
      </c>
      <c r="J11279">
        <v>4.63</v>
      </c>
      <c r="K11279">
        <v>5.01</v>
      </c>
      <c r="L11279" t="s">
        <v>13</v>
      </c>
    </row>
    <row r="11280" spans="1:12" x14ac:dyDescent="0.2">
      <c r="A11280" s="4">
        <v>38434</v>
      </c>
      <c r="B11280">
        <v>2.72</v>
      </c>
      <c r="C11280">
        <v>2.83</v>
      </c>
      <c r="D11280">
        <v>3.14</v>
      </c>
      <c r="E11280">
        <v>3.38</v>
      </c>
      <c r="F11280">
        <v>3.84</v>
      </c>
      <c r="G11280">
        <v>4.05</v>
      </c>
      <c r="H11280">
        <v>4.3</v>
      </c>
      <c r="I11280">
        <v>4.45</v>
      </c>
      <c r="J11280">
        <v>4.6100000000000003</v>
      </c>
      <c r="K11280">
        <v>4.99</v>
      </c>
      <c r="L11280" t="s">
        <v>13</v>
      </c>
    </row>
    <row r="11281" spans="1:12" x14ac:dyDescent="0.2">
      <c r="A11281" s="4">
        <v>38435</v>
      </c>
      <c r="B11281">
        <v>2.7</v>
      </c>
      <c r="C11281">
        <v>2.84</v>
      </c>
      <c r="D11281">
        <v>3.16</v>
      </c>
      <c r="E11281">
        <v>3.41</v>
      </c>
      <c r="F11281">
        <v>3.88</v>
      </c>
      <c r="G11281">
        <v>4.0599999999999996</v>
      </c>
      <c r="H11281">
        <v>4.3</v>
      </c>
      <c r="I11281">
        <v>4.4400000000000004</v>
      </c>
      <c r="J11281">
        <v>4.5999999999999996</v>
      </c>
      <c r="K11281">
        <v>4.97</v>
      </c>
      <c r="L11281" t="s">
        <v>13</v>
      </c>
    </row>
    <row r="11282" spans="1:12" x14ac:dyDescent="0.2">
      <c r="A11282" s="4">
        <v>38436</v>
      </c>
      <c r="B11282" t="s">
        <v>13</v>
      </c>
      <c r="C11282" t="s">
        <v>13</v>
      </c>
      <c r="D11282" t="s">
        <v>13</v>
      </c>
      <c r="E11282" t="s">
        <v>13</v>
      </c>
      <c r="F11282" t="s">
        <v>13</v>
      </c>
      <c r="G11282" t="s">
        <v>13</v>
      </c>
      <c r="H11282" t="s">
        <v>13</v>
      </c>
      <c r="I11282" t="s">
        <v>13</v>
      </c>
      <c r="J11282" t="s">
        <v>13</v>
      </c>
      <c r="K11282" t="s">
        <v>13</v>
      </c>
      <c r="L11282" t="s">
        <v>13</v>
      </c>
    </row>
    <row r="11283" spans="1:12" x14ac:dyDescent="0.2">
      <c r="A11283" s="4">
        <v>38439</v>
      </c>
      <c r="B11283">
        <v>2.69</v>
      </c>
      <c r="C11283">
        <v>2.84</v>
      </c>
      <c r="D11283">
        <v>3.19</v>
      </c>
      <c r="E11283">
        <v>3.43</v>
      </c>
      <c r="F11283">
        <v>3.9</v>
      </c>
      <c r="G11283">
        <v>4.09</v>
      </c>
      <c r="H11283">
        <v>4.33</v>
      </c>
      <c r="I11283">
        <v>4.4800000000000004</v>
      </c>
      <c r="J11283">
        <v>4.6399999999999997</v>
      </c>
      <c r="K11283">
        <v>5.01</v>
      </c>
      <c r="L11283" t="s">
        <v>13</v>
      </c>
    </row>
    <row r="11284" spans="1:12" x14ac:dyDescent="0.2">
      <c r="A11284" s="4">
        <v>38440</v>
      </c>
      <c r="B11284">
        <v>2.7</v>
      </c>
      <c r="C11284">
        <v>2.84</v>
      </c>
      <c r="D11284">
        <v>3.17</v>
      </c>
      <c r="E11284">
        <v>3.41</v>
      </c>
      <c r="F11284">
        <v>3.87</v>
      </c>
      <c r="G11284">
        <v>4.05</v>
      </c>
      <c r="H11284">
        <v>4.3</v>
      </c>
      <c r="I11284">
        <v>4.4400000000000004</v>
      </c>
      <c r="J11284">
        <v>4.5999999999999996</v>
      </c>
      <c r="K11284">
        <v>4.9800000000000004</v>
      </c>
      <c r="L11284" t="s">
        <v>13</v>
      </c>
    </row>
    <row r="11285" spans="1:12" x14ac:dyDescent="0.2">
      <c r="A11285" s="4">
        <v>38441</v>
      </c>
      <c r="B11285">
        <v>2.71</v>
      </c>
      <c r="C11285">
        <v>2.83</v>
      </c>
      <c r="D11285">
        <v>3.15</v>
      </c>
      <c r="E11285">
        <v>3.39</v>
      </c>
      <c r="F11285">
        <v>3.86</v>
      </c>
      <c r="G11285">
        <v>4.03</v>
      </c>
      <c r="H11285">
        <v>4.26</v>
      </c>
      <c r="I11285">
        <v>4.4000000000000004</v>
      </c>
      <c r="J11285">
        <v>4.5599999999999996</v>
      </c>
      <c r="K11285">
        <v>4.93</v>
      </c>
      <c r="L11285" t="s">
        <v>13</v>
      </c>
    </row>
    <row r="11286" spans="1:12" x14ac:dyDescent="0.2">
      <c r="A11286" s="4">
        <v>38442</v>
      </c>
      <c r="B11286">
        <v>2.63</v>
      </c>
      <c r="C11286">
        <v>2.79</v>
      </c>
      <c r="D11286">
        <v>3.13</v>
      </c>
      <c r="E11286">
        <v>3.35</v>
      </c>
      <c r="F11286">
        <v>3.8</v>
      </c>
      <c r="G11286">
        <v>3.96</v>
      </c>
      <c r="H11286">
        <v>4.18</v>
      </c>
      <c r="I11286">
        <v>4.33</v>
      </c>
      <c r="J11286">
        <v>4.5</v>
      </c>
      <c r="K11286">
        <v>4.88</v>
      </c>
      <c r="L11286" t="s">
        <v>13</v>
      </c>
    </row>
    <row r="11287" spans="1:12" x14ac:dyDescent="0.2">
      <c r="A11287" s="4">
        <v>38443</v>
      </c>
      <c r="B11287">
        <v>2.66</v>
      </c>
      <c r="C11287">
        <v>2.8</v>
      </c>
      <c r="D11287">
        <v>3.13</v>
      </c>
      <c r="E11287">
        <v>3.34</v>
      </c>
      <c r="F11287">
        <v>3.75</v>
      </c>
      <c r="G11287">
        <v>3.9</v>
      </c>
      <c r="H11287">
        <v>4.13</v>
      </c>
      <c r="I11287">
        <v>4.29</v>
      </c>
      <c r="J11287">
        <v>4.46</v>
      </c>
      <c r="K11287">
        <v>4.8499999999999996</v>
      </c>
      <c r="L11287" t="s">
        <v>13</v>
      </c>
    </row>
    <row r="11288" spans="1:12" x14ac:dyDescent="0.2">
      <c r="A11288" s="4">
        <v>38446</v>
      </c>
      <c r="B11288">
        <v>2.64</v>
      </c>
      <c r="C11288">
        <v>2.8</v>
      </c>
      <c r="D11288">
        <v>3.14</v>
      </c>
      <c r="E11288">
        <v>3.34</v>
      </c>
      <c r="F11288">
        <v>3.74</v>
      </c>
      <c r="G11288">
        <v>3.9</v>
      </c>
      <c r="H11288">
        <v>4.13</v>
      </c>
      <c r="I11288">
        <v>4.3</v>
      </c>
      <c r="J11288">
        <v>4.47</v>
      </c>
      <c r="K11288">
        <v>4.84</v>
      </c>
      <c r="L11288" t="s">
        <v>13</v>
      </c>
    </row>
    <row r="11289" spans="1:12" x14ac:dyDescent="0.2">
      <c r="A11289" s="4">
        <v>38447</v>
      </c>
      <c r="B11289">
        <v>2.63</v>
      </c>
      <c r="C11289">
        <v>2.79</v>
      </c>
      <c r="D11289">
        <v>3.13</v>
      </c>
      <c r="E11289">
        <v>3.34</v>
      </c>
      <c r="F11289">
        <v>3.75</v>
      </c>
      <c r="G11289">
        <v>3.91</v>
      </c>
      <c r="H11289">
        <v>4.1500000000000004</v>
      </c>
      <c r="I11289">
        <v>4.3099999999999996</v>
      </c>
      <c r="J11289">
        <v>4.4800000000000004</v>
      </c>
      <c r="K11289">
        <v>4.87</v>
      </c>
      <c r="L11289" t="s">
        <v>13</v>
      </c>
    </row>
    <row r="11290" spans="1:12" x14ac:dyDescent="0.2">
      <c r="A11290" s="4">
        <v>38448</v>
      </c>
      <c r="B11290">
        <v>2.6</v>
      </c>
      <c r="C11290">
        <v>2.76</v>
      </c>
      <c r="D11290">
        <v>3.11</v>
      </c>
      <c r="E11290">
        <v>3.31</v>
      </c>
      <c r="F11290">
        <v>3.7</v>
      </c>
      <c r="G11290">
        <v>3.86</v>
      </c>
      <c r="H11290">
        <v>4.09</v>
      </c>
      <c r="I11290">
        <v>4.26</v>
      </c>
      <c r="J11290">
        <v>4.4400000000000004</v>
      </c>
      <c r="K11290">
        <v>4.8499999999999996</v>
      </c>
      <c r="L11290" t="s">
        <v>13</v>
      </c>
    </row>
    <row r="11291" spans="1:12" x14ac:dyDescent="0.2">
      <c r="A11291" s="4">
        <v>38449</v>
      </c>
      <c r="B11291">
        <v>2.61</v>
      </c>
      <c r="C11291">
        <v>2.77</v>
      </c>
      <c r="D11291">
        <v>3.12</v>
      </c>
      <c r="E11291">
        <v>3.32</v>
      </c>
      <c r="F11291">
        <v>3.72</v>
      </c>
      <c r="G11291">
        <v>3.89</v>
      </c>
      <c r="H11291">
        <v>4.13</v>
      </c>
      <c r="I11291">
        <v>4.3</v>
      </c>
      <c r="J11291">
        <v>4.49</v>
      </c>
      <c r="K11291">
        <v>4.9000000000000004</v>
      </c>
      <c r="L11291" t="s">
        <v>13</v>
      </c>
    </row>
    <row r="11292" spans="1:12" x14ac:dyDescent="0.2">
      <c r="A11292" s="4">
        <v>38450</v>
      </c>
      <c r="B11292">
        <v>2.61</v>
      </c>
      <c r="C11292">
        <v>2.79</v>
      </c>
      <c r="D11292">
        <v>3.14</v>
      </c>
      <c r="E11292">
        <v>3.35</v>
      </c>
      <c r="F11292">
        <v>3.77</v>
      </c>
      <c r="G11292">
        <v>3.94</v>
      </c>
      <c r="H11292">
        <v>4.17</v>
      </c>
      <c r="I11292">
        <v>4.32</v>
      </c>
      <c r="J11292">
        <v>4.5</v>
      </c>
      <c r="K11292">
        <v>4.88</v>
      </c>
      <c r="L11292" t="s">
        <v>13</v>
      </c>
    </row>
    <row r="11293" spans="1:12" x14ac:dyDescent="0.2">
      <c r="A11293" s="4">
        <v>38453</v>
      </c>
      <c r="B11293">
        <v>2.6</v>
      </c>
      <c r="C11293">
        <v>2.76</v>
      </c>
      <c r="D11293">
        <v>3.17</v>
      </c>
      <c r="E11293">
        <v>3.37</v>
      </c>
      <c r="F11293">
        <v>3.75</v>
      </c>
      <c r="G11293">
        <v>3.91</v>
      </c>
      <c r="H11293">
        <v>4.13</v>
      </c>
      <c r="I11293">
        <v>4.28</v>
      </c>
      <c r="J11293">
        <v>4.45</v>
      </c>
      <c r="K11293">
        <v>4.84</v>
      </c>
      <c r="L11293" t="s">
        <v>13</v>
      </c>
    </row>
    <row r="11294" spans="1:12" x14ac:dyDescent="0.2">
      <c r="A11294" s="4">
        <v>38454</v>
      </c>
      <c r="B11294">
        <v>2.62</v>
      </c>
      <c r="C11294">
        <v>2.76</v>
      </c>
      <c r="D11294">
        <v>3.16</v>
      </c>
      <c r="E11294">
        <v>3.34</v>
      </c>
      <c r="F11294">
        <v>3.71</v>
      </c>
      <c r="G11294">
        <v>3.85</v>
      </c>
      <c r="H11294">
        <v>4.05</v>
      </c>
      <c r="I11294">
        <v>4.2</v>
      </c>
      <c r="J11294">
        <v>4.38</v>
      </c>
      <c r="K11294">
        <v>4.78</v>
      </c>
      <c r="L11294" t="s">
        <v>13</v>
      </c>
    </row>
    <row r="11295" spans="1:12" x14ac:dyDescent="0.2">
      <c r="A11295" s="4">
        <v>38455</v>
      </c>
      <c r="B11295">
        <v>2.62</v>
      </c>
      <c r="C11295">
        <v>2.77</v>
      </c>
      <c r="D11295">
        <v>3.15</v>
      </c>
      <c r="E11295">
        <v>3.32</v>
      </c>
      <c r="F11295">
        <v>3.66</v>
      </c>
      <c r="G11295">
        <v>3.83</v>
      </c>
      <c r="H11295">
        <v>4.03</v>
      </c>
      <c r="I11295">
        <v>4.2</v>
      </c>
      <c r="J11295">
        <v>4.38</v>
      </c>
      <c r="K11295">
        <v>4.8</v>
      </c>
      <c r="L11295" t="s">
        <v>13</v>
      </c>
    </row>
    <row r="11296" spans="1:12" x14ac:dyDescent="0.2">
      <c r="A11296" s="4">
        <v>38456</v>
      </c>
      <c r="B11296">
        <v>2.62</v>
      </c>
      <c r="C11296">
        <v>2.78</v>
      </c>
      <c r="D11296">
        <v>3.14</v>
      </c>
      <c r="E11296">
        <v>3.3</v>
      </c>
      <c r="F11296">
        <v>3.6</v>
      </c>
      <c r="G11296">
        <v>3.76</v>
      </c>
      <c r="H11296">
        <v>3.99</v>
      </c>
      <c r="I11296">
        <v>4.17</v>
      </c>
      <c r="J11296">
        <v>4.37</v>
      </c>
      <c r="K11296">
        <v>4.8</v>
      </c>
      <c r="L11296" t="s">
        <v>13</v>
      </c>
    </row>
    <row r="11297" spans="1:12" x14ac:dyDescent="0.2">
      <c r="A11297" s="4">
        <v>38457</v>
      </c>
      <c r="B11297">
        <v>2.63</v>
      </c>
      <c r="C11297">
        <v>2.79</v>
      </c>
      <c r="D11297">
        <v>3.12</v>
      </c>
      <c r="E11297">
        <v>3.26</v>
      </c>
      <c r="F11297">
        <v>3.54</v>
      </c>
      <c r="G11297">
        <v>3.68</v>
      </c>
      <c r="H11297">
        <v>3.9</v>
      </c>
      <c r="I11297">
        <v>4.09</v>
      </c>
      <c r="J11297">
        <v>4.2699999999999996</v>
      </c>
      <c r="K11297">
        <v>4.7300000000000004</v>
      </c>
      <c r="L11297" t="s">
        <v>13</v>
      </c>
    </row>
    <row r="11298" spans="1:12" x14ac:dyDescent="0.2">
      <c r="A11298" s="4">
        <v>38460</v>
      </c>
      <c r="B11298">
        <v>2.67</v>
      </c>
      <c r="C11298">
        <v>2.9</v>
      </c>
      <c r="D11298">
        <v>3.15</v>
      </c>
      <c r="E11298">
        <v>3.29</v>
      </c>
      <c r="F11298">
        <v>3.55</v>
      </c>
      <c r="G11298">
        <v>3.69</v>
      </c>
      <c r="H11298">
        <v>3.9</v>
      </c>
      <c r="I11298">
        <v>4.08</v>
      </c>
      <c r="J11298">
        <v>4.2699999999999996</v>
      </c>
      <c r="K11298">
        <v>4.7</v>
      </c>
      <c r="L11298" t="s">
        <v>13</v>
      </c>
    </row>
    <row r="11299" spans="1:12" x14ac:dyDescent="0.2">
      <c r="A11299" s="4">
        <v>38461</v>
      </c>
      <c r="B11299">
        <v>2.73</v>
      </c>
      <c r="C11299">
        <v>2.91</v>
      </c>
      <c r="D11299">
        <v>3.13</v>
      </c>
      <c r="E11299">
        <v>3.26</v>
      </c>
      <c r="F11299">
        <v>3.5</v>
      </c>
      <c r="G11299">
        <v>3.64</v>
      </c>
      <c r="H11299">
        <v>3.85</v>
      </c>
      <c r="I11299">
        <v>4.0199999999999996</v>
      </c>
      <c r="J11299">
        <v>4.21</v>
      </c>
      <c r="K11299">
        <v>4.6399999999999997</v>
      </c>
      <c r="L11299" t="s">
        <v>13</v>
      </c>
    </row>
    <row r="11300" spans="1:12" x14ac:dyDescent="0.2">
      <c r="A11300" s="4">
        <v>38462</v>
      </c>
      <c r="B11300">
        <v>2.65</v>
      </c>
      <c r="C11300">
        <v>2.87</v>
      </c>
      <c r="D11300">
        <v>3.11</v>
      </c>
      <c r="E11300">
        <v>3.25</v>
      </c>
      <c r="F11300">
        <v>3.52</v>
      </c>
      <c r="G11300">
        <v>3.65</v>
      </c>
      <c r="H11300">
        <v>3.86</v>
      </c>
      <c r="I11300">
        <v>4.03</v>
      </c>
      <c r="J11300">
        <v>4.22</v>
      </c>
      <c r="K11300">
        <v>4.66</v>
      </c>
      <c r="L11300" t="s">
        <v>13</v>
      </c>
    </row>
    <row r="11301" spans="1:12" x14ac:dyDescent="0.2">
      <c r="A11301" s="4">
        <v>38463</v>
      </c>
      <c r="B11301">
        <v>2.59</v>
      </c>
      <c r="C11301">
        <v>2.88</v>
      </c>
      <c r="D11301">
        <v>3.13</v>
      </c>
      <c r="E11301">
        <v>3.31</v>
      </c>
      <c r="F11301">
        <v>3.65</v>
      </c>
      <c r="G11301">
        <v>3.77</v>
      </c>
      <c r="H11301">
        <v>3.97</v>
      </c>
      <c r="I11301">
        <v>4.13</v>
      </c>
      <c r="J11301">
        <v>4.32</v>
      </c>
      <c r="K11301">
        <v>4.7300000000000004</v>
      </c>
      <c r="L11301" t="s">
        <v>13</v>
      </c>
    </row>
    <row r="11302" spans="1:12" x14ac:dyDescent="0.2">
      <c r="A11302" s="4">
        <v>38464</v>
      </c>
      <c r="B11302">
        <v>2.64</v>
      </c>
      <c r="C11302">
        <v>2.93</v>
      </c>
      <c r="D11302">
        <v>3.14</v>
      </c>
      <c r="E11302">
        <v>3.3</v>
      </c>
      <c r="F11302">
        <v>3.62</v>
      </c>
      <c r="G11302">
        <v>3.73</v>
      </c>
      <c r="H11302">
        <v>3.92</v>
      </c>
      <c r="I11302">
        <v>4.08</v>
      </c>
      <c r="J11302">
        <v>4.26</v>
      </c>
      <c r="K11302">
        <v>4.68</v>
      </c>
      <c r="L11302" t="s">
        <v>13</v>
      </c>
    </row>
    <row r="11303" spans="1:12" x14ac:dyDescent="0.2">
      <c r="A11303" s="4">
        <v>38467</v>
      </c>
      <c r="B11303">
        <v>2.67</v>
      </c>
      <c r="C11303">
        <v>2.93</v>
      </c>
      <c r="D11303">
        <v>3.19</v>
      </c>
      <c r="E11303">
        <v>3.34</v>
      </c>
      <c r="F11303">
        <v>3.64</v>
      </c>
      <c r="G11303">
        <v>3.75</v>
      </c>
      <c r="H11303">
        <v>3.94</v>
      </c>
      <c r="I11303">
        <v>4.08</v>
      </c>
      <c r="J11303">
        <v>4.26</v>
      </c>
      <c r="K11303">
        <v>4.6500000000000004</v>
      </c>
      <c r="L11303" t="s">
        <v>13</v>
      </c>
    </row>
    <row r="11304" spans="1:12" x14ac:dyDescent="0.2">
      <c r="A11304" s="4">
        <v>38468</v>
      </c>
      <c r="B11304">
        <v>2.7</v>
      </c>
      <c r="C11304">
        <v>2.91</v>
      </c>
      <c r="D11304">
        <v>3.18</v>
      </c>
      <c r="E11304">
        <v>3.35</v>
      </c>
      <c r="F11304">
        <v>3.67</v>
      </c>
      <c r="G11304">
        <v>3.77</v>
      </c>
      <c r="H11304">
        <v>3.96</v>
      </c>
      <c r="I11304">
        <v>4.0999999999999996</v>
      </c>
      <c r="J11304">
        <v>4.28</v>
      </c>
      <c r="K11304">
        <v>4.67</v>
      </c>
      <c r="L11304" t="s">
        <v>13</v>
      </c>
    </row>
    <row r="11305" spans="1:12" x14ac:dyDescent="0.2">
      <c r="A11305" s="4">
        <v>38469</v>
      </c>
      <c r="B11305">
        <v>2.65</v>
      </c>
      <c r="C11305">
        <v>2.89</v>
      </c>
      <c r="D11305">
        <v>3.17</v>
      </c>
      <c r="E11305">
        <v>3.33</v>
      </c>
      <c r="F11305">
        <v>3.64</v>
      </c>
      <c r="G11305">
        <v>3.75</v>
      </c>
      <c r="H11305">
        <v>3.92</v>
      </c>
      <c r="I11305">
        <v>4.0599999999999996</v>
      </c>
      <c r="J11305">
        <v>4.25</v>
      </c>
      <c r="K11305">
        <v>4.6500000000000004</v>
      </c>
      <c r="L11305" t="s">
        <v>13</v>
      </c>
    </row>
    <row r="11306" spans="1:12" x14ac:dyDescent="0.2">
      <c r="A11306" s="4">
        <v>38470</v>
      </c>
      <c r="B11306">
        <v>2.6</v>
      </c>
      <c r="C11306">
        <v>2.88</v>
      </c>
      <c r="D11306">
        <v>3.15</v>
      </c>
      <c r="E11306">
        <v>3.3</v>
      </c>
      <c r="F11306">
        <v>3.59</v>
      </c>
      <c r="G11306">
        <v>3.67</v>
      </c>
      <c r="H11306">
        <v>3.85</v>
      </c>
      <c r="I11306">
        <v>3.99</v>
      </c>
      <c r="J11306">
        <v>4.1900000000000004</v>
      </c>
      <c r="K11306">
        <v>4.5999999999999996</v>
      </c>
      <c r="L11306" t="s">
        <v>13</v>
      </c>
    </row>
    <row r="11307" spans="1:12" x14ac:dyDescent="0.2">
      <c r="A11307" s="4">
        <v>38471</v>
      </c>
      <c r="B11307">
        <v>2.7</v>
      </c>
      <c r="C11307">
        <v>2.9</v>
      </c>
      <c r="D11307">
        <v>3.17</v>
      </c>
      <c r="E11307">
        <v>3.33</v>
      </c>
      <c r="F11307">
        <v>3.66</v>
      </c>
      <c r="G11307">
        <v>3.73</v>
      </c>
      <c r="H11307">
        <v>3.9</v>
      </c>
      <c r="I11307">
        <v>4.03</v>
      </c>
      <c r="J11307">
        <v>4.21</v>
      </c>
      <c r="K11307">
        <v>4.6100000000000003</v>
      </c>
      <c r="L11307" t="s">
        <v>13</v>
      </c>
    </row>
    <row r="11308" spans="1:12" x14ac:dyDescent="0.2">
      <c r="A11308" s="4">
        <v>38474</v>
      </c>
      <c r="B11308">
        <v>2.68</v>
      </c>
      <c r="C11308">
        <v>2.93</v>
      </c>
      <c r="D11308">
        <v>3.19</v>
      </c>
      <c r="E11308">
        <v>3.34</v>
      </c>
      <c r="F11308">
        <v>3.64</v>
      </c>
      <c r="G11308">
        <v>3.71</v>
      </c>
      <c r="H11308">
        <v>3.88</v>
      </c>
      <c r="I11308">
        <v>4.0199999999999996</v>
      </c>
      <c r="J11308">
        <v>4.21</v>
      </c>
      <c r="K11308">
        <v>4.6100000000000003</v>
      </c>
      <c r="L11308" t="s">
        <v>13</v>
      </c>
    </row>
    <row r="11309" spans="1:12" x14ac:dyDescent="0.2">
      <c r="A11309" s="4">
        <v>38475</v>
      </c>
      <c r="B11309">
        <v>2.65</v>
      </c>
      <c r="C11309">
        <v>2.91</v>
      </c>
      <c r="D11309">
        <v>3.19</v>
      </c>
      <c r="E11309">
        <v>3.35</v>
      </c>
      <c r="F11309">
        <v>3.68</v>
      </c>
      <c r="G11309">
        <v>3.73</v>
      </c>
      <c r="H11309">
        <v>3.9</v>
      </c>
      <c r="I11309">
        <v>4.03</v>
      </c>
      <c r="J11309">
        <v>4.21</v>
      </c>
      <c r="K11309">
        <v>4.5999999999999996</v>
      </c>
      <c r="L11309" t="s">
        <v>13</v>
      </c>
    </row>
    <row r="11310" spans="1:12" x14ac:dyDescent="0.2">
      <c r="A11310" s="4">
        <v>38476</v>
      </c>
      <c r="B11310">
        <v>2.59</v>
      </c>
      <c r="C11310">
        <v>2.87</v>
      </c>
      <c r="D11310">
        <v>3.17</v>
      </c>
      <c r="E11310">
        <v>3.32</v>
      </c>
      <c r="F11310">
        <v>3.63</v>
      </c>
      <c r="G11310">
        <v>3.7</v>
      </c>
      <c r="H11310">
        <v>3.87</v>
      </c>
      <c r="I11310">
        <v>4.01</v>
      </c>
      <c r="J11310">
        <v>4.2</v>
      </c>
      <c r="K11310">
        <v>4.6399999999999997</v>
      </c>
      <c r="L11310" t="s">
        <v>13</v>
      </c>
    </row>
    <row r="11311" spans="1:12" x14ac:dyDescent="0.2">
      <c r="A11311" s="4">
        <v>38477</v>
      </c>
      <c r="B11311">
        <v>2.6</v>
      </c>
      <c r="C11311">
        <v>2.81</v>
      </c>
      <c r="D11311">
        <v>3.14</v>
      </c>
      <c r="E11311">
        <v>3.29</v>
      </c>
      <c r="F11311">
        <v>3.58</v>
      </c>
      <c r="G11311">
        <v>3.65</v>
      </c>
      <c r="H11311">
        <v>3.82</v>
      </c>
      <c r="I11311">
        <v>3.98</v>
      </c>
      <c r="J11311">
        <v>4.1900000000000004</v>
      </c>
      <c r="K11311">
        <v>4.6399999999999997</v>
      </c>
      <c r="L11311" t="s">
        <v>13</v>
      </c>
    </row>
    <row r="11312" spans="1:12" x14ac:dyDescent="0.2">
      <c r="A11312" s="4">
        <v>38478</v>
      </c>
      <c r="B11312">
        <v>2.64</v>
      </c>
      <c r="C11312">
        <v>2.87</v>
      </c>
      <c r="D11312">
        <v>3.19</v>
      </c>
      <c r="E11312">
        <v>3.37</v>
      </c>
      <c r="F11312">
        <v>3.73</v>
      </c>
      <c r="G11312">
        <v>3.8</v>
      </c>
      <c r="H11312">
        <v>3.95</v>
      </c>
      <c r="I11312">
        <v>4.09</v>
      </c>
      <c r="J11312">
        <v>4.28</v>
      </c>
      <c r="K11312">
        <v>4.6900000000000004</v>
      </c>
      <c r="L11312" t="s">
        <v>13</v>
      </c>
    </row>
    <row r="11313" spans="1:12" x14ac:dyDescent="0.2">
      <c r="A11313" s="4">
        <v>38481</v>
      </c>
      <c r="B11313">
        <v>2.66</v>
      </c>
      <c r="C11313">
        <v>2.91</v>
      </c>
      <c r="D11313">
        <v>3.22</v>
      </c>
      <c r="E11313">
        <v>3.4</v>
      </c>
      <c r="F11313">
        <v>3.76</v>
      </c>
      <c r="G11313">
        <v>3.83</v>
      </c>
      <c r="H11313">
        <v>3.99</v>
      </c>
      <c r="I11313">
        <v>4.1100000000000003</v>
      </c>
      <c r="J11313">
        <v>4.29</v>
      </c>
      <c r="K11313">
        <v>4.6900000000000004</v>
      </c>
      <c r="L11313" t="s">
        <v>13</v>
      </c>
    </row>
    <row r="11314" spans="1:12" x14ac:dyDescent="0.2">
      <c r="A11314" s="4">
        <v>38482</v>
      </c>
      <c r="B11314">
        <v>2.6</v>
      </c>
      <c r="C11314">
        <v>2.9</v>
      </c>
      <c r="D11314">
        <v>3.2</v>
      </c>
      <c r="E11314">
        <v>3.37</v>
      </c>
      <c r="F11314">
        <v>3.69</v>
      </c>
      <c r="G11314">
        <v>3.79</v>
      </c>
      <c r="H11314">
        <v>3.93</v>
      </c>
      <c r="I11314">
        <v>4.04</v>
      </c>
      <c r="J11314">
        <v>4.2300000000000004</v>
      </c>
      <c r="K11314">
        <v>4.6500000000000004</v>
      </c>
      <c r="L11314" t="s">
        <v>13</v>
      </c>
    </row>
    <row r="11315" spans="1:12" x14ac:dyDescent="0.2">
      <c r="A11315" s="4">
        <v>38483</v>
      </c>
      <c r="B11315">
        <v>2.6</v>
      </c>
      <c r="C11315">
        <v>2.87</v>
      </c>
      <c r="D11315">
        <v>3.18</v>
      </c>
      <c r="E11315">
        <v>3.35</v>
      </c>
      <c r="F11315">
        <v>3.68</v>
      </c>
      <c r="G11315">
        <v>3.78</v>
      </c>
      <c r="H11315">
        <v>3.91</v>
      </c>
      <c r="I11315">
        <v>4.01</v>
      </c>
      <c r="J11315">
        <v>4.21</v>
      </c>
      <c r="K11315">
        <v>4.6100000000000003</v>
      </c>
      <c r="L11315" t="s">
        <v>13</v>
      </c>
    </row>
    <row r="11316" spans="1:12" x14ac:dyDescent="0.2">
      <c r="A11316" s="4">
        <v>38484</v>
      </c>
      <c r="B11316">
        <v>2.58</v>
      </c>
      <c r="C11316">
        <v>2.88</v>
      </c>
      <c r="D11316">
        <v>3.17</v>
      </c>
      <c r="E11316">
        <v>3.34</v>
      </c>
      <c r="F11316">
        <v>3.66</v>
      </c>
      <c r="G11316">
        <v>3.75</v>
      </c>
      <c r="H11316">
        <v>3.87</v>
      </c>
      <c r="I11316">
        <v>3.99</v>
      </c>
      <c r="J11316">
        <v>4.18</v>
      </c>
      <c r="K11316">
        <v>4.59</v>
      </c>
      <c r="L11316" t="s">
        <v>13</v>
      </c>
    </row>
    <row r="11317" spans="1:12" x14ac:dyDescent="0.2">
      <c r="A11317" s="4">
        <v>38485</v>
      </c>
      <c r="B11317">
        <v>2.4700000000000002</v>
      </c>
      <c r="C11317">
        <v>2.83</v>
      </c>
      <c r="D11317">
        <v>3.13</v>
      </c>
      <c r="E11317">
        <v>3.29</v>
      </c>
      <c r="F11317">
        <v>3.61</v>
      </c>
      <c r="G11317">
        <v>3.71</v>
      </c>
      <c r="H11317">
        <v>3.83</v>
      </c>
      <c r="I11317">
        <v>3.95</v>
      </c>
      <c r="J11317">
        <v>4.12</v>
      </c>
      <c r="K11317">
        <v>4.5599999999999996</v>
      </c>
      <c r="L11317" t="s">
        <v>13</v>
      </c>
    </row>
    <row r="11318" spans="1:12" x14ac:dyDescent="0.2">
      <c r="A11318" s="4">
        <v>38488</v>
      </c>
      <c r="B11318">
        <v>2.48</v>
      </c>
      <c r="C11318">
        <v>2.89</v>
      </c>
      <c r="D11318">
        <v>3.18</v>
      </c>
      <c r="E11318">
        <v>3.33</v>
      </c>
      <c r="F11318">
        <v>3.61</v>
      </c>
      <c r="G11318">
        <v>3.71</v>
      </c>
      <c r="H11318">
        <v>3.83</v>
      </c>
      <c r="I11318">
        <v>3.9</v>
      </c>
      <c r="J11318">
        <v>4.13</v>
      </c>
      <c r="K11318">
        <v>4.5599999999999996</v>
      </c>
      <c r="L11318" t="s">
        <v>13</v>
      </c>
    </row>
    <row r="11319" spans="1:12" x14ac:dyDescent="0.2">
      <c r="A11319" s="4">
        <v>38489</v>
      </c>
      <c r="B11319">
        <v>2.6</v>
      </c>
      <c r="C11319">
        <v>2.88</v>
      </c>
      <c r="D11319">
        <v>3.17</v>
      </c>
      <c r="E11319">
        <v>3.32</v>
      </c>
      <c r="F11319">
        <v>3.61</v>
      </c>
      <c r="G11319">
        <v>3.71</v>
      </c>
      <c r="H11319">
        <v>3.82</v>
      </c>
      <c r="I11319">
        <v>3.88</v>
      </c>
      <c r="J11319">
        <v>4.12</v>
      </c>
      <c r="K11319">
        <v>4.54</v>
      </c>
      <c r="L11319" t="s">
        <v>13</v>
      </c>
    </row>
    <row r="11320" spans="1:12" x14ac:dyDescent="0.2">
      <c r="A11320" s="4">
        <v>38490</v>
      </c>
      <c r="B11320">
        <v>2.6</v>
      </c>
      <c r="C11320">
        <v>2.86</v>
      </c>
      <c r="D11320">
        <v>3.15</v>
      </c>
      <c r="E11320">
        <v>3.29</v>
      </c>
      <c r="F11320">
        <v>3.56</v>
      </c>
      <c r="G11320">
        <v>3.67</v>
      </c>
      <c r="H11320">
        <v>3.77</v>
      </c>
      <c r="I11320">
        <v>3.83</v>
      </c>
      <c r="J11320">
        <v>4.07</v>
      </c>
      <c r="K11320">
        <v>4.49</v>
      </c>
      <c r="L11320" t="s">
        <v>13</v>
      </c>
    </row>
    <row r="11321" spans="1:12" x14ac:dyDescent="0.2">
      <c r="A11321" s="4">
        <v>38491</v>
      </c>
      <c r="B11321">
        <v>2.63</v>
      </c>
      <c r="C11321">
        <v>2.87</v>
      </c>
      <c r="D11321">
        <v>3.14</v>
      </c>
      <c r="E11321">
        <v>3.31</v>
      </c>
      <c r="F11321">
        <v>3.64</v>
      </c>
      <c r="G11321">
        <v>3.73</v>
      </c>
      <c r="H11321">
        <v>3.84</v>
      </c>
      <c r="I11321">
        <v>3.86</v>
      </c>
      <c r="J11321">
        <v>4.1100000000000003</v>
      </c>
      <c r="K11321">
        <v>4.5199999999999996</v>
      </c>
      <c r="L11321" t="s">
        <v>13</v>
      </c>
    </row>
    <row r="11322" spans="1:12" x14ac:dyDescent="0.2">
      <c r="A11322" s="4">
        <v>38492</v>
      </c>
      <c r="B11322">
        <v>2.66</v>
      </c>
      <c r="C11322">
        <v>2.9</v>
      </c>
      <c r="D11322">
        <v>3.17</v>
      </c>
      <c r="E11322">
        <v>3.35</v>
      </c>
      <c r="F11322">
        <v>3.69</v>
      </c>
      <c r="G11322">
        <v>3.77</v>
      </c>
      <c r="H11322">
        <v>3.88</v>
      </c>
      <c r="I11322">
        <v>3.89</v>
      </c>
      <c r="J11322">
        <v>4.13</v>
      </c>
      <c r="K11322">
        <v>4.5199999999999996</v>
      </c>
      <c r="L11322" t="s">
        <v>13</v>
      </c>
    </row>
    <row r="11323" spans="1:12" x14ac:dyDescent="0.2">
      <c r="A11323" s="4">
        <v>38495</v>
      </c>
      <c r="B11323">
        <v>2.69</v>
      </c>
      <c r="C11323">
        <v>2.97</v>
      </c>
      <c r="D11323">
        <v>3.19</v>
      </c>
      <c r="E11323">
        <v>3.35</v>
      </c>
      <c r="F11323">
        <v>3.65</v>
      </c>
      <c r="G11323">
        <v>3.73</v>
      </c>
      <c r="H11323">
        <v>3.83</v>
      </c>
      <c r="I11323">
        <v>3.83</v>
      </c>
      <c r="J11323">
        <v>4.07</v>
      </c>
      <c r="K11323">
        <v>4.46</v>
      </c>
      <c r="L11323" t="s">
        <v>13</v>
      </c>
    </row>
    <row r="11324" spans="1:12" x14ac:dyDescent="0.2">
      <c r="A11324" s="4">
        <v>38496</v>
      </c>
      <c r="B11324">
        <v>2.82</v>
      </c>
      <c r="C11324">
        <v>2.94</v>
      </c>
      <c r="D11324">
        <v>3.17</v>
      </c>
      <c r="E11324">
        <v>3.32</v>
      </c>
      <c r="F11324">
        <v>3.61</v>
      </c>
      <c r="G11324">
        <v>3.68</v>
      </c>
      <c r="H11324">
        <v>3.78</v>
      </c>
      <c r="I11324">
        <v>3.8</v>
      </c>
      <c r="J11324">
        <v>4.04</v>
      </c>
      <c r="K11324">
        <v>4.43</v>
      </c>
      <c r="L11324" t="s">
        <v>13</v>
      </c>
    </row>
    <row r="11325" spans="1:12" x14ac:dyDescent="0.2">
      <c r="A11325" s="4">
        <v>38497</v>
      </c>
      <c r="B11325">
        <v>2.79</v>
      </c>
      <c r="C11325">
        <v>2.95</v>
      </c>
      <c r="D11325">
        <v>3.17</v>
      </c>
      <c r="E11325">
        <v>3.32</v>
      </c>
      <c r="F11325">
        <v>3.61</v>
      </c>
      <c r="G11325">
        <v>3.68</v>
      </c>
      <c r="H11325">
        <v>3.81</v>
      </c>
      <c r="I11325">
        <v>3.85</v>
      </c>
      <c r="J11325">
        <v>4.08</v>
      </c>
      <c r="K11325">
        <v>4.4800000000000004</v>
      </c>
      <c r="L11325" t="s">
        <v>13</v>
      </c>
    </row>
    <row r="11326" spans="1:12" x14ac:dyDescent="0.2">
      <c r="A11326" s="4">
        <v>38498</v>
      </c>
      <c r="B11326">
        <v>2.77</v>
      </c>
      <c r="C11326">
        <v>2.94</v>
      </c>
      <c r="D11326">
        <v>3.15</v>
      </c>
      <c r="E11326">
        <v>3.31</v>
      </c>
      <c r="F11326">
        <v>3.64</v>
      </c>
      <c r="G11326">
        <v>3.72</v>
      </c>
      <c r="H11326">
        <v>3.82</v>
      </c>
      <c r="I11326">
        <v>3.92</v>
      </c>
      <c r="J11326">
        <v>4.08</v>
      </c>
      <c r="K11326">
        <v>4.49</v>
      </c>
      <c r="L11326" t="s">
        <v>13</v>
      </c>
    </row>
    <row r="11327" spans="1:12" x14ac:dyDescent="0.2">
      <c r="A11327" s="4">
        <v>38499</v>
      </c>
      <c r="B11327">
        <v>2.77</v>
      </c>
      <c r="C11327">
        <v>2.97</v>
      </c>
      <c r="D11327">
        <v>3.14</v>
      </c>
      <c r="E11327">
        <v>3.31</v>
      </c>
      <c r="F11327">
        <v>3.64</v>
      </c>
      <c r="G11327">
        <v>3.72</v>
      </c>
      <c r="H11327">
        <v>3.82</v>
      </c>
      <c r="I11327">
        <v>3.92</v>
      </c>
      <c r="J11327">
        <v>4.08</v>
      </c>
      <c r="K11327">
        <v>4.49</v>
      </c>
      <c r="L11327" t="s">
        <v>13</v>
      </c>
    </row>
    <row r="11328" spans="1:12" x14ac:dyDescent="0.2">
      <c r="A11328" s="4">
        <v>38502</v>
      </c>
      <c r="B11328" t="s">
        <v>13</v>
      </c>
      <c r="C11328" t="s">
        <v>13</v>
      </c>
      <c r="D11328" t="s">
        <v>13</v>
      </c>
      <c r="E11328" t="s">
        <v>13</v>
      </c>
      <c r="F11328" t="s">
        <v>13</v>
      </c>
      <c r="G11328" t="s">
        <v>13</v>
      </c>
      <c r="H11328" t="s">
        <v>13</v>
      </c>
      <c r="I11328" t="s">
        <v>13</v>
      </c>
      <c r="J11328" t="s">
        <v>13</v>
      </c>
      <c r="K11328" t="s">
        <v>13</v>
      </c>
      <c r="L11328" t="s">
        <v>13</v>
      </c>
    </row>
    <row r="11329" spans="1:12" x14ac:dyDescent="0.2">
      <c r="A11329" s="4">
        <v>38503</v>
      </c>
      <c r="B11329">
        <v>2.8</v>
      </c>
      <c r="C11329">
        <v>2.99</v>
      </c>
      <c r="D11329">
        <v>3.18</v>
      </c>
      <c r="E11329">
        <v>3.32</v>
      </c>
      <c r="F11329">
        <v>3.6</v>
      </c>
      <c r="G11329">
        <v>3.65</v>
      </c>
      <c r="H11329">
        <v>3.76</v>
      </c>
      <c r="I11329">
        <v>3.86</v>
      </c>
      <c r="J11329">
        <v>4</v>
      </c>
      <c r="K11329">
        <v>4.4000000000000004</v>
      </c>
      <c r="L11329" t="s">
        <v>13</v>
      </c>
    </row>
    <row r="11330" spans="1:12" x14ac:dyDescent="0.2">
      <c r="A11330" s="4">
        <v>38504</v>
      </c>
      <c r="B11330">
        <v>2.79</v>
      </c>
      <c r="C11330">
        <v>2.97</v>
      </c>
      <c r="D11330">
        <v>3.12</v>
      </c>
      <c r="E11330">
        <v>3.25</v>
      </c>
      <c r="F11330">
        <v>3.5</v>
      </c>
      <c r="G11330">
        <v>3.55</v>
      </c>
      <c r="H11330">
        <v>3.63</v>
      </c>
      <c r="I11330">
        <v>3.74</v>
      </c>
      <c r="J11330">
        <v>3.91</v>
      </c>
      <c r="K11330">
        <v>4.3099999999999996</v>
      </c>
      <c r="L11330" t="s">
        <v>13</v>
      </c>
    </row>
    <row r="11331" spans="1:12" x14ac:dyDescent="0.2">
      <c r="A11331" s="4">
        <v>38505</v>
      </c>
      <c r="B11331">
        <v>2.8</v>
      </c>
      <c r="C11331">
        <v>2.97</v>
      </c>
      <c r="D11331">
        <v>3.13</v>
      </c>
      <c r="E11331">
        <v>3.26</v>
      </c>
      <c r="F11331">
        <v>3.52</v>
      </c>
      <c r="G11331">
        <v>3.56</v>
      </c>
      <c r="H11331">
        <v>3.65</v>
      </c>
      <c r="I11331">
        <v>3.74</v>
      </c>
      <c r="J11331">
        <v>3.89</v>
      </c>
      <c r="K11331">
        <v>4.28</v>
      </c>
      <c r="L11331" t="s">
        <v>13</v>
      </c>
    </row>
    <row r="11332" spans="1:12" x14ac:dyDescent="0.2">
      <c r="A11332" s="4">
        <v>38506</v>
      </c>
      <c r="B11332">
        <v>2.82</v>
      </c>
      <c r="C11332">
        <v>3.01</v>
      </c>
      <c r="D11332">
        <v>3.13</v>
      </c>
      <c r="E11332">
        <v>3.28</v>
      </c>
      <c r="F11332">
        <v>3.57</v>
      </c>
      <c r="G11332">
        <v>3.63</v>
      </c>
      <c r="H11332">
        <v>3.73</v>
      </c>
      <c r="I11332">
        <v>3.83</v>
      </c>
      <c r="J11332">
        <v>3.98</v>
      </c>
      <c r="K11332">
        <v>4.34</v>
      </c>
      <c r="L11332" t="s">
        <v>13</v>
      </c>
    </row>
    <row r="11333" spans="1:12" x14ac:dyDescent="0.2">
      <c r="A11333" s="4">
        <v>38509</v>
      </c>
      <c r="B11333">
        <v>2.83</v>
      </c>
      <c r="C11333">
        <v>3.02</v>
      </c>
      <c r="D11333">
        <v>3.15</v>
      </c>
      <c r="E11333">
        <v>3.3</v>
      </c>
      <c r="F11333">
        <v>3.59</v>
      </c>
      <c r="G11333">
        <v>3.64</v>
      </c>
      <c r="H11333">
        <v>3.73</v>
      </c>
      <c r="I11333">
        <v>3.82</v>
      </c>
      <c r="J11333">
        <v>3.96</v>
      </c>
      <c r="K11333">
        <v>4.3099999999999996</v>
      </c>
      <c r="L11333" t="s">
        <v>13</v>
      </c>
    </row>
    <row r="11334" spans="1:12" x14ac:dyDescent="0.2">
      <c r="A11334" s="4">
        <v>38510</v>
      </c>
      <c r="B11334">
        <v>2.82</v>
      </c>
      <c r="C11334">
        <v>3.02</v>
      </c>
      <c r="D11334">
        <v>3.14</v>
      </c>
      <c r="E11334">
        <v>3.28</v>
      </c>
      <c r="F11334">
        <v>3.57</v>
      </c>
      <c r="G11334">
        <v>3.62</v>
      </c>
      <c r="H11334">
        <v>3.7</v>
      </c>
      <c r="I11334">
        <v>3.78</v>
      </c>
      <c r="J11334">
        <v>3.92</v>
      </c>
      <c r="K11334">
        <v>4.26</v>
      </c>
      <c r="L11334" t="s">
        <v>13</v>
      </c>
    </row>
    <row r="11335" spans="1:12" x14ac:dyDescent="0.2">
      <c r="A11335" s="4">
        <v>38511</v>
      </c>
      <c r="B11335">
        <v>2.83</v>
      </c>
      <c r="C11335">
        <v>3.02</v>
      </c>
      <c r="D11335">
        <v>3.15</v>
      </c>
      <c r="E11335">
        <v>3.3</v>
      </c>
      <c r="F11335">
        <v>3.6</v>
      </c>
      <c r="G11335">
        <v>3.65</v>
      </c>
      <c r="H11335">
        <v>3.73</v>
      </c>
      <c r="I11335">
        <v>3.81</v>
      </c>
      <c r="J11335">
        <v>3.95</v>
      </c>
      <c r="K11335">
        <v>4.29</v>
      </c>
      <c r="L11335" t="s">
        <v>13</v>
      </c>
    </row>
    <row r="11336" spans="1:12" x14ac:dyDescent="0.2">
      <c r="A11336" s="4">
        <v>38512</v>
      </c>
      <c r="B11336">
        <v>2.81</v>
      </c>
      <c r="C11336">
        <v>2.99</v>
      </c>
      <c r="D11336">
        <v>3.14</v>
      </c>
      <c r="E11336">
        <v>3.31</v>
      </c>
      <c r="F11336">
        <v>3.64</v>
      </c>
      <c r="G11336">
        <v>3.68</v>
      </c>
      <c r="H11336">
        <v>3.76</v>
      </c>
      <c r="I11336">
        <v>3.84</v>
      </c>
      <c r="J11336">
        <v>3.98</v>
      </c>
      <c r="K11336">
        <v>4.3099999999999996</v>
      </c>
      <c r="L11336" t="s">
        <v>13</v>
      </c>
    </row>
    <row r="11337" spans="1:12" x14ac:dyDescent="0.2">
      <c r="A11337" s="4">
        <v>38513</v>
      </c>
      <c r="B11337">
        <v>2.82</v>
      </c>
      <c r="C11337">
        <v>3.01</v>
      </c>
      <c r="D11337">
        <v>3.14</v>
      </c>
      <c r="E11337">
        <v>3.33</v>
      </c>
      <c r="F11337">
        <v>3.71</v>
      </c>
      <c r="G11337">
        <v>3.75</v>
      </c>
      <c r="H11337">
        <v>3.84</v>
      </c>
      <c r="I11337">
        <v>3.92</v>
      </c>
      <c r="J11337">
        <v>4.05</v>
      </c>
      <c r="K11337">
        <v>4.3899999999999997</v>
      </c>
      <c r="L11337" t="s">
        <v>13</v>
      </c>
    </row>
    <row r="11338" spans="1:12" x14ac:dyDescent="0.2">
      <c r="A11338" s="4">
        <v>38516</v>
      </c>
      <c r="B11338">
        <v>2.82</v>
      </c>
      <c r="C11338">
        <v>3.03</v>
      </c>
      <c r="D11338">
        <v>3.22</v>
      </c>
      <c r="E11338">
        <v>3.38</v>
      </c>
      <c r="F11338">
        <v>3.71</v>
      </c>
      <c r="G11338">
        <v>3.77</v>
      </c>
      <c r="H11338">
        <v>3.87</v>
      </c>
      <c r="I11338">
        <v>3.96</v>
      </c>
      <c r="J11338">
        <v>4.09</v>
      </c>
      <c r="K11338">
        <v>4.4400000000000004</v>
      </c>
      <c r="L11338" t="s">
        <v>13</v>
      </c>
    </row>
    <row r="11339" spans="1:12" x14ac:dyDescent="0.2">
      <c r="A11339" s="4">
        <v>38517</v>
      </c>
      <c r="B11339">
        <v>2.78</v>
      </c>
      <c r="C11339">
        <v>3.01</v>
      </c>
      <c r="D11339">
        <v>3.22</v>
      </c>
      <c r="E11339">
        <v>3.39</v>
      </c>
      <c r="F11339">
        <v>3.71</v>
      </c>
      <c r="G11339">
        <v>3.78</v>
      </c>
      <c r="H11339">
        <v>3.89</v>
      </c>
      <c r="I11339">
        <v>3.99</v>
      </c>
      <c r="J11339">
        <v>4.13</v>
      </c>
      <c r="K11339">
        <v>4.49</v>
      </c>
      <c r="L11339" t="s">
        <v>13</v>
      </c>
    </row>
    <row r="11340" spans="1:12" x14ac:dyDescent="0.2">
      <c r="A11340" s="4">
        <v>38518</v>
      </c>
      <c r="B11340">
        <v>2.78</v>
      </c>
      <c r="C11340">
        <v>3</v>
      </c>
      <c r="D11340">
        <v>3.22</v>
      </c>
      <c r="E11340">
        <v>3.39</v>
      </c>
      <c r="F11340">
        <v>3.72</v>
      </c>
      <c r="G11340">
        <v>3.79</v>
      </c>
      <c r="H11340">
        <v>3.9</v>
      </c>
      <c r="I11340">
        <v>3.99</v>
      </c>
      <c r="J11340">
        <v>4.12</v>
      </c>
      <c r="K11340">
        <v>4.49</v>
      </c>
      <c r="L11340" t="s">
        <v>13</v>
      </c>
    </row>
    <row r="11341" spans="1:12" x14ac:dyDescent="0.2">
      <c r="A11341" s="4">
        <v>38519</v>
      </c>
      <c r="B11341">
        <v>2.76</v>
      </c>
      <c r="C11341">
        <v>2.98</v>
      </c>
      <c r="D11341">
        <v>3.21</v>
      </c>
      <c r="E11341">
        <v>3.38</v>
      </c>
      <c r="F11341">
        <v>3.7</v>
      </c>
      <c r="G11341">
        <v>3.76</v>
      </c>
      <c r="H11341">
        <v>3.87</v>
      </c>
      <c r="I11341">
        <v>3.96</v>
      </c>
      <c r="J11341">
        <v>4.09</v>
      </c>
      <c r="K11341">
        <v>4.45</v>
      </c>
      <c r="L11341" t="s">
        <v>13</v>
      </c>
    </row>
    <row r="11342" spans="1:12" x14ac:dyDescent="0.2">
      <c r="A11342" s="4">
        <v>38520</v>
      </c>
      <c r="B11342">
        <v>2.79</v>
      </c>
      <c r="C11342">
        <v>2.99</v>
      </c>
      <c r="D11342">
        <v>3.23</v>
      </c>
      <c r="E11342">
        <v>3.39</v>
      </c>
      <c r="F11342">
        <v>3.72</v>
      </c>
      <c r="G11342">
        <v>3.76</v>
      </c>
      <c r="H11342">
        <v>3.88</v>
      </c>
      <c r="I11342">
        <v>3.97</v>
      </c>
      <c r="J11342">
        <v>4.09</v>
      </c>
      <c r="K11342">
        <v>4.4400000000000004</v>
      </c>
      <c r="L11342" t="s">
        <v>13</v>
      </c>
    </row>
    <row r="11343" spans="1:12" x14ac:dyDescent="0.2">
      <c r="A11343" s="4">
        <v>38523</v>
      </c>
      <c r="B11343">
        <v>2.81</v>
      </c>
      <c r="C11343">
        <v>3.02</v>
      </c>
      <c r="D11343">
        <v>3.26</v>
      </c>
      <c r="E11343">
        <v>3.42</v>
      </c>
      <c r="F11343">
        <v>3.72</v>
      </c>
      <c r="G11343">
        <v>3.78</v>
      </c>
      <c r="H11343">
        <v>3.88</v>
      </c>
      <c r="I11343">
        <v>3.98</v>
      </c>
      <c r="J11343">
        <v>4.1100000000000003</v>
      </c>
      <c r="K11343">
        <v>4.46</v>
      </c>
      <c r="L11343" t="s">
        <v>13</v>
      </c>
    </row>
    <row r="11344" spans="1:12" x14ac:dyDescent="0.2">
      <c r="A11344" s="4">
        <v>38524</v>
      </c>
      <c r="B11344">
        <v>2.85</v>
      </c>
      <c r="C11344">
        <v>3.02</v>
      </c>
      <c r="D11344">
        <v>3.28</v>
      </c>
      <c r="E11344">
        <v>3.42</v>
      </c>
      <c r="F11344">
        <v>3.71</v>
      </c>
      <c r="G11344">
        <v>3.75</v>
      </c>
      <c r="H11344">
        <v>3.84</v>
      </c>
      <c r="I11344">
        <v>3.93</v>
      </c>
      <c r="J11344">
        <v>4.0599999999999996</v>
      </c>
      <c r="K11344">
        <v>4.4000000000000004</v>
      </c>
      <c r="L11344" t="s">
        <v>13</v>
      </c>
    </row>
    <row r="11345" spans="1:12" x14ac:dyDescent="0.2">
      <c r="A11345" s="4">
        <v>38525</v>
      </c>
      <c r="B11345">
        <v>2.84</v>
      </c>
      <c r="C11345">
        <v>3.03</v>
      </c>
      <c r="D11345">
        <v>3.25</v>
      </c>
      <c r="E11345">
        <v>3.37</v>
      </c>
      <c r="F11345">
        <v>3.62</v>
      </c>
      <c r="G11345">
        <v>3.65</v>
      </c>
      <c r="H11345">
        <v>3.72</v>
      </c>
      <c r="I11345">
        <v>3.81</v>
      </c>
      <c r="J11345">
        <v>3.95</v>
      </c>
      <c r="K11345">
        <v>4.3099999999999996</v>
      </c>
      <c r="L11345" t="s">
        <v>13</v>
      </c>
    </row>
    <row r="11346" spans="1:12" x14ac:dyDescent="0.2">
      <c r="A11346" s="4">
        <v>38526</v>
      </c>
      <c r="B11346">
        <v>2.79</v>
      </c>
      <c r="C11346">
        <v>3.07</v>
      </c>
      <c r="D11346">
        <v>3.27</v>
      </c>
      <c r="E11346">
        <v>3.39</v>
      </c>
      <c r="F11346">
        <v>3.63</v>
      </c>
      <c r="G11346">
        <v>3.66</v>
      </c>
      <c r="H11346">
        <v>3.74</v>
      </c>
      <c r="I11346">
        <v>3.82</v>
      </c>
      <c r="J11346">
        <v>3.96</v>
      </c>
      <c r="K11346">
        <v>4.32</v>
      </c>
      <c r="L11346" t="s">
        <v>13</v>
      </c>
    </row>
    <row r="11347" spans="1:12" x14ac:dyDescent="0.2">
      <c r="A11347" s="4">
        <v>38527</v>
      </c>
      <c r="B11347">
        <v>2.78</v>
      </c>
      <c r="C11347">
        <v>3.09</v>
      </c>
      <c r="D11347">
        <v>3.27</v>
      </c>
      <c r="E11347">
        <v>3.38</v>
      </c>
      <c r="F11347">
        <v>3.59</v>
      </c>
      <c r="G11347">
        <v>3.63</v>
      </c>
      <c r="H11347">
        <v>3.69</v>
      </c>
      <c r="I11347">
        <v>3.78</v>
      </c>
      <c r="J11347">
        <v>3.92</v>
      </c>
      <c r="K11347">
        <v>4.28</v>
      </c>
      <c r="L11347" t="s">
        <v>13</v>
      </c>
    </row>
    <row r="11348" spans="1:12" x14ac:dyDescent="0.2">
      <c r="A11348" s="4">
        <v>38530</v>
      </c>
      <c r="B11348">
        <v>2.85</v>
      </c>
      <c r="C11348">
        <v>3.15</v>
      </c>
      <c r="D11348">
        <v>3.33</v>
      </c>
      <c r="E11348">
        <v>3.42</v>
      </c>
      <c r="F11348">
        <v>3.6</v>
      </c>
      <c r="G11348">
        <v>3.62</v>
      </c>
      <c r="H11348">
        <v>3.69</v>
      </c>
      <c r="I11348">
        <v>3.77</v>
      </c>
      <c r="J11348">
        <v>3.9</v>
      </c>
      <c r="K11348">
        <v>4.25</v>
      </c>
      <c r="L11348" t="s">
        <v>13</v>
      </c>
    </row>
    <row r="11349" spans="1:12" x14ac:dyDescent="0.2">
      <c r="A11349" s="4">
        <v>38531</v>
      </c>
      <c r="B11349">
        <v>2.99</v>
      </c>
      <c r="C11349">
        <v>3.14</v>
      </c>
      <c r="D11349">
        <v>3.35</v>
      </c>
      <c r="E11349">
        <v>3.46</v>
      </c>
      <c r="F11349">
        <v>3.65</v>
      </c>
      <c r="G11349">
        <v>3.68</v>
      </c>
      <c r="H11349">
        <v>3.76</v>
      </c>
      <c r="I11349">
        <v>3.84</v>
      </c>
      <c r="J11349">
        <v>3.97</v>
      </c>
      <c r="K11349">
        <v>4.3</v>
      </c>
      <c r="L11349" t="s">
        <v>13</v>
      </c>
    </row>
    <row r="11350" spans="1:12" x14ac:dyDescent="0.2">
      <c r="A11350" s="4">
        <v>38532</v>
      </c>
      <c r="B11350">
        <v>2.95</v>
      </c>
      <c r="C11350">
        <v>3.13</v>
      </c>
      <c r="D11350">
        <v>3.33</v>
      </c>
      <c r="E11350">
        <v>3.44</v>
      </c>
      <c r="F11350">
        <v>3.65</v>
      </c>
      <c r="G11350">
        <v>3.69</v>
      </c>
      <c r="H11350">
        <v>3.77</v>
      </c>
      <c r="I11350">
        <v>3.85</v>
      </c>
      <c r="J11350">
        <v>3.99</v>
      </c>
      <c r="K11350">
        <v>4.33</v>
      </c>
      <c r="L11350" t="s">
        <v>13</v>
      </c>
    </row>
    <row r="11351" spans="1:12" x14ac:dyDescent="0.2">
      <c r="A11351" s="4">
        <v>38533</v>
      </c>
      <c r="B11351">
        <v>2.99</v>
      </c>
      <c r="C11351">
        <v>3.13</v>
      </c>
      <c r="D11351">
        <v>3.34</v>
      </c>
      <c r="E11351">
        <v>3.45</v>
      </c>
      <c r="F11351">
        <v>3.66</v>
      </c>
      <c r="G11351">
        <v>3.67</v>
      </c>
      <c r="H11351">
        <v>3.72</v>
      </c>
      <c r="I11351">
        <v>3.8</v>
      </c>
      <c r="J11351">
        <v>3.94</v>
      </c>
      <c r="K11351">
        <v>4.28</v>
      </c>
      <c r="L11351" t="s">
        <v>13</v>
      </c>
    </row>
    <row r="11352" spans="1:12" x14ac:dyDescent="0.2">
      <c r="A11352" s="4">
        <v>38534</v>
      </c>
      <c r="B11352">
        <v>3.02</v>
      </c>
      <c r="C11352">
        <v>3.17</v>
      </c>
      <c r="D11352">
        <v>3.38</v>
      </c>
      <c r="E11352">
        <v>3.51</v>
      </c>
      <c r="F11352">
        <v>3.76</v>
      </c>
      <c r="G11352">
        <v>3.77</v>
      </c>
      <c r="H11352">
        <v>3.84</v>
      </c>
      <c r="I11352">
        <v>3.92</v>
      </c>
      <c r="J11352">
        <v>4.0599999999999996</v>
      </c>
      <c r="K11352">
        <v>4.37</v>
      </c>
      <c r="L11352" t="s">
        <v>13</v>
      </c>
    </row>
    <row r="11353" spans="1:12" x14ac:dyDescent="0.2">
      <c r="A11353" s="4">
        <v>38537</v>
      </c>
      <c r="B11353" t="s">
        <v>13</v>
      </c>
      <c r="C11353" t="s">
        <v>13</v>
      </c>
      <c r="D11353" t="s">
        <v>13</v>
      </c>
      <c r="E11353" t="s">
        <v>13</v>
      </c>
      <c r="F11353" t="s">
        <v>13</v>
      </c>
      <c r="G11353" t="s">
        <v>13</v>
      </c>
      <c r="H11353" t="s">
        <v>13</v>
      </c>
      <c r="I11353" t="s">
        <v>13</v>
      </c>
      <c r="J11353" t="s">
        <v>13</v>
      </c>
      <c r="K11353" t="s">
        <v>13</v>
      </c>
      <c r="L11353" t="s">
        <v>13</v>
      </c>
    </row>
    <row r="11354" spans="1:12" x14ac:dyDescent="0.2">
      <c r="A11354" s="4">
        <v>38538</v>
      </c>
      <c r="B11354">
        <v>3.03</v>
      </c>
      <c r="C11354">
        <v>3.22</v>
      </c>
      <c r="D11354">
        <v>3.43</v>
      </c>
      <c r="E11354">
        <v>3.55</v>
      </c>
      <c r="F11354">
        <v>3.79</v>
      </c>
      <c r="G11354">
        <v>3.82</v>
      </c>
      <c r="H11354">
        <v>3.9</v>
      </c>
      <c r="I11354">
        <v>3.98</v>
      </c>
      <c r="J11354">
        <v>4.1100000000000003</v>
      </c>
      <c r="K11354">
        <v>4.43</v>
      </c>
      <c r="L11354" t="s">
        <v>13</v>
      </c>
    </row>
    <row r="11355" spans="1:12" x14ac:dyDescent="0.2">
      <c r="A11355" s="4">
        <v>38539</v>
      </c>
      <c r="B11355">
        <v>3.04</v>
      </c>
      <c r="C11355">
        <v>3.19</v>
      </c>
      <c r="D11355">
        <v>3.41</v>
      </c>
      <c r="E11355">
        <v>3.53</v>
      </c>
      <c r="F11355">
        <v>3.77</v>
      </c>
      <c r="G11355">
        <v>3.8</v>
      </c>
      <c r="H11355">
        <v>3.86</v>
      </c>
      <c r="I11355">
        <v>3.95</v>
      </c>
      <c r="J11355">
        <v>4.08</v>
      </c>
      <c r="K11355">
        <v>4.4000000000000004</v>
      </c>
      <c r="L11355" t="s">
        <v>13</v>
      </c>
    </row>
    <row r="11356" spans="1:12" x14ac:dyDescent="0.2">
      <c r="A11356" s="4">
        <v>38540</v>
      </c>
      <c r="B11356">
        <v>3</v>
      </c>
      <c r="C11356">
        <v>3.15</v>
      </c>
      <c r="D11356">
        <v>3.37</v>
      </c>
      <c r="E11356">
        <v>3.48</v>
      </c>
      <c r="F11356">
        <v>3.71</v>
      </c>
      <c r="G11356">
        <v>3.75</v>
      </c>
      <c r="H11356">
        <v>3.83</v>
      </c>
      <c r="I11356">
        <v>3.92</v>
      </c>
      <c r="J11356">
        <v>4.05</v>
      </c>
      <c r="K11356">
        <v>4.37</v>
      </c>
      <c r="L11356" t="s">
        <v>13</v>
      </c>
    </row>
    <row r="11357" spans="1:12" x14ac:dyDescent="0.2">
      <c r="A11357" s="4">
        <v>38541</v>
      </c>
      <c r="B11357">
        <v>2.99</v>
      </c>
      <c r="C11357">
        <v>3.17</v>
      </c>
      <c r="D11357">
        <v>3.39</v>
      </c>
      <c r="E11357">
        <v>3.52</v>
      </c>
      <c r="F11357">
        <v>3.78</v>
      </c>
      <c r="G11357">
        <v>3.82</v>
      </c>
      <c r="H11357">
        <v>3.89</v>
      </c>
      <c r="I11357">
        <v>3.98</v>
      </c>
      <c r="J11357">
        <v>4.1100000000000003</v>
      </c>
      <c r="K11357">
        <v>4.42</v>
      </c>
      <c r="L11357" t="s">
        <v>13</v>
      </c>
    </row>
    <row r="11358" spans="1:12" x14ac:dyDescent="0.2">
      <c r="A11358" s="4">
        <v>38544</v>
      </c>
      <c r="B11358">
        <v>2.98</v>
      </c>
      <c r="C11358">
        <v>3.19</v>
      </c>
      <c r="D11358">
        <v>3.46</v>
      </c>
      <c r="E11358">
        <v>3.58</v>
      </c>
      <c r="F11358">
        <v>3.81</v>
      </c>
      <c r="G11358">
        <v>3.85</v>
      </c>
      <c r="H11358">
        <v>3.91</v>
      </c>
      <c r="I11358">
        <v>3.99</v>
      </c>
      <c r="J11358">
        <v>4.1100000000000003</v>
      </c>
      <c r="K11358">
        <v>4.42</v>
      </c>
      <c r="L11358" t="s">
        <v>13</v>
      </c>
    </row>
    <row r="11359" spans="1:12" x14ac:dyDescent="0.2">
      <c r="A11359" s="4">
        <v>38545</v>
      </c>
      <c r="B11359">
        <v>3.02</v>
      </c>
      <c r="C11359">
        <v>3.21</v>
      </c>
      <c r="D11359">
        <v>3.48</v>
      </c>
      <c r="E11359">
        <v>3.59</v>
      </c>
      <c r="F11359">
        <v>3.82</v>
      </c>
      <c r="G11359">
        <v>3.88</v>
      </c>
      <c r="H11359">
        <v>3.94</v>
      </c>
      <c r="I11359">
        <v>4.03</v>
      </c>
      <c r="J11359">
        <v>4.1500000000000004</v>
      </c>
      <c r="K11359">
        <v>4.46</v>
      </c>
      <c r="L11359" t="s">
        <v>13</v>
      </c>
    </row>
    <row r="11360" spans="1:12" x14ac:dyDescent="0.2">
      <c r="A11360" s="4">
        <v>38546</v>
      </c>
      <c r="B11360">
        <v>3.03</v>
      </c>
      <c r="C11360">
        <v>3.22</v>
      </c>
      <c r="D11360">
        <v>3.46</v>
      </c>
      <c r="E11360">
        <v>3.59</v>
      </c>
      <c r="F11360">
        <v>3.84</v>
      </c>
      <c r="G11360">
        <v>3.89</v>
      </c>
      <c r="H11360">
        <v>3.96</v>
      </c>
      <c r="I11360">
        <v>4.04</v>
      </c>
      <c r="J11360">
        <v>4.17</v>
      </c>
      <c r="K11360">
        <v>4.47</v>
      </c>
      <c r="L11360" t="s">
        <v>13</v>
      </c>
    </row>
    <row r="11361" spans="1:12" x14ac:dyDescent="0.2">
      <c r="A11361" s="4">
        <v>38547</v>
      </c>
      <c r="B11361">
        <v>3.04</v>
      </c>
      <c r="C11361">
        <v>3.23</v>
      </c>
      <c r="D11361">
        <v>3.47</v>
      </c>
      <c r="E11361">
        <v>3.6</v>
      </c>
      <c r="F11361">
        <v>3.86</v>
      </c>
      <c r="G11361">
        <v>3.91</v>
      </c>
      <c r="H11361">
        <v>3.98</v>
      </c>
      <c r="I11361">
        <v>4.0599999999999996</v>
      </c>
      <c r="J11361">
        <v>4.1900000000000004</v>
      </c>
      <c r="K11361">
        <v>4.49</v>
      </c>
      <c r="L11361" t="s">
        <v>13</v>
      </c>
    </row>
    <row r="11362" spans="1:12" x14ac:dyDescent="0.2">
      <c r="A11362" s="4">
        <v>38548</v>
      </c>
      <c r="B11362">
        <v>3.04</v>
      </c>
      <c r="C11362">
        <v>3.26</v>
      </c>
      <c r="D11362">
        <v>3.48</v>
      </c>
      <c r="E11362">
        <v>3.61</v>
      </c>
      <c r="F11362">
        <v>3.86</v>
      </c>
      <c r="G11362">
        <v>3.92</v>
      </c>
      <c r="H11362">
        <v>3.98</v>
      </c>
      <c r="I11362">
        <v>4.0599999999999996</v>
      </c>
      <c r="J11362">
        <v>4.18</v>
      </c>
      <c r="K11362">
        <v>4.47</v>
      </c>
      <c r="L11362" t="s">
        <v>13</v>
      </c>
    </row>
    <row r="11363" spans="1:12" x14ac:dyDescent="0.2">
      <c r="A11363" s="4">
        <v>38551</v>
      </c>
      <c r="B11363">
        <v>3.06</v>
      </c>
      <c r="C11363">
        <v>3.3</v>
      </c>
      <c r="D11363">
        <v>3.54</v>
      </c>
      <c r="E11363">
        <v>3.66</v>
      </c>
      <c r="F11363">
        <v>3.89</v>
      </c>
      <c r="G11363">
        <v>3.94</v>
      </c>
      <c r="H11363">
        <v>4.01</v>
      </c>
      <c r="I11363">
        <v>4.0999999999999996</v>
      </c>
      <c r="J11363">
        <v>4.22</v>
      </c>
      <c r="K11363">
        <v>4.53</v>
      </c>
      <c r="L11363" t="s">
        <v>13</v>
      </c>
    </row>
    <row r="11364" spans="1:12" x14ac:dyDescent="0.2">
      <c r="A11364" s="4">
        <v>38552</v>
      </c>
      <c r="B11364">
        <v>3.13</v>
      </c>
      <c r="C11364">
        <v>3.31</v>
      </c>
      <c r="D11364">
        <v>3.54</v>
      </c>
      <c r="E11364">
        <v>3.65</v>
      </c>
      <c r="F11364">
        <v>3.88</v>
      </c>
      <c r="G11364">
        <v>3.93</v>
      </c>
      <c r="H11364">
        <v>3.99</v>
      </c>
      <c r="I11364">
        <v>4.07</v>
      </c>
      <c r="J11364">
        <v>4.2</v>
      </c>
      <c r="K11364">
        <v>4.5</v>
      </c>
      <c r="L11364" t="s">
        <v>13</v>
      </c>
    </row>
    <row r="11365" spans="1:12" x14ac:dyDescent="0.2">
      <c r="A11365" s="4">
        <v>38553</v>
      </c>
      <c r="B11365">
        <v>3.11</v>
      </c>
      <c r="C11365">
        <v>3.3</v>
      </c>
      <c r="D11365">
        <v>3.54</v>
      </c>
      <c r="E11365">
        <v>3.66</v>
      </c>
      <c r="F11365">
        <v>3.9</v>
      </c>
      <c r="G11365">
        <v>3.93</v>
      </c>
      <c r="H11365">
        <v>3.99</v>
      </c>
      <c r="I11365">
        <v>4.0599999999999996</v>
      </c>
      <c r="J11365">
        <v>4.17</v>
      </c>
      <c r="K11365">
        <v>4.47</v>
      </c>
      <c r="L11365" t="s">
        <v>13</v>
      </c>
    </row>
    <row r="11366" spans="1:12" x14ac:dyDescent="0.2">
      <c r="A11366" s="4">
        <v>38554</v>
      </c>
      <c r="B11366">
        <v>3.13</v>
      </c>
      <c r="C11366">
        <v>3.35</v>
      </c>
      <c r="D11366">
        <v>3.6</v>
      </c>
      <c r="E11366">
        <v>3.72</v>
      </c>
      <c r="F11366">
        <v>3.96</v>
      </c>
      <c r="G11366">
        <v>4.01</v>
      </c>
      <c r="H11366">
        <v>4.09</v>
      </c>
      <c r="I11366">
        <v>4.16</v>
      </c>
      <c r="J11366">
        <v>4.28</v>
      </c>
      <c r="K11366">
        <v>4.58</v>
      </c>
      <c r="L11366" t="s">
        <v>13</v>
      </c>
    </row>
    <row r="11367" spans="1:12" x14ac:dyDescent="0.2">
      <c r="A11367" s="4">
        <v>38555</v>
      </c>
      <c r="B11367">
        <v>3.16</v>
      </c>
      <c r="C11367">
        <v>3.38</v>
      </c>
      <c r="D11367">
        <v>3.61</v>
      </c>
      <c r="E11367">
        <v>3.72</v>
      </c>
      <c r="F11367">
        <v>3.92</v>
      </c>
      <c r="G11367">
        <v>3.97</v>
      </c>
      <c r="H11367">
        <v>4.04</v>
      </c>
      <c r="I11367">
        <v>4.1100000000000003</v>
      </c>
      <c r="J11367">
        <v>4.2300000000000004</v>
      </c>
      <c r="K11367">
        <v>4.5199999999999996</v>
      </c>
      <c r="L11367" t="s">
        <v>13</v>
      </c>
    </row>
    <row r="11368" spans="1:12" x14ac:dyDescent="0.2">
      <c r="A11368" s="4">
        <v>38558</v>
      </c>
      <c r="B11368">
        <v>3.2</v>
      </c>
      <c r="C11368">
        <v>3.44</v>
      </c>
      <c r="D11368">
        <v>3.68</v>
      </c>
      <c r="E11368">
        <v>3.77</v>
      </c>
      <c r="F11368">
        <v>3.95</v>
      </c>
      <c r="G11368">
        <v>3.99</v>
      </c>
      <c r="H11368">
        <v>4.0599999999999996</v>
      </c>
      <c r="I11368">
        <v>4.1399999999999997</v>
      </c>
      <c r="J11368">
        <v>4.25</v>
      </c>
      <c r="K11368">
        <v>4.53</v>
      </c>
      <c r="L11368" t="s">
        <v>13</v>
      </c>
    </row>
    <row r="11369" spans="1:12" x14ac:dyDescent="0.2">
      <c r="A11369" s="4">
        <v>38559</v>
      </c>
      <c r="B11369">
        <v>3.25</v>
      </c>
      <c r="C11369">
        <v>3.43</v>
      </c>
      <c r="D11369">
        <v>3.67</v>
      </c>
      <c r="E11369">
        <v>3.76</v>
      </c>
      <c r="F11369">
        <v>3.95</v>
      </c>
      <c r="G11369">
        <v>4</v>
      </c>
      <c r="H11369">
        <v>4.0599999999999996</v>
      </c>
      <c r="I11369">
        <v>4.1399999999999997</v>
      </c>
      <c r="J11369">
        <v>4.24</v>
      </c>
      <c r="K11369">
        <v>4.53</v>
      </c>
      <c r="L11369" t="s">
        <v>13</v>
      </c>
    </row>
    <row r="11370" spans="1:12" x14ac:dyDescent="0.2">
      <c r="A11370" s="4">
        <v>38560</v>
      </c>
      <c r="B11370">
        <v>3.23</v>
      </c>
      <c r="C11370">
        <v>3.4</v>
      </c>
      <c r="D11370">
        <v>3.67</v>
      </c>
      <c r="E11370">
        <v>3.77</v>
      </c>
      <c r="F11370">
        <v>3.99</v>
      </c>
      <c r="G11370">
        <v>4.04</v>
      </c>
      <c r="H11370">
        <v>4.09</v>
      </c>
      <c r="I11370">
        <v>4.16</v>
      </c>
      <c r="J11370">
        <v>4.2699999999999996</v>
      </c>
      <c r="K11370">
        <v>4.55</v>
      </c>
      <c r="L11370" t="s">
        <v>13</v>
      </c>
    </row>
    <row r="11371" spans="1:12" x14ac:dyDescent="0.2">
      <c r="A11371" s="4">
        <v>38561</v>
      </c>
      <c r="B11371">
        <v>3.25</v>
      </c>
      <c r="C11371">
        <v>3.41</v>
      </c>
      <c r="D11371">
        <v>3.66</v>
      </c>
      <c r="E11371">
        <v>3.75</v>
      </c>
      <c r="F11371">
        <v>3.96</v>
      </c>
      <c r="G11371">
        <v>4</v>
      </c>
      <c r="H11371">
        <v>4.04</v>
      </c>
      <c r="I11371">
        <v>4.0999999999999996</v>
      </c>
      <c r="J11371">
        <v>4.2</v>
      </c>
      <c r="K11371">
        <v>4.4800000000000004</v>
      </c>
      <c r="L11371" t="s">
        <v>13</v>
      </c>
    </row>
    <row r="11372" spans="1:12" x14ac:dyDescent="0.2">
      <c r="A11372" s="4">
        <v>38562</v>
      </c>
      <c r="B11372">
        <v>3.25</v>
      </c>
      <c r="C11372">
        <v>3.42</v>
      </c>
      <c r="D11372">
        <v>3.69</v>
      </c>
      <c r="E11372">
        <v>3.8</v>
      </c>
      <c r="F11372">
        <v>4.0199999999999996</v>
      </c>
      <c r="G11372">
        <v>4.0599999999999996</v>
      </c>
      <c r="H11372">
        <v>4.12</v>
      </c>
      <c r="I11372">
        <v>4.1900000000000004</v>
      </c>
      <c r="J11372">
        <v>4.28</v>
      </c>
      <c r="K11372">
        <v>4.5599999999999996</v>
      </c>
      <c r="L11372" t="s">
        <v>13</v>
      </c>
    </row>
    <row r="11373" spans="1:12" x14ac:dyDescent="0.2">
      <c r="A11373" s="4">
        <v>38565</v>
      </c>
      <c r="B11373">
        <v>3.3</v>
      </c>
      <c r="C11373">
        <v>3.48</v>
      </c>
      <c r="D11373">
        <v>3.73</v>
      </c>
      <c r="E11373">
        <v>3.83</v>
      </c>
      <c r="F11373">
        <v>4.04</v>
      </c>
      <c r="G11373">
        <v>4.09</v>
      </c>
      <c r="H11373">
        <v>4.16</v>
      </c>
      <c r="I11373">
        <v>4.22</v>
      </c>
      <c r="J11373">
        <v>4.32</v>
      </c>
      <c r="K11373">
        <v>4.59</v>
      </c>
      <c r="L11373" t="s">
        <v>13</v>
      </c>
    </row>
    <row r="11374" spans="1:12" x14ac:dyDescent="0.2">
      <c r="A11374" s="4">
        <v>38566</v>
      </c>
      <c r="B11374">
        <v>3.35</v>
      </c>
      <c r="C11374">
        <v>3.49</v>
      </c>
      <c r="D11374">
        <v>3.73</v>
      </c>
      <c r="E11374">
        <v>3.84</v>
      </c>
      <c r="F11374">
        <v>4.0599999999999996</v>
      </c>
      <c r="G11374">
        <v>4.0999999999999996</v>
      </c>
      <c r="H11374">
        <v>4.17</v>
      </c>
      <c r="I11374">
        <v>4.24</v>
      </c>
      <c r="J11374">
        <v>4.34</v>
      </c>
      <c r="K11374">
        <v>4.62</v>
      </c>
      <c r="L11374" t="s">
        <v>13</v>
      </c>
    </row>
    <row r="11375" spans="1:12" x14ac:dyDescent="0.2">
      <c r="A11375" s="4">
        <v>38567</v>
      </c>
      <c r="B11375">
        <v>3.34</v>
      </c>
      <c r="C11375">
        <v>3.46</v>
      </c>
      <c r="D11375">
        <v>3.72</v>
      </c>
      <c r="E11375">
        <v>3.82</v>
      </c>
      <c r="F11375">
        <v>4.0199999999999996</v>
      </c>
      <c r="G11375">
        <v>4.07</v>
      </c>
      <c r="H11375">
        <v>4.13</v>
      </c>
      <c r="I11375">
        <v>4.2</v>
      </c>
      <c r="J11375">
        <v>4.3</v>
      </c>
      <c r="K11375">
        <v>4.58</v>
      </c>
      <c r="L11375" t="s">
        <v>13</v>
      </c>
    </row>
    <row r="11376" spans="1:12" x14ac:dyDescent="0.2">
      <c r="A11376" s="4">
        <v>38568</v>
      </c>
      <c r="B11376">
        <v>3.34</v>
      </c>
      <c r="C11376">
        <v>3.47</v>
      </c>
      <c r="D11376">
        <v>3.72</v>
      </c>
      <c r="E11376">
        <v>3.83</v>
      </c>
      <c r="F11376">
        <v>4.04</v>
      </c>
      <c r="G11376">
        <v>4.09</v>
      </c>
      <c r="H11376">
        <v>4.1500000000000004</v>
      </c>
      <c r="I11376">
        <v>4.22</v>
      </c>
      <c r="J11376">
        <v>4.32</v>
      </c>
      <c r="K11376">
        <v>4.5999999999999996</v>
      </c>
      <c r="L11376" t="s">
        <v>13</v>
      </c>
    </row>
    <row r="11377" spans="1:12" x14ac:dyDescent="0.2">
      <c r="A11377" s="4">
        <v>38569</v>
      </c>
      <c r="B11377">
        <v>3.35</v>
      </c>
      <c r="C11377">
        <v>3.52</v>
      </c>
      <c r="D11377">
        <v>3.75</v>
      </c>
      <c r="E11377">
        <v>3.87</v>
      </c>
      <c r="F11377">
        <v>4.1100000000000003</v>
      </c>
      <c r="G11377">
        <v>4.16</v>
      </c>
      <c r="H11377">
        <v>4.24</v>
      </c>
      <c r="I11377">
        <v>4.3</v>
      </c>
      <c r="J11377">
        <v>4.4000000000000004</v>
      </c>
      <c r="K11377">
        <v>4.66</v>
      </c>
      <c r="L11377" t="s">
        <v>13</v>
      </c>
    </row>
    <row r="11378" spans="1:12" x14ac:dyDescent="0.2">
      <c r="A11378" s="4">
        <v>38572</v>
      </c>
      <c r="B11378">
        <v>3.38</v>
      </c>
      <c r="C11378">
        <v>3.54</v>
      </c>
      <c r="D11378">
        <v>3.82</v>
      </c>
      <c r="E11378">
        <v>3.93</v>
      </c>
      <c r="F11378">
        <v>4.16</v>
      </c>
      <c r="G11378">
        <v>4.22</v>
      </c>
      <c r="H11378">
        <v>4.28</v>
      </c>
      <c r="I11378">
        <v>4.34</v>
      </c>
      <c r="J11378">
        <v>4.42</v>
      </c>
      <c r="K11378">
        <v>4.68</v>
      </c>
      <c r="L11378" t="s">
        <v>13</v>
      </c>
    </row>
    <row r="11379" spans="1:12" x14ac:dyDescent="0.2">
      <c r="A11379" s="4">
        <v>38573</v>
      </c>
      <c r="B11379">
        <v>3.37</v>
      </c>
      <c r="C11379">
        <v>3.52</v>
      </c>
      <c r="D11379">
        <v>3.79</v>
      </c>
      <c r="E11379">
        <v>3.9</v>
      </c>
      <c r="F11379">
        <v>4.13</v>
      </c>
      <c r="G11379">
        <v>4.1900000000000004</v>
      </c>
      <c r="H11379">
        <v>4.25</v>
      </c>
      <c r="I11379">
        <v>4.3099999999999996</v>
      </c>
      <c r="J11379">
        <v>4.41</v>
      </c>
      <c r="K11379">
        <v>4.66</v>
      </c>
      <c r="L11379" t="s">
        <v>13</v>
      </c>
    </row>
    <row r="11380" spans="1:12" x14ac:dyDescent="0.2">
      <c r="A11380" s="4">
        <v>38574</v>
      </c>
      <c r="B11380">
        <v>3.38</v>
      </c>
      <c r="C11380">
        <v>3.51</v>
      </c>
      <c r="D11380">
        <v>3.78</v>
      </c>
      <c r="E11380">
        <v>3.9</v>
      </c>
      <c r="F11380">
        <v>4.13</v>
      </c>
      <c r="G11380">
        <v>4.18</v>
      </c>
      <c r="H11380">
        <v>4.24</v>
      </c>
      <c r="I11380">
        <v>4.3</v>
      </c>
      <c r="J11380">
        <v>4.4000000000000004</v>
      </c>
      <c r="K11380">
        <v>4.6500000000000004</v>
      </c>
      <c r="L11380" t="s">
        <v>13</v>
      </c>
    </row>
    <row r="11381" spans="1:12" x14ac:dyDescent="0.2">
      <c r="A11381" s="4">
        <v>38575</v>
      </c>
      <c r="B11381">
        <v>3.31</v>
      </c>
      <c r="C11381">
        <v>3.51</v>
      </c>
      <c r="D11381">
        <v>3.78</v>
      </c>
      <c r="E11381">
        <v>3.89</v>
      </c>
      <c r="F11381">
        <v>4.0999999999999996</v>
      </c>
      <c r="G11381">
        <v>4.1399999999999997</v>
      </c>
      <c r="H11381">
        <v>4.18</v>
      </c>
      <c r="I11381">
        <v>4.24</v>
      </c>
      <c r="J11381">
        <v>4.32</v>
      </c>
      <c r="K11381">
        <v>4.5999999999999996</v>
      </c>
      <c r="L11381" t="s">
        <v>13</v>
      </c>
    </row>
    <row r="11382" spans="1:12" x14ac:dyDescent="0.2">
      <c r="A11382" s="4">
        <v>38576</v>
      </c>
      <c r="B11382">
        <v>3.32</v>
      </c>
      <c r="C11382">
        <v>3.52</v>
      </c>
      <c r="D11382">
        <v>3.79</v>
      </c>
      <c r="E11382">
        <v>3.88</v>
      </c>
      <c r="F11382">
        <v>4.05</v>
      </c>
      <c r="G11382">
        <v>4.08</v>
      </c>
      <c r="H11382">
        <v>4.1100000000000003</v>
      </c>
      <c r="I11382">
        <v>4.16</v>
      </c>
      <c r="J11382">
        <v>4.24</v>
      </c>
      <c r="K11382">
        <v>4.5199999999999996</v>
      </c>
      <c r="L11382" t="s">
        <v>13</v>
      </c>
    </row>
    <row r="11383" spans="1:12" x14ac:dyDescent="0.2">
      <c r="A11383" s="4">
        <v>38579</v>
      </c>
      <c r="B11383">
        <v>3.28</v>
      </c>
      <c r="C11383">
        <v>3.54</v>
      </c>
      <c r="D11383">
        <v>3.82</v>
      </c>
      <c r="E11383">
        <v>3.91</v>
      </c>
      <c r="F11383">
        <v>4.08</v>
      </c>
      <c r="G11383">
        <v>4.1100000000000003</v>
      </c>
      <c r="H11383">
        <v>4.1500000000000004</v>
      </c>
      <c r="I11383">
        <v>4.2</v>
      </c>
      <c r="J11383">
        <v>4.2699999999999996</v>
      </c>
      <c r="K11383">
        <v>4.53</v>
      </c>
      <c r="L11383" t="s">
        <v>13</v>
      </c>
    </row>
    <row r="11384" spans="1:12" x14ac:dyDescent="0.2">
      <c r="A11384" s="4">
        <v>38580</v>
      </c>
      <c r="B11384">
        <v>3.32</v>
      </c>
      <c r="C11384">
        <v>3.54</v>
      </c>
      <c r="D11384">
        <v>3.8</v>
      </c>
      <c r="E11384">
        <v>3.88</v>
      </c>
      <c r="F11384">
        <v>4.03</v>
      </c>
      <c r="G11384">
        <v>4.0599999999999996</v>
      </c>
      <c r="H11384">
        <v>4.0999999999999996</v>
      </c>
      <c r="I11384">
        <v>4.1500000000000004</v>
      </c>
      <c r="J11384">
        <v>4.2300000000000004</v>
      </c>
      <c r="K11384">
        <v>4.49</v>
      </c>
      <c r="L11384" t="s">
        <v>13</v>
      </c>
    </row>
    <row r="11385" spans="1:12" x14ac:dyDescent="0.2">
      <c r="A11385" s="4">
        <v>38581</v>
      </c>
      <c r="B11385">
        <v>3.31</v>
      </c>
      <c r="C11385">
        <v>3.52</v>
      </c>
      <c r="D11385">
        <v>3.8</v>
      </c>
      <c r="E11385">
        <v>3.89</v>
      </c>
      <c r="F11385">
        <v>4.07</v>
      </c>
      <c r="G11385">
        <v>4.0999999999999996</v>
      </c>
      <c r="H11385">
        <v>4.1500000000000004</v>
      </c>
      <c r="I11385">
        <v>4.2</v>
      </c>
      <c r="J11385">
        <v>4.28</v>
      </c>
      <c r="K11385">
        <v>4.53</v>
      </c>
      <c r="L11385" t="s">
        <v>13</v>
      </c>
    </row>
    <row r="11386" spans="1:12" x14ac:dyDescent="0.2">
      <c r="A11386" s="4">
        <v>38582</v>
      </c>
      <c r="B11386">
        <v>3.3</v>
      </c>
      <c r="C11386">
        <v>3.5</v>
      </c>
      <c r="D11386">
        <v>3.78</v>
      </c>
      <c r="E11386">
        <v>3.86</v>
      </c>
      <c r="F11386">
        <v>4.01</v>
      </c>
      <c r="G11386">
        <v>4.04</v>
      </c>
      <c r="H11386">
        <v>4.08</v>
      </c>
      <c r="I11386">
        <v>4.13</v>
      </c>
      <c r="J11386">
        <v>4.21</v>
      </c>
      <c r="K11386">
        <v>4.4800000000000004</v>
      </c>
      <c r="L11386" t="s">
        <v>13</v>
      </c>
    </row>
    <row r="11387" spans="1:12" x14ac:dyDescent="0.2">
      <c r="A11387" s="4">
        <v>38583</v>
      </c>
      <c r="B11387">
        <v>3.33</v>
      </c>
      <c r="C11387">
        <v>3.52</v>
      </c>
      <c r="D11387">
        <v>3.81</v>
      </c>
      <c r="E11387">
        <v>3.89</v>
      </c>
      <c r="F11387">
        <v>4.03</v>
      </c>
      <c r="G11387">
        <v>4.05</v>
      </c>
      <c r="H11387">
        <v>4.08</v>
      </c>
      <c r="I11387">
        <v>4.13</v>
      </c>
      <c r="J11387">
        <v>4.21</v>
      </c>
      <c r="K11387">
        <v>4.47</v>
      </c>
      <c r="L11387" t="s">
        <v>13</v>
      </c>
    </row>
    <row r="11388" spans="1:12" x14ac:dyDescent="0.2">
      <c r="A11388" s="4">
        <v>38586</v>
      </c>
      <c r="B11388">
        <v>3.34</v>
      </c>
      <c r="C11388">
        <v>3.53</v>
      </c>
      <c r="D11388">
        <v>3.82</v>
      </c>
      <c r="E11388">
        <v>3.89</v>
      </c>
      <c r="F11388">
        <v>4.03</v>
      </c>
      <c r="G11388">
        <v>4.0599999999999996</v>
      </c>
      <c r="H11388">
        <v>4.08</v>
      </c>
      <c r="I11388">
        <v>4.1399999999999997</v>
      </c>
      <c r="J11388">
        <v>4.22</v>
      </c>
      <c r="K11388">
        <v>4.4800000000000004</v>
      </c>
      <c r="L11388" t="s">
        <v>13</v>
      </c>
    </row>
    <row r="11389" spans="1:12" x14ac:dyDescent="0.2">
      <c r="A11389" s="4">
        <v>38587</v>
      </c>
      <c r="B11389">
        <v>3.34</v>
      </c>
      <c r="C11389">
        <v>3.53</v>
      </c>
      <c r="D11389">
        <v>3.81</v>
      </c>
      <c r="E11389">
        <v>3.88</v>
      </c>
      <c r="F11389">
        <v>4.01</v>
      </c>
      <c r="G11389">
        <v>4.03</v>
      </c>
      <c r="H11389">
        <v>4.07</v>
      </c>
      <c r="I11389">
        <v>4.12</v>
      </c>
      <c r="J11389">
        <v>4.2</v>
      </c>
      <c r="K11389">
        <v>4.46</v>
      </c>
      <c r="L11389" t="s">
        <v>13</v>
      </c>
    </row>
    <row r="11390" spans="1:12" x14ac:dyDescent="0.2">
      <c r="A11390" s="4">
        <v>38588</v>
      </c>
      <c r="B11390">
        <v>3.34</v>
      </c>
      <c r="C11390">
        <v>3.53</v>
      </c>
      <c r="D11390">
        <v>3.81</v>
      </c>
      <c r="E11390">
        <v>3.87</v>
      </c>
      <c r="F11390">
        <v>3.99</v>
      </c>
      <c r="G11390">
        <v>4.03</v>
      </c>
      <c r="H11390">
        <v>4.0599999999999996</v>
      </c>
      <c r="I11390">
        <v>4.1100000000000003</v>
      </c>
      <c r="J11390">
        <v>4.1900000000000004</v>
      </c>
      <c r="K11390">
        <v>4.46</v>
      </c>
      <c r="L11390" t="s">
        <v>13</v>
      </c>
    </row>
    <row r="11391" spans="1:12" x14ac:dyDescent="0.2">
      <c r="A11391" s="4">
        <v>38589</v>
      </c>
      <c r="B11391">
        <v>3.34</v>
      </c>
      <c r="C11391">
        <v>3.54</v>
      </c>
      <c r="D11391">
        <v>3.81</v>
      </c>
      <c r="E11391">
        <v>3.87</v>
      </c>
      <c r="F11391">
        <v>4</v>
      </c>
      <c r="G11391">
        <v>4.03</v>
      </c>
      <c r="H11391">
        <v>4.0599999999999996</v>
      </c>
      <c r="I11391">
        <v>4.1100000000000003</v>
      </c>
      <c r="J11391">
        <v>4.18</v>
      </c>
      <c r="K11391">
        <v>4.45</v>
      </c>
      <c r="L11391" t="s">
        <v>13</v>
      </c>
    </row>
    <row r="11392" spans="1:12" x14ac:dyDescent="0.2">
      <c r="A11392" s="4">
        <v>38590</v>
      </c>
      <c r="B11392">
        <v>3.36</v>
      </c>
      <c r="C11392">
        <v>3.55</v>
      </c>
      <c r="D11392">
        <v>3.82</v>
      </c>
      <c r="E11392">
        <v>3.9</v>
      </c>
      <c r="F11392">
        <v>4.0599999999999996</v>
      </c>
      <c r="G11392">
        <v>4.07</v>
      </c>
      <c r="H11392">
        <v>4.09</v>
      </c>
      <c r="I11392">
        <v>4.13</v>
      </c>
      <c r="J11392">
        <v>4.2</v>
      </c>
      <c r="K11392">
        <v>4.46</v>
      </c>
      <c r="L11392" t="s">
        <v>13</v>
      </c>
    </row>
    <row r="11393" spans="1:12" x14ac:dyDescent="0.2">
      <c r="A11393" s="4">
        <v>38593</v>
      </c>
      <c r="B11393">
        <v>3.42</v>
      </c>
      <c r="C11393">
        <v>3.54</v>
      </c>
      <c r="D11393">
        <v>3.83</v>
      </c>
      <c r="E11393">
        <v>3.91</v>
      </c>
      <c r="F11393">
        <v>4.0599999999999996</v>
      </c>
      <c r="G11393">
        <v>4.07</v>
      </c>
      <c r="H11393">
        <v>4.08</v>
      </c>
      <c r="I11393">
        <v>4.13</v>
      </c>
      <c r="J11393">
        <v>4.2</v>
      </c>
      <c r="K11393">
        <v>4.45</v>
      </c>
      <c r="L11393" t="s">
        <v>13</v>
      </c>
    </row>
    <row r="11394" spans="1:12" x14ac:dyDescent="0.2">
      <c r="A11394" s="4">
        <v>38594</v>
      </c>
      <c r="B11394">
        <v>3.4</v>
      </c>
      <c r="C11394">
        <v>3.54</v>
      </c>
      <c r="D11394">
        <v>3.79</v>
      </c>
      <c r="E11394">
        <v>3.85</v>
      </c>
      <c r="F11394">
        <v>3.97</v>
      </c>
      <c r="G11394">
        <v>4.01</v>
      </c>
      <c r="H11394">
        <v>4.03</v>
      </c>
      <c r="I11394">
        <v>4.08</v>
      </c>
      <c r="J11394">
        <v>4.16</v>
      </c>
      <c r="K11394">
        <v>4.43</v>
      </c>
      <c r="L11394" t="s">
        <v>13</v>
      </c>
    </row>
    <row r="11395" spans="1:12" x14ac:dyDescent="0.2">
      <c r="A11395" s="4">
        <v>38595</v>
      </c>
      <c r="B11395">
        <v>3.41</v>
      </c>
      <c r="C11395">
        <v>3.52</v>
      </c>
      <c r="D11395">
        <v>3.74</v>
      </c>
      <c r="E11395">
        <v>3.77</v>
      </c>
      <c r="F11395">
        <v>3.84</v>
      </c>
      <c r="G11395">
        <v>3.83</v>
      </c>
      <c r="H11395">
        <v>3.87</v>
      </c>
      <c r="I11395">
        <v>3.93</v>
      </c>
      <c r="J11395">
        <v>4.0199999999999996</v>
      </c>
      <c r="K11395">
        <v>4.3</v>
      </c>
      <c r="L11395" t="s">
        <v>13</v>
      </c>
    </row>
    <row r="11396" spans="1:12" x14ac:dyDescent="0.2">
      <c r="A11396" s="4">
        <v>38596</v>
      </c>
      <c r="B11396">
        <v>3.35</v>
      </c>
      <c r="C11396">
        <v>3.48</v>
      </c>
      <c r="D11396">
        <v>3.62</v>
      </c>
      <c r="E11396">
        <v>3.66</v>
      </c>
      <c r="F11396">
        <v>3.72</v>
      </c>
      <c r="G11396">
        <v>3.8</v>
      </c>
      <c r="H11396">
        <v>3.85</v>
      </c>
      <c r="I11396">
        <v>3.91</v>
      </c>
      <c r="J11396">
        <v>4.0199999999999996</v>
      </c>
      <c r="K11396">
        <v>4.3099999999999996</v>
      </c>
      <c r="L11396" t="s">
        <v>13</v>
      </c>
    </row>
    <row r="11397" spans="1:12" x14ac:dyDescent="0.2">
      <c r="A11397" s="4">
        <v>38597</v>
      </c>
      <c r="B11397">
        <v>3.38</v>
      </c>
      <c r="C11397">
        <v>3.46</v>
      </c>
      <c r="D11397">
        <v>3.63</v>
      </c>
      <c r="E11397">
        <v>3.67</v>
      </c>
      <c r="F11397">
        <v>3.75</v>
      </c>
      <c r="G11397">
        <v>3.79</v>
      </c>
      <c r="H11397">
        <v>3.85</v>
      </c>
      <c r="I11397">
        <v>3.92</v>
      </c>
      <c r="J11397">
        <v>4.03</v>
      </c>
      <c r="K11397">
        <v>4.33</v>
      </c>
      <c r="L11397" t="s">
        <v>13</v>
      </c>
    </row>
    <row r="11398" spans="1:12" x14ac:dyDescent="0.2">
      <c r="A11398" s="4">
        <v>38600</v>
      </c>
      <c r="B11398" t="s">
        <v>13</v>
      </c>
      <c r="C11398" t="s">
        <v>13</v>
      </c>
      <c r="D11398" t="s">
        <v>13</v>
      </c>
      <c r="E11398" t="s">
        <v>13</v>
      </c>
      <c r="F11398" t="s">
        <v>13</v>
      </c>
      <c r="G11398" t="s">
        <v>13</v>
      </c>
      <c r="H11398" t="s">
        <v>13</v>
      </c>
      <c r="I11398" t="s">
        <v>13</v>
      </c>
      <c r="J11398" t="s">
        <v>13</v>
      </c>
      <c r="K11398" t="s">
        <v>13</v>
      </c>
      <c r="L11398" t="s">
        <v>13</v>
      </c>
    </row>
    <row r="11399" spans="1:12" x14ac:dyDescent="0.2">
      <c r="A11399" s="4">
        <v>38601</v>
      </c>
      <c r="B11399">
        <v>3.39</v>
      </c>
      <c r="C11399">
        <v>3.52</v>
      </c>
      <c r="D11399">
        <v>3.7</v>
      </c>
      <c r="E11399">
        <v>3.73</v>
      </c>
      <c r="F11399">
        <v>3.8</v>
      </c>
      <c r="G11399">
        <v>3.83</v>
      </c>
      <c r="H11399">
        <v>3.89</v>
      </c>
      <c r="I11399">
        <v>3.97</v>
      </c>
      <c r="J11399">
        <v>4.09</v>
      </c>
      <c r="K11399">
        <v>4.3899999999999997</v>
      </c>
      <c r="L11399" t="s">
        <v>13</v>
      </c>
    </row>
    <row r="11400" spans="1:12" x14ac:dyDescent="0.2">
      <c r="A11400" s="4">
        <v>38602</v>
      </c>
      <c r="B11400">
        <v>3.36</v>
      </c>
      <c r="C11400">
        <v>3.49</v>
      </c>
      <c r="D11400">
        <v>3.73</v>
      </c>
      <c r="E11400">
        <v>3.77</v>
      </c>
      <c r="F11400">
        <v>3.87</v>
      </c>
      <c r="G11400">
        <v>3.89</v>
      </c>
      <c r="H11400">
        <v>3.93</v>
      </c>
      <c r="I11400">
        <v>4.01</v>
      </c>
      <c r="J11400">
        <v>4.1500000000000004</v>
      </c>
      <c r="K11400">
        <v>4.46</v>
      </c>
      <c r="L11400" t="s">
        <v>13</v>
      </c>
    </row>
    <row r="11401" spans="1:12" x14ac:dyDescent="0.2">
      <c r="A11401" s="4">
        <v>38603</v>
      </c>
      <c r="B11401">
        <v>3.31</v>
      </c>
      <c r="C11401">
        <v>3.48</v>
      </c>
      <c r="D11401">
        <v>3.73</v>
      </c>
      <c r="E11401">
        <v>3.77</v>
      </c>
      <c r="F11401">
        <v>3.87</v>
      </c>
      <c r="G11401">
        <v>3.89</v>
      </c>
      <c r="H11401">
        <v>3.94</v>
      </c>
      <c r="I11401">
        <v>4.03</v>
      </c>
      <c r="J11401">
        <v>4.1500000000000004</v>
      </c>
      <c r="K11401">
        <v>4.45</v>
      </c>
      <c r="L11401" t="s">
        <v>13</v>
      </c>
    </row>
    <row r="11402" spans="1:12" x14ac:dyDescent="0.2">
      <c r="A11402" s="4">
        <v>38604</v>
      </c>
      <c r="B11402">
        <v>3.32</v>
      </c>
      <c r="C11402">
        <v>3.49</v>
      </c>
      <c r="D11402">
        <v>3.73</v>
      </c>
      <c r="E11402">
        <v>3.78</v>
      </c>
      <c r="F11402">
        <v>3.88</v>
      </c>
      <c r="G11402">
        <v>3.9</v>
      </c>
      <c r="H11402">
        <v>3.94</v>
      </c>
      <c r="I11402">
        <v>4.01</v>
      </c>
      <c r="J11402">
        <v>4.1399999999999997</v>
      </c>
      <c r="K11402">
        <v>4.45</v>
      </c>
      <c r="L11402" t="s">
        <v>13</v>
      </c>
    </row>
    <row r="11403" spans="1:12" x14ac:dyDescent="0.2">
      <c r="A11403" s="4">
        <v>38607</v>
      </c>
      <c r="B11403">
        <v>3.33</v>
      </c>
      <c r="C11403">
        <v>3.51</v>
      </c>
      <c r="D11403">
        <v>3.79</v>
      </c>
      <c r="E11403">
        <v>3.83</v>
      </c>
      <c r="F11403">
        <v>3.92</v>
      </c>
      <c r="G11403">
        <v>3.93</v>
      </c>
      <c r="H11403">
        <v>3.98</v>
      </c>
      <c r="I11403">
        <v>4.0599999999999996</v>
      </c>
      <c r="J11403">
        <v>4.18</v>
      </c>
      <c r="K11403">
        <v>4.5</v>
      </c>
      <c r="L11403" t="s">
        <v>13</v>
      </c>
    </row>
    <row r="11404" spans="1:12" x14ac:dyDescent="0.2">
      <c r="A11404" s="4">
        <v>38608</v>
      </c>
      <c r="B11404">
        <v>3.3</v>
      </c>
      <c r="C11404">
        <v>3.47</v>
      </c>
      <c r="D11404">
        <v>3.77</v>
      </c>
      <c r="E11404">
        <v>3.81</v>
      </c>
      <c r="F11404">
        <v>3.88</v>
      </c>
      <c r="G11404">
        <v>3.88</v>
      </c>
      <c r="H11404">
        <v>3.93</v>
      </c>
      <c r="I11404">
        <v>4.01</v>
      </c>
      <c r="J11404">
        <v>4.1399999999999997</v>
      </c>
      <c r="K11404">
        <v>4.47</v>
      </c>
      <c r="L11404" t="s">
        <v>13</v>
      </c>
    </row>
    <row r="11405" spans="1:12" x14ac:dyDescent="0.2">
      <c r="A11405" s="4">
        <v>38609</v>
      </c>
      <c r="B11405">
        <v>3.25</v>
      </c>
      <c r="C11405">
        <v>3.42</v>
      </c>
      <c r="D11405">
        <v>3.76</v>
      </c>
      <c r="E11405">
        <v>3.81</v>
      </c>
      <c r="F11405">
        <v>3.9</v>
      </c>
      <c r="G11405">
        <v>3.91</v>
      </c>
      <c r="H11405">
        <v>3.96</v>
      </c>
      <c r="I11405">
        <v>4.04</v>
      </c>
      <c r="J11405">
        <v>4.17</v>
      </c>
      <c r="K11405">
        <v>4.5</v>
      </c>
      <c r="L11405" t="s">
        <v>13</v>
      </c>
    </row>
    <row r="11406" spans="1:12" x14ac:dyDescent="0.2">
      <c r="A11406" s="4">
        <v>38610</v>
      </c>
      <c r="B11406">
        <v>3.23</v>
      </c>
      <c r="C11406">
        <v>3.45</v>
      </c>
      <c r="D11406">
        <v>3.77</v>
      </c>
      <c r="E11406">
        <v>3.81</v>
      </c>
      <c r="F11406">
        <v>3.9</v>
      </c>
      <c r="G11406">
        <v>3.93</v>
      </c>
      <c r="H11406">
        <v>3.99</v>
      </c>
      <c r="I11406">
        <v>4.08</v>
      </c>
      <c r="J11406">
        <v>4.22</v>
      </c>
      <c r="K11406">
        <v>4.5599999999999996</v>
      </c>
      <c r="L11406" t="s">
        <v>13</v>
      </c>
    </row>
    <row r="11407" spans="1:12" x14ac:dyDescent="0.2">
      <c r="A11407" s="4">
        <v>38611</v>
      </c>
      <c r="B11407">
        <v>3.23</v>
      </c>
      <c r="C11407">
        <v>3.5</v>
      </c>
      <c r="D11407">
        <v>3.81</v>
      </c>
      <c r="E11407">
        <v>3.86</v>
      </c>
      <c r="F11407">
        <v>3.97</v>
      </c>
      <c r="G11407">
        <v>4</v>
      </c>
      <c r="H11407">
        <v>4.05</v>
      </c>
      <c r="I11407">
        <v>4.13</v>
      </c>
      <c r="J11407">
        <v>4.26</v>
      </c>
      <c r="K11407">
        <v>4.6100000000000003</v>
      </c>
      <c r="L11407" t="s">
        <v>13</v>
      </c>
    </row>
    <row r="11408" spans="1:12" x14ac:dyDescent="0.2">
      <c r="A11408" s="4">
        <v>38614</v>
      </c>
      <c r="B11408">
        <v>3.23</v>
      </c>
      <c r="C11408">
        <v>3.58</v>
      </c>
      <c r="D11408">
        <v>3.84</v>
      </c>
      <c r="E11408">
        <v>3.87</v>
      </c>
      <c r="F11408">
        <v>3.93</v>
      </c>
      <c r="G11408">
        <v>3.95</v>
      </c>
      <c r="H11408">
        <v>4.0199999999999996</v>
      </c>
      <c r="I11408">
        <v>4.1100000000000003</v>
      </c>
      <c r="J11408">
        <v>4.25</v>
      </c>
      <c r="K11408">
        <v>4.5999999999999996</v>
      </c>
      <c r="L11408" t="s">
        <v>13</v>
      </c>
    </row>
    <row r="11409" spans="1:12" x14ac:dyDescent="0.2">
      <c r="A11409" s="4">
        <v>38615</v>
      </c>
      <c r="B11409">
        <v>3.29</v>
      </c>
      <c r="C11409">
        <v>3.61</v>
      </c>
      <c r="D11409">
        <v>3.89</v>
      </c>
      <c r="E11409">
        <v>3.92</v>
      </c>
      <c r="F11409">
        <v>4</v>
      </c>
      <c r="G11409">
        <v>4.01</v>
      </c>
      <c r="H11409">
        <v>4.0599999999999996</v>
      </c>
      <c r="I11409">
        <v>4.1399999999999997</v>
      </c>
      <c r="J11409">
        <v>4.26</v>
      </c>
      <c r="K11409">
        <v>4.59</v>
      </c>
      <c r="L11409" t="s">
        <v>13</v>
      </c>
    </row>
    <row r="11410" spans="1:12" x14ac:dyDescent="0.2">
      <c r="A11410" s="4">
        <v>38616</v>
      </c>
      <c r="B11410">
        <v>3.02</v>
      </c>
      <c r="C11410">
        <v>3.41</v>
      </c>
      <c r="D11410">
        <v>3.83</v>
      </c>
      <c r="E11410">
        <v>3.88</v>
      </c>
      <c r="F11410">
        <v>3.96</v>
      </c>
      <c r="G11410">
        <v>3.96</v>
      </c>
      <c r="H11410">
        <v>4.01</v>
      </c>
      <c r="I11410">
        <v>4.08</v>
      </c>
      <c r="J11410">
        <v>4.1900000000000004</v>
      </c>
      <c r="K11410">
        <v>4.5199999999999996</v>
      </c>
      <c r="L11410" t="s">
        <v>13</v>
      </c>
    </row>
    <row r="11411" spans="1:12" x14ac:dyDescent="0.2">
      <c r="A11411" s="4">
        <v>38617</v>
      </c>
      <c r="B11411">
        <v>2.99</v>
      </c>
      <c r="C11411">
        <v>3.47</v>
      </c>
      <c r="D11411">
        <v>3.81</v>
      </c>
      <c r="E11411">
        <v>3.86</v>
      </c>
      <c r="F11411">
        <v>3.95</v>
      </c>
      <c r="G11411">
        <v>3.95</v>
      </c>
      <c r="H11411">
        <v>3.99</v>
      </c>
      <c r="I11411">
        <v>4.07</v>
      </c>
      <c r="J11411">
        <v>4.1900000000000004</v>
      </c>
      <c r="K11411">
        <v>4.5199999999999996</v>
      </c>
      <c r="L11411" t="s">
        <v>13</v>
      </c>
    </row>
    <row r="11412" spans="1:12" x14ac:dyDescent="0.2">
      <c r="A11412" s="4">
        <v>38618</v>
      </c>
      <c r="B11412">
        <v>3.06</v>
      </c>
      <c r="C11412">
        <v>3.48</v>
      </c>
      <c r="D11412">
        <v>3.82</v>
      </c>
      <c r="E11412">
        <v>3.89</v>
      </c>
      <c r="F11412">
        <v>4.0199999999999996</v>
      </c>
      <c r="G11412">
        <v>4.03</v>
      </c>
      <c r="H11412">
        <v>4.07</v>
      </c>
      <c r="I11412">
        <v>4.1399999999999997</v>
      </c>
      <c r="J11412">
        <v>4.25</v>
      </c>
      <c r="K11412">
        <v>4.57</v>
      </c>
      <c r="L11412" t="s">
        <v>13</v>
      </c>
    </row>
    <row r="11413" spans="1:12" x14ac:dyDescent="0.2">
      <c r="A11413" s="4">
        <v>38621</v>
      </c>
      <c r="B11413">
        <v>3.19</v>
      </c>
      <c r="C11413">
        <v>3.52</v>
      </c>
      <c r="D11413">
        <v>3.88</v>
      </c>
      <c r="E11413">
        <v>3.95</v>
      </c>
      <c r="F11413">
        <v>4.07</v>
      </c>
      <c r="G11413">
        <v>4.08</v>
      </c>
      <c r="H11413">
        <v>4.1100000000000003</v>
      </c>
      <c r="I11413">
        <v>4.18</v>
      </c>
      <c r="J11413">
        <v>4.3</v>
      </c>
      <c r="K11413">
        <v>4.5999999999999996</v>
      </c>
      <c r="L11413" t="s">
        <v>13</v>
      </c>
    </row>
    <row r="11414" spans="1:12" x14ac:dyDescent="0.2">
      <c r="A11414" s="4">
        <v>38622</v>
      </c>
      <c r="B11414">
        <v>3.15</v>
      </c>
      <c r="C11414">
        <v>3.49</v>
      </c>
      <c r="D11414">
        <v>3.87</v>
      </c>
      <c r="E11414">
        <v>3.95</v>
      </c>
      <c r="F11414">
        <v>4.08</v>
      </c>
      <c r="G11414">
        <v>4.09</v>
      </c>
      <c r="H11414">
        <v>4.13</v>
      </c>
      <c r="I11414">
        <v>4.2</v>
      </c>
      <c r="J11414">
        <v>4.3</v>
      </c>
      <c r="K11414">
        <v>4.5999999999999996</v>
      </c>
      <c r="L11414" t="s">
        <v>13</v>
      </c>
    </row>
    <row r="11415" spans="1:12" x14ac:dyDescent="0.2">
      <c r="A11415" s="4">
        <v>38623</v>
      </c>
      <c r="B11415">
        <v>3.12</v>
      </c>
      <c r="C11415">
        <v>3.46</v>
      </c>
      <c r="D11415">
        <v>3.87</v>
      </c>
      <c r="E11415">
        <v>3.95</v>
      </c>
      <c r="F11415">
        <v>4.09</v>
      </c>
      <c r="G11415">
        <v>4.09</v>
      </c>
      <c r="H11415">
        <v>4.1100000000000003</v>
      </c>
      <c r="I11415">
        <v>4.17</v>
      </c>
      <c r="J11415">
        <v>4.26</v>
      </c>
      <c r="K11415">
        <v>4.55</v>
      </c>
      <c r="L11415" t="s">
        <v>13</v>
      </c>
    </row>
    <row r="11416" spans="1:12" x14ac:dyDescent="0.2">
      <c r="A11416" s="4">
        <v>38624</v>
      </c>
      <c r="B11416">
        <v>3.09</v>
      </c>
      <c r="C11416">
        <v>3.54</v>
      </c>
      <c r="D11416">
        <v>3.89</v>
      </c>
      <c r="E11416">
        <v>3.97</v>
      </c>
      <c r="F11416">
        <v>4.13</v>
      </c>
      <c r="G11416">
        <v>4.13</v>
      </c>
      <c r="H11416">
        <v>4.1399999999999997</v>
      </c>
      <c r="I11416">
        <v>4.2</v>
      </c>
      <c r="J11416">
        <v>4.29</v>
      </c>
      <c r="K11416">
        <v>4.59</v>
      </c>
      <c r="L11416" t="s">
        <v>13</v>
      </c>
    </row>
    <row r="11417" spans="1:12" x14ac:dyDescent="0.2">
      <c r="A11417" s="4">
        <v>38625</v>
      </c>
      <c r="B11417">
        <v>3.15</v>
      </c>
      <c r="C11417">
        <v>3.55</v>
      </c>
      <c r="D11417">
        <v>3.93</v>
      </c>
      <c r="E11417">
        <v>4.01</v>
      </c>
      <c r="F11417">
        <v>4.18</v>
      </c>
      <c r="G11417">
        <v>4.18</v>
      </c>
      <c r="H11417">
        <v>4.18</v>
      </c>
      <c r="I11417">
        <v>4.2300000000000004</v>
      </c>
      <c r="J11417">
        <v>4.34</v>
      </c>
      <c r="K11417">
        <v>4.62</v>
      </c>
      <c r="L11417" t="s">
        <v>13</v>
      </c>
    </row>
    <row r="11418" spans="1:12" x14ac:dyDescent="0.2">
      <c r="A11418" s="4">
        <v>38628</v>
      </c>
      <c r="B11418">
        <v>3.22</v>
      </c>
      <c r="C11418">
        <v>3.61</v>
      </c>
      <c r="D11418">
        <v>4.0199999999999996</v>
      </c>
      <c r="E11418">
        <v>4.09</v>
      </c>
      <c r="F11418">
        <v>4.21</v>
      </c>
      <c r="G11418">
        <v>4.2300000000000004</v>
      </c>
      <c r="H11418">
        <v>4.25</v>
      </c>
      <c r="I11418">
        <v>4.3099999999999996</v>
      </c>
      <c r="J11418">
        <v>4.3899999999999997</v>
      </c>
      <c r="K11418">
        <v>4.67</v>
      </c>
      <c r="L11418" t="s">
        <v>13</v>
      </c>
    </row>
    <row r="11419" spans="1:12" x14ac:dyDescent="0.2">
      <c r="A11419" s="4">
        <v>38629</v>
      </c>
      <c r="B11419">
        <v>3.35</v>
      </c>
      <c r="C11419">
        <v>3.63</v>
      </c>
      <c r="D11419">
        <v>4.0199999999999996</v>
      </c>
      <c r="E11419">
        <v>4.09</v>
      </c>
      <c r="F11419">
        <v>4.22</v>
      </c>
      <c r="G11419">
        <v>4.22</v>
      </c>
      <c r="H11419">
        <v>4.24</v>
      </c>
      <c r="I11419">
        <v>4.3</v>
      </c>
      <c r="J11419">
        <v>4.38</v>
      </c>
      <c r="K11419">
        <v>4.66</v>
      </c>
      <c r="L11419" t="s">
        <v>13</v>
      </c>
    </row>
    <row r="11420" spans="1:12" x14ac:dyDescent="0.2">
      <c r="A11420" s="4">
        <v>38630</v>
      </c>
      <c r="B11420">
        <v>3.34</v>
      </c>
      <c r="C11420">
        <v>3.58</v>
      </c>
      <c r="D11420">
        <v>4</v>
      </c>
      <c r="E11420">
        <v>4.07</v>
      </c>
      <c r="F11420">
        <v>4.21</v>
      </c>
      <c r="G11420">
        <v>4.2</v>
      </c>
      <c r="H11420">
        <v>4.2300000000000004</v>
      </c>
      <c r="I11420">
        <v>4.28</v>
      </c>
      <c r="J11420">
        <v>4.3600000000000003</v>
      </c>
      <c r="K11420">
        <v>4.63</v>
      </c>
      <c r="L11420" t="s">
        <v>13</v>
      </c>
    </row>
    <row r="11421" spans="1:12" x14ac:dyDescent="0.2">
      <c r="A11421" s="4">
        <v>38631</v>
      </c>
      <c r="B11421">
        <v>3.34</v>
      </c>
      <c r="C11421">
        <v>3.61</v>
      </c>
      <c r="D11421">
        <v>4</v>
      </c>
      <c r="E11421">
        <v>4.07</v>
      </c>
      <c r="F11421">
        <v>4.2</v>
      </c>
      <c r="G11421">
        <v>4.21</v>
      </c>
      <c r="H11421">
        <v>4.2300000000000004</v>
      </c>
      <c r="I11421">
        <v>4.28</v>
      </c>
      <c r="J11421">
        <v>4.37</v>
      </c>
      <c r="K11421">
        <v>4.6399999999999997</v>
      </c>
      <c r="L11421" t="s">
        <v>13</v>
      </c>
    </row>
    <row r="11422" spans="1:12" x14ac:dyDescent="0.2">
      <c r="A11422" s="4">
        <v>38632</v>
      </c>
      <c r="B11422">
        <v>3.35</v>
      </c>
      <c r="C11422">
        <v>3.63</v>
      </c>
      <c r="D11422">
        <v>4</v>
      </c>
      <c r="E11422">
        <v>4.0599999999999996</v>
      </c>
      <c r="F11422">
        <v>4.18</v>
      </c>
      <c r="G11422">
        <v>4.1900000000000004</v>
      </c>
      <c r="H11422">
        <v>4.2300000000000004</v>
      </c>
      <c r="I11422">
        <v>4.28</v>
      </c>
      <c r="J11422">
        <v>4.3499999999999996</v>
      </c>
      <c r="K11422">
        <v>4.62</v>
      </c>
      <c r="L11422" t="s">
        <v>13</v>
      </c>
    </row>
    <row r="11423" spans="1:12" x14ac:dyDescent="0.2">
      <c r="A11423" s="4">
        <v>38635</v>
      </c>
      <c r="B11423" t="s">
        <v>13</v>
      </c>
      <c r="C11423" t="s">
        <v>13</v>
      </c>
      <c r="D11423" t="s">
        <v>13</v>
      </c>
      <c r="E11423" t="s">
        <v>13</v>
      </c>
      <c r="F11423" t="s">
        <v>13</v>
      </c>
      <c r="G11423" t="s">
        <v>13</v>
      </c>
      <c r="H11423" t="s">
        <v>13</v>
      </c>
      <c r="I11423" t="s">
        <v>13</v>
      </c>
      <c r="J11423" t="s">
        <v>13</v>
      </c>
      <c r="K11423" t="s">
        <v>13</v>
      </c>
      <c r="L11423" t="s">
        <v>13</v>
      </c>
    </row>
    <row r="11424" spans="1:12" x14ac:dyDescent="0.2">
      <c r="A11424" s="4">
        <v>38636</v>
      </c>
      <c r="B11424">
        <v>3.41</v>
      </c>
      <c r="C11424">
        <v>3.73</v>
      </c>
      <c r="D11424">
        <v>4.0999999999999996</v>
      </c>
      <c r="E11424">
        <v>4.1399999999999997</v>
      </c>
      <c r="F11424">
        <v>4.22</v>
      </c>
      <c r="G11424">
        <v>4.2300000000000004</v>
      </c>
      <c r="H11424">
        <v>4.2699999999999996</v>
      </c>
      <c r="I11424">
        <v>4.32</v>
      </c>
      <c r="J11424">
        <v>4.3899999999999997</v>
      </c>
      <c r="K11424">
        <v>4.6500000000000004</v>
      </c>
      <c r="L11424" t="s">
        <v>13</v>
      </c>
    </row>
    <row r="11425" spans="1:12" x14ac:dyDescent="0.2">
      <c r="A11425" s="4">
        <v>38637</v>
      </c>
      <c r="B11425">
        <v>3.49</v>
      </c>
      <c r="C11425">
        <v>3.7</v>
      </c>
      <c r="D11425">
        <v>4.0999999999999996</v>
      </c>
      <c r="E11425">
        <v>4.1399999999999997</v>
      </c>
      <c r="F11425">
        <v>4.24</v>
      </c>
      <c r="G11425">
        <v>4.2699999999999996</v>
      </c>
      <c r="H11425">
        <v>4.32</v>
      </c>
      <c r="I11425">
        <v>4.37</v>
      </c>
      <c r="J11425">
        <v>4.45</v>
      </c>
      <c r="K11425">
        <v>4.71</v>
      </c>
      <c r="L11425" t="s">
        <v>13</v>
      </c>
    </row>
    <row r="11426" spans="1:12" x14ac:dyDescent="0.2">
      <c r="A11426" s="4">
        <v>38638</v>
      </c>
      <c r="B11426">
        <v>3.5</v>
      </c>
      <c r="C11426">
        <v>3.75</v>
      </c>
      <c r="D11426">
        <v>4.09</v>
      </c>
      <c r="E11426">
        <v>4.1399999999999997</v>
      </c>
      <c r="F11426">
        <v>4.24</v>
      </c>
      <c r="G11426">
        <v>4.2699999999999996</v>
      </c>
      <c r="H11426">
        <v>4.32</v>
      </c>
      <c r="I11426">
        <v>4.38</v>
      </c>
      <c r="J11426">
        <v>4.4800000000000004</v>
      </c>
      <c r="K11426">
        <v>4.7699999999999996</v>
      </c>
      <c r="L11426" t="s">
        <v>13</v>
      </c>
    </row>
    <row r="11427" spans="1:12" x14ac:dyDescent="0.2">
      <c r="A11427" s="4">
        <v>38639</v>
      </c>
      <c r="B11427">
        <v>3.49</v>
      </c>
      <c r="C11427">
        <v>3.78</v>
      </c>
      <c r="D11427">
        <v>4.08</v>
      </c>
      <c r="E11427">
        <v>4.1500000000000004</v>
      </c>
      <c r="F11427">
        <v>4.2699999999999996</v>
      </c>
      <c r="G11427">
        <v>4.3</v>
      </c>
      <c r="H11427">
        <v>4.34</v>
      </c>
      <c r="I11427">
        <v>4.4000000000000004</v>
      </c>
      <c r="J11427">
        <v>4.4800000000000004</v>
      </c>
      <c r="K11427">
        <v>4.76</v>
      </c>
      <c r="L11427" t="s">
        <v>13</v>
      </c>
    </row>
    <row r="11428" spans="1:12" x14ac:dyDescent="0.2">
      <c r="A11428" s="4">
        <v>38642</v>
      </c>
      <c r="B11428">
        <v>3.53</v>
      </c>
      <c r="C11428">
        <v>3.86</v>
      </c>
      <c r="D11428">
        <v>4.17</v>
      </c>
      <c r="E11428">
        <v>4.21</v>
      </c>
      <c r="F11428">
        <v>4.29</v>
      </c>
      <c r="G11428">
        <v>4.3099999999999996</v>
      </c>
      <c r="H11428">
        <v>4.3600000000000003</v>
      </c>
      <c r="I11428">
        <v>4.41</v>
      </c>
      <c r="J11428">
        <v>4.5</v>
      </c>
      <c r="K11428">
        <v>4.7699999999999996</v>
      </c>
      <c r="L11428" t="s">
        <v>13</v>
      </c>
    </row>
    <row r="11429" spans="1:12" x14ac:dyDescent="0.2">
      <c r="A11429" s="4">
        <v>38643</v>
      </c>
      <c r="B11429">
        <v>3.57</v>
      </c>
      <c r="C11429">
        <v>3.85</v>
      </c>
      <c r="D11429">
        <v>4.1500000000000004</v>
      </c>
      <c r="E11429">
        <v>4.1900000000000004</v>
      </c>
      <c r="F11429">
        <v>4.2699999999999996</v>
      </c>
      <c r="G11429">
        <v>4.3</v>
      </c>
      <c r="H11429">
        <v>4.34</v>
      </c>
      <c r="I11429">
        <v>4.4000000000000004</v>
      </c>
      <c r="J11429">
        <v>4.49</v>
      </c>
      <c r="K11429">
        <v>4.78</v>
      </c>
      <c r="L11429" t="s">
        <v>13</v>
      </c>
    </row>
    <row r="11430" spans="1:12" x14ac:dyDescent="0.2">
      <c r="A11430" s="4">
        <v>38644</v>
      </c>
      <c r="B11430">
        <v>3.57</v>
      </c>
      <c r="C11430">
        <v>3.86</v>
      </c>
      <c r="D11430">
        <v>4.1500000000000004</v>
      </c>
      <c r="E11430">
        <v>4.18</v>
      </c>
      <c r="F11430">
        <v>4.25</v>
      </c>
      <c r="G11430">
        <v>4.28</v>
      </c>
      <c r="H11430">
        <v>4.32</v>
      </c>
      <c r="I11430">
        <v>4.38</v>
      </c>
      <c r="J11430">
        <v>4.47</v>
      </c>
      <c r="K11430">
        <v>4.76</v>
      </c>
      <c r="L11430" t="s">
        <v>13</v>
      </c>
    </row>
    <row r="11431" spans="1:12" x14ac:dyDescent="0.2">
      <c r="A11431" s="4">
        <v>38645</v>
      </c>
      <c r="B11431">
        <v>3.46</v>
      </c>
      <c r="C11431">
        <v>3.85</v>
      </c>
      <c r="D11431">
        <v>4.16</v>
      </c>
      <c r="E11431">
        <v>4.2</v>
      </c>
      <c r="F11431">
        <v>4.2699999999999996</v>
      </c>
      <c r="G11431">
        <v>4.29</v>
      </c>
      <c r="H11431">
        <v>4.33</v>
      </c>
      <c r="I11431">
        <v>4.38</v>
      </c>
      <c r="J11431">
        <v>4.46</v>
      </c>
      <c r="K11431">
        <v>4.75</v>
      </c>
      <c r="L11431" t="s">
        <v>13</v>
      </c>
    </row>
    <row r="11432" spans="1:12" x14ac:dyDescent="0.2">
      <c r="A11432" s="4">
        <v>38646</v>
      </c>
      <c r="B11432">
        <v>3.48</v>
      </c>
      <c r="C11432">
        <v>3.87</v>
      </c>
      <c r="D11432">
        <v>4.16</v>
      </c>
      <c r="E11432">
        <v>4.18</v>
      </c>
      <c r="F11432">
        <v>4.22</v>
      </c>
      <c r="G11432">
        <v>4.2300000000000004</v>
      </c>
      <c r="H11432">
        <v>4.26</v>
      </c>
      <c r="I11432">
        <v>4.3099999999999996</v>
      </c>
      <c r="J11432">
        <v>4.3899999999999997</v>
      </c>
      <c r="K11432">
        <v>4.68</v>
      </c>
      <c r="L11432" t="s">
        <v>13</v>
      </c>
    </row>
    <row r="11433" spans="1:12" x14ac:dyDescent="0.2">
      <c r="A11433" s="4">
        <v>38649</v>
      </c>
      <c r="B11433">
        <v>3.51</v>
      </c>
      <c r="C11433">
        <v>3.92</v>
      </c>
      <c r="D11433">
        <v>4.2</v>
      </c>
      <c r="E11433">
        <v>4.22</v>
      </c>
      <c r="F11433">
        <v>4.25</v>
      </c>
      <c r="G11433">
        <v>4.28</v>
      </c>
      <c r="H11433">
        <v>4.32</v>
      </c>
      <c r="I11433">
        <v>4.37</v>
      </c>
      <c r="J11433">
        <v>4.45</v>
      </c>
      <c r="K11433">
        <v>4.74</v>
      </c>
      <c r="L11433" t="s">
        <v>13</v>
      </c>
    </row>
    <row r="11434" spans="1:12" x14ac:dyDescent="0.2">
      <c r="A11434" s="4">
        <v>38650</v>
      </c>
      <c r="B11434">
        <v>3.71</v>
      </c>
      <c r="C11434">
        <v>3.93</v>
      </c>
      <c r="D11434">
        <v>4.21</v>
      </c>
      <c r="E11434">
        <v>4.26</v>
      </c>
      <c r="F11434">
        <v>4.34</v>
      </c>
      <c r="G11434">
        <v>4.3600000000000003</v>
      </c>
      <c r="H11434">
        <v>4.41</v>
      </c>
      <c r="I11434">
        <v>4.46</v>
      </c>
      <c r="J11434">
        <v>4.54</v>
      </c>
      <c r="K11434">
        <v>4.8</v>
      </c>
      <c r="L11434" t="s">
        <v>13</v>
      </c>
    </row>
    <row r="11435" spans="1:12" x14ac:dyDescent="0.2">
      <c r="A11435" s="4">
        <v>38651</v>
      </c>
      <c r="B11435">
        <v>3.7</v>
      </c>
      <c r="C11435">
        <v>3.9</v>
      </c>
      <c r="D11435">
        <v>4.21</v>
      </c>
      <c r="E11435">
        <v>4.2699999999999996</v>
      </c>
      <c r="F11435">
        <v>4.38</v>
      </c>
      <c r="G11435">
        <v>4.42</v>
      </c>
      <c r="H11435">
        <v>4.46</v>
      </c>
      <c r="I11435">
        <v>4.5199999999999996</v>
      </c>
      <c r="J11435">
        <v>4.5999999999999996</v>
      </c>
      <c r="K11435">
        <v>4.87</v>
      </c>
      <c r="L11435" t="s">
        <v>13</v>
      </c>
    </row>
    <row r="11436" spans="1:12" x14ac:dyDescent="0.2">
      <c r="A11436" s="4">
        <v>38652</v>
      </c>
      <c r="B11436">
        <v>3.72</v>
      </c>
      <c r="C11436">
        <v>3.88</v>
      </c>
      <c r="D11436">
        <v>4.2</v>
      </c>
      <c r="E11436">
        <v>4.26</v>
      </c>
      <c r="F11436">
        <v>4.3600000000000003</v>
      </c>
      <c r="G11436">
        <v>4.3899999999999997</v>
      </c>
      <c r="H11436">
        <v>4.43</v>
      </c>
      <c r="I11436">
        <v>4.49</v>
      </c>
      <c r="J11436">
        <v>4.57</v>
      </c>
      <c r="K11436">
        <v>4.84</v>
      </c>
      <c r="L11436" t="s">
        <v>13</v>
      </c>
    </row>
    <row r="11437" spans="1:12" x14ac:dyDescent="0.2">
      <c r="A11437" s="4">
        <v>38653</v>
      </c>
      <c r="B11437">
        <v>3.75</v>
      </c>
      <c r="C11437">
        <v>3.93</v>
      </c>
      <c r="D11437">
        <v>4.22</v>
      </c>
      <c r="E11437">
        <v>4.28</v>
      </c>
      <c r="F11437">
        <v>4.4000000000000004</v>
      </c>
      <c r="G11437">
        <v>4.42</v>
      </c>
      <c r="H11437">
        <v>4.46</v>
      </c>
      <c r="I11437">
        <v>4.51</v>
      </c>
      <c r="J11437">
        <v>4.58</v>
      </c>
      <c r="K11437">
        <v>4.84</v>
      </c>
      <c r="L11437" t="s">
        <v>13</v>
      </c>
    </row>
    <row r="11438" spans="1:12" x14ac:dyDescent="0.2">
      <c r="A11438" s="4">
        <v>38656</v>
      </c>
      <c r="B11438">
        <v>3.77</v>
      </c>
      <c r="C11438">
        <v>3.98</v>
      </c>
      <c r="D11438">
        <v>4.26</v>
      </c>
      <c r="E11438">
        <v>4.3099999999999996</v>
      </c>
      <c r="F11438">
        <v>4.4000000000000004</v>
      </c>
      <c r="G11438">
        <v>4.41</v>
      </c>
      <c r="H11438">
        <v>4.45</v>
      </c>
      <c r="I11438">
        <v>4.49</v>
      </c>
      <c r="J11438">
        <v>4.57</v>
      </c>
      <c r="K11438">
        <v>4.84</v>
      </c>
      <c r="L11438" t="s">
        <v>13</v>
      </c>
    </row>
    <row r="11439" spans="1:12" x14ac:dyDescent="0.2">
      <c r="A11439" s="4">
        <v>38657</v>
      </c>
      <c r="B11439">
        <v>3.78</v>
      </c>
      <c r="C11439">
        <v>3.96</v>
      </c>
      <c r="D11439">
        <v>4.25</v>
      </c>
      <c r="E11439">
        <v>4.3099999999999996</v>
      </c>
      <c r="F11439">
        <v>4.42</v>
      </c>
      <c r="G11439">
        <v>4.4400000000000004</v>
      </c>
      <c r="H11439">
        <v>4.47</v>
      </c>
      <c r="I11439">
        <v>4.51</v>
      </c>
      <c r="J11439">
        <v>4.58</v>
      </c>
      <c r="K11439">
        <v>4.8499999999999996</v>
      </c>
      <c r="L11439" t="s">
        <v>13</v>
      </c>
    </row>
    <row r="11440" spans="1:12" x14ac:dyDescent="0.2">
      <c r="A11440" s="4">
        <v>38658</v>
      </c>
      <c r="B11440">
        <v>3.77</v>
      </c>
      <c r="C11440">
        <v>3.94</v>
      </c>
      <c r="D11440">
        <v>4.25</v>
      </c>
      <c r="E11440">
        <v>4.3099999999999996</v>
      </c>
      <c r="F11440">
        <v>4.43</v>
      </c>
      <c r="G11440">
        <v>4.46</v>
      </c>
      <c r="H11440">
        <v>4.5</v>
      </c>
      <c r="I11440">
        <v>4.54</v>
      </c>
      <c r="J11440">
        <v>4.6100000000000003</v>
      </c>
      <c r="K11440">
        <v>4.88</v>
      </c>
      <c r="L11440" t="s">
        <v>13</v>
      </c>
    </row>
    <row r="11441" spans="1:12" x14ac:dyDescent="0.2">
      <c r="A11441" s="4">
        <v>38659</v>
      </c>
      <c r="B11441">
        <v>3.81</v>
      </c>
      <c r="C11441">
        <v>3.94</v>
      </c>
      <c r="D11441">
        <v>4.2699999999999996</v>
      </c>
      <c r="E11441">
        <v>4.33</v>
      </c>
      <c r="F11441">
        <v>4.47</v>
      </c>
      <c r="G11441">
        <v>4.5</v>
      </c>
      <c r="H11441">
        <v>4.55</v>
      </c>
      <c r="I11441">
        <v>4.59</v>
      </c>
      <c r="J11441">
        <v>4.6500000000000004</v>
      </c>
      <c r="K11441">
        <v>4.9400000000000004</v>
      </c>
      <c r="L11441" t="s">
        <v>13</v>
      </c>
    </row>
    <row r="11442" spans="1:12" x14ac:dyDescent="0.2">
      <c r="A11442" s="4">
        <v>38660</v>
      </c>
      <c r="B11442">
        <v>3.8</v>
      </c>
      <c r="C11442">
        <v>3.98</v>
      </c>
      <c r="D11442">
        <v>4.2699999999999996</v>
      </c>
      <c r="E11442">
        <v>4.34</v>
      </c>
      <c r="F11442">
        <v>4.47</v>
      </c>
      <c r="G11442">
        <v>4.5</v>
      </c>
      <c r="H11442">
        <v>4.5599999999999996</v>
      </c>
      <c r="I11442">
        <v>4.5999999999999996</v>
      </c>
      <c r="J11442">
        <v>4.66</v>
      </c>
      <c r="K11442">
        <v>4.95</v>
      </c>
      <c r="L11442" t="s">
        <v>13</v>
      </c>
    </row>
    <row r="11443" spans="1:12" x14ac:dyDescent="0.2">
      <c r="A11443" s="4">
        <v>38663</v>
      </c>
      <c r="B11443">
        <v>3.81</v>
      </c>
      <c r="C11443">
        <v>3.96</v>
      </c>
      <c r="D11443">
        <v>4.3099999999999996</v>
      </c>
      <c r="E11443">
        <v>4.3600000000000003</v>
      </c>
      <c r="F11443">
        <v>4.47</v>
      </c>
      <c r="G11443">
        <v>4.5</v>
      </c>
      <c r="H11443">
        <v>4.55</v>
      </c>
      <c r="I11443">
        <v>4.59</v>
      </c>
      <c r="J11443">
        <v>4.6500000000000004</v>
      </c>
      <c r="K11443">
        <v>4.93</v>
      </c>
      <c r="L11443" t="s">
        <v>13</v>
      </c>
    </row>
    <row r="11444" spans="1:12" x14ac:dyDescent="0.2">
      <c r="A11444" s="4">
        <v>38664</v>
      </c>
      <c r="B11444">
        <v>3.88</v>
      </c>
      <c r="C11444">
        <v>3.96</v>
      </c>
      <c r="D11444">
        <v>4.3</v>
      </c>
      <c r="E11444">
        <v>4.34</v>
      </c>
      <c r="F11444">
        <v>4.43</v>
      </c>
      <c r="G11444">
        <v>4.47</v>
      </c>
      <c r="H11444">
        <v>4.49</v>
      </c>
      <c r="I11444">
        <v>4.5199999999999996</v>
      </c>
      <c r="J11444">
        <v>4.57</v>
      </c>
      <c r="K11444">
        <v>4.8600000000000003</v>
      </c>
      <c r="L11444" t="s">
        <v>13</v>
      </c>
    </row>
    <row r="11445" spans="1:12" x14ac:dyDescent="0.2">
      <c r="A11445" s="4">
        <v>38665</v>
      </c>
      <c r="B11445">
        <v>3.91</v>
      </c>
      <c r="C11445">
        <v>3.99</v>
      </c>
      <c r="D11445">
        <v>4.32</v>
      </c>
      <c r="E11445">
        <v>4.37</v>
      </c>
      <c r="F11445">
        <v>4.49</v>
      </c>
      <c r="G11445">
        <v>4.53</v>
      </c>
      <c r="H11445">
        <v>4.55</v>
      </c>
      <c r="I11445">
        <v>4.58</v>
      </c>
      <c r="J11445">
        <v>4.6399999999999997</v>
      </c>
      <c r="K11445">
        <v>4.93</v>
      </c>
      <c r="L11445" t="s">
        <v>13</v>
      </c>
    </row>
    <row r="11446" spans="1:12" x14ac:dyDescent="0.2">
      <c r="A11446" s="4">
        <v>38666</v>
      </c>
      <c r="B11446">
        <v>3.89</v>
      </c>
      <c r="C11446">
        <v>3.97</v>
      </c>
      <c r="D11446">
        <v>4.3</v>
      </c>
      <c r="E11446">
        <v>4.34</v>
      </c>
      <c r="F11446">
        <v>4.4400000000000004</v>
      </c>
      <c r="G11446">
        <v>4.4800000000000004</v>
      </c>
      <c r="H11446">
        <v>4.49</v>
      </c>
      <c r="I11446">
        <v>4.51</v>
      </c>
      <c r="J11446">
        <v>4.55</v>
      </c>
      <c r="K11446">
        <v>4.8499999999999996</v>
      </c>
      <c r="L11446" t="s">
        <v>13</v>
      </c>
    </row>
    <row r="11447" spans="1:12" x14ac:dyDescent="0.2">
      <c r="A11447" s="4">
        <v>38667</v>
      </c>
      <c r="B11447" t="s">
        <v>13</v>
      </c>
      <c r="C11447" t="s">
        <v>13</v>
      </c>
      <c r="D11447" t="s">
        <v>13</v>
      </c>
      <c r="E11447" t="s">
        <v>13</v>
      </c>
      <c r="F11447" t="s">
        <v>13</v>
      </c>
      <c r="G11447" t="s">
        <v>13</v>
      </c>
      <c r="H11447" t="s">
        <v>13</v>
      </c>
      <c r="I11447" t="s">
        <v>13</v>
      </c>
      <c r="J11447" t="s">
        <v>13</v>
      </c>
      <c r="K11447" t="s">
        <v>13</v>
      </c>
      <c r="L11447" t="s">
        <v>13</v>
      </c>
    </row>
    <row r="11448" spans="1:12" x14ac:dyDescent="0.2">
      <c r="A11448" s="4">
        <v>38670</v>
      </c>
      <c r="B11448">
        <v>3.93</v>
      </c>
      <c r="C11448">
        <v>4.0199999999999996</v>
      </c>
      <c r="D11448">
        <v>4.3499999999999996</v>
      </c>
      <c r="E11448">
        <v>4.4000000000000004</v>
      </c>
      <c r="F11448">
        <v>4.5</v>
      </c>
      <c r="G11448">
        <v>4.5199999999999996</v>
      </c>
      <c r="H11448">
        <v>4.54</v>
      </c>
      <c r="I11448">
        <v>4.57</v>
      </c>
      <c r="J11448">
        <v>4.6100000000000003</v>
      </c>
      <c r="K11448">
        <v>4.9000000000000004</v>
      </c>
      <c r="L11448" t="s">
        <v>13</v>
      </c>
    </row>
    <row r="11449" spans="1:12" x14ac:dyDescent="0.2">
      <c r="A11449" s="4">
        <v>38671</v>
      </c>
      <c r="B11449">
        <v>4.01</v>
      </c>
      <c r="C11449">
        <v>4.01</v>
      </c>
      <c r="D11449">
        <v>4.34</v>
      </c>
      <c r="E11449">
        <v>4.38</v>
      </c>
      <c r="F11449">
        <v>4.47</v>
      </c>
      <c r="G11449">
        <v>4.5</v>
      </c>
      <c r="H11449">
        <v>4.51</v>
      </c>
      <c r="I11449">
        <v>4.5199999999999996</v>
      </c>
      <c r="J11449">
        <v>4.5599999999999996</v>
      </c>
      <c r="K11449">
        <v>4.83</v>
      </c>
      <c r="L11449" t="s">
        <v>13</v>
      </c>
    </row>
    <row r="11450" spans="1:12" x14ac:dyDescent="0.2">
      <c r="A11450" s="4">
        <v>38672</v>
      </c>
      <c r="B11450">
        <v>4</v>
      </c>
      <c r="C11450">
        <v>4</v>
      </c>
      <c r="D11450">
        <v>4.3</v>
      </c>
      <c r="E11450">
        <v>4.34</v>
      </c>
      <c r="F11450">
        <v>4.42</v>
      </c>
      <c r="G11450">
        <v>4.43</v>
      </c>
      <c r="H11450">
        <v>4.43</v>
      </c>
      <c r="I11450">
        <v>4.45</v>
      </c>
      <c r="J11450">
        <v>4.49</v>
      </c>
      <c r="K11450">
        <v>4.7699999999999996</v>
      </c>
      <c r="L11450" t="s">
        <v>13</v>
      </c>
    </row>
    <row r="11451" spans="1:12" x14ac:dyDescent="0.2">
      <c r="A11451" s="4">
        <v>38673</v>
      </c>
      <c r="B11451">
        <v>3.98</v>
      </c>
      <c r="C11451">
        <v>4.01</v>
      </c>
      <c r="D11451">
        <v>4.3</v>
      </c>
      <c r="E11451">
        <v>4.32</v>
      </c>
      <c r="F11451">
        <v>4.37</v>
      </c>
      <c r="G11451">
        <v>4.3899999999999997</v>
      </c>
      <c r="H11451">
        <v>4.3899999999999997</v>
      </c>
      <c r="I11451">
        <v>4.42</v>
      </c>
      <c r="J11451">
        <v>4.46</v>
      </c>
      <c r="K11451">
        <v>4.75</v>
      </c>
      <c r="L11451" t="s">
        <v>13</v>
      </c>
    </row>
    <row r="11452" spans="1:12" x14ac:dyDescent="0.2">
      <c r="A11452" s="4">
        <v>38674</v>
      </c>
      <c r="B11452">
        <v>3.95</v>
      </c>
      <c r="C11452">
        <v>4.01</v>
      </c>
      <c r="D11452">
        <v>4.3099999999999996</v>
      </c>
      <c r="E11452">
        <v>4.34</v>
      </c>
      <c r="F11452">
        <v>4.4000000000000004</v>
      </c>
      <c r="G11452">
        <v>4.41</v>
      </c>
      <c r="H11452">
        <v>4.43</v>
      </c>
      <c r="I11452">
        <v>4.45</v>
      </c>
      <c r="J11452">
        <v>4.5</v>
      </c>
      <c r="K11452">
        <v>4.79</v>
      </c>
      <c r="L11452" t="s">
        <v>13</v>
      </c>
    </row>
    <row r="11453" spans="1:12" x14ac:dyDescent="0.2">
      <c r="A11453" s="4">
        <v>38677</v>
      </c>
      <c r="B11453">
        <v>3.93</v>
      </c>
      <c r="C11453">
        <v>4</v>
      </c>
      <c r="D11453">
        <v>4.3</v>
      </c>
      <c r="E11453">
        <v>4.33</v>
      </c>
      <c r="F11453">
        <v>4.3899999999999997</v>
      </c>
      <c r="G11453">
        <v>4.3899999999999997</v>
      </c>
      <c r="H11453">
        <v>4.3899999999999997</v>
      </c>
      <c r="I11453">
        <v>4.42</v>
      </c>
      <c r="J11453">
        <v>4.46</v>
      </c>
      <c r="K11453">
        <v>4.76</v>
      </c>
      <c r="L11453" t="s">
        <v>13</v>
      </c>
    </row>
    <row r="11454" spans="1:12" x14ac:dyDescent="0.2">
      <c r="A11454" s="4">
        <v>38678</v>
      </c>
      <c r="B11454">
        <v>3.94</v>
      </c>
      <c r="C11454">
        <v>3.93</v>
      </c>
      <c r="D11454">
        <v>4.2300000000000004</v>
      </c>
      <c r="E11454">
        <v>4.26</v>
      </c>
      <c r="F11454">
        <v>4.32</v>
      </c>
      <c r="G11454">
        <v>4.33</v>
      </c>
      <c r="H11454">
        <v>4.34</v>
      </c>
      <c r="I11454">
        <v>4.37</v>
      </c>
      <c r="J11454">
        <v>4.43</v>
      </c>
      <c r="K11454">
        <v>4.76</v>
      </c>
      <c r="L11454" t="s">
        <v>13</v>
      </c>
    </row>
    <row r="11455" spans="1:12" x14ac:dyDescent="0.2">
      <c r="A11455" s="4">
        <v>38679</v>
      </c>
      <c r="B11455">
        <v>3.94</v>
      </c>
      <c r="C11455">
        <v>3.95</v>
      </c>
      <c r="D11455">
        <v>4.29</v>
      </c>
      <c r="E11455">
        <v>4.3099999999999996</v>
      </c>
      <c r="F11455">
        <v>4.3600000000000003</v>
      </c>
      <c r="G11455">
        <v>4.3600000000000003</v>
      </c>
      <c r="H11455">
        <v>4.38</v>
      </c>
      <c r="I11455">
        <v>4.41</v>
      </c>
      <c r="J11455">
        <v>4.47</v>
      </c>
      <c r="K11455">
        <v>4.8</v>
      </c>
      <c r="L11455" t="s">
        <v>13</v>
      </c>
    </row>
    <row r="11456" spans="1:12" x14ac:dyDescent="0.2">
      <c r="A11456" s="4">
        <v>38680</v>
      </c>
      <c r="B11456" t="s">
        <v>13</v>
      </c>
      <c r="C11456" t="s">
        <v>13</v>
      </c>
      <c r="D11456" t="s">
        <v>13</v>
      </c>
      <c r="E11456" t="s">
        <v>13</v>
      </c>
      <c r="F11456" t="s">
        <v>13</v>
      </c>
      <c r="G11456" t="s">
        <v>13</v>
      </c>
      <c r="H11456" t="s">
        <v>13</v>
      </c>
      <c r="I11456" t="s">
        <v>13</v>
      </c>
      <c r="J11456" t="s">
        <v>13</v>
      </c>
      <c r="K11456" t="s">
        <v>13</v>
      </c>
      <c r="L11456" t="s">
        <v>13</v>
      </c>
    </row>
    <row r="11457" spans="1:12" x14ac:dyDescent="0.2">
      <c r="A11457" s="4">
        <v>38681</v>
      </c>
      <c r="B11457">
        <v>3.91</v>
      </c>
      <c r="C11457">
        <v>3.95</v>
      </c>
      <c r="D11457">
        <v>4.2699999999999996</v>
      </c>
      <c r="E11457">
        <v>4.29</v>
      </c>
      <c r="F11457">
        <v>4.33</v>
      </c>
      <c r="G11457">
        <v>4.33</v>
      </c>
      <c r="H11457">
        <v>4.34</v>
      </c>
      <c r="I11457">
        <v>4.37</v>
      </c>
      <c r="J11457">
        <v>4.43</v>
      </c>
      <c r="K11457">
        <v>4.76</v>
      </c>
      <c r="L11457" t="s">
        <v>13</v>
      </c>
    </row>
    <row r="11458" spans="1:12" x14ac:dyDescent="0.2">
      <c r="A11458" s="4">
        <v>38684</v>
      </c>
      <c r="B11458">
        <v>3.94</v>
      </c>
      <c r="C11458">
        <v>3.98</v>
      </c>
      <c r="D11458">
        <v>4.3099999999999996</v>
      </c>
      <c r="E11458">
        <v>4.32</v>
      </c>
      <c r="F11458">
        <v>4.33</v>
      </c>
      <c r="G11458">
        <v>4.32</v>
      </c>
      <c r="H11458">
        <v>4.32</v>
      </c>
      <c r="I11458">
        <v>4.3499999999999996</v>
      </c>
      <c r="J11458">
        <v>4.41</v>
      </c>
      <c r="K11458">
        <v>4.71</v>
      </c>
      <c r="L11458" t="s">
        <v>13</v>
      </c>
    </row>
    <row r="11459" spans="1:12" x14ac:dyDescent="0.2">
      <c r="A11459" s="4">
        <v>38685</v>
      </c>
      <c r="B11459">
        <v>3.99</v>
      </c>
      <c r="C11459">
        <v>3.98</v>
      </c>
      <c r="D11459">
        <v>4.32</v>
      </c>
      <c r="E11459">
        <v>4.3499999999999996</v>
      </c>
      <c r="F11459">
        <v>4.4000000000000004</v>
      </c>
      <c r="G11459">
        <v>4.4000000000000004</v>
      </c>
      <c r="H11459">
        <v>4.4000000000000004</v>
      </c>
      <c r="I11459">
        <v>4.42</v>
      </c>
      <c r="J11459">
        <v>4.4800000000000004</v>
      </c>
      <c r="K11459">
        <v>4.78</v>
      </c>
      <c r="L11459" t="s">
        <v>13</v>
      </c>
    </row>
    <row r="11460" spans="1:12" x14ac:dyDescent="0.2">
      <c r="A11460" s="4">
        <v>38686</v>
      </c>
      <c r="B11460">
        <v>4</v>
      </c>
      <c r="C11460">
        <v>3.95</v>
      </c>
      <c r="D11460">
        <v>4.3099999999999996</v>
      </c>
      <c r="E11460">
        <v>4.34</v>
      </c>
      <c r="F11460">
        <v>4.42</v>
      </c>
      <c r="G11460">
        <v>4.41</v>
      </c>
      <c r="H11460">
        <v>4.42</v>
      </c>
      <c r="I11460">
        <v>4.45</v>
      </c>
      <c r="J11460">
        <v>4.49</v>
      </c>
      <c r="K11460">
        <v>4.8099999999999996</v>
      </c>
      <c r="L11460" t="s">
        <v>13</v>
      </c>
    </row>
    <row r="11461" spans="1:12" x14ac:dyDescent="0.2">
      <c r="A11461" s="4">
        <v>38687</v>
      </c>
      <c r="B11461">
        <v>3.99</v>
      </c>
      <c r="C11461">
        <v>3.97</v>
      </c>
      <c r="D11461">
        <v>4.32</v>
      </c>
      <c r="E11461">
        <v>4.3600000000000003</v>
      </c>
      <c r="F11461">
        <v>4.45</v>
      </c>
      <c r="G11461">
        <v>4.4400000000000004</v>
      </c>
      <c r="H11461">
        <v>4.45</v>
      </c>
      <c r="I11461">
        <v>4.47</v>
      </c>
      <c r="J11461">
        <v>4.5199999999999996</v>
      </c>
      <c r="K11461">
        <v>4.83</v>
      </c>
      <c r="L11461" t="s">
        <v>13</v>
      </c>
    </row>
    <row r="11462" spans="1:12" x14ac:dyDescent="0.2">
      <c r="A11462" s="4">
        <v>38688</v>
      </c>
      <c r="B11462">
        <v>4</v>
      </c>
      <c r="C11462">
        <v>3.99</v>
      </c>
      <c r="D11462">
        <v>4.3099999999999996</v>
      </c>
      <c r="E11462">
        <v>4.3499999999999996</v>
      </c>
      <c r="F11462">
        <v>4.43</v>
      </c>
      <c r="G11462">
        <v>4.43</v>
      </c>
      <c r="H11462">
        <v>4.45</v>
      </c>
      <c r="I11462">
        <v>4.4800000000000004</v>
      </c>
      <c r="J11462">
        <v>4.5199999999999996</v>
      </c>
      <c r="K11462">
        <v>4.8099999999999996</v>
      </c>
      <c r="L11462" t="s">
        <v>13</v>
      </c>
    </row>
    <row r="11463" spans="1:12" x14ac:dyDescent="0.2">
      <c r="A11463" s="4">
        <v>38691</v>
      </c>
      <c r="B11463">
        <v>4.01</v>
      </c>
      <c r="C11463">
        <v>4.04</v>
      </c>
      <c r="D11463">
        <v>4.3499999999999996</v>
      </c>
      <c r="E11463">
        <v>4.3899999999999997</v>
      </c>
      <c r="F11463">
        <v>4.47</v>
      </c>
      <c r="G11463">
        <v>4.4800000000000004</v>
      </c>
      <c r="H11463">
        <v>4.5</v>
      </c>
      <c r="I11463">
        <v>4.53</v>
      </c>
      <c r="J11463">
        <v>4.57</v>
      </c>
      <c r="K11463">
        <v>4.8499999999999996</v>
      </c>
      <c r="L11463" t="s">
        <v>13</v>
      </c>
    </row>
    <row r="11464" spans="1:12" x14ac:dyDescent="0.2">
      <c r="A11464" s="4">
        <v>38692</v>
      </c>
      <c r="B11464">
        <v>3.84</v>
      </c>
      <c r="C11464">
        <v>4.04</v>
      </c>
      <c r="D11464">
        <v>4.33</v>
      </c>
      <c r="E11464">
        <v>4.3600000000000003</v>
      </c>
      <c r="F11464">
        <v>4.42</v>
      </c>
      <c r="G11464">
        <v>4.41</v>
      </c>
      <c r="H11464">
        <v>4.42</v>
      </c>
      <c r="I11464">
        <v>4.4400000000000004</v>
      </c>
      <c r="J11464">
        <v>4.49</v>
      </c>
      <c r="K11464">
        <v>4.79</v>
      </c>
      <c r="L11464" t="s">
        <v>13</v>
      </c>
    </row>
    <row r="11465" spans="1:12" x14ac:dyDescent="0.2">
      <c r="A11465" s="4">
        <v>38693</v>
      </c>
      <c r="B11465">
        <v>3.84</v>
      </c>
      <c r="C11465">
        <v>4.03</v>
      </c>
      <c r="D11465">
        <v>4.32</v>
      </c>
      <c r="E11465">
        <v>4.3499999999999996</v>
      </c>
      <c r="F11465">
        <v>4.42</v>
      </c>
      <c r="G11465">
        <v>4.42</v>
      </c>
      <c r="H11465">
        <v>4.43</v>
      </c>
      <c r="I11465">
        <v>4.46</v>
      </c>
      <c r="J11465">
        <v>4.5199999999999996</v>
      </c>
      <c r="K11465">
        <v>4.8</v>
      </c>
      <c r="L11465" t="s">
        <v>13</v>
      </c>
    </row>
    <row r="11466" spans="1:12" x14ac:dyDescent="0.2">
      <c r="A11466" s="4">
        <v>38694</v>
      </c>
      <c r="B11466">
        <v>3.67</v>
      </c>
      <c r="C11466">
        <v>3.94</v>
      </c>
      <c r="D11466">
        <v>4.2699999999999996</v>
      </c>
      <c r="E11466">
        <v>4.3</v>
      </c>
      <c r="F11466">
        <v>4.37</v>
      </c>
      <c r="G11466">
        <v>4.3600000000000003</v>
      </c>
      <c r="H11466">
        <v>4.3600000000000003</v>
      </c>
      <c r="I11466">
        <v>4.3899999999999997</v>
      </c>
      <c r="J11466">
        <v>4.47</v>
      </c>
      <c r="K11466">
        <v>4.75</v>
      </c>
      <c r="L11466" t="s">
        <v>13</v>
      </c>
    </row>
    <row r="11467" spans="1:12" x14ac:dyDescent="0.2">
      <c r="A11467" s="4">
        <v>38695</v>
      </c>
      <c r="B11467">
        <v>3.62</v>
      </c>
      <c r="C11467">
        <v>3.94</v>
      </c>
      <c r="D11467">
        <v>4.2699999999999996</v>
      </c>
      <c r="E11467">
        <v>4.33</v>
      </c>
      <c r="F11467">
        <v>4.43</v>
      </c>
      <c r="G11467">
        <v>4.43</v>
      </c>
      <c r="H11467">
        <v>4.4400000000000004</v>
      </c>
      <c r="I11467">
        <v>4.47</v>
      </c>
      <c r="J11467">
        <v>4.54</v>
      </c>
      <c r="K11467">
        <v>4.83</v>
      </c>
      <c r="L11467" t="s">
        <v>13</v>
      </c>
    </row>
    <row r="11468" spans="1:12" x14ac:dyDescent="0.2">
      <c r="A11468" s="4">
        <v>38698</v>
      </c>
      <c r="B11468">
        <v>3.59</v>
      </c>
      <c r="C11468">
        <v>3.9</v>
      </c>
      <c r="D11468">
        <v>4.34</v>
      </c>
      <c r="E11468">
        <v>4.38</v>
      </c>
      <c r="F11468">
        <v>4.45</v>
      </c>
      <c r="G11468">
        <v>4.45</v>
      </c>
      <c r="H11468">
        <v>4.46</v>
      </c>
      <c r="I11468">
        <v>4.49</v>
      </c>
      <c r="J11468">
        <v>4.5599999999999996</v>
      </c>
      <c r="K11468">
        <v>4.82</v>
      </c>
      <c r="L11468" t="s">
        <v>13</v>
      </c>
    </row>
    <row r="11469" spans="1:12" x14ac:dyDescent="0.2">
      <c r="A11469" s="4">
        <v>38699</v>
      </c>
      <c r="B11469">
        <v>3.61</v>
      </c>
      <c r="C11469">
        <v>3.91</v>
      </c>
      <c r="D11469">
        <v>4.34</v>
      </c>
      <c r="E11469">
        <v>4.37</v>
      </c>
      <c r="F11469">
        <v>4.43</v>
      </c>
      <c r="G11469">
        <v>4.43</v>
      </c>
      <c r="H11469">
        <v>4.4400000000000004</v>
      </c>
      <c r="I11469">
        <v>4.47</v>
      </c>
      <c r="J11469">
        <v>4.54</v>
      </c>
      <c r="K11469">
        <v>4.8099999999999996</v>
      </c>
      <c r="L11469" t="s">
        <v>13</v>
      </c>
    </row>
    <row r="11470" spans="1:12" x14ac:dyDescent="0.2">
      <c r="A11470" s="4">
        <v>38700</v>
      </c>
      <c r="B11470">
        <v>3.61</v>
      </c>
      <c r="C11470">
        <v>3.89</v>
      </c>
      <c r="D11470">
        <v>4.3</v>
      </c>
      <c r="E11470">
        <v>4.32</v>
      </c>
      <c r="F11470">
        <v>4.37</v>
      </c>
      <c r="G11470">
        <v>4.3600000000000003</v>
      </c>
      <c r="H11470">
        <v>4.3600000000000003</v>
      </c>
      <c r="I11470">
        <v>4.38</v>
      </c>
      <c r="J11470">
        <v>4.45</v>
      </c>
      <c r="K11470">
        <v>4.7300000000000004</v>
      </c>
      <c r="L11470" t="s">
        <v>13</v>
      </c>
    </row>
    <row r="11471" spans="1:12" x14ac:dyDescent="0.2">
      <c r="A11471" s="4">
        <v>38701</v>
      </c>
      <c r="B11471">
        <v>3.6</v>
      </c>
      <c r="C11471">
        <v>3.93</v>
      </c>
      <c r="D11471">
        <v>4.3099999999999996</v>
      </c>
      <c r="E11471">
        <v>4.33</v>
      </c>
      <c r="F11471">
        <v>4.37</v>
      </c>
      <c r="G11471">
        <v>4.37</v>
      </c>
      <c r="H11471">
        <v>4.38</v>
      </c>
      <c r="I11471">
        <v>4.41</v>
      </c>
      <c r="J11471">
        <v>4.47</v>
      </c>
      <c r="K11471">
        <v>4.75</v>
      </c>
      <c r="L11471" t="s">
        <v>13</v>
      </c>
    </row>
    <row r="11472" spans="1:12" x14ac:dyDescent="0.2">
      <c r="A11472" s="4">
        <v>38702</v>
      </c>
      <c r="B11472">
        <v>3.56</v>
      </c>
      <c r="C11472">
        <v>3.93</v>
      </c>
      <c r="D11472">
        <v>4.3</v>
      </c>
      <c r="E11472">
        <v>4.32</v>
      </c>
      <c r="F11472">
        <v>4.37</v>
      </c>
      <c r="G11472">
        <v>4.3499999999999996</v>
      </c>
      <c r="H11472">
        <v>4.3600000000000003</v>
      </c>
      <c r="I11472">
        <v>4.3899999999999997</v>
      </c>
      <c r="J11472">
        <v>4.45</v>
      </c>
      <c r="K11472">
        <v>4.72</v>
      </c>
      <c r="L11472" t="s">
        <v>13</v>
      </c>
    </row>
    <row r="11473" spans="1:12" x14ac:dyDescent="0.2">
      <c r="A11473" s="4">
        <v>38705</v>
      </c>
      <c r="B11473">
        <v>3.56</v>
      </c>
      <c r="C11473">
        <v>3.96</v>
      </c>
      <c r="D11473">
        <v>4.37</v>
      </c>
      <c r="E11473">
        <v>4.38</v>
      </c>
      <c r="F11473">
        <v>4.38</v>
      </c>
      <c r="G11473">
        <v>4.37</v>
      </c>
      <c r="H11473">
        <v>4.37</v>
      </c>
      <c r="I11473">
        <v>4.3899999999999997</v>
      </c>
      <c r="J11473">
        <v>4.45</v>
      </c>
      <c r="K11473">
        <v>4.72</v>
      </c>
      <c r="L11473" t="s">
        <v>13</v>
      </c>
    </row>
    <row r="11474" spans="1:12" x14ac:dyDescent="0.2">
      <c r="A11474" s="4">
        <v>38706</v>
      </c>
      <c r="B11474">
        <v>3.55</v>
      </c>
      <c r="C11474">
        <v>3.95</v>
      </c>
      <c r="D11474">
        <v>4.37</v>
      </c>
      <c r="E11474">
        <v>4.3899999999999997</v>
      </c>
      <c r="F11474">
        <v>4.42</v>
      </c>
      <c r="G11474">
        <v>4.41</v>
      </c>
      <c r="H11474">
        <v>4.4000000000000004</v>
      </c>
      <c r="I11474">
        <v>4.41</v>
      </c>
      <c r="J11474">
        <v>4.47</v>
      </c>
      <c r="K11474">
        <v>4.74</v>
      </c>
      <c r="L11474" t="s">
        <v>13</v>
      </c>
    </row>
    <row r="11475" spans="1:12" x14ac:dyDescent="0.2">
      <c r="A11475" s="4">
        <v>38707</v>
      </c>
      <c r="B11475">
        <v>3.56</v>
      </c>
      <c r="C11475">
        <v>3.98</v>
      </c>
      <c r="D11475">
        <v>4.3499999999999996</v>
      </c>
      <c r="E11475">
        <v>4.38</v>
      </c>
      <c r="F11475">
        <v>4.43</v>
      </c>
      <c r="G11475">
        <v>4.43</v>
      </c>
      <c r="H11475">
        <v>4.42</v>
      </c>
      <c r="I11475">
        <v>4.4400000000000004</v>
      </c>
      <c r="J11475">
        <v>4.49</v>
      </c>
      <c r="K11475">
        <v>4.75</v>
      </c>
      <c r="L11475" t="s">
        <v>13</v>
      </c>
    </row>
    <row r="11476" spans="1:12" x14ac:dyDescent="0.2">
      <c r="A11476" s="4">
        <v>38708</v>
      </c>
      <c r="B11476">
        <v>3.55</v>
      </c>
      <c r="C11476">
        <v>3.98</v>
      </c>
      <c r="D11476">
        <v>4.32</v>
      </c>
      <c r="E11476">
        <v>4.3499999999999996</v>
      </c>
      <c r="F11476">
        <v>4.4000000000000004</v>
      </c>
      <c r="G11476">
        <v>4.38</v>
      </c>
      <c r="H11476">
        <v>4.38</v>
      </c>
      <c r="I11476">
        <v>4.3899999999999997</v>
      </c>
      <c r="J11476">
        <v>4.4400000000000004</v>
      </c>
      <c r="K11476">
        <v>4.6900000000000004</v>
      </c>
      <c r="L11476" t="s">
        <v>13</v>
      </c>
    </row>
    <row r="11477" spans="1:12" x14ac:dyDescent="0.2">
      <c r="A11477" s="4">
        <v>38709</v>
      </c>
      <c r="B11477">
        <v>3.48</v>
      </c>
      <c r="C11477">
        <v>3.99</v>
      </c>
      <c r="D11477">
        <v>4.32</v>
      </c>
      <c r="E11477">
        <v>4.33</v>
      </c>
      <c r="F11477">
        <v>4.37</v>
      </c>
      <c r="G11477">
        <v>4.34</v>
      </c>
      <c r="H11477">
        <v>4.32</v>
      </c>
      <c r="I11477">
        <v>4.33</v>
      </c>
      <c r="J11477">
        <v>4.38</v>
      </c>
      <c r="K11477">
        <v>4.63</v>
      </c>
      <c r="L11477" t="s">
        <v>13</v>
      </c>
    </row>
    <row r="11478" spans="1:12" x14ac:dyDescent="0.2">
      <c r="A11478" s="4">
        <v>38712</v>
      </c>
      <c r="B11478" t="s">
        <v>13</v>
      </c>
      <c r="C11478" t="s">
        <v>13</v>
      </c>
      <c r="D11478" t="s">
        <v>13</v>
      </c>
      <c r="E11478" t="s">
        <v>13</v>
      </c>
      <c r="F11478" t="s">
        <v>13</v>
      </c>
      <c r="G11478" t="s">
        <v>13</v>
      </c>
      <c r="H11478" t="s">
        <v>13</v>
      </c>
      <c r="I11478" t="s">
        <v>13</v>
      </c>
      <c r="J11478" t="s">
        <v>13</v>
      </c>
      <c r="K11478" t="s">
        <v>13</v>
      </c>
      <c r="L11478" t="s">
        <v>13</v>
      </c>
    </row>
    <row r="11479" spans="1:12" x14ac:dyDescent="0.2">
      <c r="A11479" s="4">
        <v>38713</v>
      </c>
      <c r="B11479">
        <v>3.51</v>
      </c>
      <c r="C11479">
        <v>3.98</v>
      </c>
      <c r="D11479">
        <v>4.3499999999999996</v>
      </c>
      <c r="E11479">
        <v>4.3499999999999996</v>
      </c>
      <c r="F11479">
        <v>4.3499999999999996</v>
      </c>
      <c r="G11479">
        <v>4.3099999999999996</v>
      </c>
      <c r="H11479">
        <v>4.3</v>
      </c>
      <c r="I11479">
        <v>4.3099999999999996</v>
      </c>
      <c r="J11479">
        <v>4.34</v>
      </c>
      <c r="K11479">
        <v>4.58</v>
      </c>
      <c r="L11479" t="s">
        <v>13</v>
      </c>
    </row>
    <row r="11480" spans="1:12" x14ac:dyDescent="0.2">
      <c r="A11480" s="4">
        <v>38714</v>
      </c>
      <c r="B11480">
        <v>3.57</v>
      </c>
      <c r="C11480">
        <v>3.95</v>
      </c>
      <c r="D11480">
        <v>4.33</v>
      </c>
      <c r="E11480">
        <v>4.34</v>
      </c>
      <c r="F11480">
        <v>4.37</v>
      </c>
      <c r="G11480">
        <v>4.34</v>
      </c>
      <c r="H11480">
        <v>4.32</v>
      </c>
      <c r="I11480">
        <v>4.34</v>
      </c>
      <c r="J11480">
        <v>4.38</v>
      </c>
      <c r="K11480">
        <v>4.62</v>
      </c>
      <c r="L11480" t="s">
        <v>13</v>
      </c>
    </row>
    <row r="11481" spans="1:12" x14ac:dyDescent="0.2">
      <c r="A11481" s="4">
        <v>38715</v>
      </c>
      <c r="B11481">
        <v>3.67</v>
      </c>
      <c r="C11481">
        <v>4.01</v>
      </c>
      <c r="D11481">
        <v>4.34</v>
      </c>
      <c r="E11481">
        <v>4.3499999999999996</v>
      </c>
      <c r="F11481">
        <v>4.38</v>
      </c>
      <c r="G11481">
        <v>4.3499999999999996</v>
      </c>
      <c r="H11481">
        <v>4.33</v>
      </c>
      <c r="I11481">
        <v>4.34</v>
      </c>
      <c r="J11481">
        <v>4.37</v>
      </c>
      <c r="K11481">
        <v>4.5999999999999996</v>
      </c>
      <c r="L11481" t="s">
        <v>13</v>
      </c>
    </row>
    <row r="11482" spans="1:12" x14ac:dyDescent="0.2">
      <c r="A11482" s="4">
        <v>38716</v>
      </c>
      <c r="B11482">
        <v>4.01</v>
      </c>
      <c r="C11482">
        <v>4.08</v>
      </c>
      <c r="D11482">
        <v>4.37</v>
      </c>
      <c r="E11482">
        <v>4.38</v>
      </c>
      <c r="F11482">
        <v>4.41</v>
      </c>
      <c r="G11482">
        <v>4.37</v>
      </c>
      <c r="H11482">
        <v>4.3499999999999996</v>
      </c>
      <c r="I11482">
        <v>4.3600000000000003</v>
      </c>
      <c r="J11482">
        <v>4.3899999999999997</v>
      </c>
      <c r="K11482">
        <v>4.6100000000000003</v>
      </c>
      <c r="L11482" t="s">
        <v>13</v>
      </c>
    </row>
    <row r="11483" spans="1:12" x14ac:dyDescent="0.2">
      <c r="A11483" s="4">
        <v>38719</v>
      </c>
      <c r="B11483" t="s">
        <v>13</v>
      </c>
      <c r="C11483" t="s">
        <v>13</v>
      </c>
      <c r="D11483" t="s">
        <v>13</v>
      </c>
      <c r="E11483" t="s">
        <v>13</v>
      </c>
      <c r="F11483" t="s">
        <v>13</v>
      </c>
      <c r="G11483" t="s">
        <v>13</v>
      </c>
      <c r="H11483" t="s">
        <v>13</v>
      </c>
      <c r="I11483" t="s">
        <v>13</v>
      </c>
      <c r="J11483" t="s">
        <v>13</v>
      </c>
      <c r="K11483" t="s">
        <v>13</v>
      </c>
      <c r="L11483" t="s">
        <v>13</v>
      </c>
    </row>
    <row r="11484" spans="1:12" x14ac:dyDescent="0.2">
      <c r="A11484" s="4">
        <v>38720</v>
      </c>
      <c r="B11484">
        <v>4.05</v>
      </c>
      <c r="C11484">
        <v>4.16</v>
      </c>
      <c r="D11484">
        <v>4.4000000000000004</v>
      </c>
      <c r="E11484">
        <v>4.38</v>
      </c>
      <c r="F11484">
        <v>4.34</v>
      </c>
      <c r="G11484">
        <v>4.3</v>
      </c>
      <c r="H11484">
        <v>4.3</v>
      </c>
      <c r="I11484">
        <v>4.32</v>
      </c>
      <c r="J11484">
        <v>4.37</v>
      </c>
      <c r="K11484">
        <v>4.62</v>
      </c>
      <c r="L11484" t="s">
        <v>13</v>
      </c>
    </row>
    <row r="11485" spans="1:12" x14ac:dyDescent="0.2">
      <c r="A11485" s="4">
        <v>38721</v>
      </c>
      <c r="B11485">
        <v>4.03</v>
      </c>
      <c r="C11485">
        <v>4.1900000000000004</v>
      </c>
      <c r="D11485">
        <v>4.37</v>
      </c>
      <c r="E11485">
        <v>4.3499999999999996</v>
      </c>
      <c r="F11485">
        <v>4.3099999999999996</v>
      </c>
      <c r="G11485">
        <v>4.28</v>
      </c>
      <c r="H11485">
        <v>4.28</v>
      </c>
      <c r="I11485">
        <v>4.3099999999999996</v>
      </c>
      <c r="J11485">
        <v>4.3600000000000003</v>
      </c>
      <c r="K11485">
        <v>4.5999999999999996</v>
      </c>
      <c r="L11485" t="s">
        <v>13</v>
      </c>
    </row>
    <row r="11486" spans="1:12" x14ac:dyDescent="0.2">
      <c r="A11486" s="4">
        <v>38722</v>
      </c>
      <c r="B11486">
        <v>4.05</v>
      </c>
      <c r="C11486">
        <v>4.2</v>
      </c>
      <c r="D11486">
        <v>4.37</v>
      </c>
      <c r="E11486">
        <v>4.3600000000000003</v>
      </c>
      <c r="F11486">
        <v>4.32</v>
      </c>
      <c r="G11486">
        <v>4.29</v>
      </c>
      <c r="H11486">
        <v>4.29</v>
      </c>
      <c r="I11486">
        <v>4.3099999999999996</v>
      </c>
      <c r="J11486">
        <v>4.3600000000000003</v>
      </c>
      <c r="K11486">
        <v>4.6100000000000003</v>
      </c>
      <c r="L11486" t="s">
        <v>13</v>
      </c>
    </row>
    <row r="11487" spans="1:12" x14ac:dyDescent="0.2">
      <c r="A11487" s="4">
        <v>38723</v>
      </c>
      <c r="B11487">
        <v>4.0599999999999996</v>
      </c>
      <c r="C11487">
        <v>4.22</v>
      </c>
      <c r="D11487">
        <v>4.3899999999999997</v>
      </c>
      <c r="E11487">
        <v>4.38</v>
      </c>
      <c r="F11487">
        <v>4.3600000000000003</v>
      </c>
      <c r="G11487">
        <v>4.32</v>
      </c>
      <c r="H11487">
        <v>4.32</v>
      </c>
      <c r="I11487">
        <v>4.33</v>
      </c>
      <c r="J11487">
        <v>4.38</v>
      </c>
      <c r="K11487">
        <v>4.63</v>
      </c>
      <c r="L11487" t="s">
        <v>13</v>
      </c>
    </row>
    <row r="11488" spans="1:12" x14ac:dyDescent="0.2">
      <c r="A11488" s="4">
        <v>38726</v>
      </c>
      <c r="B11488">
        <v>4.09</v>
      </c>
      <c r="C11488">
        <v>4.2300000000000004</v>
      </c>
      <c r="D11488">
        <v>4.4000000000000004</v>
      </c>
      <c r="E11488">
        <v>4.3899999999999997</v>
      </c>
      <c r="F11488">
        <v>4.3600000000000003</v>
      </c>
      <c r="G11488">
        <v>4.32</v>
      </c>
      <c r="H11488">
        <v>4.32</v>
      </c>
      <c r="I11488">
        <v>4.34</v>
      </c>
      <c r="J11488">
        <v>4.38</v>
      </c>
      <c r="K11488">
        <v>4.63</v>
      </c>
      <c r="L11488" t="s">
        <v>13</v>
      </c>
    </row>
    <row r="11489" spans="1:12" x14ac:dyDescent="0.2">
      <c r="A11489" s="4">
        <v>38727</v>
      </c>
      <c r="B11489">
        <v>4.1500000000000004</v>
      </c>
      <c r="C11489">
        <v>4.29</v>
      </c>
      <c r="D11489">
        <v>4.42</v>
      </c>
      <c r="E11489">
        <v>4.42</v>
      </c>
      <c r="F11489">
        <v>4.41</v>
      </c>
      <c r="G11489">
        <v>4.3600000000000003</v>
      </c>
      <c r="H11489">
        <v>4.3600000000000003</v>
      </c>
      <c r="I11489">
        <v>4.38</v>
      </c>
      <c r="J11489">
        <v>4.43</v>
      </c>
      <c r="K11489">
        <v>4.68</v>
      </c>
      <c r="L11489" t="s">
        <v>13</v>
      </c>
    </row>
    <row r="11490" spans="1:12" x14ac:dyDescent="0.2">
      <c r="A11490" s="4">
        <v>38728</v>
      </c>
      <c r="B11490">
        <v>4.16</v>
      </c>
      <c r="C11490">
        <v>4.3</v>
      </c>
      <c r="D11490">
        <v>4.45</v>
      </c>
      <c r="E11490">
        <v>4.4400000000000004</v>
      </c>
      <c r="F11490">
        <v>4.4400000000000004</v>
      </c>
      <c r="G11490">
        <v>4.3899999999999997</v>
      </c>
      <c r="H11490">
        <v>4.3899999999999997</v>
      </c>
      <c r="I11490">
        <v>4.41</v>
      </c>
      <c r="J11490">
        <v>4.46</v>
      </c>
      <c r="K11490">
        <v>4.7</v>
      </c>
      <c r="L11490" t="s">
        <v>13</v>
      </c>
    </row>
    <row r="11491" spans="1:12" x14ac:dyDescent="0.2">
      <c r="A11491" s="4">
        <v>38729</v>
      </c>
      <c r="B11491">
        <v>4.16</v>
      </c>
      <c r="C11491">
        <v>4.32</v>
      </c>
      <c r="D11491">
        <v>4.43</v>
      </c>
      <c r="E11491">
        <v>4.42</v>
      </c>
      <c r="F11491">
        <v>4.3899999999999997</v>
      </c>
      <c r="G11491">
        <v>4.3499999999999996</v>
      </c>
      <c r="H11491">
        <v>4.3499999999999996</v>
      </c>
      <c r="I11491">
        <v>4.37</v>
      </c>
      <c r="J11491">
        <v>4.42</v>
      </c>
      <c r="K11491">
        <v>4.66</v>
      </c>
      <c r="L11491" t="s">
        <v>13</v>
      </c>
    </row>
    <row r="11492" spans="1:12" x14ac:dyDescent="0.2">
      <c r="A11492" s="4">
        <v>38730</v>
      </c>
      <c r="B11492">
        <v>4.13</v>
      </c>
      <c r="C11492">
        <v>4.33</v>
      </c>
      <c r="D11492">
        <v>4.43</v>
      </c>
      <c r="E11492">
        <v>4.4000000000000004</v>
      </c>
      <c r="F11492">
        <v>4.34</v>
      </c>
      <c r="G11492">
        <v>4.29</v>
      </c>
      <c r="H11492">
        <v>4.28</v>
      </c>
      <c r="I11492">
        <v>4.3</v>
      </c>
      <c r="J11492">
        <v>4.3600000000000003</v>
      </c>
      <c r="K11492">
        <v>4.59</v>
      </c>
      <c r="L11492" t="s">
        <v>13</v>
      </c>
    </row>
    <row r="11493" spans="1:12" x14ac:dyDescent="0.2">
      <c r="A11493" s="4">
        <v>38733</v>
      </c>
      <c r="B11493" t="s">
        <v>13</v>
      </c>
      <c r="C11493" t="s">
        <v>13</v>
      </c>
      <c r="D11493" t="s">
        <v>13</v>
      </c>
      <c r="E11493" t="s">
        <v>13</v>
      </c>
      <c r="F11493" t="s">
        <v>13</v>
      </c>
      <c r="G11493" t="s">
        <v>13</v>
      </c>
      <c r="H11493" t="s">
        <v>13</v>
      </c>
      <c r="I11493" t="s">
        <v>13</v>
      </c>
      <c r="J11493" t="s">
        <v>13</v>
      </c>
      <c r="K11493" t="s">
        <v>13</v>
      </c>
      <c r="L11493" t="s">
        <v>13</v>
      </c>
    </row>
    <row r="11494" spans="1:12" x14ac:dyDescent="0.2">
      <c r="A11494" s="4">
        <v>38734</v>
      </c>
      <c r="B11494">
        <v>4.1100000000000003</v>
      </c>
      <c r="C11494">
        <v>4.38</v>
      </c>
      <c r="D11494">
        <v>4.47</v>
      </c>
      <c r="E11494">
        <v>4.42</v>
      </c>
      <c r="F11494">
        <v>4.33</v>
      </c>
      <c r="G11494">
        <v>4.28</v>
      </c>
      <c r="H11494">
        <v>4.2699999999999996</v>
      </c>
      <c r="I11494">
        <v>4.29</v>
      </c>
      <c r="J11494">
        <v>4.34</v>
      </c>
      <c r="K11494">
        <v>4.57</v>
      </c>
      <c r="L11494" t="s">
        <v>13</v>
      </c>
    </row>
    <row r="11495" spans="1:12" x14ac:dyDescent="0.2">
      <c r="A11495" s="4">
        <v>38735</v>
      </c>
      <c r="B11495">
        <v>4.04</v>
      </c>
      <c r="C11495">
        <v>4.3499999999999996</v>
      </c>
      <c r="D11495">
        <v>4.46</v>
      </c>
      <c r="E11495">
        <v>4.42</v>
      </c>
      <c r="F11495">
        <v>4.33</v>
      </c>
      <c r="G11495">
        <v>4.29</v>
      </c>
      <c r="H11495">
        <v>4.28</v>
      </c>
      <c r="I11495">
        <v>4.3</v>
      </c>
      <c r="J11495">
        <v>4.34</v>
      </c>
      <c r="K11495">
        <v>4.58</v>
      </c>
      <c r="L11495" t="s">
        <v>13</v>
      </c>
    </row>
    <row r="11496" spans="1:12" x14ac:dyDescent="0.2">
      <c r="A11496" s="4">
        <v>38736</v>
      </c>
      <c r="B11496">
        <v>3.98</v>
      </c>
      <c r="C11496">
        <v>4.3499999999999996</v>
      </c>
      <c r="D11496">
        <v>4.47</v>
      </c>
      <c r="E11496">
        <v>4.43</v>
      </c>
      <c r="F11496">
        <v>4.37</v>
      </c>
      <c r="G11496">
        <v>4.32</v>
      </c>
      <c r="H11496">
        <v>4.3099999999999996</v>
      </c>
      <c r="I11496">
        <v>4.33</v>
      </c>
      <c r="J11496">
        <v>4.38</v>
      </c>
      <c r="K11496">
        <v>4.6100000000000003</v>
      </c>
      <c r="L11496" t="s">
        <v>13</v>
      </c>
    </row>
    <row r="11497" spans="1:12" x14ac:dyDescent="0.2">
      <c r="A11497" s="4">
        <v>38737</v>
      </c>
      <c r="B11497">
        <v>3.95</v>
      </c>
      <c r="C11497">
        <v>4.3499999999999996</v>
      </c>
      <c r="D11497">
        <v>4.4800000000000004</v>
      </c>
      <c r="E11497">
        <v>4.4400000000000004</v>
      </c>
      <c r="F11497">
        <v>4.37</v>
      </c>
      <c r="G11497">
        <v>4.32</v>
      </c>
      <c r="H11497">
        <v>4.3099999999999996</v>
      </c>
      <c r="I11497">
        <v>4.32</v>
      </c>
      <c r="J11497">
        <v>4.37</v>
      </c>
      <c r="K11497">
        <v>4.59</v>
      </c>
      <c r="L11497" t="s">
        <v>13</v>
      </c>
    </row>
    <row r="11498" spans="1:12" x14ac:dyDescent="0.2">
      <c r="A11498" s="4">
        <v>38740</v>
      </c>
      <c r="B11498">
        <v>3.98</v>
      </c>
      <c r="C11498">
        <v>4.38</v>
      </c>
      <c r="D11498">
        <v>4.5</v>
      </c>
      <c r="E11498">
        <v>4.45</v>
      </c>
      <c r="F11498">
        <v>4.3499999999999996</v>
      </c>
      <c r="G11498">
        <v>4.3099999999999996</v>
      </c>
      <c r="H11498">
        <v>4.3</v>
      </c>
      <c r="I11498">
        <v>4.3099999999999996</v>
      </c>
      <c r="J11498">
        <v>4.3600000000000003</v>
      </c>
      <c r="K11498">
        <v>4.59</v>
      </c>
      <c r="L11498" t="s">
        <v>13</v>
      </c>
    </row>
    <row r="11499" spans="1:12" x14ac:dyDescent="0.2">
      <c r="A11499" s="4">
        <v>38741</v>
      </c>
      <c r="B11499">
        <v>4.24</v>
      </c>
      <c r="C11499">
        <v>4.4000000000000004</v>
      </c>
      <c r="D11499">
        <v>4.51</v>
      </c>
      <c r="E11499">
        <v>4.46</v>
      </c>
      <c r="F11499">
        <v>4.37</v>
      </c>
      <c r="G11499">
        <v>4.33</v>
      </c>
      <c r="H11499">
        <v>4.32</v>
      </c>
      <c r="I11499">
        <v>4.34</v>
      </c>
      <c r="J11499">
        <v>4.4000000000000004</v>
      </c>
      <c r="K11499">
        <v>4.63</v>
      </c>
      <c r="L11499" t="s">
        <v>13</v>
      </c>
    </row>
    <row r="11500" spans="1:12" x14ac:dyDescent="0.2">
      <c r="A11500" s="4">
        <v>38742</v>
      </c>
      <c r="B11500">
        <v>4.22</v>
      </c>
      <c r="C11500">
        <v>4.42</v>
      </c>
      <c r="D11500">
        <v>4.54</v>
      </c>
      <c r="E11500">
        <v>4.51</v>
      </c>
      <c r="F11500">
        <v>4.46</v>
      </c>
      <c r="G11500">
        <v>4.41</v>
      </c>
      <c r="H11500">
        <v>4.41</v>
      </c>
      <c r="I11500">
        <v>4.43</v>
      </c>
      <c r="J11500">
        <v>4.49</v>
      </c>
      <c r="K11500">
        <v>4.72</v>
      </c>
      <c r="L11500" t="s">
        <v>13</v>
      </c>
    </row>
    <row r="11501" spans="1:12" x14ac:dyDescent="0.2">
      <c r="A11501" s="4">
        <v>38743</v>
      </c>
      <c r="B11501">
        <v>4.17</v>
      </c>
      <c r="C11501">
        <v>4.45</v>
      </c>
      <c r="D11501">
        <v>4.54</v>
      </c>
      <c r="E11501">
        <v>4.5199999999999996</v>
      </c>
      <c r="F11501">
        <v>4.49</v>
      </c>
      <c r="G11501">
        <v>4.45</v>
      </c>
      <c r="H11501">
        <v>4.4400000000000004</v>
      </c>
      <c r="I11501">
        <v>4.46</v>
      </c>
      <c r="J11501">
        <v>4.53</v>
      </c>
      <c r="K11501">
        <v>4.76</v>
      </c>
      <c r="L11501" t="s">
        <v>13</v>
      </c>
    </row>
    <row r="11502" spans="1:12" x14ac:dyDescent="0.2">
      <c r="A11502" s="4">
        <v>38744</v>
      </c>
      <c r="B11502">
        <v>4.1900000000000004</v>
      </c>
      <c r="C11502">
        <v>4.45</v>
      </c>
      <c r="D11502">
        <v>4.55</v>
      </c>
      <c r="E11502">
        <v>4.54</v>
      </c>
      <c r="F11502">
        <v>4.51</v>
      </c>
      <c r="G11502">
        <v>4.46</v>
      </c>
      <c r="H11502">
        <v>4.45</v>
      </c>
      <c r="I11502">
        <v>4.47</v>
      </c>
      <c r="J11502">
        <v>4.5199999999999996</v>
      </c>
      <c r="K11502">
        <v>4.75</v>
      </c>
      <c r="L11502" t="s">
        <v>13</v>
      </c>
    </row>
    <row r="11503" spans="1:12" x14ac:dyDescent="0.2">
      <c r="A11503" s="4">
        <v>38747</v>
      </c>
      <c r="B11503">
        <v>4.18</v>
      </c>
      <c r="C11503">
        <v>4.4800000000000004</v>
      </c>
      <c r="D11503">
        <v>4.62</v>
      </c>
      <c r="E11503">
        <v>4.59</v>
      </c>
      <c r="F11503">
        <v>4.5199999999999996</v>
      </c>
      <c r="G11503">
        <v>4.47</v>
      </c>
      <c r="H11503">
        <v>4.46</v>
      </c>
      <c r="I11503">
        <v>4.49</v>
      </c>
      <c r="J11503">
        <v>4.54</v>
      </c>
      <c r="K11503">
        <v>4.7699999999999996</v>
      </c>
      <c r="L11503" t="s">
        <v>13</v>
      </c>
    </row>
    <row r="11504" spans="1:12" x14ac:dyDescent="0.2">
      <c r="A11504" s="4">
        <v>38748</v>
      </c>
      <c r="B11504">
        <v>4.37</v>
      </c>
      <c r="C11504">
        <v>4.47</v>
      </c>
      <c r="D11504">
        <v>4.59</v>
      </c>
      <c r="E11504">
        <v>4.58</v>
      </c>
      <c r="F11504">
        <v>4.54</v>
      </c>
      <c r="G11504">
        <v>4.49</v>
      </c>
      <c r="H11504">
        <v>4.47</v>
      </c>
      <c r="I11504">
        <v>4.49</v>
      </c>
      <c r="J11504">
        <v>4.53</v>
      </c>
      <c r="K11504">
        <v>4.74</v>
      </c>
      <c r="L11504" t="s">
        <v>13</v>
      </c>
    </row>
    <row r="11505" spans="1:12" x14ac:dyDescent="0.2">
      <c r="A11505" s="4">
        <v>38749</v>
      </c>
      <c r="B11505">
        <v>4.33</v>
      </c>
      <c r="C11505">
        <v>4.47</v>
      </c>
      <c r="D11505">
        <v>4.5999999999999996</v>
      </c>
      <c r="E11505">
        <v>4.5999999999999996</v>
      </c>
      <c r="F11505">
        <v>4.59</v>
      </c>
      <c r="G11505">
        <v>4.54</v>
      </c>
      <c r="H11505">
        <v>4.51</v>
      </c>
      <c r="I11505">
        <v>4.5199999999999996</v>
      </c>
      <c r="J11505">
        <v>4.57</v>
      </c>
      <c r="K11505">
        <v>4.7699999999999996</v>
      </c>
      <c r="L11505" t="s">
        <v>13</v>
      </c>
    </row>
    <row r="11506" spans="1:12" x14ac:dyDescent="0.2">
      <c r="A11506" s="4">
        <v>38750</v>
      </c>
      <c r="B11506">
        <v>4.32</v>
      </c>
      <c r="C11506">
        <v>4.4800000000000004</v>
      </c>
      <c r="D11506">
        <v>4.62</v>
      </c>
      <c r="E11506">
        <v>4.6100000000000003</v>
      </c>
      <c r="F11506">
        <v>4.59</v>
      </c>
      <c r="G11506">
        <v>4.54</v>
      </c>
      <c r="H11506">
        <v>4.51</v>
      </c>
      <c r="I11506">
        <v>4.53</v>
      </c>
      <c r="J11506">
        <v>4.57</v>
      </c>
      <c r="K11506">
        <v>4.76</v>
      </c>
      <c r="L11506" t="s">
        <v>13</v>
      </c>
    </row>
    <row r="11507" spans="1:12" x14ac:dyDescent="0.2">
      <c r="A11507" s="4">
        <v>38751</v>
      </c>
      <c r="B11507">
        <v>4.3099999999999996</v>
      </c>
      <c r="C11507">
        <v>4.4800000000000004</v>
      </c>
      <c r="D11507">
        <v>4.63</v>
      </c>
      <c r="E11507">
        <v>4.62</v>
      </c>
      <c r="F11507">
        <v>4.59</v>
      </c>
      <c r="G11507">
        <v>4.54</v>
      </c>
      <c r="H11507">
        <v>4.5</v>
      </c>
      <c r="I11507">
        <v>4.51</v>
      </c>
      <c r="J11507">
        <v>4.54</v>
      </c>
      <c r="K11507">
        <v>4.7</v>
      </c>
      <c r="L11507" t="s">
        <v>13</v>
      </c>
    </row>
    <row r="11508" spans="1:12" x14ac:dyDescent="0.2">
      <c r="A11508" s="4">
        <v>38754</v>
      </c>
      <c r="B11508">
        <v>4.32</v>
      </c>
      <c r="C11508">
        <v>4.4800000000000004</v>
      </c>
      <c r="D11508">
        <v>4.68</v>
      </c>
      <c r="E11508">
        <v>4.66</v>
      </c>
      <c r="F11508">
        <v>4.62</v>
      </c>
      <c r="G11508">
        <v>4.57</v>
      </c>
      <c r="H11508">
        <v>4.51</v>
      </c>
      <c r="I11508">
        <v>4.5199999999999996</v>
      </c>
      <c r="J11508">
        <v>4.55</v>
      </c>
      <c r="K11508">
        <v>4.6900000000000004</v>
      </c>
      <c r="L11508" t="s">
        <v>13</v>
      </c>
    </row>
    <row r="11509" spans="1:12" x14ac:dyDescent="0.2">
      <c r="A11509" s="4">
        <v>38755</v>
      </c>
      <c r="B11509">
        <v>4.33</v>
      </c>
      <c r="C11509">
        <v>4.49</v>
      </c>
      <c r="D11509">
        <v>4.67</v>
      </c>
      <c r="E11509">
        <v>4.6500000000000004</v>
      </c>
      <c r="F11509">
        <v>4.6100000000000003</v>
      </c>
      <c r="G11509">
        <v>4.57</v>
      </c>
      <c r="H11509">
        <v>4.5199999999999996</v>
      </c>
      <c r="I11509">
        <v>4.54</v>
      </c>
      <c r="J11509">
        <v>4.57</v>
      </c>
      <c r="K11509">
        <v>4.7300000000000004</v>
      </c>
      <c r="L11509" t="s">
        <v>13</v>
      </c>
    </row>
    <row r="11510" spans="1:12" x14ac:dyDescent="0.2">
      <c r="A11510" s="4">
        <v>38756</v>
      </c>
      <c r="B11510">
        <v>4.34</v>
      </c>
      <c r="C11510">
        <v>4.5</v>
      </c>
      <c r="D11510">
        <v>4.67</v>
      </c>
      <c r="E11510">
        <v>4.66</v>
      </c>
      <c r="F11510">
        <v>4.6399999999999997</v>
      </c>
      <c r="G11510">
        <v>4.6100000000000003</v>
      </c>
      <c r="H11510">
        <v>4.55</v>
      </c>
      <c r="I11510">
        <v>4.55</v>
      </c>
      <c r="J11510">
        <v>4.5599999999999996</v>
      </c>
      <c r="K11510">
        <v>4.75</v>
      </c>
      <c r="L11510" t="s">
        <v>13</v>
      </c>
    </row>
    <row r="11511" spans="1:12" x14ac:dyDescent="0.2">
      <c r="A11511" s="4">
        <v>38757</v>
      </c>
      <c r="B11511">
        <v>4.32</v>
      </c>
      <c r="C11511">
        <v>4.5199999999999996</v>
      </c>
      <c r="D11511">
        <v>4.67</v>
      </c>
      <c r="E11511">
        <v>4.66</v>
      </c>
      <c r="F11511">
        <v>4.66</v>
      </c>
      <c r="G11511">
        <v>4.62</v>
      </c>
      <c r="H11511">
        <v>4.55</v>
      </c>
      <c r="I11511">
        <v>4.55</v>
      </c>
      <c r="J11511">
        <v>4.54</v>
      </c>
      <c r="K11511">
        <v>4.72</v>
      </c>
      <c r="L11511">
        <v>4.51</v>
      </c>
    </row>
    <row r="11512" spans="1:12" x14ac:dyDescent="0.2">
      <c r="A11512" s="4">
        <v>38758</v>
      </c>
      <c r="B11512">
        <v>4.3600000000000003</v>
      </c>
      <c r="C11512">
        <v>4.53</v>
      </c>
      <c r="D11512">
        <v>4.7</v>
      </c>
      <c r="E11512">
        <v>4.7</v>
      </c>
      <c r="F11512">
        <v>4.6900000000000004</v>
      </c>
      <c r="G11512">
        <v>4.67</v>
      </c>
      <c r="H11512">
        <v>4.59</v>
      </c>
      <c r="I11512">
        <v>4.59</v>
      </c>
      <c r="J11512">
        <v>4.59</v>
      </c>
      <c r="K11512">
        <v>4.76</v>
      </c>
      <c r="L11512">
        <v>4.55</v>
      </c>
    </row>
    <row r="11513" spans="1:12" x14ac:dyDescent="0.2">
      <c r="A11513" s="4">
        <v>38761</v>
      </c>
      <c r="B11513">
        <v>4.38</v>
      </c>
      <c r="C11513">
        <v>4.55</v>
      </c>
      <c r="D11513">
        <v>4.71</v>
      </c>
      <c r="E11513">
        <v>4.7</v>
      </c>
      <c r="F11513">
        <v>4.68</v>
      </c>
      <c r="G11513">
        <v>4.66</v>
      </c>
      <c r="H11513">
        <v>4.58</v>
      </c>
      <c r="I11513">
        <v>4.58</v>
      </c>
      <c r="J11513">
        <v>4.58</v>
      </c>
      <c r="K11513">
        <v>4.76</v>
      </c>
      <c r="L11513">
        <v>4.5599999999999996</v>
      </c>
    </row>
    <row r="11514" spans="1:12" x14ac:dyDescent="0.2">
      <c r="A11514" s="4">
        <v>38762</v>
      </c>
      <c r="B11514">
        <v>4.42</v>
      </c>
      <c r="C11514">
        <v>4.55</v>
      </c>
      <c r="D11514">
        <v>4.72</v>
      </c>
      <c r="E11514">
        <v>4.71</v>
      </c>
      <c r="F11514">
        <v>4.6900000000000004</v>
      </c>
      <c r="G11514">
        <v>4.68</v>
      </c>
      <c r="H11514">
        <v>4.6100000000000003</v>
      </c>
      <c r="I11514">
        <v>4.6100000000000003</v>
      </c>
      <c r="J11514">
        <v>4.62</v>
      </c>
      <c r="K11514">
        <v>4.8</v>
      </c>
      <c r="L11514">
        <v>4.5999999999999996</v>
      </c>
    </row>
    <row r="11515" spans="1:12" x14ac:dyDescent="0.2">
      <c r="A11515" s="4">
        <v>38763</v>
      </c>
      <c r="B11515">
        <v>4.3899999999999997</v>
      </c>
      <c r="C11515">
        <v>4.55</v>
      </c>
      <c r="D11515">
        <v>4.7</v>
      </c>
      <c r="E11515">
        <v>4.7</v>
      </c>
      <c r="F11515">
        <v>4.71</v>
      </c>
      <c r="G11515">
        <v>4.68</v>
      </c>
      <c r="H11515">
        <v>4.5999999999999996</v>
      </c>
      <c r="I11515">
        <v>4.5999999999999996</v>
      </c>
      <c r="J11515">
        <v>4.6100000000000003</v>
      </c>
      <c r="K11515">
        <v>4.78</v>
      </c>
      <c r="L11515">
        <v>4.58</v>
      </c>
    </row>
    <row r="11516" spans="1:12" x14ac:dyDescent="0.2">
      <c r="A11516" s="4">
        <v>38764</v>
      </c>
      <c r="B11516">
        <v>4.38</v>
      </c>
      <c r="C11516">
        <v>4.55</v>
      </c>
      <c r="D11516">
        <v>4.6900000000000004</v>
      </c>
      <c r="E11516">
        <v>4.6900000000000004</v>
      </c>
      <c r="F11516">
        <v>4.6900000000000004</v>
      </c>
      <c r="G11516">
        <v>4.67</v>
      </c>
      <c r="H11516">
        <v>4.59</v>
      </c>
      <c r="I11516">
        <v>4.59</v>
      </c>
      <c r="J11516">
        <v>4.59</v>
      </c>
      <c r="K11516">
        <v>4.7699999999999996</v>
      </c>
      <c r="L11516">
        <v>4.57</v>
      </c>
    </row>
    <row r="11517" spans="1:12" x14ac:dyDescent="0.2">
      <c r="A11517" s="4">
        <v>38765</v>
      </c>
      <c r="B11517">
        <v>4.3899999999999997</v>
      </c>
      <c r="C11517">
        <v>4.54</v>
      </c>
      <c r="D11517">
        <v>4.6900000000000004</v>
      </c>
      <c r="E11517">
        <v>4.68</v>
      </c>
      <c r="F11517">
        <v>4.66</v>
      </c>
      <c r="G11517">
        <v>4.6399999999999997</v>
      </c>
      <c r="H11517">
        <v>4.55</v>
      </c>
      <c r="I11517">
        <v>4.54</v>
      </c>
      <c r="J11517">
        <v>4.54</v>
      </c>
      <c r="K11517">
        <v>4.71</v>
      </c>
      <c r="L11517">
        <v>4.51</v>
      </c>
    </row>
    <row r="11518" spans="1:12" x14ac:dyDescent="0.2">
      <c r="A11518" s="4">
        <v>38768</v>
      </c>
      <c r="B11518" t="s">
        <v>13</v>
      </c>
      <c r="C11518" t="s">
        <v>13</v>
      </c>
      <c r="D11518" t="s">
        <v>13</v>
      </c>
      <c r="E11518" t="s">
        <v>13</v>
      </c>
      <c r="F11518" t="s">
        <v>13</v>
      </c>
      <c r="G11518" t="s">
        <v>13</v>
      </c>
      <c r="H11518" t="s">
        <v>13</v>
      </c>
      <c r="I11518" t="s">
        <v>13</v>
      </c>
      <c r="J11518" t="s">
        <v>13</v>
      </c>
      <c r="K11518" t="s">
        <v>13</v>
      </c>
      <c r="L11518" t="s">
        <v>13</v>
      </c>
    </row>
    <row r="11519" spans="1:12" x14ac:dyDescent="0.2">
      <c r="A11519" s="4">
        <v>38769</v>
      </c>
      <c r="B11519">
        <v>4.42</v>
      </c>
      <c r="C11519">
        <v>4.5599999999999996</v>
      </c>
      <c r="D11519">
        <v>4.7300000000000004</v>
      </c>
      <c r="E11519">
        <v>4.7300000000000004</v>
      </c>
      <c r="F11519">
        <v>4.71</v>
      </c>
      <c r="G11519">
        <v>4.68</v>
      </c>
      <c r="H11519">
        <v>4.59</v>
      </c>
      <c r="I11519">
        <v>4.58</v>
      </c>
      <c r="J11519">
        <v>4.57</v>
      </c>
      <c r="K11519">
        <v>4.72</v>
      </c>
      <c r="L11519">
        <v>4.53</v>
      </c>
    </row>
    <row r="11520" spans="1:12" x14ac:dyDescent="0.2">
      <c r="A11520" s="4">
        <v>38770</v>
      </c>
      <c r="B11520">
        <v>4.4400000000000004</v>
      </c>
      <c r="C11520">
        <v>4.57</v>
      </c>
      <c r="D11520">
        <v>4.7</v>
      </c>
      <c r="E11520">
        <v>4.6900000000000004</v>
      </c>
      <c r="F11520">
        <v>4.68</v>
      </c>
      <c r="G11520">
        <v>4.66</v>
      </c>
      <c r="H11520">
        <v>4.57</v>
      </c>
      <c r="I11520">
        <v>4.55</v>
      </c>
      <c r="J11520">
        <v>4.53</v>
      </c>
      <c r="K11520">
        <v>4.68</v>
      </c>
      <c r="L11520">
        <v>4.4800000000000004</v>
      </c>
    </row>
    <row r="11521" spans="1:12" x14ac:dyDescent="0.2">
      <c r="A11521" s="4">
        <v>38771</v>
      </c>
      <c r="B11521">
        <v>4.4400000000000004</v>
      </c>
      <c r="C11521">
        <v>4.59</v>
      </c>
      <c r="D11521">
        <v>4.7300000000000004</v>
      </c>
      <c r="E11521">
        <v>4.7300000000000004</v>
      </c>
      <c r="F11521">
        <v>4.72</v>
      </c>
      <c r="G11521">
        <v>4.7</v>
      </c>
      <c r="H11521">
        <v>4.63</v>
      </c>
      <c r="I11521">
        <v>4.58</v>
      </c>
      <c r="J11521">
        <v>4.5599999999999996</v>
      </c>
      <c r="K11521">
        <v>4.7</v>
      </c>
      <c r="L11521">
        <v>4.51</v>
      </c>
    </row>
    <row r="11522" spans="1:12" x14ac:dyDescent="0.2">
      <c r="A11522" s="4">
        <v>38772</v>
      </c>
      <c r="B11522">
        <v>4.45</v>
      </c>
      <c r="C11522">
        <v>4.5999999999999996</v>
      </c>
      <c r="D11522">
        <v>4.7300000000000004</v>
      </c>
      <c r="E11522">
        <v>4.7300000000000004</v>
      </c>
      <c r="F11522">
        <v>4.74</v>
      </c>
      <c r="G11522">
        <v>4.7</v>
      </c>
      <c r="H11522">
        <v>4.6399999999999997</v>
      </c>
      <c r="I11522">
        <v>4.5999999999999996</v>
      </c>
      <c r="J11522">
        <v>4.58</v>
      </c>
      <c r="K11522">
        <v>4.71</v>
      </c>
      <c r="L11522">
        <v>4.5199999999999996</v>
      </c>
    </row>
    <row r="11523" spans="1:12" x14ac:dyDescent="0.2">
      <c r="A11523" s="4">
        <v>38775</v>
      </c>
      <c r="B11523">
        <v>4.4800000000000004</v>
      </c>
      <c r="C11523">
        <v>4.62</v>
      </c>
      <c r="D11523">
        <v>4.76</v>
      </c>
      <c r="E11523">
        <v>4.76</v>
      </c>
      <c r="F11523">
        <v>4.74</v>
      </c>
      <c r="G11523">
        <v>4.71</v>
      </c>
      <c r="H11523">
        <v>4.66</v>
      </c>
      <c r="I11523">
        <v>4.6100000000000003</v>
      </c>
      <c r="J11523">
        <v>4.59</v>
      </c>
      <c r="K11523">
        <v>4.74</v>
      </c>
      <c r="L11523">
        <v>4.55</v>
      </c>
    </row>
    <row r="11524" spans="1:12" x14ac:dyDescent="0.2">
      <c r="A11524" s="4">
        <v>38776</v>
      </c>
      <c r="B11524">
        <v>4.47</v>
      </c>
      <c r="C11524">
        <v>4.62</v>
      </c>
      <c r="D11524">
        <v>4.74</v>
      </c>
      <c r="E11524">
        <v>4.7300000000000004</v>
      </c>
      <c r="F11524">
        <v>4.6900000000000004</v>
      </c>
      <c r="G11524">
        <v>4.67</v>
      </c>
      <c r="H11524">
        <v>4.6100000000000003</v>
      </c>
      <c r="I11524">
        <v>4.57</v>
      </c>
      <c r="J11524">
        <v>4.55</v>
      </c>
      <c r="K11524">
        <v>4.7</v>
      </c>
      <c r="L11524">
        <v>4.51</v>
      </c>
    </row>
    <row r="11525" spans="1:12" x14ac:dyDescent="0.2">
      <c r="A11525" s="4">
        <v>38777</v>
      </c>
      <c r="B11525">
        <v>4.45</v>
      </c>
      <c r="C11525">
        <v>4.5999999999999996</v>
      </c>
      <c r="D11525">
        <v>4.75</v>
      </c>
      <c r="E11525">
        <v>4.74</v>
      </c>
      <c r="F11525">
        <v>4.71</v>
      </c>
      <c r="G11525">
        <v>4.68</v>
      </c>
      <c r="H11525">
        <v>4.63</v>
      </c>
      <c r="I11525">
        <v>4.5999999999999996</v>
      </c>
      <c r="J11525">
        <v>4.59</v>
      </c>
      <c r="K11525">
        <v>4.74</v>
      </c>
      <c r="L11525">
        <v>4.5599999999999996</v>
      </c>
    </row>
    <row r="11526" spans="1:12" x14ac:dyDescent="0.2">
      <c r="A11526" s="4">
        <v>38778</v>
      </c>
      <c r="B11526">
        <v>4.45</v>
      </c>
      <c r="C11526">
        <v>4.62</v>
      </c>
      <c r="D11526">
        <v>4.75</v>
      </c>
      <c r="E11526">
        <v>4.74</v>
      </c>
      <c r="F11526">
        <v>4.72</v>
      </c>
      <c r="G11526">
        <v>4.72</v>
      </c>
      <c r="H11526">
        <v>4.68</v>
      </c>
      <c r="I11526">
        <v>4.66</v>
      </c>
      <c r="J11526">
        <v>4.6399999999999997</v>
      </c>
      <c r="K11526">
        <v>4.8</v>
      </c>
      <c r="L11526">
        <v>4.62</v>
      </c>
    </row>
    <row r="11527" spans="1:12" x14ac:dyDescent="0.2">
      <c r="A11527" s="4">
        <v>38779</v>
      </c>
      <c r="B11527">
        <v>4.45</v>
      </c>
      <c r="C11527">
        <v>4.62</v>
      </c>
      <c r="D11527">
        <v>4.75</v>
      </c>
      <c r="E11527">
        <v>4.75</v>
      </c>
      <c r="F11527">
        <v>4.76</v>
      </c>
      <c r="G11527">
        <v>4.75</v>
      </c>
      <c r="H11527">
        <v>4.71</v>
      </c>
      <c r="I11527">
        <v>4.6900000000000004</v>
      </c>
      <c r="J11527">
        <v>4.68</v>
      </c>
      <c r="K11527">
        <v>4.84</v>
      </c>
      <c r="L11527">
        <v>4.66</v>
      </c>
    </row>
    <row r="11528" spans="1:12" x14ac:dyDescent="0.2">
      <c r="A11528" s="4">
        <v>38782</v>
      </c>
      <c r="B11528">
        <v>4.4400000000000004</v>
      </c>
      <c r="C11528">
        <v>4.5999999999999996</v>
      </c>
      <c r="D11528">
        <v>4.7699999999999996</v>
      </c>
      <c r="E11528">
        <v>4.7699999999999996</v>
      </c>
      <c r="F11528">
        <v>4.7699999999999996</v>
      </c>
      <c r="G11528">
        <v>4.7699999999999996</v>
      </c>
      <c r="H11528">
        <v>4.76</v>
      </c>
      <c r="I11528">
        <v>4.74</v>
      </c>
      <c r="J11528">
        <v>4.74</v>
      </c>
      <c r="K11528">
        <v>4.91</v>
      </c>
      <c r="L11528">
        <v>4.72</v>
      </c>
    </row>
    <row r="11529" spans="1:12" x14ac:dyDescent="0.2">
      <c r="A11529" s="4">
        <v>38783</v>
      </c>
      <c r="B11529">
        <v>4.47</v>
      </c>
      <c r="C11529">
        <v>4.5999999999999996</v>
      </c>
      <c r="D11529">
        <v>4.7699999999999996</v>
      </c>
      <c r="E11529">
        <v>4.7699999999999996</v>
      </c>
      <c r="F11529">
        <v>4.7699999999999996</v>
      </c>
      <c r="G11529">
        <v>4.79</v>
      </c>
      <c r="H11529">
        <v>4.76</v>
      </c>
      <c r="I11529">
        <v>4.75</v>
      </c>
      <c r="J11529">
        <v>4.74</v>
      </c>
      <c r="K11529">
        <v>4.91</v>
      </c>
      <c r="L11529">
        <v>4.72</v>
      </c>
    </row>
    <row r="11530" spans="1:12" x14ac:dyDescent="0.2">
      <c r="A11530" s="4">
        <v>38784</v>
      </c>
      <c r="B11530">
        <v>4.45</v>
      </c>
      <c r="C11530">
        <v>4.58</v>
      </c>
      <c r="D11530">
        <v>4.7699999999999996</v>
      </c>
      <c r="E11530">
        <v>4.76</v>
      </c>
      <c r="F11530">
        <v>4.72</v>
      </c>
      <c r="G11530">
        <v>4.7699999999999996</v>
      </c>
      <c r="H11530">
        <v>4.75</v>
      </c>
      <c r="I11530">
        <v>4.74</v>
      </c>
      <c r="J11530">
        <v>4.7300000000000004</v>
      </c>
      <c r="K11530">
        <v>4.91</v>
      </c>
      <c r="L11530">
        <v>4.72</v>
      </c>
    </row>
    <row r="11531" spans="1:12" x14ac:dyDescent="0.2">
      <c r="A11531" s="4">
        <v>38785</v>
      </c>
      <c r="B11531">
        <v>4.4400000000000004</v>
      </c>
      <c r="C11531">
        <v>4.5999999999999996</v>
      </c>
      <c r="D11531">
        <v>4.7699999999999996</v>
      </c>
      <c r="E11531">
        <v>4.76</v>
      </c>
      <c r="F11531">
        <v>4.72</v>
      </c>
      <c r="G11531">
        <v>4.7699999999999996</v>
      </c>
      <c r="H11531">
        <v>4.75</v>
      </c>
      <c r="I11531">
        <v>4.74</v>
      </c>
      <c r="J11531">
        <v>4.74</v>
      </c>
      <c r="K11531">
        <v>4.91</v>
      </c>
      <c r="L11531">
        <v>4.72</v>
      </c>
    </row>
    <row r="11532" spans="1:12" x14ac:dyDescent="0.2">
      <c r="A11532" s="4">
        <v>38786</v>
      </c>
      <c r="B11532">
        <v>4.46</v>
      </c>
      <c r="C11532">
        <v>4.62</v>
      </c>
      <c r="D11532">
        <v>4.78</v>
      </c>
      <c r="E11532">
        <v>4.7699999999999996</v>
      </c>
      <c r="F11532">
        <v>4.74</v>
      </c>
      <c r="G11532">
        <v>4.8</v>
      </c>
      <c r="H11532">
        <v>4.7699999999999996</v>
      </c>
      <c r="I11532">
        <v>4.76</v>
      </c>
      <c r="J11532">
        <v>4.76</v>
      </c>
      <c r="K11532">
        <v>4.93</v>
      </c>
      <c r="L11532">
        <v>4.74</v>
      </c>
    </row>
    <row r="11533" spans="1:12" x14ac:dyDescent="0.2">
      <c r="A11533" s="4">
        <v>38789</v>
      </c>
      <c r="B11533">
        <v>4.45</v>
      </c>
      <c r="C11533">
        <v>4.6100000000000003</v>
      </c>
      <c r="D11533">
        <v>4.83</v>
      </c>
      <c r="E11533">
        <v>4.8</v>
      </c>
      <c r="F11533">
        <v>4.74</v>
      </c>
      <c r="G11533">
        <v>4.8099999999999996</v>
      </c>
      <c r="H11533">
        <v>4.78</v>
      </c>
      <c r="I11533">
        <v>4.78</v>
      </c>
      <c r="J11533">
        <v>4.7699999999999996</v>
      </c>
      <c r="K11533">
        <v>4.95</v>
      </c>
      <c r="L11533">
        <v>4.7699999999999996</v>
      </c>
    </row>
    <row r="11534" spans="1:12" x14ac:dyDescent="0.2">
      <c r="A11534" s="4">
        <v>38790</v>
      </c>
      <c r="B11534">
        <v>4.49</v>
      </c>
      <c r="C11534">
        <v>4.59</v>
      </c>
      <c r="D11534">
        <v>4.8</v>
      </c>
      <c r="E11534">
        <v>4.75</v>
      </c>
      <c r="F11534">
        <v>4.66</v>
      </c>
      <c r="G11534">
        <v>4.72</v>
      </c>
      <c r="H11534">
        <v>4.68</v>
      </c>
      <c r="I11534">
        <v>4.6900000000000004</v>
      </c>
      <c r="J11534">
        <v>4.71</v>
      </c>
      <c r="K11534">
        <v>4.8899999999999997</v>
      </c>
      <c r="L11534">
        <v>4.71</v>
      </c>
    </row>
    <row r="11535" spans="1:12" x14ac:dyDescent="0.2">
      <c r="A11535" s="4">
        <v>38791</v>
      </c>
      <c r="B11535">
        <v>4.5</v>
      </c>
      <c r="C11535">
        <v>4.63</v>
      </c>
      <c r="D11535">
        <v>4.8099999999999996</v>
      </c>
      <c r="E11535">
        <v>4.7699999999999996</v>
      </c>
      <c r="F11535">
        <v>4.6900000000000004</v>
      </c>
      <c r="G11535">
        <v>4.72</v>
      </c>
      <c r="H11535">
        <v>4.6900000000000004</v>
      </c>
      <c r="I11535">
        <v>4.7</v>
      </c>
      <c r="J11535">
        <v>4.7300000000000004</v>
      </c>
      <c r="K11535">
        <v>4.93</v>
      </c>
      <c r="L11535">
        <v>4.75</v>
      </c>
    </row>
    <row r="11536" spans="1:12" x14ac:dyDescent="0.2">
      <c r="A11536" s="4">
        <v>38792</v>
      </c>
      <c r="B11536">
        <v>4.49</v>
      </c>
      <c r="C11536">
        <v>4.62</v>
      </c>
      <c r="D11536">
        <v>4.7699999999999996</v>
      </c>
      <c r="E11536">
        <v>4.72</v>
      </c>
      <c r="F11536">
        <v>4.62</v>
      </c>
      <c r="G11536">
        <v>4.62</v>
      </c>
      <c r="H11536">
        <v>4.5999999999999996</v>
      </c>
      <c r="I11536">
        <v>4.6100000000000003</v>
      </c>
      <c r="J11536">
        <v>4.6500000000000004</v>
      </c>
      <c r="K11536">
        <v>4.8600000000000003</v>
      </c>
      <c r="L11536">
        <v>4.7</v>
      </c>
    </row>
    <row r="11537" spans="1:12" x14ac:dyDescent="0.2">
      <c r="A11537" s="4">
        <v>38793</v>
      </c>
      <c r="B11537">
        <v>4.5</v>
      </c>
      <c r="C11537">
        <v>4.6399999999999997</v>
      </c>
      <c r="D11537">
        <v>4.78</v>
      </c>
      <c r="E11537">
        <v>4.74</v>
      </c>
      <c r="F11537">
        <v>4.6500000000000004</v>
      </c>
      <c r="G11537">
        <v>4.6399999999999997</v>
      </c>
      <c r="H11537">
        <v>4.62</v>
      </c>
      <c r="I11537">
        <v>4.63</v>
      </c>
      <c r="J11537">
        <v>4.68</v>
      </c>
      <c r="K11537">
        <v>4.8899999999999997</v>
      </c>
      <c r="L11537">
        <v>4.72</v>
      </c>
    </row>
    <row r="11538" spans="1:12" x14ac:dyDescent="0.2">
      <c r="A11538" s="4">
        <v>38796</v>
      </c>
      <c r="B11538">
        <v>4.5599999999999996</v>
      </c>
      <c r="C11538">
        <v>4.66</v>
      </c>
      <c r="D11538">
        <v>4.79</v>
      </c>
      <c r="E11538">
        <v>4.74</v>
      </c>
      <c r="F11538">
        <v>4.6500000000000004</v>
      </c>
      <c r="G11538">
        <v>4.62</v>
      </c>
      <c r="H11538">
        <v>4.6100000000000003</v>
      </c>
      <c r="I11538">
        <v>4.62</v>
      </c>
      <c r="J11538">
        <v>4.66</v>
      </c>
      <c r="K11538">
        <v>4.87</v>
      </c>
      <c r="L11538">
        <v>4.7</v>
      </c>
    </row>
    <row r="11539" spans="1:12" x14ac:dyDescent="0.2">
      <c r="A11539" s="4">
        <v>38797</v>
      </c>
      <c r="B11539">
        <v>4.67</v>
      </c>
      <c r="C11539">
        <v>4.6900000000000004</v>
      </c>
      <c r="D11539">
        <v>4.82</v>
      </c>
      <c r="E11539">
        <v>4.79</v>
      </c>
      <c r="F11539">
        <v>4.72</v>
      </c>
      <c r="G11539">
        <v>4.71</v>
      </c>
      <c r="H11539">
        <v>4.68</v>
      </c>
      <c r="I11539">
        <v>4.6900000000000004</v>
      </c>
      <c r="J11539">
        <v>4.71</v>
      </c>
      <c r="K11539">
        <v>4.91</v>
      </c>
      <c r="L11539">
        <v>4.74</v>
      </c>
    </row>
    <row r="11540" spans="1:12" x14ac:dyDescent="0.2">
      <c r="A11540" s="4">
        <v>38798</v>
      </c>
      <c r="B11540">
        <v>4.67</v>
      </c>
      <c r="C11540">
        <v>4.6900000000000004</v>
      </c>
      <c r="D11540">
        <v>4.8099999999999996</v>
      </c>
      <c r="E11540">
        <v>4.78</v>
      </c>
      <c r="F11540">
        <v>4.74</v>
      </c>
      <c r="G11540">
        <v>4.72</v>
      </c>
      <c r="H11540">
        <v>4.6900000000000004</v>
      </c>
      <c r="I11540">
        <v>4.7</v>
      </c>
      <c r="J11540">
        <v>4.7</v>
      </c>
      <c r="K11540">
        <v>4.91</v>
      </c>
      <c r="L11540">
        <v>4.7300000000000004</v>
      </c>
    </row>
    <row r="11541" spans="1:12" x14ac:dyDescent="0.2">
      <c r="A11541" s="4">
        <v>38799</v>
      </c>
      <c r="B11541">
        <v>4.66</v>
      </c>
      <c r="C11541">
        <v>4.67</v>
      </c>
      <c r="D11541">
        <v>4.8099999999999996</v>
      </c>
      <c r="E11541">
        <v>4.8</v>
      </c>
      <c r="F11541">
        <v>4.7699999999999996</v>
      </c>
      <c r="G11541">
        <v>4.74</v>
      </c>
      <c r="H11541">
        <v>4.7300000000000004</v>
      </c>
      <c r="I11541">
        <v>4.7300000000000004</v>
      </c>
      <c r="J11541">
        <v>4.7300000000000004</v>
      </c>
      <c r="K11541">
        <v>4.93</v>
      </c>
      <c r="L11541">
        <v>4.75</v>
      </c>
    </row>
    <row r="11542" spans="1:12" x14ac:dyDescent="0.2">
      <c r="A11542" s="4">
        <v>38800</v>
      </c>
      <c r="B11542">
        <v>4.66</v>
      </c>
      <c r="C11542">
        <v>4.6500000000000004</v>
      </c>
      <c r="D11542">
        <v>4.78</v>
      </c>
      <c r="E11542">
        <v>4.76</v>
      </c>
      <c r="F11542">
        <v>4.72</v>
      </c>
      <c r="G11542">
        <v>4.67</v>
      </c>
      <c r="H11542">
        <v>4.66</v>
      </c>
      <c r="I11542">
        <v>4.66</v>
      </c>
      <c r="J11542">
        <v>4.67</v>
      </c>
      <c r="K11542">
        <v>4.87</v>
      </c>
      <c r="L11542">
        <v>4.7</v>
      </c>
    </row>
    <row r="11543" spans="1:12" x14ac:dyDescent="0.2">
      <c r="A11543" s="4">
        <v>38803</v>
      </c>
      <c r="B11543">
        <v>4.66</v>
      </c>
      <c r="C11543">
        <v>4.63</v>
      </c>
      <c r="D11543">
        <v>4.8</v>
      </c>
      <c r="E11543">
        <v>4.7699999999999996</v>
      </c>
      <c r="F11543">
        <v>4.72</v>
      </c>
      <c r="G11543">
        <v>4.6900000000000004</v>
      </c>
      <c r="H11543">
        <v>4.6900000000000004</v>
      </c>
      <c r="I11543">
        <v>4.6900000000000004</v>
      </c>
      <c r="J11543">
        <v>4.7</v>
      </c>
      <c r="K11543">
        <v>4.91</v>
      </c>
      <c r="L11543">
        <v>4.7300000000000004</v>
      </c>
    </row>
    <row r="11544" spans="1:12" x14ac:dyDescent="0.2">
      <c r="A11544" s="4">
        <v>38804</v>
      </c>
      <c r="B11544">
        <v>4.71</v>
      </c>
      <c r="C11544">
        <v>4.6500000000000004</v>
      </c>
      <c r="D11544">
        <v>4.83</v>
      </c>
      <c r="E11544">
        <v>4.82</v>
      </c>
      <c r="F11544">
        <v>4.8099999999999996</v>
      </c>
      <c r="G11544">
        <v>4.79</v>
      </c>
      <c r="H11544">
        <v>4.79</v>
      </c>
      <c r="I11544">
        <v>4.79</v>
      </c>
      <c r="J11544">
        <v>4.79</v>
      </c>
      <c r="K11544">
        <v>4.9800000000000004</v>
      </c>
      <c r="L11544">
        <v>4.8</v>
      </c>
    </row>
    <row r="11545" spans="1:12" x14ac:dyDescent="0.2">
      <c r="A11545" s="4">
        <v>38805</v>
      </c>
      <c r="B11545">
        <v>4.6900000000000004</v>
      </c>
      <c r="C11545">
        <v>4.63</v>
      </c>
      <c r="D11545">
        <v>4.83</v>
      </c>
      <c r="E11545">
        <v>4.83</v>
      </c>
      <c r="F11545">
        <v>4.82</v>
      </c>
      <c r="G11545">
        <v>4.8099999999999996</v>
      </c>
      <c r="H11545">
        <v>4.79</v>
      </c>
      <c r="I11545">
        <v>4.79</v>
      </c>
      <c r="J11545">
        <v>4.8099999999999996</v>
      </c>
      <c r="K11545">
        <v>5.0199999999999996</v>
      </c>
      <c r="L11545">
        <v>4.84</v>
      </c>
    </row>
    <row r="11546" spans="1:12" x14ac:dyDescent="0.2">
      <c r="A11546" s="4">
        <v>38806</v>
      </c>
      <c r="B11546">
        <v>4.67</v>
      </c>
      <c r="C11546">
        <v>4.6100000000000003</v>
      </c>
      <c r="D11546">
        <v>4.84</v>
      </c>
      <c r="E11546">
        <v>4.84</v>
      </c>
      <c r="F11546">
        <v>4.84</v>
      </c>
      <c r="G11546">
        <v>4.84</v>
      </c>
      <c r="H11546">
        <v>4.83</v>
      </c>
      <c r="I11546">
        <v>4.83</v>
      </c>
      <c r="J11546">
        <v>4.8600000000000003</v>
      </c>
      <c r="K11546">
        <v>5.07</v>
      </c>
      <c r="L11546">
        <v>4.8899999999999997</v>
      </c>
    </row>
    <row r="11547" spans="1:12" x14ac:dyDescent="0.2">
      <c r="A11547" s="4">
        <v>38807</v>
      </c>
      <c r="B11547">
        <v>4.6500000000000004</v>
      </c>
      <c r="C11547">
        <v>4.63</v>
      </c>
      <c r="D11547">
        <v>4.8099999999999996</v>
      </c>
      <c r="E11547">
        <v>4.82</v>
      </c>
      <c r="F11547">
        <v>4.82</v>
      </c>
      <c r="G11547">
        <v>4.83</v>
      </c>
      <c r="H11547">
        <v>4.82</v>
      </c>
      <c r="I11547">
        <v>4.83</v>
      </c>
      <c r="J11547">
        <v>4.8600000000000003</v>
      </c>
      <c r="K11547">
        <v>5.07</v>
      </c>
      <c r="L11547">
        <v>4.9000000000000004</v>
      </c>
    </row>
    <row r="11548" spans="1:12" x14ac:dyDescent="0.2">
      <c r="A11548" s="4">
        <v>38810</v>
      </c>
      <c r="B11548">
        <v>4.66</v>
      </c>
      <c r="C11548">
        <v>4.67</v>
      </c>
      <c r="D11548">
        <v>4.8600000000000003</v>
      </c>
      <c r="E11548">
        <v>4.8600000000000003</v>
      </c>
      <c r="F11548">
        <v>4.8600000000000003</v>
      </c>
      <c r="G11548">
        <v>4.8499999999999996</v>
      </c>
      <c r="H11548">
        <v>4.8499999999999996</v>
      </c>
      <c r="I11548">
        <v>4.8600000000000003</v>
      </c>
      <c r="J11548">
        <v>4.88</v>
      </c>
      <c r="K11548">
        <v>5.08</v>
      </c>
      <c r="L11548">
        <v>4.9000000000000004</v>
      </c>
    </row>
    <row r="11549" spans="1:12" x14ac:dyDescent="0.2">
      <c r="A11549" s="4">
        <v>38811</v>
      </c>
      <c r="B11549">
        <v>4.6399999999999997</v>
      </c>
      <c r="C11549">
        <v>4.68</v>
      </c>
      <c r="D11549">
        <v>4.8499999999999996</v>
      </c>
      <c r="E11549">
        <v>4.8499999999999996</v>
      </c>
      <c r="F11549">
        <v>4.84</v>
      </c>
      <c r="G11549">
        <v>4.83</v>
      </c>
      <c r="H11549">
        <v>4.82</v>
      </c>
      <c r="I11549">
        <v>4.84</v>
      </c>
      <c r="J11549">
        <v>4.87</v>
      </c>
      <c r="K11549">
        <v>5.09</v>
      </c>
      <c r="L11549">
        <v>4.91</v>
      </c>
    </row>
    <row r="11550" spans="1:12" x14ac:dyDescent="0.2">
      <c r="A11550" s="4">
        <v>38812</v>
      </c>
      <c r="B11550">
        <v>4.62</v>
      </c>
      <c r="C11550">
        <v>4.67</v>
      </c>
      <c r="D11550">
        <v>4.83</v>
      </c>
      <c r="E11550">
        <v>4.82</v>
      </c>
      <c r="F11550">
        <v>4.8099999999999996</v>
      </c>
      <c r="G11550">
        <v>4.79</v>
      </c>
      <c r="H11550">
        <v>4.79</v>
      </c>
      <c r="I11550">
        <v>4.8</v>
      </c>
      <c r="J11550">
        <v>4.84</v>
      </c>
      <c r="K11550">
        <v>5.07</v>
      </c>
      <c r="L11550">
        <v>4.9000000000000004</v>
      </c>
    </row>
    <row r="11551" spans="1:12" x14ac:dyDescent="0.2">
      <c r="A11551" s="4">
        <v>38813</v>
      </c>
      <c r="B11551">
        <v>4.6500000000000004</v>
      </c>
      <c r="C11551">
        <v>4.68</v>
      </c>
      <c r="D11551">
        <v>4.8499999999999996</v>
      </c>
      <c r="E11551">
        <v>4.8499999999999996</v>
      </c>
      <c r="F11551">
        <v>4.84</v>
      </c>
      <c r="G11551">
        <v>4.83</v>
      </c>
      <c r="H11551">
        <v>4.84</v>
      </c>
      <c r="I11551">
        <v>4.8600000000000003</v>
      </c>
      <c r="J11551">
        <v>4.9000000000000004</v>
      </c>
      <c r="K11551">
        <v>5.13</v>
      </c>
      <c r="L11551">
        <v>4.96</v>
      </c>
    </row>
    <row r="11552" spans="1:12" x14ac:dyDescent="0.2">
      <c r="A11552" s="4">
        <v>38814</v>
      </c>
      <c r="B11552">
        <v>4.6399999999999997</v>
      </c>
      <c r="C11552">
        <v>4.6900000000000004</v>
      </c>
      <c r="D11552">
        <v>4.8499999999999996</v>
      </c>
      <c r="E11552">
        <v>4.8600000000000003</v>
      </c>
      <c r="F11552">
        <v>4.8899999999999997</v>
      </c>
      <c r="G11552">
        <v>4.8899999999999997</v>
      </c>
      <c r="H11552">
        <v>4.8899999999999997</v>
      </c>
      <c r="I11552">
        <v>4.92</v>
      </c>
      <c r="J11552">
        <v>4.97</v>
      </c>
      <c r="K11552">
        <v>5.2</v>
      </c>
      <c r="L11552">
        <v>5.04</v>
      </c>
    </row>
    <row r="11553" spans="1:12" x14ac:dyDescent="0.2">
      <c r="A11553" s="4">
        <v>38817</v>
      </c>
      <c r="B11553">
        <v>4.6399999999999997</v>
      </c>
      <c r="C11553">
        <v>4.6900000000000004</v>
      </c>
      <c r="D11553">
        <v>4.8899999999999997</v>
      </c>
      <c r="E11553">
        <v>4.8899999999999997</v>
      </c>
      <c r="F11553">
        <v>4.8899999999999997</v>
      </c>
      <c r="G11553">
        <v>4.8899999999999997</v>
      </c>
      <c r="H11553">
        <v>4.8899999999999997</v>
      </c>
      <c r="I11553">
        <v>4.92</v>
      </c>
      <c r="J11553">
        <v>4.97</v>
      </c>
      <c r="K11553">
        <v>5.21</v>
      </c>
      <c r="L11553">
        <v>5.04</v>
      </c>
    </row>
    <row r="11554" spans="1:12" x14ac:dyDescent="0.2">
      <c r="A11554" s="4">
        <v>38818</v>
      </c>
      <c r="B11554">
        <v>4.63</v>
      </c>
      <c r="C11554">
        <v>4.7</v>
      </c>
      <c r="D11554">
        <v>4.88</v>
      </c>
      <c r="E11554">
        <v>4.88</v>
      </c>
      <c r="F11554">
        <v>4.88</v>
      </c>
      <c r="G11554">
        <v>4.8600000000000003</v>
      </c>
      <c r="H11554">
        <v>4.8600000000000003</v>
      </c>
      <c r="I11554">
        <v>4.88</v>
      </c>
      <c r="J11554">
        <v>4.93</v>
      </c>
      <c r="K11554">
        <v>5.17</v>
      </c>
      <c r="L11554">
        <v>5</v>
      </c>
    </row>
    <row r="11555" spans="1:12" x14ac:dyDescent="0.2">
      <c r="A11555" s="4">
        <v>38819</v>
      </c>
      <c r="B11555">
        <v>4.62</v>
      </c>
      <c r="C11555">
        <v>4.7</v>
      </c>
      <c r="D11555">
        <v>4.91</v>
      </c>
      <c r="E11555">
        <v>4.91</v>
      </c>
      <c r="F11555">
        <v>4.91</v>
      </c>
      <c r="G11555">
        <v>4.9000000000000004</v>
      </c>
      <c r="H11555">
        <v>4.91</v>
      </c>
      <c r="I11555">
        <v>4.93</v>
      </c>
      <c r="J11555">
        <v>4.9800000000000004</v>
      </c>
      <c r="K11555">
        <v>5.22</v>
      </c>
      <c r="L11555">
        <v>5.05</v>
      </c>
    </row>
    <row r="11556" spans="1:12" x14ac:dyDescent="0.2">
      <c r="A11556" s="4">
        <v>38820</v>
      </c>
      <c r="B11556">
        <v>4.54</v>
      </c>
      <c r="C11556">
        <v>4.7</v>
      </c>
      <c r="D11556">
        <v>4.9400000000000004</v>
      </c>
      <c r="E11556">
        <v>4.95</v>
      </c>
      <c r="F11556">
        <v>4.96</v>
      </c>
      <c r="G11556">
        <v>4.96</v>
      </c>
      <c r="H11556">
        <v>4.97</v>
      </c>
      <c r="I11556">
        <v>5</v>
      </c>
      <c r="J11556">
        <v>5.05</v>
      </c>
      <c r="K11556">
        <v>5.28</v>
      </c>
      <c r="L11556">
        <v>5.1100000000000003</v>
      </c>
    </row>
    <row r="11557" spans="1:12" x14ac:dyDescent="0.2">
      <c r="A11557" s="4">
        <v>38821</v>
      </c>
      <c r="B11557" t="s">
        <v>13</v>
      </c>
      <c r="C11557" t="s">
        <v>13</v>
      </c>
      <c r="D11557" t="s">
        <v>13</v>
      </c>
      <c r="E11557" t="s">
        <v>13</v>
      </c>
      <c r="F11557" t="s">
        <v>13</v>
      </c>
      <c r="G11557" t="s">
        <v>13</v>
      </c>
      <c r="H11557" t="s">
        <v>13</v>
      </c>
      <c r="I11557" t="s">
        <v>13</v>
      </c>
      <c r="J11557" t="s">
        <v>13</v>
      </c>
      <c r="K11557" t="s">
        <v>13</v>
      </c>
      <c r="L11557" t="s">
        <v>13</v>
      </c>
    </row>
    <row r="11558" spans="1:12" x14ac:dyDescent="0.2">
      <c r="A11558" s="4">
        <v>38824</v>
      </c>
      <c r="B11558">
        <v>4.55</v>
      </c>
      <c r="C11558">
        <v>4.72</v>
      </c>
      <c r="D11558">
        <v>4.93</v>
      </c>
      <c r="E11558">
        <v>4.93</v>
      </c>
      <c r="F11558">
        <v>4.91</v>
      </c>
      <c r="G11558">
        <v>4.91</v>
      </c>
      <c r="H11558">
        <v>4.93</v>
      </c>
      <c r="I11558">
        <v>4.96</v>
      </c>
      <c r="J11558">
        <v>5.01</v>
      </c>
      <c r="K11558">
        <v>5.25</v>
      </c>
      <c r="L11558">
        <v>5.08</v>
      </c>
    </row>
    <row r="11559" spans="1:12" x14ac:dyDescent="0.2">
      <c r="A11559" s="4">
        <v>38825</v>
      </c>
      <c r="B11559">
        <v>4.54</v>
      </c>
      <c r="C11559">
        <v>4.72</v>
      </c>
      <c r="D11559">
        <v>4.9000000000000004</v>
      </c>
      <c r="E11559">
        <v>4.88</v>
      </c>
      <c r="F11559">
        <v>4.84</v>
      </c>
      <c r="G11559">
        <v>4.8600000000000003</v>
      </c>
      <c r="H11559">
        <v>4.87</v>
      </c>
      <c r="I11559">
        <v>4.92</v>
      </c>
      <c r="J11559">
        <v>4.99</v>
      </c>
      <c r="K11559">
        <v>5.23</v>
      </c>
      <c r="L11559">
        <v>5.07</v>
      </c>
    </row>
    <row r="11560" spans="1:12" x14ac:dyDescent="0.2">
      <c r="A11560" s="4">
        <v>38826</v>
      </c>
      <c r="B11560">
        <v>4.54</v>
      </c>
      <c r="C11560">
        <v>4.7300000000000004</v>
      </c>
      <c r="D11560">
        <v>4.9000000000000004</v>
      </c>
      <c r="E11560">
        <v>4.8899999999999997</v>
      </c>
      <c r="F11560">
        <v>4.8600000000000003</v>
      </c>
      <c r="G11560">
        <v>4.87</v>
      </c>
      <c r="H11560">
        <v>4.91</v>
      </c>
      <c r="I11560">
        <v>4.96</v>
      </c>
      <c r="J11560">
        <v>5.04</v>
      </c>
      <c r="K11560">
        <v>5.29</v>
      </c>
      <c r="L11560">
        <v>5.13</v>
      </c>
    </row>
    <row r="11561" spans="1:12" x14ac:dyDescent="0.2">
      <c r="A11561" s="4">
        <v>38827</v>
      </c>
      <c r="B11561">
        <v>4.55</v>
      </c>
      <c r="C11561">
        <v>4.7300000000000004</v>
      </c>
      <c r="D11561">
        <v>4.9000000000000004</v>
      </c>
      <c r="E11561">
        <v>4.9000000000000004</v>
      </c>
      <c r="F11561">
        <v>4.8899999999999997</v>
      </c>
      <c r="G11561">
        <v>4.8899999999999997</v>
      </c>
      <c r="H11561">
        <v>4.92</v>
      </c>
      <c r="I11561">
        <v>4.97</v>
      </c>
      <c r="J11561">
        <v>5.04</v>
      </c>
      <c r="K11561">
        <v>5.29</v>
      </c>
      <c r="L11561">
        <v>5.14</v>
      </c>
    </row>
    <row r="11562" spans="1:12" x14ac:dyDescent="0.2">
      <c r="A11562" s="4">
        <v>38828</v>
      </c>
      <c r="B11562">
        <v>4.58</v>
      </c>
      <c r="C11562">
        <v>4.75</v>
      </c>
      <c r="D11562">
        <v>4.9000000000000004</v>
      </c>
      <c r="E11562">
        <v>4.9000000000000004</v>
      </c>
      <c r="F11562">
        <v>4.9000000000000004</v>
      </c>
      <c r="G11562">
        <v>4.8899999999999997</v>
      </c>
      <c r="H11562">
        <v>4.92</v>
      </c>
      <c r="I11562">
        <v>4.95</v>
      </c>
      <c r="J11562">
        <v>5.01</v>
      </c>
      <c r="K11562">
        <v>5.25</v>
      </c>
      <c r="L11562">
        <v>5.0999999999999996</v>
      </c>
    </row>
    <row r="11563" spans="1:12" x14ac:dyDescent="0.2">
      <c r="A11563" s="4">
        <v>38831</v>
      </c>
      <c r="B11563">
        <v>4.58</v>
      </c>
      <c r="C11563">
        <v>4.75</v>
      </c>
      <c r="D11563">
        <v>4.93</v>
      </c>
      <c r="E11563">
        <v>4.92</v>
      </c>
      <c r="F11563">
        <v>4.8899999999999997</v>
      </c>
      <c r="G11563">
        <v>4.88</v>
      </c>
      <c r="H11563">
        <v>4.9000000000000004</v>
      </c>
      <c r="I11563">
        <v>4.9400000000000004</v>
      </c>
      <c r="J11563">
        <v>4.99</v>
      </c>
      <c r="K11563">
        <v>5.22</v>
      </c>
      <c r="L11563">
        <v>5.07</v>
      </c>
    </row>
    <row r="11564" spans="1:12" x14ac:dyDescent="0.2">
      <c r="A11564" s="4">
        <v>38832</v>
      </c>
      <c r="B11564">
        <v>4.63</v>
      </c>
      <c r="C11564">
        <v>4.79</v>
      </c>
      <c r="D11564">
        <v>4.96</v>
      </c>
      <c r="E11564">
        <v>4.95</v>
      </c>
      <c r="F11564">
        <v>4.95</v>
      </c>
      <c r="G11564">
        <v>4.9400000000000004</v>
      </c>
      <c r="H11564">
        <v>4.9800000000000004</v>
      </c>
      <c r="I11564">
        <v>5.0199999999999996</v>
      </c>
      <c r="J11564">
        <v>5.07</v>
      </c>
      <c r="K11564">
        <v>5.31</v>
      </c>
      <c r="L11564">
        <v>5.16</v>
      </c>
    </row>
    <row r="11565" spans="1:12" x14ac:dyDescent="0.2">
      <c r="A11565" s="4">
        <v>38833</v>
      </c>
      <c r="B11565">
        <v>4.6500000000000004</v>
      </c>
      <c r="C11565">
        <v>4.79</v>
      </c>
      <c r="D11565">
        <v>4.9800000000000004</v>
      </c>
      <c r="E11565">
        <v>4.9800000000000004</v>
      </c>
      <c r="F11565">
        <v>4.99</v>
      </c>
      <c r="G11565">
        <v>4.99</v>
      </c>
      <c r="H11565">
        <v>5.0199999999999996</v>
      </c>
      <c r="I11565">
        <v>5.0599999999999996</v>
      </c>
      <c r="J11565">
        <v>5.12</v>
      </c>
      <c r="K11565">
        <v>5.34</v>
      </c>
      <c r="L11565">
        <v>5.18</v>
      </c>
    </row>
    <row r="11566" spans="1:12" x14ac:dyDescent="0.2">
      <c r="A11566" s="4">
        <v>38834</v>
      </c>
      <c r="B11566">
        <v>4.6399999999999997</v>
      </c>
      <c r="C11566">
        <v>4.78</v>
      </c>
      <c r="D11566">
        <v>4.93</v>
      </c>
      <c r="E11566">
        <v>4.93</v>
      </c>
      <c r="F11566">
        <v>4.91</v>
      </c>
      <c r="G11566">
        <v>4.92</v>
      </c>
      <c r="H11566">
        <v>4.95</v>
      </c>
      <c r="I11566">
        <v>5</v>
      </c>
      <c r="J11566">
        <v>5.09</v>
      </c>
      <c r="K11566">
        <v>5.32</v>
      </c>
      <c r="L11566">
        <v>5.18</v>
      </c>
    </row>
    <row r="11567" spans="1:12" x14ac:dyDescent="0.2">
      <c r="A11567" s="4">
        <v>38835</v>
      </c>
      <c r="B11567">
        <v>4.5999999999999996</v>
      </c>
      <c r="C11567">
        <v>4.7699999999999996</v>
      </c>
      <c r="D11567">
        <v>4.91</v>
      </c>
      <c r="E11567">
        <v>4.9000000000000004</v>
      </c>
      <c r="F11567">
        <v>4.87</v>
      </c>
      <c r="G11567">
        <v>4.87</v>
      </c>
      <c r="H11567">
        <v>4.92</v>
      </c>
      <c r="I11567">
        <v>4.9800000000000004</v>
      </c>
      <c r="J11567">
        <v>5.07</v>
      </c>
      <c r="K11567">
        <v>5.31</v>
      </c>
      <c r="L11567">
        <v>5.17</v>
      </c>
    </row>
    <row r="11568" spans="1:12" x14ac:dyDescent="0.2">
      <c r="A11568" s="4">
        <v>38838</v>
      </c>
      <c r="B11568">
        <v>4.6100000000000003</v>
      </c>
      <c r="C11568">
        <v>4.82</v>
      </c>
      <c r="D11568">
        <v>4.9800000000000004</v>
      </c>
      <c r="E11568">
        <v>4.97</v>
      </c>
      <c r="F11568">
        <v>4.9400000000000004</v>
      </c>
      <c r="G11568">
        <v>4.95</v>
      </c>
      <c r="H11568">
        <v>4.99</v>
      </c>
      <c r="I11568">
        <v>5.04</v>
      </c>
      <c r="J11568">
        <v>5.14</v>
      </c>
      <c r="K11568">
        <v>5.38</v>
      </c>
      <c r="L11568">
        <v>5.23</v>
      </c>
    </row>
    <row r="11569" spans="1:12" x14ac:dyDescent="0.2">
      <c r="A11569" s="4">
        <v>38839</v>
      </c>
      <c r="B11569">
        <v>4.66</v>
      </c>
      <c r="C11569">
        <v>4.8099999999999996</v>
      </c>
      <c r="D11569">
        <v>4.9800000000000004</v>
      </c>
      <c r="E11569">
        <v>4.96</v>
      </c>
      <c r="F11569">
        <v>4.92</v>
      </c>
      <c r="G11569">
        <v>4.9400000000000004</v>
      </c>
      <c r="H11569">
        <v>4.9800000000000004</v>
      </c>
      <c r="I11569">
        <v>5.03</v>
      </c>
      <c r="J11569">
        <v>5.12</v>
      </c>
      <c r="K11569">
        <v>5.35</v>
      </c>
      <c r="L11569">
        <v>5.2</v>
      </c>
    </row>
    <row r="11570" spans="1:12" x14ac:dyDescent="0.2">
      <c r="A11570" s="4">
        <v>38840</v>
      </c>
      <c r="B11570">
        <v>4.6500000000000004</v>
      </c>
      <c r="C11570">
        <v>4.82</v>
      </c>
      <c r="D11570">
        <v>5</v>
      </c>
      <c r="E11570">
        <v>4.9800000000000004</v>
      </c>
      <c r="F11570">
        <v>4.9400000000000004</v>
      </c>
      <c r="G11570">
        <v>4.96</v>
      </c>
      <c r="H11570">
        <v>5.01</v>
      </c>
      <c r="I11570">
        <v>5.0599999999999996</v>
      </c>
      <c r="J11570">
        <v>5.15</v>
      </c>
      <c r="K11570">
        <v>5.38</v>
      </c>
      <c r="L11570">
        <v>5.24</v>
      </c>
    </row>
    <row r="11571" spans="1:12" x14ac:dyDescent="0.2">
      <c r="A11571" s="4">
        <v>38841</v>
      </c>
      <c r="B11571">
        <v>4.6100000000000003</v>
      </c>
      <c r="C11571">
        <v>4.8</v>
      </c>
      <c r="D11571">
        <v>5.01</v>
      </c>
      <c r="E11571">
        <v>5</v>
      </c>
      <c r="F11571">
        <v>4.97</v>
      </c>
      <c r="G11571">
        <v>4.99</v>
      </c>
      <c r="H11571">
        <v>5.03</v>
      </c>
      <c r="I11571">
        <v>5.08</v>
      </c>
      <c r="J11571">
        <v>5.16</v>
      </c>
      <c r="K11571">
        <v>5.38</v>
      </c>
      <c r="L11571">
        <v>5.23</v>
      </c>
    </row>
    <row r="11572" spans="1:12" x14ac:dyDescent="0.2">
      <c r="A11572" s="4">
        <v>38842</v>
      </c>
      <c r="B11572">
        <v>4.6100000000000003</v>
      </c>
      <c r="C11572">
        <v>4.83</v>
      </c>
      <c r="D11572">
        <v>5</v>
      </c>
      <c r="E11572">
        <v>4.9800000000000004</v>
      </c>
      <c r="F11572">
        <v>4.9400000000000004</v>
      </c>
      <c r="G11572">
        <v>4.96</v>
      </c>
      <c r="H11572">
        <v>4.99</v>
      </c>
      <c r="I11572">
        <v>5.03</v>
      </c>
      <c r="J11572">
        <v>5.12</v>
      </c>
      <c r="K11572">
        <v>5.35</v>
      </c>
      <c r="L11572">
        <v>5.2</v>
      </c>
    </row>
    <row r="11573" spans="1:12" x14ac:dyDescent="0.2">
      <c r="A11573" s="4">
        <v>38845</v>
      </c>
      <c r="B11573">
        <v>4.6399999999999997</v>
      </c>
      <c r="C11573">
        <v>4.87</v>
      </c>
      <c r="D11573">
        <v>5.03</v>
      </c>
      <c r="E11573">
        <v>5.01</v>
      </c>
      <c r="F11573">
        <v>4.97</v>
      </c>
      <c r="G11573">
        <v>4.99</v>
      </c>
      <c r="H11573">
        <v>5.01</v>
      </c>
      <c r="I11573">
        <v>5.05</v>
      </c>
      <c r="J11573">
        <v>5.12</v>
      </c>
      <c r="K11573">
        <v>5.34</v>
      </c>
      <c r="L11573">
        <v>5.19</v>
      </c>
    </row>
    <row r="11574" spans="1:12" x14ac:dyDescent="0.2">
      <c r="A11574" s="4">
        <v>38846</v>
      </c>
      <c r="B11574">
        <v>4.72</v>
      </c>
      <c r="C11574">
        <v>4.88</v>
      </c>
      <c r="D11574">
        <v>5.03</v>
      </c>
      <c r="E11574">
        <v>5.01</v>
      </c>
      <c r="F11574">
        <v>4.97</v>
      </c>
      <c r="G11574">
        <v>4.9800000000000004</v>
      </c>
      <c r="H11574">
        <v>5.01</v>
      </c>
      <c r="I11574">
        <v>5.05</v>
      </c>
      <c r="J11574">
        <v>5.13</v>
      </c>
      <c r="K11574">
        <v>5.35</v>
      </c>
      <c r="L11574">
        <v>5.2</v>
      </c>
    </row>
    <row r="11575" spans="1:12" x14ac:dyDescent="0.2">
      <c r="A11575" s="4">
        <v>38847</v>
      </c>
      <c r="B11575">
        <v>4.6900000000000004</v>
      </c>
      <c r="C11575">
        <v>4.88</v>
      </c>
      <c r="D11575">
        <v>5.03</v>
      </c>
      <c r="E11575">
        <v>5.0199999999999996</v>
      </c>
      <c r="F11575">
        <v>5.01</v>
      </c>
      <c r="G11575">
        <v>5</v>
      </c>
      <c r="H11575">
        <v>5.03</v>
      </c>
      <c r="I11575">
        <v>5.0599999999999996</v>
      </c>
      <c r="J11575">
        <v>5.13</v>
      </c>
      <c r="K11575">
        <v>5.34</v>
      </c>
      <c r="L11575">
        <v>5.19</v>
      </c>
    </row>
    <row r="11576" spans="1:12" x14ac:dyDescent="0.2">
      <c r="A11576" s="4">
        <v>38848</v>
      </c>
      <c r="B11576">
        <v>4.6399999999999997</v>
      </c>
      <c r="C11576">
        <v>4.82</v>
      </c>
      <c r="D11576">
        <v>4.99</v>
      </c>
      <c r="E11576">
        <v>4.99</v>
      </c>
      <c r="F11576">
        <v>4.99</v>
      </c>
      <c r="G11576">
        <v>5.01</v>
      </c>
      <c r="H11576">
        <v>5.04</v>
      </c>
      <c r="I11576">
        <v>5.07</v>
      </c>
      <c r="J11576">
        <v>5.14</v>
      </c>
      <c r="K11576">
        <v>5.38</v>
      </c>
      <c r="L11576">
        <v>5.23</v>
      </c>
    </row>
    <row r="11577" spans="1:12" x14ac:dyDescent="0.2">
      <c r="A11577" s="4">
        <v>38849</v>
      </c>
      <c r="B11577">
        <v>4.6399999999999997</v>
      </c>
      <c r="C11577">
        <v>4.8499999999999996</v>
      </c>
      <c r="D11577">
        <v>5</v>
      </c>
      <c r="E11577">
        <v>5</v>
      </c>
      <c r="F11577">
        <v>5.01</v>
      </c>
      <c r="G11577">
        <v>5.03</v>
      </c>
      <c r="H11577">
        <v>5.08</v>
      </c>
      <c r="I11577">
        <v>5.12</v>
      </c>
      <c r="J11577">
        <v>5.19</v>
      </c>
      <c r="K11577">
        <v>5.44</v>
      </c>
      <c r="L11577">
        <v>5.29</v>
      </c>
    </row>
    <row r="11578" spans="1:12" x14ac:dyDescent="0.2">
      <c r="A11578" s="4">
        <v>38852</v>
      </c>
      <c r="B11578">
        <v>4.68</v>
      </c>
      <c r="C11578">
        <v>4.8600000000000003</v>
      </c>
      <c r="D11578">
        <v>5.0199999999999996</v>
      </c>
      <c r="E11578">
        <v>5.01</v>
      </c>
      <c r="F11578">
        <v>4.99</v>
      </c>
      <c r="G11578">
        <v>5.01</v>
      </c>
      <c r="H11578">
        <v>5.04</v>
      </c>
      <c r="I11578">
        <v>5.08</v>
      </c>
      <c r="J11578">
        <v>5.15</v>
      </c>
      <c r="K11578">
        <v>5.41</v>
      </c>
      <c r="L11578">
        <v>5.26</v>
      </c>
    </row>
    <row r="11579" spans="1:12" x14ac:dyDescent="0.2">
      <c r="A11579" s="4">
        <v>38853</v>
      </c>
      <c r="B11579">
        <v>4.76</v>
      </c>
      <c r="C11579">
        <v>4.83</v>
      </c>
      <c r="D11579">
        <v>4.99</v>
      </c>
      <c r="E11579">
        <v>4.9800000000000004</v>
      </c>
      <c r="F11579">
        <v>4.96</v>
      </c>
      <c r="G11579">
        <v>4.97</v>
      </c>
      <c r="H11579">
        <v>4.99</v>
      </c>
      <c r="I11579">
        <v>5.03</v>
      </c>
      <c r="J11579">
        <v>5.0999999999999996</v>
      </c>
      <c r="K11579">
        <v>5.36</v>
      </c>
      <c r="L11579">
        <v>5.22</v>
      </c>
    </row>
    <row r="11580" spans="1:12" x14ac:dyDescent="0.2">
      <c r="A11580" s="4">
        <v>38854</v>
      </c>
      <c r="B11580">
        <v>4.75</v>
      </c>
      <c r="C11580">
        <v>4.83</v>
      </c>
      <c r="D11580">
        <v>5</v>
      </c>
      <c r="E11580">
        <v>4.99</v>
      </c>
      <c r="F11580">
        <v>4.97</v>
      </c>
      <c r="G11580">
        <v>5</v>
      </c>
      <c r="H11580">
        <v>5.03</v>
      </c>
      <c r="I11580">
        <v>5.08</v>
      </c>
      <c r="J11580">
        <v>5.16</v>
      </c>
      <c r="K11580">
        <v>5.42</v>
      </c>
      <c r="L11580">
        <v>5.28</v>
      </c>
    </row>
    <row r="11581" spans="1:12" x14ac:dyDescent="0.2">
      <c r="A11581" s="4">
        <v>38855</v>
      </c>
      <c r="B11581">
        <v>4.75</v>
      </c>
      <c r="C11581">
        <v>4.83</v>
      </c>
      <c r="D11581">
        <v>4.9800000000000004</v>
      </c>
      <c r="E11581">
        <v>4.96</v>
      </c>
      <c r="F11581">
        <v>4.9400000000000004</v>
      </c>
      <c r="G11581">
        <v>4.9400000000000004</v>
      </c>
      <c r="H11581">
        <v>4.96</v>
      </c>
      <c r="I11581">
        <v>5</v>
      </c>
      <c r="J11581">
        <v>5.08</v>
      </c>
      <c r="K11581">
        <v>5.32</v>
      </c>
      <c r="L11581">
        <v>5.18</v>
      </c>
    </row>
    <row r="11582" spans="1:12" x14ac:dyDescent="0.2">
      <c r="A11582" s="4">
        <v>38856</v>
      </c>
      <c r="B11582">
        <v>4.75</v>
      </c>
      <c r="C11582">
        <v>4.82</v>
      </c>
      <c r="D11582">
        <v>5</v>
      </c>
      <c r="E11582">
        <v>4.9800000000000004</v>
      </c>
      <c r="F11582">
        <v>4.96</v>
      </c>
      <c r="G11582">
        <v>4.95</v>
      </c>
      <c r="H11582">
        <v>4.96</v>
      </c>
      <c r="I11582">
        <v>4.9800000000000004</v>
      </c>
      <c r="J11582">
        <v>5.05</v>
      </c>
      <c r="K11582">
        <v>5.28</v>
      </c>
      <c r="L11582">
        <v>5.14</v>
      </c>
    </row>
    <row r="11583" spans="1:12" x14ac:dyDescent="0.2">
      <c r="A11583" s="4">
        <v>38859</v>
      </c>
      <c r="B11583">
        <v>4.74</v>
      </c>
      <c r="C11583">
        <v>4.83</v>
      </c>
      <c r="D11583">
        <v>5.0199999999999996</v>
      </c>
      <c r="E11583">
        <v>4.99</v>
      </c>
      <c r="F11583">
        <v>4.9400000000000004</v>
      </c>
      <c r="G11583">
        <v>4.9400000000000004</v>
      </c>
      <c r="H11583">
        <v>4.9400000000000004</v>
      </c>
      <c r="I11583">
        <v>4.96</v>
      </c>
      <c r="J11583">
        <v>5.04</v>
      </c>
      <c r="K11583">
        <v>5.28</v>
      </c>
      <c r="L11583">
        <v>5.13</v>
      </c>
    </row>
    <row r="11584" spans="1:12" x14ac:dyDescent="0.2">
      <c r="A11584" s="4">
        <v>38860</v>
      </c>
      <c r="B11584">
        <v>4.75</v>
      </c>
      <c r="C11584">
        <v>4.84</v>
      </c>
      <c r="D11584">
        <v>5.0199999999999996</v>
      </c>
      <c r="E11584">
        <v>5</v>
      </c>
      <c r="F11584">
        <v>4.97</v>
      </c>
      <c r="G11584">
        <v>4.97</v>
      </c>
      <c r="H11584">
        <v>4.9800000000000004</v>
      </c>
      <c r="I11584">
        <v>5</v>
      </c>
      <c r="J11584">
        <v>5.07</v>
      </c>
      <c r="K11584">
        <v>5.3</v>
      </c>
      <c r="L11584">
        <v>5.16</v>
      </c>
    </row>
    <row r="11585" spans="1:12" x14ac:dyDescent="0.2">
      <c r="A11585" s="4">
        <v>38861</v>
      </c>
      <c r="B11585">
        <v>4.74</v>
      </c>
      <c r="C11585">
        <v>4.82</v>
      </c>
      <c r="D11585">
        <v>4.99</v>
      </c>
      <c r="E11585">
        <v>4.97</v>
      </c>
      <c r="F11585">
        <v>4.9400000000000004</v>
      </c>
      <c r="G11585">
        <v>4.92</v>
      </c>
      <c r="H11585">
        <v>4.93</v>
      </c>
      <c r="I11585">
        <v>4.96</v>
      </c>
      <c r="J11585">
        <v>5.03</v>
      </c>
      <c r="K11585">
        <v>5.27</v>
      </c>
      <c r="L11585">
        <v>5.13</v>
      </c>
    </row>
    <row r="11586" spans="1:12" x14ac:dyDescent="0.2">
      <c r="A11586" s="4">
        <v>38862</v>
      </c>
      <c r="B11586">
        <v>4.74</v>
      </c>
      <c r="C11586">
        <v>4.82</v>
      </c>
      <c r="D11586">
        <v>5.01</v>
      </c>
      <c r="E11586">
        <v>5</v>
      </c>
      <c r="F11586">
        <v>4.9800000000000004</v>
      </c>
      <c r="G11586">
        <v>4.97</v>
      </c>
      <c r="H11586">
        <v>4.97</v>
      </c>
      <c r="I11586">
        <v>4.99</v>
      </c>
      <c r="J11586">
        <v>5.07</v>
      </c>
      <c r="K11586">
        <v>5.31</v>
      </c>
      <c r="L11586">
        <v>5.17</v>
      </c>
    </row>
    <row r="11587" spans="1:12" x14ac:dyDescent="0.2">
      <c r="A11587" s="4">
        <v>38863</v>
      </c>
      <c r="B11587">
        <v>4.75</v>
      </c>
      <c r="C11587">
        <v>4.84</v>
      </c>
      <c r="D11587">
        <v>5.0199999999999996</v>
      </c>
      <c r="E11587">
        <v>5</v>
      </c>
      <c r="F11587">
        <v>4.96</v>
      </c>
      <c r="G11587">
        <v>4.9400000000000004</v>
      </c>
      <c r="H11587">
        <v>4.95</v>
      </c>
      <c r="I11587">
        <v>4.97</v>
      </c>
      <c r="J11587">
        <v>5.0599999999999996</v>
      </c>
      <c r="K11587">
        <v>5.3</v>
      </c>
      <c r="L11587">
        <v>5.16</v>
      </c>
    </row>
    <row r="11588" spans="1:12" x14ac:dyDescent="0.2">
      <c r="A11588" s="4">
        <v>38866</v>
      </c>
      <c r="B11588" t="s">
        <v>13</v>
      </c>
      <c r="C11588" t="s">
        <v>13</v>
      </c>
      <c r="D11588" t="s">
        <v>13</v>
      </c>
      <c r="E11588" t="s">
        <v>13</v>
      </c>
      <c r="F11588" t="s">
        <v>13</v>
      </c>
      <c r="G11588" t="s">
        <v>13</v>
      </c>
      <c r="H11588" t="s">
        <v>13</v>
      </c>
      <c r="I11588" t="s">
        <v>13</v>
      </c>
      <c r="J11588" t="s">
        <v>13</v>
      </c>
      <c r="K11588" t="s">
        <v>13</v>
      </c>
      <c r="L11588" t="s">
        <v>13</v>
      </c>
    </row>
    <row r="11589" spans="1:12" x14ac:dyDescent="0.2">
      <c r="A11589" s="4">
        <v>38867</v>
      </c>
      <c r="B11589">
        <v>4.76</v>
      </c>
      <c r="C11589">
        <v>4.84</v>
      </c>
      <c r="D11589">
        <v>5.04</v>
      </c>
      <c r="E11589">
        <v>5.0199999999999996</v>
      </c>
      <c r="F11589">
        <v>4.99</v>
      </c>
      <c r="G11589">
        <v>4.99</v>
      </c>
      <c r="H11589">
        <v>4.99</v>
      </c>
      <c r="I11589">
        <v>5.01</v>
      </c>
      <c r="J11589">
        <v>5.09</v>
      </c>
      <c r="K11589">
        <v>5.33</v>
      </c>
      <c r="L11589">
        <v>5.19</v>
      </c>
    </row>
    <row r="11590" spans="1:12" x14ac:dyDescent="0.2">
      <c r="A11590" s="4">
        <v>38868</v>
      </c>
      <c r="B11590">
        <v>4.75</v>
      </c>
      <c r="C11590">
        <v>4.8600000000000003</v>
      </c>
      <c r="D11590">
        <v>5.08</v>
      </c>
      <c r="E11590">
        <v>5.07</v>
      </c>
      <c r="F11590">
        <v>5.04</v>
      </c>
      <c r="G11590">
        <v>5.03</v>
      </c>
      <c r="H11590">
        <v>5.04</v>
      </c>
      <c r="I11590">
        <v>5.0599999999999996</v>
      </c>
      <c r="J11590">
        <v>5.12</v>
      </c>
      <c r="K11590">
        <v>5.35</v>
      </c>
      <c r="L11590">
        <v>5.21</v>
      </c>
    </row>
    <row r="11591" spans="1:12" x14ac:dyDescent="0.2">
      <c r="A11591" s="4">
        <v>38869</v>
      </c>
      <c r="B11591">
        <v>4.75</v>
      </c>
      <c r="C11591">
        <v>4.83</v>
      </c>
      <c r="D11591">
        <v>5.0599999999999996</v>
      </c>
      <c r="E11591">
        <v>5.05</v>
      </c>
      <c r="F11591">
        <v>5.04</v>
      </c>
      <c r="G11591">
        <v>5.0199999999999996</v>
      </c>
      <c r="H11591">
        <v>5.03</v>
      </c>
      <c r="I11591">
        <v>5.05</v>
      </c>
      <c r="J11591">
        <v>5.1100000000000003</v>
      </c>
      <c r="K11591">
        <v>5.34</v>
      </c>
      <c r="L11591">
        <v>5.2</v>
      </c>
    </row>
    <row r="11592" spans="1:12" x14ac:dyDescent="0.2">
      <c r="A11592" s="4">
        <v>38870</v>
      </c>
      <c r="B11592">
        <v>4.75</v>
      </c>
      <c r="C11592">
        <v>4.8099999999999996</v>
      </c>
      <c r="D11592">
        <v>5.01</v>
      </c>
      <c r="E11592">
        <v>4.9800000000000004</v>
      </c>
      <c r="F11592">
        <v>4.92</v>
      </c>
      <c r="G11592">
        <v>4.91</v>
      </c>
      <c r="H11592">
        <v>4.9000000000000004</v>
      </c>
      <c r="I11592">
        <v>4.92</v>
      </c>
      <c r="J11592">
        <v>5</v>
      </c>
      <c r="K11592">
        <v>5.24</v>
      </c>
      <c r="L11592">
        <v>5.0999999999999996</v>
      </c>
    </row>
    <row r="11593" spans="1:12" x14ac:dyDescent="0.2">
      <c r="A11593" s="4">
        <v>38873</v>
      </c>
      <c r="B11593">
        <v>4.7699999999999996</v>
      </c>
      <c r="C11593">
        <v>4.8499999999999996</v>
      </c>
      <c r="D11593">
        <v>5.04</v>
      </c>
      <c r="E11593">
        <v>5.0199999999999996</v>
      </c>
      <c r="F11593">
        <v>4.99</v>
      </c>
      <c r="G11593">
        <v>4.95</v>
      </c>
      <c r="H11593">
        <v>4.95</v>
      </c>
      <c r="I11593">
        <v>4.97</v>
      </c>
      <c r="J11593">
        <v>5.0199999999999996</v>
      </c>
      <c r="K11593">
        <v>5.24</v>
      </c>
      <c r="L11593">
        <v>5.0999999999999996</v>
      </c>
    </row>
    <row r="11594" spans="1:12" x14ac:dyDescent="0.2">
      <c r="A11594" s="4">
        <v>38874</v>
      </c>
      <c r="B11594">
        <v>4.8</v>
      </c>
      <c r="C11594">
        <v>4.8600000000000003</v>
      </c>
      <c r="D11594">
        <v>5.05</v>
      </c>
      <c r="E11594">
        <v>5.03</v>
      </c>
      <c r="F11594">
        <v>4.99</v>
      </c>
      <c r="G11594">
        <v>4.96</v>
      </c>
      <c r="H11594">
        <v>4.95</v>
      </c>
      <c r="I11594">
        <v>4.96</v>
      </c>
      <c r="J11594">
        <v>5.01</v>
      </c>
      <c r="K11594">
        <v>5.22</v>
      </c>
      <c r="L11594">
        <v>5.08</v>
      </c>
    </row>
    <row r="11595" spans="1:12" x14ac:dyDescent="0.2">
      <c r="A11595" s="4">
        <v>38875</v>
      </c>
      <c r="B11595">
        <v>4.8</v>
      </c>
      <c r="C11595">
        <v>4.8600000000000003</v>
      </c>
      <c r="D11595">
        <v>5.0599999999999996</v>
      </c>
      <c r="E11595">
        <v>5.05</v>
      </c>
      <c r="F11595">
        <v>5.0199999999999996</v>
      </c>
      <c r="G11595">
        <v>4.99</v>
      </c>
      <c r="H11595">
        <v>4.97</v>
      </c>
      <c r="I11595">
        <v>4.9800000000000004</v>
      </c>
      <c r="J11595">
        <v>5.0199999999999996</v>
      </c>
      <c r="K11595">
        <v>5.23</v>
      </c>
      <c r="L11595">
        <v>5.09</v>
      </c>
    </row>
    <row r="11596" spans="1:12" x14ac:dyDescent="0.2">
      <c r="A11596" s="4">
        <v>38876</v>
      </c>
      <c r="B11596">
        <v>4.78</v>
      </c>
      <c r="C11596">
        <v>4.87</v>
      </c>
      <c r="D11596">
        <v>5.0599999999999996</v>
      </c>
      <c r="E11596">
        <v>5.04</v>
      </c>
      <c r="F11596">
        <v>5.01</v>
      </c>
      <c r="G11596">
        <v>4.97</v>
      </c>
      <c r="H11596">
        <v>4.95</v>
      </c>
      <c r="I11596">
        <v>4.96</v>
      </c>
      <c r="J11596">
        <v>5</v>
      </c>
      <c r="K11596">
        <v>5.2</v>
      </c>
      <c r="L11596">
        <v>5.0599999999999996</v>
      </c>
    </row>
    <row r="11597" spans="1:12" x14ac:dyDescent="0.2">
      <c r="A11597" s="4">
        <v>38877</v>
      </c>
      <c r="B11597">
        <v>4.78</v>
      </c>
      <c r="C11597">
        <v>4.88</v>
      </c>
      <c r="D11597">
        <v>5.07</v>
      </c>
      <c r="E11597">
        <v>5.05</v>
      </c>
      <c r="F11597">
        <v>5.01</v>
      </c>
      <c r="G11597">
        <v>4.96</v>
      </c>
      <c r="H11597">
        <v>4.95</v>
      </c>
      <c r="I11597">
        <v>4.95</v>
      </c>
      <c r="J11597">
        <v>4.9800000000000004</v>
      </c>
      <c r="K11597">
        <v>5.17</v>
      </c>
      <c r="L11597">
        <v>5.03</v>
      </c>
    </row>
    <row r="11598" spans="1:12" x14ac:dyDescent="0.2">
      <c r="A11598" s="4">
        <v>38880</v>
      </c>
      <c r="B11598">
        <v>4.78</v>
      </c>
      <c r="C11598">
        <v>4.93</v>
      </c>
      <c r="D11598">
        <v>5.13</v>
      </c>
      <c r="E11598">
        <v>5.09</v>
      </c>
      <c r="F11598">
        <v>5.0199999999999996</v>
      </c>
      <c r="G11598">
        <v>4.97</v>
      </c>
      <c r="H11598">
        <v>4.95</v>
      </c>
      <c r="I11598">
        <v>4.96</v>
      </c>
      <c r="J11598">
        <v>4.99</v>
      </c>
      <c r="K11598">
        <v>5.17</v>
      </c>
      <c r="L11598">
        <v>5.03</v>
      </c>
    </row>
    <row r="11599" spans="1:12" x14ac:dyDescent="0.2">
      <c r="A11599" s="4">
        <v>38881</v>
      </c>
      <c r="B11599">
        <v>4.72</v>
      </c>
      <c r="C11599">
        <v>4.8899999999999997</v>
      </c>
      <c r="D11599">
        <v>5.13</v>
      </c>
      <c r="E11599">
        <v>5.09</v>
      </c>
      <c r="F11599">
        <v>5.0199999999999996</v>
      </c>
      <c r="G11599">
        <v>4.96</v>
      </c>
      <c r="H11599">
        <v>4.93</v>
      </c>
      <c r="I11599">
        <v>4.9400000000000004</v>
      </c>
      <c r="J11599">
        <v>4.97</v>
      </c>
      <c r="K11599">
        <v>5.15</v>
      </c>
      <c r="L11599">
        <v>5.01</v>
      </c>
    </row>
    <row r="11600" spans="1:12" x14ac:dyDescent="0.2">
      <c r="A11600" s="4">
        <v>38882</v>
      </c>
      <c r="B11600">
        <v>4.68</v>
      </c>
      <c r="C11600">
        <v>4.9000000000000004</v>
      </c>
      <c r="D11600">
        <v>5.17</v>
      </c>
      <c r="E11600">
        <v>5.15</v>
      </c>
      <c r="F11600">
        <v>5.1100000000000003</v>
      </c>
      <c r="G11600">
        <v>5.0599999999999996</v>
      </c>
      <c r="H11600">
        <v>5.03</v>
      </c>
      <c r="I11600">
        <v>5.04</v>
      </c>
      <c r="J11600">
        <v>5.05</v>
      </c>
      <c r="K11600">
        <v>5.23</v>
      </c>
      <c r="L11600">
        <v>5.09</v>
      </c>
    </row>
    <row r="11601" spans="1:12" x14ac:dyDescent="0.2">
      <c r="A11601" s="4">
        <v>38883</v>
      </c>
      <c r="B11601">
        <v>4.5999999999999996</v>
      </c>
      <c r="C11601">
        <v>4.8499999999999996</v>
      </c>
      <c r="D11601">
        <v>5.16</v>
      </c>
      <c r="E11601">
        <v>5.15</v>
      </c>
      <c r="F11601">
        <v>5.14</v>
      </c>
      <c r="G11601">
        <v>5.0999999999999996</v>
      </c>
      <c r="H11601">
        <v>5.08</v>
      </c>
      <c r="I11601">
        <v>5.08</v>
      </c>
      <c r="J11601">
        <v>5.0999999999999996</v>
      </c>
      <c r="K11601">
        <v>5.27</v>
      </c>
      <c r="L11601">
        <v>5.13</v>
      </c>
    </row>
    <row r="11602" spans="1:12" x14ac:dyDescent="0.2">
      <c r="A11602" s="4">
        <v>38884</v>
      </c>
      <c r="B11602">
        <v>4.63</v>
      </c>
      <c r="C11602">
        <v>4.88</v>
      </c>
      <c r="D11602">
        <v>5.19</v>
      </c>
      <c r="E11602">
        <v>5.18</v>
      </c>
      <c r="F11602">
        <v>5.16</v>
      </c>
      <c r="G11602">
        <v>5.13</v>
      </c>
      <c r="H11602">
        <v>5.0999999999999996</v>
      </c>
      <c r="I11602">
        <v>5.0999999999999996</v>
      </c>
      <c r="J11602">
        <v>5.13</v>
      </c>
      <c r="K11602">
        <v>5.31</v>
      </c>
      <c r="L11602">
        <v>5.17</v>
      </c>
    </row>
    <row r="11603" spans="1:12" x14ac:dyDescent="0.2">
      <c r="A11603" s="4">
        <v>38887</v>
      </c>
      <c r="B11603">
        <v>4.67</v>
      </c>
      <c r="C11603">
        <v>4.93</v>
      </c>
      <c r="D11603">
        <v>5.25</v>
      </c>
      <c r="E11603">
        <v>5.23</v>
      </c>
      <c r="F11603">
        <v>5.19</v>
      </c>
      <c r="G11603">
        <v>5.15</v>
      </c>
      <c r="H11603">
        <v>5.12</v>
      </c>
      <c r="I11603">
        <v>5.13</v>
      </c>
      <c r="J11603">
        <v>5.14</v>
      </c>
      <c r="K11603">
        <v>5.32</v>
      </c>
      <c r="L11603">
        <v>5.18</v>
      </c>
    </row>
    <row r="11604" spans="1:12" x14ac:dyDescent="0.2">
      <c r="A11604" s="4">
        <v>38888</v>
      </c>
      <c r="B11604">
        <v>4.7</v>
      </c>
      <c r="C11604">
        <v>4.92</v>
      </c>
      <c r="D11604">
        <v>5.24</v>
      </c>
      <c r="E11604">
        <v>5.23</v>
      </c>
      <c r="F11604">
        <v>5.19</v>
      </c>
      <c r="G11604">
        <v>5.16</v>
      </c>
      <c r="H11604">
        <v>5.13</v>
      </c>
      <c r="I11604">
        <v>5.14</v>
      </c>
      <c r="J11604">
        <v>5.15</v>
      </c>
      <c r="K11604">
        <v>5.33</v>
      </c>
      <c r="L11604">
        <v>5.19</v>
      </c>
    </row>
    <row r="11605" spans="1:12" x14ac:dyDescent="0.2">
      <c r="A11605" s="4">
        <v>38889</v>
      </c>
      <c r="B11605">
        <v>4.66</v>
      </c>
      <c r="C11605">
        <v>4.92</v>
      </c>
      <c r="D11605">
        <v>5.23</v>
      </c>
      <c r="E11605">
        <v>5.22</v>
      </c>
      <c r="F11605">
        <v>5.2</v>
      </c>
      <c r="G11605">
        <v>5.16</v>
      </c>
      <c r="H11605">
        <v>5.14</v>
      </c>
      <c r="I11605">
        <v>5.14</v>
      </c>
      <c r="J11605">
        <v>5.16</v>
      </c>
      <c r="K11605">
        <v>5.32</v>
      </c>
      <c r="L11605">
        <v>5.19</v>
      </c>
    </row>
    <row r="11606" spans="1:12" x14ac:dyDescent="0.2">
      <c r="A11606" s="4">
        <v>38890</v>
      </c>
      <c r="B11606">
        <v>4.55</v>
      </c>
      <c r="C11606">
        <v>4.92</v>
      </c>
      <c r="D11606">
        <v>5.24</v>
      </c>
      <c r="E11606">
        <v>5.24</v>
      </c>
      <c r="F11606">
        <v>5.23</v>
      </c>
      <c r="G11606">
        <v>5.21</v>
      </c>
      <c r="H11606">
        <v>5.18</v>
      </c>
      <c r="I11606">
        <v>5.18</v>
      </c>
      <c r="J11606">
        <v>5.2</v>
      </c>
      <c r="K11606">
        <v>5.37</v>
      </c>
      <c r="L11606">
        <v>5.23</v>
      </c>
    </row>
    <row r="11607" spans="1:12" x14ac:dyDescent="0.2">
      <c r="A11607" s="4">
        <v>38891</v>
      </c>
      <c r="B11607">
        <v>4.6100000000000003</v>
      </c>
      <c r="C11607">
        <v>4.9800000000000004</v>
      </c>
      <c r="D11607">
        <v>5.27</v>
      </c>
      <c r="E11607">
        <v>5.27</v>
      </c>
      <c r="F11607">
        <v>5.27</v>
      </c>
      <c r="G11607">
        <v>5.23</v>
      </c>
      <c r="H11607">
        <v>5.21</v>
      </c>
      <c r="I11607">
        <v>5.21</v>
      </c>
      <c r="J11607">
        <v>5.23</v>
      </c>
      <c r="K11607">
        <v>5.4</v>
      </c>
      <c r="L11607">
        <v>5.26</v>
      </c>
    </row>
    <row r="11608" spans="1:12" x14ac:dyDescent="0.2">
      <c r="A11608" s="4">
        <v>38894</v>
      </c>
      <c r="B11608">
        <v>4.7300000000000004</v>
      </c>
      <c r="C11608">
        <v>5.03</v>
      </c>
      <c r="D11608">
        <v>5.32</v>
      </c>
      <c r="E11608">
        <v>5.3</v>
      </c>
      <c r="F11608">
        <v>5.27</v>
      </c>
      <c r="G11608">
        <v>5.25</v>
      </c>
      <c r="H11608">
        <v>5.22</v>
      </c>
      <c r="I11608">
        <v>5.23</v>
      </c>
      <c r="J11608">
        <v>5.25</v>
      </c>
      <c r="K11608">
        <v>5.42</v>
      </c>
      <c r="L11608">
        <v>5.28</v>
      </c>
    </row>
    <row r="11609" spans="1:12" x14ac:dyDescent="0.2">
      <c r="A11609" s="4">
        <v>38895</v>
      </c>
      <c r="B11609">
        <v>4.8600000000000003</v>
      </c>
      <c r="C11609">
        <v>5.05</v>
      </c>
      <c r="D11609">
        <v>5.31</v>
      </c>
      <c r="E11609">
        <v>5.28</v>
      </c>
      <c r="F11609">
        <v>5.24</v>
      </c>
      <c r="G11609">
        <v>5.22</v>
      </c>
      <c r="H11609">
        <v>5.19</v>
      </c>
      <c r="I11609">
        <v>5.2</v>
      </c>
      <c r="J11609">
        <v>5.21</v>
      </c>
      <c r="K11609">
        <v>5.38</v>
      </c>
      <c r="L11609">
        <v>5.24</v>
      </c>
    </row>
    <row r="11610" spans="1:12" x14ac:dyDescent="0.2">
      <c r="A11610" s="4">
        <v>38896</v>
      </c>
      <c r="B11610">
        <v>4.79</v>
      </c>
      <c r="C11610">
        <v>5.01</v>
      </c>
      <c r="D11610">
        <v>5.31</v>
      </c>
      <c r="E11610">
        <v>5.3</v>
      </c>
      <c r="F11610">
        <v>5.29</v>
      </c>
      <c r="G11610">
        <v>5.26</v>
      </c>
      <c r="H11610">
        <v>5.23</v>
      </c>
      <c r="I11610">
        <v>5.23</v>
      </c>
      <c r="J11610">
        <v>5.25</v>
      </c>
      <c r="K11610">
        <v>5.42</v>
      </c>
      <c r="L11610">
        <v>5.28</v>
      </c>
    </row>
    <row r="11611" spans="1:12" x14ac:dyDescent="0.2">
      <c r="A11611" s="4">
        <v>38897</v>
      </c>
      <c r="B11611">
        <v>4.68</v>
      </c>
      <c r="C11611">
        <v>5.01</v>
      </c>
      <c r="D11611">
        <v>5.26</v>
      </c>
      <c r="E11611">
        <v>5.25</v>
      </c>
      <c r="F11611">
        <v>5.21</v>
      </c>
      <c r="G11611">
        <v>5.19</v>
      </c>
      <c r="H11611">
        <v>5.17</v>
      </c>
      <c r="I11611">
        <v>5.18</v>
      </c>
      <c r="J11611">
        <v>5.22</v>
      </c>
      <c r="K11611">
        <v>5.39</v>
      </c>
      <c r="L11611">
        <v>5.26</v>
      </c>
    </row>
    <row r="11612" spans="1:12" x14ac:dyDescent="0.2">
      <c r="A11612" s="4">
        <v>38898</v>
      </c>
      <c r="B11612">
        <v>4.54</v>
      </c>
      <c r="C11612">
        <v>5.01</v>
      </c>
      <c r="D11612">
        <v>5.24</v>
      </c>
      <c r="E11612">
        <v>5.21</v>
      </c>
      <c r="F11612">
        <v>5.16</v>
      </c>
      <c r="G11612">
        <v>5.13</v>
      </c>
      <c r="H11612">
        <v>5.0999999999999996</v>
      </c>
      <c r="I11612">
        <v>5.1100000000000003</v>
      </c>
      <c r="J11612">
        <v>5.15</v>
      </c>
      <c r="K11612">
        <v>5.31</v>
      </c>
      <c r="L11612">
        <v>5.19</v>
      </c>
    </row>
    <row r="11613" spans="1:12" x14ac:dyDescent="0.2">
      <c r="A11613" s="4">
        <v>38901</v>
      </c>
      <c r="B11613">
        <v>4.6900000000000004</v>
      </c>
      <c r="C11613">
        <v>5.08</v>
      </c>
      <c r="D11613">
        <v>5.31</v>
      </c>
      <c r="E11613">
        <v>5.26</v>
      </c>
      <c r="F11613">
        <v>5.17</v>
      </c>
      <c r="G11613">
        <v>5.14</v>
      </c>
      <c r="H11613">
        <v>5.1100000000000003</v>
      </c>
      <c r="I11613">
        <v>5.12</v>
      </c>
      <c r="J11613">
        <v>5.15</v>
      </c>
      <c r="K11613">
        <v>5.33</v>
      </c>
      <c r="L11613">
        <v>5.2</v>
      </c>
    </row>
    <row r="11614" spans="1:12" x14ac:dyDescent="0.2">
      <c r="A11614" s="4">
        <v>38902</v>
      </c>
      <c r="B11614" t="s">
        <v>13</v>
      </c>
      <c r="C11614" t="s">
        <v>13</v>
      </c>
      <c r="D11614" t="s">
        <v>13</v>
      </c>
      <c r="E11614" t="s">
        <v>13</v>
      </c>
      <c r="F11614" t="s">
        <v>13</v>
      </c>
      <c r="G11614" t="s">
        <v>13</v>
      </c>
      <c r="H11614" t="s">
        <v>13</v>
      </c>
      <c r="I11614" t="s">
        <v>13</v>
      </c>
      <c r="J11614" t="s">
        <v>13</v>
      </c>
      <c r="K11614" t="s">
        <v>13</v>
      </c>
      <c r="L11614" t="s">
        <v>13</v>
      </c>
    </row>
    <row r="11615" spans="1:12" x14ac:dyDescent="0.2">
      <c r="A11615" s="4">
        <v>38903</v>
      </c>
      <c r="B11615">
        <v>4.8099999999999996</v>
      </c>
      <c r="C11615">
        <v>5.01</v>
      </c>
      <c r="D11615">
        <v>5.32</v>
      </c>
      <c r="E11615">
        <v>5.29</v>
      </c>
      <c r="F11615">
        <v>5.24</v>
      </c>
      <c r="G11615">
        <v>5.21</v>
      </c>
      <c r="H11615">
        <v>5.19</v>
      </c>
      <c r="I11615">
        <v>5.19</v>
      </c>
      <c r="J11615">
        <v>5.23</v>
      </c>
      <c r="K11615">
        <v>5.39</v>
      </c>
      <c r="L11615">
        <v>5.27</v>
      </c>
    </row>
    <row r="11616" spans="1:12" x14ac:dyDescent="0.2">
      <c r="A11616" s="4">
        <v>38904</v>
      </c>
      <c r="B11616">
        <v>4.8</v>
      </c>
      <c r="C11616">
        <v>5</v>
      </c>
      <c r="D11616">
        <v>5.31</v>
      </c>
      <c r="E11616">
        <v>5.28</v>
      </c>
      <c r="F11616">
        <v>5.22</v>
      </c>
      <c r="G11616">
        <v>5.17</v>
      </c>
      <c r="H11616">
        <v>5.15</v>
      </c>
      <c r="I11616">
        <v>5.16</v>
      </c>
      <c r="J11616">
        <v>5.19</v>
      </c>
      <c r="K11616">
        <v>5.35</v>
      </c>
      <c r="L11616">
        <v>5.23</v>
      </c>
    </row>
    <row r="11617" spans="1:12" x14ac:dyDescent="0.2">
      <c r="A11617" s="4">
        <v>38905</v>
      </c>
      <c r="B11617">
        <v>4.83</v>
      </c>
      <c r="C11617">
        <v>5.0199999999999996</v>
      </c>
      <c r="D11617">
        <v>5.28</v>
      </c>
      <c r="E11617">
        <v>5.25</v>
      </c>
      <c r="F11617">
        <v>5.17</v>
      </c>
      <c r="G11617">
        <v>5.13</v>
      </c>
      <c r="H11617">
        <v>5.0999999999999996</v>
      </c>
      <c r="I11617">
        <v>5.0999999999999996</v>
      </c>
      <c r="J11617">
        <v>5.14</v>
      </c>
      <c r="K11617">
        <v>5.29</v>
      </c>
      <c r="L11617">
        <v>5.18</v>
      </c>
    </row>
    <row r="11618" spans="1:12" x14ac:dyDescent="0.2">
      <c r="A11618" s="4">
        <v>38908</v>
      </c>
      <c r="B11618">
        <v>4.8600000000000003</v>
      </c>
      <c r="C11618">
        <v>5.0599999999999996</v>
      </c>
      <c r="D11618">
        <v>5.32</v>
      </c>
      <c r="E11618">
        <v>5.27</v>
      </c>
      <c r="F11618">
        <v>5.17</v>
      </c>
      <c r="G11618">
        <v>5.13</v>
      </c>
      <c r="H11618">
        <v>5.0999999999999996</v>
      </c>
      <c r="I11618">
        <v>5.0999999999999996</v>
      </c>
      <c r="J11618">
        <v>5.13</v>
      </c>
      <c r="K11618">
        <v>5.29</v>
      </c>
      <c r="L11618">
        <v>5.17</v>
      </c>
    </row>
    <row r="11619" spans="1:12" x14ac:dyDescent="0.2">
      <c r="A11619" s="4">
        <v>38909</v>
      </c>
      <c r="B11619">
        <v>4.9000000000000004</v>
      </c>
      <c r="C11619">
        <v>5.05</v>
      </c>
      <c r="D11619">
        <v>5.3</v>
      </c>
      <c r="E11619">
        <v>5.26</v>
      </c>
      <c r="F11619">
        <v>5.17</v>
      </c>
      <c r="G11619">
        <v>5.1100000000000003</v>
      </c>
      <c r="H11619">
        <v>5.07</v>
      </c>
      <c r="I11619">
        <v>5.08</v>
      </c>
      <c r="J11619">
        <v>5.0999999999999996</v>
      </c>
      <c r="K11619">
        <v>5.26</v>
      </c>
      <c r="L11619">
        <v>5.14</v>
      </c>
    </row>
    <row r="11620" spans="1:12" x14ac:dyDescent="0.2">
      <c r="A11620" s="4">
        <v>38910</v>
      </c>
      <c r="B11620">
        <v>4.92</v>
      </c>
      <c r="C11620">
        <v>5.0599999999999996</v>
      </c>
      <c r="D11620">
        <v>5.3</v>
      </c>
      <c r="E11620">
        <v>5.26</v>
      </c>
      <c r="F11620">
        <v>5.17</v>
      </c>
      <c r="G11620">
        <v>5.12</v>
      </c>
      <c r="H11620">
        <v>5.08</v>
      </c>
      <c r="I11620">
        <v>5.09</v>
      </c>
      <c r="J11620">
        <v>5.0999999999999996</v>
      </c>
      <c r="K11620">
        <v>5.26</v>
      </c>
      <c r="L11620">
        <v>5.14</v>
      </c>
    </row>
    <row r="11621" spans="1:12" x14ac:dyDescent="0.2">
      <c r="A11621" s="4">
        <v>38911</v>
      </c>
      <c r="B11621">
        <v>4.88</v>
      </c>
      <c r="C11621">
        <v>5.05</v>
      </c>
      <c r="D11621">
        <v>5.27</v>
      </c>
      <c r="E11621">
        <v>5.22</v>
      </c>
      <c r="F11621">
        <v>5.12</v>
      </c>
      <c r="G11621">
        <v>5.07</v>
      </c>
      <c r="H11621">
        <v>5.04</v>
      </c>
      <c r="I11621">
        <v>5.05</v>
      </c>
      <c r="J11621">
        <v>5.08</v>
      </c>
      <c r="K11621">
        <v>5.23</v>
      </c>
      <c r="L11621">
        <v>5.12</v>
      </c>
    </row>
    <row r="11622" spans="1:12" x14ac:dyDescent="0.2">
      <c r="A11622" s="4">
        <v>38912</v>
      </c>
      <c r="B11622">
        <v>4.87</v>
      </c>
      <c r="C11622">
        <v>5.0599999999999996</v>
      </c>
      <c r="D11622">
        <v>5.26</v>
      </c>
      <c r="E11622">
        <v>5.2</v>
      </c>
      <c r="F11622">
        <v>5.08</v>
      </c>
      <c r="G11622">
        <v>5.05</v>
      </c>
      <c r="H11622">
        <v>5.0199999999999996</v>
      </c>
      <c r="I11622">
        <v>5.03</v>
      </c>
      <c r="J11622">
        <v>5.07</v>
      </c>
      <c r="K11622">
        <v>5.23</v>
      </c>
      <c r="L11622">
        <v>5.1100000000000003</v>
      </c>
    </row>
    <row r="11623" spans="1:12" x14ac:dyDescent="0.2">
      <c r="A11623" s="4">
        <v>38915</v>
      </c>
      <c r="B11623">
        <v>4.91</v>
      </c>
      <c r="C11623">
        <v>5.1100000000000003</v>
      </c>
      <c r="D11623">
        <v>5.3</v>
      </c>
      <c r="E11623">
        <v>5.24</v>
      </c>
      <c r="F11623">
        <v>5.12</v>
      </c>
      <c r="G11623">
        <v>5.07</v>
      </c>
      <c r="H11623">
        <v>5.04</v>
      </c>
      <c r="I11623">
        <v>5.04</v>
      </c>
      <c r="J11623">
        <v>5.07</v>
      </c>
      <c r="K11623">
        <v>5.23</v>
      </c>
      <c r="L11623">
        <v>5.0999999999999996</v>
      </c>
    </row>
    <row r="11624" spans="1:12" x14ac:dyDescent="0.2">
      <c r="A11624" s="4">
        <v>38916</v>
      </c>
      <c r="B11624">
        <v>4.9400000000000004</v>
      </c>
      <c r="C11624">
        <v>5.13</v>
      </c>
      <c r="D11624">
        <v>5.33</v>
      </c>
      <c r="E11624">
        <v>5.28</v>
      </c>
      <c r="F11624">
        <v>5.19</v>
      </c>
      <c r="G11624">
        <v>5.13</v>
      </c>
      <c r="H11624">
        <v>5.0999999999999996</v>
      </c>
      <c r="I11624">
        <v>5.0999999999999996</v>
      </c>
      <c r="J11624">
        <v>5.13</v>
      </c>
      <c r="K11624">
        <v>5.29</v>
      </c>
      <c r="L11624">
        <v>5.16</v>
      </c>
    </row>
    <row r="11625" spans="1:12" x14ac:dyDescent="0.2">
      <c r="A11625" s="4">
        <v>38917</v>
      </c>
      <c r="B11625">
        <v>4.91</v>
      </c>
      <c r="C11625">
        <v>5.1100000000000003</v>
      </c>
      <c r="D11625">
        <v>5.28</v>
      </c>
      <c r="E11625">
        <v>5.22</v>
      </c>
      <c r="F11625">
        <v>5.12</v>
      </c>
      <c r="G11625">
        <v>5.0599999999999996</v>
      </c>
      <c r="H11625">
        <v>5.0199999999999996</v>
      </c>
      <c r="I11625">
        <v>5.0199999999999996</v>
      </c>
      <c r="J11625">
        <v>5.0599999999999996</v>
      </c>
      <c r="K11625">
        <v>5.22</v>
      </c>
      <c r="L11625">
        <v>5.0999999999999996</v>
      </c>
    </row>
    <row r="11626" spans="1:12" x14ac:dyDescent="0.2">
      <c r="A11626" s="4">
        <v>38918</v>
      </c>
      <c r="B11626">
        <v>4.87</v>
      </c>
      <c r="C11626">
        <v>5.08</v>
      </c>
      <c r="D11626">
        <v>5.24</v>
      </c>
      <c r="E11626">
        <v>5.18</v>
      </c>
      <c r="F11626">
        <v>5.0599999999999996</v>
      </c>
      <c r="G11626">
        <v>5.01</v>
      </c>
      <c r="H11626">
        <v>4.9800000000000004</v>
      </c>
      <c r="I11626">
        <v>4.99</v>
      </c>
      <c r="J11626">
        <v>5.03</v>
      </c>
      <c r="K11626">
        <v>5.2</v>
      </c>
      <c r="L11626">
        <v>5.08</v>
      </c>
    </row>
    <row r="11627" spans="1:12" x14ac:dyDescent="0.2">
      <c r="A11627" s="4">
        <v>38919</v>
      </c>
      <c r="B11627">
        <v>4.88</v>
      </c>
      <c r="C11627">
        <v>5.0999999999999996</v>
      </c>
      <c r="D11627">
        <v>5.25</v>
      </c>
      <c r="E11627">
        <v>5.19</v>
      </c>
      <c r="F11627">
        <v>5.08</v>
      </c>
      <c r="G11627">
        <v>5.0199999999999996</v>
      </c>
      <c r="H11627">
        <v>4.99</v>
      </c>
      <c r="I11627">
        <v>5</v>
      </c>
      <c r="J11627">
        <v>5.05</v>
      </c>
      <c r="K11627">
        <v>5.21</v>
      </c>
      <c r="L11627">
        <v>5.0999999999999996</v>
      </c>
    </row>
    <row r="11628" spans="1:12" x14ac:dyDescent="0.2">
      <c r="A11628" s="4">
        <v>38922</v>
      </c>
      <c r="B11628">
        <v>4.91</v>
      </c>
      <c r="C11628">
        <v>5.0999999999999996</v>
      </c>
      <c r="D11628">
        <v>5.27</v>
      </c>
      <c r="E11628">
        <v>5.21</v>
      </c>
      <c r="F11628">
        <v>5.0999999999999996</v>
      </c>
      <c r="G11628">
        <v>5.03</v>
      </c>
      <c r="H11628">
        <v>4.99</v>
      </c>
      <c r="I11628">
        <v>5</v>
      </c>
      <c r="J11628">
        <v>5.05</v>
      </c>
      <c r="K11628">
        <v>5.22</v>
      </c>
      <c r="L11628">
        <v>5.1100000000000003</v>
      </c>
    </row>
    <row r="11629" spans="1:12" x14ac:dyDescent="0.2">
      <c r="A11629" s="4">
        <v>38923</v>
      </c>
      <c r="B11629">
        <v>5.01</v>
      </c>
      <c r="C11629">
        <v>5.13</v>
      </c>
      <c r="D11629">
        <v>5.25</v>
      </c>
      <c r="E11629">
        <v>5.21</v>
      </c>
      <c r="F11629">
        <v>5.1100000000000003</v>
      </c>
      <c r="G11629">
        <v>5.05</v>
      </c>
      <c r="H11629">
        <v>5.0199999999999996</v>
      </c>
      <c r="I11629">
        <v>5.03</v>
      </c>
      <c r="J11629">
        <v>5.07</v>
      </c>
      <c r="K11629">
        <v>5.24</v>
      </c>
      <c r="L11629">
        <v>5.13</v>
      </c>
    </row>
    <row r="11630" spans="1:12" x14ac:dyDescent="0.2">
      <c r="A11630" s="4">
        <v>38924</v>
      </c>
      <c r="B11630">
        <v>5</v>
      </c>
      <c r="C11630">
        <v>5.1100000000000003</v>
      </c>
      <c r="D11630">
        <v>5.21</v>
      </c>
      <c r="E11630">
        <v>5.16</v>
      </c>
      <c r="F11630">
        <v>5.0599999999999996</v>
      </c>
      <c r="G11630">
        <v>5.0199999999999996</v>
      </c>
      <c r="H11630">
        <v>4.99</v>
      </c>
      <c r="I11630">
        <v>5</v>
      </c>
      <c r="J11630">
        <v>5.04</v>
      </c>
      <c r="K11630">
        <v>5.22</v>
      </c>
      <c r="L11630">
        <v>5.0999999999999996</v>
      </c>
    </row>
    <row r="11631" spans="1:12" x14ac:dyDescent="0.2">
      <c r="A11631" s="4">
        <v>38925</v>
      </c>
      <c r="B11631">
        <v>5.0199999999999996</v>
      </c>
      <c r="C11631">
        <v>5.0999999999999996</v>
      </c>
      <c r="D11631">
        <v>5.2</v>
      </c>
      <c r="E11631">
        <v>5.16</v>
      </c>
      <c r="F11631">
        <v>5.07</v>
      </c>
      <c r="G11631">
        <v>5.01</v>
      </c>
      <c r="H11631">
        <v>4.9800000000000004</v>
      </c>
      <c r="I11631">
        <v>5</v>
      </c>
      <c r="J11631">
        <v>5.07</v>
      </c>
      <c r="K11631">
        <v>5.22</v>
      </c>
      <c r="L11631">
        <v>5.1100000000000003</v>
      </c>
    </row>
    <row r="11632" spans="1:12" x14ac:dyDescent="0.2">
      <c r="A11632" s="4">
        <v>38926</v>
      </c>
      <c r="B11632">
        <v>4.9800000000000004</v>
      </c>
      <c r="C11632">
        <v>5.07</v>
      </c>
      <c r="D11632">
        <v>5.15</v>
      </c>
      <c r="E11632">
        <v>5.0999999999999996</v>
      </c>
      <c r="F11632">
        <v>4.9800000000000004</v>
      </c>
      <c r="G11632">
        <v>4.9400000000000004</v>
      </c>
      <c r="H11632">
        <v>4.92</v>
      </c>
      <c r="I11632">
        <v>4.9400000000000004</v>
      </c>
      <c r="J11632">
        <v>5</v>
      </c>
      <c r="K11632">
        <v>5.17</v>
      </c>
      <c r="L11632">
        <v>5.07</v>
      </c>
    </row>
    <row r="11633" spans="1:12" x14ac:dyDescent="0.2">
      <c r="A11633" s="4">
        <v>38929</v>
      </c>
      <c r="B11633">
        <v>5.0199999999999996</v>
      </c>
      <c r="C11633">
        <v>5.0999999999999996</v>
      </c>
      <c r="D11633">
        <v>5.18</v>
      </c>
      <c r="E11633">
        <v>5.1100000000000003</v>
      </c>
      <c r="F11633">
        <v>4.97</v>
      </c>
      <c r="G11633">
        <v>4.93</v>
      </c>
      <c r="H11633">
        <v>4.91</v>
      </c>
      <c r="I11633">
        <v>4.93</v>
      </c>
      <c r="J11633">
        <v>4.99</v>
      </c>
      <c r="K11633">
        <v>5.17</v>
      </c>
      <c r="L11633">
        <v>5.07</v>
      </c>
    </row>
    <row r="11634" spans="1:12" x14ac:dyDescent="0.2">
      <c r="A11634" s="4">
        <v>38930</v>
      </c>
      <c r="B11634">
        <v>5.2</v>
      </c>
      <c r="C11634">
        <v>5.12</v>
      </c>
      <c r="D11634">
        <v>5.18</v>
      </c>
      <c r="E11634">
        <v>5.1100000000000003</v>
      </c>
      <c r="F11634">
        <v>4.97</v>
      </c>
      <c r="G11634">
        <v>4.91</v>
      </c>
      <c r="H11634">
        <v>4.9000000000000004</v>
      </c>
      <c r="I11634">
        <v>4.92</v>
      </c>
      <c r="J11634">
        <v>4.99</v>
      </c>
      <c r="K11634">
        <v>5.17</v>
      </c>
      <c r="L11634">
        <v>5.07</v>
      </c>
    </row>
    <row r="11635" spans="1:12" x14ac:dyDescent="0.2">
      <c r="A11635" s="4">
        <v>38931</v>
      </c>
      <c r="B11635">
        <v>5.2</v>
      </c>
      <c r="C11635">
        <v>5.0999999999999996</v>
      </c>
      <c r="D11635">
        <v>5.18</v>
      </c>
      <c r="E11635">
        <v>5.1100000000000003</v>
      </c>
      <c r="F11635">
        <v>4.97</v>
      </c>
      <c r="G11635">
        <v>4.9000000000000004</v>
      </c>
      <c r="H11635">
        <v>4.88</v>
      </c>
      <c r="I11635">
        <v>4.9000000000000004</v>
      </c>
      <c r="J11635">
        <v>4.96</v>
      </c>
      <c r="K11635">
        <v>5.14</v>
      </c>
      <c r="L11635">
        <v>5.05</v>
      </c>
    </row>
    <row r="11636" spans="1:12" x14ac:dyDescent="0.2">
      <c r="A11636" s="4">
        <v>38932</v>
      </c>
      <c r="B11636">
        <v>5.18</v>
      </c>
      <c r="C11636">
        <v>5.1100000000000003</v>
      </c>
      <c r="D11636">
        <v>5.19</v>
      </c>
      <c r="E11636">
        <v>5.12</v>
      </c>
      <c r="F11636">
        <v>4.9800000000000004</v>
      </c>
      <c r="G11636">
        <v>4.92</v>
      </c>
      <c r="H11636">
        <v>4.9000000000000004</v>
      </c>
      <c r="I11636">
        <v>4.91</v>
      </c>
      <c r="J11636">
        <v>4.96</v>
      </c>
      <c r="K11636">
        <v>5.13</v>
      </c>
      <c r="L11636">
        <v>5.04</v>
      </c>
    </row>
    <row r="11637" spans="1:12" x14ac:dyDescent="0.2">
      <c r="A11637" s="4">
        <v>38933</v>
      </c>
      <c r="B11637">
        <v>5.15</v>
      </c>
      <c r="C11637">
        <v>5.09</v>
      </c>
      <c r="D11637">
        <v>5.15</v>
      </c>
      <c r="E11637">
        <v>5.07</v>
      </c>
      <c r="F11637">
        <v>4.91</v>
      </c>
      <c r="G11637">
        <v>4.8600000000000003</v>
      </c>
      <c r="H11637">
        <v>4.84</v>
      </c>
      <c r="I11637">
        <v>4.8499999999999996</v>
      </c>
      <c r="J11637">
        <v>4.91</v>
      </c>
      <c r="K11637">
        <v>5.09</v>
      </c>
      <c r="L11637">
        <v>5</v>
      </c>
    </row>
    <row r="11638" spans="1:12" x14ac:dyDescent="0.2">
      <c r="A11638" s="4">
        <v>38936</v>
      </c>
      <c r="B11638">
        <v>5.18</v>
      </c>
      <c r="C11638">
        <v>5.12</v>
      </c>
      <c r="D11638">
        <v>5.2</v>
      </c>
      <c r="E11638">
        <v>5.12</v>
      </c>
      <c r="F11638">
        <v>4.96</v>
      </c>
      <c r="G11638">
        <v>4.8899999999999997</v>
      </c>
      <c r="H11638">
        <v>4.8600000000000003</v>
      </c>
      <c r="I11638">
        <v>4.87</v>
      </c>
      <c r="J11638">
        <v>4.93</v>
      </c>
      <c r="K11638">
        <v>5.09</v>
      </c>
      <c r="L11638">
        <v>5</v>
      </c>
    </row>
    <row r="11639" spans="1:12" x14ac:dyDescent="0.2">
      <c r="A11639" s="4">
        <v>38937</v>
      </c>
      <c r="B11639">
        <v>5.19</v>
      </c>
      <c r="C11639">
        <v>5.0999999999999996</v>
      </c>
      <c r="D11639">
        <v>5.16</v>
      </c>
      <c r="E11639">
        <v>5.08</v>
      </c>
      <c r="F11639">
        <v>4.91</v>
      </c>
      <c r="G11639">
        <v>4.8600000000000003</v>
      </c>
      <c r="H11639">
        <v>4.8499999999999996</v>
      </c>
      <c r="I11639">
        <v>4.8600000000000003</v>
      </c>
      <c r="J11639">
        <v>4.93</v>
      </c>
      <c r="K11639">
        <v>5.1100000000000003</v>
      </c>
      <c r="L11639">
        <v>5.0199999999999996</v>
      </c>
    </row>
    <row r="11640" spans="1:12" x14ac:dyDescent="0.2">
      <c r="A11640" s="4">
        <v>38938</v>
      </c>
      <c r="B11640">
        <v>5.14</v>
      </c>
      <c r="C11640">
        <v>5.07</v>
      </c>
      <c r="D11640">
        <v>5.15</v>
      </c>
      <c r="E11640">
        <v>5.07</v>
      </c>
      <c r="F11640">
        <v>4.91</v>
      </c>
      <c r="G11640">
        <v>4.88</v>
      </c>
      <c r="H11640">
        <v>4.8600000000000003</v>
      </c>
      <c r="I11640">
        <v>4.87</v>
      </c>
      <c r="J11640">
        <v>4.92</v>
      </c>
      <c r="K11640">
        <v>5.13</v>
      </c>
      <c r="L11640">
        <v>5.05</v>
      </c>
    </row>
    <row r="11641" spans="1:12" x14ac:dyDescent="0.2">
      <c r="A11641" s="4">
        <v>38939</v>
      </c>
      <c r="B11641">
        <v>5.12</v>
      </c>
      <c r="C11641">
        <v>5.05</v>
      </c>
      <c r="D11641">
        <v>5.16</v>
      </c>
      <c r="E11641">
        <v>5.08</v>
      </c>
      <c r="F11641">
        <v>4.93</v>
      </c>
      <c r="G11641">
        <v>4.8899999999999997</v>
      </c>
      <c r="H11641">
        <v>4.8600000000000003</v>
      </c>
      <c r="I11641">
        <v>4.87</v>
      </c>
      <c r="J11641">
        <v>4.93</v>
      </c>
      <c r="K11641">
        <v>5.15</v>
      </c>
      <c r="L11641">
        <v>5.0599999999999996</v>
      </c>
    </row>
    <row r="11642" spans="1:12" x14ac:dyDescent="0.2">
      <c r="A11642" s="4">
        <v>38940</v>
      </c>
      <c r="B11642">
        <v>5.12</v>
      </c>
      <c r="C11642">
        <v>5.07</v>
      </c>
      <c r="D11642">
        <v>5.2</v>
      </c>
      <c r="E11642">
        <v>5.12</v>
      </c>
      <c r="F11642">
        <v>4.96</v>
      </c>
      <c r="G11642">
        <v>4.93</v>
      </c>
      <c r="H11642">
        <v>4.91</v>
      </c>
      <c r="I11642">
        <v>4.92</v>
      </c>
      <c r="J11642">
        <v>4.97</v>
      </c>
      <c r="K11642">
        <v>5.18</v>
      </c>
      <c r="L11642">
        <v>5.09</v>
      </c>
    </row>
    <row r="11643" spans="1:12" x14ac:dyDescent="0.2">
      <c r="A11643" s="4">
        <v>38943</v>
      </c>
      <c r="B11643">
        <v>5.15</v>
      </c>
      <c r="C11643">
        <v>5.12</v>
      </c>
      <c r="D11643">
        <v>5.24</v>
      </c>
      <c r="E11643">
        <v>5.17</v>
      </c>
      <c r="F11643">
        <v>5.01</v>
      </c>
      <c r="G11643">
        <v>4.9800000000000004</v>
      </c>
      <c r="H11643">
        <v>4.95</v>
      </c>
      <c r="I11643">
        <v>4.96</v>
      </c>
      <c r="J11643">
        <v>5</v>
      </c>
      <c r="K11643">
        <v>5.21</v>
      </c>
      <c r="L11643">
        <v>5.12</v>
      </c>
    </row>
    <row r="11644" spans="1:12" x14ac:dyDescent="0.2">
      <c r="A11644" s="4">
        <v>38944</v>
      </c>
      <c r="B11644">
        <v>5.18</v>
      </c>
      <c r="C11644">
        <v>5.0999999999999996</v>
      </c>
      <c r="D11644">
        <v>5.19</v>
      </c>
      <c r="E11644">
        <v>5.1100000000000003</v>
      </c>
      <c r="F11644">
        <v>4.9400000000000004</v>
      </c>
      <c r="G11644">
        <v>4.91</v>
      </c>
      <c r="H11644">
        <v>4.88</v>
      </c>
      <c r="I11644">
        <v>4.8899999999999997</v>
      </c>
      <c r="J11644">
        <v>4.93</v>
      </c>
      <c r="K11644">
        <v>5.13</v>
      </c>
      <c r="L11644">
        <v>5.05</v>
      </c>
    </row>
    <row r="11645" spans="1:12" x14ac:dyDescent="0.2">
      <c r="A11645" s="4">
        <v>38945</v>
      </c>
      <c r="B11645">
        <v>5.16</v>
      </c>
      <c r="C11645">
        <v>5.07</v>
      </c>
      <c r="D11645">
        <v>5.16</v>
      </c>
      <c r="E11645">
        <v>5.0599999999999996</v>
      </c>
      <c r="F11645">
        <v>4.87</v>
      </c>
      <c r="G11645">
        <v>4.83</v>
      </c>
      <c r="H11645">
        <v>4.8099999999999996</v>
      </c>
      <c r="I11645">
        <v>4.82</v>
      </c>
      <c r="J11645">
        <v>4.87</v>
      </c>
      <c r="K11645">
        <v>5.08</v>
      </c>
      <c r="L11645">
        <v>5</v>
      </c>
    </row>
    <row r="11646" spans="1:12" x14ac:dyDescent="0.2">
      <c r="A11646" s="4">
        <v>38946</v>
      </c>
      <c r="B11646">
        <v>5.15</v>
      </c>
      <c r="C11646">
        <v>5.09</v>
      </c>
      <c r="D11646">
        <v>5.18</v>
      </c>
      <c r="E11646">
        <v>5.08</v>
      </c>
      <c r="F11646">
        <v>4.8899999999999997</v>
      </c>
      <c r="G11646">
        <v>4.84</v>
      </c>
      <c r="H11646">
        <v>4.82</v>
      </c>
      <c r="I11646">
        <v>4.82</v>
      </c>
      <c r="J11646">
        <v>4.87</v>
      </c>
      <c r="K11646">
        <v>5.08</v>
      </c>
      <c r="L11646">
        <v>5</v>
      </c>
    </row>
    <row r="11647" spans="1:12" x14ac:dyDescent="0.2">
      <c r="A11647" s="4">
        <v>38947</v>
      </c>
      <c r="B11647">
        <v>5.13</v>
      </c>
      <c r="C11647">
        <v>5.0999999999999996</v>
      </c>
      <c r="D11647">
        <v>5.19</v>
      </c>
      <c r="E11647">
        <v>5.08</v>
      </c>
      <c r="F11647">
        <v>4.87</v>
      </c>
      <c r="G11647">
        <v>4.82</v>
      </c>
      <c r="H11647">
        <v>4.78</v>
      </c>
      <c r="I11647">
        <v>4.78</v>
      </c>
      <c r="J11647">
        <v>4.84</v>
      </c>
      <c r="K11647">
        <v>5.05</v>
      </c>
      <c r="L11647">
        <v>4.97</v>
      </c>
    </row>
    <row r="11648" spans="1:12" x14ac:dyDescent="0.2">
      <c r="A11648" s="4">
        <v>38950</v>
      </c>
      <c r="B11648">
        <v>5.15</v>
      </c>
      <c r="C11648">
        <v>5.1100000000000003</v>
      </c>
      <c r="D11648">
        <v>5.18</v>
      </c>
      <c r="E11648">
        <v>5.07</v>
      </c>
      <c r="F11648">
        <v>4.8499999999999996</v>
      </c>
      <c r="G11648">
        <v>4.79</v>
      </c>
      <c r="H11648">
        <v>4.7699999999999996</v>
      </c>
      <c r="I11648">
        <v>4.7699999999999996</v>
      </c>
      <c r="J11648">
        <v>4.82</v>
      </c>
      <c r="K11648">
        <v>5.04</v>
      </c>
      <c r="L11648">
        <v>4.96</v>
      </c>
    </row>
    <row r="11649" spans="1:12" x14ac:dyDescent="0.2">
      <c r="A11649" s="4">
        <v>38951</v>
      </c>
      <c r="B11649">
        <v>5.17</v>
      </c>
      <c r="C11649">
        <v>5.0999999999999996</v>
      </c>
      <c r="D11649">
        <v>5.17</v>
      </c>
      <c r="E11649">
        <v>5.07</v>
      </c>
      <c r="F11649">
        <v>4.87</v>
      </c>
      <c r="G11649">
        <v>4.79</v>
      </c>
      <c r="H11649">
        <v>4.7699999999999996</v>
      </c>
      <c r="I11649">
        <v>4.7699999999999996</v>
      </c>
      <c r="J11649">
        <v>4.82</v>
      </c>
      <c r="K11649">
        <v>5.03</v>
      </c>
      <c r="L11649">
        <v>4.95</v>
      </c>
    </row>
    <row r="11650" spans="1:12" x14ac:dyDescent="0.2">
      <c r="A11650" s="4">
        <v>38952</v>
      </c>
      <c r="B11650">
        <v>5.17</v>
      </c>
      <c r="C11650">
        <v>5.09</v>
      </c>
      <c r="D11650">
        <v>5.17</v>
      </c>
      <c r="E11650">
        <v>5.07</v>
      </c>
      <c r="F11650">
        <v>4.87</v>
      </c>
      <c r="G11650">
        <v>4.8099999999999996</v>
      </c>
      <c r="H11650">
        <v>4.7699999999999996</v>
      </c>
      <c r="I11650">
        <v>4.78</v>
      </c>
      <c r="J11650">
        <v>4.82</v>
      </c>
      <c r="K11650">
        <v>5.03</v>
      </c>
      <c r="L11650">
        <v>4.95</v>
      </c>
    </row>
    <row r="11651" spans="1:12" x14ac:dyDescent="0.2">
      <c r="A11651" s="4">
        <v>38953</v>
      </c>
      <c r="B11651">
        <v>5.16</v>
      </c>
      <c r="C11651">
        <v>5.09</v>
      </c>
      <c r="D11651">
        <v>5.17</v>
      </c>
      <c r="E11651">
        <v>5.07</v>
      </c>
      <c r="F11651">
        <v>4.88</v>
      </c>
      <c r="G11651">
        <v>4.8</v>
      </c>
      <c r="H11651">
        <v>4.78</v>
      </c>
      <c r="I11651">
        <v>4.78</v>
      </c>
      <c r="J11651">
        <v>4.8099999999999996</v>
      </c>
      <c r="K11651">
        <v>5.0199999999999996</v>
      </c>
      <c r="L11651">
        <v>4.9400000000000004</v>
      </c>
    </row>
    <row r="11652" spans="1:12" x14ac:dyDescent="0.2">
      <c r="A11652" s="4">
        <v>38954</v>
      </c>
      <c r="B11652">
        <v>5.17</v>
      </c>
      <c r="C11652">
        <v>5.1100000000000003</v>
      </c>
      <c r="D11652">
        <v>5.16</v>
      </c>
      <c r="E11652">
        <v>5.0599999999999996</v>
      </c>
      <c r="F11652">
        <v>4.8600000000000003</v>
      </c>
      <c r="G11652">
        <v>4.79</v>
      </c>
      <c r="H11652">
        <v>4.76</v>
      </c>
      <c r="I11652">
        <v>4.76</v>
      </c>
      <c r="J11652">
        <v>4.79</v>
      </c>
      <c r="K11652">
        <v>5.01</v>
      </c>
      <c r="L11652">
        <v>4.93</v>
      </c>
    </row>
    <row r="11653" spans="1:12" x14ac:dyDescent="0.2">
      <c r="A11653" s="4">
        <v>38957</v>
      </c>
      <c r="B11653">
        <v>5.17</v>
      </c>
      <c r="C11653">
        <v>5.0999999999999996</v>
      </c>
      <c r="D11653">
        <v>5.18</v>
      </c>
      <c r="E11653">
        <v>5.08</v>
      </c>
      <c r="F11653">
        <v>4.88</v>
      </c>
      <c r="G11653">
        <v>4.8</v>
      </c>
      <c r="H11653">
        <v>4.7699999999999996</v>
      </c>
      <c r="I11653">
        <v>4.7699999999999996</v>
      </c>
      <c r="J11653">
        <v>4.8</v>
      </c>
      <c r="K11653">
        <v>5.01</v>
      </c>
      <c r="L11653">
        <v>4.9400000000000004</v>
      </c>
    </row>
    <row r="11654" spans="1:12" x14ac:dyDescent="0.2">
      <c r="A11654" s="4">
        <v>38958</v>
      </c>
      <c r="B11654">
        <v>5.19</v>
      </c>
      <c r="C11654">
        <v>5.07</v>
      </c>
      <c r="D11654">
        <v>5.16</v>
      </c>
      <c r="E11654">
        <v>5.0599999999999996</v>
      </c>
      <c r="F11654">
        <v>4.87</v>
      </c>
      <c r="G11654">
        <v>4.79</v>
      </c>
      <c r="H11654">
        <v>4.7699999999999996</v>
      </c>
      <c r="I11654">
        <v>4.7699999999999996</v>
      </c>
      <c r="J11654">
        <v>4.79</v>
      </c>
      <c r="K11654">
        <v>5</v>
      </c>
      <c r="L11654">
        <v>4.93</v>
      </c>
    </row>
    <row r="11655" spans="1:12" x14ac:dyDescent="0.2">
      <c r="A11655" s="4">
        <v>38959</v>
      </c>
      <c r="B11655">
        <v>5.16</v>
      </c>
      <c r="C11655">
        <v>5.05</v>
      </c>
      <c r="D11655">
        <v>5.14</v>
      </c>
      <c r="E11655">
        <v>5.03</v>
      </c>
      <c r="F11655">
        <v>4.83</v>
      </c>
      <c r="G11655">
        <v>4.76</v>
      </c>
      <c r="H11655">
        <v>4.72</v>
      </c>
      <c r="I11655">
        <v>4.72</v>
      </c>
      <c r="J11655">
        <v>4.76</v>
      </c>
      <c r="K11655">
        <v>4.9800000000000004</v>
      </c>
      <c r="L11655">
        <v>4.91</v>
      </c>
    </row>
    <row r="11656" spans="1:12" x14ac:dyDescent="0.2">
      <c r="A11656" s="4">
        <v>38960</v>
      </c>
      <c r="B11656">
        <v>5.12</v>
      </c>
      <c r="C11656">
        <v>5.05</v>
      </c>
      <c r="D11656">
        <v>5.1100000000000003</v>
      </c>
      <c r="E11656">
        <v>5.01</v>
      </c>
      <c r="F11656">
        <v>4.79</v>
      </c>
      <c r="G11656">
        <v>4.71</v>
      </c>
      <c r="H11656">
        <v>4.7</v>
      </c>
      <c r="I11656">
        <v>4.7</v>
      </c>
      <c r="J11656">
        <v>4.74</v>
      </c>
      <c r="K11656">
        <v>4.95</v>
      </c>
      <c r="L11656">
        <v>4.88</v>
      </c>
    </row>
    <row r="11657" spans="1:12" x14ac:dyDescent="0.2">
      <c r="A11657" s="4">
        <v>38961</v>
      </c>
      <c r="B11657">
        <v>5.07</v>
      </c>
      <c r="C11657">
        <v>5.0199999999999996</v>
      </c>
      <c r="D11657">
        <v>5.0999999999999996</v>
      </c>
      <c r="E11657">
        <v>4.99</v>
      </c>
      <c r="F11657">
        <v>4.7699999999999996</v>
      </c>
      <c r="G11657">
        <v>4.7</v>
      </c>
      <c r="H11657">
        <v>4.68</v>
      </c>
      <c r="I11657">
        <v>4.6900000000000004</v>
      </c>
      <c r="J11657">
        <v>4.7300000000000004</v>
      </c>
      <c r="K11657">
        <v>4.95</v>
      </c>
      <c r="L11657">
        <v>4.87</v>
      </c>
    </row>
    <row r="11658" spans="1:12" x14ac:dyDescent="0.2">
      <c r="A11658" s="4">
        <v>38964</v>
      </c>
      <c r="B11658" t="s">
        <v>13</v>
      </c>
      <c r="C11658" t="s">
        <v>13</v>
      </c>
      <c r="D11658" t="s">
        <v>13</v>
      </c>
      <c r="E11658" t="s">
        <v>13</v>
      </c>
      <c r="F11658" t="s">
        <v>13</v>
      </c>
      <c r="G11658" t="s">
        <v>13</v>
      </c>
      <c r="H11658" t="s">
        <v>13</v>
      </c>
      <c r="I11658" t="s">
        <v>13</v>
      </c>
      <c r="J11658" t="s">
        <v>13</v>
      </c>
      <c r="K11658" t="s">
        <v>13</v>
      </c>
      <c r="L11658" t="s">
        <v>13</v>
      </c>
    </row>
    <row r="11659" spans="1:12" x14ac:dyDescent="0.2">
      <c r="A11659" s="4">
        <v>38965</v>
      </c>
      <c r="B11659">
        <v>4.96</v>
      </c>
      <c r="C11659">
        <v>5</v>
      </c>
      <c r="D11659">
        <v>5.13</v>
      </c>
      <c r="E11659">
        <v>5.0199999999999996</v>
      </c>
      <c r="F11659">
        <v>4.8</v>
      </c>
      <c r="G11659">
        <v>4.7300000000000004</v>
      </c>
      <c r="H11659">
        <v>4.7300000000000004</v>
      </c>
      <c r="I11659">
        <v>4.74</v>
      </c>
      <c r="J11659">
        <v>4.78</v>
      </c>
      <c r="K11659">
        <v>5.01</v>
      </c>
      <c r="L11659">
        <v>4.93</v>
      </c>
    </row>
    <row r="11660" spans="1:12" x14ac:dyDescent="0.2">
      <c r="A11660" s="4">
        <v>38966</v>
      </c>
      <c r="B11660">
        <v>4.8899999999999997</v>
      </c>
      <c r="C11660">
        <v>4.97</v>
      </c>
      <c r="D11660">
        <v>5.12</v>
      </c>
      <c r="E11660">
        <v>5.0199999999999996</v>
      </c>
      <c r="F11660">
        <v>4.82</v>
      </c>
      <c r="G11660">
        <v>4.76</v>
      </c>
      <c r="H11660">
        <v>4.75</v>
      </c>
      <c r="I11660">
        <v>4.76</v>
      </c>
      <c r="J11660">
        <v>4.8</v>
      </c>
      <c r="K11660">
        <v>5.0199999999999996</v>
      </c>
      <c r="L11660">
        <v>4.95</v>
      </c>
    </row>
    <row r="11661" spans="1:12" x14ac:dyDescent="0.2">
      <c r="A11661" s="4">
        <v>38967</v>
      </c>
      <c r="B11661">
        <v>4.8899999999999997</v>
      </c>
      <c r="C11661">
        <v>4.97</v>
      </c>
      <c r="D11661">
        <v>5.13</v>
      </c>
      <c r="E11661">
        <v>5.0199999999999996</v>
      </c>
      <c r="F11661">
        <v>4.82</v>
      </c>
      <c r="G11661">
        <v>4.76</v>
      </c>
      <c r="H11661">
        <v>4.74</v>
      </c>
      <c r="I11661">
        <v>4.75</v>
      </c>
      <c r="J11661">
        <v>4.8</v>
      </c>
      <c r="K11661">
        <v>5.01</v>
      </c>
      <c r="L11661">
        <v>4.9400000000000004</v>
      </c>
    </row>
    <row r="11662" spans="1:12" x14ac:dyDescent="0.2">
      <c r="A11662" s="4">
        <v>38968</v>
      </c>
      <c r="B11662">
        <v>4.83</v>
      </c>
      <c r="C11662">
        <v>4.93</v>
      </c>
      <c r="D11662">
        <v>5.0999999999999996</v>
      </c>
      <c r="E11662">
        <v>5</v>
      </c>
      <c r="F11662">
        <v>4.8</v>
      </c>
      <c r="G11662">
        <v>4.7300000000000004</v>
      </c>
      <c r="H11662">
        <v>4.71</v>
      </c>
      <c r="I11662">
        <v>4.72</v>
      </c>
      <c r="J11662">
        <v>4.78</v>
      </c>
      <c r="K11662">
        <v>4.99</v>
      </c>
      <c r="L11662">
        <v>4.92</v>
      </c>
    </row>
    <row r="11663" spans="1:12" x14ac:dyDescent="0.2">
      <c r="A11663" s="4">
        <v>38971</v>
      </c>
      <c r="B11663">
        <v>4.8499999999999996</v>
      </c>
      <c r="C11663">
        <v>4.93</v>
      </c>
      <c r="D11663">
        <v>5.13</v>
      </c>
      <c r="E11663">
        <v>5.03</v>
      </c>
      <c r="F11663">
        <v>4.83</v>
      </c>
      <c r="G11663">
        <v>4.7699999999999996</v>
      </c>
      <c r="H11663">
        <v>4.74</v>
      </c>
      <c r="I11663">
        <v>4.75</v>
      </c>
      <c r="J11663">
        <v>4.8</v>
      </c>
      <c r="K11663">
        <v>5.0199999999999996</v>
      </c>
      <c r="L11663">
        <v>4.95</v>
      </c>
    </row>
    <row r="11664" spans="1:12" x14ac:dyDescent="0.2">
      <c r="A11664" s="4">
        <v>38972</v>
      </c>
      <c r="B11664">
        <v>4.75</v>
      </c>
      <c r="C11664">
        <v>4.9000000000000004</v>
      </c>
      <c r="D11664">
        <v>5.12</v>
      </c>
      <c r="E11664">
        <v>5.0199999999999996</v>
      </c>
      <c r="F11664">
        <v>4.82</v>
      </c>
      <c r="G11664">
        <v>4.74</v>
      </c>
      <c r="H11664">
        <v>4.71</v>
      </c>
      <c r="I11664">
        <v>4.7300000000000004</v>
      </c>
      <c r="J11664">
        <v>4.78</v>
      </c>
      <c r="K11664">
        <v>4.9800000000000004</v>
      </c>
      <c r="L11664">
        <v>4.91</v>
      </c>
    </row>
    <row r="11665" spans="1:12" x14ac:dyDescent="0.2">
      <c r="A11665" s="4">
        <v>38973</v>
      </c>
      <c r="B11665">
        <v>4.78</v>
      </c>
      <c r="C11665">
        <v>4.91</v>
      </c>
      <c r="D11665">
        <v>5.08</v>
      </c>
      <c r="E11665">
        <v>4.99</v>
      </c>
      <c r="F11665">
        <v>4.8</v>
      </c>
      <c r="G11665">
        <v>4.72</v>
      </c>
      <c r="H11665">
        <v>4.7</v>
      </c>
      <c r="I11665">
        <v>4.72</v>
      </c>
      <c r="J11665">
        <v>4.7699999999999996</v>
      </c>
      <c r="K11665">
        <v>4.97</v>
      </c>
      <c r="L11665">
        <v>4.9000000000000004</v>
      </c>
    </row>
    <row r="11666" spans="1:12" x14ac:dyDescent="0.2">
      <c r="A11666" s="4">
        <v>38974</v>
      </c>
      <c r="B11666">
        <v>4.8099999999999996</v>
      </c>
      <c r="C11666">
        <v>4.95</v>
      </c>
      <c r="D11666">
        <v>5.12</v>
      </c>
      <c r="E11666">
        <v>5.0199999999999996</v>
      </c>
      <c r="F11666">
        <v>4.83</v>
      </c>
      <c r="G11666">
        <v>4.7699999999999996</v>
      </c>
      <c r="H11666">
        <v>4.74</v>
      </c>
      <c r="I11666">
        <v>4.75</v>
      </c>
      <c r="J11666">
        <v>4.79</v>
      </c>
      <c r="K11666">
        <v>4.99</v>
      </c>
      <c r="L11666">
        <v>4.92</v>
      </c>
    </row>
    <row r="11667" spans="1:12" x14ac:dyDescent="0.2">
      <c r="A11667" s="4">
        <v>38975</v>
      </c>
      <c r="B11667">
        <v>4.7699999999999996</v>
      </c>
      <c r="C11667">
        <v>4.96</v>
      </c>
      <c r="D11667">
        <v>5.1100000000000003</v>
      </c>
      <c r="E11667">
        <v>5.03</v>
      </c>
      <c r="F11667">
        <v>4.87</v>
      </c>
      <c r="G11667">
        <v>4.79</v>
      </c>
      <c r="H11667">
        <v>4.76</v>
      </c>
      <c r="I11667">
        <v>4.7699999999999996</v>
      </c>
      <c r="J11667">
        <v>4.8</v>
      </c>
      <c r="K11667">
        <v>5</v>
      </c>
      <c r="L11667">
        <v>4.92</v>
      </c>
    </row>
    <row r="11668" spans="1:12" x14ac:dyDescent="0.2">
      <c r="A11668" s="4">
        <v>38978</v>
      </c>
      <c r="B11668">
        <v>4.76</v>
      </c>
      <c r="C11668">
        <v>4.9400000000000004</v>
      </c>
      <c r="D11668">
        <v>5.12</v>
      </c>
      <c r="E11668">
        <v>5.04</v>
      </c>
      <c r="F11668">
        <v>4.88</v>
      </c>
      <c r="G11668">
        <v>4.8</v>
      </c>
      <c r="H11668">
        <v>4.7699999999999996</v>
      </c>
      <c r="I11668">
        <v>4.78</v>
      </c>
      <c r="J11668">
        <v>4.8099999999999996</v>
      </c>
      <c r="K11668">
        <v>5.01</v>
      </c>
      <c r="L11668">
        <v>4.93</v>
      </c>
    </row>
    <row r="11669" spans="1:12" x14ac:dyDescent="0.2">
      <c r="A11669" s="4">
        <v>38979</v>
      </c>
      <c r="B11669">
        <v>4.72</v>
      </c>
      <c r="C11669">
        <v>4.9400000000000004</v>
      </c>
      <c r="D11669">
        <v>5.09</v>
      </c>
      <c r="E11669">
        <v>4.99</v>
      </c>
      <c r="F11669">
        <v>4.79</v>
      </c>
      <c r="G11669">
        <v>4.72</v>
      </c>
      <c r="H11669">
        <v>4.6900000000000004</v>
      </c>
      <c r="I11669">
        <v>4.6900000000000004</v>
      </c>
      <c r="J11669">
        <v>4.74</v>
      </c>
      <c r="K11669">
        <v>4.9400000000000004</v>
      </c>
      <c r="L11669">
        <v>4.8600000000000003</v>
      </c>
    </row>
    <row r="11670" spans="1:12" x14ac:dyDescent="0.2">
      <c r="A11670" s="4">
        <v>38980</v>
      </c>
      <c r="B11670">
        <v>4.7300000000000004</v>
      </c>
      <c r="C11670">
        <v>4.93</v>
      </c>
      <c r="D11670">
        <v>5.09</v>
      </c>
      <c r="E11670">
        <v>5</v>
      </c>
      <c r="F11670">
        <v>4.8099999999999996</v>
      </c>
      <c r="G11670">
        <v>4.7300000000000004</v>
      </c>
      <c r="H11670">
        <v>4.7</v>
      </c>
      <c r="I11670">
        <v>4.7</v>
      </c>
      <c r="J11670">
        <v>4.7300000000000004</v>
      </c>
      <c r="K11670">
        <v>4.93</v>
      </c>
      <c r="L11670">
        <v>4.8499999999999996</v>
      </c>
    </row>
    <row r="11671" spans="1:12" x14ac:dyDescent="0.2">
      <c r="A11671" s="4">
        <v>38981</v>
      </c>
      <c r="B11671">
        <v>4.72</v>
      </c>
      <c r="C11671">
        <v>4.92</v>
      </c>
      <c r="D11671">
        <v>5.04</v>
      </c>
      <c r="E11671">
        <v>4.93</v>
      </c>
      <c r="F11671">
        <v>4.71</v>
      </c>
      <c r="G11671">
        <v>4.6100000000000003</v>
      </c>
      <c r="H11671">
        <v>4.5999999999999996</v>
      </c>
      <c r="I11671">
        <v>4.6100000000000003</v>
      </c>
      <c r="J11671">
        <v>4.6500000000000004</v>
      </c>
      <c r="K11671">
        <v>4.8600000000000003</v>
      </c>
      <c r="L11671">
        <v>4.78</v>
      </c>
    </row>
    <row r="11672" spans="1:12" x14ac:dyDescent="0.2">
      <c r="A11672" s="4">
        <v>38982</v>
      </c>
      <c r="B11672">
        <v>4.7300000000000004</v>
      </c>
      <c r="C11672">
        <v>4.93</v>
      </c>
      <c r="D11672">
        <v>5.0199999999999996</v>
      </c>
      <c r="E11672">
        <v>4.9000000000000004</v>
      </c>
      <c r="F11672">
        <v>4.67</v>
      </c>
      <c r="G11672">
        <v>4.58</v>
      </c>
      <c r="H11672">
        <v>4.55</v>
      </c>
      <c r="I11672">
        <v>4.5599999999999996</v>
      </c>
      <c r="J11672">
        <v>4.5999999999999996</v>
      </c>
      <c r="K11672">
        <v>4.82</v>
      </c>
      <c r="L11672">
        <v>4.74</v>
      </c>
    </row>
    <row r="11673" spans="1:12" x14ac:dyDescent="0.2">
      <c r="A11673" s="4">
        <v>38985</v>
      </c>
      <c r="B11673">
        <v>4.72</v>
      </c>
      <c r="C11673">
        <v>4.88</v>
      </c>
      <c r="D11673">
        <v>5.01</v>
      </c>
      <c r="E11673">
        <v>4.88</v>
      </c>
      <c r="F11673">
        <v>4.63</v>
      </c>
      <c r="G11673">
        <v>4.54</v>
      </c>
      <c r="H11673">
        <v>4.51</v>
      </c>
      <c r="I11673">
        <v>4.51</v>
      </c>
      <c r="J11673">
        <v>4.5599999999999996</v>
      </c>
      <c r="K11673">
        <v>4.7699999999999996</v>
      </c>
      <c r="L11673">
        <v>4.7</v>
      </c>
    </row>
    <row r="11674" spans="1:12" x14ac:dyDescent="0.2">
      <c r="A11674" s="4">
        <v>38986</v>
      </c>
      <c r="B11674">
        <v>4.6399999999999997</v>
      </c>
      <c r="C11674">
        <v>4.88</v>
      </c>
      <c r="D11674">
        <v>5.0199999999999996</v>
      </c>
      <c r="E11674">
        <v>4.91</v>
      </c>
      <c r="F11674">
        <v>4.68</v>
      </c>
      <c r="G11674">
        <v>4.59</v>
      </c>
      <c r="H11674">
        <v>4.55</v>
      </c>
      <c r="I11674">
        <v>4.55</v>
      </c>
      <c r="J11674">
        <v>4.59</v>
      </c>
      <c r="K11674">
        <v>4.79</v>
      </c>
      <c r="L11674">
        <v>4.71</v>
      </c>
    </row>
    <row r="11675" spans="1:12" x14ac:dyDescent="0.2">
      <c r="A11675" s="4">
        <v>38987</v>
      </c>
      <c r="B11675">
        <v>4.5999999999999996</v>
      </c>
      <c r="C11675">
        <v>4.88</v>
      </c>
      <c r="D11675">
        <v>5.01</v>
      </c>
      <c r="E11675">
        <v>4.8899999999999997</v>
      </c>
      <c r="F11675">
        <v>4.66</v>
      </c>
      <c r="G11675">
        <v>4.59</v>
      </c>
      <c r="H11675">
        <v>4.5599999999999996</v>
      </c>
      <c r="I11675">
        <v>4.5599999999999996</v>
      </c>
      <c r="J11675">
        <v>4.5999999999999996</v>
      </c>
      <c r="K11675">
        <v>4.8099999999999996</v>
      </c>
      <c r="L11675">
        <v>4.7300000000000004</v>
      </c>
    </row>
    <row r="11676" spans="1:12" x14ac:dyDescent="0.2">
      <c r="A11676" s="4">
        <v>38988</v>
      </c>
      <c r="B11676">
        <v>4.53</v>
      </c>
      <c r="C11676">
        <v>4.87</v>
      </c>
      <c r="D11676">
        <v>5.01</v>
      </c>
      <c r="E11676">
        <v>4.9000000000000004</v>
      </c>
      <c r="F11676">
        <v>4.68</v>
      </c>
      <c r="G11676">
        <v>4.5999999999999996</v>
      </c>
      <c r="H11676">
        <v>4.57</v>
      </c>
      <c r="I11676">
        <v>4.58</v>
      </c>
      <c r="J11676">
        <v>4.63</v>
      </c>
      <c r="K11676">
        <v>4.84</v>
      </c>
      <c r="L11676">
        <v>4.76</v>
      </c>
    </row>
    <row r="11677" spans="1:12" x14ac:dyDescent="0.2">
      <c r="A11677" s="4">
        <v>38989</v>
      </c>
      <c r="B11677">
        <v>4.5999999999999996</v>
      </c>
      <c r="C11677">
        <v>4.8899999999999997</v>
      </c>
      <c r="D11677">
        <v>5.0199999999999996</v>
      </c>
      <c r="E11677">
        <v>4.91</v>
      </c>
      <c r="F11677">
        <v>4.71</v>
      </c>
      <c r="G11677">
        <v>4.62</v>
      </c>
      <c r="H11677">
        <v>4.59</v>
      </c>
      <c r="I11677">
        <v>4.5999999999999996</v>
      </c>
      <c r="J11677">
        <v>4.6399999999999997</v>
      </c>
      <c r="K11677">
        <v>4.84</v>
      </c>
      <c r="L11677">
        <v>4.7699999999999996</v>
      </c>
    </row>
    <row r="11678" spans="1:12" x14ac:dyDescent="0.2">
      <c r="A11678" s="4">
        <v>38992</v>
      </c>
      <c r="B11678">
        <v>4.67</v>
      </c>
      <c r="C11678">
        <v>4.88</v>
      </c>
      <c r="D11678">
        <v>5.0199999999999996</v>
      </c>
      <c r="E11678">
        <v>4.9000000000000004</v>
      </c>
      <c r="F11678">
        <v>4.66</v>
      </c>
      <c r="G11678">
        <v>4.59</v>
      </c>
      <c r="H11678">
        <v>4.5599999999999996</v>
      </c>
      <c r="I11678">
        <v>4.57</v>
      </c>
      <c r="J11678">
        <v>4.62</v>
      </c>
      <c r="K11678">
        <v>4.83</v>
      </c>
      <c r="L11678">
        <v>4.76</v>
      </c>
    </row>
    <row r="11679" spans="1:12" x14ac:dyDescent="0.2">
      <c r="A11679" s="4">
        <v>38993</v>
      </c>
      <c r="B11679">
        <v>4.71</v>
      </c>
      <c r="C11679">
        <v>4.9000000000000004</v>
      </c>
      <c r="D11679">
        <v>5.0199999999999996</v>
      </c>
      <c r="E11679">
        <v>4.9000000000000004</v>
      </c>
      <c r="F11679">
        <v>4.67</v>
      </c>
      <c r="G11679">
        <v>4.59</v>
      </c>
      <c r="H11679">
        <v>4.5599999999999996</v>
      </c>
      <c r="I11679">
        <v>4.57</v>
      </c>
      <c r="J11679">
        <v>4.62</v>
      </c>
      <c r="K11679">
        <v>4.83</v>
      </c>
      <c r="L11679">
        <v>4.76</v>
      </c>
    </row>
    <row r="11680" spans="1:12" x14ac:dyDescent="0.2">
      <c r="A11680" s="4">
        <v>38994</v>
      </c>
      <c r="B11680">
        <v>4.78</v>
      </c>
      <c r="C11680">
        <v>4.93</v>
      </c>
      <c r="D11680">
        <v>5</v>
      </c>
      <c r="E11680">
        <v>4.87</v>
      </c>
      <c r="F11680">
        <v>4.5999999999999996</v>
      </c>
      <c r="G11680">
        <v>4.53</v>
      </c>
      <c r="H11680">
        <v>4.5</v>
      </c>
      <c r="I11680">
        <v>4.5199999999999996</v>
      </c>
      <c r="J11680">
        <v>4.57</v>
      </c>
      <c r="K11680">
        <v>4.79</v>
      </c>
      <c r="L11680">
        <v>4.72</v>
      </c>
    </row>
    <row r="11681" spans="1:12" x14ac:dyDescent="0.2">
      <c r="A11681" s="4">
        <v>38995</v>
      </c>
      <c r="B11681">
        <v>4.8099999999999996</v>
      </c>
      <c r="C11681">
        <v>4.9400000000000004</v>
      </c>
      <c r="D11681">
        <v>5.03</v>
      </c>
      <c r="E11681">
        <v>4.9000000000000004</v>
      </c>
      <c r="F11681">
        <v>4.6500000000000004</v>
      </c>
      <c r="G11681">
        <v>4.58</v>
      </c>
      <c r="H11681">
        <v>4.55</v>
      </c>
      <c r="I11681">
        <v>4.5599999999999996</v>
      </c>
      <c r="J11681">
        <v>4.6100000000000003</v>
      </c>
      <c r="K11681">
        <v>4.84</v>
      </c>
      <c r="L11681">
        <v>4.76</v>
      </c>
    </row>
    <row r="11682" spans="1:12" x14ac:dyDescent="0.2">
      <c r="A11682" s="4">
        <v>38996</v>
      </c>
      <c r="B11682">
        <v>4.76</v>
      </c>
      <c r="C11682">
        <v>4.95</v>
      </c>
      <c r="D11682">
        <v>5.05</v>
      </c>
      <c r="E11682">
        <v>4.9400000000000004</v>
      </c>
      <c r="F11682">
        <v>4.74</v>
      </c>
      <c r="G11682">
        <v>4.67</v>
      </c>
      <c r="H11682">
        <v>4.6399999999999997</v>
      </c>
      <c r="I11682">
        <v>4.6500000000000004</v>
      </c>
      <c r="J11682">
        <v>4.7</v>
      </c>
      <c r="K11682">
        <v>4.92</v>
      </c>
      <c r="L11682">
        <v>4.84</v>
      </c>
    </row>
    <row r="11683" spans="1:12" x14ac:dyDescent="0.2">
      <c r="A11683" s="4">
        <v>38999</v>
      </c>
      <c r="B11683" t="s">
        <v>13</v>
      </c>
      <c r="C11683" t="s">
        <v>13</v>
      </c>
      <c r="D11683" t="s">
        <v>13</v>
      </c>
      <c r="E11683" t="s">
        <v>13</v>
      </c>
      <c r="F11683" t="s">
        <v>13</v>
      </c>
      <c r="G11683" t="s">
        <v>13</v>
      </c>
      <c r="H11683" t="s">
        <v>13</v>
      </c>
      <c r="I11683" t="s">
        <v>13</v>
      </c>
      <c r="J11683" t="s">
        <v>13</v>
      </c>
      <c r="K11683" t="s">
        <v>13</v>
      </c>
      <c r="L11683" t="s">
        <v>13</v>
      </c>
    </row>
    <row r="11684" spans="1:12" x14ac:dyDescent="0.2">
      <c r="A11684" s="4">
        <v>39000</v>
      </c>
      <c r="B11684">
        <v>4.8099999999999996</v>
      </c>
      <c r="C11684">
        <v>5</v>
      </c>
      <c r="D11684">
        <v>5.0999999999999996</v>
      </c>
      <c r="E11684">
        <v>5</v>
      </c>
      <c r="F11684">
        <v>4.82</v>
      </c>
      <c r="G11684">
        <v>4.75</v>
      </c>
      <c r="H11684">
        <v>4.71</v>
      </c>
      <c r="I11684">
        <v>4.71</v>
      </c>
      <c r="J11684">
        <v>4.75</v>
      </c>
      <c r="K11684">
        <v>4.96</v>
      </c>
      <c r="L11684">
        <v>4.88</v>
      </c>
    </row>
    <row r="11685" spans="1:12" x14ac:dyDescent="0.2">
      <c r="A11685" s="4">
        <v>39001</v>
      </c>
      <c r="B11685">
        <v>4.9000000000000004</v>
      </c>
      <c r="C11685">
        <v>5.0199999999999996</v>
      </c>
      <c r="D11685">
        <v>5.1100000000000003</v>
      </c>
      <c r="E11685">
        <v>5.0199999999999996</v>
      </c>
      <c r="F11685">
        <v>4.8499999999999996</v>
      </c>
      <c r="G11685">
        <v>4.78</v>
      </c>
      <c r="H11685">
        <v>4.75</v>
      </c>
      <c r="I11685">
        <v>4.75</v>
      </c>
      <c r="J11685">
        <v>4.78</v>
      </c>
      <c r="K11685">
        <v>4.99</v>
      </c>
      <c r="L11685">
        <v>4.91</v>
      </c>
    </row>
    <row r="11686" spans="1:12" x14ac:dyDescent="0.2">
      <c r="A11686" s="4">
        <v>39002</v>
      </c>
      <c r="B11686">
        <v>4.93</v>
      </c>
      <c r="C11686">
        <v>5.0599999999999996</v>
      </c>
      <c r="D11686">
        <v>5.13</v>
      </c>
      <c r="E11686">
        <v>5.03</v>
      </c>
      <c r="F11686">
        <v>4.8499999999999996</v>
      </c>
      <c r="G11686">
        <v>4.78</v>
      </c>
      <c r="H11686">
        <v>4.74</v>
      </c>
      <c r="I11686">
        <v>4.74</v>
      </c>
      <c r="J11686">
        <v>4.79</v>
      </c>
      <c r="K11686">
        <v>4.99</v>
      </c>
      <c r="L11686">
        <v>4.91</v>
      </c>
    </row>
    <row r="11687" spans="1:12" x14ac:dyDescent="0.2">
      <c r="A11687" s="4">
        <v>39003</v>
      </c>
      <c r="B11687">
        <v>4.93</v>
      </c>
      <c r="C11687">
        <v>5.05</v>
      </c>
      <c r="D11687">
        <v>5.13</v>
      </c>
      <c r="E11687">
        <v>5.05</v>
      </c>
      <c r="F11687">
        <v>4.87</v>
      </c>
      <c r="G11687">
        <v>4.79</v>
      </c>
      <c r="H11687">
        <v>4.7699999999999996</v>
      </c>
      <c r="I11687">
        <v>4.7699999999999996</v>
      </c>
      <c r="J11687">
        <v>4.8099999999999996</v>
      </c>
      <c r="K11687">
        <v>5.0199999999999996</v>
      </c>
      <c r="L11687">
        <v>4.9400000000000004</v>
      </c>
    </row>
    <row r="11688" spans="1:12" x14ac:dyDescent="0.2">
      <c r="A11688" s="4">
        <v>39006</v>
      </c>
      <c r="B11688">
        <v>5.01</v>
      </c>
      <c r="C11688">
        <v>5.09</v>
      </c>
      <c r="D11688">
        <v>5.15</v>
      </c>
      <c r="E11688">
        <v>5.05</v>
      </c>
      <c r="F11688">
        <v>4.8499999999999996</v>
      </c>
      <c r="G11688">
        <v>4.78</v>
      </c>
      <c r="H11688">
        <v>4.76</v>
      </c>
      <c r="I11688">
        <v>4.76</v>
      </c>
      <c r="J11688">
        <v>4.79</v>
      </c>
      <c r="K11688">
        <v>5</v>
      </c>
      <c r="L11688">
        <v>4.92</v>
      </c>
    </row>
    <row r="11689" spans="1:12" x14ac:dyDescent="0.2">
      <c r="A11689" s="4">
        <v>39007</v>
      </c>
      <c r="B11689">
        <v>5.0599999999999996</v>
      </c>
      <c r="C11689">
        <v>5.09</v>
      </c>
      <c r="D11689">
        <v>5.15</v>
      </c>
      <c r="E11689">
        <v>5.04</v>
      </c>
      <c r="F11689">
        <v>4.83</v>
      </c>
      <c r="G11689">
        <v>4.7699999999999996</v>
      </c>
      <c r="H11689">
        <v>4.7300000000000004</v>
      </c>
      <c r="I11689">
        <v>4.74</v>
      </c>
      <c r="J11689">
        <v>4.78</v>
      </c>
      <c r="K11689">
        <v>4.99</v>
      </c>
      <c r="L11689">
        <v>4.91</v>
      </c>
    </row>
    <row r="11690" spans="1:12" x14ac:dyDescent="0.2">
      <c r="A11690" s="4">
        <v>39008</v>
      </c>
      <c r="B11690">
        <v>5.05</v>
      </c>
      <c r="C11690">
        <v>5.09</v>
      </c>
      <c r="D11690">
        <v>5.14</v>
      </c>
      <c r="E11690">
        <v>5.04</v>
      </c>
      <c r="F11690">
        <v>4.8499999999999996</v>
      </c>
      <c r="G11690">
        <v>4.7699999999999996</v>
      </c>
      <c r="H11690">
        <v>4.74</v>
      </c>
      <c r="I11690">
        <v>4.7300000000000004</v>
      </c>
      <c r="J11690">
        <v>4.7699999999999996</v>
      </c>
      <c r="K11690">
        <v>4.97</v>
      </c>
      <c r="L11690">
        <v>4.8899999999999997</v>
      </c>
    </row>
    <row r="11691" spans="1:12" x14ac:dyDescent="0.2">
      <c r="A11691" s="4">
        <v>39009</v>
      </c>
      <c r="B11691">
        <v>5.0199999999999996</v>
      </c>
      <c r="C11691">
        <v>5.0999999999999996</v>
      </c>
      <c r="D11691">
        <v>5.16</v>
      </c>
      <c r="E11691">
        <v>5.05</v>
      </c>
      <c r="F11691">
        <v>4.8499999999999996</v>
      </c>
      <c r="G11691">
        <v>4.79</v>
      </c>
      <c r="H11691">
        <v>4.75</v>
      </c>
      <c r="I11691">
        <v>4.75</v>
      </c>
      <c r="J11691">
        <v>4.79</v>
      </c>
      <c r="K11691">
        <v>4.99</v>
      </c>
      <c r="L11691">
        <v>4.91</v>
      </c>
    </row>
    <row r="11692" spans="1:12" x14ac:dyDescent="0.2">
      <c r="A11692" s="4">
        <v>39010</v>
      </c>
      <c r="B11692">
        <v>5</v>
      </c>
      <c r="C11692">
        <v>5.09</v>
      </c>
      <c r="D11692">
        <v>5.14</v>
      </c>
      <c r="E11692">
        <v>5.05</v>
      </c>
      <c r="F11692">
        <v>4.87</v>
      </c>
      <c r="G11692">
        <v>4.8</v>
      </c>
      <c r="H11692">
        <v>4.76</v>
      </c>
      <c r="I11692">
        <v>4.76</v>
      </c>
      <c r="J11692">
        <v>4.79</v>
      </c>
      <c r="K11692">
        <v>4.99</v>
      </c>
      <c r="L11692">
        <v>4.91</v>
      </c>
    </row>
    <row r="11693" spans="1:12" x14ac:dyDescent="0.2">
      <c r="A11693" s="4">
        <v>39013</v>
      </c>
      <c r="B11693">
        <v>5.05</v>
      </c>
      <c r="C11693">
        <v>5.12</v>
      </c>
      <c r="D11693">
        <v>5.18</v>
      </c>
      <c r="E11693">
        <v>5.09</v>
      </c>
      <c r="F11693">
        <v>4.9000000000000004</v>
      </c>
      <c r="G11693">
        <v>4.84</v>
      </c>
      <c r="H11693">
        <v>4.8</v>
      </c>
      <c r="I11693">
        <v>4.8</v>
      </c>
      <c r="J11693">
        <v>4.83</v>
      </c>
      <c r="K11693">
        <v>5.03</v>
      </c>
      <c r="L11693">
        <v>4.95</v>
      </c>
    </row>
    <row r="11694" spans="1:12" x14ac:dyDescent="0.2">
      <c r="A11694" s="4">
        <v>39014</v>
      </c>
      <c r="B11694">
        <v>5.15</v>
      </c>
      <c r="C11694">
        <v>5.13</v>
      </c>
      <c r="D11694">
        <v>5.19</v>
      </c>
      <c r="E11694">
        <v>5.0999999999999996</v>
      </c>
      <c r="F11694">
        <v>4.91</v>
      </c>
      <c r="G11694">
        <v>4.84</v>
      </c>
      <c r="H11694">
        <v>4.8099999999999996</v>
      </c>
      <c r="I11694">
        <v>4.8099999999999996</v>
      </c>
      <c r="J11694">
        <v>4.83</v>
      </c>
      <c r="K11694">
        <v>5.03</v>
      </c>
      <c r="L11694">
        <v>4.95</v>
      </c>
    </row>
    <row r="11695" spans="1:12" x14ac:dyDescent="0.2">
      <c r="A11695" s="4">
        <v>39015</v>
      </c>
      <c r="B11695">
        <v>5.14</v>
      </c>
      <c r="C11695">
        <v>5.12</v>
      </c>
      <c r="D11695">
        <v>5.18</v>
      </c>
      <c r="E11695">
        <v>5.08</v>
      </c>
      <c r="F11695">
        <v>4.88</v>
      </c>
      <c r="G11695">
        <v>4.79</v>
      </c>
      <c r="H11695">
        <v>4.75</v>
      </c>
      <c r="I11695">
        <v>4.75</v>
      </c>
      <c r="J11695">
        <v>4.78</v>
      </c>
      <c r="K11695">
        <v>4.9800000000000004</v>
      </c>
      <c r="L11695">
        <v>4.8899999999999997</v>
      </c>
    </row>
    <row r="11696" spans="1:12" x14ac:dyDescent="0.2">
      <c r="A11696" s="4">
        <v>39016</v>
      </c>
      <c r="B11696">
        <v>5.16</v>
      </c>
      <c r="C11696">
        <v>5.12</v>
      </c>
      <c r="D11696">
        <v>5.18</v>
      </c>
      <c r="E11696">
        <v>5.0599999999999996</v>
      </c>
      <c r="F11696">
        <v>4.8099999999999996</v>
      </c>
      <c r="G11696">
        <v>4.74</v>
      </c>
      <c r="H11696">
        <v>4.6900000000000004</v>
      </c>
      <c r="I11696">
        <v>4.7</v>
      </c>
      <c r="J11696">
        <v>4.7300000000000004</v>
      </c>
      <c r="K11696">
        <v>4.93</v>
      </c>
      <c r="L11696">
        <v>4.84</v>
      </c>
    </row>
    <row r="11697" spans="1:12" x14ac:dyDescent="0.2">
      <c r="A11697" s="4">
        <v>39017</v>
      </c>
      <c r="B11697">
        <v>5.14</v>
      </c>
      <c r="C11697">
        <v>5.1100000000000003</v>
      </c>
      <c r="D11697">
        <v>5.15</v>
      </c>
      <c r="E11697">
        <v>5.0199999999999996</v>
      </c>
      <c r="F11697">
        <v>4.76</v>
      </c>
      <c r="G11697">
        <v>4.68</v>
      </c>
      <c r="H11697">
        <v>4.6399999999999997</v>
      </c>
      <c r="I11697">
        <v>4.6399999999999997</v>
      </c>
      <c r="J11697">
        <v>4.68</v>
      </c>
      <c r="K11697">
        <v>4.88</v>
      </c>
      <c r="L11697">
        <v>4.8</v>
      </c>
    </row>
    <row r="11698" spans="1:12" x14ac:dyDescent="0.2">
      <c r="A11698" s="4">
        <v>39020</v>
      </c>
      <c r="B11698">
        <v>5.15</v>
      </c>
      <c r="C11698">
        <v>5.0999999999999996</v>
      </c>
      <c r="D11698">
        <v>5.16</v>
      </c>
      <c r="E11698">
        <v>5.03</v>
      </c>
      <c r="F11698">
        <v>4.78</v>
      </c>
      <c r="G11698">
        <v>4.68</v>
      </c>
      <c r="H11698">
        <v>4.6399999999999997</v>
      </c>
      <c r="I11698">
        <v>4.6399999999999997</v>
      </c>
      <c r="J11698">
        <v>4.68</v>
      </c>
      <c r="K11698">
        <v>4.88</v>
      </c>
      <c r="L11698">
        <v>4.78</v>
      </c>
    </row>
    <row r="11699" spans="1:12" x14ac:dyDescent="0.2">
      <c r="A11699" s="4">
        <v>39021</v>
      </c>
      <c r="B11699">
        <v>5.18</v>
      </c>
      <c r="C11699">
        <v>5.08</v>
      </c>
      <c r="D11699">
        <v>5.13</v>
      </c>
      <c r="E11699">
        <v>4.99</v>
      </c>
      <c r="F11699">
        <v>4.71</v>
      </c>
      <c r="G11699">
        <v>4.62</v>
      </c>
      <c r="H11699">
        <v>4.57</v>
      </c>
      <c r="I11699">
        <v>4.57</v>
      </c>
      <c r="J11699">
        <v>4.6100000000000003</v>
      </c>
      <c r="K11699">
        <v>4.8099999999999996</v>
      </c>
      <c r="L11699">
        <v>4.72</v>
      </c>
    </row>
    <row r="11700" spans="1:12" x14ac:dyDescent="0.2">
      <c r="A11700" s="4">
        <v>39022</v>
      </c>
      <c r="B11700">
        <v>5.19</v>
      </c>
      <c r="C11700">
        <v>5.07</v>
      </c>
      <c r="D11700">
        <v>5.0999999999999996</v>
      </c>
      <c r="E11700">
        <v>4.95</v>
      </c>
      <c r="F11700">
        <v>4.66</v>
      </c>
      <c r="G11700">
        <v>4.5599999999999996</v>
      </c>
      <c r="H11700">
        <v>4.5199999999999996</v>
      </c>
      <c r="I11700">
        <v>4.5199999999999996</v>
      </c>
      <c r="J11700">
        <v>4.57</v>
      </c>
      <c r="K11700">
        <v>4.7699999999999996</v>
      </c>
      <c r="L11700">
        <v>4.68</v>
      </c>
    </row>
    <row r="11701" spans="1:12" x14ac:dyDescent="0.2">
      <c r="A11701" s="4">
        <v>39023</v>
      </c>
      <c r="B11701">
        <v>5.18</v>
      </c>
      <c r="C11701">
        <v>5.07</v>
      </c>
      <c r="D11701">
        <v>5.13</v>
      </c>
      <c r="E11701">
        <v>4.97</v>
      </c>
      <c r="F11701">
        <v>4.67</v>
      </c>
      <c r="G11701">
        <v>4.5999999999999996</v>
      </c>
      <c r="H11701">
        <v>4.55</v>
      </c>
      <c r="I11701">
        <v>4.5599999999999996</v>
      </c>
      <c r="J11701">
        <v>4.5999999999999996</v>
      </c>
      <c r="K11701">
        <v>4.8</v>
      </c>
      <c r="L11701">
        <v>4.72</v>
      </c>
    </row>
    <row r="11702" spans="1:12" x14ac:dyDescent="0.2">
      <c r="A11702" s="4">
        <v>39024</v>
      </c>
      <c r="B11702">
        <v>5.18</v>
      </c>
      <c r="C11702">
        <v>5.09</v>
      </c>
      <c r="D11702">
        <v>5.18</v>
      </c>
      <c r="E11702">
        <v>5.0599999999999996</v>
      </c>
      <c r="F11702">
        <v>4.82</v>
      </c>
      <c r="G11702">
        <v>4.74</v>
      </c>
      <c r="H11702">
        <v>4.7</v>
      </c>
      <c r="I11702">
        <v>4.7</v>
      </c>
      <c r="J11702">
        <v>4.72</v>
      </c>
      <c r="K11702">
        <v>4.9000000000000004</v>
      </c>
      <c r="L11702">
        <v>4.8099999999999996</v>
      </c>
    </row>
    <row r="11703" spans="1:12" x14ac:dyDescent="0.2">
      <c r="A11703" s="4">
        <v>39027</v>
      </c>
      <c r="B11703">
        <v>5.17</v>
      </c>
      <c r="C11703">
        <v>5.09</v>
      </c>
      <c r="D11703">
        <v>5.18</v>
      </c>
      <c r="E11703">
        <v>5.0599999999999996</v>
      </c>
      <c r="F11703">
        <v>4.82</v>
      </c>
      <c r="G11703">
        <v>4.74</v>
      </c>
      <c r="H11703">
        <v>4.6900000000000004</v>
      </c>
      <c r="I11703">
        <v>4.6900000000000004</v>
      </c>
      <c r="J11703">
        <v>4.71</v>
      </c>
      <c r="K11703">
        <v>4.8899999999999997</v>
      </c>
      <c r="L11703">
        <v>4.79</v>
      </c>
    </row>
    <row r="11704" spans="1:12" x14ac:dyDescent="0.2">
      <c r="A11704" s="4">
        <v>39028</v>
      </c>
      <c r="B11704">
        <v>5.2</v>
      </c>
      <c r="C11704">
        <v>5.08</v>
      </c>
      <c r="D11704">
        <v>5.16</v>
      </c>
      <c r="E11704">
        <v>5.03</v>
      </c>
      <c r="F11704">
        <v>4.7699999999999996</v>
      </c>
      <c r="G11704">
        <v>4.6900000000000004</v>
      </c>
      <c r="H11704">
        <v>4.63</v>
      </c>
      <c r="I11704">
        <v>4.63</v>
      </c>
      <c r="J11704">
        <v>4.66</v>
      </c>
      <c r="K11704">
        <v>4.8499999999999996</v>
      </c>
      <c r="L11704">
        <v>4.76</v>
      </c>
    </row>
    <row r="11705" spans="1:12" x14ac:dyDescent="0.2">
      <c r="A11705" s="4">
        <v>39029</v>
      </c>
      <c r="B11705">
        <v>5.2</v>
      </c>
      <c r="C11705">
        <v>5.0999999999999996</v>
      </c>
      <c r="D11705">
        <v>5.16</v>
      </c>
      <c r="E11705">
        <v>5.0199999999999996</v>
      </c>
      <c r="F11705">
        <v>4.75</v>
      </c>
      <c r="G11705">
        <v>4.6500000000000004</v>
      </c>
      <c r="H11705">
        <v>4.6100000000000003</v>
      </c>
      <c r="I11705">
        <v>4.6100000000000003</v>
      </c>
      <c r="J11705">
        <v>4.6399999999999997</v>
      </c>
      <c r="K11705">
        <v>4.82</v>
      </c>
      <c r="L11705">
        <v>4.7300000000000004</v>
      </c>
    </row>
    <row r="11706" spans="1:12" x14ac:dyDescent="0.2">
      <c r="A11706" s="4">
        <v>39030</v>
      </c>
      <c r="B11706">
        <v>5.19</v>
      </c>
      <c r="C11706">
        <v>5.09</v>
      </c>
      <c r="D11706">
        <v>5.16</v>
      </c>
      <c r="E11706">
        <v>5.0199999999999996</v>
      </c>
      <c r="F11706">
        <v>4.75</v>
      </c>
      <c r="G11706">
        <v>4.66</v>
      </c>
      <c r="H11706">
        <v>4.5999999999999996</v>
      </c>
      <c r="I11706">
        <v>4.5999999999999996</v>
      </c>
      <c r="J11706">
        <v>4.62</v>
      </c>
      <c r="K11706">
        <v>4.82</v>
      </c>
      <c r="L11706">
        <v>4.7300000000000004</v>
      </c>
    </row>
    <row r="11707" spans="1:12" x14ac:dyDescent="0.2">
      <c r="A11707" s="4">
        <v>39031</v>
      </c>
      <c r="B11707">
        <v>5.2</v>
      </c>
      <c r="C11707">
        <v>5.0999999999999996</v>
      </c>
      <c r="D11707">
        <v>5.16</v>
      </c>
      <c r="E11707">
        <v>5.01</v>
      </c>
      <c r="F11707">
        <v>4.7300000000000004</v>
      </c>
      <c r="G11707">
        <v>4.63</v>
      </c>
      <c r="H11707">
        <v>4.57</v>
      </c>
      <c r="I11707">
        <v>4.57</v>
      </c>
      <c r="J11707">
        <v>4.59</v>
      </c>
      <c r="K11707">
        <v>4.78</v>
      </c>
      <c r="L11707">
        <v>4.6900000000000004</v>
      </c>
    </row>
    <row r="11708" spans="1:12" x14ac:dyDescent="0.2">
      <c r="A11708" s="4">
        <v>39034</v>
      </c>
      <c r="B11708">
        <v>5.17</v>
      </c>
      <c r="C11708">
        <v>5.09</v>
      </c>
      <c r="D11708">
        <v>5.16</v>
      </c>
      <c r="E11708">
        <v>5.03</v>
      </c>
      <c r="F11708">
        <v>4.76</v>
      </c>
      <c r="G11708">
        <v>4.66</v>
      </c>
      <c r="H11708">
        <v>4.5999999999999996</v>
      </c>
      <c r="I11708">
        <v>4.5999999999999996</v>
      </c>
      <c r="J11708">
        <v>4.6100000000000003</v>
      </c>
      <c r="K11708">
        <v>4.8</v>
      </c>
      <c r="L11708">
        <v>4.71</v>
      </c>
    </row>
    <row r="11709" spans="1:12" x14ac:dyDescent="0.2">
      <c r="A11709" s="4">
        <v>39035</v>
      </c>
      <c r="B11709">
        <v>5.24</v>
      </c>
      <c r="C11709">
        <v>5.09</v>
      </c>
      <c r="D11709">
        <v>5.15</v>
      </c>
      <c r="E11709">
        <v>5.01</v>
      </c>
      <c r="F11709">
        <v>4.74</v>
      </c>
      <c r="G11709">
        <v>4.63</v>
      </c>
      <c r="H11709">
        <v>4.57</v>
      </c>
      <c r="I11709">
        <v>4.57</v>
      </c>
      <c r="J11709">
        <v>4.57</v>
      </c>
      <c r="K11709">
        <v>4.76</v>
      </c>
      <c r="L11709">
        <v>4.66</v>
      </c>
    </row>
    <row r="11710" spans="1:12" x14ac:dyDescent="0.2">
      <c r="A11710" s="4">
        <v>39036</v>
      </c>
      <c r="B11710">
        <v>5.24</v>
      </c>
      <c r="C11710">
        <v>5.09</v>
      </c>
      <c r="D11710">
        <v>5.16</v>
      </c>
      <c r="E11710">
        <v>5.04</v>
      </c>
      <c r="F11710">
        <v>4.8</v>
      </c>
      <c r="G11710">
        <v>4.6900000000000004</v>
      </c>
      <c r="H11710">
        <v>4.62</v>
      </c>
      <c r="I11710">
        <v>4.62</v>
      </c>
      <c r="J11710">
        <v>4.6100000000000003</v>
      </c>
      <c r="K11710">
        <v>4.8</v>
      </c>
      <c r="L11710">
        <v>4.6900000000000004</v>
      </c>
    </row>
    <row r="11711" spans="1:12" x14ac:dyDescent="0.2">
      <c r="A11711" s="4">
        <v>39037</v>
      </c>
      <c r="B11711">
        <v>5.22</v>
      </c>
      <c r="C11711">
        <v>5.09</v>
      </c>
      <c r="D11711">
        <v>5.17</v>
      </c>
      <c r="E11711">
        <v>5.0599999999999996</v>
      </c>
      <c r="F11711">
        <v>4.8499999999999996</v>
      </c>
      <c r="G11711">
        <v>4.75</v>
      </c>
      <c r="H11711">
        <v>4.67</v>
      </c>
      <c r="I11711">
        <v>4.66</v>
      </c>
      <c r="J11711">
        <v>4.66</v>
      </c>
      <c r="K11711">
        <v>4.84</v>
      </c>
      <c r="L11711">
        <v>4.74</v>
      </c>
    </row>
    <row r="11712" spans="1:12" x14ac:dyDescent="0.2">
      <c r="A11712" s="4">
        <v>39038</v>
      </c>
      <c r="B11712">
        <v>5.19</v>
      </c>
      <c r="C11712">
        <v>5.09</v>
      </c>
      <c r="D11712">
        <v>5.14</v>
      </c>
      <c r="E11712">
        <v>5.0199999999999996</v>
      </c>
      <c r="F11712">
        <v>4.76</v>
      </c>
      <c r="G11712">
        <v>4.67</v>
      </c>
      <c r="H11712">
        <v>4.5999999999999996</v>
      </c>
      <c r="I11712">
        <v>4.5999999999999996</v>
      </c>
      <c r="J11712">
        <v>4.6100000000000003</v>
      </c>
      <c r="K11712">
        <v>4.79</v>
      </c>
      <c r="L11712">
        <v>4.6900000000000004</v>
      </c>
    </row>
    <row r="11713" spans="1:12" x14ac:dyDescent="0.2">
      <c r="A11713" s="4">
        <v>39041</v>
      </c>
      <c r="B11713">
        <v>5.19</v>
      </c>
      <c r="C11713">
        <v>5.08</v>
      </c>
      <c r="D11713">
        <v>5.15</v>
      </c>
      <c r="E11713">
        <v>5.0199999999999996</v>
      </c>
      <c r="F11713">
        <v>4.76</v>
      </c>
      <c r="G11713">
        <v>4.66</v>
      </c>
      <c r="H11713">
        <v>4.5999999999999996</v>
      </c>
      <c r="I11713">
        <v>4.59</v>
      </c>
      <c r="J11713">
        <v>4.5999999999999996</v>
      </c>
      <c r="K11713">
        <v>4.78</v>
      </c>
      <c r="L11713">
        <v>4.68</v>
      </c>
    </row>
    <row r="11714" spans="1:12" x14ac:dyDescent="0.2">
      <c r="A11714" s="4">
        <v>39042</v>
      </c>
      <c r="B11714">
        <v>5.26</v>
      </c>
      <c r="C11714">
        <v>5.07</v>
      </c>
      <c r="D11714">
        <v>5.15</v>
      </c>
      <c r="E11714">
        <v>5.0199999999999996</v>
      </c>
      <c r="F11714">
        <v>4.75</v>
      </c>
      <c r="G11714">
        <v>4.6500000000000004</v>
      </c>
      <c r="H11714">
        <v>4.58</v>
      </c>
      <c r="I11714">
        <v>4.58</v>
      </c>
      <c r="J11714">
        <v>4.58</v>
      </c>
      <c r="K11714">
        <v>4.76</v>
      </c>
      <c r="L11714">
        <v>4.66</v>
      </c>
    </row>
    <row r="11715" spans="1:12" x14ac:dyDescent="0.2">
      <c r="A11715" s="4">
        <v>39043</v>
      </c>
      <c r="B11715">
        <v>5.25</v>
      </c>
      <c r="C11715">
        <v>5.05</v>
      </c>
      <c r="D11715">
        <v>5.15</v>
      </c>
      <c r="E11715">
        <v>5.01</v>
      </c>
      <c r="F11715">
        <v>4.74</v>
      </c>
      <c r="G11715">
        <v>4.63</v>
      </c>
      <c r="H11715">
        <v>4.57</v>
      </c>
      <c r="I11715">
        <v>4.57</v>
      </c>
      <c r="J11715">
        <v>4.57</v>
      </c>
      <c r="K11715">
        <v>4.76</v>
      </c>
      <c r="L11715">
        <v>4.6500000000000004</v>
      </c>
    </row>
    <row r="11716" spans="1:12" x14ac:dyDescent="0.2">
      <c r="A11716" s="4">
        <v>39044</v>
      </c>
      <c r="B11716" t="s">
        <v>13</v>
      </c>
      <c r="C11716" t="s">
        <v>13</v>
      </c>
      <c r="D11716" t="s">
        <v>13</v>
      </c>
      <c r="E11716" t="s">
        <v>13</v>
      </c>
      <c r="F11716" t="s">
        <v>13</v>
      </c>
      <c r="G11716" t="s">
        <v>13</v>
      </c>
      <c r="H11716" t="s">
        <v>13</v>
      </c>
      <c r="I11716" t="s">
        <v>13</v>
      </c>
      <c r="J11716" t="s">
        <v>13</v>
      </c>
      <c r="K11716" t="s">
        <v>13</v>
      </c>
      <c r="L11716" t="s">
        <v>13</v>
      </c>
    </row>
    <row r="11717" spans="1:12" x14ac:dyDescent="0.2">
      <c r="A11717" s="4">
        <v>39045</v>
      </c>
      <c r="B11717">
        <v>5.21</v>
      </c>
      <c r="C11717">
        <v>5.04</v>
      </c>
      <c r="D11717">
        <v>5.13</v>
      </c>
      <c r="E11717">
        <v>5</v>
      </c>
      <c r="F11717">
        <v>4.7300000000000004</v>
      </c>
      <c r="G11717">
        <v>4.62</v>
      </c>
      <c r="H11717">
        <v>4.55</v>
      </c>
      <c r="I11717">
        <v>4.55</v>
      </c>
      <c r="J11717">
        <v>4.55</v>
      </c>
      <c r="K11717">
        <v>4.74</v>
      </c>
      <c r="L11717">
        <v>4.63</v>
      </c>
    </row>
    <row r="11718" spans="1:12" x14ac:dyDescent="0.2">
      <c r="A11718" s="4">
        <v>39048</v>
      </c>
      <c r="B11718">
        <v>5.22</v>
      </c>
      <c r="C11718">
        <v>5.05</v>
      </c>
      <c r="D11718">
        <v>5.14</v>
      </c>
      <c r="E11718">
        <v>5</v>
      </c>
      <c r="F11718">
        <v>4.71</v>
      </c>
      <c r="G11718">
        <v>4.5999999999999996</v>
      </c>
      <c r="H11718">
        <v>4.54</v>
      </c>
      <c r="I11718">
        <v>4.54</v>
      </c>
      <c r="J11718">
        <v>4.54</v>
      </c>
      <c r="K11718">
        <v>4.7300000000000004</v>
      </c>
      <c r="L11718">
        <v>4.62</v>
      </c>
    </row>
    <row r="11719" spans="1:12" x14ac:dyDescent="0.2">
      <c r="A11719" s="4">
        <v>39049</v>
      </c>
      <c r="B11719">
        <v>5.27</v>
      </c>
      <c r="C11719">
        <v>5.04</v>
      </c>
      <c r="D11719">
        <v>5.13</v>
      </c>
      <c r="E11719">
        <v>4.9800000000000004</v>
      </c>
      <c r="F11719">
        <v>4.67</v>
      </c>
      <c r="G11719">
        <v>4.57</v>
      </c>
      <c r="H11719">
        <v>4.5</v>
      </c>
      <c r="I11719">
        <v>4.5</v>
      </c>
      <c r="J11719">
        <v>4.51</v>
      </c>
      <c r="K11719">
        <v>4.7</v>
      </c>
      <c r="L11719">
        <v>4.59</v>
      </c>
    </row>
    <row r="11720" spans="1:12" x14ac:dyDescent="0.2">
      <c r="A11720" s="4">
        <v>39050</v>
      </c>
      <c r="B11720">
        <v>5.26</v>
      </c>
      <c r="C11720">
        <v>5.04</v>
      </c>
      <c r="D11720">
        <v>5.13</v>
      </c>
      <c r="E11720">
        <v>4.9800000000000004</v>
      </c>
      <c r="F11720">
        <v>4.6900000000000004</v>
      </c>
      <c r="G11720">
        <v>4.58</v>
      </c>
      <c r="H11720">
        <v>4.51</v>
      </c>
      <c r="I11720">
        <v>4.51</v>
      </c>
      <c r="J11720">
        <v>4.5199999999999996</v>
      </c>
      <c r="K11720">
        <v>4.72</v>
      </c>
      <c r="L11720">
        <v>4.6100000000000003</v>
      </c>
    </row>
    <row r="11721" spans="1:12" x14ac:dyDescent="0.2">
      <c r="A11721" s="4">
        <v>39051</v>
      </c>
      <c r="B11721">
        <v>5.22</v>
      </c>
      <c r="C11721">
        <v>5.03</v>
      </c>
      <c r="D11721">
        <v>5.0999999999999996</v>
      </c>
      <c r="E11721">
        <v>4.9400000000000004</v>
      </c>
      <c r="F11721">
        <v>4.62</v>
      </c>
      <c r="G11721">
        <v>4.5199999999999996</v>
      </c>
      <c r="H11721">
        <v>4.45</v>
      </c>
      <c r="I11721">
        <v>4.45</v>
      </c>
      <c r="J11721">
        <v>4.46</v>
      </c>
      <c r="K11721">
        <v>4.66</v>
      </c>
      <c r="L11721">
        <v>4.5599999999999996</v>
      </c>
    </row>
    <row r="11722" spans="1:12" x14ac:dyDescent="0.2">
      <c r="A11722" s="4">
        <v>39052</v>
      </c>
      <c r="B11722">
        <v>5.21</v>
      </c>
      <c r="C11722">
        <v>5.03</v>
      </c>
      <c r="D11722">
        <v>5.05</v>
      </c>
      <c r="E11722">
        <v>4.87</v>
      </c>
      <c r="F11722">
        <v>4.5199999999999996</v>
      </c>
      <c r="G11722">
        <v>4.43</v>
      </c>
      <c r="H11722">
        <v>4.3899999999999997</v>
      </c>
      <c r="I11722">
        <v>4.3899999999999997</v>
      </c>
      <c r="J11722">
        <v>4.43</v>
      </c>
      <c r="K11722">
        <v>4.6399999999999997</v>
      </c>
      <c r="L11722">
        <v>4.54</v>
      </c>
    </row>
    <row r="11723" spans="1:12" x14ac:dyDescent="0.2">
      <c r="A11723" s="4">
        <v>39055</v>
      </c>
      <c r="B11723">
        <v>5.13</v>
      </c>
      <c r="C11723">
        <v>5.01</v>
      </c>
      <c r="D11723">
        <v>5.04</v>
      </c>
      <c r="E11723">
        <v>4.87</v>
      </c>
      <c r="F11723">
        <v>4.5199999999999996</v>
      </c>
      <c r="G11723">
        <v>4.43</v>
      </c>
      <c r="H11723">
        <v>4.3899999999999997</v>
      </c>
      <c r="I11723">
        <v>4.3899999999999997</v>
      </c>
      <c r="J11723">
        <v>4.43</v>
      </c>
      <c r="K11723">
        <v>4.6500000000000004</v>
      </c>
      <c r="L11723">
        <v>4.55</v>
      </c>
    </row>
    <row r="11724" spans="1:12" x14ac:dyDescent="0.2">
      <c r="A11724" s="4">
        <v>39056</v>
      </c>
      <c r="B11724">
        <v>4.88</v>
      </c>
      <c r="C11724">
        <v>4.99</v>
      </c>
      <c r="D11724">
        <v>5.03</v>
      </c>
      <c r="E11724">
        <v>4.8600000000000003</v>
      </c>
      <c r="F11724">
        <v>4.5199999999999996</v>
      </c>
      <c r="G11724">
        <v>4.43</v>
      </c>
      <c r="H11724">
        <v>4.3899999999999997</v>
      </c>
      <c r="I11724">
        <v>4.4000000000000004</v>
      </c>
      <c r="J11724">
        <v>4.45</v>
      </c>
      <c r="K11724">
        <v>4.67</v>
      </c>
      <c r="L11724">
        <v>4.57</v>
      </c>
    </row>
    <row r="11725" spans="1:12" x14ac:dyDescent="0.2">
      <c r="A11725" s="4">
        <v>39057</v>
      </c>
      <c r="B11725">
        <v>4.91</v>
      </c>
      <c r="C11725">
        <v>4.99</v>
      </c>
      <c r="D11725">
        <v>5.05</v>
      </c>
      <c r="E11725">
        <v>4.9000000000000004</v>
      </c>
      <c r="F11725">
        <v>4.59</v>
      </c>
      <c r="G11725">
        <v>4.4800000000000004</v>
      </c>
      <c r="H11725">
        <v>4.4400000000000004</v>
      </c>
      <c r="I11725">
        <v>4.4400000000000004</v>
      </c>
      <c r="J11725">
        <v>4.4800000000000004</v>
      </c>
      <c r="K11725">
        <v>4.6900000000000004</v>
      </c>
      <c r="L11725">
        <v>4.5999999999999996</v>
      </c>
    </row>
    <row r="11726" spans="1:12" x14ac:dyDescent="0.2">
      <c r="A11726" s="4">
        <v>39058</v>
      </c>
      <c r="B11726">
        <v>4.92</v>
      </c>
      <c r="C11726">
        <v>4.9800000000000004</v>
      </c>
      <c r="D11726">
        <v>5.05</v>
      </c>
      <c r="E11726">
        <v>4.9000000000000004</v>
      </c>
      <c r="F11726">
        <v>4.58</v>
      </c>
      <c r="G11726">
        <v>4.4800000000000004</v>
      </c>
      <c r="H11726">
        <v>4.45</v>
      </c>
      <c r="I11726">
        <v>4.45</v>
      </c>
      <c r="J11726">
        <v>4.49</v>
      </c>
      <c r="K11726">
        <v>4.7</v>
      </c>
      <c r="L11726">
        <v>4.5999999999999996</v>
      </c>
    </row>
    <row r="11727" spans="1:12" x14ac:dyDescent="0.2">
      <c r="A11727" s="4">
        <v>39059</v>
      </c>
      <c r="B11727">
        <v>4.8899999999999997</v>
      </c>
      <c r="C11727">
        <v>4.97</v>
      </c>
      <c r="D11727">
        <v>5.08</v>
      </c>
      <c r="E11727">
        <v>4.95</v>
      </c>
      <c r="F11727">
        <v>4.68</v>
      </c>
      <c r="G11727">
        <v>4.57</v>
      </c>
      <c r="H11727">
        <v>4.53</v>
      </c>
      <c r="I11727">
        <v>4.54</v>
      </c>
      <c r="J11727">
        <v>4.5599999999999996</v>
      </c>
      <c r="K11727">
        <v>4.76</v>
      </c>
      <c r="L11727">
        <v>4.66</v>
      </c>
    </row>
    <row r="11728" spans="1:12" x14ac:dyDescent="0.2">
      <c r="A11728" s="4">
        <v>39062</v>
      </c>
      <c r="B11728">
        <v>4.8499999999999996</v>
      </c>
      <c r="C11728">
        <v>4.93</v>
      </c>
      <c r="D11728">
        <v>5.07</v>
      </c>
      <c r="E11728">
        <v>4.9400000000000004</v>
      </c>
      <c r="F11728">
        <v>4.67</v>
      </c>
      <c r="G11728">
        <v>4.55</v>
      </c>
      <c r="H11728">
        <v>4.5</v>
      </c>
      <c r="I11728">
        <v>4.5</v>
      </c>
      <c r="J11728">
        <v>4.5199999999999996</v>
      </c>
      <c r="K11728">
        <v>4.7300000000000004</v>
      </c>
      <c r="L11728">
        <v>4.63</v>
      </c>
    </row>
    <row r="11729" spans="1:12" x14ac:dyDescent="0.2">
      <c r="A11729" s="4">
        <v>39063</v>
      </c>
      <c r="B11729">
        <v>4.87</v>
      </c>
      <c r="C11729">
        <v>4.93</v>
      </c>
      <c r="D11729">
        <v>5.0599999999999996</v>
      </c>
      <c r="E11729">
        <v>4.91</v>
      </c>
      <c r="F11729">
        <v>4.6100000000000003</v>
      </c>
      <c r="G11729">
        <v>4.49</v>
      </c>
      <c r="H11729">
        <v>4.45</v>
      </c>
      <c r="I11729">
        <v>4.45</v>
      </c>
      <c r="J11729">
        <v>4.49</v>
      </c>
      <c r="K11729">
        <v>4.7</v>
      </c>
      <c r="L11729">
        <v>4.5999999999999996</v>
      </c>
    </row>
    <row r="11730" spans="1:12" x14ac:dyDescent="0.2">
      <c r="A11730" s="4">
        <v>39064</v>
      </c>
      <c r="B11730">
        <v>4.8600000000000003</v>
      </c>
      <c r="C11730">
        <v>4.9400000000000004</v>
      </c>
      <c r="D11730">
        <v>5.07</v>
      </c>
      <c r="E11730">
        <v>4.95</v>
      </c>
      <c r="F11730">
        <v>4.7</v>
      </c>
      <c r="G11730">
        <v>4.5999999999999996</v>
      </c>
      <c r="H11730">
        <v>4.54</v>
      </c>
      <c r="I11730">
        <v>4.55</v>
      </c>
      <c r="J11730">
        <v>4.58</v>
      </c>
      <c r="K11730">
        <v>4.78</v>
      </c>
      <c r="L11730">
        <v>4.6900000000000004</v>
      </c>
    </row>
    <row r="11731" spans="1:12" x14ac:dyDescent="0.2">
      <c r="A11731" s="4">
        <v>39065</v>
      </c>
      <c r="B11731">
        <v>4.87</v>
      </c>
      <c r="C11731">
        <v>4.96</v>
      </c>
      <c r="D11731">
        <v>5.08</v>
      </c>
      <c r="E11731">
        <v>4.97</v>
      </c>
      <c r="F11731">
        <v>4.7300000000000004</v>
      </c>
      <c r="G11731">
        <v>4.63</v>
      </c>
      <c r="H11731">
        <v>4.58</v>
      </c>
      <c r="I11731">
        <v>4.58</v>
      </c>
      <c r="J11731">
        <v>4.5999999999999996</v>
      </c>
      <c r="K11731">
        <v>4.8099999999999996</v>
      </c>
      <c r="L11731">
        <v>4.72</v>
      </c>
    </row>
    <row r="11732" spans="1:12" x14ac:dyDescent="0.2">
      <c r="A11732" s="4">
        <v>39066</v>
      </c>
      <c r="B11732">
        <v>4.78</v>
      </c>
      <c r="C11732">
        <v>4.91</v>
      </c>
      <c r="D11732">
        <v>5.07</v>
      </c>
      <c r="E11732">
        <v>4.96</v>
      </c>
      <c r="F11732">
        <v>4.7300000000000004</v>
      </c>
      <c r="G11732">
        <v>4.62</v>
      </c>
      <c r="H11732">
        <v>4.57</v>
      </c>
      <c r="I11732">
        <v>4.57</v>
      </c>
      <c r="J11732">
        <v>4.5999999999999996</v>
      </c>
      <c r="K11732">
        <v>4.8099999999999996</v>
      </c>
      <c r="L11732">
        <v>4.72</v>
      </c>
    </row>
    <row r="11733" spans="1:12" x14ac:dyDescent="0.2">
      <c r="A11733" s="4">
        <v>39069</v>
      </c>
      <c r="B11733">
        <v>4.8</v>
      </c>
      <c r="C11733">
        <v>4.96</v>
      </c>
      <c r="D11733">
        <v>5.09</v>
      </c>
      <c r="E11733">
        <v>4.97</v>
      </c>
      <c r="F11733">
        <v>4.71</v>
      </c>
      <c r="G11733">
        <v>4.62</v>
      </c>
      <c r="H11733">
        <v>4.57</v>
      </c>
      <c r="I11733">
        <v>4.57</v>
      </c>
      <c r="J11733">
        <v>4.5999999999999996</v>
      </c>
      <c r="K11733">
        <v>4.8099999999999996</v>
      </c>
      <c r="L11733">
        <v>4.72</v>
      </c>
    </row>
    <row r="11734" spans="1:12" x14ac:dyDescent="0.2">
      <c r="A11734" s="4">
        <v>39070</v>
      </c>
      <c r="B11734">
        <v>4.84</v>
      </c>
      <c r="C11734">
        <v>4.96</v>
      </c>
      <c r="D11734">
        <v>5.08</v>
      </c>
      <c r="E11734">
        <v>4.96</v>
      </c>
      <c r="F11734">
        <v>4.71</v>
      </c>
      <c r="G11734">
        <v>4.62</v>
      </c>
      <c r="H11734">
        <v>4.57</v>
      </c>
      <c r="I11734">
        <v>4.57</v>
      </c>
      <c r="J11734">
        <v>4.5999999999999996</v>
      </c>
      <c r="K11734">
        <v>4.82</v>
      </c>
      <c r="L11734">
        <v>4.7300000000000004</v>
      </c>
    </row>
    <row r="11735" spans="1:12" x14ac:dyDescent="0.2">
      <c r="A11735" s="4">
        <v>39071</v>
      </c>
      <c r="B11735">
        <v>4.87</v>
      </c>
      <c r="C11735">
        <v>4.96</v>
      </c>
      <c r="D11735">
        <v>5.08</v>
      </c>
      <c r="E11735">
        <v>4.96</v>
      </c>
      <c r="F11735">
        <v>4.71</v>
      </c>
      <c r="G11735">
        <v>4.62</v>
      </c>
      <c r="H11735">
        <v>4.57</v>
      </c>
      <c r="I11735">
        <v>4.57</v>
      </c>
      <c r="J11735">
        <v>4.5999999999999996</v>
      </c>
      <c r="K11735">
        <v>4.82</v>
      </c>
      <c r="L11735">
        <v>4.7300000000000004</v>
      </c>
    </row>
    <row r="11736" spans="1:12" x14ac:dyDescent="0.2">
      <c r="A11736" s="4">
        <v>39072</v>
      </c>
      <c r="B11736">
        <v>4.84</v>
      </c>
      <c r="C11736">
        <v>4.97</v>
      </c>
      <c r="D11736">
        <v>5.0599999999999996</v>
      </c>
      <c r="E11736">
        <v>4.93</v>
      </c>
      <c r="F11736">
        <v>4.66</v>
      </c>
      <c r="G11736">
        <v>4.57</v>
      </c>
      <c r="H11736">
        <v>4.5199999999999996</v>
      </c>
      <c r="I11736">
        <v>4.5199999999999996</v>
      </c>
      <c r="J11736">
        <v>4.55</v>
      </c>
      <c r="K11736">
        <v>4.78</v>
      </c>
      <c r="L11736">
        <v>4.7</v>
      </c>
    </row>
    <row r="11737" spans="1:12" x14ac:dyDescent="0.2">
      <c r="A11737" s="4">
        <v>39073</v>
      </c>
      <c r="B11737">
        <v>4.82</v>
      </c>
      <c r="C11737">
        <v>4.99</v>
      </c>
      <c r="D11737">
        <v>5.08</v>
      </c>
      <c r="E11737">
        <v>4.96</v>
      </c>
      <c r="F11737">
        <v>4.71</v>
      </c>
      <c r="G11737">
        <v>4.6399999999999997</v>
      </c>
      <c r="H11737">
        <v>4.59</v>
      </c>
      <c r="I11737">
        <v>4.5999999999999996</v>
      </c>
      <c r="J11737">
        <v>4.63</v>
      </c>
      <c r="K11737">
        <v>4.8499999999999996</v>
      </c>
      <c r="L11737">
        <v>4.76</v>
      </c>
    </row>
    <row r="11738" spans="1:12" x14ac:dyDescent="0.2">
      <c r="A11738" s="4">
        <v>39076</v>
      </c>
      <c r="B11738" t="s">
        <v>13</v>
      </c>
      <c r="C11738" t="s">
        <v>13</v>
      </c>
      <c r="D11738" t="s">
        <v>13</v>
      </c>
      <c r="E11738" t="s">
        <v>13</v>
      </c>
      <c r="F11738" t="s">
        <v>13</v>
      </c>
      <c r="G11738" t="s">
        <v>13</v>
      </c>
      <c r="H11738" t="s">
        <v>13</v>
      </c>
      <c r="I11738" t="s">
        <v>13</v>
      </c>
      <c r="J11738" t="s">
        <v>13</v>
      </c>
      <c r="K11738" t="s">
        <v>13</v>
      </c>
      <c r="L11738" t="s">
        <v>13</v>
      </c>
    </row>
    <row r="11739" spans="1:12" x14ac:dyDescent="0.2">
      <c r="A11739" s="4">
        <v>39077</v>
      </c>
      <c r="B11739">
        <v>4.8099999999999996</v>
      </c>
      <c r="C11739">
        <v>4.99</v>
      </c>
      <c r="D11739">
        <v>5.1100000000000003</v>
      </c>
      <c r="E11739">
        <v>4.97</v>
      </c>
      <c r="F11739">
        <v>4.71</v>
      </c>
      <c r="G11739">
        <v>4.63</v>
      </c>
      <c r="H11739">
        <v>4.58</v>
      </c>
      <c r="I11739">
        <v>4.59</v>
      </c>
      <c r="J11739">
        <v>4.6100000000000003</v>
      </c>
      <c r="K11739">
        <v>4.82</v>
      </c>
      <c r="L11739">
        <v>4.7300000000000004</v>
      </c>
    </row>
    <row r="11740" spans="1:12" x14ac:dyDescent="0.2">
      <c r="A11740" s="4">
        <v>39078</v>
      </c>
      <c r="B11740">
        <v>4.75</v>
      </c>
      <c r="C11740">
        <v>4.97</v>
      </c>
      <c r="D11740">
        <v>5.0999999999999996</v>
      </c>
      <c r="E11740">
        <v>4.99</v>
      </c>
      <c r="F11740">
        <v>4.7699999999999996</v>
      </c>
      <c r="G11740">
        <v>4.6900000000000004</v>
      </c>
      <c r="H11740">
        <v>4.6399999999999997</v>
      </c>
      <c r="I11740">
        <v>4.6399999999999997</v>
      </c>
      <c r="J11740">
        <v>4.66</v>
      </c>
      <c r="K11740">
        <v>4.87</v>
      </c>
      <c r="L11740">
        <v>4.78</v>
      </c>
    </row>
    <row r="11741" spans="1:12" x14ac:dyDescent="0.2">
      <c r="A11741" s="4">
        <v>39079</v>
      </c>
      <c r="B11741">
        <v>4.74</v>
      </c>
      <c r="C11741">
        <v>5</v>
      </c>
      <c r="D11741">
        <v>5.0999999999999996</v>
      </c>
      <c r="E11741">
        <v>5.01</v>
      </c>
      <c r="F11741">
        <v>4.82</v>
      </c>
      <c r="G11741">
        <v>4.72</v>
      </c>
      <c r="H11741">
        <v>4.6900000000000004</v>
      </c>
      <c r="I11741">
        <v>4.6900000000000004</v>
      </c>
      <c r="J11741">
        <v>4.7</v>
      </c>
      <c r="K11741">
        <v>4.9000000000000004</v>
      </c>
      <c r="L11741">
        <v>4.8099999999999996</v>
      </c>
    </row>
    <row r="11742" spans="1:12" x14ac:dyDescent="0.2">
      <c r="A11742" s="4">
        <v>39080</v>
      </c>
      <c r="B11742">
        <v>4.75</v>
      </c>
      <c r="C11742">
        <v>5.0199999999999996</v>
      </c>
      <c r="D11742">
        <v>5.09</v>
      </c>
      <c r="E11742">
        <v>5</v>
      </c>
      <c r="F11742">
        <v>4.82</v>
      </c>
      <c r="G11742">
        <v>4.74</v>
      </c>
      <c r="H11742">
        <v>4.7</v>
      </c>
      <c r="I11742">
        <v>4.7</v>
      </c>
      <c r="J11742">
        <v>4.71</v>
      </c>
      <c r="K11742">
        <v>4.91</v>
      </c>
      <c r="L11742">
        <v>4.8099999999999996</v>
      </c>
    </row>
    <row r="11743" spans="1:12" x14ac:dyDescent="0.2">
      <c r="A11743" s="4">
        <v>39083</v>
      </c>
      <c r="B11743" t="s">
        <v>13</v>
      </c>
      <c r="C11743" t="s">
        <v>13</v>
      </c>
      <c r="D11743" t="s">
        <v>13</v>
      </c>
      <c r="E11743" t="s">
        <v>13</v>
      </c>
      <c r="F11743" t="s">
        <v>13</v>
      </c>
      <c r="G11743" t="s">
        <v>13</v>
      </c>
      <c r="H11743" t="s">
        <v>13</v>
      </c>
      <c r="I11743" t="s">
        <v>13</v>
      </c>
      <c r="J11743" t="s">
        <v>13</v>
      </c>
      <c r="K11743" t="s">
        <v>13</v>
      </c>
      <c r="L11743" t="s">
        <v>13</v>
      </c>
    </row>
    <row r="11744" spans="1:12" x14ac:dyDescent="0.2">
      <c r="A11744" s="4">
        <v>39084</v>
      </c>
      <c r="B11744">
        <v>4.79</v>
      </c>
      <c r="C11744">
        <v>5.07</v>
      </c>
      <c r="D11744">
        <v>5.1100000000000003</v>
      </c>
      <c r="E11744">
        <v>5</v>
      </c>
      <c r="F11744">
        <v>4.8</v>
      </c>
      <c r="G11744">
        <v>4.71</v>
      </c>
      <c r="H11744">
        <v>4.68</v>
      </c>
      <c r="I11744">
        <v>4.68</v>
      </c>
      <c r="J11744">
        <v>4.68</v>
      </c>
      <c r="K11744">
        <v>4.87</v>
      </c>
      <c r="L11744">
        <v>4.79</v>
      </c>
    </row>
    <row r="11745" spans="1:12" x14ac:dyDescent="0.2">
      <c r="A11745" s="4">
        <v>39085</v>
      </c>
      <c r="B11745">
        <v>4.84</v>
      </c>
      <c r="C11745">
        <v>5.05</v>
      </c>
      <c r="D11745">
        <v>5.09</v>
      </c>
      <c r="E11745">
        <v>4.9800000000000004</v>
      </c>
      <c r="F11745">
        <v>4.76</v>
      </c>
      <c r="G11745">
        <v>4.6900000000000004</v>
      </c>
      <c r="H11745">
        <v>4.66</v>
      </c>
      <c r="I11745">
        <v>4.66</v>
      </c>
      <c r="J11745">
        <v>4.67</v>
      </c>
      <c r="K11745">
        <v>4.8499999999999996</v>
      </c>
      <c r="L11745">
        <v>4.7699999999999996</v>
      </c>
    </row>
    <row r="11746" spans="1:12" x14ac:dyDescent="0.2">
      <c r="A11746" s="4">
        <v>39086</v>
      </c>
      <c r="B11746">
        <v>4.8</v>
      </c>
      <c r="C11746">
        <v>5.04</v>
      </c>
      <c r="D11746">
        <v>5.07</v>
      </c>
      <c r="E11746">
        <v>4.95</v>
      </c>
      <c r="F11746">
        <v>4.71</v>
      </c>
      <c r="G11746">
        <v>4.63</v>
      </c>
      <c r="H11746">
        <v>4.6100000000000003</v>
      </c>
      <c r="I11746">
        <v>4.6100000000000003</v>
      </c>
      <c r="J11746">
        <v>4.62</v>
      </c>
      <c r="K11746">
        <v>4.8099999999999996</v>
      </c>
      <c r="L11746">
        <v>4.72</v>
      </c>
    </row>
    <row r="11747" spans="1:12" x14ac:dyDescent="0.2">
      <c r="A11747" s="4">
        <v>39087</v>
      </c>
      <c r="B11747">
        <v>4.8099999999999996</v>
      </c>
      <c r="C11747">
        <v>5.05</v>
      </c>
      <c r="D11747">
        <v>5.09</v>
      </c>
      <c r="E11747">
        <v>4.9800000000000004</v>
      </c>
      <c r="F11747">
        <v>4.76</v>
      </c>
      <c r="G11747">
        <v>4.68</v>
      </c>
      <c r="H11747">
        <v>4.6500000000000004</v>
      </c>
      <c r="I11747">
        <v>4.6500000000000004</v>
      </c>
      <c r="J11747">
        <v>4.6500000000000004</v>
      </c>
      <c r="K11747">
        <v>4.84</v>
      </c>
      <c r="L11747">
        <v>4.74</v>
      </c>
    </row>
    <row r="11748" spans="1:12" x14ac:dyDescent="0.2">
      <c r="A11748" s="4">
        <v>39090</v>
      </c>
      <c r="B11748">
        <v>4.87</v>
      </c>
      <c r="C11748">
        <v>5.08</v>
      </c>
      <c r="D11748">
        <v>5.13</v>
      </c>
      <c r="E11748">
        <v>5.01</v>
      </c>
      <c r="F11748">
        <v>4.78</v>
      </c>
      <c r="G11748">
        <v>4.7</v>
      </c>
      <c r="H11748">
        <v>4.66</v>
      </c>
      <c r="I11748">
        <v>4.66</v>
      </c>
      <c r="J11748">
        <v>4.66</v>
      </c>
      <c r="K11748">
        <v>4.84</v>
      </c>
      <c r="L11748">
        <v>4.74</v>
      </c>
    </row>
    <row r="11749" spans="1:12" x14ac:dyDescent="0.2">
      <c r="A11749" s="4">
        <v>39091</v>
      </c>
      <c r="B11749">
        <v>4.9000000000000004</v>
      </c>
      <c r="C11749">
        <v>5.08</v>
      </c>
      <c r="D11749">
        <v>5.13</v>
      </c>
      <c r="E11749">
        <v>5.0199999999999996</v>
      </c>
      <c r="F11749">
        <v>4.79</v>
      </c>
      <c r="G11749">
        <v>4.7</v>
      </c>
      <c r="H11749">
        <v>4.6500000000000004</v>
      </c>
      <c r="I11749">
        <v>4.6500000000000004</v>
      </c>
      <c r="J11749">
        <v>4.66</v>
      </c>
      <c r="K11749">
        <v>4.83</v>
      </c>
      <c r="L11749">
        <v>4.74</v>
      </c>
    </row>
    <row r="11750" spans="1:12" x14ac:dyDescent="0.2">
      <c r="A11750" s="4">
        <v>39092</v>
      </c>
      <c r="B11750">
        <v>4.9400000000000004</v>
      </c>
      <c r="C11750">
        <v>5.09</v>
      </c>
      <c r="D11750">
        <v>5.13</v>
      </c>
      <c r="E11750">
        <v>5.0199999999999996</v>
      </c>
      <c r="F11750">
        <v>4.8099999999999996</v>
      </c>
      <c r="G11750">
        <v>4.72</v>
      </c>
      <c r="H11750">
        <v>4.68</v>
      </c>
      <c r="I11750">
        <v>4.68</v>
      </c>
      <c r="J11750">
        <v>4.6900000000000004</v>
      </c>
      <c r="K11750">
        <v>4.87</v>
      </c>
      <c r="L11750">
        <v>4.7699999999999996</v>
      </c>
    </row>
    <row r="11751" spans="1:12" x14ac:dyDescent="0.2">
      <c r="A11751" s="4">
        <v>39093</v>
      </c>
      <c r="B11751">
        <v>4.99</v>
      </c>
      <c r="C11751">
        <v>5.1100000000000003</v>
      </c>
      <c r="D11751">
        <v>5.15</v>
      </c>
      <c r="E11751">
        <v>5.05</v>
      </c>
      <c r="F11751">
        <v>4.8600000000000003</v>
      </c>
      <c r="G11751">
        <v>4.78</v>
      </c>
      <c r="H11751">
        <v>4.7300000000000004</v>
      </c>
      <c r="I11751">
        <v>4.7300000000000004</v>
      </c>
      <c r="J11751">
        <v>4.74</v>
      </c>
      <c r="K11751">
        <v>4.92</v>
      </c>
      <c r="L11751">
        <v>4.82</v>
      </c>
    </row>
    <row r="11752" spans="1:12" x14ac:dyDescent="0.2">
      <c r="A11752" s="4">
        <v>39094</v>
      </c>
      <c r="B11752">
        <v>4.9800000000000004</v>
      </c>
      <c r="C11752">
        <v>5.09</v>
      </c>
      <c r="D11752">
        <v>5.15</v>
      </c>
      <c r="E11752">
        <v>5.0599999999999996</v>
      </c>
      <c r="F11752">
        <v>4.88</v>
      </c>
      <c r="G11752">
        <v>4.8099999999999996</v>
      </c>
      <c r="H11752">
        <v>4.76</v>
      </c>
      <c r="I11752">
        <v>4.76</v>
      </c>
      <c r="J11752">
        <v>4.7699999999999996</v>
      </c>
      <c r="K11752">
        <v>4.96</v>
      </c>
      <c r="L11752">
        <v>4.8600000000000003</v>
      </c>
    </row>
    <row r="11753" spans="1:12" x14ac:dyDescent="0.2">
      <c r="A11753" s="4">
        <v>39097</v>
      </c>
      <c r="B11753" t="s">
        <v>13</v>
      </c>
      <c r="C11753" t="s">
        <v>13</v>
      </c>
      <c r="D11753" t="s">
        <v>13</v>
      </c>
      <c r="E11753" t="s">
        <v>13</v>
      </c>
      <c r="F11753" t="s">
        <v>13</v>
      </c>
      <c r="G11753" t="s">
        <v>13</v>
      </c>
      <c r="H11753" t="s">
        <v>13</v>
      </c>
      <c r="I11753" t="s">
        <v>13</v>
      </c>
      <c r="J11753" t="s">
        <v>13</v>
      </c>
      <c r="K11753" t="s">
        <v>13</v>
      </c>
      <c r="L11753" t="s">
        <v>13</v>
      </c>
    </row>
    <row r="11754" spans="1:12" x14ac:dyDescent="0.2">
      <c r="A11754" s="4">
        <v>39098</v>
      </c>
      <c r="B11754">
        <v>5</v>
      </c>
      <c r="C11754">
        <v>5.1100000000000003</v>
      </c>
      <c r="D11754">
        <v>5.16</v>
      </c>
      <c r="E11754">
        <v>5.0599999999999996</v>
      </c>
      <c r="F11754">
        <v>4.8600000000000003</v>
      </c>
      <c r="G11754">
        <v>4.79</v>
      </c>
      <c r="H11754">
        <v>4.74</v>
      </c>
      <c r="I11754">
        <v>4.74</v>
      </c>
      <c r="J11754">
        <v>4.75</v>
      </c>
      <c r="K11754">
        <v>4.9400000000000004</v>
      </c>
      <c r="L11754">
        <v>4.8499999999999996</v>
      </c>
    </row>
    <row r="11755" spans="1:12" x14ac:dyDescent="0.2">
      <c r="A11755" s="4">
        <v>39099</v>
      </c>
      <c r="B11755">
        <v>5.01</v>
      </c>
      <c r="C11755">
        <v>5.12</v>
      </c>
      <c r="D11755">
        <v>5.16</v>
      </c>
      <c r="E11755">
        <v>5.08</v>
      </c>
      <c r="F11755">
        <v>4.91</v>
      </c>
      <c r="G11755">
        <v>4.83</v>
      </c>
      <c r="H11755">
        <v>4.78</v>
      </c>
      <c r="I11755">
        <v>4.78</v>
      </c>
      <c r="J11755">
        <v>4.79</v>
      </c>
      <c r="K11755">
        <v>4.9800000000000004</v>
      </c>
      <c r="L11755">
        <v>4.88</v>
      </c>
    </row>
    <row r="11756" spans="1:12" x14ac:dyDescent="0.2">
      <c r="A11756" s="4">
        <v>39100</v>
      </c>
      <c r="B11756">
        <v>4.97</v>
      </c>
      <c r="C11756">
        <v>5.12</v>
      </c>
      <c r="D11756">
        <v>5.16</v>
      </c>
      <c r="E11756">
        <v>5.07</v>
      </c>
      <c r="F11756">
        <v>4.8899999999999997</v>
      </c>
      <c r="G11756">
        <v>4.8</v>
      </c>
      <c r="H11756">
        <v>4.75</v>
      </c>
      <c r="I11756">
        <v>4.75</v>
      </c>
      <c r="J11756">
        <v>4.75</v>
      </c>
      <c r="K11756">
        <v>4.9400000000000004</v>
      </c>
      <c r="L11756">
        <v>4.8499999999999996</v>
      </c>
    </row>
    <row r="11757" spans="1:12" x14ac:dyDescent="0.2">
      <c r="A11757" s="4">
        <v>39101</v>
      </c>
      <c r="B11757">
        <v>4.96</v>
      </c>
      <c r="C11757">
        <v>5.14</v>
      </c>
      <c r="D11757">
        <v>5.17</v>
      </c>
      <c r="E11757">
        <v>5.09</v>
      </c>
      <c r="F11757">
        <v>4.93</v>
      </c>
      <c r="G11757">
        <v>4.83</v>
      </c>
      <c r="H11757">
        <v>4.78</v>
      </c>
      <c r="I11757">
        <v>4.78</v>
      </c>
      <c r="J11757">
        <v>4.78</v>
      </c>
      <c r="K11757">
        <v>4.96</v>
      </c>
      <c r="L11757">
        <v>4.87</v>
      </c>
    </row>
    <row r="11758" spans="1:12" x14ac:dyDescent="0.2">
      <c r="A11758" s="4">
        <v>39104</v>
      </c>
      <c r="B11758">
        <v>4.9800000000000004</v>
      </c>
      <c r="C11758">
        <v>5.13</v>
      </c>
      <c r="D11758">
        <v>5.18</v>
      </c>
      <c r="E11758">
        <v>5.09</v>
      </c>
      <c r="F11758">
        <v>4.91</v>
      </c>
      <c r="G11758">
        <v>4.82</v>
      </c>
      <c r="H11758">
        <v>4.7699999999999996</v>
      </c>
      <c r="I11758">
        <v>4.76</v>
      </c>
      <c r="J11758">
        <v>4.76</v>
      </c>
      <c r="K11758">
        <v>4.9400000000000004</v>
      </c>
      <c r="L11758">
        <v>4.84</v>
      </c>
    </row>
    <row r="11759" spans="1:12" x14ac:dyDescent="0.2">
      <c r="A11759" s="4">
        <v>39105</v>
      </c>
      <c r="B11759">
        <v>5.0199999999999996</v>
      </c>
      <c r="C11759">
        <v>5.14</v>
      </c>
      <c r="D11759">
        <v>5.18</v>
      </c>
      <c r="E11759">
        <v>5.0999999999999996</v>
      </c>
      <c r="F11759">
        <v>4.9400000000000004</v>
      </c>
      <c r="G11759">
        <v>4.8499999999999996</v>
      </c>
      <c r="H11759">
        <v>4.8099999999999996</v>
      </c>
      <c r="I11759">
        <v>4.8099999999999996</v>
      </c>
      <c r="J11759">
        <v>4.8099999999999996</v>
      </c>
      <c r="K11759">
        <v>5</v>
      </c>
      <c r="L11759">
        <v>4.9000000000000004</v>
      </c>
    </row>
    <row r="11760" spans="1:12" x14ac:dyDescent="0.2">
      <c r="A11760" s="4">
        <v>39106</v>
      </c>
      <c r="B11760">
        <v>4.99</v>
      </c>
      <c r="C11760">
        <v>5.13</v>
      </c>
      <c r="D11760">
        <v>5.17</v>
      </c>
      <c r="E11760">
        <v>5.09</v>
      </c>
      <c r="F11760">
        <v>4.93</v>
      </c>
      <c r="G11760">
        <v>4.8499999999999996</v>
      </c>
      <c r="H11760">
        <v>4.8099999999999996</v>
      </c>
      <c r="I11760">
        <v>4.8099999999999996</v>
      </c>
      <c r="J11760">
        <v>4.8099999999999996</v>
      </c>
      <c r="K11760">
        <v>5</v>
      </c>
      <c r="L11760">
        <v>4.91</v>
      </c>
    </row>
    <row r="11761" spans="1:12" x14ac:dyDescent="0.2">
      <c r="A11761" s="4">
        <v>39107</v>
      </c>
      <c r="B11761">
        <v>4.97</v>
      </c>
      <c r="C11761">
        <v>5.14</v>
      </c>
      <c r="D11761">
        <v>5.18</v>
      </c>
      <c r="E11761">
        <v>5.1100000000000003</v>
      </c>
      <c r="F11761">
        <v>4.9800000000000004</v>
      </c>
      <c r="G11761">
        <v>4.9000000000000004</v>
      </c>
      <c r="H11761">
        <v>4.8499999999999996</v>
      </c>
      <c r="I11761">
        <v>4.8499999999999996</v>
      </c>
      <c r="J11761">
        <v>4.87</v>
      </c>
      <c r="K11761">
        <v>5.0599999999999996</v>
      </c>
      <c r="L11761">
        <v>4.96</v>
      </c>
    </row>
    <row r="11762" spans="1:12" x14ac:dyDescent="0.2">
      <c r="A11762" s="4">
        <v>39108</v>
      </c>
      <c r="B11762">
        <v>4.9400000000000004</v>
      </c>
      <c r="C11762">
        <v>5.13</v>
      </c>
      <c r="D11762">
        <v>5.18</v>
      </c>
      <c r="E11762">
        <v>5.12</v>
      </c>
      <c r="F11762">
        <v>4.99</v>
      </c>
      <c r="G11762">
        <v>4.91</v>
      </c>
      <c r="H11762">
        <v>4.87</v>
      </c>
      <c r="I11762">
        <v>4.87</v>
      </c>
      <c r="J11762">
        <v>4.88</v>
      </c>
      <c r="K11762">
        <v>5.07</v>
      </c>
      <c r="L11762">
        <v>4.9800000000000004</v>
      </c>
    </row>
    <row r="11763" spans="1:12" x14ac:dyDescent="0.2">
      <c r="A11763" s="4">
        <v>39111</v>
      </c>
      <c r="B11763">
        <v>4.95</v>
      </c>
      <c r="C11763">
        <v>5.14</v>
      </c>
      <c r="D11763">
        <v>5.19</v>
      </c>
      <c r="E11763">
        <v>5.12</v>
      </c>
      <c r="F11763">
        <v>4.99</v>
      </c>
      <c r="G11763">
        <v>4.93</v>
      </c>
      <c r="H11763">
        <v>4.8899999999999997</v>
      </c>
      <c r="I11763">
        <v>4.8899999999999997</v>
      </c>
      <c r="J11763">
        <v>4.9000000000000004</v>
      </c>
      <c r="K11763">
        <v>5.09</v>
      </c>
      <c r="L11763">
        <v>4.99</v>
      </c>
    </row>
    <row r="11764" spans="1:12" x14ac:dyDescent="0.2">
      <c r="A11764" s="4">
        <v>39112</v>
      </c>
      <c r="B11764">
        <v>4.99</v>
      </c>
      <c r="C11764">
        <v>5.13</v>
      </c>
      <c r="D11764">
        <v>5.18</v>
      </c>
      <c r="E11764">
        <v>5.1100000000000003</v>
      </c>
      <c r="F11764">
        <v>4.9800000000000004</v>
      </c>
      <c r="G11764">
        <v>4.9000000000000004</v>
      </c>
      <c r="H11764">
        <v>4.8600000000000003</v>
      </c>
      <c r="I11764">
        <v>4.8600000000000003</v>
      </c>
      <c r="J11764">
        <v>4.88</v>
      </c>
      <c r="K11764">
        <v>5.07</v>
      </c>
      <c r="L11764">
        <v>4.9800000000000004</v>
      </c>
    </row>
    <row r="11765" spans="1:12" x14ac:dyDescent="0.2">
      <c r="A11765" s="4">
        <v>39113</v>
      </c>
      <c r="B11765">
        <v>5</v>
      </c>
      <c r="C11765">
        <v>5.12</v>
      </c>
      <c r="D11765">
        <v>5.16</v>
      </c>
      <c r="E11765">
        <v>5.09</v>
      </c>
      <c r="F11765">
        <v>4.9400000000000004</v>
      </c>
      <c r="G11765">
        <v>4.8499999999999996</v>
      </c>
      <c r="H11765">
        <v>4.82</v>
      </c>
      <c r="I11765">
        <v>4.82</v>
      </c>
      <c r="J11765">
        <v>4.83</v>
      </c>
      <c r="K11765">
        <v>5.0199999999999996</v>
      </c>
      <c r="L11765">
        <v>4.93</v>
      </c>
    </row>
    <row r="11766" spans="1:12" x14ac:dyDescent="0.2">
      <c r="A11766" s="4">
        <v>39114</v>
      </c>
      <c r="B11766">
        <v>4.99</v>
      </c>
      <c r="C11766">
        <v>5.13</v>
      </c>
      <c r="D11766">
        <v>5.16</v>
      </c>
      <c r="E11766">
        <v>5.09</v>
      </c>
      <c r="F11766">
        <v>4.96</v>
      </c>
      <c r="G11766">
        <v>4.88</v>
      </c>
      <c r="H11766">
        <v>4.84</v>
      </c>
      <c r="I11766">
        <v>4.84</v>
      </c>
      <c r="J11766">
        <v>4.84</v>
      </c>
      <c r="K11766">
        <v>5.0199999999999996</v>
      </c>
      <c r="L11766">
        <v>4.93</v>
      </c>
    </row>
    <row r="11767" spans="1:12" x14ac:dyDescent="0.2">
      <c r="A11767" s="4">
        <v>39115</v>
      </c>
      <c r="B11767">
        <v>5.01</v>
      </c>
      <c r="C11767">
        <v>5.14</v>
      </c>
      <c r="D11767">
        <v>5.16</v>
      </c>
      <c r="E11767">
        <v>5.08</v>
      </c>
      <c r="F11767">
        <v>4.9400000000000004</v>
      </c>
      <c r="G11767">
        <v>4.87</v>
      </c>
      <c r="H11767">
        <v>4.82</v>
      </c>
      <c r="I11767">
        <v>4.82</v>
      </c>
      <c r="J11767">
        <v>4.83</v>
      </c>
      <c r="K11767">
        <v>5.0199999999999996</v>
      </c>
      <c r="L11767">
        <v>4.93</v>
      </c>
    </row>
    <row r="11768" spans="1:12" x14ac:dyDescent="0.2">
      <c r="A11768" s="4">
        <v>39118</v>
      </c>
      <c r="B11768">
        <v>5.0599999999999996</v>
      </c>
      <c r="C11768">
        <v>5.15</v>
      </c>
      <c r="D11768">
        <v>5.16</v>
      </c>
      <c r="E11768">
        <v>5.08</v>
      </c>
      <c r="F11768">
        <v>4.92</v>
      </c>
      <c r="G11768">
        <v>4.84</v>
      </c>
      <c r="H11768">
        <v>4.8</v>
      </c>
      <c r="I11768">
        <v>4.8</v>
      </c>
      <c r="J11768">
        <v>4.8099999999999996</v>
      </c>
      <c r="K11768">
        <v>5</v>
      </c>
      <c r="L11768">
        <v>4.91</v>
      </c>
    </row>
    <row r="11769" spans="1:12" x14ac:dyDescent="0.2">
      <c r="A11769" s="4">
        <v>39119</v>
      </c>
      <c r="B11769">
        <v>5.14</v>
      </c>
      <c r="C11769">
        <v>5.14</v>
      </c>
      <c r="D11769">
        <v>5.16</v>
      </c>
      <c r="E11769">
        <v>5.07</v>
      </c>
      <c r="F11769">
        <v>4.9000000000000004</v>
      </c>
      <c r="G11769">
        <v>4.8</v>
      </c>
      <c r="H11769">
        <v>4.76</v>
      </c>
      <c r="I11769">
        <v>4.76</v>
      </c>
      <c r="J11769">
        <v>4.7699999999999996</v>
      </c>
      <c r="K11769">
        <v>4.96</v>
      </c>
      <c r="L11769">
        <v>4.87</v>
      </c>
    </row>
    <row r="11770" spans="1:12" x14ac:dyDescent="0.2">
      <c r="A11770" s="4">
        <v>39120</v>
      </c>
      <c r="B11770">
        <v>5.15</v>
      </c>
      <c r="C11770">
        <v>5.15</v>
      </c>
      <c r="D11770">
        <v>5.16</v>
      </c>
      <c r="E11770">
        <v>5.0599999999999996</v>
      </c>
      <c r="F11770">
        <v>4.87</v>
      </c>
      <c r="G11770">
        <v>4.7699999999999996</v>
      </c>
      <c r="H11770">
        <v>4.74</v>
      </c>
      <c r="I11770">
        <v>4.7300000000000004</v>
      </c>
      <c r="J11770">
        <v>4.74</v>
      </c>
      <c r="K11770">
        <v>4.9400000000000004</v>
      </c>
      <c r="L11770">
        <v>4.8600000000000003</v>
      </c>
    </row>
    <row r="11771" spans="1:12" x14ac:dyDescent="0.2">
      <c r="A11771" s="4">
        <v>39121</v>
      </c>
      <c r="B11771">
        <v>5.15</v>
      </c>
      <c r="C11771">
        <v>5.16</v>
      </c>
      <c r="D11771">
        <v>5.16</v>
      </c>
      <c r="E11771">
        <v>5.0599999999999996</v>
      </c>
      <c r="F11771">
        <v>4.87</v>
      </c>
      <c r="G11771">
        <v>4.7699999999999996</v>
      </c>
      <c r="H11771">
        <v>4.7300000000000004</v>
      </c>
      <c r="I11771">
        <v>4.7300000000000004</v>
      </c>
      <c r="J11771">
        <v>4.7300000000000004</v>
      </c>
      <c r="K11771">
        <v>4.93</v>
      </c>
      <c r="L11771">
        <v>4.8099999999999996</v>
      </c>
    </row>
    <row r="11772" spans="1:12" x14ac:dyDescent="0.2">
      <c r="A11772" s="4">
        <v>39122</v>
      </c>
      <c r="B11772">
        <v>5.15</v>
      </c>
      <c r="C11772">
        <v>5.15</v>
      </c>
      <c r="D11772">
        <v>5.17</v>
      </c>
      <c r="E11772">
        <v>5.08</v>
      </c>
      <c r="F11772">
        <v>4.92</v>
      </c>
      <c r="G11772">
        <v>4.82</v>
      </c>
      <c r="H11772">
        <v>4.78</v>
      </c>
      <c r="I11772">
        <v>4.78</v>
      </c>
      <c r="J11772">
        <v>4.79</v>
      </c>
      <c r="K11772">
        <v>4.9800000000000004</v>
      </c>
      <c r="L11772">
        <v>4.87</v>
      </c>
    </row>
    <row r="11773" spans="1:12" x14ac:dyDescent="0.2">
      <c r="A11773" s="4">
        <v>39125</v>
      </c>
      <c r="B11773">
        <v>5.16</v>
      </c>
      <c r="C11773">
        <v>5.18</v>
      </c>
      <c r="D11773">
        <v>5.18</v>
      </c>
      <c r="E11773">
        <v>5.0999999999999996</v>
      </c>
      <c r="F11773">
        <v>4.9400000000000004</v>
      </c>
      <c r="G11773">
        <v>4.84</v>
      </c>
      <c r="H11773">
        <v>4.8</v>
      </c>
      <c r="I11773">
        <v>4.8</v>
      </c>
      <c r="J11773">
        <v>4.8</v>
      </c>
      <c r="K11773">
        <v>5</v>
      </c>
      <c r="L11773">
        <v>4.88</v>
      </c>
    </row>
    <row r="11774" spans="1:12" x14ac:dyDescent="0.2">
      <c r="A11774" s="4">
        <v>39126</v>
      </c>
      <c r="B11774">
        <v>5.24</v>
      </c>
      <c r="C11774">
        <v>5.17</v>
      </c>
      <c r="D11774">
        <v>5.17</v>
      </c>
      <c r="E11774">
        <v>5.0999999999999996</v>
      </c>
      <c r="F11774">
        <v>4.95</v>
      </c>
      <c r="G11774">
        <v>4.8499999999999996</v>
      </c>
      <c r="H11774">
        <v>4.8099999999999996</v>
      </c>
      <c r="I11774">
        <v>4.8099999999999996</v>
      </c>
      <c r="J11774">
        <v>4.82</v>
      </c>
      <c r="K11774">
        <v>5.0199999999999996</v>
      </c>
      <c r="L11774">
        <v>4.9000000000000004</v>
      </c>
    </row>
    <row r="11775" spans="1:12" x14ac:dyDescent="0.2">
      <c r="A11775" s="4">
        <v>39127</v>
      </c>
      <c r="B11775">
        <v>5.23</v>
      </c>
      <c r="C11775">
        <v>5.16</v>
      </c>
      <c r="D11775">
        <v>5.16</v>
      </c>
      <c r="E11775">
        <v>5.0599999999999996</v>
      </c>
      <c r="F11775">
        <v>4.87</v>
      </c>
      <c r="G11775">
        <v>4.7699999999999996</v>
      </c>
      <c r="H11775">
        <v>4.72</v>
      </c>
      <c r="I11775">
        <v>4.72</v>
      </c>
      <c r="J11775">
        <v>4.74</v>
      </c>
      <c r="K11775">
        <v>4.9400000000000004</v>
      </c>
      <c r="L11775">
        <v>4.83</v>
      </c>
    </row>
    <row r="11776" spans="1:12" x14ac:dyDescent="0.2">
      <c r="A11776" s="4">
        <v>39128</v>
      </c>
      <c r="B11776">
        <v>5.23</v>
      </c>
      <c r="C11776">
        <v>5.17</v>
      </c>
      <c r="D11776">
        <v>5.15</v>
      </c>
      <c r="E11776">
        <v>5.04</v>
      </c>
      <c r="F11776">
        <v>4.83</v>
      </c>
      <c r="G11776">
        <v>4.7300000000000004</v>
      </c>
      <c r="H11776">
        <v>4.68</v>
      </c>
      <c r="I11776">
        <v>4.6900000000000004</v>
      </c>
      <c r="J11776">
        <v>4.7</v>
      </c>
      <c r="K11776">
        <v>4.91</v>
      </c>
      <c r="L11776">
        <v>4.8099999999999996</v>
      </c>
    </row>
    <row r="11777" spans="1:12" x14ac:dyDescent="0.2">
      <c r="A11777" s="4">
        <v>39129</v>
      </c>
      <c r="B11777">
        <v>5.23</v>
      </c>
      <c r="C11777">
        <v>5.17</v>
      </c>
      <c r="D11777">
        <v>5.15</v>
      </c>
      <c r="E11777">
        <v>5.05</v>
      </c>
      <c r="F11777">
        <v>4.83</v>
      </c>
      <c r="G11777">
        <v>4.7300000000000004</v>
      </c>
      <c r="H11777">
        <v>4.68</v>
      </c>
      <c r="I11777">
        <v>4.68</v>
      </c>
      <c r="J11777">
        <v>4.6900000000000004</v>
      </c>
      <c r="K11777">
        <v>4.9000000000000004</v>
      </c>
      <c r="L11777">
        <v>4.79</v>
      </c>
    </row>
    <row r="11778" spans="1:12" x14ac:dyDescent="0.2">
      <c r="A11778" s="4">
        <v>39132</v>
      </c>
      <c r="B11778" t="s">
        <v>13</v>
      </c>
      <c r="C11778" t="s">
        <v>13</v>
      </c>
      <c r="D11778" t="s">
        <v>13</v>
      </c>
      <c r="E11778" t="s">
        <v>13</v>
      </c>
      <c r="F11778" t="s">
        <v>13</v>
      </c>
      <c r="G11778" t="s">
        <v>13</v>
      </c>
      <c r="H11778" t="s">
        <v>13</v>
      </c>
      <c r="I11778" t="s">
        <v>13</v>
      </c>
      <c r="J11778" t="s">
        <v>13</v>
      </c>
      <c r="K11778" t="s">
        <v>13</v>
      </c>
      <c r="L11778" t="s">
        <v>13</v>
      </c>
    </row>
    <row r="11779" spans="1:12" x14ac:dyDescent="0.2">
      <c r="A11779" s="4">
        <v>39133</v>
      </c>
      <c r="B11779">
        <v>5.23</v>
      </c>
      <c r="C11779">
        <v>5.19</v>
      </c>
      <c r="D11779">
        <v>5.16</v>
      </c>
      <c r="E11779">
        <v>5.04</v>
      </c>
      <c r="F11779">
        <v>4.8099999999999996</v>
      </c>
      <c r="G11779">
        <v>4.71</v>
      </c>
      <c r="H11779">
        <v>4.67</v>
      </c>
      <c r="I11779">
        <v>4.67</v>
      </c>
      <c r="J11779">
        <v>4.68</v>
      </c>
      <c r="K11779">
        <v>4.8899999999999997</v>
      </c>
      <c r="L11779">
        <v>4.78</v>
      </c>
    </row>
    <row r="11780" spans="1:12" x14ac:dyDescent="0.2">
      <c r="A11780" s="4">
        <v>39134</v>
      </c>
      <c r="B11780">
        <v>5.27</v>
      </c>
      <c r="C11780">
        <v>5.18</v>
      </c>
      <c r="D11780">
        <v>5.16</v>
      </c>
      <c r="E11780">
        <v>5.05</v>
      </c>
      <c r="F11780">
        <v>4.82</v>
      </c>
      <c r="G11780">
        <v>4.74</v>
      </c>
      <c r="H11780">
        <v>4.68</v>
      </c>
      <c r="I11780">
        <v>4.68</v>
      </c>
      <c r="J11780">
        <v>4.6900000000000004</v>
      </c>
      <c r="K11780">
        <v>4.9000000000000004</v>
      </c>
      <c r="L11780">
        <v>4.79</v>
      </c>
    </row>
    <row r="11781" spans="1:12" x14ac:dyDescent="0.2">
      <c r="A11781" s="4">
        <v>39135</v>
      </c>
      <c r="B11781">
        <v>5.26</v>
      </c>
      <c r="C11781">
        <v>5.19</v>
      </c>
      <c r="D11781">
        <v>5.17</v>
      </c>
      <c r="E11781">
        <v>5.07</v>
      </c>
      <c r="F11781">
        <v>4.87</v>
      </c>
      <c r="G11781">
        <v>4.7699999999999996</v>
      </c>
      <c r="H11781">
        <v>4.72</v>
      </c>
      <c r="I11781">
        <v>4.72</v>
      </c>
      <c r="J11781">
        <v>4.7300000000000004</v>
      </c>
      <c r="K11781">
        <v>4.9400000000000004</v>
      </c>
      <c r="L11781">
        <v>4.83</v>
      </c>
    </row>
    <row r="11782" spans="1:12" x14ac:dyDescent="0.2">
      <c r="A11782" s="4">
        <v>39136</v>
      </c>
      <c r="B11782">
        <v>5.25</v>
      </c>
      <c r="C11782">
        <v>5.18</v>
      </c>
      <c r="D11782">
        <v>5.17</v>
      </c>
      <c r="E11782">
        <v>5.05</v>
      </c>
      <c r="F11782">
        <v>4.82</v>
      </c>
      <c r="G11782">
        <v>4.71</v>
      </c>
      <c r="H11782">
        <v>4.67</v>
      </c>
      <c r="I11782">
        <v>4.67</v>
      </c>
      <c r="J11782">
        <v>4.68</v>
      </c>
      <c r="K11782">
        <v>4.8899999999999997</v>
      </c>
      <c r="L11782">
        <v>4.79</v>
      </c>
    </row>
    <row r="11783" spans="1:12" x14ac:dyDescent="0.2">
      <c r="A11783" s="4">
        <v>39139</v>
      </c>
      <c r="B11783">
        <v>5.23</v>
      </c>
      <c r="C11783">
        <v>5.19</v>
      </c>
      <c r="D11783">
        <v>5.18</v>
      </c>
      <c r="E11783">
        <v>5.05</v>
      </c>
      <c r="F11783">
        <v>4.7699999999999996</v>
      </c>
      <c r="G11783">
        <v>4.67</v>
      </c>
      <c r="H11783">
        <v>4.62</v>
      </c>
      <c r="I11783">
        <v>4.62</v>
      </c>
      <c r="J11783">
        <v>4.63</v>
      </c>
      <c r="K11783">
        <v>4.84</v>
      </c>
      <c r="L11783">
        <v>4.7300000000000004</v>
      </c>
    </row>
    <row r="11784" spans="1:12" x14ac:dyDescent="0.2">
      <c r="A11784" s="4">
        <v>39140</v>
      </c>
      <c r="B11784">
        <v>5.22</v>
      </c>
      <c r="C11784">
        <v>5.14</v>
      </c>
      <c r="D11784">
        <v>5.0999999999999996</v>
      </c>
      <c r="E11784">
        <v>4.93</v>
      </c>
      <c r="F11784">
        <v>4.59</v>
      </c>
      <c r="G11784">
        <v>4.5</v>
      </c>
      <c r="H11784">
        <v>4.46</v>
      </c>
      <c r="I11784">
        <v>4.46</v>
      </c>
      <c r="J11784">
        <v>4.5</v>
      </c>
      <c r="K11784">
        <v>4.7300000000000004</v>
      </c>
      <c r="L11784">
        <v>4.62</v>
      </c>
    </row>
    <row r="11785" spans="1:12" x14ac:dyDescent="0.2">
      <c r="A11785" s="4">
        <v>39141</v>
      </c>
      <c r="B11785">
        <v>5.24</v>
      </c>
      <c r="C11785">
        <v>5.16</v>
      </c>
      <c r="D11785">
        <v>5.12</v>
      </c>
      <c r="E11785">
        <v>4.96</v>
      </c>
      <c r="F11785">
        <v>4.6500000000000004</v>
      </c>
      <c r="G11785">
        <v>4.55</v>
      </c>
      <c r="H11785">
        <v>4.5199999999999996</v>
      </c>
      <c r="I11785">
        <v>4.53</v>
      </c>
      <c r="J11785">
        <v>4.5599999999999996</v>
      </c>
      <c r="K11785">
        <v>4.78</v>
      </c>
      <c r="L11785">
        <v>4.68</v>
      </c>
    </row>
    <row r="11786" spans="1:12" x14ac:dyDescent="0.2">
      <c r="A11786" s="4">
        <v>39142</v>
      </c>
      <c r="B11786">
        <v>5.25</v>
      </c>
      <c r="C11786">
        <v>5.15</v>
      </c>
      <c r="D11786">
        <v>5.1100000000000003</v>
      </c>
      <c r="E11786">
        <v>4.95</v>
      </c>
      <c r="F11786">
        <v>4.63</v>
      </c>
      <c r="G11786">
        <v>4.54</v>
      </c>
      <c r="H11786">
        <v>4.5</v>
      </c>
      <c r="I11786">
        <v>4.51</v>
      </c>
      <c r="J11786">
        <v>4.5599999999999996</v>
      </c>
      <c r="K11786">
        <v>4.78</v>
      </c>
      <c r="L11786">
        <v>4.68</v>
      </c>
    </row>
    <row r="11787" spans="1:12" x14ac:dyDescent="0.2">
      <c r="A11787" s="4">
        <v>39143</v>
      </c>
      <c r="B11787">
        <v>5.23</v>
      </c>
      <c r="C11787">
        <v>5.12</v>
      </c>
      <c r="D11787">
        <v>5.07</v>
      </c>
      <c r="E11787">
        <v>4.9000000000000004</v>
      </c>
      <c r="F11787">
        <v>4.5599999999999996</v>
      </c>
      <c r="G11787">
        <v>4.4800000000000004</v>
      </c>
      <c r="H11787">
        <v>4.46</v>
      </c>
      <c r="I11787">
        <v>4.47</v>
      </c>
      <c r="J11787">
        <v>4.5199999999999996</v>
      </c>
      <c r="K11787">
        <v>4.75</v>
      </c>
      <c r="L11787">
        <v>4.6500000000000004</v>
      </c>
    </row>
    <row r="11788" spans="1:12" x14ac:dyDescent="0.2">
      <c r="A11788" s="4">
        <v>39146</v>
      </c>
      <c r="B11788">
        <v>5.22</v>
      </c>
      <c r="C11788">
        <v>5.0999999999999996</v>
      </c>
      <c r="D11788">
        <v>5.08</v>
      </c>
      <c r="E11788">
        <v>4.8899999999999997</v>
      </c>
      <c r="F11788">
        <v>4.53</v>
      </c>
      <c r="G11788">
        <v>4.47</v>
      </c>
      <c r="H11788">
        <v>4.45</v>
      </c>
      <c r="I11788">
        <v>4.46</v>
      </c>
      <c r="J11788">
        <v>4.51</v>
      </c>
      <c r="K11788">
        <v>4.74</v>
      </c>
      <c r="L11788">
        <v>4.6399999999999997</v>
      </c>
    </row>
    <row r="11789" spans="1:12" x14ac:dyDescent="0.2">
      <c r="A11789" s="4">
        <v>39147</v>
      </c>
      <c r="B11789">
        <v>5.24</v>
      </c>
      <c r="C11789">
        <v>5.14</v>
      </c>
      <c r="D11789">
        <v>5.0999999999999996</v>
      </c>
      <c r="E11789">
        <v>4.92</v>
      </c>
      <c r="F11789">
        <v>4.58</v>
      </c>
      <c r="G11789">
        <v>4.5199999999999996</v>
      </c>
      <c r="H11789">
        <v>4.4800000000000004</v>
      </c>
      <c r="I11789">
        <v>4.49</v>
      </c>
      <c r="J11789">
        <v>4.53</v>
      </c>
      <c r="K11789">
        <v>4.76</v>
      </c>
      <c r="L11789">
        <v>4.66</v>
      </c>
    </row>
    <row r="11790" spans="1:12" x14ac:dyDescent="0.2">
      <c r="A11790" s="4">
        <v>39148</v>
      </c>
      <c r="B11790">
        <v>5.24</v>
      </c>
      <c r="C11790">
        <v>5.12</v>
      </c>
      <c r="D11790">
        <v>5.09</v>
      </c>
      <c r="E11790">
        <v>4.9000000000000004</v>
      </c>
      <c r="F11790">
        <v>4.54</v>
      </c>
      <c r="G11790">
        <v>4.4800000000000004</v>
      </c>
      <c r="H11790">
        <v>4.45</v>
      </c>
      <c r="I11790">
        <v>4.46</v>
      </c>
      <c r="J11790">
        <v>4.5</v>
      </c>
      <c r="K11790">
        <v>4.7300000000000004</v>
      </c>
      <c r="L11790">
        <v>4.6399999999999997</v>
      </c>
    </row>
    <row r="11791" spans="1:12" x14ac:dyDescent="0.2">
      <c r="A11791" s="4">
        <v>39149</v>
      </c>
      <c r="B11791">
        <v>5.24</v>
      </c>
      <c r="C11791">
        <v>5.0999999999999996</v>
      </c>
      <c r="D11791">
        <v>5.08</v>
      </c>
      <c r="E11791">
        <v>4.91</v>
      </c>
      <c r="F11791">
        <v>4.5599999999999996</v>
      </c>
      <c r="G11791">
        <v>4.49</v>
      </c>
      <c r="H11791">
        <v>4.45</v>
      </c>
      <c r="I11791">
        <v>4.46</v>
      </c>
      <c r="J11791">
        <v>4.51</v>
      </c>
      <c r="K11791">
        <v>4.74</v>
      </c>
      <c r="L11791">
        <v>4.6500000000000004</v>
      </c>
    </row>
    <row r="11792" spans="1:12" x14ac:dyDescent="0.2">
      <c r="A11792" s="4">
        <v>39150</v>
      </c>
      <c r="B11792">
        <v>5.22</v>
      </c>
      <c r="C11792">
        <v>5.0999999999999996</v>
      </c>
      <c r="D11792">
        <v>5.13</v>
      </c>
      <c r="E11792">
        <v>4.9800000000000004</v>
      </c>
      <c r="F11792">
        <v>4.66</v>
      </c>
      <c r="G11792">
        <v>4.58</v>
      </c>
      <c r="H11792">
        <v>4.55</v>
      </c>
      <c r="I11792">
        <v>4.55</v>
      </c>
      <c r="J11792">
        <v>4.59</v>
      </c>
      <c r="K11792">
        <v>4.8099999999999996</v>
      </c>
      <c r="L11792">
        <v>4.72</v>
      </c>
    </row>
    <row r="11793" spans="1:12" x14ac:dyDescent="0.2">
      <c r="A11793" s="4">
        <v>39153</v>
      </c>
      <c r="B11793">
        <v>5.22</v>
      </c>
      <c r="C11793">
        <v>5.09</v>
      </c>
      <c r="D11793">
        <v>5.13</v>
      </c>
      <c r="E11793">
        <v>4.96</v>
      </c>
      <c r="F11793">
        <v>4.62</v>
      </c>
      <c r="G11793">
        <v>4.55</v>
      </c>
      <c r="H11793">
        <v>4.5</v>
      </c>
      <c r="I11793">
        <v>4.51</v>
      </c>
      <c r="J11793">
        <v>4.5599999999999996</v>
      </c>
      <c r="K11793">
        <v>4.78</v>
      </c>
      <c r="L11793">
        <v>4.6900000000000004</v>
      </c>
    </row>
    <row r="11794" spans="1:12" x14ac:dyDescent="0.2">
      <c r="A11794" s="4">
        <v>39154</v>
      </c>
      <c r="B11794">
        <v>5.23</v>
      </c>
      <c r="C11794">
        <v>5.09</v>
      </c>
      <c r="D11794">
        <v>5.0999999999999996</v>
      </c>
      <c r="E11794">
        <v>4.9000000000000004</v>
      </c>
      <c r="F11794">
        <v>4.5199999999999996</v>
      </c>
      <c r="G11794">
        <v>4.45</v>
      </c>
      <c r="H11794">
        <v>4.41</v>
      </c>
      <c r="I11794">
        <v>4.43</v>
      </c>
      <c r="J11794">
        <v>4.5</v>
      </c>
      <c r="K11794">
        <v>4.75</v>
      </c>
      <c r="L11794">
        <v>4.66</v>
      </c>
    </row>
    <row r="11795" spans="1:12" x14ac:dyDescent="0.2">
      <c r="A11795" s="4">
        <v>39155</v>
      </c>
      <c r="B11795">
        <v>5.24</v>
      </c>
      <c r="C11795">
        <v>5.0599999999999996</v>
      </c>
      <c r="D11795">
        <v>5.0999999999999996</v>
      </c>
      <c r="E11795">
        <v>4.91</v>
      </c>
      <c r="F11795">
        <v>4.54</v>
      </c>
      <c r="G11795">
        <v>4.47</v>
      </c>
      <c r="H11795">
        <v>4.4400000000000004</v>
      </c>
      <c r="I11795">
        <v>4.46</v>
      </c>
      <c r="J11795">
        <v>4.53</v>
      </c>
      <c r="K11795">
        <v>4.78</v>
      </c>
      <c r="L11795">
        <v>4.6900000000000004</v>
      </c>
    </row>
    <row r="11796" spans="1:12" x14ac:dyDescent="0.2">
      <c r="A11796" s="4">
        <v>39156</v>
      </c>
      <c r="B11796">
        <v>5.21</v>
      </c>
      <c r="C11796">
        <v>5.05</v>
      </c>
      <c r="D11796">
        <v>5.12</v>
      </c>
      <c r="E11796">
        <v>4.93</v>
      </c>
      <c r="F11796">
        <v>4.57</v>
      </c>
      <c r="G11796">
        <v>4.5</v>
      </c>
      <c r="H11796">
        <v>4.46</v>
      </c>
      <c r="I11796">
        <v>4.47</v>
      </c>
      <c r="J11796">
        <v>4.54</v>
      </c>
      <c r="K11796">
        <v>4.78</v>
      </c>
      <c r="L11796">
        <v>4.6900000000000004</v>
      </c>
    </row>
    <row r="11797" spans="1:12" x14ac:dyDescent="0.2">
      <c r="A11797" s="4">
        <v>39157</v>
      </c>
      <c r="B11797">
        <v>5.18</v>
      </c>
      <c r="C11797">
        <v>5.04</v>
      </c>
      <c r="D11797">
        <v>5.13</v>
      </c>
      <c r="E11797">
        <v>4.95</v>
      </c>
      <c r="F11797">
        <v>4.58</v>
      </c>
      <c r="G11797">
        <v>4.51</v>
      </c>
      <c r="H11797">
        <v>4.47</v>
      </c>
      <c r="I11797">
        <v>4.49</v>
      </c>
      <c r="J11797">
        <v>4.55</v>
      </c>
      <c r="K11797">
        <v>4.79</v>
      </c>
      <c r="L11797">
        <v>4.7</v>
      </c>
    </row>
    <row r="11798" spans="1:12" x14ac:dyDescent="0.2">
      <c r="A11798" s="4">
        <v>39160</v>
      </c>
      <c r="B11798">
        <v>5.17</v>
      </c>
      <c r="C11798">
        <v>5.0599999999999996</v>
      </c>
      <c r="D11798">
        <v>5.13</v>
      </c>
      <c r="E11798">
        <v>4.96</v>
      </c>
      <c r="F11798">
        <v>4.6100000000000003</v>
      </c>
      <c r="G11798">
        <v>4.54</v>
      </c>
      <c r="H11798">
        <v>4.5</v>
      </c>
      <c r="I11798">
        <v>4.51</v>
      </c>
      <c r="J11798">
        <v>4.58</v>
      </c>
      <c r="K11798">
        <v>4.8099999999999996</v>
      </c>
      <c r="L11798">
        <v>4.72</v>
      </c>
    </row>
    <row r="11799" spans="1:12" x14ac:dyDescent="0.2">
      <c r="A11799" s="4">
        <v>39161</v>
      </c>
      <c r="B11799">
        <v>5.22</v>
      </c>
      <c r="C11799">
        <v>5.0599999999999996</v>
      </c>
      <c r="D11799">
        <v>5.12</v>
      </c>
      <c r="E11799">
        <v>4.9400000000000004</v>
      </c>
      <c r="F11799">
        <v>4.5999999999999996</v>
      </c>
      <c r="G11799">
        <v>4.51</v>
      </c>
      <c r="H11799">
        <v>4.47</v>
      </c>
      <c r="I11799">
        <v>4.49</v>
      </c>
      <c r="J11799">
        <v>4.5599999999999996</v>
      </c>
      <c r="K11799">
        <v>4.79</v>
      </c>
      <c r="L11799">
        <v>4.71</v>
      </c>
    </row>
    <row r="11800" spans="1:12" x14ac:dyDescent="0.2">
      <c r="A11800" s="4">
        <v>39162</v>
      </c>
      <c r="B11800">
        <v>5.24</v>
      </c>
      <c r="C11800">
        <v>5.05</v>
      </c>
      <c r="D11800">
        <v>5.08</v>
      </c>
      <c r="E11800">
        <v>4.8899999999999997</v>
      </c>
      <c r="F11800">
        <v>4.51</v>
      </c>
      <c r="G11800">
        <v>4.4400000000000004</v>
      </c>
      <c r="H11800">
        <v>4.43</v>
      </c>
      <c r="I11800">
        <v>4.45</v>
      </c>
      <c r="J11800">
        <v>4.53</v>
      </c>
      <c r="K11800">
        <v>4.78</v>
      </c>
      <c r="L11800">
        <v>4.7</v>
      </c>
    </row>
    <row r="11801" spans="1:12" x14ac:dyDescent="0.2">
      <c r="A11801" s="4">
        <v>39163</v>
      </c>
      <c r="B11801">
        <v>5.23</v>
      </c>
      <c r="C11801">
        <v>5.0599999999999996</v>
      </c>
      <c r="D11801">
        <v>5.08</v>
      </c>
      <c r="E11801">
        <v>4.91</v>
      </c>
      <c r="F11801">
        <v>4.58</v>
      </c>
      <c r="G11801">
        <v>4.51</v>
      </c>
      <c r="H11801">
        <v>4.49</v>
      </c>
      <c r="I11801">
        <v>4.5199999999999996</v>
      </c>
      <c r="J11801">
        <v>4.5999999999999996</v>
      </c>
      <c r="K11801">
        <v>4.8600000000000003</v>
      </c>
      <c r="L11801">
        <v>4.78</v>
      </c>
    </row>
    <row r="11802" spans="1:12" x14ac:dyDescent="0.2">
      <c r="A11802" s="4">
        <v>39164</v>
      </c>
      <c r="B11802">
        <v>5.24</v>
      </c>
      <c r="C11802">
        <v>5.08</v>
      </c>
      <c r="D11802">
        <v>5.0999999999999996</v>
      </c>
      <c r="E11802">
        <v>4.93</v>
      </c>
      <c r="F11802">
        <v>4.5999999999999996</v>
      </c>
      <c r="G11802">
        <v>4.54</v>
      </c>
      <c r="H11802">
        <v>4.5199999999999996</v>
      </c>
      <c r="I11802">
        <v>4.54</v>
      </c>
      <c r="J11802">
        <v>4.62</v>
      </c>
      <c r="K11802">
        <v>4.88</v>
      </c>
      <c r="L11802">
        <v>4.8</v>
      </c>
    </row>
    <row r="11803" spans="1:12" x14ac:dyDescent="0.2">
      <c r="A11803" s="4">
        <v>39167</v>
      </c>
      <c r="B11803">
        <v>5.22</v>
      </c>
      <c r="C11803">
        <v>5.0599999999999996</v>
      </c>
      <c r="D11803">
        <v>5.09</v>
      </c>
      <c r="E11803">
        <v>4.91</v>
      </c>
      <c r="F11803">
        <v>4.5599999999999996</v>
      </c>
      <c r="G11803">
        <v>4.5</v>
      </c>
      <c r="H11803">
        <v>4.4800000000000004</v>
      </c>
      <c r="I11803">
        <v>4.51</v>
      </c>
      <c r="J11803">
        <v>4.5999999999999996</v>
      </c>
      <c r="K11803">
        <v>4.8600000000000003</v>
      </c>
      <c r="L11803">
        <v>4.79</v>
      </c>
    </row>
    <row r="11804" spans="1:12" x14ac:dyDescent="0.2">
      <c r="A11804" s="4">
        <v>39168</v>
      </c>
      <c r="B11804">
        <v>5.2</v>
      </c>
      <c r="C11804">
        <v>5.08</v>
      </c>
      <c r="D11804">
        <v>5.09</v>
      </c>
      <c r="E11804">
        <v>4.91</v>
      </c>
      <c r="F11804">
        <v>4.58</v>
      </c>
      <c r="G11804">
        <v>4.51</v>
      </c>
      <c r="H11804">
        <v>4.5</v>
      </c>
      <c r="I11804">
        <v>4.53</v>
      </c>
      <c r="J11804">
        <v>4.62</v>
      </c>
      <c r="K11804">
        <v>4.8899999999999997</v>
      </c>
      <c r="L11804">
        <v>4.8099999999999996</v>
      </c>
    </row>
    <row r="11805" spans="1:12" x14ac:dyDescent="0.2">
      <c r="A11805" s="4">
        <v>39169</v>
      </c>
      <c r="B11805">
        <v>5.18</v>
      </c>
      <c r="C11805">
        <v>5.0599999999999996</v>
      </c>
      <c r="D11805">
        <v>5.08</v>
      </c>
      <c r="E11805">
        <v>4.9000000000000004</v>
      </c>
      <c r="F11805">
        <v>4.53</v>
      </c>
      <c r="G11805">
        <v>4.49</v>
      </c>
      <c r="H11805">
        <v>4.5</v>
      </c>
      <c r="I11805">
        <v>4.53</v>
      </c>
      <c r="J11805">
        <v>4.62</v>
      </c>
      <c r="K11805">
        <v>4.9000000000000004</v>
      </c>
      <c r="L11805">
        <v>4.83</v>
      </c>
    </row>
    <row r="11806" spans="1:12" x14ac:dyDescent="0.2">
      <c r="A11806" s="4">
        <v>39170</v>
      </c>
      <c r="B11806">
        <v>5.05</v>
      </c>
      <c r="C11806">
        <v>5.05</v>
      </c>
      <c r="D11806">
        <v>5.0599999999999996</v>
      </c>
      <c r="E11806">
        <v>4.9000000000000004</v>
      </c>
      <c r="F11806">
        <v>4.58</v>
      </c>
      <c r="G11806">
        <v>4.5199999999999996</v>
      </c>
      <c r="H11806">
        <v>4.53</v>
      </c>
      <c r="I11806">
        <v>4.55</v>
      </c>
      <c r="J11806">
        <v>4.6399999999999997</v>
      </c>
      <c r="K11806">
        <v>4.9000000000000004</v>
      </c>
      <c r="L11806">
        <v>4.83</v>
      </c>
    </row>
    <row r="11807" spans="1:12" x14ac:dyDescent="0.2">
      <c r="A11807" s="4">
        <v>39171</v>
      </c>
      <c r="B11807">
        <v>5.07</v>
      </c>
      <c r="C11807">
        <v>5.04</v>
      </c>
      <c r="D11807">
        <v>5.0599999999999996</v>
      </c>
      <c r="E11807">
        <v>4.9000000000000004</v>
      </c>
      <c r="F11807">
        <v>4.58</v>
      </c>
      <c r="G11807">
        <v>4.54</v>
      </c>
      <c r="H11807">
        <v>4.54</v>
      </c>
      <c r="I11807">
        <v>4.58</v>
      </c>
      <c r="J11807">
        <v>4.6500000000000004</v>
      </c>
      <c r="K11807">
        <v>4.92</v>
      </c>
      <c r="L11807">
        <v>4.84</v>
      </c>
    </row>
    <row r="11808" spans="1:12" x14ac:dyDescent="0.2">
      <c r="A11808" s="4">
        <v>39174</v>
      </c>
      <c r="B11808">
        <v>5.12</v>
      </c>
      <c r="C11808">
        <v>5.04</v>
      </c>
      <c r="D11808">
        <v>5.09</v>
      </c>
      <c r="E11808">
        <v>4.92</v>
      </c>
      <c r="F11808">
        <v>4.5999999999999996</v>
      </c>
      <c r="G11808">
        <v>4.53</v>
      </c>
      <c r="H11808">
        <v>4.54</v>
      </c>
      <c r="I11808">
        <v>4.57</v>
      </c>
      <c r="J11808">
        <v>4.6500000000000004</v>
      </c>
      <c r="K11808">
        <v>4.92</v>
      </c>
      <c r="L11808">
        <v>4.84</v>
      </c>
    </row>
    <row r="11809" spans="1:12" x14ac:dyDescent="0.2">
      <c r="A11809" s="4">
        <v>39175</v>
      </c>
      <c r="B11809">
        <v>5.15</v>
      </c>
      <c r="C11809">
        <v>5.05</v>
      </c>
      <c r="D11809">
        <v>5.09</v>
      </c>
      <c r="E11809">
        <v>4.93</v>
      </c>
      <c r="F11809">
        <v>4.63</v>
      </c>
      <c r="G11809">
        <v>4.57</v>
      </c>
      <c r="H11809">
        <v>4.5599999999999996</v>
      </c>
      <c r="I11809">
        <v>4.59</v>
      </c>
      <c r="J11809">
        <v>4.67</v>
      </c>
      <c r="K11809">
        <v>4.93</v>
      </c>
      <c r="L11809">
        <v>4.8499999999999996</v>
      </c>
    </row>
    <row r="11810" spans="1:12" x14ac:dyDescent="0.2">
      <c r="A11810" s="4">
        <v>39176</v>
      </c>
      <c r="B11810">
        <v>5.16</v>
      </c>
      <c r="C11810">
        <v>5.07</v>
      </c>
      <c r="D11810">
        <v>5.08</v>
      </c>
      <c r="E11810">
        <v>4.92</v>
      </c>
      <c r="F11810">
        <v>4.6100000000000003</v>
      </c>
      <c r="G11810">
        <v>4.55</v>
      </c>
      <c r="H11810">
        <v>4.55</v>
      </c>
      <c r="I11810">
        <v>4.58</v>
      </c>
      <c r="J11810">
        <v>4.66</v>
      </c>
      <c r="K11810">
        <v>4.92</v>
      </c>
      <c r="L11810">
        <v>4.8499999999999996</v>
      </c>
    </row>
    <row r="11811" spans="1:12" x14ac:dyDescent="0.2">
      <c r="A11811" s="4">
        <v>39177</v>
      </c>
      <c r="B11811">
        <v>5.0999999999999996</v>
      </c>
      <c r="C11811">
        <v>5.04</v>
      </c>
      <c r="D11811">
        <v>5.07</v>
      </c>
      <c r="E11811">
        <v>4.93</v>
      </c>
      <c r="F11811">
        <v>4.63</v>
      </c>
      <c r="G11811">
        <v>4.57</v>
      </c>
      <c r="H11811">
        <v>4.57</v>
      </c>
      <c r="I11811">
        <v>4.5999999999999996</v>
      </c>
      <c r="J11811">
        <v>4.68</v>
      </c>
      <c r="K11811">
        <v>4.95</v>
      </c>
      <c r="L11811">
        <v>4.87</v>
      </c>
    </row>
    <row r="11812" spans="1:12" x14ac:dyDescent="0.2">
      <c r="A11812" s="4">
        <v>39178</v>
      </c>
      <c r="B11812">
        <v>5.0999999999999996</v>
      </c>
      <c r="C11812">
        <v>5.05</v>
      </c>
      <c r="D11812">
        <v>5.0999999999999996</v>
      </c>
      <c r="E11812">
        <v>4.9800000000000004</v>
      </c>
      <c r="F11812">
        <v>4.75</v>
      </c>
      <c r="G11812">
        <v>4.68</v>
      </c>
      <c r="H11812">
        <v>4.67</v>
      </c>
      <c r="I11812">
        <v>4.6900000000000004</v>
      </c>
      <c r="J11812">
        <v>4.76</v>
      </c>
      <c r="K11812">
        <v>5</v>
      </c>
      <c r="L11812">
        <v>4.92</v>
      </c>
    </row>
    <row r="11813" spans="1:12" x14ac:dyDescent="0.2">
      <c r="A11813" s="4">
        <v>39181</v>
      </c>
      <c r="B11813">
        <v>5.08</v>
      </c>
      <c r="C11813">
        <v>5.0199999999999996</v>
      </c>
      <c r="D11813">
        <v>5.1100000000000003</v>
      </c>
      <c r="E11813">
        <v>4.9800000000000004</v>
      </c>
      <c r="F11813">
        <v>4.7300000000000004</v>
      </c>
      <c r="G11813">
        <v>4.67</v>
      </c>
      <c r="H11813">
        <v>4.66</v>
      </c>
      <c r="I11813">
        <v>4.68</v>
      </c>
      <c r="J11813">
        <v>4.75</v>
      </c>
      <c r="K11813">
        <v>5</v>
      </c>
      <c r="L11813">
        <v>4.92</v>
      </c>
    </row>
    <row r="11814" spans="1:12" x14ac:dyDescent="0.2">
      <c r="A11814" s="4">
        <v>39182</v>
      </c>
      <c r="B11814">
        <v>5</v>
      </c>
      <c r="C11814">
        <v>5.03</v>
      </c>
      <c r="D11814">
        <v>5.0999999999999996</v>
      </c>
      <c r="E11814">
        <v>4.97</v>
      </c>
      <c r="F11814">
        <v>4.71</v>
      </c>
      <c r="G11814">
        <v>4.6399999999999997</v>
      </c>
      <c r="H11814">
        <v>4.63</v>
      </c>
      <c r="I11814">
        <v>4.6500000000000004</v>
      </c>
      <c r="J11814">
        <v>4.7300000000000004</v>
      </c>
      <c r="K11814">
        <v>4.99</v>
      </c>
      <c r="L11814">
        <v>4.91</v>
      </c>
    </row>
    <row r="11815" spans="1:12" x14ac:dyDescent="0.2">
      <c r="A11815" s="4">
        <v>39183</v>
      </c>
      <c r="B11815">
        <v>5.01</v>
      </c>
      <c r="C11815">
        <v>5.04</v>
      </c>
      <c r="D11815">
        <v>5.0999999999999996</v>
      </c>
      <c r="E11815">
        <v>4.97</v>
      </c>
      <c r="F11815">
        <v>4.7300000000000004</v>
      </c>
      <c r="G11815">
        <v>4.66</v>
      </c>
      <c r="H11815">
        <v>4.66</v>
      </c>
      <c r="I11815">
        <v>4.67</v>
      </c>
      <c r="J11815">
        <v>4.74</v>
      </c>
      <c r="K11815">
        <v>5</v>
      </c>
      <c r="L11815">
        <v>4.92</v>
      </c>
    </row>
    <row r="11816" spans="1:12" x14ac:dyDescent="0.2">
      <c r="A11816" s="4">
        <v>39184</v>
      </c>
      <c r="B11816">
        <v>5</v>
      </c>
      <c r="C11816">
        <v>5.03</v>
      </c>
      <c r="D11816">
        <v>5.0999999999999996</v>
      </c>
      <c r="E11816">
        <v>4.97</v>
      </c>
      <c r="F11816">
        <v>4.7300000000000004</v>
      </c>
      <c r="G11816">
        <v>4.66</v>
      </c>
      <c r="H11816">
        <v>4.66</v>
      </c>
      <c r="I11816">
        <v>4.67</v>
      </c>
      <c r="J11816">
        <v>4.74</v>
      </c>
      <c r="K11816">
        <v>4.99</v>
      </c>
      <c r="L11816">
        <v>4.91</v>
      </c>
    </row>
    <row r="11817" spans="1:12" x14ac:dyDescent="0.2">
      <c r="A11817" s="4">
        <v>39185</v>
      </c>
      <c r="B11817">
        <v>4.9800000000000004</v>
      </c>
      <c r="C11817">
        <v>5.0199999999999996</v>
      </c>
      <c r="D11817">
        <v>5.09</v>
      </c>
      <c r="E11817">
        <v>4.9800000000000004</v>
      </c>
      <c r="F11817">
        <v>4.76</v>
      </c>
      <c r="G11817">
        <v>4.71</v>
      </c>
      <c r="H11817">
        <v>4.68</v>
      </c>
      <c r="I11817">
        <v>4.7</v>
      </c>
      <c r="J11817">
        <v>4.76</v>
      </c>
      <c r="K11817">
        <v>5.01</v>
      </c>
      <c r="L11817">
        <v>4.93</v>
      </c>
    </row>
    <row r="11818" spans="1:12" x14ac:dyDescent="0.2">
      <c r="A11818" s="4">
        <v>39188</v>
      </c>
      <c r="B11818">
        <v>4.97</v>
      </c>
      <c r="C11818">
        <v>5.01</v>
      </c>
      <c r="D11818">
        <v>5.09</v>
      </c>
      <c r="E11818">
        <v>4.97</v>
      </c>
      <c r="F11818">
        <v>4.74</v>
      </c>
      <c r="G11818">
        <v>4.68</v>
      </c>
      <c r="H11818">
        <v>4.67</v>
      </c>
      <c r="I11818">
        <v>4.6900000000000004</v>
      </c>
      <c r="J11818">
        <v>4.74</v>
      </c>
      <c r="K11818">
        <v>4.9800000000000004</v>
      </c>
      <c r="L11818">
        <v>4.8899999999999997</v>
      </c>
    </row>
    <row r="11819" spans="1:12" x14ac:dyDescent="0.2">
      <c r="A11819" s="4">
        <v>39189</v>
      </c>
      <c r="B11819">
        <v>4.9400000000000004</v>
      </c>
      <c r="C11819">
        <v>5.01</v>
      </c>
      <c r="D11819">
        <v>5.07</v>
      </c>
      <c r="E11819">
        <v>4.93</v>
      </c>
      <c r="F11819">
        <v>4.68</v>
      </c>
      <c r="G11819">
        <v>4.6100000000000003</v>
      </c>
      <c r="H11819">
        <v>4.6100000000000003</v>
      </c>
      <c r="I11819">
        <v>4.62</v>
      </c>
      <c r="J11819">
        <v>4.6900000000000004</v>
      </c>
      <c r="K11819">
        <v>4.93</v>
      </c>
      <c r="L11819">
        <v>4.8499999999999996</v>
      </c>
    </row>
    <row r="11820" spans="1:12" x14ac:dyDescent="0.2">
      <c r="A11820" s="4">
        <v>39190</v>
      </c>
      <c r="B11820">
        <v>4.9400000000000004</v>
      </c>
      <c r="C11820">
        <v>5</v>
      </c>
      <c r="D11820">
        <v>5.04</v>
      </c>
      <c r="E11820">
        <v>4.91</v>
      </c>
      <c r="F11820">
        <v>4.6399999999999997</v>
      </c>
      <c r="G11820">
        <v>4.57</v>
      </c>
      <c r="H11820">
        <v>4.5599999999999996</v>
      </c>
      <c r="I11820">
        <v>4.58</v>
      </c>
      <c r="J11820">
        <v>4.66</v>
      </c>
      <c r="K11820">
        <v>4.9000000000000004</v>
      </c>
      <c r="L11820">
        <v>4.8099999999999996</v>
      </c>
    </row>
    <row r="11821" spans="1:12" x14ac:dyDescent="0.2">
      <c r="A11821" s="4">
        <v>39191</v>
      </c>
      <c r="B11821">
        <v>4.93</v>
      </c>
      <c r="C11821">
        <v>4.99</v>
      </c>
      <c r="D11821">
        <v>5.04</v>
      </c>
      <c r="E11821">
        <v>4.91</v>
      </c>
      <c r="F11821">
        <v>4.6399999999999997</v>
      </c>
      <c r="G11821">
        <v>4.58</v>
      </c>
      <c r="H11821">
        <v>4.57</v>
      </c>
      <c r="I11821">
        <v>4.5999999999999996</v>
      </c>
      <c r="J11821">
        <v>4.68</v>
      </c>
      <c r="K11821">
        <v>4.92</v>
      </c>
      <c r="L11821">
        <v>4.84</v>
      </c>
    </row>
    <row r="11822" spans="1:12" x14ac:dyDescent="0.2">
      <c r="A11822" s="4">
        <v>39192</v>
      </c>
      <c r="B11822">
        <v>4.93</v>
      </c>
      <c r="C11822">
        <v>4.99</v>
      </c>
      <c r="D11822">
        <v>5.05</v>
      </c>
      <c r="E11822">
        <v>4.91</v>
      </c>
      <c r="F11822">
        <v>4.6399999999999997</v>
      </c>
      <c r="G11822">
        <v>4.58</v>
      </c>
      <c r="H11822">
        <v>4.57</v>
      </c>
      <c r="I11822">
        <v>4.5999999999999996</v>
      </c>
      <c r="J11822">
        <v>4.68</v>
      </c>
      <c r="K11822">
        <v>4.93</v>
      </c>
      <c r="L11822">
        <v>4.8499999999999996</v>
      </c>
    </row>
    <row r="11823" spans="1:12" x14ac:dyDescent="0.2">
      <c r="A11823" s="4">
        <v>39195</v>
      </c>
      <c r="B11823">
        <v>4.93</v>
      </c>
      <c r="C11823">
        <v>4.9800000000000004</v>
      </c>
      <c r="D11823">
        <v>5.04</v>
      </c>
      <c r="E11823">
        <v>4.9000000000000004</v>
      </c>
      <c r="F11823">
        <v>4.62</v>
      </c>
      <c r="G11823">
        <v>4.55</v>
      </c>
      <c r="H11823">
        <v>4.55</v>
      </c>
      <c r="I11823">
        <v>4.57</v>
      </c>
      <c r="J11823">
        <v>4.66</v>
      </c>
      <c r="K11823">
        <v>4.91</v>
      </c>
      <c r="L11823">
        <v>4.83</v>
      </c>
    </row>
    <row r="11824" spans="1:12" x14ac:dyDescent="0.2">
      <c r="A11824" s="4">
        <v>39196</v>
      </c>
      <c r="B11824">
        <v>4.92</v>
      </c>
      <c r="C11824">
        <v>4.9800000000000004</v>
      </c>
      <c r="D11824">
        <v>5.03</v>
      </c>
      <c r="E11824">
        <v>4.88</v>
      </c>
      <c r="F11824">
        <v>4.58</v>
      </c>
      <c r="G11824">
        <v>4.5199999999999996</v>
      </c>
      <c r="H11824">
        <v>4.51</v>
      </c>
      <c r="I11824">
        <v>4.54</v>
      </c>
      <c r="J11824">
        <v>4.63</v>
      </c>
      <c r="K11824">
        <v>4.88</v>
      </c>
      <c r="L11824">
        <v>4.8</v>
      </c>
    </row>
    <row r="11825" spans="1:12" x14ac:dyDescent="0.2">
      <c r="A11825" s="4">
        <v>39197</v>
      </c>
      <c r="B11825">
        <v>4.9400000000000004</v>
      </c>
      <c r="C11825">
        <v>4.97</v>
      </c>
      <c r="D11825">
        <v>5.03</v>
      </c>
      <c r="E11825">
        <v>4.9000000000000004</v>
      </c>
      <c r="F11825">
        <v>4.63</v>
      </c>
      <c r="G11825">
        <v>4.55</v>
      </c>
      <c r="H11825">
        <v>4.55</v>
      </c>
      <c r="I11825">
        <v>4.57</v>
      </c>
      <c r="J11825">
        <v>4.66</v>
      </c>
      <c r="K11825">
        <v>4.91</v>
      </c>
      <c r="L11825">
        <v>4.83</v>
      </c>
    </row>
    <row r="11826" spans="1:12" x14ac:dyDescent="0.2">
      <c r="A11826" s="4">
        <v>39198</v>
      </c>
      <c r="B11826">
        <v>4.91</v>
      </c>
      <c r="C11826">
        <v>4.96</v>
      </c>
      <c r="D11826">
        <v>5.04</v>
      </c>
      <c r="E11826">
        <v>4.92</v>
      </c>
      <c r="F11826">
        <v>4.67</v>
      </c>
      <c r="G11826">
        <v>4.5999999999999996</v>
      </c>
      <c r="H11826">
        <v>4.59</v>
      </c>
      <c r="I11826">
        <v>4.6100000000000003</v>
      </c>
      <c r="J11826">
        <v>4.6900000000000004</v>
      </c>
      <c r="K11826">
        <v>4.95</v>
      </c>
      <c r="L11826">
        <v>4.87</v>
      </c>
    </row>
    <row r="11827" spans="1:12" x14ac:dyDescent="0.2">
      <c r="A11827" s="4">
        <v>39199</v>
      </c>
      <c r="B11827">
        <v>4.8499999999999996</v>
      </c>
      <c r="C11827">
        <v>4.95</v>
      </c>
      <c r="D11827">
        <v>5.03</v>
      </c>
      <c r="E11827">
        <v>4.91</v>
      </c>
      <c r="F11827">
        <v>4.67</v>
      </c>
      <c r="G11827">
        <v>4.6100000000000003</v>
      </c>
      <c r="H11827">
        <v>4.59</v>
      </c>
      <c r="I11827">
        <v>4.62</v>
      </c>
      <c r="J11827">
        <v>4.71</v>
      </c>
      <c r="K11827">
        <v>4.96</v>
      </c>
      <c r="L11827">
        <v>4.8899999999999997</v>
      </c>
    </row>
    <row r="11828" spans="1:12" x14ac:dyDescent="0.2">
      <c r="A11828" s="4">
        <v>39202</v>
      </c>
      <c r="B11828">
        <v>4.8</v>
      </c>
      <c r="C11828">
        <v>4.91</v>
      </c>
      <c r="D11828">
        <v>5.03</v>
      </c>
      <c r="E11828">
        <v>4.8899999999999997</v>
      </c>
      <c r="F11828">
        <v>4.5999999999999996</v>
      </c>
      <c r="G11828">
        <v>4.54</v>
      </c>
      <c r="H11828">
        <v>4.51</v>
      </c>
      <c r="I11828">
        <v>4.55</v>
      </c>
      <c r="J11828">
        <v>4.63</v>
      </c>
      <c r="K11828">
        <v>4.88</v>
      </c>
      <c r="L11828">
        <v>4.8099999999999996</v>
      </c>
    </row>
    <row r="11829" spans="1:12" x14ac:dyDescent="0.2">
      <c r="A11829" s="4">
        <v>39203</v>
      </c>
      <c r="B11829">
        <v>4.6900000000000004</v>
      </c>
      <c r="C11829">
        <v>4.9000000000000004</v>
      </c>
      <c r="D11829">
        <v>5.01</v>
      </c>
      <c r="E11829">
        <v>4.8899999999999997</v>
      </c>
      <c r="F11829">
        <v>4.63</v>
      </c>
      <c r="G11829">
        <v>4.5599999999999996</v>
      </c>
      <c r="H11829">
        <v>4.54</v>
      </c>
      <c r="I11829">
        <v>4.57</v>
      </c>
      <c r="J11829">
        <v>4.6399999999999997</v>
      </c>
      <c r="K11829">
        <v>4.8899999999999997</v>
      </c>
      <c r="L11829">
        <v>4.8099999999999996</v>
      </c>
    </row>
    <row r="11830" spans="1:12" x14ac:dyDescent="0.2">
      <c r="A11830" s="4">
        <v>39204</v>
      </c>
      <c r="B11830">
        <v>4.72</v>
      </c>
      <c r="C11830">
        <v>4.91</v>
      </c>
      <c r="D11830">
        <v>5.0199999999999996</v>
      </c>
      <c r="E11830">
        <v>4.9000000000000004</v>
      </c>
      <c r="F11830">
        <v>4.6500000000000004</v>
      </c>
      <c r="G11830">
        <v>4.57</v>
      </c>
      <c r="H11830">
        <v>4.55</v>
      </c>
      <c r="I11830">
        <v>4.58</v>
      </c>
      <c r="J11830">
        <v>4.6500000000000004</v>
      </c>
      <c r="K11830">
        <v>4.8899999999999997</v>
      </c>
      <c r="L11830">
        <v>4.82</v>
      </c>
    </row>
    <row r="11831" spans="1:12" x14ac:dyDescent="0.2">
      <c r="A11831" s="4">
        <v>39205</v>
      </c>
      <c r="B11831">
        <v>4.74</v>
      </c>
      <c r="C11831">
        <v>4.9000000000000004</v>
      </c>
      <c r="D11831">
        <v>5.03</v>
      </c>
      <c r="E11831">
        <v>4.93</v>
      </c>
      <c r="F11831">
        <v>4.71</v>
      </c>
      <c r="G11831">
        <v>4.62</v>
      </c>
      <c r="H11831">
        <v>4.59</v>
      </c>
      <c r="I11831">
        <v>4.6100000000000003</v>
      </c>
      <c r="J11831">
        <v>4.68</v>
      </c>
      <c r="K11831">
        <v>4.91</v>
      </c>
      <c r="L11831">
        <v>4.84</v>
      </c>
    </row>
    <row r="11832" spans="1:12" x14ac:dyDescent="0.2">
      <c r="A11832" s="4">
        <v>39206</v>
      </c>
      <c r="B11832">
        <v>4.74</v>
      </c>
      <c r="C11832">
        <v>4.9000000000000004</v>
      </c>
      <c r="D11832">
        <v>5.03</v>
      </c>
      <c r="E11832">
        <v>4.91</v>
      </c>
      <c r="F11832">
        <v>4.68</v>
      </c>
      <c r="G11832">
        <v>4.59</v>
      </c>
      <c r="H11832">
        <v>4.55</v>
      </c>
      <c r="I11832">
        <v>4.58</v>
      </c>
      <c r="J11832">
        <v>4.6500000000000004</v>
      </c>
      <c r="K11832">
        <v>4.88</v>
      </c>
      <c r="L11832">
        <v>4.8</v>
      </c>
    </row>
    <row r="11833" spans="1:12" x14ac:dyDescent="0.2">
      <c r="A11833" s="4">
        <v>39209</v>
      </c>
      <c r="B11833">
        <v>4.76</v>
      </c>
      <c r="C11833">
        <v>4.8899999999999997</v>
      </c>
      <c r="D11833">
        <v>5.03</v>
      </c>
      <c r="E11833">
        <v>4.92</v>
      </c>
      <c r="F11833">
        <v>4.68</v>
      </c>
      <c r="G11833">
        <v>4.58</v>
      </c>
      <c r="H11833">
        <v>4.55</v>
      </c>
      <c r="I11833">
        <v>4.57</v>
      </c>
      <c r="J11833">
        <v>4.6399999999999997</v>
      </c>
      <c r="K11833">
        <v>4.8600000000000003</v>
      </c>
      <c r="L11833">
        <v>4.79</v>
      </c>
    </row>
    <row r="11834" spans="1:12" x14ac:dyDescent="0.2">
      <c r="A11834" s="4">
        <v>39210</v>
      </c>
      <c r="B11834">
        <v>4.76</v>
      </c>
      <c r="C11834">
        <v>4.9000000000000004</v>
      </c>
      <c r="D11834">
        <v>5.0199999999999996</v>
      </c>
      <c r="E11834">
        <v>4.91</v>
      </c>
      <c r="F11834">
        <v>4.68</v>
      </c>
      <c r="G11834">
        <v>4.58</v>
      </c>
      <c r="H11834">
        <v>4.54</v>
      </c>
      <c r="I11834">
        <v>4.5599999999999996</v>
      </c>
      <c r="J11834">
        <v>4.63</v>
      </c>
      <c r="K11834">
        <v>4.87</v>
      </c>
      <c r="L11834">
        <v>4.8</v>
      </c>
    </row>
    <row r="11835" spans="1:12" x14ac:dyDescent="0.2">
      <c r="A11835" s="4">
        <v>39211</v>
      </c>
      <c r="B11835">
        <v>4.75</v>
      </c>
      <c r="C11835">
        <v>4.88</v>
      </c>
      <c r="D11835">
        <v>4.99</v>
      </c>
      <c r="E11835">
        <v>4.9000000000000004</v>
      </c>
      <c r="F11835">
        <v>4.7300000000000004</v>
      </c>
      <c r="G11835">
        <v>4.6399999999999997</v>
      </c>
      <c r="H11835">
        <v>4.58</v>
      </c>
      <c r="I11835">
        <v>4.5999999999999996</v>
      </c>
      <c r="J11835">
        <v>4.67</v>
      </c>
      <c r="K11835">
        <v>4.91</v>
      </c>
      <c r="L11835">
        <v>4.83</v>
      </c>
    </row>
    <row r="11836" spans="1:12" x14ac:dyDescent="0.2">
      <c r="A11836" s="4">
        <v>39212</v>
      </c>
      <c r="B11836">
        <v>4.7699999999999996</v>
      </c>
      <c r="C11836">
        <v>4.87</v>
      </c>
      <c r="D11836">
        <v>4.95</v>
      </c>
      <c r="E11836">
        <v>4.8600000000000003</v>
      </c>
      <c r="F11836">
        <v>4.7</v>
      </c>
      <c r="G11836">
        <v>4.5999999999999996</v>
      </c>
      <c r="H11836">
        <v>4.5599999999999996</v>
      </c>
      <c r="I11836">
        <v>4.58</v>
      </c>
      <c r="J11836">
        <v>4.6500000000000004</v>
      </c>
      <c r="K11836">
        <v>4.9000000000000004</v>
      </c>
      <c r="L11836">
        <v>4.83</v>
      </c>
    </row>
    <row r="11837" spans="1:12" x14ac:dyDescent="0.2">
      <c r="A11837" s="4">
        <v>39213</v>
      </c>
      <c r="B11837">
        <v>4.75</v>
      </c>
      <c r="C11837">
        <v>4.87</v>
      </c>
      <c r="D11837">
        <v>4.91</v>
      </c>
      <c r="E11837">
        <v>4.8499999999999996</v>
      </c>
      <c r="F11837">
        <v>4.71</v>
      </c>
      <c r="G11837">
        <v>4.62</v>
      </c>
      <c r="H11837">
        <v>4.58</v>
      </c>
      <c r="I11837">
        <v>4.5999999999999996</v>
      </c>
      <c r="J11837">
        <v>4.67</v>
      </c>
      <c r="K11837">
        <v>4.92</v>
      </c>
      <c r="L11837">
        <v>4.8499999999999996</v>
      </c>
    </row>
    <row r="11838" spans="1:12" x14ac:dyDescent="0.2">
      <c r="A11838" s="4">
        <v>39216</v>
      </c>
      <c r="B11838">
        <v>4.72</v>
      </c>
      <c r="C11838">
        <v>4.8499999999999996</v>
      </c>
      <c r="D11838">
        <v>4.9400000000000004</v>
      </c>
      <c r="E11838">
        <v>4.87</v>
      </c>
      <c r="F11838">
        <v>4.7300000000000004</v>
      </c>
      <c r="G11838">
        <v>4.6500000000000004</v>
      </c>
      <c r="H11838">
        <v>4.6100000000000003</v>
      </c>
      <c r="I11838">
        <v>4.63</v>
      </c>
      <c r="J11838">
        <v>4.6900000000000004</v>
      </c>
      <c r="K11838">
        <v>4.93</v>
      </c>
      <c r="L11838">
        <v>4.8600000000000003</v>
      </c>
    </row>
    <row r="11839" spans="1:12" x14ac:dyDescent="0.2">
      <c r="A11839" s="4">
        <v>39217</v>
      </c>
      <c r="B11839">
        <v>4.79</v>
      </c>
      <c r="C11839">
        <v>4.83</v>
      </c>
      <c r="D11839">
        <v>4.91</v>
      </c>
      <c r="E11839">
        <v>4.8499999999999996</v>
      </c>
      <c r="F11839">
        <v>4.75</v>
      </c>
      <c r="G11839">
        <v>4.66</v>
      </c>
      <c r="H11839">
        <v>4.63</v>
      </c>
      <c r="I11839">
        <v>4.6500000000000004</v>
      </c>
      <c r="J11839">
        <v>4.71</v>
      </c>
      <c r="K11839">
        <v>4.95</v>
      </c>
      <c r="L11839">
        <v>4.88</v>
      </c>
    </row>
    <row r="11840" spans="1:12" x14ac:dyDescent="0.2">
      <c r="A11840" s="4">
        <v>39218</v>
      </c>
      <c r="B11840">
        <v>4.7300000000000004</v>
      </c>
      <c r="C11840">
        <v>4.75</v>
      </c>
      <c r="D11840">
        <v>4.8600000000000003</v>
      </c>
      <c r="E11840">
        <v>4.82</v>
      </c>
      <c r="F11840">
        <v>4.7300000000000004</v>
      </c>
      <c r="G11840">
        <v>4.66</v>
      </c>
      <c r="H11840">
        <v>4.62</v>
      </c>
      <c r="I11840">
        <v>4.6399999999999997</v>
      </c>
      <c r="J11840">
        <v>4.71</v>
      </c>
      <c r="K11840">
        <v>4.95</v>
      </c>
      <c r="L11840">
        <v>4.88</v>
      </c>
    </row>
    <row r="11841" spans="1:12" x14ac:dyDescent="0.2">
      <c r="A11841" s="4">
        <v>39219</v>
      </c>
      <c r="B11841">
        <v>4.8</v>
      </c>
      <c r="C11841">
        <v>4.8099999999999996</v>
      </c>
      <c r="D11841">
        <v>4.9000000000000004</v>
      </c>
      <c r="E11841">
        <v>4.8600000000000003</v>
      </c>
      <c r="F11841">
        <v>4.78</v>
      </c>
      <c r="G11841">
        <v>4.71</v>
      </c>
      <c r="H11841">
        <v>4.68</v>
      </c>
      <c r="I11841">
        <v>4.6900000000000004</v>
      </c>
      <c r="J11841">
        <v>4.76</v>
      </c>
      <c r="K11841">
        <v>4.99</v>
      </c>
      <c r="L11841">
        <v>4.91</v>
      </c>
    </row>
    <row r="11842" spans="1:12" x14ac:dyDescent="0.2">
      <c r="A11842" s="4">
        <v>39220</v>
      </c>
      <c r="B11842">
        <v>4.78</v>
      </c>
      <c r="C11842">
        <v>4.84</v>
      </c>
      <c r="D11842">
        <v>4.9800000000000004</v>
      </c>
      <c r="E11842">
        <v>4.92</v>
      </c>
      <c r="F11842">
        <v>4.82</v>
      </c>
      <c r="G11842">
        <v>4.75</v>
      </c>
      <c r="H11842">
        <v>4.74</v>
      </c>
      <c r="I11842">
        <v>4.75</v>
      </c>
      <c r="J11842">
        <v>4.8099999999999996</v>
      </c>
      <c r="K11842">
        <v>5.03</v>
      </c>
      <c r="L11842">
        <v>4.96</v>
      </c>
    </row>
    <row r="11843" spans="1:12" x14ac:dyDescent="0.2">
      <c r="A11843" s="4">
        <v>39223</v>
      </c>
      <c r="B11843">
        <v>4.8499999999999996</v>
      </c>
      <c r="C11843">
        <v>4.88</v>
      </c>
      <c r="D11843">
        <v>5.01</v>
      </c>
      <c r="E11843">
        <v>4.95</v>
      </c>
      <c r="F11843">
        <v>4.8099999999999996</v>
      </c>
      <c r="G11843">
        <v>4.74</v>
      </c>
      <c r="H11843">
        <v>4.71</v>
      </c>
      <c r="I11843">
        <v>4.7300000000000004</v>
      </c>
      <c r="J11843">
        <v>4.79</v>
      </c>
      <c r="K11843">
        <v>5.0199999999999996</v>
      </c>
      <c r="L11843">
        <v>4.9400000000000004</v>
      </c>
    </row>
    <row r="11844" spans="1:12" x14ac:dyDescent="0.2">
      <c r="A11844" s="4">
        <v>39224</v>
      </c>
      <c r="B11844">
        <v>5.01</v>
      </c>
      <c r="C11844">
        <v>4.93</v>
      </c>
      <c r="D11844">
        <v>5.0199999999999996</v>
      </c>
      <c r="E11844">
        <v>4.96</v>
      </c>
      <c r="F11844">
        <v>4.83</v>
      </c>
      <c r="G11844">
        <v>4.7699999999999996</v>
      </c>
      <c r="H11844">
        <v>4.76</v>
      </c>
      <c r="I11844">
        <v>4.78</v>
      </c>
      <c r="J11844">
        <v>4.83</v>
      </c>
      <c r="K11844">
        <v>5.0599999999999996</v>
      </c>
      <c r="L11844">
        <v>4.9800000000000004</v>
      </c>
    </row>
    <row r="11845" spans="1:12" x14ac:dyDescent="0.2">
      <c r="A11845" s="4">
        <v>39225</v>
      </c>
      <c r="B11845">
        <v>5</v>
      </c>
      <c r="C11845">
        <v>4.91</v>
      </c>
      <c r="D11845">
        <v>5.01</v>
      </c>
      <c r="E11845">
        <v>4.96</v>
      </c>
      <c r="F11845">
        <v>4.8499999999999996</v>
      </c>
      <c r="G11845">
        <v>4.79</v>
      </c>
      <c r="H11845">
        <v>4.79</v>
      </c>
      <c r="I11845">
        <v>4.8</v>
      </c>
      <c r="J11845">
        <v>4.8600000000000003</v>
      </c>
      <c r="K11845">
        <v>5.09</v>
      </c>
      <c r="L11845">
        <v>5.01</v>
      </c>
    </row>
    <row r="11846" spans="1:12" x14ac:dyDescent="0.2">
      <c r="A11846" s="4">
        <v>39226</v>
      </c>
      <c r="B11846">
        <v>4.99</v>
      </c>
      <c r="C11846">
        <v>4.91</v>
      </c>
      <c r="D11846">
        <v>4.99</v>
      </c>
      <c r="E11846">
        <v>4.9400000000000004</v>
      </c>
      <c r="F11846">
        <v>4.8499999999999996</v>
      </c>
      <c r="G11846">
        <v>4.8</v>
      </c>
      <c r="H11846">
        <v>4.79</v>
      </c>
      <c r="I11846">
        <v>4.8</v>
      </c>
      <c r="J11846">
        <v>4.8600000000000003</v>
      </c>
      <c r="K11846">
        <v>5.09</v>
      </c>
      <c r="L11846">
        <v>5</v>
      </c>
    </row>
    <row r="11847" spans="1:12" x14ac:dyDescent="0.2">
      <c r="A11847" s="4">
        <v>39227</v>
      </c>
      <c r="B11847">
        <v>4.97</v>
      </c>
      <c r="C11847">
        <v>4.88</v>
      </c>
      <c r="D11847">
        <v>4.97</v>
      </c>
      <c r="E11847">
        <v>4.93</v>
      </c>
      <c r="F11847">
        <v>4.8499999999999996</v>
      </c>
      <c r="G11847">
        <v>4.8099999999999996</v>
      </c>
      <c r="H11847">
        <v>4.8</v>
      </c>
      <c r="I11847">
        <v>4.82</v>
      </c>
      <c r="J11847">
        <v>4.8600000000000003</v>
      </c>
      <c r="K11847">
        <v>5.09</v>
      </c>
      <c r="L11847">
        <v>5.01</v>
      </c>
    </row>
    <row r="11848" spans="1:12" x14ac:dyDescent="0.2">
      <c r="A11848" s="4">
        <v>39230</v>
      </c>
      <c r="B11848" t="s">
        <v>13</v>
      </c>
      <c r="C11848" t="s">
        <v>13</v>
      </c>
      <c r="D11848" t="s">
        <v>13</v>
      </c>
      <c r="E11848" t="s">
        <v>13</v>
      </c>
      <c r="F11848" t="s">
        <v>13</v>
      </c>
      <c r="G11848" t="s">
        <v>13</v>
      </c>
      <c r="H11848" t="s">
        <v>13</v>
      </c>
      <c r="I11848" t="s">
        <v>13</v>
      </c>
      <c r="J11848" t="s">
        <v>13</v>
      </c>
      <c r="K11848" t="s">
        <v>13</v>
      </c>
      <c r="L11848" t="s">
        <v>13</v>
      </c>
    </row>
    <row r="11849" spans="1:12" x14ac:dyDescent="0.2">
      <c r="A11849" s="4">
        <v>39231</v>
      </c>
      <c r="B11849">
        <v>4.95</v>
      </c>
      <c r="C11849">
        <v>4.9000000000000004</v>
      </c>
      <c r="D11849">
        <v>5</v>
      </c>
      <c r="E11849">
        <v>4.96</v>
      </c>
      <c r="F11849">
        <v>4.88</v>
      </c>
      <c r="G11849">
        <v>4.83</v>
      </c>
      <c r="H11849">
        <v>4.82</v>
      </c>
      <c r="I11849">
        <v>4.83</v>
      </c>
      <c r="J11849">
        <v>4.88</v>
      </c>
      <c r="K11849">
        <v>5.09</v>
      </c>
      <c r="L11849">
        <v>5.01</v>
      </c>
    </row>
    <row r="11850" spans="1:12" x14ac:dyDescent="0.2">
      <c r="A11850" s="4">
        <v>39232</v>
      </c>
      <c r="B11850">
        <v>4.9400000000000004</v>
      </c>
      <c r="C11850">
        <v>4.8499999999999996</v>
      </c>
      <c r="D11850">
        <v>4.99</v>
      </c>
      <c r="E11850">
        <v>4.96</v>
      </c>
      <c r="F11850">
        <v>4.8899999999999997</v>
      </c>
      <c r="G11850">
        <v>4.8499999999999996</v>
      </c>
      <c r="H11850">
        <v>4.83</v>
      </c>
      <c r="I11850">
        <v>4.84</v>
      </c>
      <c r="J11850">
        <v>4.88</v>
      </c>
      <c r="K11850">
        <v>5.09</v>
      </c>
      <c r="L11850">
        <v>5.01</v>
      </c>
    </row>
    <row r="11851" spans="1:12" x14ac:dyDescent="0.2">
      <c r="A11851" s="4">
        <v>39233</v>
      </c>
      <c r="B11851">
        <v>4.78</v>
      </c>
      <c r="C11851">
        <v>4.7300000000000004</v>
      </c>
      <c r="D11851">
        <v>4.96</v>
      </c>
      <c r="E11851">
        <v>4.95</v>
      </c>
      <c r="F11851">
        <v>4.92</v>
      </c>
      <c r="G11851">
        <v>4.88</v>
      </c>
      <c r="H11851">
        <v>4.8600000000000003</v>
      </c>
      <c r="I11851">
        <v>4.87</v>
      </c>
      <c r="J11851">
        <v>4.9000000000000004</v>
      </c>
      <c r="K11851">
        <v>5.0999999999999996</v>
      </c>
      <c r="L11851">
        <v>5.01</v>
      </c>
    </row>
    <row r="11852" spans="1:12" x14ac:dyDescent="0.2">
      <c r="A11852" s="4">
        <v>39234</v>
      </c>
      <c r="B11852">
        <v>4.8</v>
      </c>
      <c r="C11852">
        <v>4.79</v>
      </c>
      <c r="D11852">
        <v>4.9800000000000004</v>
      </c>
      <c r="E11852">
        <v>4.9800000000000004</v>
      </c>
      <c r="F11852">
        <v>4.97</v>
      </c>
      <c r="G11852">
        <v>4.9400000000000004</v>
      </c>
      <c r="H11852">
        <v>4.92</v>
      </c>
      <c r="I11852">
        <v>4.92</v>
      </c>
      <c r="J11852">
        <v>4.95</v>
      </c>
      <c r="K11852">
        <v>5.15</v>
      </c>
      <c r="L11852">
        <v>5.0599999999999996</v>
      </c>
    </row>
    <row r="11853" spans="1:12" x14ac:dyDescent="0.2">
      <c r="A11853" s="4">
        <v>39237</v>
      </c>
      <c r="B11853">
        <v>4.78</v>
      </c>
      <c r="C11853">
        <v>4.8099999999999996</v>
      </c>
      <c r="D11853">
        <v>4.99</v>
      </c>
      <c r="E11853">
        <v>4.99</v>
      </c>
      <c r="F11853">
        <v>4.97</v>
      </c>
      <c r="G11853">
        <v>4.92</v>
      </c>
      <c r="H11853">
        <v>4.91</v>
      </c>
      <c r="I11853">
        <v>4.91</v>
      </c>
      <c r="J11853">
        <v>4.93</v>
      </c>
      <c r="K11853">
        <v>5.1100000000000003</v>
      </c>
      <c r="L11853">
        <v>5.0199999999999996</v>
      </c>
    </row>
    <row r="11854" spans="1:12" x14ac:dyDescent="0.2">
      <c r="A11854" s="4">
        <v>39238</v>
      </c>
      <c r="B11854">
        <v>4.75</v>
      </c>
      <c r="C11854">
        <v>4.83</v>
      </c>
      <c r="D11854">
        <v>4.99</v>
      </c>
      <c r="E11854">
        <v>4.99</v>
      </c>
      <c r="F11854">
        <v>4.99</v>
      </c>
      <c r="G11854">
        <v>4.97</v>
      </c>
      <c r="H11854">
        <v>4.96</v>
      </c>
      <c r="I11854">
        <v>4.96</v>
      </c>
      <c r="J11854">
        <v>4.9800000000000004</v>
      </c>
      <c r="K11854">
        <v>5.16</v>
      </c>
      <c r="L11854">
        <v>5.07</v>
      </c>
    </row>
    <row r="11855" spans="1:12" x14ac:dyDescent="0.2">
      <c r="A11855" s="4">
        <v>39239</v>
      </c>
      <c r="B11855">
        <v>4.78</v>
      </c>
      <c r="C11855">
        <v>4.8</v>
      </c>
      <c r="D11855">
        <v>4.95</v>
      </c>
      <c r="E11855">
        <v>4.96</v>
      </c>
      <c r="F11855">
        <v>4.97</v>
      </c>
      <c r="G11855">
        <v>4.9400000000000004</v>
      </c>
      <c r="H11855">
        <v>4.9400000000000004</v>
      </c>
      <c r="I11855">
        <v>4.9400000000000004</v>
      </c>
      <c r="J11855">
        <v>4.97</v>
      </c>
      <c r="K11855">
        <v>5.17</v>
      </c>
      <c r="L11855">
        <v>5.08</v>
      </c>
    </row>
    <row r="11856" spans="1:12" x14ac:dyDescent="0.2">
      <c r="A11856" s="4">
        <v>39240</v>
      </c>
      <c r="B11856">
        <v>4.8</v>
      </c>
      <c r="C11856">
        <v>4.8</v>
      </c>
      <c r="D11856">
        <v>4.97</v>
      </c>
      <c r="E11856">
        <v>4.99</v>
      </c>
      <c r="F11856">
        <v>5.03</v>
      </c>
      <c r="G11856">
        <v>5.03</v>
      </c>
      <c r="H11856">
        <v>5.05</v>
      </c>
      <c r="I11856">
        <v>5.07</v>
      </c>
      <c r="J11856">
        <v>5.1100000000000003</v>
      </c>
      <c r="K11856">
        <v>5.29</v>
      </c>
      <c r="L11856">
        <v>5.2</v>
      </c>
    </row>
    <row r="11857" spans="1:12" x14ac:dyDescent="0.2">
      <c r="A11857" s="4">
        <v>39241</v>
      </c>
      <c r="B11857">
        <v>4.76</v>
      </c>
      <c r="C11857">
        <v>4.7699999999999996</v>
      </c>
      <c r="D11857">
        <v>4.93</v>
      </c>
      <c r="E11857">
        <v>4.96</v>
      </c>
      <c r="F11857">
        <v>5.01</v>
      </c>
      <c r="G11857">
        <v>5.03</v>
      </c>
      <c r="H11857">
        <v>5.0599999999999996</v>
      </c>
      <c r="I11857">
        <v>5.08</v>
      </c>
      <c r="J11857">
        <v>5.12</v>
      </c>
      <c r="K11857">
        <v>5.3</v>
      </c>
      <c r="L11857">
        <v>5.22</v>
      </c>
    </row>
    <row r="11858" spans="1:12" x14ac:dyDescent="0.2">
      <c r="A11858" s="4">
        <v>39244</v>
      </c>
      <c r="B11858">
        <v>4.7</v>
      </c>
      <c r="C11858">
        <v>4.7300000000000004</v>
      </c>
      <c r="D11858">
        <v>4.96</v>
      </c>
      <c r="E11858">
        <v>4.9800000000000004</v>
      </c>
      <c r="F11858">
        <v>5.01</v>
      </c>
      <c r="G11858">
        <v>5.03</v>
      </c>
      <c r="H11858">
        <v>5.07</v>
      </c>
      <c r="I11858">
        <v>5.0999999999999996</v>
      </c>
      <c r="J11858">
        <v>5.14</v>
      </c>
      <c r="K11858">
        <v>5.32</v>
      </c>
      <c r="L11858">
        <v>5.24</v>
      </c>
    </row>
    <row r="11859" spans="1:12" x14ac:dyDescent="0.2">
      <c r="A11859" s="4">
        <v>39245</v>
      </c>
      <c r="B11859">
        <v>4.6500000000000004</v>
      </c>
      <c r="C11859">
        <v>4.72</v>
      </c>
      <c r="D11859">
        <v>4.97</v>
      </c>
      <c r="E11859">
        <v>5.01</v>
      </c>
      <c r="F11859">
        <v>5.08</v>
      </c>
      <c r="G11859">
        <v>5.13</v>
      </c>
      <c r="H11859">
        <v>5.18</v>
      </c>
      <c r="I11859">
        <v>5.21</v>
      </c>
      <c r="J11859">
        <v>5.26</v>
      </c>
      <c r="K11859">
        <v>5.44</v>
      </c>
      <c r="L11859">
        <v>5.35</v>
      </c>
    </row>
    <row r="11860" spans="1:12" x14ac:dyDescent="0.2">
      <c r="A11860" s="4">
        <v>39246</v>
      </c>
      <c r="B11860">
        <v>4.62</v>
      </c>
      <c r="C11860">
        <v>4.66</v>
      </c>
      <c r="D11860">
        <v>4.9400000000000004</v>
      </c>
      <c r="E11860">
        <v>4.9800000000000004</v>
      </c>
      <c r="F11860">
        <v>5.08</v>
      </c>
      <c r="G11860">
        <v>5.0999999999999996</v>
      </c>
      <c r="H11860">
        <v>5.13</v>
      </c>
      <c r="I11860">
        <v>5.16</v>
      </c>
      <c r="J11860">
        <v>5.2</v>
      </c>
      <c r="K11860">
        <v>5.36</v>
      </c>
      <c r="L11860">
        <v>5.28</v>
      </c>
    </row>
    <row r="11861" spans="1:12" x14ac:dyDescent="0.2">
      <c r="A11861" s="4">
        <v>39247</v>
      </c>
      <c r="B11861">
        <v>4.51</v>
      </c>
      <c r="C11861">
        <v>4.6500000000000004</v>
      </c>
      <c r="D11861">
        <v>4.93</v>
      </c>
      <c r="E11861">
        <v>4.9800000000000004</v>
      </c>
      <c r="F11861">
        <v>5.0999999999999996</v>
      </c>
      <c r="G11861">
        <v>5.13</v>
      </c>
      <c r="H11861">
        <v>5.16</v>
      </c>
      <c r="I11861">
        <v>5.19</v>
      </c>
      <c r="J11861">
        <v>5.23</v>
      </c>
      <c r="K11861">
        <v>5.39</v>
      </c>
      <c r="L11861">
        <v>5.3</v>
      </c>
    </row>
    <row r="11862" spans="1:12" x14ac:dyDescent="0.2">
      <c r="A11862" s="4">
        <v>39248</v>
      </c>
      <c r="B11862">
        <v>4.46</v>
      </c>
      <c r="C11862">
        <v>4.5599999999999996</v>
      </c>
      <c r="D11862">
        <v>4.87</v>
      </c>
      <c r="E11862">
        <v>4.93</v>
      </c>
      <c r="F11862">
        <v>5.05</v>
      </c>
      <c r="G11862">
        <v>5.07</v>
      </c>
      <c r="H11862">
        <v>5.0999999999999996</v>
      </c>
      <c r="I11862">
        <v>5.12</v>
      </c>
      <c r="J11862">
        <v>5.16</v>
      </c>
      <c r="K11862">
        <v>5.34</v>
      </c>
      <c r="L11862">
        <v>5.26</v>
      </c>
    </row>
    <row r="11863" spans="1:12" x14ac:dyDescent="0.2">
      <c r="A11863" s="4">
        <v>39251</v>
      </c>
      <c r="B11863">
        <v>4.47</v>
      </c>
      <c r="C11863">
        <v>4.63</v>
      </c>
      <c r="D11863">
        <v>4.93</v>
      </c>
      <c r="E11863">
        <v>4.95</v>
      </c>
      <c r="F11863">
        <v>5.01</v>
      </c>
      <c r="G11863">
        <v>5.05</v>
      </c>
      <c r="H11863">
        <v>5.07</v>
      </c>
      <c r="I11863">
        <v>5.0999999999999996</v>
      </c>
      <c r="J11863">
        <v>5.15</v>
      </c>
      <c r="K11863">
        <v>5.34</v>
      </c>
      <c r="L11863">
        <v>5.26</v>
      </c>
    </row>
    <row r="11864" spans="1:12" x14ac:dyDescent="0.2">
      <c r="A11864" s="4">
        <v>39252</v>
      </c>
      <c r="B11864">
        <v>4.4400000000000004</v>
      </c>
      <c r="C11864">
        <v>4.6500000000000004</v>
      </c>
      <c r="D11864">
        <v>4.91</v>
      </c>
      <c r="E11864">
        <v>4.92</v>
      </c>
      <c r="F11864">
        <v>4.9400000000000004</v>
      </c>
      <c r="G11864">
        <v>4.9800000000000004</v>
      </c>
      <c r="H11864">
        <v>5</v>
      </c>
      <c r="I11864">
        <v>5.03</v>
      </c>
      <c r="J11864">
        <v>5.09</v>
      </c>
      <c r="K11864">
        <v>5.28</v>
      </c>
      <c r="L11864">
        <v>5.2</v>
      </c>
    </row>
    <row r="11865" spans="1:12" x14ac:dyDescent="0.2">
      <c r="A11865" s="4">
        <v>39253</v>
      </c>
      <c r="B11865">
        <v>4.42</v>
      </c>
      <c r="C11865">
        <v>4.74</v>
      </c>
      <c r="D11865">
        <v>4.97</v>
      </c>
      <c r="E11865">
        <v>4.97</v>
      </c>
      <c r="F11865">
        <v>4.97</v>
      </c>
      <c r="G11865">
        <v>5.01</v>
      </c>
      <c r="H11865">
        <v>5.05</v>
      </c>
      <c r="I11865">
        <v>5.09</v>
      </c>
      <c r="J11865">
        <v>5.14</v>
      </c>
      <c r="K11865">
        <v>5.32</v>
      </c>
      <c r="L11865">
        <v>5.24</v>
      </c>
    </row>
    <row r="11866" spans="1:12" x14ac:dyDescent="0.2">
      <c r="A11866" s="4">
        <v>39254</v>
      </c>
      <c r="B11866">
        <v>4.17</v>
      </c>
      <c r="C11866">
        <v>4.7</v>
      </c>
      <c r="D11866">
        <v>4.96</v>
      </c>
      <c r="E11866">
        <v>4.96</v>
      </c>
      <c r="F11866">
        <v>4.9800000000000004</v>
      </c>
      <c r="G11866">
        <v>5.01</v>
      </c>
      <c r="H11866">
        <v>5.0599999999999996</v>
      </c>
      <c r="I11866">
        <v>5.0999999999999996</v>
      </c>
      <c r="J11866">
        <v>5.16</v>
      </c>
      <c r="K11866">
        <v>5.36</v>
      </c>
      <c r="L11866">
        <v>5.28</v>
      </c>
    </row>
    <row r="11867" spans="1:12" x14ac:dyDescent="0.2">
      <c r="A11867" s="4">
        <v>39255</v>
      </c>
      <c r="B11867">
        <v>4.29</v>
      </c>
      <c r="C11867">
        <v>4.7300000000000004</v>
      </c>
      <c r="D11867">
        <v>4.95</v>
      </c>
      <c r="E11867">
        <v>4.9400000000000004</v>
      </c>
      <c r="F11867">
        <v>4.92</v>
      </c>
      <c r="G11867">
        <v>4.97</v>
      </c>
      <c r="H11867">
        <v>5.0199999999999996</v>
      </c>
      <c r="I11867">
        <v>5.07</v>
      </c>
      <c r="J11867">
        <v>5.14</v>
      </c>
      <c r="K11867">
        <v>5.34</v>
      </c>
      <c r="L11867">
        <v>5.25</v>
      </c>
    </row>
    <row r="11868" spans="1:12" x14ac:dyDescent="0.2">
      <c r="A11868" s="4">
        <v>39258</v>
      </c>
      <c r="B11868">
        <v>4.43</v>
      </c>
      <c r="C11868">
        <v>4.82</v>
      </c>
      <c r="D11868">
        <v>5.01</v>
      </c>
      <c r="E11868">
        <v>4.96</v>
      </c>
      <c r="F11868">
        <v>4.87</v>
      </c>
      <c r="G11868">
        <v>4.92</v>
      </c>
      <c r="H11868">
        <v>4.97</v>
      </c>
      <c r="I11868">
        <v>5.01</v>
      </c>
      <c r="J11868">
        <v>5.09</v>
      </c>
      <c r="K11868">
        <v>5.28</v>
      </c>
      <c r="L11868">
        <v>5.2</v>
      </c>
    </row>
    <row r="11869" spans="1:12" x14ac:dyDescent="0.2">
      <c r="A11869" s="4">
        <v>39259</v>
      </c>
      <c r="B11869">
        <v>4.53</v>
      </c>
      <c r="C11869">
        <v>4.82</v>
      </c>
      <c r="D11869">
        <v>5.01</v>
      </c>
      <c r="E11869">
        <v>4.97</v>
      </c>
      <c r="F11869">
        <v>4.9000000000000004</v>
      </c>
      <c r="G11869">
        <v>4.95</v>
      </c>
      <c r="H11869">
        <v>4.99</v>
      </c>
      <c r="I11869">
        <v>5.03</v>
      </c>
      <c r="J11869">
        <v>5.0999999999999996</v>
      </c>
      <c r="K11869">
        <v>5.31</v>
      </c>
      <c r="L11869">
        <v>5.22</v>
      </c>
    </row>
    <row r="11870" spans="1:12" x14ac:dyDescent="0.2">
      <c r="A11870" s="4">
        <v>39260</v>
      </c>
      <c r="B11870">
        <v>4.24</v>
      </c>
      <c r="C11870">
        <v>4.7699999999999996</v>
      </c>
      <c r="D11870">
        <v>4.95</v>
      </c>
      <c r="E11870">
        <v>4.93</v>
      </c>
      <c r="F11870">
        <v>4.91</v>
      </c>
      <c r="G11870">
        <v>4.93</v>
      </c>
      <c r="H11870">
        <v>4.97</v>
      </c>
      <c r="I11870">
        <v>5.0199999999999996</v>
      </c>
      <c r="J11870">
        <v>5.09</v>
      </c>
      <c r="K11870">
        <v>5.28</v>
      </c>
      <c r="L11870">
        <v>5.2</v>
      </c>
    </row>
    <row r="11871" spans="1:12" x14ac:dyDescent="0.2">
      <c r="A11871" s="4">
        <v>39261</v>
      </c>
      <c r="B11871">
        <v>4.08</v>
      </c>
      <c r="C11871">
        <v>4.78</v>
      </c>
      <c r="D11871">
        <v>4.95</v>
      </c>
      <c r="E11871">
        <v>4.95</v>
      </c>
      <c r="F11871">
        <v>4.96</v>
      </c>
      <c r="G11871">
        <v>4.9800000000000004</v>
      </c>
      <c r="H11871">
        <v>5.0199999999999996</v>
      </c>
      <c r="I11871">
        <v>5.0599999999999996</v>
      </c>
      <c r="J11871">
        <v>5.12</v>
      </c>
      <c r="K11871">
        <v>5.3</v>
      </c>
      <c r="L11871">
        <v>5.22</v>
      </c>
    </row>
    <row r="11872" spans="1:12" x14ac:dyDescent="0.2">
      <c r="A11872" s="4">
        <v>39262</v>
      </c>
      <c r="B11872">
        <v>4.28</v>
      </c>
      <c r="C11872">
        <v>4.82</v>
      </c>
      <c r="D11872">
        <v>4.93</v>
      </c>
      <c r="E11872">
        <v>4.91</v>
      </c>
      <c r="F11872">
        <v>4.87</v>
      </c>
      <c r="G11872">
        <v>4.8899999999999997</v>
      </c>
      <c r="H11872">
        <v>4.92</v>
      </c>
      <c r="I11872">
        <v>4.96</v>
      </c>
      <c r="J11872">
        <v>5.03</v>
      </c>
      <c r="K11872">
        <v>5.21</v>
      </c>
      <c r="L11872">
        <v>5.12</v>
      </c>
    </row>
    <row r="11873" spans="1:12" x14ac:dyDescent="0.2">
      <c r="A11873" s="4">
        <v>39265</v>
      </c>
      <c r="B11873">
        <v>4.55</v>
      </c>
      <c r="C11873">
        <v>4.95</v>
      </c>
      <c r="D11873">
        <v>5.0199999999999996</v>
      </c>
      <c r="E11873">
        <v>4.97</v>
      </c>
      <c r="F11873">
        <v>4.8600000000000003</v>
      </c>
      <c r="G11873">
        <v>4.8600000000000003</v>
      </c>
      <c r="H11873">
        <v>4.9000000000000004</v>
      </c>
      <c r="I11873">
        <v>4.93</v>
      </c>
      <c r="J11873">
        <v>5</v>
      </c>
      <c r="K11873">
        <v>5.18</v>
      </c>
      <c r="L11873">
        <v>5.09</v>
      </c>
    </row>
    <row r="11874" spans="1:12" x14ac:dyDescent="0.2">
      <c r="A11874" s="4">
        <v>39266</v>
      </c>
      <c r="B11874">
        <v>4.7699999999999996</v>
      </c>
      <c r="C11874">
        <v>4.95</v>
      </c>
      <c r="D11874">
        <v>5.0199999999999996</v>
      </c>
      <c r="E11874">
        <v>4.9800000000000004</v>
      </c>
      <c r="F11874">
        <v>4.8899999999999997</v>
      </c>
      <c r="G11874">
        <v>4.9000000000000004</v>
      </c>
      <c r="H11874">
        <v>4.95</v>
      </c>
      <c r="I11874">
        <v>4.99</v>
      </c>
      <c r="J11874">
        <v>5.05</v>
      </c>
      <c r="K11874">
        <v>5.22</v>
      </c>
      <c r="L11874">
        <v>5.14</v>
      </c>
    </row>
    <row r="11875" spans="1:12" x14ac:dyDescent="0.2">
      <c r="A11875" s="4">
        <v>39267</v>
      </c>
      <c r="B11875" t="s">
        <v>13</v>
      </c>
      <c r="C11875" t="s">
        <v>13</v>
      </c>
      <c r="D11875" t="s">
        <v>13</v>
      </c>
      <c r="E11875" t="s">
        <v>13</v>
      </c>
      <c r="F11875" t="s">
        <v>13</v>
      </c>
      <c r="G11875" t="s">
        <v>13</v>
      </c>
      <c r="H11875" t="s">
        <v>13</v>
      </c>
      <c r="I11875" t="s">
        <v>13</v>
      </c>
      <c r="J11875" t="s">
        <v>13</v>
      </c>
      <c r="K11875" t="s">
        <v>13</v>
      </c>
      <c r="L11875" t="s">
        <v>13</v>
      </c>
    </row>
    <row r="11876" spans="1:12" x14ac:dyDescent="0.2">
      <c r="A11876" s="4">
        <v>39268</v>
      </c>
      <c r="B11876">
        <v>4.76</v>
      </c>
      <c r="C11876">
        <v>4.95</v>
      </c>
      <c r="D11876">
        <v>5.03</v>
      </c>
      <c r="E11876">
        <v>5.0199999999999996</v>
      </c>
      <c r="F11876">
        <v>4.99</v>
      </c>
      <c r="G11876">
        <v>5</v>
      </c>
      <c r="H11876">
        <v>5.05</v>
      </c>
      <c r="I11876">
        <v>5.0999999999999996</v>
      </c>
      <c r="J11876">
        <v>5.16</v>
      </c>
      <c r="K11876">
        <v>5.32</v>
      </c>
      <c r="L11876">
        <v>5.24</v>
      </c>
    </row>
    <row r="11877" spans="1:12" x14ac:dyDescent="0.2">
      <c r="A11877" s="4">
        <v>39269</v>
      </c>
      <c r="B11877">
        <v>4.71</v>
      </c>
      <c r="C11877">
        <v>4.95</v>
      </c>
      <c r="D11877">
        <v>5.01</v>
      </c>
      <c r="E11877">
        <v>5</v>
      </c>
      <c r="F11877">
        <v>4.99</v>
      </c>
      <c r="G11877">
        <v>5.0199999999999996</v>
      </c>
      <c r="H11877">
        <v>5.0999999999999996</v>
      </c>
      <c r="I11877">
        <v>5.14</v>
      </c>
      <c r="J11877">
        <v>5.19</v>
      </c>
      <c r="K11877">
        <v>5.36</v>
      </c>
      <c r="L11877">
        <v>5.28</v>
      </c>
    </row>
    <row r="11878" spans="1:12" x14ac:dyDescent="0.2">
      <c r="A11878" s="4">
        <v>39272</v>
      </c>
      <c r="B11878">
        <v>4.68</v>
      </c>
      <c r="C11878">
        <v>4.97</v>
      </c>
      <c r="D11878">
        <v>5.05</v>
      </c>
      <c r="E11878">
        <v>5.03</v>
      </c>
      <c r="F11878">
        <v>4.97</v>
      </c>
      <c r="G11878">
        <v>5</v>
      </c>
      <c r="H11878">
        <v>5.07</v>
      </c>
      <c r="I11878">
        <v>5.1100000000000003</v>
      </c>
      <c r="J11878">
        <v>5.16</v>
      </c>
      <c r="K11878">
        <v>5.32</v>
      </c>
      <c r="L11878">
        <v>5.25</v>
      </c>
    </row>
    <row r="11879" spans="1:12" x14ac:dyDescent="0.2">
      <c r="A11879" s="4">
        <v>39273</v>
      </c>
      <c r="B11879">
        <v>4.74</v>
      </c>
      <c r="C11879">
        <v>4.95</v>
      </c>
      <c r="D11879">
        <v>5.03</v>
      </c>
      <c r="E11879">
        <v>4.97</v>
      </c>
      <c r="F11879">
        <v>4.8499999999999996</v>
      </c>
      <c r="G11879">
        <v>4.87</v>
      </c>
      <c r="H11879">
        <v>4.93</v>
      </c>
      <c r="I11879">
        <v>4.97</v>
      </c>
      <c r="J11879">
        <v>5.03</v>
      </c>
      <c r="K11879">
        <v>5.21</v>
      </c>
      <c r="L11879">
        <v>5.14</v>
      </c>
    </row>
    <row r="11880" spans="1:12" x14ac:dyDescent="0.2">
      <c r="A11880" s="4">
        <v>39274</v>
      </c>
      <c r="B11880">
        <v>4.7300000000000004</v>
      </c>
      <c r="C11880">
        <v>4.95</v>
      </c>
      <c r="D11880">
        <v>5.04</v>
      </c>
      <c r="E11880">
        <v>4.99</v>
      </c>
      <c r="F11880">
        <v>4.8899999999999997</v>
      </c>
      <c r="G11880">
        <v>4.9000000000000004</v>
      </c>
      <c r="H11880">
        <v>4.9800000000000004</v>
      </c>
      <c r="I11880">
        <v>5.0199999999999996</v>
      </c>
      <c r="J11880">
        <v>5.09</v>
      </c>
      <c r="K11880">
        <v>5.26</v>
      </c>
      <c r="L11880">
        <v>5.18</v>
      </c>
    </row>
    <row r="11881" spans="1:12" x14ac:dyDescent="0.2">
      <c r="A11881" s="4">
        <v>39275</v>
      </c>
      <c r="B11881">
        <v>4.7300000000000004</v>
      </c>
      <c r="C11881">
        <v>4.97</v>
      </c>
      <c r="D11881">
        <v>5.05</v>
      </c>
      <c r="E11881">
        <v>5.0199999999999996</v>
      </c>
      <c r="F11881">
        <v>4.9400000000000004</v>
      </c>
      <c r="G11881">
        <v>4.97</v>
      </c>
      <c r="H11881">
        <v>5.03</v>
      </c>
      <c r="I11881">
        <v>5.08</v>
      </c>
      <c r="J11881">
        <v>5.13</v>
      </c>
      <c r="K11881">
        <v>5.29</v>
      </c>
      <c r="L11881">
        <v>5.22</v>
      </c>
    </row>
    <row r="11882" spans="1:12" x14ac:dyDescent="0.2">
      <c r="A11882" s="4">
        <v>39276</v>
      </c>
      <c r="B11882">
        <v>4.72</v>
      </c>
      <c r="C11882">
        <v>4.97</v>
      </c>
      <c r="D11882">
        <v>5.05</v>
      </c>
      <c r="E11882">
        <v>5.01</v>
      </c>
      <c r="F11882">
        <v>4.9400000000000004</v>
      </c>
      <c r="G11882">
        <v>4.95</v>
      </c>
      <c r="H11882">
        <v>5.01</v>
      </c>
      <c r="I11882">
        <v>5.05</v>
      </c>
      <c r="J11882">
        <v>5.1100000000000003</v>
      </c>
      <c r="K11882">
        <v>5.27</v>
      </c>
      <c r="L11882">
        <v>5.19</v>
      </c>
    </row>
    <row r="11883" spans="1:12" x14ac:dyDescent="0.2">
      <c r="A11883" s="4">
        <v>39279</v>
      </c>
      <c r="B11883">
        <v>4.75</v>
      </c>
      <c r="C11883">
        <v>4.9800000000000004</v>
      </c>
      <c r="D11883">
        <v>5.08</v>
      </c>
      <c r="E11883">
        <v>5.01</v>
      </c>
      <c r="F11883">
        <v>4.8899999999999997</v>
      </c>
      <c r="G11883">
        <v>4.8899999999999997</v>
      </c>
      <c r="H11883">
        <v>4.95</v>
      </c>
      <c r="I11883">
        <v>4.99</v>
      </c>
      <c r="J11883">
        <v>5.05</v>
      </c>
      <c r="K11883">
        <v>5.21</v>
      </c>
      <c r="L11883">
        <v>5.14</v>
      </c>
    </row>
    <row r="11884" spans="1:12" x14ac:dyDescent="0.2">
      <c r="A11884" s="4">
        <v>39280</v>
      </c>
      <c r="B11884">
        <v>4.7699999999999996</v>
      </c>
      <c r="C11884">
        <v>4.96</v>
      </c>
      <c r="D11884">
        <v>5.08</v>
      </c>
      <c r="E11884">
        <v>5.0199999999999996</v>
      </c>
      <c r="F11884">
        <v>4.91</v>
      </c>
      <c r="G11884">
        <v>4.92</v>
      </c>
      <c r="H11884">
        <v>4.9800000000000004</v>
      </c>
      <c r="I11884">
        <v>5.0199999999999996</v>
      </c>
      <c r="J11884">
        <v>5.08</v>
      </c>
      <c r="K11884">
        <v>5.24</v>
      </c>
      <c r="L11884">
        <v>5.16</v>
      </c>
    </row>
    <row r="11885" spans="1:12" x14ac:dyDescent="0.2">
      <c r="A11885" s="4">
        <v>39281</v>
      </c>
      <c r="B11885">
        <v>4.7699999999999996</v>
      </c>
      <c r="C11885">
        <v>4.96</v>
      </c>
      <c r="D11885">
        <v>5.05</v>
      </c>
      <c r="E11885">
        <v>4.9800000000000004</v>
      </c>
      <c r="F11885">
        <v>4.84</v>
      </c>
      <c r="G11885">
        <v>4.8600000000000003</v>
      </c>
      <c r="H11885">
        <v>4.91</v>
      </c>
      <c r="I11885">
        <v>4.95</v>
      </c>
      <c r="J11885">
        <v>5.0199999999999996</v>
      </c>
      <c r="K11885">
        <v>5.18</v>
      </c>
      <c r="L11885">
        <v>5.0999999999999996</v>
      </c>
    </row>
    <row r="11886" spans="1:12" x14ac:dyDescent="0.2">
      <c r="A11886" s="4">
        <v>39282</v>
      </c>
      <c r="B11886">
        <v>4.78</v>
      </c>
      <c r="C11886">
        <v>4.9800000000000004</v>
      </c>
      <c r="D11886">
        <v>5.0599999999999996</v>
      </c>
      <c r="E11886">
        <v>5</v>
      </c>
      <c r="F11886">
        <v>4.87</v>
      </c>
      <c r="G11886">
        <v>4.88</v>
      </c>
      <c r="H11886">
        <v>4.9400000000000004</v>
      </c>
      <c r="I11886">
        <v>4.9800000000000004</v>
      </c>
      <c r="J11886">
        <v>5.04</v>
      </c>
      <c r="K11886">
        <v>5.2</v>
      </c>
      <c r="L11886">
        <v>5.12</v>
      </c>
    </row>
    <row r="11887" spans="1:12" x14ac:dyDescent="0.2">
      <c r="A11887" s="4">
        <v>39283</v>
      </c>
      <c r="B11887">
        <v>4.76</v>
      </c>
      <c r="C11887">
        <v>4.97</v>
      </c>
      <c r="D11887">
        <v>5.05</v>
      </c>
      <c r="E11887">
        <v>4.96</v>
      </c>
      <c r="F11887">
        <v>4.79</v>
      </c>
      <c r="G11887">
        <v>4.78</v>
      </c>
      <c r="H11887">
        <v>4.8499999999999996</v>
      </c>
      <c r="I11887">
        <v>4.9000000000000004</v>
      </c>
      <c r="J11887">
        <v>4.96</v>
      </c>
      <c r="K11887">
        <v>5.14</v>
      </c>
      <c r="L11887">
        <v>5.07</v>
      </c>
    </row>
    <row r="11888" spans="1:12" x14ac:dyDescent="0.2">
      <c r="A11888" s="4">
        <v>39286</v>
      </c>
      <c r="B11888">
        <v>4.88</v>
      </c>
      <c r="C11888">
        <v>5.0199999999999996</v>
      </c>
      <c r="D11888">
        <v>5.0999999999999996</v>
      </c>
      <c r="E11888">
        <v>5</v>
      </c>
      <c r="F11888">
        <v>4.8</v>
      </c>
      <c r="G11888">
        <v>4.8099999999999996</v>
      </c>
      <c r="H11888">
        <v>4.8600000000000003</v>
      </c>
      <c r="I11888">
        <v>4.9000000000000004</v>
      </c>
      <c r="J11888">
        <v>4.97</v>
      </c>
      <c r="K11888">
        <v>5.15</v>
      </c>
      <c r="L11888">
        <v>5.07</v>
      </c>
    </row>
    <row r="11889" spans="1:12" x14ac:dyDescent="0.2">
      <c r="A11889" s="4">
        <v>39287</v>
      </c>
      <c r="B11889">
        <v>5.05</v>
      </c>
      <c r="C11889">
        <v>5.0199999999999996</v>
      </c>
      <c r="D11889">
        <v>5.08</v>
      </c>
      <c r="E11889">
        <v>4.97</v>
      </c>
      <c r="F11889">
        <v>4.7699999999999996</v>
      </c>
      <c r="G11889">
        <v>4.76</v>
      </c>
      <c r="H11889">
        <v>4.82</v>
      </c>
      <c r="I11889">
        <v>4.87</v>
      </c>
      <c r="J11889">
        <v>4.9400000000000004</v>
      </c>
      <c r="K11889">
        <v>5.13</v>
      </c>
      <c r="L11889">
        <v>5.05</v>
      </c>
    </row>
    <row r="11890" spans="1:12" x14ac:dyDescent="0.2">
      <c r="A11890" s="4">
        <v>39288</v>
      </c>
      <c r="B11890">
        <v>5.04</v>
      </c>
      <c r="C11890">
        <v>4.99</v>
      </c>
      <c r="D11890">
        <v>5.05</v>
      </c>
      <c r="E11890">
        <v>4.95</v>
      </c>
      <c r="F11890">
        <v>4.74</v>
      </c>
      <c r="G11890">
        <v>4.74</v>
      </c>
      <c r="H11890">
        <v>4.8</v>
      </c>
      <c r="I11890">
        <v>4.8499999999999996</v>
      </c>
      <c r="J11890">
        <v>4.92</v>
      </c>
      <c r="K11890">
        <v>5.12</v>
      </c>
      <c r="L11890">
        <v>5.04</v>
      </c>
    </row>
    <row r="11891" spans="1:12" x14ac:dyDescent="0.2">
      <c r="A11891" s="4">
        <v>39289</v>
      </c>
      <c r="B11891">
        <v>4.9800000000000004</v>
      </c>
      <c r="C11891">
        <v>4.92</v>
      </c>
      <c r="D11891">
        <v>4.96</v>
      </c>
      <c r="E11891">
        <v>4.83</v>
      </c>
      <c r="F11891">
        <v>4.5599999999999996</v>
      </c>
      <c r="G11891">
        <v>4.54</v>
      </c>
      <c r="H11891">
        <v>4.6100000000000003</v>
      </c>
      <c r="I11891">
        <v>4.68</v>
      </c>
      <c r="J11891">
        <v>4.79</v>
      </c>
      <c r="K11891">
        <v>5.0199999999999996</v>
      </c>
      <c r="L11891">
        <v>4.95</v>
      </c>
    </row>
    <row r="11892" spans="1:12" x14ac:dyDescent="0.2">
      <c r="A11892" s="4">
        <v>39290</v>
      </c>
      <c r="B11892">
        <v>4.8899999999999997</v>
      </c>
      <c r="C11892">
        <v>4.8499999999999996</v>
      </c>
      <c r="D11892">
        <v>4.9400000000000004</v>
      </c>
      <c r="E11892">
        <v>4.82</v>
      </c>
      <c r="F11892">
        <v>4.5599999999999996</v>
      </c>
      <c r="G11892">
        <v>4.53</v>
      </c>
      <c r="H11892">
        <v>4.5999999999999996</v>
      </c>
      <c r="I11892">
        <v>4.68</v>
      </c>
      <c r="J11892">
        <v>4.8</v>
      </c>
      <c r="K11892">
        <v>5.03</v>
      </c>
      <c r="L11892">
        <v>4.95</v>
      </c>
    </row>
    <row r="11893" spans="1:12" x14ac:dyDescent="0.2">
      <c r="A11893" s="4">
        <v>39293</v>
      </c>
      <c r="B11893">
        <v>4.95</v>
      </c>
      <c r="C11893">
        <v>4.96</v>
      </c>
      <c r="D11893">
        <v>5</v>
      </c>
      <c r="E11893">
        <v>4.87</v>
      </c>
      <c r="F11893">
        <v>4.59</v>
      </c>
      <c r="G11893">
        <v>4.57</v>
      </c>
      <c r="H11893">
        <v>4.6399999999999997</v>
      </c>
      <c r="I11893">
        <v>4.71</v>
      </c>
      <c r="J11893">
        <v>4.82</v>
      </c>
      <c r="K11893">
        <v>5.05</v>
      </c>
      <c r="L11893">
        <v>4.97</v>
      </c>
    </row>
    <row r="11894" spans="1:12" x14ac:dyDescent="0.2">
      <c r="A11894" s="4">
        <v>39294</v>
      </c>
      <c r="B11894">
        <v>5.13</v>
      </c>
      <c r="C11894">
        <v>4.96</v>
      </c>
      <c r="D11894">
        <v>4.99</v>
      </c>
      <c r="E11894">
        <v>4.8499999999999996</v>
      </c>
      <c r="F11894">
        <v>4.5599999999999996</v>
      </c>
      <c r="G11894">
        <v>4.55</v>
      </c>
      <c r="H11894">
        <v>4.5999999999999996</v>
      </c>
      <c r="I11894">
        <v>4.67</v>
      </c>
      <c r="J11894">
        <v>4.78</v>
      </c>
      <c r="K11894">
        <v>5</v>
      </c>
      <c r="L11894">
        <v>4.92</v>
      </c>
    </row>
    <row r="11895" spans="1:12" x14ac:dyDescent="0.2">
      <c r="A11895" s="4">
        <v>39295</v>
      </c>
      <c r="B11895">
        <v>5.05</v>
      </c>
      <c r="C11895">
        <v>4.8899999999999997</v>
      </c>
      <c r="D11895">
        <v>4.96</v>
      </c>
      <c r="E11895">
        <v>4.82</v>
      </c>
      <c r="F11895">
        <v>4.5599999999999996</v>
      </c>
      <c r="G11895">
        <v>4.53</v>
      </c>
      <c r="H11895">
        <v>4.5999999999999996</v>
      </c>
      <c r="I11895">
        <v>4.66</v>
      </c>
      <c r="J11895">
        <v>4.76</v>
      </c>
      <c r="K11895">
        <v>4.99</v>
      </c>
      <c r="L11895">
        <v>4.9000000000000004</v>
      </c>
    </row>
    <row r="11896" spans="1:12" x14ac:dyDescent="0.2">
      <c r="A11896" s="4">
        <v>39296</v>
      </c>
      <c r="B11896">
        <v>5.0199999999999996</v>
      </c>
      <c r="C11896">
        <v>4.8899999999999997</v>
      </c>
      <c r="D11896">
        <v>4.95</v>
      </c>
      <c r="E11896">
        <v>4.83</v>
      </c>
      <c r="F11896">
        <v>4.59</v>
      </c>
      <c r="G11896">
        <v>4.57</v>
      </c>
      <c r="H11896">
        <v>4.62</v>
      </c>
      <c r="I11896">
        <v>4.68</v>
      </c>
      <c r="J11896">
        <v>4.7699999999999996</v>
      </c>
      <c r="K11896">
        <v>5</v>
      </c>
      <c r="L11896">
        <v>4.91</v>
      </c>
    </row>
    <row r="11897" spans="1:12" x14ac:dyDescent="0.2">
      <c r="A11897" s="4">
        <v>39297</v>
      </c>
      <c r="B11897">
        <v>4.9400000000000004</v>
      </c>
      <c r="C11897">
        <v>4.8499999999999996</v>
      </c>
      <c r="D11897">
        <v>4.91</v>
      </c>
      <c r="E11897">
        <v>4.76</v>
      </c>
      <c r="F11897">
        <v>4.46</v>
      </c>
      <c r="G11897">
        <v>4.45</v>
      </c>
      <c r="H11897">
        <v>4.5199999999999996</v>
      </c>
      <c r="I11897">
        <v>4.59</v>
      </c>
      <c r="J11897">
        <v>4.71</v>
      </c>
      <c r="K11897">
        <v>4.96</v>
      </c>
      <c r="L11897">
        <v>4.87</v>
      </c>
    </row>
    <row r="11898" spans="1:12" x14ac:dyDescent="0.2">
      <c r="A11898" s="4">
        <v>39300</v>
      </c>
      <c r="B11898">
        <v>4.92</v>
      </c>
      <c r="C11898">
        <v>4.88</v>
      </c>
      <c r="D11898">
        <v>4.92</v>
      </c>
      <c r="E11898">
        <v>4.76</v>
      </c>
      <c r="F11898">
        <v>4.46</v>
      </c>
      <c r="G11898">
        <v>4.45</v>
      </c>
      <c r="H11898">
        <v>4.5199999999999996</v>
      </c>
      <c r="I11898">
        <v>4.5999999999999996</v>
      </c>
      <c r="J11898">
        <v>4.72</v>
      </c>
      <c r="K11898">
        <v>4.9800000000000004</v>
      </c>
      <c r="L11898">
        <v>4.8899999999999997</v>
      </c>
    </row>
    <row r="11899" spans="1:12" x14ac:dyDescent="0.2">
      <c r="A11899" s="4">
        <v>39301</v>
      </c>
      <c r="B11899">
        <v>5.05</v>
      </c>
      <c r="C11899">
        <v>4.9400000000000004</v>
      </c>
      <c r="D11899">
        <v>4.9800000000000004</v>
      </c>
      <c r="E11899">
        <v>4.84</v>
      </c>
      <c r="F11899">
        <v>4.5599999999999996</v>
      </c>
      <c r="G11899">
        <v>4.55</v>
      </c>
      <c r="H11899">
        <v>4.5999999999999996</v>
      </c>
      <c r="I11899">
        <v>4.66</v>
      </c>
      <c r="J11899">
        <v>4.7699999999999996</v>
      </c>
      <c r="K11899">
        <v>5.01</v>
      </c>
      <c r="L11899">
        <v>4.92</v>
      </c>
    </row>
    <row r="11900" spans="1:12" x14ac:dyDescent="0.2">
      <c r="A11900" s="4">
        <v>39302</v>
      </c>
      <c r="B11900">
        <v>5.04</v>
      </c>
      <c r="C11900">
        <v>4.95</v>
      </c>
      <c r="D11900">
        <v>5.01</v>
      </c>
      <c r="E11900">
        <v>4.8899999999999997</v>
      </c>
      <c r="F11900">
        <v>4.6399999999999997</v>
      </c>
      <c r="G11900">
        <v>4.6399999999999997</v>
      </c>
      <c r="H11900">
        <v>4.6900000000000004</v>
      </c>
      <c r="I11900">
        <v>4.75</v>
      </c>
      <c r="J11900">
        <v>4.84</v>
      </c>
      <c r="K11900">
        <v>5.1100000000000003</v>
      </c>
      <c r="L11900">
        <v>5.01</v>
      </c>
    </row>
    <row r="11901" spans="1:12" x14ac:dyDescent="0.2">
      <c r="A11901" s="4">
        <v>39303</v>
      </c>
      <c r="B11901">
        <v>4.7</v>
      </c>
      <c r="C11901">
        <v>4.8099999999999996</v>
      </c>
      <c r="D11901">
        <v>4.8600000000000003</v>
      </c>
      <c r="E11901">
        <v>4.74</v>
      </c>
      <c r="F11901">
        <v>4.49</v>
      </c>
      <c r="G11901">
        <v>4.51</v>
      </c>
      <c r="H11901">
        <v>4.58</v>
      </c>
      <c r="I11901">
        <v>4.66</v>
      </c>
      <c r="J11901">
        <v>4.79</v>
      </c>
      <c r="K11901">
        <v>5.0999999999999996</v>
      </c>
      <c r="L11901">
        <v>5.0199999999999996</v>
      </c>
    </row>
    <row r="11902" spans="1:12" x14ac:dyDescent="0.2">
      <c r="A11902" s="4">
        <v>39304</v>
      </c>
      <c r="B11902">
        <v>4.38</v>
      </c>
      <c r="C11902">
        <v>4.57</v>
      </c>
      <c r="D11902">
        <v>4.8</v>
      </c>
      <c r="E11902">
        <v>4.6900000000000004</v>
      </c>
      <c r="F11902">
        <v>4.47</v>
      </c>
      <c r="G11902">
        <v>4.51</v>
      </c>
      <c r="H11902">
        <v>4.59</v>
      </c>
      <c r="I11902">
        <v>4.68</v>
      </c>
      <c r="J11902">
        <v>4.8099999999999996</v>
      </c>
      <c r="K11902">
        <v>5.1100000000000003</v>
      </c>
      <c r="L11902">
        <v>5.03</v>
      </c>
    </row>
    <row r="11903" spans="1:12" x14ac:dyDescent="0.2">
      <c r="A11903" s="4">
        <v>39307</v>
      </c>
      <c r="B11903">
        <v>4.6100000000000003</v>
      </c>
      <c r="C11903">
        <v>4.74</v>
      </c>
      <c r="D11903">
        <v>4.9000000000000004</v>
      </c>
      <c r="E11903">
        <v>4.75</v>
      </c>
      <c r="F11903">
        <v>4.46</v>
      </c>
      <c r="G11903">
        <v>4.49</v>
      </c>
      <c r="H11903">
        <v>4.57</v>
      </c>
      <c r="I11903">
        <v>4.6500000000000004</v>
      </c>
      <c r="J11903">
        <v>4.78</v>
      </c>
      <c r="K11903">
        <v>5.09</v>
      </c>
      <c r="L11903">
        <v>5.01</v>
      </c>
    </row>
    <row r="11904" spans="1:12" x14ac:dyDescent="0.2">
      <c r="A11904" s="4">
        <v>39308</v>
      </c>
      <c r="B11904">
        <v>4.62</v>
      </c>
      <c r="C11904">
        <v>4.6399999999999997</v>
      </c>
      <c r="D11904">
        <v>4.8099999999999996</v>
      </c>
      <c r="E11904">
        <v>4.67</v>
      </c>
      <c r="F11904">
        <v>4.3899999999999997</v>
      </c>
      <c r="G11904">
        <v>4.42</v>
      </c>
      <c r="H11904">
        <v>4.51</v>
      </c>
      <c r="I11904">
        <v>4.5999999999999996</v>
      </c>
      <c r="J11904">
        <v>4.7300000000000004</v>
      </c>
      <c r="K11904">
        <v>5.0599999999999996</v>
      </c>
      <c r="L11904">
        <v>4.99</v>
      </c>
    </row>
    <row r="11905" spans="1:12" x14ac:dyDescent="0.2">
      <c r="A11905" s="4">
        <v>39309</v>
      </c>
      <c r="B11905">
        <v>4.18</v>
      </c>
      <c r="C11905">
        <v>4.21</v>
      </c>
      <c r="D11905">
        <v>4.4800000000000004</v>
      </c>
      <c r="E11905">
        <v>4.41</v>
      </c>
      <c r="F11905">
        <v>4.2699999999999996</v>
      </c>
      <c r="G11905">
        <v>4.3099999999999996</v>
      </c>
      <c r="H11905">
        <v>4.41</v>
      </c>
      <c r="I11905">
        <v>4.5199999999999996</v>
      </c>
      <c r="J11905">
        <v>4.6900000000000004</v>
      </c>
      <c r="K11905">
        <v>5.07</v>
      </c>
      <c r="L11905">
        <v>5</v>
      </c>
    </row>
    <row r="11906" spans="1:12" x14ac:dyDescent="0.2">
      <c r="A11906" s="4">
        <v>39310</v>
      </c>
      <c r="B11906">
        <v>3.13</v>
      </c>
      <c r="C11906">
        <v>3.79</v>
      </c>
      <c r="D11906">
        <v>4.22</v>
      </c>
      <c r="E11906">
        <v>4.18</v>
      </c>
      <c r="F11906">
        <v>4.08</v>
      </c>
      <c r="G11906">
        <v>4.1500000000000004</v>
      </c>
      <c r="H11906">
        <v>4.26</v>
      </c>
      <c r="I11906">
        <v>4.3899999999999997</v>
      </c>
      <c r="J11906">
        <v>4.5999999999999996</v>
      </c>
      <c r="K11906">
        <v>4.99</v>
      </c>
      <c r="L11906">
        <v>4.92</v>
      </c>
    </row>
    <row r="11907" spans="1:12" x14ac:dyDescent="0.2">
      <c r="A11907" s="4">
        <v>39311</v>
      </c>
      <c r="B11907">
        <v>3.03</v>
      </c>
      <c r="C11907">
        <v>3.76</v>
      </c>
      <c r="D11907">
        <v>4.1900000000000004</v>
      </c>
      <c r="E11907">
        <v>4.1900000000000004</v>
      </c>
      <c r="F11907">
        <v>4.18</v>
      </c>
      <c r="G11907">
        <v>4.25</v>
      </c>
      <c r="H11907">
        <v>4.3499999999999996</v>
      </c>
      <c r="I11907">
        <v>4.47</v>
      </c>
      <c r="J11907">
        <v>4.68</v>
      </c>
      <c r="K11907">
        <v>5.0599999999999996</v>
      </c>
      <c r="L11907">
        <v>5</v>
      </c>
    </row>
    <row r="11908" spans="1:12" x14ac:dyDescent="0.2">
      <c r="A11908" s="4">
        <v>39314</v>
      </c>
      <c r="B11908">
        <v>2.4700000000000002</v>
      </c>
      <c r="C11908">
        <v>3.12</v>
      </c>
      <c r="D11908">
        <v>4.17</v>
      </c>
      <c r="E11908">
        <v>4.1500000000000004</v>
      </c>
      <c r="F11908">
        <v>4.1100000000000003</v>
      </c>
      <c r="G11908">
        <v>4.1900000000000004</v>
      </c>
      <c r="H11908">
        <v>4.32</v>
      </c>
      <c r="I11908">
        <v>4.4400000000000004</v>
      </c>
      <c r="J11908">
        <v>4.6399999999999997</v>
      </c>
      <c r="K11908">
        <v>5.04</v>
      </c>
      <c r="L11908">
        <v>4.9800000000000004</v>
      </c>
    </row>
    <row r="11909" spans="1:12" x14ac:dyDescent="0.2">
      <c r="A11909" s="4">
        <v>39315</v>
      </c>
      <c r="B11909">
        <v>3.17</v>
      </c>
      <c r="C11909">
        <v>3.59</v>
      </c>
      <c r="D11909">
        <v>4.08</v>
      </c>
      <c r="E11909">
        <v>4.07</v>
      </c>
      <c r="F11909">
        <v>4.05</v>
      </c>
      <c r="G11909">
        <v>4.12</v>
      </c>
      <c r="H11909">
        <v>4.2699999999999996</v>
      </c>
      <c r="I11909">
        <v>4.41</v>
      </c>
      <c r="J11909">
        <v>4.5999999999999996</v>
      </c>
      <c r="K11909">
        <v>5</v>
      </c>
      <c r="L11909">
        <v>4.95</v>
      </c>
    </row>
    <row r="11910" spans="1:12" x14ac:dyDescent="0.2">
      <c r="A11910" s="4">
        <v>39316</v>
      </c>
      <c r="B11910">
        <v>3.12</v>
      </c>
      <c r="C11910">
        <v>3.67</v>
      </c>
      <c r="D11910">
        <v>4.08</v>
      </c>
      <c r="E11910">
        <v>4.0999999999999996</v>
      </c>
      <c r="F11910">
        <v>4.1500000000000004</v>
      </c>
      <c r="G11910">
        <v>4.1900000000000004</v>
      </c>
      <c r="H11910">
        <v>4.34</v>
      </c>
      <c r="I11910">
        <v>4.46</v>
      </c>
      <c r="J11910">
        <v>4.63</v>
      </c>
      <c r="K11910">
        <v>5.01</v>
      </c>
      <c r="L11910">
        <v>4.96</v>
      </c>
    </row>
    <row r="11911" spans="1:12" x14ac:dyDescent="0.2">
      <c r="A11911" s="4">
        <v>39317</v>
      </c>
      <c r="B11911">
        <v>3.79</v>
      </c>
      <c r="C11911">
        <v>3.89</v>
      </c>
      <c r="D11911">
        <v>4.1900000000000004</v>
      </c>
      <c r="E11911">
        <v>4.1900000000000004</v>
      </c>
      <c r="F11911">
        <v>4.2</v>
      </c>
      <c r="G11911">
        <v>4.24</v>
      </c>
      <c r="H11911">
        <v>4.3600000000000003</v>
      </c>
      <c r="I11911">
        <v>4.47</v>
      </c>
      <c r="J11911">
        <v>4.62</v>
      </c>
      <c r="K11911">
        <v>4.9800000000000004</v>
      </c>
      <c r="L11911">
        <v>4.93</v>
      </c>
    </row>
    <row r="11912" spans="1:12" x14ac:dyDescent="0.2">
      <c r="A11912" s="4">
        <v>39318</v>
      </c>
      <c r="B11912">
        <v>4.24</v>
      </c>
      <c r="C11912">
        <v>4.24</v>
      </c>
      <c r="D11912">
        <v>4.32</v>
      </c>
      <c r="E11912">
        <v>4.3099999999999996</v>
      </c>
      <c r="F11912">
        <v>4.3</v>
      </c>
      <c r="G11912">
        <v>4.3099999999999996</v>
      </c>
      <c r="H11912">
        <v>4.42</v>
      </c>
      <c r="I11912">
        <v>4.5</v>
      </c>
      <c r="J11912">
        <v>4.63</v>
      </c>
      <c r="K11912">
        <v>4.95</v>
      </c>
      <c r="L11912">
        <v>4.88</v>
      </c>
    </row>
    <row r="11913" spans="1:12" x14ac:dyDescent="0.2">
      <c r="A11913" s="4">
        <v>39321</v>
      </c>
      <c r="B11913">
        <v>4.74</v>
      </c>
      <c r="C11913">
        <v>4.63</v>
      </c>
      <c r="D11913">
        <v>4.6900000000000004</v>
      </c>
      <c r="E11913">
        <v>4.55</v>
      </c>
      <c r="F11913">
        <v>4.28</v>
      </c>
      <c r="G11913">
        <v>4.28</v>
      </c>
      <c r="H11913">
        <v>4.3899999999999997</v>
      </c>
      <c r="I11913">
        <v>4.47</v>
      </c>
      <c r="J11913">
        <v>4.5999999999999996</v>
      </c>
      <c r="K11913">
        <v>4.92</v>
      </c>
      <c r="L11913">
        <v>4.87</v>
      </c>
    </row>
    <row r="11914" spans="1:12" x14ac:dyDescent="0.2">
      <c r="A11914" s="4">
        <v>39322</v>
      </c>
      <c r="B11914">
        <v>4.5999999999999996</v>
      </c>
      <c r="C11914">
        <v>4.4000000000000004</v>
      </c>
      <c r="D11914">
        <v>4.4800000000000004</v>
      </c>
      <c r="E11914">
        <v>4.3600000000000003</v>
      </c>
      <c r="F11914">
        <v>4.13</v>
      </c>
      <c r="G11914">
        <v>4.1399999999999997</v>
      </c>
      <c r="H11914">
        <v>4.25</v>
      </c>
      <c r="I11914">
        <v>4.3600000000000003</v>
      </c>
      <c r="J11914">
        <v>4.53</v>
      </c>
      <c r="K11914">
        <v>4.9000000000000004</v>
      </c>
      <c r="L11914">
        <v>4.8600000000000003</v>
      </c>
    </row>
    <row r="11915" spans="1:12" x14ac:dyDescent="0.2">
      <c r="A11915" s="4">
        <v>39323</v>
      </c>
      <c r="B11915">
        <v>4.0199999999999996</v>
      </c>
      <c r="C11915">
        <v>3.98</v>
      </c>
      <c r="D11915">
        <v>4.3</v>
      </c>
      <c r="E11915">
        <v>4.24</v>
      </c>
      <c r="F11915">
        <v>4.1399999999999997</v>
      </c>
      <c r="G11915">
        <v>4.1900000000000004</v>
      </c>
      <c r="H11915">
        <v>4.3099999999999996</v>
      </c>
      <c r="I11915">
        <v>4.41</v>
      </c>
      <c r="J11915">
        <v>4.57</v>
      </c>
      <c r="K11915">
        <v>4.93</v>
      </c>
      <c r="L11915">
        <v>4.88</v>
      </c>
    </row>
    <row r="11916" spans="1:12" x14ac:dyDescent="0.2">
      <c r="A11916" s="4">
        <v>39324</v>
      </c>
      <c r="B11916">
        <v>3.69</v>
      </c>
      <c r="C11916">
        <v>3.84</v>
      </c>
      <c r="D11916">
        <v>4.21</v>
      </c>
      <c r="E11916">
        <v>4.17</v>
      </c>
      <c r="F11916">
        <v>4.08</v>
      </c>
      <c r="G11916">
        <v>4.1399999999999997</v>
      </c>
      <c r="H11916">
        <v>4.21</v>
      </c>
      <c r="I11916">
        <v>4.33</v>
      </c>
      <c r="J11916">
        <v>4.51</v>
      </c>
      <c r="K11916">
        <v>4.87</v>
      </c>
      <c r="L11916">
        <v>4.83</v>
      </c>
    </row>
    <row r="11917" spans="1:12" x14ac:dyDescent="0.2">
      <c r="A11917" s="4">
        <v>39325</v>
      </c>
      <c r="B11917">
        <v>4.0199999999999996</v>
      </c>
      <c r="C11917">
        <v>4.01</v>
      </c>
      <c r="D11917">
        <v>4.21</v>
      </c>
      <c r="E11917">
        <v>4.1900000000000004</v>
      </c>
      <c r="F11917">
        <v>4.1500000000000004</v>
      </c>
      <c r="G11917">
        <v>4.16</v>
      </c>
      <c r="H11917">
        <v>4.25</v>
      </c>
      <c r="I11917">
        <v>4.3600000000000003</v>
      </c>
      <c r="J11917">
        <v>4.54</v>
      </c>
      <c r="K11917">
        <v>4.87</v>
      </c>
      <c r="L11917">
        <v>4.83</v>
      </c>
    </row>
    <row r="11918" spans="1:12" x14ac:dyDescent="0.2">
      <c r="A11918" s="4">
        <v>39328</v>
      </c>
      <c r="B11918" t="s">
        <v>13</v>
      </c>
      <c r="C11918" t="s">
        <v>13</v>
      </c>
      <c r="D11918" t="s">
        <v>13</v>
      </c>
      <c r="E11918" t="s">
        <v>13</v>
      </c>
      <c r="F11918" t="s">
        <v>13</v>
      </c>
      <c r="G11918" t="s">
        <v>13</v>
      </c>
      <c r="H11918" t="s">
        <v>13</v>
      </c>
      <c r="I11918" t="s">
        <v>13</v>
      </c>
      <c r="J11918" t="s">
        <v>13</v>
      </c>
      <c r="K11918" t="s">
        <v>13</v>
      </c>
      <c r="L11918" t="s">
        <v>13</v>
      </c>
    </row>
    <row r="11919" spans="1:12" x14ac:dyDescent="0.2">
      <c r="A11919" s="4">
        <v>39329</v>
      </c>
      <c r="B11919">
        <v>4.55</v>
      </c>
      <c r="C11919">
        <v>4.47</v>
      </c>
      <c r="D11919">
        <v>4.5199999999999996</v>
      </c>
      <c r="E11919">
        <v>4.3899999999999997</v>
      </c>
      <c r="F11919">
        <v>4.13</v>
      </c>
      <c r="G11919">
        <v>4.16</v>
      </c>
      <c r="H11919">
        <v>4.26</v>
      </c>
      <c r="I11919">
        <v>4.38</v>
      </c>
      <c r="J11919">
        <v>4.5599999999999996</v>
      </c>
      <c r="K11919">
        <v>4.88</v>
      </c>
      <c r="L11919">
        <v>4.84</v>
      </c>
    </row>
    <row r="11920" spans="1:12" x14ac:dyDescent="0.2">
      <c r="A11920" s="4">
        <v>39330</v>
      </c>
      <c r="B11920">
        <v>4.41</v>
      </c>
      <c r="C11920">
        <v>4.3600000000000003</v>
      </c>
      <c r="D11920">
        <v>4.41</v>
      </c>
      <c r="E11920">
        <v>4.28</v>
      </c>
      <c r="F11920">
        <v>4.03</v>
      </c>
      <c r="G11920">
        <v>4.05</v>
      </c>
      <c r="H11920">
        <v>4.16</v>
      </c>
      <c r="I11920">
        <v>4.29</v>
      </c>
      <c r="J11920">
        <v>4.4800000000000004</v>
      </c>
      <c r="K11920">
        <v>4.82</v>
      </c>
      <c r="L11920">
        <v>4.78</v>
      </c>
    </row>
    <row r="11921" spans="1:12" x14ac:dyDescent="0.2">
      <c r="A11921" s="4">
        <v>39331</v>
      </c>
      <c r="B11921">
        <v>4.28</v>
      </c>
      <c r="C11921">
        <v>4.29</v>
      </c>
      <c r="D11921">
        <v>4.42</v>
      </c>
      <c r="E11921">
        <v>4.3</v>
      </c>
      <c r="F11921">
        <v>4.08</v>
      </c>
      <c r="G11921">
        <v>4.09</v>
      </c>
      <c r="H11921">
        <v>4.2</v>
      </c>
      <c r="I11921">
        <v>4.32</v>
      </c>
      <c r="J11921">
        <v>4.51</v>
      </c>
      <c r="K11921">
        <v>4.84</v>
      </c>
      <c r="L11921">
        <v>4.79</v>
      </c>
    </row>
    <row r="11922" spans="1:12" x14ac:dyDescent="0.2">
      <c r="A11922" s="4">
        <v>39332</v>
      </c>
      <c r="B11922">
        <v>4.03</v>
      </c>
      <c r="C11922">
        <v>4.07</v>
      </c>
      <c r="D11922">
        <v>4.2</v>
      </c>
      <c r="E11922">
        <v>4.0999999999999996</v>
      </c>
      <c r="F11922">
        <v>3.9</v>
      </c>
      <c r="G11922">
        <v>3.92</v>
      </c>
      <c r="H11922">
        <v>4.03</v>
      </c>
      <c r="I11922">
        <v>4.17</v>
      </c>
      <c r="J11922">
        <v>4.38</v>
      </c>
      <c r="K11922">
        <v>4.7300000000000004</v>
      </c>
      <c r="L11922">
        <v>4.7</v>
      </c>
    </row>
    <row r="11923" spans="1:12" x14ac:dyDescent="0.2">
      <c r="A11923" s="4">
        <v>39335</v>
      </c>
      <c r="B11923">
        <v>3.93</v>
      </c>
      <c r="C11923">
        <v>3.96</v>
      </c>
      <c r="D11923">
        <v>4.2</v>
      </c>
      <c r="E11923">
        <v>4.09</v>
      </c>
      <c r="F11923">
        <v>3.87</v>
      </c>
      <c r="G11923">
        <v>3.89</v>
      </c>
      <c r="H11923">
        <v>4</v>
      </c>
      <c r="I11923">
        <v>4.13</v>
      </c>
      <c r="J11923">
        <v>4.34</v>
      </c>
      <c r="K11923">
        <v>4.68</v>
      </c>
      <c r="L11923">
        <v>4.6500000000000004</v>
      </c>
    </row>
    <row r="11924" spans="1:12" x14ac:dyDescent="0.2">
      <c r="A11924" s="4">
        <v>39336</v>
      </c>
      <c r="B11924">
        <v>4.13</v>
      </c>
      <c r="C11924">
        <v>4.1100000000000003</v>
      </c>
      <c r="D11924">
        <v>4.2699999999999996</v>
      </c>
      <c r="E11924">
        <v>4.16</v>
      </c>
      <c r="F11924">
        <v>3.95</v>
      </c>
      <c r="G11924">
        <v>3.97</v>
      </c>
      <c r="H11924">
        <v>4.07</v>
      </c>
      <c r="I11924">
        <v>4.1900000000000004</v>
      </c>
      <c r="J11924">
        <v>4.37</v>
      </c>
      <c r="K11924">
        <v>4.68</v>
      </c>
      <c r="L11924">
        <v>4.6500000000000004</v>
      </c>
    </row>
    <row r="11925" spans="1:12" x14ac:dyDescent="0.2">
      <c r="A11925" s="4">
        <v>39337</v>
      </c>
      <c r="B11925">
        <v>4</v>
      </c>
      <c r="C11925">
        <v>4.03</v>
      </c>
      <c r="D11925">
        <v>4.2</v>
      </c>
      <c r="E11925">
        <v>4.12</v>
      </c>
      <c r="F11925">
        <v>3.95</v>
      </c>
      <c r="G11925">
        <v>3.99</v>
      </c>
      <c r="H11925">
        <v>4.1100000000000003</v>
      </c>
      <c r="I11925">
        <v>4.2300000000000004</v>
      </c>
      <c r="J11925">
        <v>4.41</v>
      </c>
      <c r="K11925">
        <v>4.72</v>
      </c>
      <c r="L11925">
        <v>4.68</v>
      </c>
    </row>
    <row r="11926" spans="1:12" x14ac:dyDescent="0.2">
      <c r="A11926" s="4">
        <v>39338</v>
      </c>
      <c r="B11926">
        <v>4.04</v>
      </c>
      <c r="C11926">
        <v>4.08</v>
      </c>
      <c r="D11926">
        <v>4.2699999999999996</v>
      </c>
      <c r="E11926">
        <v>4.2</v>
      </c>
      <c r="F11926">
        <v>4.08</v>
      </c>
      <c r="G11926">
        <v>4.1100000000000003</v>
      </c>
      <c r="H11926">
        <v>4.22</v>
      </c>
      <c r="I11926">
        <v>4.33</v>
      </c>
      <c r="J11926">
        <v>4.49</v>
      </c>
      <c r="K11926">
        <v>4.79</v>
      </c>
      <c r="L11926">
        <v>4.75</v>
      </c>
    </row>
    <row r="11927" spans="1:12" x14ac:dyDescent="0.2">
      <c r="A11927" s="4">
        <v>39339</v>
      </c>
      <c r="B11927">
        <v>3.85</v>
      </c>
      <c r="C11927">
        <v>4.01</v>
      </c>
      <c r="D11927">
        <v>4.22</v>
      </c>
      <c r="E11927">
        <v>4.16</v>
      </c>
      <c r="F11927">
        <v>4.05</v>
      </c>
      <c r="G11927">
        <v>4.07</v>
      </c>
      <c r="H11927">
        <v>4.18</v>
      </c>
      <c r="I11927">
        <v>4.3</v>
      </c>
      <c r="J11927">
        <v>4.47</v>
      </c>
      <c r="K11927">
        <v>4.7699999999999996</v>
      </c>
      <c r="L11927">
        <v>4.72</v>
      </c>
    </row>
    <row r="11928" spans="1:12" x14ac:dyDescent="0.2">
      <c r="A11928" s="4">
        <v>39342</v>
      </c>
      <c r="B11928">
        <v>3.82</v>
      </c>
      <c r="C11928">
        <v>4.1500000000000004</v>
      </c>
      <c r="D11928">
        <v>4.3099999999999996</v>
      </c>
      <c r="E11928">
        <v>4.2300000000000004</v>
      </c>
      <c r="F11928">
        <v>4.08</v>
      </c>
      <c r="G11928">
        <v>4.1100000000000003</v>
      </c>
      <c r="H11928">
        <v>4.21</v>
      </c>
      <c r="I11928">
        <v>4.32</v>
      </c>
      <c r="J11928">
        <v>4.4800000000000004</v>
      </c>
      <c r="K11928">
        <v>4.76</v>
      </c>
      <c r="L11928">
        <v>4.72</v>
      </c>
    </row>
    <row r="11929" spans="1:12" x14ac:dyDescent="0.2">
      <c r="A11929" s="4">
        <v>39343</v>
      </c>
      <c r="B11929">
        <v>3.87</v>
      </c>
      <c r="C11929">
        <v>4.01</v>
      </c>
      <c r="D11929">
        <v>4.12</v>
      </c>
      <c r="E11929">
        <v>4.08</v>
      </c>
      <c r="F11929">
        <v>4</v>
      </c>
      <c r="G11929">
        <v>4.04</v>
      </c>
      <c r="H11929">
        <v>4.1900000000000004</v>
      </c>
      <c r="I11929">
        <v>4.32</v>
      </c>
      <c r="J11929">
        <v>4.5</v>
      </c>
      <c r="K11929">
        <v>4.8099999999999996</v>
      </c>
      <c r="L11929">
        <v>4.7699999999999996</v>
      </c>
    </row>
    <row r="11930" spans="1:12" x14ac:dyDescent="0.2">
      <c r="A11930" s="4">
        <v>39344</v>
      </c>
      <c r="B11930">
        <v>3.62</v>
      </c>
      <c r="C11930">
        <v>3.93</v>
      </c>
      <c r="D11930">
        <v>4.09</v>
      </c>
      <c r="E11930">
        <v>4.0599999999999996</v>
      </c>
      <c r="F11930">
        <v>4</v>
      </c>
      <c r="G11930">
        <v>4.0599999999999996</v>
      </c>
      <c r="H11930">
        <v>4.2</v>
      </c>
      <c r="I11930">
        <v>4.33</v>
      </c>
      <c r="J11930">
        <v>4.53</v>
      </c>
      <c r="K11930">
        <v>4.8600000000000003</v>
      </c>
      <c r="L11930">
        <v>4.83</v>
      </c>
    </row>
    <row r="11931" spans="1:12" x14ac:dyDescent="0.2">
      <c r="A11931" s="4">
        <v>39345</v>
      </c>
      <c r="B11931">
        <v>3.46</v>
      </c>
      <c r="C11931">
        <v>3.79</v>
      </c>
      <c r="D11931">
        <v>4.1100000000000003</v>
      </c>
      <c r="E11931">
        <v>4.0999999999999996</v>
      </c>
      <c r="F11931">
        <v>4.0999999999999996</v>
      </c>
      <c r="G11931">
        <v>4.1900000000000004</v>
      </c>
      <c r="H11931">
        <v>4.3499999999999996</v>
      </c>
      <c r="I11931">
        <v>4.49</v>
      </c>
      <c r="J11931">
        <v>4.6900000000000004</v>
      </c>
      <c r="K11931">
        <v>4.99</v>
      </c>
      <c r="L11931">
        <v>4.96</v>
      </c>
    </row>
    <row r="11932" spans="1:12" x14ac:dyDescent="0.2">
      <c r="A11932" s="4">
        <v>39346</v>
      </c>
      <c r="B11932">
        <v>3.24</v>
      </c>
      <c r="C11932">
        <v>3.74</v>
      </c>
      <c r="D11932">
        <v>4.0999999999999996</v>
      </c>
      <c r="E11932">
        <v>4.09</v>
      </c>
      <c r="F11932">
        <v>4.0599999999999996</v>
      </c>
      <c r="G11932">
        <v>4.1500000000000004</v>
      </c>
      <c r="H11932">
        <v>4.3099999999999996</v>
      </c>
      <c r="I11932">
        <v>4.4400000000000004</v>
      </c>
      <c r="J11932">
        <v>4.6399999999999997</v>
      </c>
      <c r="K11932">
        <v>4.95</v>
      </c>
      <c r="L11932">
        <v>4.8899999999999997</v>
      </c>
    </row>
    <row r="11933" spans="1:12" x14ac:dyDescent="0.2">
      <c r="A11933" s="4">
        <v>39349</v>
      </c>
      <c r="B11933">
        <v>3.35</v>
      </c>
      <c r="C11933">
        <v>3.84</v>
      </c>
      <c r="D11933">
        <v>4.1100000000000003</v>
      </c>
      <c r="E11933">
        <v>4.09</v>
      </c>
      <c r="F11933">
        <v>4.05</v>
      </c>
      <c r="G11933">
        <v>4.1399999999999997</v>
      </c>
      <c r="H11933">
        <v>4.3099999999999996</v>
      </c>
      <c r="I11933">
        <v>4.4400000000000004</v>
      </c>
      <c r="J11933">
        <v>4.63</v>
      </c>
      <c r="K11933">
        <v>4.9400000000000004</v>
      </c>
      <c r="L11933">
        <v>4.88</v>
      </c>
    </row>
    <row r="11934" spans="1:12" x14ac:dyDescent="0.2">
      <c r="A11934" s="4">
        <v>39350</v>
      </c>
      <c r="B11934">
        <v>3.34</v>
      </c>
      <c r="C11934">
        <v>3.79</v>
      </c>
      <c r="D11934">
        <v>4.0599999999999996</v>
      </c>
      <c r="E11934">
        <v>4.04</v>
      </c>
      <c r="F11934">
        <v>4</v>
      </c>
      <c r="G11934">
        <v>4.09</v>
      </c>
      <c r="H11934">
        <v>4.26</v>
      </c>
      <c r="I11934">
        <v>4.41</v>
      </c>
      <c r="J11934">
        <v>4.63</v>
      </c>
      <c r="K11934">
        <v>4.9400000000000004</v>
      </c>
      <c r="L11934">
        <v>4.8899999999999997</v>
      </c>
    </row>
    <row r="11935" spans="1:12" x14ac:dyDescent="0.2">
      <c r="A11935" s="4">
        <v>39351</v>
      </c>
      <c r="B11935">
        <v>3.25</v>
      </c>
      <c r="C11935">
        <v>3.73</v>
      </c>
      <c r="D11935">
        <v>4.0599999999999996</v>
      </c>
      <c r="E11935">
        <v>4.03</v>
      </c>
      <c r="F11935">
        <v>3.97</v>
      </c>
      <c r="G11935">
        <v>4.07</v>
      </c>
      <c r="H11935">
        <v>4.2699999999999996</v>
      </c>
      <c r="I11935">
        <v>4.43</v>
      </c>
      <c r="J11935">
        <v>4.63</v>
      </c>
      <c r="K11935">
        <v>4.95</v>
      </c>
      <c r="L11935">
        <v>4.9000000000000004</v>
      </c>
    </row>
    <row r="11936" spans="1:12" x14ac:dyDescent="0.2">
      <c r="A11936" s="4">
        <v>39352</v>
      </c>
      <c r="B11936">
        <v>3.3</v>
      </c>
      <c r="C11936">
        <v>3.71</v>
      </c>
      <c r="D11936">
        <v>4.07</v>
      </c>
      <c r="E11936">
        <v>4.03</v>
      </c>
      <c r="F11936">
        <v>3.95</v>
      </c>
      <c r="G11936">
        <v>4.0199999999999996</v>
      </c>
      <c r="H11936">
        <v>4.22</v>
      </c>
      <c r="I11936">
        <v>4.37</v>
      </c>
      <c r="J11936">
        <v>4.58</v>
      </c>
      <c r="K11936">
        <v>4.8899999999999997</v>
      </c>
      <c r="L11936">
        <v>4.84</v>
      </c>
    </row>
    <row r="11937" spans="1:12" x14ac:dyDescent="0.2">
      <c r="A11937" s="4">
        <v>39353</v>
      </c>
      <c r="B11937">
        <v>3.43</v>
      </c>
      <c r="C11937">
        <v>3.82</v>
      </c>
      <c r="D11937">
        <v>4.09</v>
      </c>
      <c r="E11937">
        <v>4.05</v>
      </c>
      <c r="F11937">
        <v>3.97</v>
      </c>
      <c r="G11937">
        <v>4.03</v>
      </c>
      <c r="H11937">
        <v>4.2300000000000004</v>
      </c>
      <c r="I11937">
        <v>4.38</v>
      </c>
      <c r="J11937">
        <v>4.59</v>
      </c>
      <c r="K11937">
        <v>4.8899999999999997</v>
      </c>
      <c r="L11937">
        <v>4.83</v>
      </c>
    </row>
    <row r="11938" spans="1:12" x14ac:dyDescent="0.2">
      <c r="A11938" s="4">
        <v>39356</v>
      </c>
      <c r="B11938">
        <v>3.52</v>
      </c>
      <c r="C11938">
        <v>3.92</v>
      </c>
      <c r="D11938">
        <v>4.1500000000000004</v>
      </c>
      <c r="E11938">
        <v>4.1100000000000003</v>
      </c>
      <c r="F11938">
        <v>4.0199999999999996</v>
      </c>
      <c r="G11938">
        <v>4.05</v>
      </c>
      <c r="H11938">
        <v>4.24</v>
      </c>
      <c r="I11938">
        <v>4.37</v>
      </c>
      <c r="J11938">
        <v>4.5599999999999996</v>
      </c>
      <c r="K11938">
        <v>4.8499999999999996</v>
      </c>
      <c r="L11938">
        <v>4.79</v>
      </c>
    </row>
    <row r="11939" spans="1:12" x14ac:dyDescent="0.2">
      <c r="A11939" s="4">
        <v>39357</v>
      </c>
      <c r="B11939">
        <v>3.63</v>
      </c>
      <c r="C11939">
        <v>3.96</v>
      </c>
      <c r="D11939">
        <v>4.16</v>
      </c>
      <c r="E11939">
        <v>4.0999999999999996</v>
      </c>
      <c r="F11939">
        <v>3.98</v>
      </c>
      <c r="G11939">
        <v>4.01</v>
      </c>
      <c r="H11939">
        <v>4.2</v>
      </c>
      <c r="I11939">
        <v>4.34</v>
      </c>
      <c r="J11939">
        <v>4.54</v>
      </c>
      <c r="K11939">
        <v>4.83</v>
      </c>
      <c r="L11939">
        <v>4.7699999999999996</v>
      </c>
    </row>
    <row r="11940" spans="1:12" x14ac:dyDescent="0.2">
      <c r="A11940" s="4">
        <v>39358</v>
      </c>
      <c r="B11940">
        <v>3.67</v>
      </c>
      <c r="C11940">
        <v>3.96</v>
      </c>
      <c r="D11940">
        <v>4.16</v>
      </c>
      <c r="E11940">
        <v>4.1100000000000003</v>
      </c>
      <c r="F11940">
        <v>4.0199999999999996</v>
      </c>
      <c r="G11940">
        <v>4.07</v>
      </c>
      <c r="H11940">
        <v>4.24</v>
      </c>
      <c r="I11940">
        <v>4.37</v>
      </c>
      <c r="J11940">
        <v>4.55</v>
      </c>
      <c r="K11940">
        <v>4.8499999999999996</v>
      </c>
      <c r="L11940">
        <v>4.79</v>
      </c>
    </row>
    <row r="11941" spans="1:12" x14ac:dyDescent="0.2">
      <c r="A11941" s="4">
        <v>39359</v>
      </c>
      <c r="B11941">
        <v>3.63</v>
      </c>
      <c r="C11941">
        <v>3.96</v>
      </c>
      <c r="D11941">
        <v>4.1500000000000004</v>
      </c>
      <c r="E11941">
        <v>4.0999999999999996</v>
      </c>
      <c r="F11941">
        <v>4</v>
      </c>
      <c r="G11941">
        <v>4.0599999999999996</v>
      </c>
      <c r="H11941">
        <v>4.22</v>
      </c>
      <c r="I11941">
        <v>4.3499999999999996</v>
      </c>
      <c r="J11941">
        <v>4.54</v>
      </c>
      <c r="K11941">
        <v>4.83</v>
      </c>
      <c r="L11941">
        <v>4.7699999999999996</v>
      </c>
    </row>
    <row r="11942" spans="1:12" x14ac:dyDescent="0.2">
      <c r="A11942" s="4">
        <v>39360</v>
      </c>
      <c r="B11942">
        <v>3.58</v>
      </c>
      <c r="C11942">
        <v>4</v>
      </c>
      <c r="D11942">
        <v>4.2</v>
      </c>
      <c r="E11942">
        <v>4.16</v>
      </c>
      <c r="F11942">
        <v>4.08</v>
      </c>
      <c r="G11942">
        <v>4.16</v>
      </c>
      <c r="H11942">
        <v>4.33</v>
      </c>
      <c r="I11942">
        <v>4.46</v>
      </c>
      <c r="J11942">
        <v>4.6500000000000004</v>
      </c>
      <c r="K11942">
        <v>4.9400000000000004</v>
      </c>
      <c r="L11942">
        <v>4.87</v>
      </c>
    </row>
    <row r="11943" spans="1:12" x14ac:dyDescent="0.2">
      <c r="A11943" s="4">
        <v>39363</v>
      </c>
      <c r="B11943" t="s">
        <v>13</v>
      </c>
      <c r="C11943" t="s">
        <v>13</v>
      </c>
      <c r="D11943" t="s">
        <v>13</v>
      </c>
      <c r="E11943" t="s">
        <v>13</v>
      </c>
      <c r="F11943" t="s">
        <v>13</v>
      </c>
      <c r="G11943" t="s">
        <v>13</v>
      </c>
      <c r="H11943" t="s">
        <v>13</v>
      </c>
      <c r="I11943" t="s">
        <v>13</v>
      </c>
      <c r="J11943" t="s">
        <v>13</v>
      </c>
      <c r="K11943" t="s">
        <v>13</v>
      </c>
      <c r="L11943" t="s">
        <v>13</v>
      </c>
    </row>
    <row r="11944" spans="1:12" x14ac:dyDescent="0.2">
      <c r="A11944" s="4">
        <v>39364</v>
      </c>
      <c r="B11944">
        <v>3.72</v>
      </c>
      <c r="C11944">
        <v>4.0599999999999996</v>
      </c>
      <c r="D11944">
        <v>4.28</v>
      </c>
      <c r="E11944">
        <v>4.2300000000000004</v>
      </c>
      <c r="F11944">
        <v>4.1500000000000004</v>
      </c>
      <c r="G11944">
        <v>4.21</v>
      </c>
      <c r="H11944">
        <v>4.38</v>
      </c>
      <c r="I11944">
        <v>4.49</v>
      </c>
      <c r="J11944">
        <v>4.67</v>
      </c>
      <c r="K11944">
        <v>4.93</v>
      </c>
      <c r="L11944">
        <v>4.87</v>
      </c>
    </row>
    <row r="11945" spans="1:12" x14ac:dyDescent="0.2">
      <c r="A11945" s="4">
        <v>39365</v>
      </c>
      <c r="B11945">
        <v>3.81</v>
      </c>
      <c r="C11945">
        <v>4.0599999999999996</v>
      </c>
      <c r="D11945">
        <v>4.2699999999999996</v>
      </c>
      <c r="E11945">
        <v>4.2300000000000004</v>
      </c>
      <c r="F11945">
        <v>4.1500000000000004</v>
      </c>
      <c r="G11945">
        <v>4.21</v>
      </c>
      <c r="H11945">
        <v>4.37</v>
      </c>
      <c r="I11945">
        <v>4.49</v>
      </c>
      <c r="J11945">
        <v>4.6500000000000004</v>
      </c>
      <c r="K11945">
        <v>4.93</v>
      </c>
      <c r="L11945">
        <v>4.8600000000000003</v>
      </c>
    </row>
    <row r="11946" spans="1:12" x14ac:dyDescent="0.2">
      <c r="A11946" s="4">
        <v>39366</v>
      </c>
      <c r="B11946">
        <v>3.98</v>
      </c>
      <c r="C11946">
        <v>4.12</v>
      </c>
      <c r="D11946">
        <v>4.2699999999999996</v>
      </c>
      <c r="E11946">
        <v>4.22</v>
      </c>
      <c r="F11946">
        <v>4.13</v>
      </c>
      <c r="G11946">
        <v>4.18</v>
      </c>
      <c r="H11946">
        <v>4.3600000000000003</v>
      </c>
      <c r="I11946">
        <v>4.4800000000000004</v>
      </c>
      <c r="J11946">
        <v>4.66</v>
      </c>
      <c r="K11946">
        <v>4.95</v>
      </c>
      <c r="L11946">
        <v>4.87</v>
      </c>
    </row>
    <row r="11947" spans="1:12" x14ac:dyDescent="0.2">
      <c r="A11947" s="4">
        <v>39367</v>
      </c>
      <c r="B11947">
        <v>4.12</v>
      </c>
      <c r="C11947">
        <v>4.2</v>
      </c>
      <c r="D11947">
        <v>4.3099999999999996</v>
      </c>
      <c r="E11947">
        <v>4.28</v>
      </c>
      <c r="F11947">
        <v>4.2300000000000004</v>
      </c>
      <c r="G11947">
        <v>4.2699999999999996</v>
      </c>
      <c r="H11947">
        <v>4.42</v>
      </c>
      <c r="I11947">
        <v>4.53</v>
      </c>
      <c r="J11947">
        <v>4.7</v>
      </c>
      <c r="K11947">
        <v>4.9800000000000004</v>
      </c>
      <c r="L11947">
        <v>4.91</v>
      </c>
    </row>
    <row r="11948" spans="1:12" x14ac:dyDescent="0.2">
      <c r="A11948" s="4">
        <v>39370</v>
      </c>
      <c r="B11948">
        <v>4.25</v>
      </c>
      <c r="C11948">
        <v>4.3</v>
      </c>
      <c r="D11948">
        <v>4.4000000000000004</v>
      </c>
      <c r="E11948">
        <v>4.33</v>
      </c>
      <c r="F11948">
        <v>4.22</v>
      </c>
      <c r="G11948">
        <v>4.25</v>
      </c>
      <c r="H11948">
        <v>4.4000000000000004</v>
      </c>
      <c r="I11948">
        <v>4.5199999999999996</v>
      </c>
      <c r="J11948">
        <v>4.6900000000000004</v>
      </c>
      <c r="K11948">
        <v>4.9800000000000004</v>
      </c>
      <c r="L11948">
        <v>4.91</v>
      </c>
    </row>
    <row r="11949" spans="1:12" x14ac:dyDescent="0.2">
      <c r="A11949" s="4">
        <v>39371</v>
      </c>
      <c r="B11949">
        <v>4.1399999999999997</v>
      </c>
      <c r="C11949">
        <v>4.25</v>
      </c>
      <c r="D11949">
        <v>4.33</v>
      </c>
      <c r="E11949">
        <v>4.26</v>
      </c>
      <c r="F11949">
        <v>4.12</v>
      </c>
      <c r="G11949">
        <v>4.17</v>
      </c>
      <c r="H11949">
        <v>4.34</v>
      </c>
      <c r="I11949">
        <v>4.47</v>
      </c>
      <c r="J11949">
        <v>4.66</v>
      </c>
      <c r="K11949">
        <v>4.97</v>
      </c>
      <c r="L11949">
        <v>4.9000000000000004</v>
      </c>
    </row>
    <row r="11950" spans="1:12" x14ac:dyDescent="0.2">
      <c r="A11950" s="4">
        <v>39372</v>
      </c>
      <c r="B11950">
        <v>3.74</v>
      </c>
      <c r="C11950">
        <v>4.01</v>
      </c>
      <c r="D11950">
        <v>4.17</v>
      </c>
      <c r="E11950">
        <v>4.1100000000000003</v>
      </c>
      <c r="F11950">
        <v>4</v>
      </c>
      <c r="G11950">
        <v>4.04</v>
      </c>
      <c r="H11950">
        <v>4.22</v>
      </c>
      <c r="I11950">
        <v>4.3600000000000003</v>
      </c>
      <c r="J11950">
        <v>4.57</v>
      </c>
      <c r="K11950">
        <v>4.88</v>
      </c>
      <c r="L11950">
        <v>4.82</v>
      </c>
    </row>
    <row r="11951" spans="1:12" x14ac:dyDescent="0.2">
      <c r="A11951" s="4">
        <v>39373</v>
      </c>
      <c r="B11951">
        <v>3.21</v>
      </c>
      <c r="C11951">
        <v>3.76</v>
      </c>
      <c r="D11951">
        <v>4.09</v>
      </c>
      <c r="E11951">
        <v>4.03</v>
      </c>
      <c r="F11951">
        <v>3.93</v>
      </c>
      <c r="G11951">
        <v>3.98</v>
      </c>
      <c r="H11951">
        <v>4.17</v>
      </c>
      <c r="I11951">
        <v>4.3099999999999996</v>
      </c>
      <c r="J11951">
        <v>4.5199999999999996</v>
      </c>
      <c r="K11951">
        <v>4.84</v>
      </c>
      <c r="L11951">
        <v>4.78</v>
      </c>
    </row>
    <row r="11952" spans="1:12" x14ac:dyDescent="0.2">
      <c r="A11952" s="4">
        <v>39374</v>
      </c>
      <c r="B11952">
        <v>3.45</v>
      </c>
      <c r="C11952">
        <v>3.86</v>
      </c>
      <c r="D11952">
        <v>4.07</v>
      </c>
      <c r="E11952">
        <v>3.98</v>
      </c>
      <c r="F11952">
        <v>3.8</v>
      </c>
      <c r="G11952">
        <v>3.85</v>
      </c>
      <c r="H11952">
        <v>4.03</v>
      </c>
      <c r="I11952">
        <v>4.1900000000000004</v>
      </c>
      <c r="J11952">
        <v>4.41</v>
      </c>
      <c r="K11952">
        <v>4.74</v>
      </c>
      <c r="L11952">
        <v>4.68</v>
      </c>
    </row>
    <row r="11953" spans="1:12" x14ac:dyDescent="0.2">
      <c r="A11953" s="4">
        <v>39377</v>
      </c>
      <c r="B11953">
        <v>3.69</v>
      </c>
      <c r="C11953">
        <v>4</v>
      </c>
      <c r="D11953">
        <v>4.1500000000000004</v>
      </c>
      <c r="E11953">
        <v>4.05</v>
      </c>
      <c r="F11953">
        <v>3.85</v>
      </c>
      <c r="G11953">
        <v>3.88</v>
      </c>
      <c r="H11953">
        <v>4.08</v>
      </c>
      <c r="I11953">
        <v>4.21</v>
      </c>
      <c r="J11953">
        <v>4.42</v>
      </c>
      <c r="K11953">
        <v>4.7300000000000004</v>
      </c>
      <c r="L11953">
        <v>4.68</v>
      </c>
    </row>
    <row r="11954" spans="1:12" x14ac:dyDescent="0.2">
      <c r="A11954" s="4">
        <v>39378</v>
      </c>
      <c r="B11954">
        <v>3.98</v>
      </c>
      <c r="C11954">
        <v>3.98</v>
      </c>
      <c r="D11954">
        <v>4.12</v>
      </c>
      <c r="E11954">
        <v>4.01</v>
      </c>
      <c r="F11954">
        <v>3.81</v>
      </c>
      <c r="G11954">
        <v>3.86</v>
      </c>
      <c r="H11954">
        <v>4.0599999999999996</v>
      </c>
      <c r="I11954">
        <v>4.2</v>
      </c>
      <c r="J11954">
        <v>4.41</v>
      </c>
      <c r="K11954">
        <v>4.74</v>
      </c>
      <c r="L11954">
        <v>4.6900000000000004</v>
      </c>
    </row>
    <row r="11955" spans="1:12" x14ac:dyDescent="0.2">
      <c r="A11955" s="4">
        <v>39379</v>
      </c>
      <c r="B11955">
        <v>3.83</v>
      </c>
      <c r="C11955">
        <v>3.85</v>
      </c>
      <c r="D11955">
        <v>4</v>
      </c>
      <c r="E11955">
        <v>3.91</v>
      </c>
      <c r="F11955">
        <v>3.74</v>
      </c>
      <c r="G11955">
        <v>3.79</v>
      </c>
      <c r="H11955">
        <v>3.99</v>
      </c>
      <c r="I11955">
        <v>4.1399999999999997</v>
      </c>
      <c r="J11955">
        <v>4.3600000000000003</v>
      </c>
      <c r="K11955">
        <v>4.6900000000000004</v>
      </c>
      <c r="L11955">
        <v>4.6399999999999997</v>
      </c>
    </row>
    <row r="11956" spans="1:12" x14ac:dyDescent="0.2">
      <c r="A11956" s="4">
        <v>39380</v>
      </c>
      <c r="B11956">
        <v>3.92</v>
      </c>
      <c r="C11956">
        <v>3.94</v>
      </c>
      <c r="D11956">
        <v>4.0199999999999996</v>
      </c>
      <c r="E11956">
        <v>3.93</v>
      </c>
      <c r="F11956">
        <v>3.74</v>
      </c>
      <c r="G11956">
        <v>3.78</v>
      </c>
      <c r="H11956">
        <v>4.01</v>
      </c>
      <c r="I11956">
        <v>4.1500000000000004</v>
      </c>
      <c r="J11956">
        <v>4.37</v>
      </c>
      <c r="K11956">
        <v>4.7</v>
      </c>
      <c r="L11956">
        <v>4.66</v>
      </c>
    </row>
    <row r="11957" spans="1:12" x14ac:dyDescent="0.2">
      <c r="A11957" s="4">
        <v>39381</v>
      </c>
      <c r="B11957">
        <v>3.97</v>
      </c>
      <c r="C11957">
        <v>3.96</v>
      </c>
      <c r="D11957">
        <v>4.05</v>
      </c>
      <c r="E11957">
        <v>3.96</v>
      </c>
      <c r="F11957">
        <v>3.77</v>
      </c>
      <c r="G11957">
        <v>3.79</v>
      </c>
      <c r="H11957">
        <v>4.04</v>
      </c>
      <c r="I11957">
        <v>4.1900000000000004</v>
      </c>
      <c r="J11957">
        <v>4.41</v>
      </c>
      <c r="K11957">
        <v>4.7300000000000004</v>
      </c>
      <c r="L11957">
        <v>4.68</v>
      </c>
    </row>
    <row r="11958" spans="1:12" x14ac:dyDescent="0.2">
      <c r="A11958" s="4">
        <v>39384</v>
      </c>
      <c r="B11958">
        <v>3.96</v>
      </c>
      <c r="C11958">
        <v>4.01</v>
      </c>
      <c r="D11958">
        <v>4.0999999999999996</v>
      </c>
      <c r="E11958">
        <v>4</v>
      </c>
      <c r="F11958">
        <v>3.79</v>
      </c>
      <c r="G11958">
        <v>3.84</v>
      </c>
      <c r="H11958">
        <v>4.04</v>
      </c>
      <c r="I11958">
        <v>4.1900000000000004</v>
      </c>
      <c r="J11958">
        <v>4.3899999999999997</v>
      </c>
      <c r="K11958">
        <v>4.71</v>
      </c>
      <c r="L11958">
        <v>4.66</v>
      </c>
    </row>
    <row r="11959" spans="1:12" x14ac:dyDescent="0.2">
      <c r="A11959" s="4">
        <v>39385</v>
      </c>
      <c r="B11959">
        <v>4.03</v>
      </c>
      <c r="C11959">
        <v>3.96</v>
      </c>
      <c r="D11959">
        <v>4.07</v>
      </c>
      <c r="E11959">
        <v>3.98</v>
      </c>
      <c r="F11959">
        <v>3.82</v>
      </c>
      <c r="G11959">
        <v>3.85</v>
      </c>
      <c r="H11959">
        <v>4.0599999999999996</v>
      </c>
      <c r="I11959">
        <v>4.2</v>
      </c>
      <c r="J11959">
        <v>4.4000000000000004</v>
      </c>
      <c r="K11959">
        <v>4.72</v>
      </c>
      <c r="L11959">
        <v>4.68</v>
      </c>
    </row>
    <row r="11960" spans="1:12" x14ac:dyDescent="0.2">
      <c r="A11960" s="4">
        <v>39386</v>
      </c>
      <c r="B11960">
        <v>4.01</v>
      </c>
      <c r="C11960">
        <v>3.94</v>
      </c>
      <c r="D11960">
        <v>4.09</v>
      </c>
      <c r="E11960">
        <v>4.04</v>
      </c>
      <c r="F11960">
        <v>3.94</v>
      </c>
      <c r="G11960">
        <v>3.94</v>
      </c>
      <c r="H11960">
        <v>4.16</v>
      </c>
      <c r="I11960">
        <v>4.29</v>
      </c>
      <c r="J11960">
        <v>4.4800000000000004</v>
      </c>
      <c r="K11960">
        <v>4.79</v>
      </c>
      <c r="L11960">
        <v>4.74</v>
      </c>
    </row>
    <row r="11961" spans="1:12" x14ac:dyDescent="0.2">
      <c r="A11961" s="4">
        <v>39387</v>
      </c>
      <c r="B11961">
        <v>3.9</v>
      </c>
      <c r="C11961">
        <v>3.81</v>
      </c>
      <c r="D11961">
        <v>3.95</v>
      </c>
      <c r="E11961">
        <v>3.89</v>
      </c>
      <c r="F11961">
        <v>3.77</v>
      </c>
      <c r="G11961">
        <v>3.8</v>
      </c>
      <c r="H11961">
        <v>4.0199999999999996</v>
      </c>
      <c r="I11961">
        <v>4.16</v>
      </c>
      <c r="J11961">
        <v>4.3600000000000003</v>
      </c>
      <c r="K11961">
        <v>4.6900000000000004</v>
      </c>
      <c r="L11961">
        <v>4.6399999999999997</v>
      </c>
    </row>
    <row r="11962" spans="1:12" x14ac:dyDescent="0.2">
      <c r="A11962" s="4">
        <v>39388</v>
      </c>
      <c r="B11962">
        <v>3.73</v>
      </c>
      <c r="C11962">
        <v>3.61</v>
      </c>
      <c r="D11962">
        <v>3.79</v>
      </c>
      <c r="E11962">
        <v>3.74</v>
      </c>
      <c r="F11962">
        <v>3.66</v>
      </c>
      <c r="G11962">
        <v>3.68</v>
      </c>
      <c r="H11962">
        <v>3.93</v>
      </c>
      <c r="I11962">
        <v>4.09</v>
      </c>
      <c r="J11962">
        <v>4.3099999999999996</v>
      </c>
      <c r="K11962">
        <v>4.6500000000000004</v>
      </c>
      <c r="L11962">
        <v>4.6100000000000003</v>
      </c>
    </row>
    <row r="11963" spans="1:12" x14ac:dyDescent="0.2">
      <c r="A11963" s="4">
        <v>39391</v>
      </c>
      <c r="B11963">
        <v>3.86</v>
      </c>
      <c r="C11963">
        <v>3.71</v>
      </c>
      <c r="D11963">
        <v>3.94</v>
      </c>
      <c r="E11963">
        <v>3.86</v>
      </c>
      <c r="F11963">
        <v>3.69</v>
      </c>
      <c r="G11963">
        <v>3.71</v>
      </c>
      <c r="H11963">
        <v>3.96</v>
      </c>
      <c r="I11963">
        <v>4.12</v>
      </c>
      <c r="J11963">
        <v>4.3499999999999996</v>
      </c>
      <c r="K11963">
        <v>4.67</v>
      </c>
      <c r="L11963">
        <v>4.63</v>
      </c>
    </row>
    <row r="11964" spans="1:12" x14ac:dyDescent="0.2">
      <c r="A11964" s="4">
        <v>39392</v>
      </c>
      <c r="B11964">
        <v>3.99</v>
      </c>
      <c r="C11964">
        <v>3.76</v>
      </c>
      <c r="D11964">
        <v>3.9</v>
      </c>
      <c r="E11964">
        <v>3.83</v>
      </c>
      <c r="F11964">
        <v>3.7</v>
      </c>
      <c r="G11964">
        <v>3.73</v>
      </c>
      <c r="H11964">
        <v>3.99</v>
      </c>
      <c r="I11964">
        <v>4.1500000000000004</v>
      </c>
      <c r="J11964">
        <v>4.38</v>
      </c>
      <c r="K11964">
        <v>4.7</v>
      </c>
      <c r="L11964">
        <v>4.66</v>
      </c>
    </row>
    <row r="11965" spans="1:12" x14ac:dyDescent="0.2">
      <c r="A11965" s="4">
        <v>39393</v>
      </c>
      <c r="B11965">
        <v>3.77</v>
      </c>
      <c r="C11965">
        <v>3.49</v>
      </c>
      <c r="D11965">
        <v>3.76</v>
      </c>
      <c r="E11965">
        <v>3.71</v>
      </c>
      <c r="F11965">
        <v>3.61</v>
      </c>
      <c r="G11965">
        <v>3.6</v>
      </c>
      <c r="H11965">
        <v>3.92</v>
      </c>
      <c r="I11965">
        <v>4.09</v>
      </c>
      <c r="J11965">
        <v>4.34</v>
      </c>
      <c r="K11965">
        <v>4.71</v>
      </c>
      <c r="L11965">
        <v>4.67</v>
      </c>
    </row>
    <row r="11966" spans="1:12" x14ac:dyDescent="0.2">
      <c r="A11966" s="4">
        <v>39394</v>
      </c>
      <c r="B11966">
        <v>3.56</v>
      </c>
      <c r="C11966">
        <v>3.38</v>
      </c>
      <c r="D11966">
        <v>3.67</v>
      </c>
      <c r="E11966">
        <v>3.61</v>
      </c>
      <c r="F11966">
        <v>3.47</v>
      </c>
      <c r="G11966">
        <v>3.46</v>
      </c>
      <c r="H11966">
        <v>3.81</v>
      </c>
      <c r="I11966">
        <v>4</v>
      </c>
      <c r="J11966">
        <v>4.28</v>
      </c>
      <c r="K11966">
        <v>4.7</v>
      </c>
      <c r="L11966">
        <v>4.67</v>
      </c>
    </row>
    <row r="11967" spans="1:12" x14ac:dyDescent="0.2">
      <c r="A11967" s="4">
        <v>39395</v>
      </c>
      <c r="B11967">
        <v>3.42</v>
      </c>
      <c r="C11967">
        <v>3.27</v>
      </c>
      <c r="D11967">
        <v>3.64</v>
      </c>
      <c r="E11967">
        <v>3.57</v>
      </c>
      <c r="F11967">
        <v>3.42</v>
      </c>
      <c r="G11967">
        <v>3.44</v>
      </c>
      <c r="H11967">
        <v>3.77</v>
      </c>
      <c r="I11967">
        <v>3.96</v>
      </c>
      <c r="J11967">
        <v>4.2300000000000004</v>
      </c>
      <c r="K11967">
        <v>4.6399999999999997</v>
      </c>
      <c r="L11967">
        <v>4.6100000000000003</v>
      </c>
    </row>
    <row r="11968" spans="1:12" x14ac:dyDescent="0.2">
      <c r="A11968" s="4">
        <v>39398</v>
      </c>
      <c r="B11968" t="s">
        <v>13</v>
      </c>
      <c r="C11968" t="s">
        <v>13</v>
      </c>
      <c r="D11968" t="s">
        <v>13</v>
      </c>
      <c r="E11968" t="s">
        <v>13</v>
      </c>
      <c r="F11968" t="s">
        <v>13</v>
      </c>
      <c r="G11968" t="s">
        <v>13</v>
      </c>
      <c r="H11968" t="s">
        <v>13</v>
      </c>
      <c r="I11968" t="s">
        <v>13</v>
      </c>
      <c r="J11968" t="s">
        <v>13</v>
      </c>
      <c r="K11968" t="s">
        <v>13</v>
      </c>
      <c r="L11968" t="s">
        <v>13</v>
      </c>
    </row>
    <row r="11969" spans="1:12" x14ac:dyDescent="0.2">
      <c r="A11969" s="4">
        <v>39399</v>
      </c>
      <c r="B11969">
        <v>3.73</v>
      </c>
      <c r="C11969">
        <v>3.5</v>
      </c>
      <c r="D11969">
        <v>3.76</v>
      </c>
      <c r="E11969">
        <v>3.68</v>
      </c>
      <c r="F11969">
        <v>3.54</v>
      </c>
      <c r="G11969">
        <v>3.52</v>
      </c>
      <c r="H11969">
        <v>3.84</v>
      </c>
      <c r="I11969">
        <v>4.01</v>
      </c>
      <c r="J11969">
        <v>4.26</v>
      </c>
      <c r="K11969">
        <v>4.6399999999999997</v>
      </c>
      <c r="L11969">
        <v>4.6100000000000003</v>
      </c>
    </row>
    <row r="11970" spans="1:12" x14ac:dyDescent="0.2">
      <c r="A11970" s="4">
        <v>39400</v>
      </c>
      <c r="B11970">
        <v>3.86</v>
      </c>
      <c r="C11970">
        <v>3.41</v>
      </c>
      <c r="D11970">
        <v>3.7</v>
      </c>
      <c r="E11970">
        <v>3.65</v>
      </c>
      <c r="F11970">
        <v>3.57</v>
      </c>
      <c r="G11970">
        <v>3.53</v>
      </c>
      <c r="H11970">
        <v>3.86</v>
      </c>
      <c r="I11970">
        <v>4.03</v>
      </c>
      <c r="J11970">
        <v>4.28</v>
      </c>
      <c r="K11970">
        <v>4.6500000000000004</v>
      </c>
      <c r="L11970">
        <v>4.6100000000000003</v>
      </c>
    </row>
    <row r="11971" spans="1:12" x14ac:dyDescent="0.2">
      <c r="A11971" s="4">
        <v>39401</v>
      </c>
      <c r="B11971">
        <v>3.74</v>
      </c>
      <c r="C11971">
        <v>3.3</v>
      </c>
      <c r="D11971">
        <v>3.56</v>
      </c>
      <c r="E11971">
        <v>3.49</v>
      </c>
      <c r="F11971">
        <v>3.35</v>
      </c>
      <c r="G11971">
        <v>3.35</v>
      </c>
      <c r="H11971">
        <v>3.71</v>
      </c>
      <c r="I11971">
        <v>3.9</v>
      </c>
      <c r="J11971">
        <v>4.17</v>
      </c>
      <c r="K11971">
        <v>4.58</v>
      </c>
      <c r="L11971">
        <v>4.54</v>
      </c>
    </row>
    <row r="11972" spans="1:12" x14ac:dyDescent="0.2">
      <c r="A11972" s="4">
        <v>39402</v>
      </c>
      <c r="B11972">
        <v>3.78</v>
      </c>
      <c r="C11972">
        <v>3.4</v>
      </c>
      <c r="D11972">
        <v>3.57</v>
      </c>
      <c r="E11972">
        <v>3.49</v>
      </c>
      <c r="F11972">
        <v>3.33</v>
      </c>
      <c r="G11972">
        <v>3.3</v>
      </c>
      <c r="H11972">
        <v>3.68</v>
      </c>
      <c r="I11972">
        <v>3.88</v>
      </c>
      <c r="J11972">
        <v>4.1500000000000004</v>
      </c>
      <c r="K11972">
        <v>4.5599999999999996</v>
      </c>
      <c r="L11972">
        <v>4.5199999999999996</v>
      </c>
    </row>
    <row r="11973" spans="1:12" x14ac:dyDescent="0.2">
      <c r="A11973" s="4">
        <v>39405</v>
      </c>
      <c r="B11973">
        <v>3.74</v>
      </c>
      <c r="C11973">
        <v>3.4</v>
      </c>
      <c r="D11973">
        <v>3.55</v>
      </c>
      <c r="E11973">
        <v>3.43</v>
      </c>
      <c r="F11973">
        <v>3.18</v>
      </c>
      <c r="G11973">
        <v>3.16</v>
      </c>
      <c r="H11973">
        <v>3.57</v>
      </c>
      <c r="I11973">
        <v>3.78</v>
      </c>
      <c r="J11973">
        <v>4.07</v>
      </c>
      <c r="K11973">
        <v>4.5</v>
      </c>
      <c r="L11973">
        <v>4.47</v>
      </c>
    </row>
    <row r="11974" spans="1:12" x14ac:dyDescent="0.2">
      <c r="A11974" s="4">
        <v>39406</v>
      </c>
      <c r="B11974">
        <v>3.65</v>
      </c>
      <c r="C11974">
        <v>3.25</v>
      </c>
      <c r="D11974">
        <v>3.41</v>
      </c>
      <c r="E11974">
        <v>3.32</v>
      </c>
      <c r="F11974">
        <v>3.14</v>
      </c>
      <c r="G11974">
        <v>3.15</v>
      </c>
      <c r="H11974">
        <v>3.52</v>
      </c>
      <c r="I11974">
        <v>3.74</v>
      </c>
      <c r="J11974">
        <v>4.0599999999999996</v>
      </c>
      <c r="K11974">
        <v>4.51</v>
      </c>
      <c r="L11974">
        <v>4.49</v>
      </c>
    </row>
    <row r="11975" spans="1:12" x14ac:dyDescent="0.2">
      <c r="A11975" s="4">
        <v>39407</v>
      </c>
      <c r="B11975">
        <v>3.54</v>
      </c>
      <c r="C11975">
        <v>3.09</v>
      </c>
      <c r="D11975">
        <v>3.28</v>
      </c>
      <c r="E11975">
        <v>3.18</v>
      </c>
      <c r="F11975">
        <v>2.99</v>
      </c>
      <c r="G11975">
        <v>3.03</v>
      </c>
      <c r="H11975">
        <v>3.4</v>
      </c>
      <c r="I11975">
        <v>3.65</v>
      </c>
      <c r="J11975">
        <v>4</v>
      </c>
      <c r="K11975">
        <v>4.49</v>
      </c>
      <c r="L11975">
        <v>4.46</v>
      </c>
    </row>
    <row r="11976" spans="1:12" x14ac:dyDescent="0.2">
      <c r="A11976" s="4">
        <v>39408</v>
      </c>
      <c r="B11976" t="s">
        <v>13</v>
      </c>
      <c r="C11976" t="s">
        <v>13</v>
      </c>
      <c r="D11976" t="s">
        <v>13</v>
      </c>
      <c r="E11976" t="s">
        <v>13</v>
      </c>
      <c r="F11976" t="s">
        <v>13</v>
      </c>
      <c r="G11976" t="s">
        <v>13</v>
      </c>
      <c r="H11976" t="s">
        <v>13</v>
      </c>
      <c r="I11976" t="s">
        <v>13</v>
      </c>
      <c r="J11976" t="s">
        <v>13</v>
      </c>
      <c r="K11976" t="s">
        <v>13</v>
      </c>
      <c r="L11976" t="s">
        <v>13</v>
      </c>
    </row>
    <row r="11977" spans="1:12" x14ac:dyDescent="0.2">
      <c r="A11977" s="4">
        <v>39409</v>
      </c>
      <c r="B11977">
        <v>3.64</v>
      </c>
      <c r="C11977">
        <v>3.23</v>
      </c>
      <c r="D11977">
        <v>3.39</v>
      </c>
      <c r="E11977">
        <v>3.28</v>
      </c>
      <c r="F11977">
        <v>3.07</v>
      </c>
      <c r="G11977">
        <v>3.1</v>
      </c>
      <c r="H11977">
        <v>3.42</v>
      </c>
      <c r="I11977">
        <v>3.67</v>
      </c>
      <c r="J11977">
        <v>4.01</v>
      </c>
      <c r="K11977">
        <v>4.46</v>
      </c>
      <c r="L11977">
        <v>4.43</v>
      </c>
    </row>
    <row r="11978" spans="1:12" x14ac:dyDescent="0.2">
      <c r="A11978" s="4">
        <v>39412</v>
      </c>
      <c r="B11978">
        <v>3.53</v>
      </c>
      <c r="C11978">
        <v>3.13</v>
      </c>
      <c r="D11978">
        <v>3.33</v>
      </c>
      <c r="E11978">
        <v>3.2</v>
      </c>
      <c r="F11978">
        <v>2.92</v>
      </c>
      <c r="G11978">
        <v>2.93</v>
      </c>
      <c r="H11978">
        <v>3.23</v>
      </c>
      <c r="I11978">
        <v>3.48</v>
      </c>
      <c r="J11978">
        <v>3.83</v>
      </c>
      <c r="K11978">
        <v>4.29</v>
      </c>
      <c r="L11978">
        <v>4.26</v>
      </c>
    </row>
    <row r="11979" spans="1:12" x14ac:dyDescent="0.2">
      <c r="A11979" s="4">
        <v>39413</v>
      </c>
      <c r="B11979">
        <v>3.68</v>
      </c>
      <c r="C11979">
        <v>3.16</v>
      </c>
      <c r="D11979">
        <v>3.37</v>
      </c>
      <c r="E11979">
        <v>3.26</v>
      </c>
      <c r="F11979">
        <v>3.05</v>
      </c>
      <c r="G11979">
        <v>3.04</v>
      </c>
      <c r="H11979">
        <v>3.38</v>
      </c>
      <c r="I11979">
        <v>3.61</v>
      </c>
      <c r="J11979">
        <v>3.95</v>
      </c>
      <c r="K11979">
        <v>4.4000000000000004</v>
      </c>
      <c r="L11979">
        <v>4.3600000000000003</v>
      </c>
    </row>
    <row r="11980" spans="1:12" x14ac:dyDescent="0.2">
      <c r="A11980" s="4">
        <v>39414</v>
      </c>
      <c r="B11980">
        <v>3.52</v>
      </c>
      <c r="C11980">
        <v>3.05</v>
      </c>
      <c r="D11980">
        <v>3.38</v>
      </c>
      <c r="E11980">
        <v>3.31</v>
      </c>
      <c r="F11980">
        <v>3.17</v>
      </c>
      <c r="G11980">
        <v>3.21</v>
      </c>
      <c r="H11980">
        <v>3.5</v>
      </c>
      <c r="I11980">
        <v>3.72</v>
      </c>
      <c r="J11980">
        <v>4.03</v>
      </c>
      <c r="K11980">
        <v>4.46</v>
      </c>
      <c r="L11980">
        <v>4.41</v>
      </c>
    </row>
    <row r="11981" spans="1:12" x14ac:dyDescent="0.2">
      <c r="A11981" s="4">
        <v>39415</v>
      </c>
      <c r="B11981">
        <v>3.38</v>
      </c>
      <c r="C11981">
        <v>2.99</v>
      </c>
      <c r="D11981">
        <v>3.3</v>
      </c>
      <c r="E11981">
        <v>3.22</v>
      </c>
      <c r="F11981">
        <v>3.06</v>
      </c>
      <c r="G11981">
        <v>3.11</v>
      </c>
      <c r="H11981">
        <v>3.42</v>
      </c>
      <c r="I11981">
        <v>3.64</v>
      </c>
      <c r="J11981">
        <v>3.94</v>
      </c>
      <c r="K11981">
        <v>4.3899999999999997</v>
      </c>
      <c r="L11981">
        <v>4.3499999999999996</v>
      </c>
    </row>
    <row r="11982" spans="1:12" x14ac:dyDescent="0.2">
      <c r="A11982" s="4">
        <v>39416</v>
      </c>
      <c r="B11982">
        <v>3.63</v>
      </c>
      <c r="C11982">
        <v>3.15</v>
      </c>
      <c r="D11982">
        <v>3.37</v>
      </c>
      <c r="E11982">
        <v>3.26</v>
      </c>
      <c r="F11982">
        <v>3.04</v>
      </c>
      <c r="G11982">
        <v>3.09</v>
      </c>
      <c r="H11982">
        <v>3.41</v>
      </c>
      <c r="I11982">
        <v>3.64</v>
      </c>
      <c r="J11982">
        <v>3.97</v>
      </c>
      <c r="K11982">
        <v>4.4400000000000004</v>
      </c>
      <c r="L11982">
        <v>4.4000000000000004</v>
      </c>
    </row>
    <row r="11983" spans="1:12" x14ac:dyDescent="0.2">
      <c r="A11983" s="4">
        <v>39419</v>
      </c>
      <c r="B11983">
        <v>3.55</v>
      </c>
      <c r="C11983">
        <v>3.06</v>
      </c>
      <c r="D11983">
        <v>3.28</v>
      </c>
      <c r="E11983">
        <v>3.15</v>
      </c>
      <c r="F11983">
        <v>2.9</v>
      </c>
      <c r="G11983">
        <v>2.93</v>
      </c>
      <c r="H11983">
        <v>3.28</v>
      </c>
      <c r="I11983">
        <v>3.53</v>
      </c>
      <c r="J11983">
        <v>3.89</v>
      </c>
      <c r="K11983">
        <v>4.38</v>
      </c>
      <c r="L11983">
        <v>4.34</v>
      </c>
    </row>
    <row r="11984" spans="1:12" x14ac:dyDescent="0.2">
      <c r="A11984" s="4">
        <v>39420</v>
      </c>
      <c r="B11984">
        <v>3.16</v>
      </c>
      <c r="C11984">
        <v>3.07</v>
      </c>
      <c r="D11984">
        <v>3.22</v>
      </c>
      <c r="E11984">
        <v>3.11</v>
      </c>
      <c r="F11984">
        <v>2.9</v>
      </c>
      <c r="G11984">
        <v>2.92</v>
      </c>
      <c r="H11984">
        <v>3.28</v>
      </c>
      <c r="I11984">
        <v>3.54</v>
      </c>
      <c r="J11984">
        <v>3.89</v>
      </c>
      <c r="K11984">
        <v>4.38</v>
      </c>
      <c r="L11984">
        <v>4.34</v>
      </c>
    </row>
    <row r="11985" spans="1:12" x14ac:dyDescent="0.2">
      <c r="A11985" s="4">
        <v>39421</v>
      </c>
      <c r="B11985">
        <v>3.15</v>
      </c>
      <c r="C11985">
        <v>3.07</v>
      </c>
      <c r="D11985">
        <v>3.24</v>
      </c>
      <c r="E11985">
        <v>3.13</v>
      </c>
      <c r="F11985">
        <v>2.9</v>
      </c>
      <c r="G11985">
        <v>2.91</v>
      </c>
      <c r="H11985">
        <v>3.28</v>
      </c>
      <c r="I11985">
        <v>3.55</v>
      </c>
      <c r="J11985">
        <v>3.92</v>
      </c>
      <c r="K11985">
        <v>4.42</v>
      </c>
      <c r="L11985">
        <v>4.3899999999999997</v>
      </c>
    </row>
    <row r="11986" spans="1:12" x14ac:dyDescent="0.2">
      <c r="A11986" s="4">
        <v>39422</v>
      </c>
      <c r="B11986">
        <v>3.09</v>
      </c>
      <c r="C11986">
        <v>3.09</v>
      </c>
      <c r="D11986">
        <v>3.29</v>
      </c>
      <c r="E11986">
        <v>3.2</v>
      </c>
      <c r="F11986">
        <v>3.03</v>
      </c>
      <c r="G11986">
        <v>3.03</v>
      </c>
      <c r="H11986">
        <v>3.39</v>
      </c>
      <c r="I11986">
        <v>3.66</v>
      </c>
      <c r="J11986">
        <v>4.0199999999999996</v>
      </c>
      <c r="K11986">
        <v>4.5199999999999996</v>
      </c>
      <c r="L11986">
        <v>4.49</v>
      </c>
    </row>
    <row r="11987" spans="1:12" x14ac:dyDescent="0.2">
      <c r="A11987" s="4">
        <v>39423</v>
      </c>
      <c r="B11987">
        <v>3.04</v>
      </c>
      <c r="C11987">
        <v>3.12</v>
      </c>
      <c r="D11987">
        <v>3.3</v>
      </c>
      <c r="E11987">
        <v>3.24</v>
      </c>
      <c r="F11987">
        <v>3.12</v>
      </c>
      <c r="G11987">
        <v>3.15</v>
      </c>
      <c r="H11987">
        <v>3.51</v>
      </c>
      <c r="I11987">
        <v>3.77</v>
      </c>
      <c r="J11987">
        <v>4.12</v>
      </c>
      <c r="K11987">
        <v>4.62</v>
      </c>
      <c r="L11987">
        <v>4.58</v>
      </c>
    </row>
    <row r="11988" spans="1:12" x14ac:dyDescent="0.2">
      <c r="A11988" s="4">
        <v>39426</v>
      </c>
      <c r="B11988">
        <v>3.05</v>
      </c>
      <c r="C11988">
        <v>3.05</v>
      </c>
      <c r="D11988">
        <v>3.31</v>
      </c>
      <c r="E11988">
        <v>3.26</v>
      </c>
      <c r="F11988">
        <v>3.17</v>
      </c>
      <c r="G11988">
        <v>3.19</v>
      </c>
      <c r="H11988">
        <v>3.54</v>
      </c>
      <c r="I11988">
        <v>3.8</v>
      </c>
      <c r="J11988">
        <v>4.1500000000000004</v>
      </c>
      <c r="K11988">
        <v>4.6399999999999997</v>
      </c>
      <c r="L11988">
        <v>4.5999999999999996</v>
      </c>
    </row>
    <row r="11989" spans="1:12" x14ac:dyDescent="0.2">
      <c r="A11989" s="4">
        <v>39427</v>
      </c>
      <c r="B11989">
        <v>2.89</v>
      </c>
      <c r="C11989">
        <v>2.94</v>
      </c>
      <c r="D11989">
        <v>3.17</v>
      </c>
      <c r="E11989">
        <v>3.09</v>
      </c>
      <c r="F11989">
        <v>2.94</v>
      </c>
      <c r="G11989">
        <v>2.99</v>
      </c>
      <c r="H11989">
        <v>3.32</v>
      </c>
      <c r="I11989">
        <v>3.59</v>
      </c>
      <c r="J11989">
        <v>3.98</v>
      </c>
      <c r="K11989">
        <v>4.51</v>
      </c>
      <c r="L11989">
        <v>4.47</v>
      </c>
    </row>
    <row r="11990" spans="1:12" x14ac:dyDescent="0.2">
      <c r="A11990" s="4">
        <v>39428</v>
      </c>
      <c r="B11990">
        <v>2.89</v>
      </c>
      <c r="C11990">
        <v>2.88</v>
      </c>
      <c r="D11990">
        <v>3.2</v>
      </c>
      <c r="E11990">
        <v>3.16</v>
      </c>
      <c r="F11990">
        <v>3.07</v>
      </c>
      <c r="G11990">
        <v>3.12</v>
      </c>
      <c r="H11990">
        <v>3.41</v>
      </c>
      <c r="I11990">
        <v>3.68</v>
      </c>
      <c r="J11990">
        <v>4.05</v>
      </c>
      <c r="K11990">
        <v>4.55</v>
      </c>
      <c r="L11990">
        <v>4.51</v>
      </c>
    </row>
    <row r="11991" spans="1:12" x14ac:dyDescent="0.2">
      <c r="A11991" s="4">
        <v>39429</v>
      </c>
      <c r="B11991">
        <v>2.7</v>
      </c>
      <c r="C11991">
        <v>2.87</v>
      </c>
      <c r="D11991">
        <v>3.22</v>
      </c>
      <c r="E11991">
        <v>3.22</v>
      </c>
      <c r="F11991">
        <v>3.21</v>
      </c>
      <c r="G11991">
        <v>3.22</v>
      </c>
      <c r="H11991">
        <v>3.54</v>
      </c>
      <c r="I11991">
        <v>3.8</v>
      </c>
      <c r="J11991">
        <v>4.18</v>
      </c>
      <c r="K11991">
        <v>4.66</v>
      </c>
      <c r="L11991">
        <v>4.6100000000000003</v>
      </c>
    </row>
    <row r="11992" spans="1:12" x14ac:dyDescent="0.2">
      <c r="A11992" s="4">
        <v>39430</v>
      </c>
      <c r="B11992">
        <v>2.61</v>
      </c>
      <c r="C11992">
        <v>2.88</v>
      </c>
      <c r="D11992">
        <v>3.26</v>
      </c>
      <c r="E11992">
        <v>3.28</v>
      </c>
      <c r="F11992">
        <v>3.31</v>
      </c>
      <c r="G11992">
        <v>3.32</v>
      </c>
      <c r="H11992">
        <v>3.63</v>
      </c>
      <c r="I11992">
        <v>3.88</v>
      </c>
      <c r="J11992">
        <v>4.24</v>
      </c>
      <c r="K11992">
        <v>4.71</v>
      </c>
      <c r="L11992">
        <v>4.66</v>
      </c>
    </row>
    <row r="11993" spans="1:12" x14ac:dyDescent="0.2">
      <c r="A11993" s="4">
        <v>39433</v>
      </c>
      <c r="B11993">
        <v>2.78</v>
      </c>
      <c r="C11993">
        <v>3.07</v>
      </c>
      <c r="D11993">
        <v>3.39</v>
      </c>
      <c r="E11993">
        <v>3.34</v>
      </c>
      <c r="F11993">
        <v>3.24</v>
      </c>
      <c r="G11993">
        <v>3.25</v>
      </c>
      <c r="H11993">
        <v>3.57</v>
      </c>
      <c r="I11993">
        <v>3.83</v>
      </c>
      <c r="J11993">
        <v>4.2</v>
      </c>
      <c r="K11993">
        <v>4.67</v>
      </c>
      <c r="L11993">
        <v>4.62</v>
      </c>
    </row>
    <row r="11994" spans="1:12" x14ac:dyDescent="0.2">
      <c r="A11994" s="4">
        <v>39434</v>
      </c>
      <c r="B11994">
        <v>2.76</v>
      </c>
      <c r="C11994">
        <v>3.04</v>
      </c>
      <c r="D11994">
        <v>3.37</v>
      </c>
      <c r="E11994">
        <v>3.31</v>
      </c>
      <c r="F11994">
        <v>3.19</v>
      </c>
      <c r="G11994">
        <v>3.2</v>
      </c>
      <c r="H11994">
        <v>3.53</v>
      </c>
      <c r="I11994">
        <v>3.78</v>
      </c>
      <c r="J11994">
        <v>4.1399999999999997</v>
      </c>
      <c r="K11994">
        <v>4.5999999999999996</v>
      </c>
      <c r="L11994">
        <v>4.55</v>
      </c>
    </row>
    <row r="11995" spans="1:12" x14ac:dyDescent="0.2">
      <c r="A11995" s="4">
        <v>39435</v>
      </c>
      <c r="B11995">
        <v>2.66</v>
      </c>
      <c r="C11995">
        <v>2.91</v>
      </c>
      <c r="D11995">
        <v>3.33</v>
      </c>
      <c r="E11995">
        <v>3.26</v>
      </c>
      <c r="F11995">
        <v>3.12</v>
      </c>
      <c r="G11995">
        <v>3.13</v>
      </c>
      <c r="H11995">
        <v>3.46</v>
      </c>
      <c r="I11995">
        <v>3.71</v>
      </c>
      <c r="J11995">
        <v>4.0599999999999996</v>
      </c>
      <c r="K11995">
        <v>4.5199999999999996</v>
      </c>
      <c r="L11995">
        <v>4.47</v>
      </c>
    </row>
    <row r="11996" spans="1:12" x14ac:dyDescent="0.2">
      <c r="A11996" s="4">
        <v>39436</v>
      </c>
      <c r="B11996">
        <v>2.42</v>
      </c>
      <c r="C11996">
        <v>2.92</v>
      </c>
      <c r="D11996">
        <v>3.26</v>
      </c>
      <c r="E11996">
        <v>3.2</v>
      </c>
      <c r="F11996">
        <v>3.09</v>
      </c>
      <c r="G11996">
        <v>3.09</v>
      </c>
      <c r="H11996">
        <v>3.45</v>
      </c>
      <c r="I11996">
        <v>3.7</v>
      </c>
      <c r="J11996">
        <v>4.04</v>
      </c>
      <c r="K11996">
        <v>4.5</v>
      </c>
      <c r="L11996">
        <v>4.46</v>
      </c>
    </row>
    <row r="11997" spans="1:12" x14ac:dyDescent="0.2">
      <c r="A11997" s="4">
        <v>39437</v>
      </c>
      <c r="B11997">
        <v>2.44</v>
      </c>
      <c r="C11997">
        <v>3</v>
      </c>
      <c r="D11997">
        <v>3.38</v>
      </c>
      <c r="E11997">
        <v>3.31</v>
      </c>
      <c r="F11997">
        <v>3.19</v>
      </c>
      <c r="G11997">
        <v>3.2</v>
      </c>
      <c r="H11997">
        <v>3.58</v>
      </c>
      <c r="I11997">
        <v>3.84</v>
      </c>
      <c r="J11997">
        <v>4.18</v>
      </c>
      <c r="K11997">
        <v>4.62</v>
      </c>
      <c r="L11997">
        <v>4.58</v>
      </c>
    </row>
    <row r="11998" spans="1:12" x14ac:dyDescent="0.2">
      <c r="A11998" s="4">
        <v>39440</v>
      </c>
      <c r="B11998">
        <v>2.75</v>
      </c>
      <c r="C11998">
        <v>3.33</v>
      </c>
      <c r="D11998">
        <v>3.57</v>
      </c>
      <c r="E11998">
        <v>3.46</v>
      </c>
      <c r="F11998">
        <v>3.24</v>
      </c>
      <c r="G11998">
        <v>3.25</v>
      </c>
      <c r="H11998">
        <v>3.65</v>
      </c>
      <c r="I11998">
        <v>3.89</v>
      </c>
      <c r="J11998">
        <v>4.2300000000000004</v>
      </c>
      <c r="K11998">
        <v>4.67</v>
      </c>
      <c r="L11998">
        <v>4.62</v>
      </c>
    </row>
    <row r="11999" spans="1:12" x14ac:dyDescent="0.2">
      <c r="A11999" s="4">
        <v>39441</v>
      </c>
      <c r="B11999" t="s">
        <v>13</v>
      </c>
      <c r="C11999" t="s">
        <v>13</v>
      </c>
      <c r="D11999" t="s">
        <v>13</v>
      </c>
      <c r="E11999" t="s">
        <v>13</v>
      </c>
      <c r="F11999" t="s">
        <v>13</v>
      </c>
      <c r="G11999" t="s">
        <v>13</v>
      </c>
      <c r="H11999" t="s">
        <v>13</v>
      </c>
      <c r="I11999" t="s">
        <v>13</v>
      </c>
      <c r="J11999" t="s">
        <v>13</v>
      </c>
      <c r="K11999" t="s">
        <v>13</v>
      </c>
      <c r="L11999" t="s">
        <v>13</v>
      </c>
    </row>
    <row r="12000" spans="1:12" x14ac:dyDescent="0.2">
      <c r="A12000" s="4">
        <v>39442</v>
      </c>
      <c r="B12000">
        <v>3.04</v>
      </c>
      <c r="C12000">
        <v>3.32</v>
      </c>
      <c r="D12000">
        <v>3.58</v>
      </c>
      <c r="E12000">
        <v>3.49</v>
      </c>
      <c r="F12000">
        <v>3.31</v>
      </c>
      <c r="G12000">
        <v>3.32</v>
      </c>
      <c r="H12000">
        <v>3.72</v>
      </c>
      <c r="I12000">
        <v>3.96</v>
      </c>
      <c r="J12000">
        <v>4.3</v>
      </c>
      <c r="K12000">
        <v>4.7300000000000004</v>
      </c>
      <c r="L12000">
        <v>4.68</v>
      </c>
    </row>
    <row r="12001" spans="1:12" x14ac:dyDescent="0.2">
      <c r="A12001" s="4">
        <v>39443</v>
      </c>
      <c r="B12001">
        <v>2.85</v>
      </c>
      <c r="C12001">
        <v>3.17</v>
      </c>
      <c r="D12001">
        <v>3.43</v>
      </c>
      <c r="E12001">
        <v>3.37</v>
      </c>
      <c r="F12001">
        <v>3.24</v>
      </c>
      <c r="G12001">
        <v>3.23</v>
      </c>
      <c r="H12001">
        <v>3.64</v>
      </c>
      <c r="I12001">
        <v>3.88</v>
      </c>
      <c r="J12001">
        <v>4.21</v>
      </c>
      <c r="K12001">
        <v>4.66</v>
      </c>
      <c r="L12001">
        <v>4.6100000000000003</v>
      </c>
    </row>
    <row r="12002" spans="1:12" x14ac:dyDescent="0.2">
      <c r="A12002" s="4">
        <v>39444</v>
      </c>
      <c r="B12002">
        <v>2.57</v>
      </c>
      <c r="C12002">
        <v>3.18</v>
      </c>
      <c r="D12002">
        <v>3.45</v>
      </c>
      <c r="E12002">
        <v>3.34</v>
      </c>
      <c r="F12002">
        <v>3.12</v>
      </c>
      <c r="G12002">
        <v>3.13</v>
      </c>
      <c r="H12002">
        <v>3.52</v>
      </c>
      <c r="I12002">
        <v>3.77</v>
      </c>
      <c r="J12002">
        <v>4.1100000000000003</v>
      </c>
      <c r="K12002">
        <v>4.5599999999999996</v>
      </c>
      <c r="L12002">
        <v>4.51</v>
      </c>
    </row>
    <row r="12003" spans="1:12" x14ac:dyDescent="0.2">
      <c r="A12003" s="4">
        <v>39447</v>
      </c>
      <c r="B12003">
        <v>2.76</v>
      </c>
      <c r="C12003">
        <v>3.36</v>
      </c>
      <c r="D12003">
        <v>3.49</v>
      </c>
      <c r="E12003">
        <v>3.34</v>
      </c>
      <c r="F12003">
        <v>3.05</v>
      </c>
      <c r="G12003">
        <v>3.07</v>
      </c>
      <c r="H12003">
        <v>3.45</v>
      </c>
      <c r="I12003">
        <v>3.7</v>
      </c>
      <c r="J12003">
        <v>4.04</v>
      </c>
      <c r="K12003">
        <v>4.5</v>
      </c>
      <c r="L12003">
        <v>4.45</v>
      </c>
    </row>
    <row r="12004" spans="1:12" x14ac:dyDescent="0.2">
      <c r="A12004" s="4">
        <v>39448</v>
      </c>
      <c r="B12004" t="s">
        <v>13</v>
      </c>
      <c r="C12004" t="s">
        <v>13</v>
      </c>
      <c r="D12004" t="s">
        <v>13</v>
      </c>
      <c r="E12004" t="s">
        <v>13</v>
      </c>
      <c r="F12004" t="s">
        <v>13</v>
      </c>
      <c r="G12004" t="s">
        <v>13</v>
      </c>
      <c r="H12004" t="s">
        <v>13</v>
      </c>
      <c r="I12004" t="s">
        <v>13</v>
      </c>
      <c r="J12004" t="s">
        <v>13</v>
      </c>
      <c r="K12004" t="s">
        <v>13</v>
      </c>
      <c r="L12004" t="s">
        <v>13</v>
      </c>
    </row>
    <row r="12005" spans="1:12" x14ac:dyDescent="0.2">
      <c r="A12005" s="4">
        <v>39449</v>
      </c>
      <c r="B12005">
        <v>3.09</v>
      </c>
      <c r="C12005">
        <v>3.26</v>
      </c>
      <c r="D12005">
        <v>3.32</v>
      </c>
      <c r="E12005">
        <v>3.17</v>
      </c>
      <c r="F12005">
        <v>2.88</v>
      </c>
      <c r="G12005">
        <v>2.89</v>
      </c>
      <c r="H12005">
        <v>3.28</v>
      </c>
      <c r="I12005">
        <v>3.54</v>
      </c>
      <c r="J12005">
        <v>3.91</v>
      </c>
      <c r="K12005">
        <v>4.3899999999999997</v>
      </c>
      <c r="L12005">
        <v>4.3499999999999996</v>
      </c>
    </row>
    <row r="12006" spans="1:12" x14ac:dyDescent="0.2">
      <c r="A12006" s="4">
        <v>39450</v>
      </c>
      <c r="B12006">
        <v>3.19</v>
      </c>
      <c r="C12006">
        <v>3.24</v>
      </c>
      <c r="D12006">
        <v>3.29</v>
      </c>
      <c r="E12006">
        <v>3.13</v>
      </c>
      <c r="F12006">
        <v>2.83</v>
      </c>
      <c r="G12006">
        <v>2.85</v>
      </c>
      <c r="H12006">
        <v>3.26</v>
      </c>
      <c r="I12006">
        <v>3.54</v>
      </c>
      <c r="J12006">
        <v>3.91</v>
      </c>
      <c r="K12006">
        <v>4.41</v>
      </c>
      <c r="L12006">
        <v>4.37</v>
      </c>
    </row>
    <row r="12007" spans="1:12" x14ac:dyDescent="0.2">
      <c r="A12007" s="4">
        <v>39451</v>
      </c>
      <c r="B12007">
        <v>3.22</v>
      </c>
      <c r="C12007">
        <v>3.2</v>
      </c>
      <c r="D12007">
        <v>3.22</v>
      </c>
      <c r="E12007">
        <v>3.06</v>
      </c>
      <c r="F12007">
        <v>2.74</v>
      </c>
      <c r="G12007">
        <v>2.75</v>
      </c>
      <c r="H12007">
        <v>3.18</v>
      </c>
      <c r="I12007">
        <v>3.47</v>
      </c>
      <c r="J12007">
        <v>3.88</v>
      </c>
      <c r="K12007">
        <v>4.4000000000000004</v>
      </c>
      <c r="L12007">
        <v>4.3600000000000003</v>
      </c>
    </row>
    <row r="12008" spans="1:12" x14ac:dyDescent="0.2">
      <c r="A12008" s="4">
        <v>39454</v>
      </c>
      <c r="B12008">
        <v>3.27</v>
      </c>
      <c r="C12008">
        <v>3.27</v>
      </c>
      <c r="D12008">
        <v>3.29</v>
      </c>
      <c r="E12008">
        <v>3.11</v>
      </c>
      <c r="F12008">
        <v>2.76</v>
      </c>
      <c r="G12008">
        <v>2.76</v>
      </c>
      <c r="H12008">
        <v>3.16</v>
      </c>
      <c r="I12008">
        <v>3.46</v>
      </c>
      <c r="J12008">
        <v>3.86</v>
      </c>
      <c r="K12008">
        <v>4.37</v>
      </c>
      <c r="L12008">
        <v>4.34</v>
      </c>
    </row>
    <row r="12009" spans="1:12" x14ac:dyDescent="0.2">
      <c r="A12009" s="4">
        <v>39455</v>
      </c>
      <c r="B12009">
        <v>3.31</v>
      </c>
      <c r="C12009">
        <v>3.25</v>
      </c>
      <c r="D12009">
        <v>3.27</v>
      </c>
      <c r="E12009">
        <v>3.09</v>
      </c>
      <c r="F12009">
        <v>2.76</v>
      </c>
      <c r="G12009">
        <v>2.76</v>
      </c>
      <c r="H12009">
        <v>3.16</v>
      </c>
      <c r="I12009">
        <v>3.47</v>
      </c>
      <c r="J12009">
        <v>3.86</v>
      </c>
      <c r="K12009">
        <v>4.3899999999999997</v>
      </c>
      <c r="L12009">
        <v>4.3499999999999996</v>
      </c>
    </row>
    <row r="12010" spans="1:12" x14ac:dyDescent="0.2">
      <c r="A12010" s="4">
        <v>39456</v>
      </c>
      <c r="B12010">
        <v>3.34</v>
      </c>
      <c r="C12010">
        <v>3.22</v>
      </c>
      <c r="D12010">
        <v>3.22</v>
      </c>
      <c r="E12010">
        <v>3.04</v>
      </c>
      <c r="F12010">
        <v>2.69</v>
      </c>
      <c r="G12010">
        <v>2.69</v>
      </c>
      <c r="H12010">
        <v>3.1</v>
      </c>
      <c r="I12010">
        <v>3.4</v>
      </c>
      <c r="J12010">
        <v>3.82</v>
      </c>
      <c r="K12010">
        <v>4.3499999999999996</v>
      </c>
      <c r="L12010">
        <v>4.32</v>
      </c>
    </row>
    <row r="12011" spans="1:12" x14ac:dyDescent="0.2">
      <c r="A12011" s="4">
        <v>39457</v>
      </c>
      <c r="B12011">
        <v>3.37</v>
      </c>
      <c r="C12011">
        <v>3.24</v>
      </c>
      <c r="D12011">
        <v>3.21</v>
      </c>
      <c r="E12011">
        <v>3.04</v>
      </c>
      <c r="F12011">
        <v>2.71</v>
      </c>
      <c r="G12011">
        <v>2.74</v>
      </c>
      <c r="H12011">
        <v>3.16</v>
      </c>
      <c r="I12011">
        <v>3.49</v>
      </c>
      <c r="J12011">
        <v>3.91</v>
      </c>
      <c r="K12011">
        <v>4.47</v>
      </c>
      <c r="L12011">
        <v>4.4400000000000004</v>
      </c>
    </row>
    <row r="12012" spans="1:12" x14ac:dyDescent="0.2">
      <c r="A12012" s="4">
        <v>39458</v>
      </c>
      <c r="B12012">
        <v>3.23</v>
      </c>
      <c r="C12012">
        <v>3.09</v>
      </c>
      <c r="D12012">
        <v>3.07</v>
      </c>
      <c r="E12012">
        <v>2.91</v>
      </c>
      <c r="F12012">
        <v>2.59</v>
      </c>
      <c r="G12012">
        <v>2.61</v>
      </c>
      <c r="H12012">
        <v>3.06</v>
      </c>
      <c r="I12012">
        <v>3.38</v>
      </c>
      <c r="J12012">
        <v>3.82</v>
      </c>
      <c r="K12012">
        <v>4.4000000000000004</v>
      </c>
      <c r="L12012">
        <v>4.3899999999999997</v>
      </c>
    </row>
    <row r="12013" spans="1:12" x14ac:dyDescent="0.2">
      <c r="A12013" s="4">
        <v>39461</v>
      </c>
      <c r="B12013">
        <v>3.2</v>
      </c>
      <c r="C12013">
        <v>3.19</v>
      </c>
      <c r="D12013">
        <v>3.07</v>
      </c>
      <c r="E12013">
        <v>2.9</v>
      </c>
      <c r="F12013">
        <v>2.58</v>
      </c>
      <c r="G12013">
        <v>2.61</v>
      </c>
      <c r="H12013">
        <v>3.08</v>
      </c>
      <c r="I12013">
        <v>3.39</v>
      </c>
      <c r="J12013">
        <v>3.81</v>
      </c>
      <c r="K12013">
        <v>4.3899999999999997</v>
      </c>
      <c r="L12013">
        <v>4.37</v>
      </c>
    </row>
    <row r="12014" spans="1:12" x14ac:dyDescent="0.2">
      <c r="A12014" s="4">
        <v>39462</v>
      </c>
      <c r="B12014">
        <v>3.15</v>
      </c>
      <c r="C12014">
        <v>3.17</v>
      </c>
      <c r="D12014">
        <v>3.05</v>
      </c>
      <c r="E12014">
        <v>2.87</v>
      </c>
      <c r="F12014">
        <v>2.5299999999999998</v>
      </c>
      <c r="G12014">
        <v>2.5499999999999998</v>
      </c>
      <c r="H12014">
        <v>3</v>
      </c>
      <c r="I12014">
        <v>3.3</v>
      </c>
      <c r="J12014">
        <v>3.72</v>
      </c>
      <c r="K12014">
        <v>4.3</v>
      </c>
      <c r="L12014">
        <v>4.28</v>
      </c>
    </row>
    <row r="12015" spans="1:12" x14ac:dyDescent="0.2">
      <c r="A12015" s="4">
        <v>39463</v>
      </c>
      <c r="B12015">
        <v>3.14</v>
      </c>
      <c r="C12015">
        <v>3.14</v>
      </c>
      <c r="D12015">
        <v>3.05</v>
      </c>
      <c r="E12015">
        <v>2.86</v>
      </c>
      <c r="F12015">
        <v>2.5099999999999998</v>
      </c>
      <c r="G12015">
        <v>2.5499999999999998</v>
      </c>
      <c r="H12015">
        <v>3</v>
      </c>
      <c r="I12015">
        <v>3.32</v>
      </c>
      <c r="J12015">
        <v>3.74</v>
      </c>
      <c r="K12015">
        <v>4.34</v>
      </c>
      <c r="L12015">
        <v>4.32</v>
      </c>
    </row>
    <row r="12016" spans="1:12" x14ac:dyDescent="0.2">
      <c r="A12016" s="4">
        <v>39464</v>
      </c>
      <c r="B12016">
        <v>3.07</v>
      </c>
      <c r="C12016">
        <v>3.07</v>
      </c>
      <c r="D12016">
        <v>3.01</v>
      </c>
      <c r="E12016">
        <v>2.81</v>
      </c>
      <c r="F12016">
        <v>2.44</v>
      </c>
      <c r="G12016">
        <v>2.46</v>
      </c>
      <c r="H12016">
        <v>2.9</v>
      </c>
      <c r="I12016">
        <v>3.22</v>
      </c>
      <c r="J12016">
        <v>3.66</v>
      </c>
      <c r="K12016">
        <v>4.2699999999999996</v>
      </c>
      <c r="L12016">
        <v>4.25</v>
      </c>
    </row>
    <row r="12017" spans="1:12" x14ac:dyDescent="0.2">
      <c r="A12017" s="4">
        <v>39465</v>
      </c>
      <c r="B12017">
        <v>2.63</v>
      </c>
      <c r="C12017">
        <v>2.86</v>
      </c>
      <c r="D12017">
        <v>2.86</v>
      </c>
      <c r="E12017">
        <v>2.69</v>
      </c>
      <c r="F12017">
        <v>2.36</v>
      </c>
      <c r="G12017">
        <v>2.39</v>
      </c>
      <c r="H12017">
        <v>2.86</v>
      </c>
      <c r="I12017">
        <v>3.2</v>
      </c>
      <c r="J12017">
        <v>3.66</v>
      </c>
      <c r="K12017">
        <v>4.3</v>
      </c>
      <c r="L12017">
        <v>4.28</v>
      </c>
    </row>
    <row r="12018" spans="1:12" x14ac:dyDescent="0.2">
      <c r="A12018" s="4">
        <v>39468</v>
      </c>
      <c r="B12018" t="s">
        <v>13</v>
      </c>
      <c r="C12018" t="s">
        <v>13</v>
      </c>
      <c r="D12018" t="s">
        <v>13</v>
      </c>
      <c r="E12018" t="s">
        <v>13</v>
      </c>
      <c r="F12018" t="s">
        <v>13</v>
      </c>
      <c r="G12018" t="s">
        <v>13</v>
      </c>
      <c r="H12018" t="s">
        <v>13</v>
      </c>
      <c r="I12018" t="s">
        <v>13</v>
      </c>
      <c r="J12018" t="s">
        <v>13</v>
      </c>
      <c r="K12018" t="s">
        <v>13</v>
      </c>
      <c r="L12018" t="s">
        <v>13</v>
      </c>
    </row>
    <row r="12019" spans="1:12" x14ac:dyDescent="0.2">
      <c r="A12019" s="4">
        <v>39469</v>
      </c>
      <c r="B12019">
        <v>2.15</v>
      </c>
      <c r="C12019">
        <v>2.35</v>
      </c>
      <c r="D12019">
        <v>2.41</v>
      </c>
      <c r="E12019">
        <v>2.29</v>
      </c>
      <c r="F12019">
        <v>2.08</v>
      </c>
      <c r="G12019">
        <v>2.12</v>
      </c>
      <c r="H12019">
        <v>2.64</v>
      </c>
      <c r="I12019">
        <v>3.01</v>
      </c>
      <c r="J12019">
        <v>3.52</v>
      </c>
      <c r="K12019">
        <v>4.2300000000000004</v>
      </c>
      <c r="L12019">
        <v>4.2300000000000004</v>
      </c>
    </row>
    <row r="12020" spans="1:12" x14ac:dyDescent="0.2">
      <c r="A12020" s="4">
        <v>39470</v>
      </c>
      <c r="B12020">
        <v>2.0699999999999998</v>
      </c>
      <c r="C12020">
        <v>2.21</v>
      </c>
      <c r="D12020">
        <v>2.25</v>
      </c>
      <c r="E12020">
        <v>2.19</v>
      </c>
      <c r="F12020">
        <v>2.09</v>
      </c>
      <c r="G12020">
        <v>2.12</v>
      </c>
      <c r="H12020">
        <v>2.64</v>
      </c>
      <c r="I12020">
        <v>3.01</v>
      </c>
      <c r="J12020">
        <v>3.51</v>
      </c>
      <c r="K12020">
        <v>4.2300000000000004</v>
      </c>
      <c r="L12020">
        <v>4.2300000000000004</v>
      </c>
    </row>
    <row r="12021" spans="1:12" x14ac:dyDescent="0.2">
      <c r="A12021" s="4">
        <v>39471</v>
      </c>
      <c r="B12021">
        <v>2.19</v>
      </c>
      <c r="C12021">
        <v>2.37</v>
      </c>
      <c r="D12021">
        <v>2.48</v>
      </c>
      <c r="E12021">
        <v>2.4</v>
      </c>
      <c r="F12021">
        <v>2.25</v>
      </c>
      <c r="G12021">
        <v>2.2999999999999998</v>
      </c>
      <c r="H12021">
        <v>2.85</v>
      </c>
      <c r="I12021">
        <v>3.21</v>
      </c>
      <c r="J12021">
        <v>3.68</v>
      </c>
      <c r="K12021">
        <v>4.37</v>
      </c>
      <c r="L12021">
        <v>4.3600000000000003</v>
      </c>
    </row>
    <row r="12022" spans="1:12" x14ac:dyDescent="0.2">
      <c r="A12022" s="4">
        <v>39472</v>
      </c>
      <c r="B12022">
        <v>2.0699999999999998</v>
      </c>
      <c r="C12022">
        <v>2.2999999999999998</v>
      </c>
      <c r="D12022">
        <v>2.41</v>
      </c>
      <c r="E12022">
        <v>2.34</v>
      </c>
      <c r="F12022">
        <v>2.23</v>
      </c>
      <c r="G12022">
        <v>2.2799999999999998</v>
      </c>
      <c r="H12022">
        <v>2.81</v>
      </c>
      <c r="I12022">
        <v>3.15</v>
      </c>
      <c r="J12022">
        <v>3.61</v>
      </c>
      <c r="K12022">
        <v>4.3</v>
      </c>
      <c r="L12022">
        <v>4.28</v>
      </c>
    </row>
    <row r="12023" spans="1:12" x14ac:dyDescent="0.2">
      <c r="A12023" s="4">
        <v>39475</v>
      </c>
      <c r="B12023">
        <v>2.12</v>
      </c>
      <c r="C12023">
        <v>2.34</v>
      </c>
      <c r="D12023">
        <v>2.36</v>
      </c>
      <c r="E12023">
        <v>2.2999999999999998</v>
      </c>
      <c r="F12023">
        <v>2.2000000000000002</v>
      </c>
      <c r="G12023">
        <v>2.27</v>
      </c>
      <c r="H12023">
        <v>2.8</v>
      </c>
      <c r="I12023">
        <v>3.15</v>
      </c>
      <c r="J12023">
        <v>3.61</v>
      </c>
      <c r="K12023">
        <v>4.3</v>
      </c>
      <c r="L12023">
        <v>4.29</v>
      </c>
    </row>
    <row r="12024" spans="1:12" x14ac:dyDescent="0.2">
      <c r="A12024" s="4">
        <v>39476</v>
      </c>
      <c r="B12024">
        <v>2.13</v>
      </c>
      <c r="C12024">
        <v>2.2799999999999998</v>
      </c>
      <c r="D12024">
        <v>2.36</v>
      </c>
      <c r="E12024">
        <v>2.33</v>
      </c>
      <c r="F12024">
        <v>2.29</v>
      </c>
      <c r="G12024">
        <v>2.33</v>
      </c>
      <c r="H12024">
        <v>2.87</v>
      </c>
      <c r="I12024">
        <v>3.23</v>
      </c>
      <c r="J12024">
        <v>3.69</v>
      </c>
      <c r="K12024">
        <v>4.3499999999999996</v>
      </c>
      <c r="L12024">
        <v>4.34</v>
      </c>
    </row>
    <row r="12025" spans="1:12" x14ac:dyDescent="0.2">
      <c r="A12025" s="4">
        <v>39477</v>
      </c>
      <c r="B12025">
        <v>1.93</v>
      </c>
      <c r="C12025">
        <v>2.21</v>
      </c>
      <c r="D12025">
        <v>2.29</v>
      </c>
      <c r="E12025">
        <v>2.2999999999999998</v>
      </c>
      <c r="F12025">
        <v>2.2999999999999998</v>
      </c>
      <c r="G12025">
        <v>2.44</v>
      </c>
      <c r="H12025">
        <v>2.96</v>
      </c>
      <c r="I12025">
        <v>3.32</v>
      </c>
      <c r="J12025">
        <v>3.78</v>
      </c>
      <c r="K12025">
        <v>4.45</v>
      </c>
      <c r="L12025">
        <v>4.4400000000000004</v>
      </c>
    </row>
    <row r="12026" spans="1:12" x14ac:dyDescent="0.2">
      <c r="A12026" s="4">
        <v>39478</v>
      </c>
      <c r="B12026">
        <v>1.64</v>
      </c>
      <c r="C12026">
        <v>1.96</v>
      </c>
      <c r="D12026">
        <v>2.0699999999999998</v>
      </c>
      <c r="E12026">
        <v>2.11</v>
      </c>
      <c r="F12026">
        <v>2.17</v>
      </c>
      <c r="G12026">
        <v>2.27</v>
      </c>
      <c r="H12026">
        <v>2.82</v>
      </c>
      <c r="I12026">
        <v>3.19</v>
      </c>
      <c r="J12026">
        <v>3.67</v>
      </c>
      <c r="K12026">
        <v>4.3499999999999996</v>
      </c>
      <c r="L12026">
        <v>4.3499999999999996</v>
      </c>
    </row>
    <row r="12027" spans="1:12" x14ac:dyDescent="0.2">
      <c r="A12027" s="4">
        <v>39479</v>
      </c>
      <c r="B12027">
        <v>1.75</v>
      </c>
      <c r="C12027">
        <v>2.1</v>
      </c>
      <c r="D12027">
        <v>2.15</v>
      </c>
      <c r="E12027">
        <v>2.13</v>
      </c>
      <c r="F12027">
        <v>2.09</v>
      </c>
      <c r="G12027">
        <v>2.2200000000000002</v>
      </c>
      <c r="H12027">
        <v>2.75</v>
      </c>
      <c r="I12027">
        <v>3.13</v>
      </c>
      <c r="J12027">
        <v>3.62</v>
      </c>
      <c r="K12027">
        <v>4.3099999999999996</v>
      </c>
      <c r="L12027">
        <v>4.32</v>
      </c>
    </row>
    <row r="12028" spans="1:12" x14ac:dyDescent="0.2">
      <c r="A12028" s="4">
        <v>39482</v>
      </c>
      <c r="B12028">
        <v>2.15</v>
      </c>
      <c r="C12028">
        <v>2.27</v>
      </c>
      <c r="D12028">
        <v>2.2200000000000002</v>
      </c>
      <c r="E12028">
        <v>2.17</v>
      </c>
      <c r="F12028">
        <v>2.08</v>
      </c>
      <c r="G12028">
        <v>2.23</v>
      </c>
      <c r="H12028">
        <v>2.78</v>
      </c>
      <c r="I12028">
        <v>3.18</v>
      </c>
      <c r="J12028">
        <v>3.68</v>
      </c>
      <c r="K12028">
        <v>4.37</v>
      </c>
      <c r="L12028">
        <v>4.37</v>
      </c>
    </row>
    <row r="12029" spans="1:12" x14ac:dyDescent="0.2">
      <c r="A12029" s="4">
        <v>39483</v>
      </c>
      <c r="B12029">
        <v>2.2200000000000002</v>
      </c>
      <c r="C12029">
        <v>2.19</v>
      </c>
      <c r="D12029">
        <v>2.13</v>
      </c>
      <c r="E12029">
        <v>2.06</v>
      </c>
      <c r="F12029">
        <v>1.93</v>
      </c>
      <c r="G12029">
        <v>2.08</v>
      </c>
      <c r="H12029">
        <v>2.66</v>
      </c>
      <c r="I12029">
        <v>3.08</v>
      </c>
      <c r="J12029">
        <v>3.61</v>
      </c>
      <c r="K12029">
        <v>4.32</v>
      </c>
      <c r="L12029">
        <v>4.33</v>
      </c>
    </row>
    <row r="12030" spans="1:12" x14ac:dyDescent="0.2">
      <c r="A12030" s="4">
        <v>39484</v>
      </c>
      <c r="B12030">
        <v>2.12</v>
      </c>
      <c r="C12030">
        <v>2.1</v>
      </c>
      <c r="D12030">
        <v>2.1</v>
      </c>
      <c r="E12030">
        <v>2.0499999999999998</v>
      </c>
      <c r="F12030">
        <v>1.96</v>
      </c>
      <c r="G12030">
        <v>2.11</v>
      </c>
      <c r="H12030">
        <v>2.67</v>
      </c>
      <c r="I12030">
        <v>3.08</v>
      </c>
      <c r="J12030">
        <v>3.61</v>
      </c>
      <c r="K12030">
        <v>4.3600000000000003</v>
      </c>
      <c r="L12030">
        <v>4.37</v>
      </c>
    </row>
    <row r="12031" spans="1:12" x14ac:dyDescent="0.2">
      <c r="A12031" s="4">
        <v>39485</v>
      </c>
      <c r="B12031">
        <v>2.19</v>
      </c>
      <c r="C12031">
        <v>2.17</v>
      </c>
      <c r="D12031">
        <v>2.13</v>
      </c>
      <c r="E12031">
        <v>2.08</v>
      </c>
      <c r="F12031">
        <v>1.99</v>
      </c>
      <c r="G12031">
        <v>2.21</v>
      </c>
      <c r="H12031">
        <v>2.79</v>
      </c>
      <c r="I12031">
        <v>3.21</v>
      </c>
      <c r="J12031">
        <v>3.74</v>
      </c>
      <c r="K12031">
        <v>4.5</v>
      </c>
      <c r="L12031">
        <v>4.51</v>
      </c>
    </row>
    <row r="12032" spans="1:12" x14ac:dyDescent="0.2">
      <c r="A12032" s="4">
        <v>39486</v>
      </c>
      <c r="B12032">
        <v>2.2400000000000002</v>
      </c>
      <c r="C12032">
        <v>2.23</v>
      </c>
      <c r="D12032">
        <v>2.12</v>
      </c>
      <c r="E12032">
        <v>2.0499999999999998</v>
      </c>
      <c r="F12032">
        <v>1.93</v>
      </c>
      <c r="G12032">
        <v>2.1</v>
      </c>
      <c r="H12032">
        <v>2.69</v>
      </c>
      <c r="I12032">
        <v>3.11</v>
      </c>
      <c r="J12032">
        <v>3.64</v>
      </c>
      <c r="K12032">
        <v>4.41</v>
      </c>
      <c r="L12032">
        <v>4.43</v>
      </c>
    </row>
    <row r="12033" spans="1:12" x14ac:dyDescent="0.2">
      <c r="A12033" s="4">
        <v>39489</v>
      </c>
      <c r="B12033">
        <v>2.35</v>
      </c>
      <c r="C12033">
        <v>2.31</v>
      </c>
      <c r="D12033">
        <v>2.13</v>
      </c>
      <c r="E12033">
        <v>2.06</v>
      </c>
      <c r="F12033">
        <v>1.93</v>
      </c>
      <c r="G12033">
        <v>2.1</v>
      </c>
      <c r="H12033">
        <v>2.67</v>
      </c>
      <c r="I12033">
        <v>3.09</v>
      </c>
      <c r="J12033">
        <v>3.62</v>
      </c>
      <c r="K12033">
        <v>4.38</v>
      </c>
      <c r="L12033">
        <v>4.41</v>
      </c>
    </row>
    <row r="12034" spans="1:12" x14ac:dyDescent="0.2">
      <c r="A12034" s="4">
        <v>39490</v>
      </c>
      <c r="B12034">
        <v>2.5499999999999998</v>
      </c>
      <c r="C12034">
        <v>2.31</v>
      </c>
      <c r="D12034">
        <v>2.12</v>
      </c>
      <c r="E12034">
        <v>2.06</v>
      </c>
      <c r="F12034">
        <v>1.94</v>
      </c>
      <c r="G12034">
        <v>2.13</v>
      </c>
      <c r="H12034">
        <v>2.71</v>
      </c>
      <c r="I12034">
        <v>3.13</v>
      </c>
      <c r="J12034">
        <v>3.66</v>
      </c>
      <c r="K12034">
        <v>4.43</v>
      </c>
      <c r="L12034">
        <v>4.46</v>
      </c>
    </row>
    <row r="12035" spans="1:12" x14ac:dyDescent="0.2">
      <c r="A12035" s="4">
        <v>39491</v>
      </c>
      <c r="B12035">
        <v>2.5</v>
      </c>
      <c r="C12035">
        <v>2.2799999999999998</v>
      </c>
      <c r="D12035">
        <v>2.1</v>
      </c>
      <c r="E12035">
        <v>2.0299999999999998</v>
      </c>
      <c r="F12035">
        <v>1.91</v>
      </c>
      <c r="G12035">
        <v>2.11</v>
      </c>
      <c r="H12035">
        <v>2.71</v>
      </c>
      <c r="I12035">
        <v>3.14</v>
      </c>
      <c r="J12035">
        <v>3.7</v>
      </c>
      <c r="K12035">
        <v>4.4800000000000004</v>
      </c>
      <c r="L12035">
        <v>4.5199999999999996</v>
      </c>
    </row>
    <row r="12036" spans="1:12" x14ac:dyDescent="0.2">
      <c r="A12036" s="4">
        <v>39492</v>
      </c>
      <c r="B12036">
        <v>2.5</v>
      </c>
      <c r="C12036">
        <v>2.31</v>
      </c>
      <c r="D12036">
        <v>2.12</v>
      </c>
      <c r="E12036">
        <v>2.0499999999999998</v>
      </c>
      <c r="F12036">
        <v>1.93</v>
      </c>
      <c r="G12036">
        <v>2.1800000000000002</v>
      </c>
      <c r="H12036">
        <v>2.81</v>
      </c>
      <c r="I12036">
        <v>3.28</v>
      </c>
      <c r="J12036">
        <v>3.85</v>
      </c>
      <c r="K12036">
        <v>4.63</v>
      </c>
      <c r="L12036">
        <v>4.67</v>
      </c>
    </row>
    <row r="12037" spans="1:12" x14ac:dyDescent="0.2">
      <c r="A12037" s="4">
        <v>39493</v>
      </c>
      <c r="B12037">
        <v>2.4</v>
      </c>
      <c r="C12037">
        <v>2.21</v>
      </c>
      <c r="D12037">
        <v>2.0699999999999998</v>
      </c>
      <c r="E12037">
        <v>2.02</v>
      </c>
      <c r="F12037">
        <v>1.91</v>
      </c>
      <c r="G12037">
        <v>2.15</v>
      </c>
      <c r="H12037">
        <v>2.76</v>
      </c>
      <c r="I12037">
        <v>3.21</v>
      </c>
      <c r="J12037">
        <v>3.76</v>
      </c>
      <c r="K12037">
        <v>4.55</v>
      </c>
      <c r="L12037">
        <v>4.58</v>
      </c>
    </row>
    <row r="12038" spans="1:12" x14ac:dyDescent="0.2">
      <c r="A12038" s="4">
        <v>39496</v>
      </c>
      <c r="B12038" t="s">
        <v>13</v>
      </c>
      <c r="C12038" t="s">
        <v>13</v>
      </c>
      <c r="D12038" t="s">
        <v>13</v>
      </c>
      <c r="E12038" t="s">
        <v>13</v>
      </c>
      <c r="F12038" t="s">
        <v>13</v>
      </c>
      <c r="G12038" t="s">
        <v>13</v>
      </c>
      <c r="H12038" t="s">
        <v>13</v>
      </c>
      <c r="I12038" t="s">
        <v>13</v>
      </c>
      <c r="J12038" t="s">
        <v>13</v>
      </c>
      <c r="K12038" t="s">
        <v>13</v>
      </c>
      <c r="L12038" t="s">
        <v>13</v>
      </c>
    </row>
    <row r="12039" spans="1:12" x14ac:dyDescent="0.2">
      <c r="A12039" s="4">
        <v>39497</v>
      </c>
      <c r="B12039">
        <v>2.37</v>
      </c>
      <c r="C12039">
        <v>2.2799999999999998</v>
      </c>
      <c r="D12039">
        <v>2.14</v>
      </c>
      <c r="E12039">
        <v>2.11</v>
      </c>
      <c r="F12039">
        <v>2.06</v>
      </c>
      <c r="G12039">
        <v>2.31</v>
      </c>
      <c r="H12039">
        <v>2.93</v>
      </c>
      <c r="I12039">
        <v>3.37</v>
      </c>
      <c r="J12039">
        <v>3.89</v>
      </c>
      <c r="K12039">
        <v>4.63</v>
      </c>
      <c r="L12039">
        <v>4.66</v>
      </c>
    </row>
    <row r="12040" spans="1:12" x14ac:dyDescent="0.2">
      <c r="A12040" s="4">
        <v>39498</v>
      </c>
      <c r="B12040">
        <v>2.4</v>
      </c>
      <c r="C12040">
        <v>2.25</v>
      </c>
      <c r="D12040">
        <v>2.17</v>
      </c>
      <c r="E12040">
        <v>2.16</v>
      </c>
      <c r="F12040">
        <v>2.14</v>
      </c>
      <c r="G12040">
        <v>2.4300000000000002</v>
      </c>
      <c r="H12040">
        <v>3.02</v>
      </c>
      <c r="I12040">
        <v>3.45</v>
      </c>
      <c r="J12040">
        <v>3.93</v>
      </c>
      <c r="K12040">
        <v>4.63</v>
      </c>
      <c r="L12040">
        <v>4.6500000000000004</v>
      </c>
    </row>
    <row r="12041" spans="1:12" x14ac:dyDescent="0.2">
      <c r="A12041" s="4">
        <v>39499</v>
      </c>
      <c r="B12041">
        <v>2.35</v>
      </c>
      <c r="C12041">
        <v>2.2000000000000002</v>
      </c>
      <c r="D12041">
        <v>2.1</v>
      </c>
      <c r="E12041">
        <v>2.0499999999999998</v>
      </c>
      <c r="F12041">
        <v>1.98</v>
      </c>
      <c r="G12041">
        <v>2.23</v>
      </c>
      <c r="H12041">
        <v>2.8</v>
      </c>
      <c r="I12041">
        <v>3.24</v>
      </c>
      <c r="J12041">
        <v>3.77</v>
      </c>
      <c r="K12041">
        <v>4.5199999999999996</v>
      </c>
      <c r="L12041">
        <v>4.54</v>
      </c>
    </row>
    <row r="12042" spans="1:12" x14ac:dyDescent="0.2">
      <c r="A12042" s="4">
        <v>39500</v>
      </c>
      <c r="B12042">
        <v>2.33</v>
      </c>
      <c r="C12042">
        <v>2.2000000000000002</v>
      </c>
      <c r="D12042">
        <v>2.14</v>
      </c>
      <c r="E12042">
        <v>2.08</v>
      </c>
      <c r="F12042">
        <v>1.98</v>
      </c>
      <c r="G12042">
        <v>2.2400000000000002</v>
      </c>
      <c r="H12042">
        <v>2.81</v>
      </c>
      <c r="I12042">
        <v>3.26</v>
      </c>
      <c r="J12042">
        <v>3.79</v>
      </c>
      <c r="K12042">
        <v>4.55</v>
      </c>
      <c r="L12042">
        <v>4.58</v>
      </c>
    </row>
    <row r="12043" spans="1:12" x14ac:dyDescent="0.2">
      <c r="A12043" s="4">
        <v>39503</v>
      </c>
      <c r="B12043">
        <v>2.34</v>
      </c>
      <c r="C12043">
        <v>2.2000000000000002</v>
      </c>
      <c r="D12043">
        <v>2.13</v>
      </c>
      <c r="E12043">
        <v>2.13</v>
      </c>
      <c r="F12043">
        <v>2.13</v>
      </c>
      <c r="G12043">
        <v>2.39</v>
      </c>
      <c r="H12043">
        <v>2.98</v>
      </c>
      <c r="I12043">
        <v>3.41</v>
      </c>
      <c r="J12043">
        <v>3.91</v>
      </c>
      <c r="K12043">
        <v>4.6500000000000004</v>
      </c>
      <c r="L12043">
        <v>4.67</v>
      </c>
    </row>
    <row r="12044" spans="1:12" x14ac:dyDescent="0.2">
      <c r="A12044" s="4">
        <v>39504</v>
      </c>
      <c r="B12044">
        <v>2.34</v>
      </c>
      <c r="C12044">
        <v>2.14</v>
      </c>
      <c r="D12044">
        <v>2.09</v>
      </c>
      <c r="E12044">
        <v>2.0699999999999998</v>
      </c>
      <c r="F12044">
        <v>2.04</v>
      </c>
      <c r="G12044">
        <v>2.3199999999999998</v>
      </c>
      <c r="H12044">
        <v>2.92</v>
      </c>
      <c r="I12044">
        <v>3.36</v>
      </c>
      <c r="J12044">
        <v>3.88</v>
      </c>
      <c r="K12044">
        <v>4.6399999999999997</v>
      </c>
      <c r="L12044">
        <v>4.66</v>
      </c>
    </row>
    <row r="12045" spans="1:12" x14ac:dyDescent="0.2">
      <c r="A12045" s="4">
        <v>39505</v>
      </c>
      <c r="B12045">
        <v>2.21</v>
      </c>
      <c r="C12045">
        <v>1.98</v>
      </c>
      <c r="D12045">
        <v>2.02</v>
      </c>
      <c r="E12045">
        <v>2.02</v>
      </c>
      <c r="F12045">
        <v>2.0099999999999998</v>
      </c>
      <c r="G12045">
        <v>2.25</v>
      </c>
      <c r="H12045">
        <v>2.89</v>
      </c>
      <c r="I12045">
        <v>3.33</v>
      </c>
      <c r="J12045">
        <v>3.85</v>
      </c>
      <c r="K12045">
        <v>4.62</v>
      </c>
      <c r="L12045">
        <v>4.6500000000000004</v>
      </c>
    </row>
    <row r="12046" spans="1:12" x14ac:dyDescent="0.2">
      <c r="A12046" s="4">
        <v>39506</v>
      </c>
      <c r="B12046">
        <v>2.08</v>
      </c>
      <c r="C12046">
        <v>1.9</v>
      </c>
      <c r="D12046">
        <v>1.95</v>
      </c>
      <c r="E12046">
        <v>1.92</v>
      </c>
      <c r="F12046">
        <v>1.87</v>
      </c>
      <c r="G12046">
        <v>2.1</v>
      </c>
      <c r="H12046">
        <v>2.73</v>
      </c>
      <c r="I12046">
        <v>3.17</v>
      </c>
      <c r="J12046">
        <v>3.71</v>
      </c>
      <c r="K12046">
        <v>4.51</v>
      </c>
      <c r="L12046">
        <v>4.55</v>
      </c>
    </row>
    <row r="12047" spans="1:12" x14ac:dyDescent="0.2">
      <c r="A12047" s="4">
        <v>39507</v>
      </c>
      <c r="B12047">
        <v>2.0699999999999998</v>
      </c>
      <c r="C12047">
        <v>1.85</v>
      </c>
      <c r="D12047">
        <v>1.83</v>
      </c>
      <c r="E12047">
        <v>1.77</v>
      </c>
      <c r="F12047">
        <v>1.65</v>
      </c>
      <c r="G12047">
        <v>1.87</v>
      </c>
      <c r="H12047">
        <v>2.5</v>
      </c>
      <c r="I12047">
        <v>2.96</v>
      </c>
      <c r="J12047">
        <v>3.53</v>
      </c>
      <c r="K12047">
        <v>4.37</v>
      </c>
      <c r="L12047">
        <v>4.41</v>
      </c>
    </row>
    <row r="12048" spans="1:12" x14ac:dyDescent="0.2">
      <c r="A12048" s="4">
        <v>39510</v>
      </c>
      <c r="B12048">
        <v>1.99</v>
      </c>
      <c r="C12048">
        <v>1.7</v>
      </c>
      <c r="D12048">
        <v>1.8</v>
      </c>
      <c r="E12048">
        <v>1.74</v>
      </c>
      <c r="F12048">
        <v>1.61</v>
      </c>
      <c r="G12048">
        <v>1.84</v>
      </c>
      <c r="H12048">
        <v>2.48</v>
      </c>
      <c r="I12048">
        <v>2.96</v>
      </c>
      <c r="J12048">
        <v>3.54</v>
      </c>
      <c r="K12048">
        <v>4.37</v>
      </c>
      <c r="L12048">
        <v>4.42</v>
      </c>
    </row>
    <row r="12049" spans="1:12" x14ac:dyDescent="0.2">
      <c r="A12049" s="4">
        <v>39511</v>
      </c>
      <c r="B12049">
        <v>2.0099999999999998</v>
      </c>
      <c r="C12049">
        <v>1.66</v>
      </c>
      <c r="D12049">
        <v>1.76</v>
      </c>
      <c r="E12049">
        <v>1.72</v>
      </c>
      <c r="F12049">
        <v>1.65</v>
      </c>
      <c r="G12049">
        <v>1.86</v>
      </c>
      <c r="H12049">
        <v>2.5299999999999998</v>
      </c>
      <c r="I12049">
        <v>3.02</v>
      </c>
      <c r="J12049">
        <v>3.63</v>
      </c>
      <c r="K12049">
        <v>4.46</v>
      </c>
      <c r="L12049">
        <v>4.5199999999999996</v>
      </c>
    </row>
    <row r="12050" spans="1:12" x14ac:dyDescent="0.2">
      <c r="A12050" s="4">
        <v>39512</v>
      </c>
      <c r="B12050">
        <v>1.91</v>
      </c>
      <c r="C12050">
        <v>1.53</v>
      </c>
      <c r="D12050">
        <v>1.75</v>
      </c>
      <c r="E12050">
        <v>1.72</v>
      </c>
      <c r="F12050">
        <v>1.66</v>
      </c>
      <c r="G12050">
        <v>1.91</v>
      </c>
      <c r="H12050">
        <v>2.59</v>
      </c>
      <c r="I12050">
        <v>3.1</v>
      </c>
      <c r="J12050">
        <v>3.7</v>
      </c>
      <c r="K12050">
        <v>4.55</v>
      </c>
      <c r="L12050">
        <v>4.5999999999999996</v>
      </c>
    </row>
    <row r="12051" spans="1:12" x14ac:dyDescent="0.2">
      <c r="A12051" s="4">
        <v>39513</v>
      </c>
      <c r="B12051">
        <v>1.73</v>
      </c>
      <c r="C12051">
        <v>1.39</v>
      </c>
      <c r="D12051">
        <v>1.61</v>
      </c>
      <c r="E12051">
        <v>1.59</v>
      </c>
      <c r="F12051">
        <v>1.53</v>
      </c>
      <c r="G12051">
        <v>1.77</v>
      </c>
      <c r="H12051">
        <v>2.5</v>
      </c>
      <c r="I12051">
        <v>3</v>
      </c>
      <c r="J12051">
        <v>3.62</v>
      </c>
      <c r="K12051">
        <v>4.5199999999999996</v>
      </c>
      <c r="L12051">
        <v>4.57</v>
      </c>
    </row>
    <row r="12052" spans="1:12" x14ac:dyDescent="0.2">
      <c r="A12052" s="4">
        <v>39514</v>
      </c>
      <c r="B12052">
        <v>1.65</v>
      </c>
      <c r="C12052">
        <v>1.45</v>
      </c>
      <c r="D12052">
        <v>1.56</v>
      </c>
      <c r="E12052">
        <v>1.55</v>
      </c>
      <c r="F12052">
        <v>1.53</v>
      </c>
      <c r="G12052">
        <v>1.75</v>
      </c>
      <c r="H12052">
        <v>2.4500000000000002</v>
      </c>
      <c r="I12052">
        <v>2.94</v>
      </c>
      <c r="J12052">
        <v>3.56</v>
      </c>
      <c r="K12052">
        <v>4.49</v>
      </c>
      <c r="L12052">
        <v>4.55</v>
      </c>
    </row>
    <row r="12053" spans="1:12" x14ac:dyDescent="0.2">
      <c r="A12053" s="4">
        <v>39517</v>
      </c>
      <c r="B12053">
        <v>1.63</v>
      </c>
      <c r="C12053">
        <v>1.35</v>
      </c>
      <c r="D12053">
        <v>1.45</v>
      </c>
      <c r="E12053">
        <v>1.46</v>
      </c>
      <c r="F12053">
        <v>1.47</v>
      </c>
      <c r="G12053">
        <v>1.67</v>
      </c>
      <c r="H12053">
        <v>2.37</v>
      </c>
      <c r="I12053">
        <v>2.84</v>
      </c>
      <c r="J12053">
        <v>3.46</v>
      </c>
      <c r="K12053">
        <v>4.3899999999999997</v>
      </c>
      <c r="L12053">
        <v>4.45</v>
      </c>
    </row>
    <row r="12054" spans="1:12" x14ac:dyDescent="0.2">
      <c r="A12054" s="4">
        <v>39518</v>
      </c>
      <c r="B12054">
        <v>1.82</v>
      </c>
      <c r="C12054">
        <v>1.48</v>
      </c>
      <c r="D12054">
        <v>1.64</v>
      </c>
      <c r="E12054">
        <v>1.67</v>
      </c>
      <c r="F12054">
        <v>1.74</v>
      </c>
      <c r="G12054">
        <v>1.93</v>
      </c>
      <c r="H12054">
        <v>2.61</v>
      </c>
      <c r="I12054">
        <v>3.04</v>
      </c>
      <c r="J12054">
        <v>3.6</v>
      </c>
      <c r="K12054">
        <v>4.4800000000000004</v>
      </c>
      <c r="L12054">
        <v>4.53</v>
      </c>
    </row>
    <row r="12055" spans="1:12" x14ac:dyDescent="0.2">
      <c r="A12055" s="4">
        <v>39519</v>
      </c>
      <c r="B12055">
        <v>1.68</v>
      </c>
      <c r="C12055">
        <v>1.48</v>
      </c>
      <c r="D12055">
        <v>1.56</v>
      </c>
      <c r="E12055">
        <v>1.58</v>
      </c>
      <c r="F12055">
        <v>1.63</v>
      </c>
      <c r="G12055">
        <v>1.81</v>
      </c>
      <c r="H12055">
        <v>2.4900000000000002</v>
      </c>
      <c r="I12055">
        <v>2.93</v>
      </c>
      <c r="J12055">
        <v>3.49</v>
      </c>
      <c r="K12055">
        <v>4.3499999999999996</v>
      </c>
      <c r="L12055">
        <v>4.4000000000000004</v>
      </c>
    </row>
    <row r="12056" spans="1:12" x14ac:dyDescent="0.2">
      <c r="A12056" s="4">
        <v>39520</v>
      </c>
      <c r="B12056">
        <v>1.56</v>
      </c>
      <c r="C12056">
        <v>1.35</v>
      </c>
      <c r="D12056">
        <v>1.5</v>
      </c>
      <c r="E12056">
        <v>1.54</v>
      </c>
      <c r="F12056">
        <v>1.63</v>
      </c>
      <c r="G12056">
        <v>1.84</v>
      </c>
      <c r="H12056">
        <v>2.5299999999999998</v>
      </c>
      <c r="I12056">
        <v>2.99</v>
      </c>
      <c r="J12056">
        <v>3.56</v>
      </c>
      <c r="K12056">
        <v>4.42</v>
      </c>
      <c r="L12056">
        <v>4.47</v>
      </c>
    </row>
    <row r="12057" spans="1:12" x14ac:dyDescent="0.2">
      <c r="A12057" s="4">
        <v>39521</v>
      </c>
      <c r="B12057">
        <v>1.2</v>
      </c>
      <c r="C12057">
        <v>1.18</v>
      </c>
      <c r="D12057">
        <v>1.32</v>
      </c>
      <c r="E12057">
        <v>1.37</v>
      </c>
      <c r="F12057">
        <v>1.47</v>
      </c>
      <c r="G12057">
        <v>1.65</v>
      </c>
      <c r="H12057">
        <v>2.37</v>
      </c>
      <c r="I12057">
        <v>2.84</v>
      </c>
      <c r="J12057">
        <v>3.44</v>
      </c>
      <c r="K12057">
        <v>4.3</v>
      </c>
      <c r="L12057">
        <v>4.3499999999999996</v>
      </c>
    </row>
    <row r="12058" spans="1:12" x14ac:dyDescent="0.2">
      <c r="A12058" s="4">
        <v>39524</v>
      </c>
      <c r="B12058">
        <v>1.1599999999999999</v>
      </c>
      <c r="C12058">
        <v>1.1100000000000001</v>
      </c>
      <c r="D12058">
        <v>1.31</v>
      </c>
      <c r="E12058">
        <v>1.32</v>
      </c>
      <c r="F12058">
        <v>1.35</v>
      </c>
      <c r="G12058">
        <v>1.52</v>
      </c>
      <c r="H12058">
        <v>2.23</v>
      </c>
      <c r="I12058">
        <v>2.71</v>
      </c>
      <c r="J12058">
        <v>3.34</v>
      </c>
      <c r="K12058">
        <v>4.24</v>
      </c>
      <c r="L12058">
        <v>4.29</v>
      </c>
    </row>
    <row r="12059" spans="1:12" x14ac:dyDescent="0.2">
      <c r="A12059" s="4">
        <v>39525</v>
      </c>
      <c r="B12059">
        <v>0.71</v>
      </c>
      <c r="C12059">
        <v>0.92</v>
      </c>
      <c r="D12059">
        <v>1.32</v>
      </c>
      <c r="E12059">
        <v>1.4</v>
      </c>
      <c r="F12059">
        <v>1.58</v>
      </c>
      <c r="G12059">
        <v>1.74</v>
      </c>
      <c r="H12059">
        <v>2.42</v>
      </c>
      <c r="I12059">
        <v>2.88</v>
      </c>
      <c r="J12059">
        <v>3.48</v>
      </c>
      <c r="K12059">
        <v>4.3</v>
      </c>
      <c r="L12059">
        <v>4.3499999999999996</v>
      </c>
    </row>
    <row r="12060" spans="1:12" x14ac:dyDescent="0.2">
      <c r="A12060" s="4">
        <v>39526</v>
      </c>
      <c r="B12060">
        <v>0.26</v>
      </c>
      <c r="C12060">
        <v>0.61</v>
      </c>
      <c r="D12060">
        <v>1.22</v>
      </c>
      <c r="E12060">
        <v>1.33</v>
      </c>
      <c r="F12060">
        <v>1.54</v>
      </c>
      <c r="G12060">
        <v>1.68</v>
      </c>
      <c r="H12060">
        <v>2.36</v>
      </c>
      <c r="I12060">
        <v>2.8</v>
      </c>
      <c r="J12060">
        <v>3.38</v>
      </c>
      <c r="K12060">
        <v>4.2</v>
      </c>
      <c r="L12060">
        <v>4.22</v>
      </c>
    </row>
    <row r="12061" spans="1:12" x14ac:dyDescent="0.2">
      <c r="A12061" s="4">
        <v>39527</v>
      </c>
      <c r="B12061">
        <v>0.37</v>
      </c>
      <c r="C12061">
        <v>0.63</v>
      </c>
      <c r="D12061">
        <v>1.2</v>
      </c>
      <c r="E12061">
        <v>1.33</v>
      </c>
      <c r="F12061">
        <v>1.59</v>
      </c>
      <c r="G12061">
        <v>1.71</v>
      </c>
      <c r="H12061">
        <v>2.36</v>
      </c>
      <c r="I12061">
        <v>2.78</v>
      </c>
      <c r="J12061">
        <v>3.34</v>
      </c>
      <c r="K12061">
        <v>4.1500000000000004</v>
      </c>
      <c r="L12061">
        <v>4.17</v>
      </c>
    </row>
    <row r="12062" spans="1:12" x14ac:dyDescent="0.2">
      <c r="A12062" s="4">
        <v>39528</v>
      </c>
      <c r="B12062" t="s">
        <v>13</v>
      </c>
      <c r="C12062" t="s">
        <v>13</v>
      </c>
      <c r="D12062" t="s">
        <v>13</v>
      </c>
      <c r="E12062" t="s">
        <v>13</v>
      </c>
      <c r="F12062" t="s">
        <v>13</v>
      </c>
      <c r="G12062" t="s">
        <v>13</v>
      </c>
      <c r="H12062" t="s">
        <v>13</v>
      </c>
      <c r="I12062" t="s">
        <v>13</v>
      </c>
      <c r="J12062" t="s">
        <v>13</v>
      </c>
      <c r="K12062" t="s">
        <v>13</v>
      </c>
      <c r="L12062" t="s">
        <v>13</v>
      </c>
    </row>
    <row r="12063" spans="1:12" x14ac:dyDescent="0.2">
      <c r="A12063" s="4">
        <v>39531</v>
      </c>
      <c r="B12063">
        <v>0.67</v>
      </c>
      <c r="C12063">
        <v>1.24</v>
      </c>
      <c r="D12063">
        <v>1.6</v>
      </c>
      <c r="E12063">
        <v>1.68</v>
      </c>
      <c r="F12063">
        <v>1.84</v>
      </c>
      <c r="G12063">
        <v>1.99</v>
      </c>
      <c r="H12063">
        <v>2.64</v>
      </c>
      <c r="I12063">
        <v>3.04</v>
      </c>
      <c r="J12063">
        <v>3.56</v>
      </c>
      <c r="K12063">
        <v>4.3099999999999996</v>
      </c>
      <c r="L12063">
        <v>4.33</v>
      </c>
    </row>
    <row r="12064" spans="1:12" x14ac:dyDescent="0.2">
      <c r="A12064" s="4">
        <v>39532</v>
      </c>
      <c r="B12064">
        <v>1.47</v>
      </c>
      <c r="C12064">
        <v>1.29</v>
      </c>
      <c r="D12064">
        <v>1.56</v>
      </c>
      <c r="E12064">
        <v>1.64</v>
      </c>
      <c r="F12064">
        <v>1.79</v>
      </c>
      <c r="G12064">
        <v>1.93</v>
      </c>
      <c r="H12064">
        <v>2.61</v>
      </c>
      <c r="I12064">
        <v>3</v>
      </c>
      <c r="J12064">
        <v>3.51</v>
      </c>
      <c r="K12064">
        <v>4.29</v>
      </c>
      <c r="L12064">
        <v>4.3</v>
      </c>
    </row>
    <row r="12065" spans="1:12" x14ac:dyDescent="0.2">
      <c r="A12065" s="4">
        <v>39533</v>
      </c>
      <c r="B12065">
        <v>1.36</v>
      </c>
      <c r="C12065">
        <v>1.29</v>
      </c>
      <c r="D12065">
        <v>1.48</v>
      </c>
      <c r="E12065">
        <v>1.56</v>
      </c>
      <c r="F12065">
        <v>1.71</v>
      </c>
      <c r="G12065">
        <v>1.86</v>
      </c>
      <c r="H12065">
        <v>2.5499999999999998</v>
      </c>
      <c r="I12065">
        <v>2.96</v>
      </c>
      <c r="J12065">
        <v>3.51</v>
      </c>
      <c r="K12065">
        <v>4.3099999999999996</v>
      </c>
      <c r="L12065">
        <v>4.33</v>
      </c>
    </row>
    <row r="12066" spans="1:12" x14ac:dyDescent="0.2">
      <c r="A12066" s="4">
        <v>39534</v>
      </c>
      <c r="B12066">
        <v>1.32</v>
      </c>
      <c r="C12066">
        <v>1.3</v>
      </c>
      <c r="D12066">
        <v>1.49</v>
      </c>
      <c r="E12066">
        <v>1.57</v>
      </c>
      <c r="F12066">
        <v>1.73</v>
      </c>
      <c r="G12066">
        <v>1.88</v>
      </c>
      <c r="H12066">
        <v>2.61</v>
      </c>
      <c r="I12066">
        <v>3.02</v>
      </c>
      <c r="J12066">
        <v>3.56</v>
      </c>
      <c r="K12066">
        <v>4.37</v>
      </c>
      <c r="L12066">
        <v>4.38</v>
      </c>
    </row>
    <row r="12067" spans="1:12" x14ac:dyDescent="0.2">
      <c r="A12067" s="4">
        <v>39535</v>
      </c>
      <c r="B12067">
        <v>1.29</v>
      </c>
      <c r="C12067">
        <v>1.33</v>
      </c>
      <c r="D12067">
        <v>1.5</v>
      </c>
      <c r="E12067">
        <v>1.56</v>
      </c>
      <c r="F12067">
        <v>1.67</v>
      </c>
      <c r="G12067">
        <v>1.8</v>
      </c>
      <c r="H12067">
        <v>2.5099999999999998</v>
      </c>
      <c r="I12067">
        <v>2.91</v>
      </c>
      <c r="J12067">
        <v>3.47</v>
      </c>
      <c r="K12067">
        <v>4.32</v>
      </c>
      <c r="L12067">
        <v>4.33</v>
      </c>
    </row>
    <row r="12068" spans="1:12" x14ac:dyDescent="0.2">
      <c r="A12068" s="4">
        <v>39538</v>
      </c>
      <c r="B12068">
        <v>1.22</v>
      </c>
      <c r="C12068">
        <v>1.38</v>
      </c>
      <c r="D12068">
        <v>1.51</v>
      </c>
      <c r="E12068">
        <v>1.55</v>
      </c>
      <c r="F12068">
        <v>1.62</v>
      </c>
      <c r="G12068">
        <v>1.79</v>
      </c>
      <c r="H12068">
        <v>2.46</v>
      </c>
      <c r="I12068">
        <v>2.88</v>
      </c>
      <c r="J12068">
        <v>3.45</v>
      </c>
      <c r="K12068">
        <v>4.3</v>
      </c>
      <c r="L12068">
        <v>4.3</v>
      </c>
    </row>
    <row r="12069" spans="1:12" x14ac:dyDescent="0.2">
      <c r="A12069" s="4">
        <v>39539</v>
      </c>
      <c r="B12069">
        <v>1.55</v>
      </c>
      <c r="C12069">
        <v>1.4</v>
      </c>
      <c r="D12069">
        <v>1.53</v>
      </c>
      <c r="E12069">
        <v>1.62</v>
      </c>
      <c r="F12069">
        <v>1.8</v>
      </c>
      <c r="G12069">
        <v>1.94</v>
      </c>
      <c r="H12069">
        <v>2.65</v>
      </c>
      <c r="I12069">
        <v>3.04</v>
      </c>
      <c r="J12069">
        <v>3.57</v>
      </c>
      <c r="K12069">
        <v>4.4000000000000004</v>
      </c>
      <c r="L12069">
        <v>4.4000000000000004</v>
      </c>
    </row>
    <row r="12070" spans="1:12" x14ac:dyDescent="0.2">
      <c r="A12070" s="4">
        <v>39540</v>
      </c>
      <c r="B12070">
        <v>1.55</v>
      </c>
      <c r="C12070">
        <v>1.41</v>
      </c>
      <c r="D12070">
        <v>1.56</v>
      </c>
      <c r="E12070">
        <v>1.67</v>
      </c>
      <c r="F12070">
        <v>1.88</v>
      </c>
      <c r="G12070">
        <v>2.0499999999999998</v>
      </c>
      <c r="H12070">
        <v>2.72</v>
      </c>
      <c r="I12070">
        <v>3.09</v>
      </c>
      <c r="J12070">
        <v>3.6</v>
      </c>
      <c r="K12070">
        <v>4.4000000000000004</v>
      </c>
      <c r="L12070">
        <v>4.38</v>
      </c>
    </row>
    <row r="12071" spans="1:12" x14ac:dyDescent="0.2">
      <c r="A12071" s="4">
        <v>39541</v>
      </c>
      <c r="B12071">
        <v>1.56</v>
      </c>
      <c r="C12071">
        <v>1.4</v>
      </c>
      <c r="D12071">
        <v>1.56</v>
      </c>
      <c r="E12071">
        <v>1.68</v>
      </c>
      <c r="F12071">
        <v>1.91</v>
      </c>
      <c r="G12071">
        <v>2.08</v>
      </c>
      <c r="H12071">
        <v>2.75</v>
      </c>
      <c r="I12071">
        <v>3.11</v>
      </c>
      <c r="J12071">
        <v>3.61</v>
      </c>
      <c r="K12071">
        <v>4.41</v>
      </c>
      <c r="L12071">
        <v>4.4000000000000004</v>
      </c>
    </row>
    <row r="12072" spans="1:12" x14ac:dyDescent="0.2">
      <c r="A12072" s="4">
        <v>39542</v>
      </c>
      <c r="B12072">
        <v>1.5</v>
      </c>
      <c r="C12072">
        <v>1.35</v>
      </c>
      <c r="D12072">
        <v>1.53</v>
      </c>
      <c r="E12072">
        <v>1.63</v>
      </c>
      <c r="F12072">
        <v>1.83</v>
      </c>
      <c r="G12072">
        <v>1.98</v>
      </c>
      <c r="H12072">
        <v>2.63</v>
      </c>
      <c r="I12072">
        <v>2.99</v>
      </c>
      <c r="J12072">
        <v>3.5</v>
      </c>
      <c r="K12072">
        <v>4.32</v>
      </c>
      <c r="L12072">
        <v>4.32</v>
      </c>
    </row>
    <row r="12073" spans="1:12" x14ac:dyDescent="0.2">
      <c r="A12073" s="4">
        <v>39545</v>
      </c>
      <c r="B12073">
        <v>1.42</v>
      </c>
      <c r="C12073">
        <v>1.45</v>
      </c>
      <c r="D12073">
        <v>1.61</v>
      </c>
      <c r="E12073">
        <v>1.72</v>
      </c>
      <c r="F12073">
        <v>1.95</v>
      </c>
      <c r="G12073">
        <v>2.1</v>
      </c>
      <c r="H12073">
        <v>2.75</v>
      </c>
      <c r="I12073">
        <v>3.09</v>
      </c>
      <c r="J12073">
        <v>3.57</v>
      </c>
      <c r="K12073">
        <v>4.37</v>
      </c>
      <c r="L12073">
        <v>4.3600000000000003</v>
      </c>
    </row>
    <row r="12074" spans="1:12" x14ac:dyDescent="0.2">
      <c r="A12074" s="4">
        <v>39546</v>
      </c>
      <c r="B12074">
        <v>1.34</v>
      </c>
      <c r="C12074">
        <v>1.41</v>
      </c>
      <c r="D12074">
        <v>1.58</v>
      </c>
      <c r="E12074">
        <v>1.68</v>
      </c>
      <c r="F12074">
        <v>1.87</v>
      </c>
      <c r="G12074">
        <v>2.06</v>
      </c>
      <c r="H12074">
        <v>2.72</v>
      </c>
      <c r="I12074">
        <v>3.08</v>
      </c>
      <c r="J12074">
        <v>3.58</v>
      </c>
      <c r="K12074">
        <v>4.37</v>
      </c>
      <c r="L12074">
        <v>4.37</v>
      </c>
    </row>
    <row r="12075" spans="1:12" x14ac:dyDescent="0.2">
      <c r="A12075" s="4">
        <v>39547</v>
      </c>
      <c r="B12075">
        <v>1.06</v>
      </c>
      <c r="C12075">
        <v>1.31</v>
      </c>
      <c r="D12075">
        <v>1.51</v>
      </c>
      <c r="E12075">
        <v>1.6</v>
      </c>
      <c r="F12075">
        <v>1.77</v>
      </c>
      <c r="G12075">
        <v>1.95</v>
      </c>
      <c r="H12075">
        <v>2.59</v>
      </c>
      <c r="I12075">
        <v>2.97</v>
      </c>
      <c r="J12075">
        <v>3.49</v>
      </c>
      <c r="K12075">
        <v>4.3</v>
      </c>
      <c r="L12075">
        <v>4.3099999999999996</v>
      </c>
    </row>
    <row r="12076" spans="1:12" x14ac:dyDescent="0.2">
      <c r="A12076" s="4">
        <v>39548</v>
      </c>
      <c r="B12076">
        <v>0.98</v>
      </c>
      <c r="C12076">
        <v>1.27</v>
      </c>
      <c r="D12076">
        <v>1.49</v>
      </c>
      <c r="E12076">
        <v>1.61</v>
      </c>
      <c r="F12076">
        <v>1.84</v>
      </c>
      <c r="G12076">
        <v>2.02</v>
      </c>
      <c r="H12076">
        <v>2.66</v>
      </c>
      <c r="I12076">
        <v>3.05</v>
      </c>
      <c r="J12076">
        <v>3.55</v>
      </c>
      <c r="K12076">
        <v>4.33</v>
      </c>
      <c r="L12076">
        <v>4.34</v>
      </c>
    </row>
    <row r="12077" spans="1:12" x14ac:dyDescent="0.2">
      <c r="A12077" s="4">
        <v>39549</v>
      </c>
      <c r="B12077">
        <v>0.9</v>
      </c>
      <c r="C12077">
        <v>1.19</v>
      </c>
      <c r="D12077">
        <v>1.4</v>
      </c>
      <c r="E12077">
        <v>1.52</v>
      </c>
      <c r="F12077">
        <v>1.76</v>
      </c>
      <c r="G12077">
        <v>1.94</v>
      </c>
      <c r="H12077">
        <v>2.57</v>
      </c>
      <c r="I12077">
        <v>2.97</v>
      </c>
      <c r="J12077">
        <v>3.49</v>
      </c>
      <c r="K12077">
        <v>4.28</v>
      </c>
      <c r="L12077">
        <v>4.3</v>
      </c>
    </row>
    <row r="12078" spans="1:12" x14ac:dyDescent="0.2">
      <c r="A12078" s="4">
        <v>39552</v>
      </c>
      <c r="B12078">
        <v>0.85</v>
      </c>
      <c r="C12078">
        <v>1.08</v>
      </c>
      <c r="D12078">
        <v>1.41</v>
      </c>
      <c r="E12078">
        <v>1.53</v>
      </c>
      <c r="F12078">
        <v>1.78</v>
      </c>
      <c r="G12078">
        <v>1.97</v>
      </c>
      <c r="H12078">
        <v>2.6</v>
      </c>
      <c r="I12078">
        <v>3</v>
      </c>
      <c r="J12078">
        <v>3.53</v>
      </c>
      <c r="K12078">
        <v>4.32</v>
      </c>
      <c r="L12078">
        <v>4.3499999999999996</v>
      </c>
    </row>
    <row r="12079" spans="1:12" x14ac:dyDescent="0.2">
      <c r="A12079" s="4">
        <v>39553</v>
      </c>
      <c r="B12079">
        <v>0.84</v>
      </c>
      <c r="C12079">
        <v>1.1000000000000001</v>
      </c>
      <c r="D12079">
        <v>1.42</v>
      </c>
      <c r="E12079">
        <v>1.56</v>
      </c>
      <c r="F12079">
        <v>1.84</v>
      </c>
      <c r="G12079">
        <v>2.0499999999999998</v>
      </c>
      <c r="H12079">
        <v>2.68</v>
      </c>
      <c r="I12079">
        <v>3.08</v>
      </c>
      <c r="J12079">
        <v>3.6</v>
      </c>
      <c r="K12079">
        <v>4.38</v>
      </c>
      <c r="L12079">
        <v>4.42</v>
      </c>
    </row>
    <row r="12080" spans="1:12" x14ac:dyDescent="0.2">
      <c r="A12080" s="4">
        <v>39554</v>
      </c>
      <c r="B12080">
        <v>0.86</v>
      </c>
      <c r="C12080">
        <v>1.1200000000000001</v>
      </c>
      <c r="D12080">
        <v>1.49</v>
      </c>
      <c r="E12080">
        <v>1.65</v>
      </c>
      <c r="F12080">
        <v>1.98</v>
      </c>
      <c r="G12080">
        <v>2.2000000000000002</v>
      </c>
      <c r="H12080">
        <v>2.82</v>
      </c>
      <c r="I12080">
        <v>3.21</v>
      </c>
      <c r="J12080">
        <v>3.72</v>
      </c>
      <c r="K12080">
        <v>4.49</v>
      </c>
      <c r="L12080">
        <v>4.54</v>
      </c>
    </row>
    <row r="12081" spans="1:12" x14ac:dyDescent="0.2">
      <c r="A12081" s="4">
        <v>39555</v>
      </c>
      <c r="B12081">
        <v>0.87</v>
      </c>
      <c r="C12081">
        <v>1.23</v>
      </c>
      <c r="D12081">
        <v>1.58</v>
      </c>
      <c r="E12081">
        <v>1.77</v>
      </c>
      <c r="F12081">
        <v>2.13</v>
      </c>
      <c r="G12081">
        <v>2.31</v>
      </c>
      <c r="H12081">
        <v>2.9</v>
      </c>
      <c r="I12081">
        <v>3.27</v>
      </c>
      <c r="J12081">
        <v>3.75</v>
      </c>
      <c r="K12081">
        <v>4.5</v>
      </c>
      <c r="L12081">
        <v>4.54</v>
      </c>
    </row>
    <row r="12082" spans="1:12" x14ac:dyDescent="0.2">
      <c r="A12082" s="4">
        <v>39556</v>
      </c>
      <c r="B12082">
        <v>0.9</v>
      </c>
      <c r="C12082">
        <v>1.35</v>
      </c>
      <c r="D12082">
        <v>1.68</v>
      </c>
      <c r="E12082">
        <v>1.85</v>
      </c>
      <c r="F12082">
        <v>2.19</v>
      </c>
      <c r="G12082">
        <v>2.35</v>
      </c>
      <c r="H12082">
        <v>2.95</v>
      </c>
      <c r="I12082">
        <v>3.29</v>
      </c>
      <c r="J12082">
        <v>3.77</v>
      </c>
      <c r="K12082">
        <v>4.5199999999999996</v>
      </c>
      <c r="L12082">
        <v>4.51</v>
      </c>
    </row>
    <row r="12083" spans="1:12" x14ac:dyDescent="0.2">
      <c r="A12083" s="4">
        <v>39559</v>
      </c>
      <c r="B12083">
        <v>0.9</v>
      </c>
      <c r="C12083">
        <v>1.34</v>
      </c>
      <c r="D12083">
        <v>1.68</v>
      </c>
      <c r="E12083">
        <v>1.86</v>
      </c>
      <c r="F12083">
        <v>2.2000000000000002</v>
      </c>
      <c r="G12083">
        <v>2.37</v>
      </c>
      <c r="H12083">
        <v>2.95</v>
      </c>
      <c r="I12083">
        <v>3.28</v>
      </c>
      <c r="J12083">
        <v>3.75</v>
      </c>
      <c r="K12083">
        <v>4.4800000000000004</v>
      </c>
      <c r="L12083">
        <v>4.4800000000000004</v>
      </c>
    </row>
    <row r="12084" spans="1:12" x14ac:dyDescent="0.2">
      <c r="A12084" s="4">
        <v>39560</v>
      </c>
      <c r="B12084">
        <v>0.72</v>
      </c>
      <c r="C12084">
        <v>1.27</v>
      </c>
      <c r="D12084">
        <v>1.64</v>
      </c>
      <c r="E12084">
        <v>1.84</v>
      </c>
      <c r="F12084">
        <v>2.2400000000000002</v>
      </c>
      <c r="G12084">
        <v>2.4300000000000002</v>
      </c>
      <c r="H12084">
        <v>2.96</v>
      </c>
      <c r="I12084">
        <v>3.29</v>
      </c>
      <c r="J12084">
        <v>3.74</v>
      </c>
      <c r="K12084">
        <v>4.47</v>
      </c>
      <c r="L12084">
        <v>4.46</v>
      </c>
    </row>
    <row r="12085" spans="1:12" x14ac:dyDescent="0.2">
      <c r="A12085" s="4">
        <v>39561</v>
      </c>
      <c r="B12085">
        <v>0.78</v>
      </c>
      <c r="C12085">
        <v>1.26</v>
      </c>
      <c r="D12085">
        <v>1.64</v>
      </c>
      <c r="E12085">
        <v>1.83</v>
      </c>
      <c r="F12085">
        <v>2.2200000000000002</v>
      </c>
      <c r="G12085">
        <v>2.4500000000000002</v>
      </c>
      <c r="H12085">
        <v>2.98</v>
      </c>
      <c r="I12085">
        <v>3.32</v>
      </c>
      <c r="J12085">
        <v>3.77</v>
      </c>
      <c r="K12085">
        <v>4.49</v>
      </c>
      <c r="L12085">
        <v>4.49</v>
      </c>
    </row>
    <row r="12086" spans="1:12" x14ac:dyDescent="0.2">
      <c r="A12086" s="4">
        <v>39562</v>
      </c>
      <c r="B12086">
        <v>0.81</v>
      </c>
      <c r="C12086">
        <v>1.26</v>
      </c>
      <c r="D12086">
        <v>1.66</v>
      </c>
      <c r="E12086">
        <v>1.91</v>
      </c>
      <c r="F12086">
        <v>2.41</v>
      </c>
      <c r="G12086">
        <v>2.61</v>
      </c>
      <c r="H12086">
        <v>3.15</v>
      </c>
      <c r="I12086">
        <v>3.44</v>
      </c>
      <c r="J12086">
        <v>3.87</v>
      </c>
      <c r="K12086">
        <v>4.5599999999999996</v>
      </c>
      <c r="L12086">
        <v>4.5599999999999996</v>
      </c>
    </row>
    <row r="12087" spans="1:12" x14ac:dyDescent="0.2">
      <c r="A12087" s="4">
        <v>39563</v>
      </c>
      <c r="B12087">
        <v>0.8</v>
      </c>
      <c r="C12087">
        <v>1.34</v>
      </c>
      <c r="D12087">
        <v>1.73</v>
      </c>
      <c r="E12087">
        <v>1.97</v>
      </c>
      <c r="F12087">
        <v>2.44</v>
      </c>
      <c r="G12087">
        <v>2.64</v>
      </c>
      <c r="H12087">
        <v>3.2</v>
      </c>
      <c r="I12087">
        <v>3.49</v>
      </c>
      <c r="J12087">
        <v>3.91</v>
      </c>
      <c r="K12087">
        <v>4.6100000000000003</v>
      </c>
      <c r="L12087">
        <v>4.6100000000000003</v>
      </c>
    </row>
    <row r="12088" spans="1:12" x14ac:dyDescent="0.2">
      <c r="A12088" s="4">
        <v>39566</v>
      </c>
      <c r="B12088">
        <v>0.94</v>
      </c>
      <c r="C12088">
        <v>1.43</v>
      </c>
      <c r="D12088">
        <v>1.74</v>
      </c>
      <c r="E12088">
        <v>1.95</v>
      </c>
      <c r="F12088">
        <v>2.36</v>
      </c>
      <c r="G12088">
        <v>2.58</v>
      </c>
      <c r="H12088">
        <v>3.14</v>
      </c>
      <c r="I12088">
        <v>3.44</v>
      </c>
      <c r="J12088">
        <v>3.86</v>
      </c>
      <c r="K12088">
        <v>4.57</v>
      </c>
      <c r="L12088">
        <v>4.57</v>
      </c>
    </row>
    <row r="12089" spans="1:12" x14ac:dyDescent="0.2">
      <c r="A12089" s="4">
        <v>39567</v>
      </c>
      <c r="B12089">
        <v>1.28</v>
      </c>
      <c r="C12089">
        <v>1.46</v>
      </c>
      <c r="D12089">
        <v>1.74</v>
      </c>
      <c r="E12089">
        <v>1.94</v>
      </c>
      <c r="F12089">
        <v>2.35</v>
      </c>
      <c r="G12089">
        <v>2.5499999999999998</v>
      </c>
      <c r="H12089">
        <v>3.11</v>
      </c>
      <c r="I12089">
        <v>3.42</v>
      </c>
      <c r="J12089">
        <v>3.85</v>
      </c>
      <c r="K12089">
        <v>4.5599999999999996</v>
      </c>
      <c r="L12089">
        <v>4.55</v>
      </c>
    </row>
    <row r="12090" spans="1:12" x14ac:dyDescent="0.2">
      <c r="A12090" s="4">
        <v>39568</v>
      </c>
      <c r="B12090">
        <v>1.17</v>
      </c>
      <c r="C12090">
        <v>1.43</v>
      </c>
      <c r="D12090">
        <v>1.64</v>
      </c>
      <c r="E12090">
        <v>1.85</v>
      </c>
      <c r="F12090">
        <v>2.29</v>
      </c>
      <c r="G12090">
        <v>2.4900000000000002</v>
      </c>
      <c r="H12090">
        <v>3.03</v>
      </c>
      <c r="I12090">
        <v>3.34</v>
      </c>
      <c r="J12090">
        <v>3.77</v>
      </c>
      <c r="K12090">
        <v>4.49</v>
      </c>
      <c r="L12090">
        <v>4.49</v>
      </c>
    </row>
    <row r="12091" spans="1:12" x14ac:dyDescent="0.2">
      <c r="A12091" s="4">
        <v>39569</v>
      </c>
      <c r="B12091">
        <v>1.23</v>
      </c>
      <c r="C12091">
        <v>1.45</v>
      </c>
      <c r="D12091">
        <v>1.73</v>
      </c>
      <c r="E12091">
        <v>1.94</v>
      </c>
      <c r="F12091">
        <v>2.37</v>
      </c>
      <c r="G12091">
        <v>2.5299999999999998</v>
      </c>
      <c r="H12091">
        <v>3.06</v>
      </c>
      <c r="I12091">
        <v>3.36</v>
      </c>
      <c r="J12091">
        <v>3.78</v>
      </c>
      <c r="K12091">
        <v>4.49</v>
      </c>
      <c r="L12091">
        <v>4.49</v>
      </c>
    </row>
    <row r="12092" spans="1:12" x14ac:dyDescent="0.2">
      <c r="A12092" s="4">
        <v>39570</v>
      </c>
      <c r="B12092">
        <v>1.25</v>
      </c>
      <c r="C12092">
        <v>1.5</v>
      </c>
      <c r="D12092">
        <v>1.72</v>
      </c>
      <c r="E12092">
        <v>1.97</v>
      </c>
      <c r="F12092">
        <v>2.4700000000000002</v>
      </c>
      <c r="G12092">
        <v>2.64</v>
      </c>
      <c r="H12092">
        <v>3.18</v>
      </c>
      <c r="I12092">
        <v>3.48</v>
      </c>
      <c r="J12092">
        <v>3.89</v>
      </c>
      <c r="K12092">
        <v>4.57</v>
      </c>
      <c r="L12092">
        <v>4.57</v>
      </c>
    </row>
    <row r="12093" spans="1:12" x14ac:dyDescent="0.2">
      <c r="A12093" s="4">
        <v>39573</v>
      </c>
      <c r="B12093">
        <v>1.34</v>
      </c>
      <c r="C12093">
        <v>1.53</v>
      </c>
      <c r="D12093">
        <v>1.76</v>
      </c>
      <c r="E12093">
        <v>1.98</v>
      </c>
      <c r="F12093">
        <v>2.42</v>
      </c>
      <c r="G12093">
        <v>2.62</v>
      </c>
      <c r="H12093">
        <v>3.14</v>
      </c>
      <c r="I12093">
        <v>3.45</v>
      </c>
      <c r="J12093">
        <v>3.88</v>
      </c>
      <c r="K12093">
        <v>4.58</v>
      </c>
      <c r="L12093">
        <v>4.58</v>
      </c>
    </row>
    <row r="12094" spans="1:12" x14ac:dyDescent="0.2">
      <c r="A12094" s="4">
        <v>39574</v>
      </c>
      <c r="B12094">
        <v>1.53</v>
      </c>
      <c r="C12094">
        <v>1.63</v>
      </c>
      <c r="D12094">
        <v>1.76</v>
      </c>
      <c r="E12094">
        <v>1.96</v>
      </c>
      <c r="F12094">
        <v>2.38</v>
      </c>
      <c r="G12094">
        <v>2.62</v>
      </c>
      <c r="H12094">
        <v>3.15</v>
      </c>
      <c r="I12094">
        <v>3.51</v>
      </c>
      <c r="J12094">
        <v>3.93</v>
      </c>
      <c r="K12094">
        <v>4.6399999999999997</v>
      </c>
      <c r="L12094">
        <v>4.6399999999999997</v>
      </c>
    </row>
    <row r="12095" spans="1:12" x14ac:dyDescent="0.2">
      <c r="A12095" s="4">
        <v>39575</v>
      </c>
      <c r="B12095">
        <v>1.57</v>
      </c>
      <c r="C12095">
        <v>1.67</v>
      </c>
      <c r="D12095">
        <v>1.75</v>
      </c>
      <c r="E12095">
        <v>1.94</v>
      </c>
      <c r="F12095">
        <v>2.31</v>
      </c>
      <c r="G12095">
        <v>2.56</v>
      </c>
      <c r="H12095">
        <v>3.09</v>
      </c>
      <c r="I12095">
        <v>3.45</v>
      </c>
      <c r="J12095">
        <v>3.87</v>
      </c>
      <c r="K12095">
        <v>4.6100000000000003</v>
      </c>
      <c r="L12095">
        <v>4.6100000000000003</v>
      </c>
    </row>
    <row r="12096" spans="1:12" x14ac:dyDescent="0.2">
      <c r="A12096" s="4">
        <v>39576</v>
      </c>
      <c r="B12096">
        <v>1.55</v>
      </c>
      <c r="C12096">
        <v>1.66</v>
      </c>
      <c r="D12096">
        <v>1.74</v>
      </c>
      <c r="E12096">
        <v>1.91</v>
      </c>
      <c r="F12096">
        <v>2.25</v>
      </c>
      <c r="G12096">
        <v>2.4700000000000002</v>
      </c>
      <c r="H12096">
        <v>2.99</v>
      </c>
      <c r="I12096">
        <v>3.34</v>
      </c>
      <c r="J12096">
        <v>3.79</v>
      </c>
      <c r="K12096">
        <v>4.55</v>
      </c>
      <c r="L12096">
        <v>4.5</v>
      </c>
    </row>
    <row r="12097" spans="1:12" x14ac:dyDescent="0.2">
      <c r="A12097" s="4">
        <v>39577</v>
      </c>
      <c r="B12097">
        <v>1.6</v>
      </c>
      <c r="C12097">
        <v>1.69</v>
      </c>
      <c r="D12097">
        <v>1.74</v>
      </c>
      <c r="E12097">
        <v>1.91</v>
      </c>
      <c r="F12097">
        <v>2.25</v>
      </c>
      <c r="G12097">
        <v>2.5</v>
      </c>
      <c r="H12097">
        <v>2.98</v>
      </c>
      <c r="I12097">
        <v>3.33</v>
      </c>
      <c r="J12097">
        <v>3.77</v>
      </c>
      <c r="K12097">
        <v>4.5199999999999996</v>
      </c>
      <c r="L12097">
        <v>4.53</v>
      </c>
    </row>
    <row r="12098" spans="1:12" x14ac:dyDescent="0.2">
      <c r="A12098" s="4">
        <v>39580</v>
      </c>
      <c r="B12098">
        <v>1.73</v>
      </c>
      <c r="C12098">
        <v>1.77</v>
      </c>
      <c r="D12098">
        <v>1.87</v>
      </c>
      <c r="E12098">
        <v>2.0099999999999998</v>
      </c>
      <c r="F12098">
        <v>2.2999999999999998</v>
      </c>
      <c r="G12098">
        <v>2.54</v>
      </c>
      <c r="H12098">
        <v>3</v>
      </c>
      <c r="I12098">
        <v>3.34</v>
      </c>
      <c r="J12098">
        <v>3.78</v>
      </c>
      <c r="K12098">
        <v>4.5199999999999996</v>
      </c>
      <c r="L12098">
        <v>4.53</v>
      </c>
    </row>
    <row r="12099" spans="1:12" x14ac:dyDescent="0.2">
      <c r="A12099" s="4">
        <v>39581</v>
      </c>
      <c r="B12099">
        <v>1.86</v>
      </c>
      <c r="C12099">
        <v>1.83</v>
      </c>
      <c r="D12099">
        <v>1.89</v>
      </c>
      <c r="E12099">
        <v>2.08</v>
      </c>
      <c r="F12099">
        <v>2.4700000000000002</v>
      </c>
      <c r="G12099">
        <v>2.7</v>
      </c>
      <c r="H12099">
        <v>3.17</v>
      </c>
      <c r="I12099">
        <v>3.49</v>
      </c>
      <c r="J12099">
        <v>3.9</v>
      </c>
      <c r="K12099">
        <v>4.6100000000000003</v>
      </c>
      <c r="L12099">
        <v>4.62</v>
      </c>
    </row>
    <row r="12100" spans="1:12" x14ac:dyDescent="0.2">
      <c r="A12100" s="4">
        <v>39582</v>
      </c>
      <c r="B12100">
        <v>1.86</v>
      </c>
      <c r="C12100">
        <v>1.82</v>
      </c>
      <c r="D12100">
        <v>1.9</v>
      </c>
      <c r="E12100">
        <v>2.11</v>
      </c>
      <c r="F12100">
        <v>2.5299999999999998</v>
      </c>
      <c r="G12100">
        <v>2.78</v>
      </c>
      <c r="H12100">
        <v>3.22</v>
      </c>
      <c r="I12100">
        <v>3.5</v>
      </c>
      <c r="J12100">
        <v>3.92</v>
      </c>
      <c r="K12100">
        <v>4.63</v>
      </c>
      <c r="L12100">
        <v>4.63</v>
      </c>
    </row>
    <row r="12101" spans="1:12" x14ac:dyDescent="0.2">
      <c r="A12101" s="4">
        <v>39583</v>
      </c>
      <c r="B12101">
        <v>1.84</v>
      </c>
      <c r="C12101">
        <v>1.83</v>
      </c>
      <c r="D12101">
        <v>1.9</v>
      </c>
      <c r="E12101">
        <v>2.08</v>
      </c>
      <c r="F12101">
        <v>2.4500000000000002</v>
      </c>
      <c r="G12101">
        <v>2.7</v>
      </c>
      <c r="H12101">
        <v>3.1</v>
      </c>
      <c r="I12101">
        <v>3.39</v>
      </c>
      <c r="J12101">
        <v>3.83</v>
      </c>
      <c r="K12101">
        <v>4.55</v>
      </c>
      <c r="L12101">
        <v>4.5599999999999996</v>
      </c>
    </row>
    <row r="12102" spans="1:12" x14ac:dyDescent="0.2">
      <c r="A12102" s="4">
        <v>39584</v>
      </c>
      <c r="B12102">
        <v>1.85</v>
      </c>
      <c r="C12102">
        <v>1.84</v>
      </c>
      <c r="D12102">
        <v>1.91</v>
      </c>
      <c r="E12102">
        <v>2.09</v>
      </c>
      <c r="F12102">
        <v>2.4700000000000002</v>
      </c>
      <c r="G12102">
        <v>2.71</v>
      </c>
      <c r="H12102">
        <v>3.12</v>
      </c>
      <c r="I12102">
        <v>3.43</v>
      </c>
      <c r="J12102">
        <v>3.85</v>
      </c>
      <c r="K12102">
        <v>4.57</v>
      </c>
      <c r="L12102">
        <v>4.58</v>
      </c>
    </row>
    <row r="12103" spans="1:12" x14ac:dyDescent="0.2">
      <c r="A12103" s="4">
        <v>39587</v>
      </c>
      <c r="B12103">
        <v>1.93</v>
      </c>
      <c r="C12103">
        <v>1.82</v>
      </c>
      <c r="D12103">
        <v>1.89</v>
      </c>
      <c r="E12103">
        <v>2.0699999999999998</v>
      </c>
      <c r="F12103">
        <v>2.42</v>
      </c>
      <c r="G12103">
        <v>2.67</v>
      </c>
      <c r="H12103">
        <v>3.09</v>
      </c>
      <c r="I12103">
        <v>3.4</v>
      </c>
      <c r="J12103">
        <v>3.83</v>
      </c>
      <c r="K12103">
        <v>4.55</v>
      </c>
      <c r="L12103">
        <v>4.5599999999999996</v>
      </c>
    </row>
    <row r="12104" spans="1:12" x14ac:dyDescent="0.2">
      <c r="A12104" s="4">
        <v>39588</v>
      </c>
      <c r="B12104">
        <v>1.97</v>
      </c>
      <c r="C12104">
        <v>1.86</v>
      </c>
      <c r="D12104">
        <v>1.9</v>
      </c>
      <c r="E12104">
        <v>2.0499999999999998</v>
      </c>
      <c r="F12104">
        <v>2.34</v>
      </c>
      <c r="G12104">
        <v>2.58</v>
      </c>
      <c r="H12104">
        <v>3.02</v>
      </c>
      <c r="I12104">
        <v>3.35</v>
      </c>
      <c r="J12104">
        <v>3.78</v>
      </c>
      <c r="K12104">
        <v>4.5199999999999996</v>
      </c>
      <c r="L12104">
        <v>4.53</v>
      </c>
    </row>
    <row r="12105" spans="1:12" x14ac:dyDescent="0.2">
      <c r="A12105" s="4">
        <v>39589</v>
      </c>
      <c r="B12105">
        <v>1.95</v>
      </c>
      <c r="C12105">
        <v>1.86</v>
      </c>
      <c r="D12105">
        <v>1.9</v>
      </c>
      <c r="E12105">
        <v>2.0699999999999998</v>
      </c>
      <c r="F12105">
        <v>2.41</v>
      </c>
      <c r="G12105">
        <v>2.68</v>
      </c>
      <c r="H12105">
        <v>3.09</v>
      </c>
      <c r="I12105">
        <v>3.38</v>
      </c>
      <c r="J12105">
        <v>3.81</v>
      </c>
      <c r="K12105">
        <v>4.53</v>
      </c>
      <c r="L12105">
        <v>4.55</v>
      </c>
    </row>
    <row r="12106" spans="1:12" x14ac:dyDescent="0.2">
      <c r="A12106" s="4">
        <v>39590</v>
      </c>
      <c r="B12106">
        <v>1.97</v>
      </c>
      <c r="C12106">
        <v>1.86</v>
      </c>
      <c r="D12106">
        <v>1.95</v>
      </c>
      <c r="E12106">
        <v>2.15</v>
      </c>
      <c r="F12106">
        <v>2.56</v>
      </c>
      <c r="G12106">
        <v>2.83</v>
      </c>
      <c r="H12106">
        <v>3.24</v>
      </c>
      <c r="I12106">
        <v>3.52</v>
      </c>
      <c r="J12106">
        <v>3.92</v>
      </c>
      <c r="K12106">
        <v>4.62</v>
      </c>
      <c r="L12106">
        <v>4.63</v>
      </c>
    </row>
    <row r="12107" spans="1:12" x14ac:dyDescent="0.2">
      <c r="A12107" s="4">
        <v>39591</v>
      </c>
      <c r="B12107">
        <v>1.92</v>
      </c>
      <c r="C12107">
        <v>1.86</v>
      </c>
      <c r="D12107">
        <v>1.94</v>
      </c>
      <c r="E12107">
        <v>2.11</v>
      </c>
      <c r="F12107">
        <v>2.46</v>
      </c>
      <c r="G12107">
        <v>2.73</v>
      </c>
      <c r="H12107">
        <v>3.15</v>
      </c>
      <c r="I12107">
        <v>3.43</v>
      </c>
      <c r="J12107">
        <v>3.85</v>
      </c>
      <c r="K12107">
        <v>4.5599999999999996</v>
      </c>
      <c r="L12107">
        <v>4.57</v>
      </c>
    </row>
    <row r="12108" spans="1:12" x14ac:dyDescent="0.2">
      <c r="A12108" s="4">
        <v>39594</v>
      </c>
      <c r="B12108" t="s">
        <v>13</v>
      </c>
      <c r="C12108" t="s">
        <v>13</v>
      </c>
      <c r="D12108" t="s">
        <v>13</v>
      </c>
      <c r="E12108" t="s">
        <v>13</v>
      </c>
      <c r="F12108" t="s">
        <v>13</v>
      </c>
      <c r="G12108" t="s">
        <v>13</v>
      </c>
      <c r="H12108" t="s">
        <v>13</v>
      </c>
      <c r="I12108" t="s">
        <v>13</v>
      </c>
      <c r="J12108" t="s">
        <v>13</v>
      </c>
      <c r="K12108" t="s">
        <v>13</v>
      </c>
      <c r="L12108" t="s">
        <v>13</v>
      </c>
    </row>
    <row r="12109" spans="1:12" x14ac:dyDescent="0.2">
      <c r="A12109" s="4">
        <v>39595</v>
      </c>
      <c r="B12109">
        <v>1.91</v>
      </c>
      <c r="C12109">
        <v>1.89</v>
      </c>
      <c r="D12109">
        <v>1.94</v>
      </c>
      <c r="E12109">
        <v>2.15</v>
      </c>
      <c r="F12109">
        <v>2.5499999999999998</v>
      </c>
      <c r="G12109">
        <v>2.82</v>
      </c>
      <c r="H12109">
        <v>3.25</v>
      </c>
      <c r="I12109">
        <v>3.52</v>
      </c>
      <c r="J12109">
        <v>3.93</v>
      </c>
      <c r="K12109">
        <v>4.6500000000000004</v>
      </c>
      <c r="L12109">
        <v>4.6500000000000004</v>
      </c>
    </row>
    <row r="12110" spans="1:12" x14ac:dyDescent="0.2">
      <c r="A12110" s="4">
        <v>39596</v>
      </c>
      <c r="B12110">
        <v>2.0699999999999998</v>
      </c>
      <c r="C12110">
        <v>1.89</v>
      </c>
      <c r="D12110">
        <v>2</v>
      </c>
      <c r="E12110">
        <v>2.21</v>
      </c>
      <c r="F12110">
        <v>2.62</v>
      </c>
      <c r="G12110">
        <v>2.93</v>
      </c>
      <c r="H12110">
        <v>3.36</v>
      </c>
      <c r="I12110">
        <v>3.63</v>
      </c>
      <c r="J12110">
        <v>4.03</v>
      </c>
      <c r="K12110">
        <v>4.72</v>
      </c>
      <c r="L12110">
        <v>4.71</v>
      </c>
    </row>
    <row r="12111" spans="1:12" x14ac:dyDescent="0.2">
      <c r="A12111" s="4">
        <v>39597</v>
      </c>
      <c r="B12111">
        <v>2.02</v>
      </c>
      <c r="C12111">
        <v>1.9</v>
      </c>
      <c r="D12111">
        <v>1.93</v>
      </c>
      <c r="E12111">
        <v>2.16</v>
      </c>
      <c r="F12111">
        <v>2.67</v>
      </c>
      <c r="G12111">
        <v>2.94</v>
      </c>
      <c r="H12111">
        <v>3.41</v>
      </c>
      <c r="I12111">
        <v>3.68</v>
      </c>
      <c r="J12111">
        <v>4.08</v>
      </c>
      <c r="K12111">
        <v>4.7699999999999996</v>
      </c>
      <c r="L12111">
        <v>4.76</v>
      </c>
    </row>
    <row r="12112" spans="1:12" x14ac:dyDescent="0.2">
      <c r="A12112" s="4">
        <v>39598</v>
      </c>
      <c r="B12112">
        <v>1.98</v>
      </c>
      <c r="C12112">
        <v>1.89</v>
      </c>
      <c r="D12112">
        <v>2.0099999999999998</v>
      </c>
      <c r="E12112">
        <v>2.2200000000000002</v>
      </c>
      <c r="F12112">
        <v>2.66</v>
      </c>
      <c r="G12112">
        <v>2.93</v>
      </c>
      <c r="H12112">
        <v>3.41</v>
      </c>
      <c r="I12112">
        <v>3.68</v>
      </c>
      <c r="J12112">
        <v>4.0599999999999996</v>
      </c>
      <c r="K12112">
        <v>4.74</v>
      </c>
      <c r="L12112">
        <v>4.72</v>
      </c>
    </row>
    <row r="12113" spans="1:12" x14ac:dyDescent="0.2">
      <c r="A12113" s="4">
        <v>39601</v>
      </c>
      <c r="B12113">
        <v>1.94</v>
      </c>
      <c r="C12113">
        <v>1.85</v>
      </c>
      <c r="D12113">
        <v>1.99</v>
      </c>
      <c r="E12113">
        <v>2.17</v>
      </c>
      <c r="F12113">
        <v>2.5099999999999998</v>
      </c>
      <c r="G12113">
        <v>2.82</v>
      </c>
      <c r="H12113">
        <v>3.28</v>
      </c>
      <c r="I12113">
        <v>3.56</v>
      </c>
      <c r="J12113">
        <v>3.98</v>
      </c>
      <c r="K12113">
        <v>4.6900000000000004</v>
      </c>
      <c r="L12113">
        <v>4.68</v>
      </c>
    </row>
    <row r="12114" spans="1:12" x14ac:dyDescent="0.2">
      <c r="A12114" s="4">
        <v>39602</v>
      </c>
      <c r="B12114">
        <v>1.96</v>
      </c>
      <c r="C12114">
        <v>1.85</v>
      </c>
      <c r="D12114">
        <v>2</v>
      </c>
      <c r="E12114">
        <v>2.14</v>
      </c>
      <c r="F12114">
        <v>2.4500000000000002</v>
      </c>
      <c r="G12114">
        <v>2.75</v>
      </c>
      <c r="H12114">
        <v>3.21</v>
      </c>
      <c r="I12114">
        <v>3.5</v>
      </c>
      <c r="J12114">
        <v>3.92</v>
      </c>
      <c r="K12114">
        <v>4.6399999999999997</v>
      </c>
      <c r="L12114">
        <v>4.63</v>
      </c>
    </row>
    <row r="12115" spans="1:12" x14ac:dyDescent="0.2">
      <c r="A12115" s="4">
        <v>39603</v>
      </c>
      <c r="B12115">
        <v>1.85</v>
      </c>
      <c r="C12115">
        <v>1.84</v>
      </c>
      <c r="D12115">
        <v>1.99</v>
      </c>
      <c r="E12115">
        <v>2.14</v>
      </c>
      <c r="F12115">
        <v>2.4700000000000002</v>
      </c>
      <c r="G12115">
        <v>2.78</v>
      </c>
      <c r="H12115">
        <v>3.26</v>
      </c>
      <c r="I12115">
        <v>3.55</v>
      </c>
      <c r="J12115">
        <v>3.98</v>
      </c>
      <c r="K12115">
        <v>4.72</v>
      </c>
      <c r="L12115">
        <v>4.71</v>
      </c>
    </row>
    <row r="12116" spans="1:12" x14ac:dyDescent="0.2">
      <c r="A12116" s="4">
        <v>39604</v>
      </c>
      <c r="B12116">
        <v>1.79</v>
      </c>
      <c r="C12116">
        <v>1.85</v>
      </c>
      <c r="D12116">
        <v>2</v>
      </c>
      <c r="E12116">
        <v>2.15</v>
      </c>
      <c r="F12116">
        <v>2.52</v>
      </c>
      <c r="G12116">
        <v>2.84</v>
      </c>
      <c r="H12116">
        <v>3.34</v>
      </c>
      <c r="I12116">
        <v>3.63</v>
      </c>
      <c r="J12116">
        <v>4.0599999999999996</v>
      </c>
      <c r="K12116">
        <v>4.7699999999999996</v>
      </c>
      <c r="L12116">
        <v>4.75</v>
      </c>
    </row>
    <row r="12117" spans="1:12" x14ac:dyDescent="0.2">
      <c r="A12117" s="4">
        <v>39605</v>
      </c>
      <c r="B12117">
        <v>1.75</v>
      </c>
      <c r="C12117">
        <v>1.85</v>
      </c>
      <c r="D12117">
        <v>2</v>
      </c>
      <c r="E12117">
        <v>2.12</v>
      </c>
      <c r="F12117">
        <v>2.4</v>
      </c>
      <c r="G12117">
        <v>2.73</v>
      </c>
      <c r="H12117">
        <v>3.2</v>
      </c>
      <c r="I12117">
        <v>3.5</v>
      </c>
      <c r="J12117">
        <v>3.94</v>
      </c>
      <c r="K12117">
        <v>4.67</v>
      </c>
      <c r="L12117">
        <v>4.6500000000000004</v>
      </c>
    </row>
    <row r="12118" spans="1:12" x14ac:dyDescent="0.2">
      <c r="A12118" s="4">
        <v>39608</v>
      </c>
      <c r="B12118">
        <v>1.8</v>
      </c>
      <c r="C12118">
        <v>1.89</v>
      </c>
      <c r="D12118">
        <v>2.12</v>
      </c>
      <c r="E12118">
        <v>2.29</v>
      </c>
      <c r="F12118">
        <v>2.73</v>
      </c>
      <c r="G12118">
        <v>3.03</v>
      </c>
      <c r="H12118">
        <v>3.41</v>
      </c>
      <c r="I12118">
        <v>3.65</v>
      </c>
      <c r="J12118">
        <v>4.0199999999999996</v>
      </c>
      <c r="K12118">
        <v>4.68</v>
      </c>
      <c r="L12118">
        <v>4.6399999999999997</v>
      </c>
    </row>
    <row r="12119" spans="1:12" x14ac:dyDescent="0.2">
      <c r="A12119" s="4">
        <v>39609</v>
      </c>
      <c r="B12119">
        <v>2</v>
      </c>
      <c r="C12119">
        <v>2.02</v>
      </c>
      <c r="D12119">
        <v>2.2400000000000002</v>
      </c>
      <c r="E12119">
        <v>2.5299999999999998</v>
      </c>
      <c r="F12119">
        <v>2.91</v>
      </c>
      <c r="G12119">
        <v>3.2</v>
      </c>
      <c r="H12119">
        <v>3.54</v>
      </c>
      <c r="I12119">
        <v>3.77</v>
      </c>
      <c r="J12119">
        <v>4.1100000000000003</v>
      </c>
      <c r="K12119">
        <v>4.76</v>
      </c>
      <c r="L12119">
        <v>4.7</v>
      </c>
    </row>
    <row r="12120" spans="1:12" x14ac:dyDescent="0.2">
      <c r="A12120" s="4">
        <v>39610</v>
      </c>
      <c r="B12120">
        <v>1.91</v>
      </c>
      <c r="C12120">
        <v>1.96</v>
      </c>
      <c r="D12120">
        <v>2.1800000000000002</v>
      </c>
      <c r="E12120">
        <v>2.4700000000000002</v>
      </c>
      <c r="F12120">
        <v>2.83</v>
      </c>
      <c r="G12120">
        <v>3.16</v>
      </c>
      <c r="H12120">
        <v>3.49</v>
      </c>
      <c r="I12120">
        <v>3.73</v>
      </c>
      <c r="J12120">
        <v>4.0999999999999996</v>
      </c>
      <c r="K12120">
        <v>4.76</v>
      </c>
      <c r="L12120">
        <v>4.72</v>
      </c>
    </row>
    <row r="12121" spans="1:12" x14ac:dyDescent="0.2">
      <c r="A12121" s="4">
        <v>39611</v>
      </c>
      <c r="B12121">
        <v>1.92</v>
      </c>
      <c r="C12121">
        <v>2</v>
      </c>
      <c r="D12121">
        <v>2.2799999999999998</v>
      </c>
      <c r="E12121">
        <v>2.62</v>
      </c>
      <c r="F12121">
        <v>3.03</v>
      </c>
      <c r="G12121">
        <v>3.35</v>
      </c>
      <c r="H12121">
        <v>3.68</v>
      </c>
      <c r="I12121">
        <v>3.9</v>
      </c>
      <c r="J12121">
        <v>4.2300000000000004</v>
      </c>
      <c r="K12121">
        <v>4.83</v>
      </c>
      <c r="L12121">
        <v>4.7699999999999996</v>
      </c>
    </row>
    <row r="12122" spans="1:12" x14ac:dyDescent="0.2">
      <c r="A12122" s="4">
        <v>39612</v>
      </c>
      <c r="B12122">
        <v>1.86</v>
      </c>
      <c r="C12122">
        <v>1.99</v>
      </c>
      <c r="D12122">
        <v>2.2999999999999998</v>
      </c>
      <c r="E12122">
        <v>2.64</v>
      </c>
      <c r="F12122">
        <v>3.05</v>
      </c>
      <c r="G12122">
        <v>3.38</v>
      </c>
      <c r="H12122">
        <v>3.73</v>
      </c>
      <c r="I12122">
        <v>3.95</v>
      </c>
      <c r="J12122">
        <v>4.2699999999999996</v>
      </c>
      <c r="K12122">
        <v>4.8600000000000003</v>
      </c>
      <c r="L12122">
        <v>4.79</v>
      </c>
    </row>
    <row r="12123" spans="1:12" x14ac:dyDescent="0.2">
      <c r="A12123" s="4">
        <v>39615</v>
      </c>
      <c r="B12123">
        <v>1.89</v>
      </c>
      <c r="C12123">
        <v>2.0699999999999998</v>
      </c>
      <c r="D12123">
        <v>2.42</v>
      </c>
      <c r="E12123">
        <v>2.68</v>
      </c>
      <c r="F12123">
        <v>3.02</v>
      </c>
      <c r="G12123">
        <v>3.33</v>
      </c>
      <c r="H12123">
        <v>3.73</v>
      </c>
      <c r="I12123">
        <v>3.94</v>
      </c>
      <c r="J12123">
        <v>4.25</v>
      </c>
      <c r="K12123">
        <v>4.84</v>
      </c>
      <c r="L12123">
        <v>4.7699999999999996</v>
      </c>
    </row>
    <row r="12124" spans="1:12" x14ac:dyDescent="0.2">
      <c r="A12124" s="4">
        <v>39616</v>
      </c>
      <c r="B12124">
        <v>1.82</v>
      </c>
      <c r="C12124">
        <v>1.99</v>
      </c>
      <c r="D12124">
        <v>2.33</v>
      </c>
      <c r="E12124">
        <v>2.58</v>
      </c>
      <c r="F12124">
        <v>2.94</v>
      </c>
      <c r="G12124">
        <v>3.25</v>
      </c>
      <c r="H12124">
        <v>3.66</v>
      </c>
      <c r="I12124">
        <v>3.89</v>
      </c>
      <c r="J12124">
        <v>4.2300000000000004</v>
      </c>
      <c r="K12124">
        <v>4.8499999999999996</v>
      </c>
      <c r="L12124">
        <v>4.78</v>
      </c>
    </row>
    <row r="12125" spans="1:12" x14ac:dyDescent="0.2">
      <c r="A12125" s="4">
        <v>39617</v>
      </c>
      <c r="B12125">
        <v>1.7</v>
      </c>
      <c r="C12125">
        <v>1.93</v>
      </c>
      <c r="D12125">
        <v>2.29</v>
      </c>
      <c r="E12125">
        <v>2.5299999999999998</v>
      </c>
      <c r="F12125">
        <v>2.89</v>
      </c>
      <c r="G12125">
        <v>3.19</v>
      </c>
      <c r="H12125">
        <v>3.57</v>
      </c>
      <c r="I12125">
        <v>3.81</v>
      </c>
      <c r="J12125">
        <v>4.16</v>
      </c>
      <c r="K12125">
        <v>4.7699999999999996</v>
      </c>
      <c r="L12125">
        <v>4.72</v>
      </c>
    </row>
    <row r="12126" spans="1:12" x14ac:dyDescent="0.2">
      <c r="A12126" s="4">
        <v>39618</v>
      </c>
      <c r="B12126">
        <v>1.59</v>
      </c>
      <c r="C12126">
        <v>1.91</v>
      </c>
      <c r="D12126">
        <v>2.29</v>
      </c>
      <c r="E12126">
        <v>2.58</v>
      </c>
      <c r="F12126">
        <v>2.99</v>
      </c>
      <c r="G12126">
        <v>3.28</v>
      </c>
      <c r="H12126">
        <v>3.67</v>
      </c>
      <c r="I12126">
        <v>3.89</v>
      </c>
      <c r="J12126">
        <v>4.22</v>
      </c>
      <c r="K12126">
        <v>4.82</v>
      </c>
      <c r="L12126">
        <v>4.76</v>
      </c>
    </row>
    <row r="12127" spans="1:12" x14ac:dyDescent="0.2">
      <c r="A12127" s="4">
        <v>39619</v>
      </c>
      <c r="B12127">
        <v>1.49</v>
      </c>
      <c r="C12127">
        <v>1.87</v>
      </c>
      <c r="D12127">
        <v>2.23</v>
      </c>
      <c r="E12127">
        <v>2.4900000000000002</v>
      </c>
      <c r="F12127">
        <v>2.88</v>
      </c>
      <c r="G12127">
        <v>3.17</v>
      </c>
      <c r="H12127">
        <v>3.57</v>
      </c>
      <c r="I12127">
        <v>3.81</v>
      </c>
      <c r="J12127">
        <v>4.16</v>
      </c>
      <c r="K12127">
        <v>4.76</v>
      </c>
      <c r="L12127">
        <v>4.71</v>
      </c>
    </row>
    <row r="12128" spans="1:12" x14ac:dyDescent="0.2">
      <c r="A12128" s="4">
        <v>39622</v>
      </c>
      <c r="B12128">
        <v>1.55</v>
      </c>
      <c r="C12128">
        <v>1.87</v>
      </c>
      <c r="D12128">
        <v>2.31</v>
      </c>
      <c r="E12128">
        <v>2.57</v>
      </c>
      <c r="F12128">
        <v>2.98</v>
      </c>
      <c r="G12128">
        <v>3.27</v>
      </c>
      <c r="H12128">
        <v>3.65</v>
      </c>
      <c r="I12128">
        <v>3.87</v>
      </c>
      <c r="J12128">
        <v>4.1900000000000004</v>
      </c>
      <c r="K12128">
        <v>4.7699999999999996</v>
      </c>
      <c r="L12128">
        <v>4.71</v>
      </c>
    </row>
    <row r="12129" spans="1:12" x14ac:dyDescent="0.2">
      <c r="A12129" s="4">
        <v>39623</v>
      </c>
      <c r="B12129">
        <v>1.58</v>
      </c>
      <c r="C12129">
        <v>1.83</v>
      </c>
      <c r="D12129">
        <v>2.25</v>
      </c>
      <c r="E12129">
        <v>2.5299999999999998</v>
      </c>
      <c r="F12129">
        <v>2.87</v>
      </c>
      <c r="G12129">
        <v>3.14</v>
      </c>
      <c r="H12129">
        <v>3.52</v>
      </c>
      <c r="I12129">
        <v>3.76</v>
      </c>
      <c r="J12129">
        <v>4.0999999999999996</v>
      </c>
      <c r="K12129">
        <v>4.7</v>
      </c>
      <c r="L12129">
        <v>4.6500000000000004</v>
      </c>
    </row>
    <row r="12130" spans="1:12" x14ac:dyDescent="0.2">
      <c r="A12130" s="4">
        <v>39624</v>
      </c>
      <c r="B12130">
        <v>1.49</v>
      </c>
      <c r="C12130">
        <v>1.81</v>
      </c>
      <c r="D12130">
        <v>2.2200000000000002</v>
      </c>
      <c r="E12130">
        <v>2.48</v>
      </c>
      <c r="F12130">
        <v>2.82</v>
      </c>
      <c r="G12130">
        <v>3.11</v>
      </c>
      <c r="H12130">
        <v>3.54</v>
      </c>
      <c r="I12130">
        <v>3.78</v>
      </c>
      <c r="J12130">
        <v>4.12</v>
      </c>
      <c r="K12130">
        <v>4.72</v>
      </c>
      <c r="L12130">
        <v>4.6500000000000004</v>
      </c>
    </row>
    <row r="12131" spans="1:12" x14ac:dyDescent="0.2">
      <c r="A12131" s="4">
        <v>39625</v>
      </c>
      <c r="B12131">
        <v>1.42</v>
      </c>
      <c r="C12131">
        <v>1.74</v>
      </c>
      <c r="D12131">
        <v>2.16</v>
      </c>
      <c r="E12131">
        <v>2.39</v>
      </c>
      <c r="F12131">
        <v>2.68</v>
      </c>
      <c r="G12131">
        <v>2.97</v>
      </c>
      <c r="H12131">
        <v>3.44</v>
      </c>
      <c r="I12131">
        <v>3.69</v>
      </c>
      <c r="J12131">
        <v>4.07</v>
      </c>
      <c r="K12131">
        <v>4.67</v>
      </c>
      <c r="L12131">
        <v>4.62</v>
      </c>
    </row>
    <row r="12132" spans="1:12" x14ac:dyDescent="0.2">
      <c r="A12132" s="4">
        <v>39626</v>
      </c>
      <c r="B12132">
        <v>1.29</v>
      </c>
      <c r="C12132">
        <v>1.68</v>
      </c>
      <c r="D12132">
        <v>2.12</v>
      </c>
      <c r="E12132">
        <v>2.35</v>
      </c>
      <c r="F12132">
        <v>2.65</v>
      </c>
      <c r="G12132">
        <v>2.92</v>
      </c>
      <c r="H12132">
        <v>3.36</v>
      </c>
      <c r="I12132">
        <v>3.62</v>
      </c>
      <c r="J12132">
        <v>3.99</v>
      </c>
      <c r="K12132">
        <v>4.58</v>
      </c>
      <c r="L12132">
        <v>4.53</v>
      </c>
    </row>
    <row r="12133" spans="1:12" x14ac:dyDescent="0.2">
      <c r="A12133" s="4">
        <v>39629</v>
      </c>
      <c r="B12133">
        <v>1.6</v>
      </c>
      <c r="C12133">
        <v>1.9</v>
      </c>
      <c r="D12133">
        <v>2.17</v>
      </c>
      <c r="E12133">
        <v>2.36</v>
      </c>
      <c r="F12133">
        <v>2.63</v>
      </c>
      <c r="G12133">
        <v>2.91</v>
      </c>
      <c r="H12133">
        <v>3.34</v>
      </c>
      <c r="I12133">
        <v>3.61</v>
      </c>
      <c r="J12133">
        <v>3.99</v>
      </c>
      <c r="K12133">
        <v>4.59</v>
      </c>
      <c r="L12133">
        <v>4.53</v>
      </c>
    </row>
    <row r="12134" spans="1:12" x14ac:dyDescent="0.2">
      <c r="A12134" s="4">
        <v>39630</v>
      </c>
      <c r="B12134">
        <v>1.92</v>
      </c>
      <c r="C12134">
        <v>1.87</v>
      </c>
      <c r="D12134">
        <v>2.13</v>
      </c>
      <c r="E12134">
        <v>2.38</v>
      </c>
      <c r="F12134">
        <v>2.63</v>
      </c>
      <c r="G12134">
        <v>2.9</v>
      </c>
      <c r="H12134">
        <v>3.33</v>
      </c>
      <c r="I12134">
        <v>3.62</v>
      </c>
      <c r="J12134">
        <v>4.01</v>
      </c>
      <c r="K12134">
        <v>4.5999999999999996</v>
      </c>
      <c r="L12134">
        <v>4.55</v>
      </c>
    </row>
    <row r="12135" spans="1:12" x14ac:dyDescent="0.2">
      <c r="A12135" s="4">
        <v>39631</v>
      </c>
      <c r="B12135">
        <v>1.87</v>
      </c>
      <c r="C12135">
        <v>1.82</v>
      </c>
      <c r="D12135">
        <v>2.1</v>
      </c>
      <c r="E12135">
        <v>2.35</v>
      </c>
      <c r="F12135">
        <v>2.6</v>
      </c>
      <c r="G12135">
        <v>2.87</v>
      </c>
      <c r="H12135">
        <v>3.31</v>
      </c>
      <c r="I12135">
        <v>3.6</v>
      </c>
      <c r="J12135">
        <v>3.99</v>
      </c>
      <c r="K12135">
        <v>4.57</v>
      </c>
      <c r="L12135">
        <v>4.51</v>
      </c>
    </row>
    <row r="12136" spans="1:12" x14ac:dyDescent="0.2">
      <c r="A12136" s="4">
        <v>39632</v>
      </c>
      <c r="B12136">
        <v>1.86</v>
      </c>
      <c r="C12136">
        <v>1.84</v>
      </c>
      <c r="D12136">
        <v>2.09</v>
      </c>
      <c r="E12136">
        <v>2.2999999999999998</v>
      </c>
      <c r="F12136">
        <v>2.54</v>
      </c>
      <c r="G12136">
        <v>2.82</v>
      </c>
      <c r="H12136">
        <v>3.28</v>
      </c>
      <c r="I12136">
        <v>3.59</v>
      </c>
      <c r="J12136">
        <v>3.99</v>
      </c>
      <c r="K12136">
        <v>4.58</v>
      </c>
      <c r="L12136">
        <v>4.53</v>
      </c>
    </row>
    <row r="12137" spans="1:12" x14ac:dyDescent="0.2">
      <c r="A12137" s="4">
        <v>39633</v>
      </c>
      <c r="B12137" t="s">
        <v>13</v>
      </c>
      <c r="C12137" t="s">
        <v>13</v>
      </c>
      <c r="D12137" t="s">
        <v>13</v>
      </c>
      <c r="E12137" t="s">
        <v>13</v>
      </c>
      <c r="F12137" t="s">
        <v>13</v>
      </c>
      <c r="G12137" t="s">
        <v>13</v>
      </c>
      <c r="H12137" t="s">
        <v>13</v>
      </c>
      <c r="I12137" t="s">
        <v>13</v>
      </c>
      <c r="J12137" t="s">
        <v>13</v>
      </c>
      <c r="K12137" t="s">
        <v>13</v>
      </c>
      <c r="L12137" t="s">
        <v>13</v>
      </c>
    </row>
    <row r="12138" spans="1:12" x14ac:dyDescent="0.2">
      <c r="A12138" s="4">
        <v>39636</v>
      </c>
      <c r="B12138">
        <v>1.8</v>
      </c>
      <c r="C12138">
        <v>1.87</v>
      </c>
      <c r="D12138">
        <v>2.1</v>
      </c>
      <c r="E12138">
        <v>2.2599999999999998</v>
      </c>
      <c r="F12138">
        <v>2.4700000000000002</v>
      </c>
      <c r="G12138">
        <v>2.78</v>
      </c>
      <c r="H12138">
        <v>3.23</v>
      </c>
      <c r="I12138">
        <v>3.53</v>
      </c>
      <c r="J12138">
        <v>3.95</v>
      </c>
      <c r="K12138">
        <v>4.55</v>
      </c>
      <c r="L12138">
        <v>4.51</v>
      </c>
    </row>
    <row r="12139" spans="1:12" x14ac:dyDescent="0.2">
      <c r="A12139" s="4">
        <v>39637</v>
      </c>
      <c r="B12139">
        <v>1.86</v>
      </c>
      <c r="C12139">
        <v>1.86</v>
      </c>
      <c r="D12139">
        <v>2.09</v>
      </c>
      <c r="E12139">
        <v>2.2599999999999998</v>
      </c>
      <c r="F12139">
        <v>2.4700000000000002</v>
      </c>
      <c r="G12139">
        <v>2.78</v>
      </c>
      <c r="H12139">
        <v>3.19</v>
      </c>
      <c r="I12139">
        <v>3.49</v>
      </c>
      <c r="J12139">
        <v>3.91</v>
      </c>
      <c r="K12139">
        <v>4.51</v>
      </c>
      <c r="L12139">
        <v>4.46</v>
      </c>
    </row>
    <row r="12140" spans="1:12" x14ac:dyDescent="0.2">
      <c r="A12140" s="4">
        <v>39638</v>
      </c>
      <c r="B12140">
        <v>1.82</v>
      </c>
      <c r="C12140">
        <v>1.82</v>
      </c>
      <c r="D12140">
        <v>2.0499999999999998</v>
      </c>
      <c r="E12140">
        <v>2.21</v>
      </c>
      <c r="F12140">
        <v>2.41</v>
      </c>
      <c r="G12140">
        <v>2.71</v>
      </c>
      <c r="H12140">
        <v>3.11</v>
      </c>
      <c r="I12140">
        <v>3.42</v>
      </c>
      <c r="J12140">
        <v>3.85</v>
      </c>
      <c r="K12140">
        <v>4.47</v>
      </c>
      <c r="L12140">
        <v>4.42</v>
      </c>
    </row>
    <row r="12141" spans="1:12" x14ac:dyDescent="0.2">
      <c r="A12141" s="4">
        <v>39639</v>
      </c>
      <c r="B12141">
        <v>1.48</v>
      </c>
      <c r="C12141">
        <v>1.67</v>
      </c>
      <c r="D12141">
        <v>2.0099999999999998</v>
      </c>
      <c r="E12141">
        <v>2.2000000000000002</v>
      </c>
      <c r="F12141">
        <v>2.44</v>
      </c>
      <c r="G12141">
        <v>2.72</v>
      </c>
      <c r="H12141">
        <v>3.1</v>
      </c>
      <c r="I12141">
        <v>3.4</v>
      </c>
      <c r="J12141">
        <v>3.83</v>
      </c>
      <c r="K12141">
        <v>4.47</v>
      </c>
      <c r="L12141">
        <v>4.42</v>
      </c>
    </row>
    <row r="12142" spans="1:12" x14ac:dyDescent="0.2">
      <c r="A12142" s="4">
        <v>39640</v>
      </c>
      <c r="B12142">
        <v>1.38</v>
      </c>
      <c r="C12142">
        <v>1.62</v>
      </c>
      <c r="D12142">
        <v>2.02</v>
      </c>
      <c r="E12142">
        <v>2.2999999999999998</v>
      </c>
      <c r="F12142">
        <v>2.59</v>
      </c>
      <c r="G12142">
        <v>2.88</v>
      </c>
      <c r="H12142">
        <v>3.27</v>
      </c>
      <c r="I12142">
        <v>3.55</v>
      </c>
      <c r="J12142">
        <v>3.96</v>
      </c>
      <c r="K12142">
        <v>4.57</v>
      </c>
      <c r="L12142">
        <v>4.5199999999999996</v>
      </c>
    </row>
    <row r="12143" spans="1:12" x14ac:dyDescent="0.2">
      <c r="A12143" s="4">
        <v>39643</v>
      </c>
      <c r="B12143">
        <v>1.41</v>
      </c>
      <c r="C12143">
        <v>1.52</v>
      </c>
      <c r="D12143">
        <v>1.95</v>
      </c>
      <c r="E12143">
        <v>2.23</v>
      </c>
      <c r="F12143">
        <v>2.4700000000000002</v>
      </c>
      <c r="G12143">
        <v>2.79</v>
      </c>
      <c r="H12143">
        <v>3.2</v>
      </c>
      <c r="I12143">
        <v>3.49</v>
      </c>
      <c r="J12143">
        <v>3.9</v>
      </c>
      <c r="K12143">
        <v>4.5199999999999996</v>
      </c>
      <c r="L12143">
        <v>4.47</v>
      </c>
    </row>
    <row r="12144" spans="1:12" x14ac:dyDescent="0.2">
      <c r="A12144" s="4">
        <v>39644</v>
      </c>
      <c r="B12144">
        <v>1.49</v>
      </c>
      <c r="C12144">
        <v>1.39</v>
      </c>
      <c r="D12144">
        <v>1.9</v>
      </c>
      <c r="E12144">
        <v>2.15</v>
      </c>
      <c r="F12144">
        <v>2.39</v>
      </c>
      <c r="G12144">
        <v>2.7</v>
      </c>
      <c r="H12144">
        <v>3.12</v>
      </c>
      <c r="I12144">
        <v>3.43</v>
      </c>
      <c r="J12144">
        <v>3.87</v>
      </c>
      <c r="K12144">
        <v>4.5199999999999996</v>
      </c>
      <c r="L12144">
        <v>4.4800000000000004</v>
      </c>
    </row>
    <row r="12145" spans="1:12" x14ac:dyDescent="0.2">
      <c r="A12145" s="4">
        <v>39645</v>
      </c>
      <c r="B12145">
        <v>1.36</v>
      </c>
      <c r="C12145">
        <v>1.37</v>
      </c>
      <c r="D12145">
        <v>1.89</v>
      </c>
      <c r="E12145">
        <v>2.16</v>
      </c>
      <c r="F12145">
        <v>2.44</v>
      </c>
      <c r="G12145">
        <v>2.75</v>
      </c>
      <c r="H12145">
        <v>3.2</v>
      </c>
      <c r="I12145">
        <v>3.52</v>
      </c>
      <c r="J12145">
        <v>3.97</v>
      </c>
      <c r="K12145">
        <v>4.6399999999999997</v>
      </c>
      <c r="L12145">
        <v>4.59</v>
      </c>
    </row>
    <row r="12146" spans="1:12" x14ac:dyDescent="0.2">
      <c r="A12146" s="4">
        <v>39646</v>
      </c>
      <c r="B12146">
        <v>1.31</v>
      </c>
      <c r="C12146">
        <v>1.43</v>
      </c>
      <c r="D12146">
        <v>1.92</v>
      </c>
      <c r="E12146">
        <v>2.2599999999999998</v>
      </c>
      <c r="F12146">
        <v>2.58</v>
      </c>
      <c r="G12146">
        <v>2.89</v>
      </c>
      <c r="H12146">
        <v>3.35</v>
      </c>
      <c r="I12146">
        <v>3.65</v>
      </c>
      <c r="J12146">
        <v>4.07</v>
      </c>
      <c r="K12146">
        <v>4.7</v>
      </c>
      <c r="L12146">
        <v>4.6500000000000004</v>
      </c>
    </row>
    <row r="12147" spans="1:12" x14ac:dyDescent="0.2">
      <c r="A12147" s="4">
        <v>39647</v>
      </c>
      <c r="B12147">
        <v>1.28</v>
      </c>
      <c r="C12147">
        <v>1.48</v>
      </c>
      <c r="D12147">
        <v>1.91</v>
      </c>
      <c r="E12147">
        <v>2.2599999999999998</v>
      </c>
      <c r="F12147">
        <v>2.66</v>
      </c>
      <c r="G12147">
        <v>2.97</v>
      </c>
      <c r="H12147">
        <v>3.42</v>
      </c>
      <c r="I12147">
        <v>3.71</v>
      </c>
      <c r="J12147">
        <v>4.1100000000000003</v>
      </c>
      <c r="K12147">
        <v>4.71</v>
      </c>
      <c r="L12147">
        <v>4.66</v>
      </c>
    </row>
    <row r="12148" spans="1:12" x14ac:dyDescent="0.2">
      <c r="A12148" s="4">
        <v>39650</v>
      </c>
      <c r="B12148">
        <v>1.32</v>
      </c>
      <c r="C12148">
        <v>1.48</v>
      </c>
      <c r="D12148">
        <v>1.93</v>
      </c>
      <c r="E12148">
        <v>2.2999999999999998</v>
      </c>
      <c r="F12148">
        <v>2.66</v>
      </c>
      <c r="G12148">
        <v>2.97</v>
      </c>
      <c r="H12148">
        <v>3.41</v>
      </c>
      <c r="I12148">
        <v>3.69</v>
      </c>
      <c r="J12148">
        <v>4.09</v>
      </c>
      <c r="K12148">
        <v>4.6900000000000004</v>
      </c>
      <c r="L12148">
        <v>4.6399999999999997</v>
      </c>
    </row>
    <row r="12149" spans="1:12" x14ac:dyDescent="0.2">
      <c r="A12149" s="4">
        <v>39651</v>
      </c>
      <c r="B12149">
        <v>1.5</v>
      </c>
      <c r="C12149">
        <v>1.55</v>
      </c>
      <c r="D12149">
        <v>1.95</v>
      </c>
      <c r="E12149">
        <v>2.33</v>
      </c>
      <c r="F12149">
        <v>2.74</v>
      </c>
      <c r="G12149">
        <v>3.05</v>
      </c>
      <c r="H12149">
        <v>3.48</v>
      </c>
      <c r="I12149">
        <v>3.75</v>
      </c>
      <c r="J12149">
        <v>4.1399999999999997</v>
      </c>
      <c r="K12149">
        <v>4.7300000000000004</v>
      </c>
      <c r="L12149">
        <v>4.67</v>
      </c>
    </row>
    <row r="12150" spans="1:12" x14ac:dyDescent="0.2">
      <c r="A12150" s="4">
        <v>39652</v>
      </c>
      <c r="B12150">
        <v>1.59</v>
      </c>
      <c r="C12150">
        <v>1.59</v>
      </c>
      <c r="D12150">
        <v>1.91</v>
      </c>
      <c r="E12150">
        <v>2.4</v>
      </c>
      <c r="F12150">
        <v>2.81</v>
      </c>
      <c r="G12150">
        <v>3.1</v>
      </c>
      <c r="H12150">
        <v>3.51</v>
      </c>
      <c r="I12150">
        <v>3.77</v>
      </c>
      <c r="J12150">
        <v>4.16</v>
      </c>
      <c r="K12150">
        <v>4.76</v>
      </c>
      <c r="L12150">
        <v>4.6900000000000004</v>
      </c>
    </row>
    <row r="12151" spans="1:12" x14ac:dyDescent="0.2">
      <c r="A12151" s="4">
        <v>39653</v>
      </c>
      <c r="B12151">
        <v>1.69</v>
      </c>
      <c r="C12151">
        <v>1.65</v>
      </c>
      <c r="D12151">
        <v>1.9</v>
      </c>
      <c r="E12151">
        <v>2.2599999999999998</v>
      </c>
      <c r="F12151">
        <v>2.61</v>
      </c>
      <c r="G12151">
        <v>2.92</v>
      </c>
      <c r="H12151">
        <v>3.37</v>
      </c>
      <c r="I12151">
        <v>3.64</v>
      </c>
      <c r="J12151">
        <v>4.03</v>
      </c>
      <c r="K12151">
        <v>4.66</v>
      </c>
      <c r="L12151">
        <v>4.5999999999999996</v>
      </c>
    </row>
    <row r="12152" spans="1:12" x14ac:dyDescent="0.2">
      <c r="A12152" s="4">
        <v>39654</v>
      </c>
      <c r="B12152">
        <v>1.72</v>
      </c>
      <c r="C12152">
        <v>1.75</v>
      </c>
      <c r="D12152">
        <v>1.95</v>
      </c>
      <c r="E12152">
        <v>2.35</v>
      </c>
      <c r="F12152">
        <v>2.7</v>
      </c>
      <c r="G12152">
        <v>3.01</v>
      </c>
      <c r="H12152">
        <v>3.45</v>
      </c>
      <c r="I12152">
        <v>3.73</v>
      </c>
      <c r="J12152">
        <v>4.13</v>
      </c>
      <c r="K12152">
        <v>4.75</v>
      </c>
      <c r="L12152">
        <v>4.6900000000000004</v>
      </c>
    </row>
    <row r="12153" spans="1:12" x14ac:dyDescent="0.2">
      <c r="A12153" s="4">
        <v>39657</v>
      </c>
      <c r="B12153">
        <v>1.68</v>
      </c>
      <c r="C12153">
        <v>1.73</v>
      </c>
      <c r="D12153">
        <v>1.92</v>
      </c>
      <c r="E12153">
        <v>2.2799999999999998</v>
      </c>
      <c r="F12153">
        <v>2.59</v>
      </c>
      <c r="G12153">
        <v>2.9</v>
      </c>
      <c r="H12153">
        <v>3.34</v>
      </c>
      <c r="I12153">
        <v>3.64</v>
      </c>
      <c r="J12153">
        <v>4.0599999999999996</v>
      </c>
      <c r="K12153">
        <v>4.6900000000000004</v>
      </c>
      <c r="L12153">
        <v>4.63</v>
      </c>
    </row>
    <row r="12154" spans="1:12" x14ac:dyDescent="0.2">
      <c r="A12154" s="4">
        <v>39658</v>
      </c>
      <c r="B12154">
        <v>1.73</v>
      </c>
      <c r="C12154">
        <v>1.72</v>
      </c>
      <c r="D12154">
        <v>1.96</v>
      </c>
      <c r="E12154">
        <v>2.36</v>
      </c>
      <c r="F12154">
        <v>2.65</v>
      </c>
      <c r="G12154">
        <v>2.95</v>
      </c>
      <c r="H12154">
        <v>3.39</v>
      </c>
      <c r="I12154">
        <v>3.68</v>
      </c>
      <c r="J12154">
        <v>4.09</v>
      </c>
      <c r="K12154">
        <v>4.7</v>
      </c>
      <c r="L12154">
        <v>4.6399999999999997</v>
      </c>
    </row>
    <row r="12155" spans="1:12" x14ac:dyDescent="0.2">
      <c r="A12155" s="4">
        <v>39659</v>
      </c>
      <c r="B12155">
        <v>1.66</v>
      </c>
      <c r="C12155">
        <v>1.7</v>
      </c>
      <c r="D12155">
        <v>1.9</v>
      </c>
      <c r="E12155">
        <v>2.33</v>
      </c>
      <c r="F12155">
        <v>2.64</v>
      </c>
      <c r="G12155">
        <v>2.93</v>
      </c>
      <c r="H12155">
        <v>3.36</v>
      </c>
      <c r="I12155">
        <v>3.65</v>
      </c>
      <c r="J12155">
        <v>4.07</v>
      </c>
      <c r="K12155">
        <v>4.6900000000000004</v>
      </c>
      <c r="L12155">
        <v>4.6399999999999997</v>
      </c>
    </row>
    <row r="12156" spans="1:12" x14ac:dyDescent="0.2">
      <c r="A12156" s="4">
        <v>39660</v>
      </c>
      <c r="B12156">
        <v>1.55</v>
      </c>
      <c r="C12156">
        <v>1.68</v>
      </c>
      <c r="D12156">
        <v>1.89</v>
      </c>
      <c r="E12156">
        <v>2.27</v>
      </c>
      <c r="F12156">
        <v>2.52</v>
      </c>
      <c r="G12156">
        <v>2.81</v>
      </c>
      <c r="H12156">
        <v>3.25</v>
      </c>
      <c r="I12156">
        <v>3.56</v>
      </c>
      <c r="J12156">
        <v>3.99</v>
      </c>
      <c r="K12156">
        <v>4.63</v>
      </c>
      <c r="L12156">
        <v>4.59</v>
      </c>
    </row>
    <row r="12157" spans="1:12" x14ac:dyDescent="0.2">
      <c r="A12157" s="4">
        <v>39661</v>
      </c>
      <c r="B12157">
        <v>1.52</v>
      </c>
      <c r="C12157">
        <v>1.66</v>
      </c>
      <c r="D12157">
        <v>1.88</v>
      </c>
      <c r="E12157">
        <v>2.25</v>
      </c>
      <c r="F12157">
        <v>2.5099999999999998</v>
      </c>
      <c r="G12157">
        <v>2.79</v>
      </c>
      <c r="H12157">
        <v>3.23</v>
      </c>
      <c r="I12157">
        <v>3.54</v>
      </c>
      <c r="J12157">
        <v>3.97</v>
      </c>
      <c r="K12157">
        <v>4.6100000000000003</v>
      </c>
      <c r="L12157">
        <v>4.57</v>
      </c>
    </row>
    <row r="12158" spans="1:12" x14ac:dyDescent="0.2">
      <c r="A12158" s="4">
        <v>39664</v>
      </c>
      <c r="B12158">
        <v>1.61</v>
      </c>
      <c r="C12158">
        <v>1.75</v>
      </c>
      <c r="D12158">
        <v>1.97</v>
      </c>
      <c r="E12158">
        <v>2.27</v>
      </c>
      <c r="F12158">
        <v>2.5299999999999998</v>
      </c>
      <c r="G12158">
        <v>2.81</v>
      </c>
      <c r="H12158">
        <v>3.23</v>
      </c>
      <c r="I12158">
        <v>3.55</v>
      </c>
      <c r="J12158">
        <v>3.98</v>
      </c>
      <c r="K12158">
        <v>4.62</v>
      </c>
      <c r="L12158">
        <v>4.58</v>
      </c>
    </row>
    <row r="12159" spans="1:12" x14ac:dyDescent="0.2">
      <c r="A12159" s="4">
        <v>39665</v>
      </c>
      <c r="B12159">
        <v>1.73</v>
      </c>
      <c r="C12159">
        <v>1.75</v>
      </c>
      <c r="D12159">
        <v>1.97</v>
      </c>
      <c r="E12159">
        <v>2.2599999999999998</v>
      </c>
      <c r="F12159">
        <v>2.54</v>
      </c>
      <c r="G12159">
        <v>2.83</v>
      </c>
      <c r="H12159">
        <v>3.28</v>
      </c>
      <c r="I12159">
        <v>3.6</v>
      </c>
      <c r="J12159">
        <v>4.04</v>
      </c>
      <c r="K12159">
        <v>4.67</v>
      </c>
      <c r="L12159">
        <v>4.63</v>
      </c>
    </row>
    <row r="12160" spans="1:12" x14ac:dyDescent="0.2">
      <c r="A12160" s="4">
        <v>39666</v>
      </c>
      <c r="B12160">
        <v>1.53</v>
      </c>
      <c r="C12160">
        <v>1.64</v>
      </c>
      <c r="D12160">
        <v>1.92</v>
      </c>
      <c r="E12160">
        <v>2.2599999999999998</v>
      </c>
      <c r="F12160">
        <v>2.56</v>
      </c>
      <c r="G12160">
        <v>2.85</v>
      </c>
      <c r="H12160">
        <v>3.3</v>
      </c>
      <c r="I12160">
        <v>3.62</v>
      </c>
      <c r="J12160">
        <v>4.0599999999999996</v>
      </c>
      <c r="K12160">
        <v>4.71</v>
      </c>
      <c r="L12160">
        <v>4.68</v>
      </c>
    </row>
    <row r="12161" spans="1:12" x14ac:dyDescent="0.2">
      <c r="A12161" s="4">
        <v>39667</v>
      </c>
      <c r="B12161">
        <v>1.53</v>
      </c>
      <c r="C12161">
        <v>1.66</v>
      </c>
      <c r="D12161">
        <v>1.92</v>
      </c>
      <c r="E12161">
        <v>2.17</v>
      </c>
      <c r="F12161">
        <v>2.4300000000000002</v>
      </c>
      <c r="G12161">
        <v>2.72</v>
      </c>
      <c r="H12161">
        <v>3.16</v>
      </c>
      <c r="I12161">
        <v>3.48</v>
      </c>
      <c r="J12161">
        <v>3.92</v>
      </c>
      <c r="K12161">
        <v>4.58</v>
      </c>
      <c r="L12161">
        <v>4.5599999999999996</v>
      </c>
    </row>
    <row r="12162" spans="1:12" x14ac:dyDescent="0.2">
      <c r="A12162" s="4">
        <v>39668</v>
      </c>
      <c r="B12162">
        <v>1.63</v>
      </c>
      <c r="C12162">
        <v>1.7</v>
      </c>
      <c r="D12162">
        <v>1.95</v>
      </c>
      <c r="E12162">
        <v>2.19</v>
      </c>
      <c r="F12162">
        <v>2.5099999999999998</v>
      </c>
      <c r="G12162">
        <v>2.8</v>
      </c>
      <c r="H12162">
        <v>3.21</v>
      </c>
      <c r="I12162">
        <v>3.51</v>
      </c>
      <c r="J12162">
        <v>3.94</v>
      </c>
      <c r="K12162">
        <v>4.58</v>
      </c>
      <c r="L12162">
        <v>4.55</v>
      </c>
    </row>
    <row r="12163" spans="1:12" x14ac:dyDescent="0.2">
      <c r="A12163" s="4">
        <v>39671</v>
      </c>
      <c r="B12163">
        <v>1.77</v>
      </c>
      <c r="C12163">
        <v>1.87</v>
      </c>
      <c r="D12163">
        <v>2.0499999999999998</v>
      </c>
      <c r="E12163">
        <v>2.27</v>
      </c>
      <c r="F12163">
        <v>2.56</v>
      </c>
      <c r="G12163">
        <v>2.84</v>
      </c>
      <c r="H12163">
        <v>3.27</v>
      </c>
      <c r="I12163">
        <v>3.57</v>
      </c>
      <c r="J12163">
        <v>3.99</v>
      </c>
      <c r="K12163">
        <v>4.6399999999999997</v>
      </c>
      <c r="L12163">
        <v>4.6100000000000003</v>
      </c>
    </row>
    <row r="12164" spans="1:12" x14ac:dyDescent="0.2">
      <c r="A12164" s="4">
        <v>39672</v>
      </c>
      <c r="B12164">
        <v>1.73</v>
      </c>
      <c r="C12164">
        <v>1.86</v>
      </c>
      <c r="D12164">
        <v>2.0499999999999998</v>
      </c>
      <c r="E12164">
        <v>2.1800000000000002</v>
      </c>
      <c r="F12164">
        <v>2.4500000000000002</v>
      </c>
      <c r="G12164">
        <v>2.73</v>
      </c>
      <c r="H12164">
        <v>3.16</v>
      </c>
      <c r="I12164">
        <v>3.47</v>
      </c>
      <c r="J12164">
        <v>3.91</v>
      </c>
      <c r="K12164">
        <v>4.58</v>
      </c>
      <c r="L12164">
        <v>4.55</v>
      </c>
    </row>
    <row r="12165" spans="1:12" x14ac:dyDescent="0.2">
      <c r="A12165" s="4">
        <v>39673</v>
      </c>
      <c r="B12165">
        <v>1.8</v>
      </c>
      <c r="C12165">
        <v>1.85</v>
      </c>
      <c r="D12165">
        <v>2</v>
      </c>
      <c r="E12165">
        <v>2.19</v>
      </c>
      <c r="F12165">
        <v>2.5</v>
      </c>
      <c r="G12165">
        <v>2.77</v>
      </c>
      <c r="H12165">
        <v>3.21</v>
      </c>
      <c r="I12165">
        <v>3.51</v>
      </c>
      <c r="J12165">
        <v>3.94</v>
      </c>
      <c r="K12165">
        <v>4.6100000000000003</v>
      </c>
      <c r="L12165">
        <v>4.57</v>
      </c>
    </row>
    <row r="12166" spans="1:12" x14ac:dyDescent="0.2">
      <c r="A12166" s="4">
        <v>39674</v>
      </c>
      <c r="B12166">
        <v>1.76</v>
      </c>
      <c r="C12166">
        <v>1.89</v>
      </c>
      <c r="D12166">
        <v>2</v>
      </c>
      <c r="E12166">
        <v>2.14</v>
      </c>
      <c r="F12166">
        <v>2.4500000000000002</v>
      </c>
      <c r="G12166">
        <v>2.72</v>
      </c>
      <c r="H12166">
        <v>3.15</v>
      </c>
      <c r="I12166">
        <v>3.46</v>
      </c>
      <c r="J12166">
        <v>3.89</v>
      </c>
      <c r="K12166">
        <v>4.55</v>
      </c>
      <c r="L12166">
        <v>4.5199999999999996</v>
      </c>
    </row>
    <row r="12167" spans="1:12" x14ac:dyDescent="0.2">
      <c r="A12167" s="4">
        <v>39675</v>
      </c>
      <c r="B12167">
        <v>1.73</v>
      </c>
      <c r="C12167">
        <v>1.85</v>
      </c>
      <c r="D12167">
        <v>1.99</v>
      </c>
      <c r="E12167">
        <v>2.12</v>
      </c>
      <c r="F12167">
        <v>2.4</v>
      </c>
      <c r="G12167">
        <v>2.67</v>
      </c>
      <c r="H12167">
        <v>3.11</v>
      </c>
      <c r="I12167">
        <v>3.42</v>
      </c>
      <c r="J12167">
        <v>3.84</v>
      </c>
      <c r="K12167">
        <v>4.5</v>
      </c>
      <c r="L12167">
        <v>4.47</v>
      </c>
    </row>
    <row r="12168" spans="1:12" x14ac:dyDescent="0.2">
      <c r="A12168" s="4">
        <v>39678</v>
      </c>
      <c r="B12168">
        <v>1.77</v>
      </c>
      <c r="C12168">
        <v>1.82</v>
      </c>
      <c r="D12168">
        <v>2.0299999999999998</v>
      </c>
      <c r="E12168">
        <v>2.15</v>
      </c>
      <c r="F12168">
        <v>2.35</v>
      </c>
      <c r="G12168">
        <v>2.62</v>
      </c>
      <c r="H12168">
        <v>3.07</v>
      </c>
      <c r="I12168">
        <v>3.39</v>
      </c>
      <c r="J12168">
        <v>3.82</v>
      </c>
      <c r="K12168">
        <v>4.47</v>
      </c>
      <c r="L12168">
        <v>4.4400000000000004</v>
      </c>
    </row>
    <row r="12169" spans="1:12" x14ac:dyDescent="0.2">
      <c r="A12169" s="4">
        <v>39679</v>
      </c>
      <c r="B12169">
        <v>1.83</v>
      </c>
      <c r="C12169">
        <v>1.8</v>
      </c>
      <c r="D12169">
        <v>1.97</v>
      </c>
      <c r="E12169">
        <v>2.11</v>
      </c>
      <c r="F12169">
        <v>2.3199999999999998</v>
      </c>
      <c r="G12169">
        <v>2.61</v>
      </c>
      <c r="H12169">
        <v>3.07</v>
      </c>
      <c r="I12169">
        <v>3.39</v>
      </c>
      <c r="J12169">
        <v>3.83</v>
      </c>
      <c r="K12169">
        <v>4.5</v>
      </c>
      <c r="L12169">
        <v>4.47</v>
      </c>
    </row>
    <row r="12170" spans="1:12" x14ac:dyDescent="0.2">
      <c r="A12170" s="4">
        <v>39680</v>
      </c>
      <c r="B12170">
        <v>1.74</v>
      </c>
      <c r="C12170">
        <v>1.71</v>
      </c>
      <c r="D12170">
        <v>1.9</v>
      </c>
      <c r="E12170">
        <v>2.06</v>
      </c>
      <c r="F12170">
        <v>2.25</v>
      </c>
      <c r="G12170">
        <v>2.54</v>
      </c>
      <c r="H12170">
        <v>3</v>
      </c>
      <c r="I12170">
        <v>3.34</v>
      </c>
      <c r="J12170">
        <v>3.79</v>
      </c>
      <c r="K12170">
        <v>4.46</v>
      </c>
      <c r="L12170">
        <v>4.43</v>
      </c>
    </row>
    <row r="12171" spans="1:12" x14ac:dyDescent="0.2">
      <c r="A12171" s="4">
        <v>39681</v>
      </c>
      <c r="B12171">
        <v>1.73</v>
      </c>
      <c r="C12171">
        <v>1.72</v>
      </c>
      <c r="D12171">
        <v>1.95</v>
      </c>
      <c r="E12171">
        <v>2.1</v>
      </c>
      <c r="F12171">
        <v>2.33</v>
      </c>
      <c r="G12171">
        <v>2.62</v>
      </c>
      <c r="H12171">
        <v>3.08</v>
      </c>
      <c r="I12171">
        <v>3.4</v>
      </c>
      <c r="J12171">
        <v>3.84</v>
      </c>
      <c r="K12171">
        <v>4.49</v>
      </c>
      <c r="L12171">
        <v>4.46</v>
      </c>
    </row>
    <row r="12172" spans="1:12" x14ac:dyDescent="0.2">
      <c r="A12172" s="4">
        <v>39682</v>
      </c>
      <c r="B12172">
        <v>1.67</v>
      </c>
      <c r="C12172">
        <v>1.7</v>
      </c>
      <c r="D12172">
        <v>1.97</v>
      </c>
      <c r="E12172">
        <v>2.17</v>
      </c>
      <c r="F12172">
        <v>2.42</v>
      </c>
      <c r="G12172">
        <v>2.7</v>
      </c>
      <c r="H12172">
        <v>3.14</v>
      </c>
      <c r="I12172">
        <v>3.45</v>
      </c>
      <c r="J12172">
        <v>3.87</v>
      </c>
      <c r="K12172">
        <v>4.5</v>
      </c>
      <c r="L12172">
        <v>4.46</v>
      </c>
    </row>
    <row r="12173" spans="1:12" x14ac:dyDescent="0.2">
      <c r="A12173" s="4">
        <v>39685</v>
      </c>
      <c r="B12173">
        <v>1.66</v>
      </c>
      <c r="C12173">
        <v>1.74</v>
      </c>
      <c r="D12173">
        <v>1.96</v>
      </c>
      <c r="E12173">
        <v>2.12</v>
      </c>
      <c r="F12173">
        <v>2.33</v>
      </c>
      <c r="G12173">
        <v>2.62</v>
      </c>
      <c r="H12173">
        <v>3.04</v>
      </c>
      <c r="I12173">
        <v>3.36</v>
      </c>
      <c r="J12173">
        <v>3.79</v>
      </c>
      <c r="K12173">
        <v>4.42</v>
      </c>
      <c r="L12173">
        <v>4.4000000000000004</v>
      </c>
    </row>
    <row r="12174" spans="1:12" x14ac:dyDescent="0.2">
      <c r="A12174" s="4">
        <v>39686</v>
      </c>
      <c r="B12174">
        <v>1.67</v>
      </c>
      <c r="C12174">
        <v>1.71</v>
      </c>
      <c r="D12174">
        <v>1.95</v>
      </c>
      <c r="E12174">
        <v>2.19</v>
      </c>
      <c r="F12174">
        <v>2.35</v>
      </c>
      <c r="G12174">
        <v>2.64</v>
      </c>
      <c r="H12174">
        <v>3.06</v>
      </c>
      <c r="I12174">
        <v>3.37</v>
      </c>
      <c r="J12174">
        <v>3.79</v>
      </c>
      <c r="K12174">
        <v>4.43</v>
      </c>
      <c r="L12174">
        <v>4.4000000000000004</v>
      </c>
    </row>
    <row r="12175" spans="1:12" x14ac:dyDescent="0.2">
      <c r="A12175" s="4">
        <v>39687</v>
      </c>
      <c r="B12175">
        <v>1.58</v>
      </c>
      <c r="C12175">
        <v>1.67</v>
      </c>
      <c r="D12175">
        <v>1.93</v>
      </c>
      <c r="E12175">
        <v>2.16</v>
      </c>
      <c r="F12175">
        <v>2.31</v>
      </c>
      <c r="G12175">
        <v>2.58</v>
      </c>
      <c r="H12175">
        <v>3.02</v>
      </c>
      <c r="I12175">
        <v>3.34</v>
      </c>
      <c r="J12175">
        <v>3.77</v>
      </c>
      <c r="K12175">
        <v>4.41</v>
      </c>
      <c r="L12175">
        <v>4.38</v>
      </c>
    </row>
    <row r="12176" spans="1:12" x14ac:dyDescent="0.2">
      <c r="A12176" s="4">
        <v>39688</v>
      </c>
      <c r="B12176">
        <v>1.63</v>
      </c>
      <c r="C12176">
        <v>1.74</v>
      </c>
      <c r="D12176">
        <v>1.98</v>
      </c>
      <c r="E12176">
        <v>2.19</v>
      </c>
      <c r="F12176">
        <v>2.37</v>
      </c>
      <c r="G12176">
        <v>2.62</v>
      </c>
      <c r="H12176">
        <v>3.09</v>
      </c>
      <c r="I12176">
        <v>3.42</v>
      </c>
      <c r="J12176">
        <v>3.79</v>
      </c>
      <c r="K12176">
        <v>4.41</v>
      </c>
      <c r="L12176">
        <v>4.38</v>
      </c>
    </row>
    <row r="12177" spans="1:12" x14ac:dyDescent="0.2">
      <c r="A12177" s="4">
        <v>39689</v>
      </c>
      <c r="B12177">
        <v>1.63</v>
      </c>
      <c r="C12177">
        <v>1.72</v>
      </c>
      <c r="D12177">
        <v>1.97</v>
      </c>
      <c r="E12177">
        <v>2.17</v>
      </c>
      <c r="F12177">
        <v>2.36</v>
      </c>
      <c r="G12177">
        <v>2.6</v>
      </c>
      <c r="H12177">
        <v>3.1</v>
      </c>
      <c r="I12177">
        <v>3.45</v>
      </c>
      <c r="J12177">
        <v>3.83</v>
      </c>
      <c r="K12177">
        <v>4.47</v>
      </c>
      <c r="L12177">
        <v>4.43</v>
      </c>
    </row>
    <row r="12178" spans="1:12" x14ac:dyDescent="0.2">
      <c r="A12178" s="4">
        <v>39692</v>
      </c>
      <c r="B12178" t="s">
        <v>13</v>
      </c>
      <c r="C12178" t="s">
        <v>13</v>
      </c>
      <c r="D12178" t="s">
        <v>13</v>
      </c>
      <c r="E12178" t="s">
        <v>13</v>
      </c>
      <c r="F12178" t="s">
        <v>13</v>
      </c>
      <c r="G12178" t="s">
        <v>13</v>
      </c>
      <c r="H12178" t="s">
        <v>13</v>
      </c>
      <c r="I12178" t="s">
        <v>13</v>
      </c>
      <c r="J12178" t="s">
        <v>13</v>
      </c>
      <c r="K12178" t="s">
        <v>13</v>
      </c>
      <c r="L12178" t="s">
        <v>13</v>
      </c>
    </row>
    <row r="12179" spans="1:12" x14ac:dyDescent="0.2">
      <c r="A12179" s="4">
        <v>39693</v>
      </c>
      <c r="B12179">
        <v>1.64</v>
      </c>
      <c r="C12179">
        <v>1.72</v>
      </c>
      <c r="D12179">
        <v>1.93</v>
      </c>
      <c r="E12179">
        <v>2.12</v>
      </c>
      <c r="F12179">
        <v>2.2599999999999998</v>
      </c>
      <c r="G12179">
        <v>2.5099999999999998</v>
      </c>
      <c r="H12179">
        <v>3</v>
      </c>
      <c r="I12179">
        <v>3.37</v>
      </c>
      <c r="J12179">
        <v>3.74</v>
      </c>
      <c r="K12179">
        <v>4.3899999999999997</v>
      </c>
      <c r="L12179">
        <v>4.3600000000000003</v>
      </c>
    </row>
    <row r="12180" spans="1:12" x14ac:dyDescent="0.2">
      <c r="A12180" s="4">
        <v>39694</v>
      </c>
      <c r="B12180">
        <v>1.57</v>
      </c>
      <c r="C12180">
        <v>1.7</v>
      </c>
      <c r="D12180">
        <v>1.9</v>
      </c>
      <c r="E12180">
        <v>2.08</v>
      </c>
      <c r="F12180">
        <v>2.2599999999999998</v>
      </c>
      <c r="G12180">
        <v>2.48</v>
      </c>
      <c r="H12180">
        <v>2.95</v>
      </c>
      <c r="I12180">
        <v>3.29</v>
      </c>
      <c r="J12180">
        <v>3.71</v>
      </c>
      <c r="K12180">
        <v>4.3600000000000003</v>
      </c>
      <c r="L12180">
        <v>4.32</v>
      </c>
    </row>
    <row r="12181" spans="1:12" x14ac:dyDescent="0.2">
      <c r="A12181" s="4">
        <v>39695</v>
      </c>
      <c r="B12181">
        <v>1.56</v>
      </c>
      <c r="C12181">
        <v>1.69</v>
      </c>
      <c r="D12181">
        <v>1.89</v>
      </c>
      <c r="E12181">
        <v>2.04</v>
      </c>
      <c r="F12181">
        <v>2.2000000000000002</v>
      </c>
      <c r="G12181">
        <v>2.41</v>
      </c>
      <c r="H12181">
        <v>2.87</v>
      </c>
      <c r="I12181">
        <v>3.21</v>
      </c>
      <c r="J12181">
        <v>3.64</v>
      </c>
      <c r="K12181">
        <v>4.3099999999999996</v>
      </c>
      <c r="L12181">
        <v>4.2699999999999996</v>
      </c>
    </row>
    <row r="12182" spans="1:12" x14ac:dyDescent="0.2">
      <c r="A12182" s="4">
        <v>39696</v>
      </c>
      <c r="B12182">
        <v>1.53</v>
      </c>
      <c r="C12182">
        <v>1.68</v>
      </c>
      <c r="D12182">
        <v>1.9</v>
      </c>
      <c r="E12182">
        <v>2.0699999999999998</v>
      </c>
      <c r="F12182">
        <v>2.23</v>
      </c>
      <c r="G12182">
        <v>2.44</v>
      </c>
      <c r="H12182">
        <v>2.91</v>
      </c>
      <c r="I12182">
        <v>3.24</v>
      </c>
      <c r="J12182">
        <v>3.66</v>
      </c>
      <c r="K12182">
        <v>4.3099999999999996</v>
      </c>
      <c r="L12182">
        <v>4.2699999999999996</v>
      </c>
    </row>
    <row r="12183" spans="1:12" x14ac:dyDescent="0.2">
      <c r="A12183" s="4">
        <v>39699</v>
      </c>
      <c r="B12183">
        <v>1.59</v>
      </c>
      <c r="C12183">
        <v>1.71</v>
      </c>
      <c r="D12183">
        <v>1.92</v>
      </c>
      <c r="E12183">
        <v>2.12</v>
      </c>
      <c r="F12183">
        <v>2.2999999999999998</v>
      </c>
      <c r="G12183">
        <v>2.4900000000000002</v>
      </c>
      <c r="H12183">
        <v>2.96</v>
      </c>
      <c r="I12183">
        <v>3.26</v>
      </c>
      <c r="J12183">
        <v>3.66</v>
      </c>
      <c r="K12183">
        <v>4.3</v>
      </c>
      <c r="L12183">
        <v>4.26</v>
      </c>
    </row>
    <row r="12184" spans="1:12" x14ac:dyDescent="0.2">
      <c r="A12184" s="4">
        <v>39700</v>
      </c>
      <c r="B12184">
        <v>1.59</v>
      </c>
      <c r="C12184">
        <v>1.66</v>
      </c>
      <c r="D12184">
        <v>1.89</v>
      </c>
      <c r="E12184">
        <v>2.06</v>
      </c>
      <c r="F12184">
        <v>2.23</v>
      </c>
      <c r="G12184">
        <v>2.4300000000000002</v>
      </c>
      <c r="H12184">
        <v>2.9</v>
      </c>
      <c r="I12184">
        <v>3.21</v>
      </c>
      <c r="J12184">
        <v>3.62</v>
      </c>
      <c r="K12184">
        <v>4.24</v>
      </c>
      <c r="L12184">
        <v>4.2</v>
      </c>
    </row>
    <row r="12185" spans="1:12" x14ac:dyDescent="0.2">
      <c r="A12185" s="4">
        <v>39701</v>
      </c>
      <c r="B12185">
        <v>1.58</v>
      </c>
      <c r="C12185">
        <v>1.65</v>
      </c>
      <c r="D12185">
        <v>1.87</v>
      </c>
      <c r="E12185">
        <v>2.06</v>
      </c>
      <c r="F12185">
        <v>2.2200000000000002</v>
      </c>
      <c r="G12185">
        <v>2.42</v>
      </c>
      <c r="H12185">
        <v>2.91</v>
      </c>
      <c r="I12185">
        <v>3.23</v>
      </c>
      <c r="J12185">
        <v>3.65</v>
      </c>
      <c r="K12185">
        <v>4.2699999999999996</v>
      </c>
      <c r="L12185">
        <v>4.2300000000000004</v>
      </c>
    </row>
    <row r="12186" spans="1:12" x14ac:dyDescent="0.2">
      <c r="A12186" s="4">
        <v>39702</v>
      </c>
      <c r="B12186">
        <v>1.53</v>
      </c>
      <c r="C12186">
        <v>1.61</v>
      </c>
      <c r="D12186">
        <v>1.85</v>
      </c>
      <c r="E12186">
        <v>2.0099999999999998</v>
      </c>
      <c r="F12186">
        <v>2.1800000000000002</v>
      </c>
      <c r="G12186">
        <v>2.38</v>
      </c>
      <c r="H12186">
        <v>2.87</v>
      </c>
      <c r="I12186">
        <v>3.21</v>
      </c>
      <c r="J12186">
        <v>3.64</v>
      </c>
      <c r="K12186">
        <v>4.25</v>
      </c>
      <c r="L12186">
        <v>4.2</v>
      </c>
    </row>
    <row r="12187" spans="1:12" x14ac:dyDescent="0.2">
      <c r="A12187" s="4">
        <v>39703</v>
      </c>
      <c r="B12187">
        <v>1.37</v>
      </c>
      <c r="C12187">
        <v>1.49</v>
      </c>
      <c r="D12187">
        <v>1.84</v>
      </c>
      <c r="E12187">
        <v>2.02</v>
      </c>
      <c r="F12187">
        <v>2.23</v>
      </c>
      <c r="G12187">
        <v>2.4500000000000002</v>
      </c>
      <c r="H12187">
        <v>2.97</v>
      </c>
      <c r="I12187">
        <v>3.32</v>
      </c>
      <c r="J12187">
        <v>3.74</v>
      </c>
      <c r="K12187">
        <v>4.3600000000000003</v>
      </c>
      <c r="L12187">
        <v>4.32</v>
      </c>
    </row>
    <row r="12188" spans="1:12" x14ac:dyDescent="0.2">
      <c r="A12188" s="4">
        <v>39706</v>
      </c>
      <c r="B12188">
        <v>0.36</v>
      </c>
      <c r="C12188">
        <v>1.02</v>
      </c>
      <c r="D12188">
        <v>1.55</v>
      </c>
      <c r="E12188">
        <v>1.66</v>
      </c>
      <c r="F12188">
        <v>1.78</v>
      </c>
      <c r="G12188">
        <v>2.0099999999999998</v>
      </c>
      <c r="H12188">
        <v>2.59</v>
      </c>
      <c r="I12188">
        <v>2.99</v>
      </c>
      <c r="J12188">
        <v>3.47</v>
      </c>
      <c r="K12188">
        <v>4.1399999999999997</v>
      </c>
      <c r="L12188">
        <v>4.12</v>
      </c>
    </row>
    <row r="12189" spans="1:12" x14ac:dyDescent="0.2">
      <c r="A12189" s="4">
        <v>39707</v>
      </c>
      <c r="B12189">
        <v>0.23</v>
      </c>
      <c r="C12189">
        <v>0.84</v>
      </c>
      <c r="D12189">
        <v>1.52</v>
      </c>
      <c r="E12189">
        <v>1.72</v>
      </c>
      <c r="F12189">
        <v>1.89</v>
      </c>
      <c r="G12189">
        <v>2.12</v>
      </c>
      <c r="H12189">
        <v>2.64</v>
      </c>
      <c r="I12189">
        <v>3.02</v>
      </c>
      <c r="J12189">
        <v>3.48</v>
      </c>
      <c r="K12189">
        <v>4.12</v>
      </c>
      <c r="L12189">
        <v>4.08</v>
      </c>
    </row>
    <row r="12190" spans="1:12" x14ac:dyDescent="0.2">
      <c r="A12190" s="4">
        <v>39708</v>
      </c>
      <c r="B12190">
        <v>7.0000000000000007E-2</v>
      </c>
      <c r="C12190">
        <v>0.03</v>
      </c>
      <c r="D12190">
        <v>1.03</v>
      </c>
      <c r="E12190">
        <v>1.5</v>
      </c>
      <c r="F12190">
        <v>1.64</v>
      </c>
      <c r="G12190">
        <v>1.91</v>
      </c>
      <c r="H12190">
        <v>2.52</v>
      </c>
      <c r="I12190">
        <v>2.93</v>
      </c>
      <c r="J12190">
        <v>3.41</v>
      </c>
      <c r="K12190">
        <v>4.12</v>
      </c>
      <c r="L12190">
        <v>4.08</v>
      </c>
    </row>
    <row r="12191" spans="1:12" x14ac:dyDescent="0.2">
      <c r="A12191" s="4">
        <v>39709</v>
      </c>
      <c r="B12191">
        <v>0.26</v>
      </c>
      <c r="C12191">
        <v>0.23</v>
      </c>
      <c r="D12191">
        <v>0.79</v>
      </c>
      <c r="E12191">
        <v>1.53</v>
      </c>
      <c r="F12191">
        <v>1.78</v>
      </c>
      <c r="G12191">
        <v>2.0499999999999998</v>
      </c>
      <c r="H12191">
        <v>2.67</v>
      </c>
      <c r="I12191">
        <v>3.08</v>
      </c>
      <c r="J12191">
        <v>3.54</v>
      </c>
      <c r="K12191">
        <v>4.1900000000000004</v>
      </c>
      <c r="L12191">
        <v>4.1399999999999997</v>
      </c>
    </row>
    <row r="12192" spans="1:12" x14ac:dyDescent="0.2">
      <c r="A12192" s="4">
        <v>39710</v>
      </c>
      <c r="B12192">
        <v>0.75</v>
      </c>
      <c r="C12192">
        <v>0.99</v>
      </c>
      <c r="D12192">
        <v>1.54</v>
      </c>
      <c r="E12192">
        <v>2.0499999999999998</v>
      </c>
      <c r="F12192">
        <v>2.16</v>
      </c>
      <c r="G12192">
        <v>2.42</v>
      </c>
      <c r="H12192">
        <v>3.01</v>
      </c>
      <c r="I12192">
        <v>3.37</v>
      </c>
      <c r="J12192">
        <v>3.78</v>
      </c>
      <c r="K12192">
        <v>4.42</v>
      </c>
      <c r="L12192">
        <v>4.3600000000000003</v>
      </c>
    </row>
    <row r="12193" spans="1:12" x14ac:dyDescent="0.2">
      <c r="A12193" s="4">
        <v>39713</v>
      </c>
      <c r="B12193">
        <v>0.76</v>
      </c>
      <c r="C12193">
        <v>1.28</v>
      </c>
      <c r="D12193">
        <v>1.76</v>
      </c>
      <c r="E12193">
        <v>2.06</v>
      </c>
      <c r="F12193">
        <v>2.13</v>
      </c>
      <c r="G12193">
        <v>2.41</v>
      </c>
      <c r="H12193">
        <v>3.04</v>
      </c>
      <c r="I12193">
        <v>3.42</v>
      </c>
      <c r="J12193">
        <v>3.83</v>
      </c>
      <c r="K12193">
        <v>4.4800000000000004</v>
      </c>
      <c r="L12193">
        <v>4.41</v>
      </c>
    </row>
    <row r="12194" spans="1:12" x14ac:dyDescent="0.2">
      <c r="A12194" s="4">
        <v>39714</v>
      </c>
      <c r="B12194">
        <v>0.3</v>
      </c>
      <c r="C12194">
        <v>0.8</v>
      </c>
      <c r="D12194">
        <v>1.63</v>
      </c>
      <c r="E12194">
        <v>2.0099999999999998</v>
      </c>
      <c r="F12194">
        <v>2.11</v>
      </c>
      <c r="G12194">
        <v>2.4</v>
      </c>
      <c r="H12194">
        <v>3.03</v>
      </c>
      <c r="I12194">
        <v>3.41</v>
      </c>
      <c r="J12194">
        <v>3.85</v>
      </c>
      <c r="K12194">
        <v>4.5</v>
      </c>
      <c r="L12194">
        <v>4.43</v>
      </c>
    </row>
    <row r="12195" spans="1:12" x14ac:dyDescent="0.2">
      <c r="A12195" s="4">
        <v>39715</v>
      </c>
      <c r="B12195">
        <v>0.13</v>
      </c>
      <c r="C12195">
        <v>0.49</v>
      </c>
      <c r="D12195">
        <v>1.45</v>
      </c>
      <c r="E12195">
        <v>1.9</v>
      </c>
      <c r="F12195">
        <v>2.0299999999999998</v>
      </c>
      <c r="G12195">
        <v>2.2599999999999998</v>
      </c>
      <c r="H12195">
        <v>2.91</v>
      </c>
      <c r="I12195">
        <v>3.31</v>
      </c>
      <c r="J12195">
        <v>3.8</v>
      </c>
      <c r="K12195">
        <v>4.4800000000000004</v>
      </c>
      <c r="L12195">
        <v>4.4000000000000004</v>
      </c>
    </row>
    <row r="12196" spans="1:12" x14ac:dyDescent="0.2">
      <c r="A12196" s="4">
        <v>39716</v>
      </c>
      <c r="B12196">
        <v>0.39</v>
      </c>
      <c r="C12196">
        <v>0.76</v>
      </c>
      <c r="D12196">
        <v>1.57</v>
      </c>
      <c r="E12196">
        <v>1.97</v>
      </c>
      <c r="F12196">
        <v>2.16</v>
      </c>
      <c r="G12196">
        <v>2.42</v>
      </c>
      <c r="H12196">
        <v>3.09</v>
      </c>
      <c r="I12196">
        <v>3.44</v>
      </c>
      <c r="J12196">
        <v>3.88</v>
      </c>
      <c r="K12196">
        <v>4.4800000000000004</v>
      </c>
      <c r="L12196">
        <v>4.4000000000000004</v>
      </c>
    </row>
    <row r="12197" spans="1:12" x14ac:dyDescent="0.2">
      <c r="A12197" s="4">
        <v>39717</v>
      </c>
      <c r="B12197">
        <v>0.21</v>
      </c>
      <c r="C12197">
        <v>0.87</v>
      </c>
      <c r="D12197">
        <v>1.54</v>
      </c>
      <c r="E12197">
        <v>1.81</v>
      </c>
      <c r="F12197">
        <v>2.11</v>
      </c>
      <c r="G12197">
        <v>2.38</v>
      </c>
      <c r="H12197">
        <v>3.05</v>
      </c>
      <c r="I12197">
        <v>3.41</v>
      </c>
      <c r="J12197">
        <v>3.85</v>
      </c>
      <c r="K12197">
        <v>4.4400000000000004</v>
      </c>
      <c r="L12197">
        <v>4.3600000000000003</v>
      </c>
    </row>
    <row r="12198" spans="1:12" x14ac:dyDescent="0.2">
      <c r="A12198" s="4">
        <v>39720</v>
      </c>
      <c r="B12198">
        <v>0.16</v>
      </c>
      <c r="C12198">
        <v>0.94</v>
      </c>
      <c r="D12198">
        <v>1.49</v>
      </c>
      <c r="E12198">
        <v>1.6</v>
      </c>
      <c r="F12198">
        <v>1.7</v>
      </c>
      <c r="G12198">
        <v>1.96</v>
      </c>
      <c r="H12198">
        <v>2.7</v>
      </c>
      <c r="I12198">
        <v>3.12</v>
      </c>
      <c r="J12198">
        <v>3.61</v>
      </c>
      <c r="K12198">
        <v>4.21</v>
      </c>
      <c r="L12198">
        <v>4.13</v>
      </c>
    </row>
    <row r="12199" spans="1:12" x14ac:dyDescent="0.2">
      <c r="A12199" s="4">
        <v>39721</v>
      </c>
      <c r="B12199">
        <v>1.02</v>
      </c>
      <c r="C12199">
        <v>0.92</v>
      </c>
      <c r="D12199">
        <v>1.6</v>
      </c>
      <c r="E12199">
        <v>1.78</v>
      </c>
      <c r="F12199">
        <v>2</v>
      </c>
      <c r="G12199">
        <v>2.2799999999999998</v>
      </c>
      <c r="H12199">
        <v>2.98</v>
      </c>
      <c r="I12199">
        <v>3.38</v>
      </c>
      <c r="J12199">
        <v>3.85</v>
      </c>
      <c r="K12199">
        <v>4.43</v>
      </c>
      <c r="L12199">
        <v>4.3099999999999996</v>
      </c>
    </row>
    <row r="12200" spans="1:12" x14ac:dyDescent="0.2">
      <c r="A12200" s="4">
        <v>39722</v>
      </c>
      <c r="B12200">
        <v>0.66</v>
      </c>
      <c r="C12200">
        <v>0.85</v>
      </c>
      <c r="D12200">
        <v>1.49</v>
      </c>
      <c r="E12200">
        <v>1.72</v>
      </c>
      <c r="F12200">
        <v>1.82</v>
      </c>
      <c r="G12200">
        <v>2.12</v>
      </c>
      <c r="H12200">
        <v>2.87</v>
      </c>
      <c r="I12200">
        <v>3.29</v>
      </c>
      <c r="J12200">
        <v>3.77</v>
      </c>
      <c r="K12200">
        <v>4.33</v>
      </c>
      <c r="L12200">
        <v>4.22</v>
      </c>
    </row>
    <row r="12201" spans="1:12" x14ac:dyDescent="0.2">
      <c r="A12201" s="4">
        <v>39723</v>
      </c>
      <c r="B12201">
        <v>0.21</v>
      </c>
      <c r="C12201">
        <v>0.63</v>
      </c>
      <c r="D12201">
        <v>1.21</v>
      </c>
      <c r="E12201">
        <v>1.45</v>
      </c>
      <c r="F12201">
        <v>1.62</v>
      </c>
      <c r="G12201">
        <v>1.91</v>
      </c>
      <c r="H12201">
        <v>2.68</v>
      </c>
      <c r="I12201">
        <v>3.13</v>
      </c>
      <c r="J12201">
        <v>3.66</v>
      </c>
      <c r="K12201">
        <v>4.28</v>
      </c>
      <c r="L12201">
        <v>4.16</v>
      </c>
    </row>
    <row r="12202" spans="1:12" x14ac:dyDescent="0.2">
      <c r="A12202" s="4">
        <v>39724</v>
      </c>
      <c r="B12202">
        <v>0.15</v>
      </c>
      <c r="C12202">
        <v>0.51</v>
      </c>
      <c r="D12202">
        <v>1.1399999999999999</v>
      </c>
      <c r="E12202">
        <v>1.41</v>
      </c>
      <c r="F12202">
        <v>1.6</v>
      </c>
      <c r="G12202">
        <v>1.86</v>
      </c>
      <c r="H12202">
        <v>2.64</v>
      </c>
      <c r="I12202">
        <v>3.09</v>
      </c>
      <c r="J12202">
        <v>3.63</v>
      </c>
      <c r="K12202">
        <v>4.26</v>
      </c>
      <c r="L12202">
        <v>4.1100000000000003</v>
      </c>
    </row>
    <row r="12203" spans="1:12" x14ac:dyDescent="0.2">
      <c r="A12203" s="4">
        <v>39727</v>
      </c>
      <c r="B12203">
        <v>0.19</v>
      </c>
      <c r="C12203">
        <v>0.54</v>
      </c>
      <c r="D12203">
        <v>1.1200000000000001</v>
      </c>
      <c r="E12203">
        <v>1.23</v>
      </c>
      <c r="F12203">
        <v>1.43</v>
      </c>
      <c r="G12203">
        <v>1.69</v>
      </c>
      <c r="H12203">
        <v>2.4500000000000002</v>
      </c>
      <c r="I12203">
        <v>2.92</v>
      </c>
      <c r="J12203">
        <v>3.48</v>
      </c>
      <c r="K12203">
        <v>4.12</v>
      </c>
      <c r="L12203">
        <v>3.99</v>
      </c>
    </row>
    <row r="12204" spans="1:12" x14ac:dyDescent="0.2">
      <c r="A12204" s="4">
        <v>39728</v>
      </c>
      <c r="B12204">
        <v>0.39</v>
      </c>
      <c r="C12204">
        <v>0.82</v>
      </c>
      <c r="D12204">
        <v>1.1399999999999999</v>
      </c>
      <c r="E12204">
        <v>1.27</v>
      </c>
      <c r="F12204">
        <v>1.47</v>
      </c>
      <c r="G12204">
        <v>1.69</v>
      </c>
      <c r="H12204">
        <v>2.4500000000000002</v>
      </c>
      <c r="I12204">
        <v>2.91</v>
      </c>
      <c r="J12204">
        <v>3.5</v>
      </c>
      <c r="K12204">
        <v>4.1500000000000004</v>
      </c>
      <c r="L12204">
        <v>4.01</v>
      </c>
    </row>
    <row r="12205" spans="1:12" x14ac:dyDescent="0.2">
      <c r="A12205" s="4">
        <v>39729</v>
      </c>
      <c r="B12205">
        <v>0.23</v>
      </c>
      <c r="C12205">
        <v>0.68</v>
      </c>
      <c r="D12205">
        <v>1.07</v>
      </c>
      <c r="E12205">
        <v>1.28</v>
      </c>
      <c r="F12205">
        <v>1.65</v>
      </c>
      <c r="G12205">
        <v>1.88</v>
      </c>
      <c r="H12205">
        <v>2.7</v>
      </c>
      <c r="I12205">
        <v>3.15</v>
      </c>
      <c r="J12205">
        <v>3.72</v>
      </c>
      <c r="K12205">
        <v>4.3099999999999996</v>
      </c>
      <c r="L12205">
        <v>4.09</v>
      </c>
    </row>
    <row r="12206" spans="1:12" x14ac:dyDescent="0.2">
      <c r="A12206" s="4">
        <v>39730</v>
      </c>
      <c r="B12206">
        <v>0.19</v>
      </c>
      <c r="C12206">
        <v>0.6</v>
      </c>
      <c r="D12206">
        <v>1.07</v>
      </c>
      <c r="E12206">
        <v>1.33</v>
      </c>
      <c r="F12206">
        <v>1.65</v>
      </c>
      <c r="G12206">
        <v>1.93</v>
      </c>
      <c r="H12206">
        <v>2.79</v>
      </c>
      <c r="I12206">
        <v>3.25</v>
      </c>
      <c r="J12206">
        <v>3.84</v>
      </c>
      <c r="K12206">
        <v>4.41</v>
      </c>
      <c r="L12206">
        <v>4.1399999999999997</v>
      </c>
    </row>
    <row r="12207" spans="1:12" x14ac:dyDescent="0.2">
      <c r="A12207" s="4">
        <v>39731</v>
      </c>
      <c r="B12207">
        <v>7.0000000000000007E-2</v>
      </c>
      <c r="C12207">
        <v>0.25</v>
      </c>
      <c r="D12207">
        <v>0.84</v>
      </c>
      <c r="E12207">
        <v>1.08</v>
      </c>
      <c r="F12207">
        <v>1.62</v>
      </c>
      <c r="G12207">
        <v>1.87</v>
      </c>
      <c r="H12207">
        <v>2.77</v>
      </c>
      <c r="I12207">
        <v>3.27</v>
      </c>
      <c r="J12207">
        <v>3.89</v>
      </c>
      <c r="K12207">
        <v>4.41</v>
      </c>
      <c r="L12207">
        <v>4.1500000000000004</v>
      </c>
    </row>
    <row r="12208" spans="1:12" x14ac:dyDescent="0.2">
      <c r="A12208" s="4">
        <v>39734</v>
      </c>
      <c r="B12208" t="s">
        <v>13</v>
      </c>
      <c r="C12208" t="s">
        <v>13</v>
      </c>
      <c r="D12208" t="s">
        <v>13</v>
      </c>
      <c r="E12208" t="s">
        <v>13</v>
      </c>
      <c r="F12208" t="s">
        <v>13</v>
      </c>
      <c r="G12208" t="s">
        <v>13</v>
      </c>
      <c r="H12208" t="s">
        <v>13</v>
      </c>
      <c r="I12208" t="s">
        <v>13</v>
      </c>
      <c r="J12208" t="s">
        <v>13</v>
      </c>
      <c r="K12208" t="s">
        <v>13</v>
      </c>
      <c r="L12208" t="s">
        <v>13</v>
      </c>
    </row>
    <row r="12209" spans="1:12" x14ac:dyDescent="0.2">
      <c r="A12209" s="4">
        <v>39735</v>
      </c>
      <c r="B12209">
        <v>7.0000000000000007E-2</v>
      </c>
      <c r="C12209">
        <v>0.34</v>
      </c>
      <c r="D12209">
        <v>1.07</v>
      </c>
      <c r="E12209">
        <v>1.22</v>
      </c>
      <c r="F12209">
        <v>1.82</v>
      </c>
      <c r="G12209">
        <v>2.06</v>
      </c>
      <c r="H12209">
        <v>3.01</v>
      </c>
      <c r="I12209">
        <v>3.48</v>
      </c>
      <c r="J12209">
        <v>4.08</v>
      </c>
      <c r="K12209">
        <v>4.57</v>
      </c>
      <c r="L12209">
        <v>4.2699999999999996</v>
      </c>
    </row>
    <row r="12210" spans="1:12" x14ac:dyDescent="0.2">
      <c r="A12210" s="4">
        <v>39736</v>
      </c>
      <c r="B12210">
        <v>0.05</v>
      </c>
      <c r="C12210">
        <v>0.22</v>
      </c>
      <c r="D12210">
        <v>0.92</v>
      </c>
      <c r="E12210">
        <v>1.1399999999999999</v>
      </c>
      <c r="F12210">
        <v>1.64</v>
      </c>
      <c r="G12210">
        <v>1.91</v>
      </c>
      <c r="H12210">
        <v>2.9</v>
      </c>
      <c r="I12210">
        <v>3.4</v>
      </c>
      <c r="J12210">
        <v>4.04</v>
      </c>
      <c r="K12210">
        <v>4.57</v>
      </c>
      <c r="L12210">
        <v>4.25</v>
      </c>
    </row>
    <row r="12211" spans="1:12" x14ac:dyDescent="0.2">
      <c r="A12211" s="4">
        <v>39737</v>
      </c>
      <c r="B12211">
        <v>0.12</v>
      </c>
      <c r="C12211">
        <v>0.46</v>
      </c>
      <c r="D12211">
        <v>1.18</v>
      </c>
      <c r="E12211">
        <v>1.29</v>
      </c>
      <c r="F12211">
        <v>1.61</v>
      </c>
      <c r="G12211">
        <v>1.9</v>
      </c>
      <c r="H12211">
        <v>2.84</v>
      </c>
      <c r="I12211">
        <v>3.33</v>
      </c>
      <c r="J12211">
        <v>3.99</v>
      </c>
      <c r="K12211">
        <v>4.59</v>
      </c>
      <c r="L12211">
        <v>4.25</v>
      </c>
    </row>
    <row r="12212" spans="1:12" x14ac:dyDescent="0.2">
      <c r="A12212" s="4">
        <v>39738</v>
      </c>
      <c r="B12212">
        <v>0.13</v>
      </c>
      <c r="C12212">
        <v>0.83</v>
      </c>
      <c r="D12212">
        <v>1.25</v>
      </c>
      <c r="E12212">
        <v>1.34</v>
      </c>
      <c r="F12212">
        <v>1.64</v>
      </c>
      <c r="G12212">
        <v>1.9</v>
      </c>
      <c r="H12212">
        <v>2.83</v>
      </c>
      <c r="I12212">
        <v>3.3</v>
      </c>
      <c r="J12212">
        <v>3.98</v>
      </c>
      <c r="K12212">
        <v>4.66</v>
      </c>
      <c r="L12212">
        <v>4.32</v>
      </c>
    </row>
    <row r="12213" spans="1:12" x14ac:dyDescent="0.2">
      <c r="A12213" s="4">
        <v>39741</v>
      </c>
      <c r="B12213">
        <v>0.53</v>
      </c>
      <c r="C12213">
        <v>1.24</v>
      </c>
      <c r="D12213">
        <v>1.74</v>
      </c>
      <c r="E12213">
        <v>1.69</v>
      </c>
      <c r="F12213">
        <v>1.71</v>
      </c>
      <c r="G12213">
        <v>2</v>
      </c>
      <c r="H12213">
        <v>2.82</v>
      </c>
      <c r="I12213">
        <v>3.26</v>
      </c>
      <c r="J12213">
        <v>3.91</v>
      </c>
      <c r="K12213">
        <v>4.5999999999999996</v>
      </c>
      <c r="L12213">
        <v>4.26</v>
      </c>
    </row>
    <row r="12214" spans="1:12" x14ac:dyDescent="0.2">
      <c r="A12214" s="4">
        <v>39742</v>
      </c>
      <c r="B12214">
        <v>0.71</v>
      </c>
      <c r="C12214">
        <v>1.1000000000000001</v>
      </c>
      <c r="D12214">
        <v>1.61</v>
      </c>
      <c r="E12214">
        <v>1.74</v>
      </c>
      <c r="F12214">
        <v>1.58</v>
      </c>
      <c r="G12214">
        <v>1.86</v>
      </c>
      <c r="H12214">
        <v>2.63</v>
      </c>
      <c r="I12214">
        <v>3.08</v>
      </c>
      <c r="J12214">
        <v>3.76</v>
      </c>
      <c r="K12214">
        <v>4.5199999999999996</v>
      </c>
      <c r="L12214">
        <v>4.2</v>
      </c>
    </row>
    <row r="12215" spans="1:12" x14ac:dyDescent="0.2">
      <c r="A12215" s="4">
        <v>39743</v>
      </c>
      <c r="B12215">
        <v>0.6</v>
      </c>
      <c r="C12215">
        <v>1.05</v>
      </c>
      <c r="D12215">
        <v>1.53</v>
      </c>
      <c r="E12215">
        <v>1.64</v>
      </c>
      <c r="F12215">
        <v>1.53</v>
      </c>
      <c r="G12215">
        <v>1.79</v>
      </c>
      <c r="H12215">
        <v>2.56</v>
      </c>
      <c r="I12215">
        <v>3</v>
      </c>
      <c r="J12215">
        <v>3.65</v>
      </c>
      <c r="K12215">
        <v>4.42</v>
      </c>
      <c r="L12215">
        <v>4.07</v>
      </c>
    </row>
    <row r="12216" spans="1:12" x14ac:dyDescent="0.2">
      <c r="A12216" s="4">
        <v>39744</v>
      </c>
      <c r="B12216">
        <v>0.39</v>
      </c>
      <c r="C12216">
        <v>0.98</v>
      </c>
      <c r="D12216">
        <v>1.51</v>
      </c>
      <c r="E12216">
        <v>1.61</v>
      </c>
      <c r="F12216">
        <v>1.54</v>
      </c>
      <c r="G12216">
        <v>1.76</v>
      </c>
      <c r="H12216">
        <v>2.57</v>
      </c>
      <c r="I12216">
        <v>3</v>
      </c>
      <c r="J12216">
        <v>3.63</v>
      </c>
      <c r="K12216">
        <v>4.34</v>
      </c>
      <c r="L12216">
        <v>3.99</v>
      </c>
    </row>
    <row r="12217" spans="1:12" x14ac:dyDescent="0.2">
      <c r="A12217" s="4">
        <v>39745</v>
      </c>
      <c r="B12217">
        <v>0.33</v>
      </c>
      <c r="C12217">
        <v>0.89</v>
      </c>
      <c r="D12217">
        <v>1.43</v>
      </c>
      <c r="E12217">
        <v>1.6</v>
      </c>
      <c r="F12217">
        <v>1.57</v>
      </c>
      <c r="G12217">
        <v>1.8</v>
      </c>
      <c r="H12217">
        <v>2.64</v>
      </c>
      <c r="I12217">
        <v>3.09</v>
      </c>
      <c r="J12217">
        <v>3.76</v>
      </c>
      <c r="K12217">
        <v>4.4400000000000004</v>
      </c>
      <c r="L12217">
        <v>4.1100000000000003</v>
      </c>
    </row>
    <row r="12218" spans="1:12" x14ac:dyDescent="0.2">
      <c r="A12218" s="4">
        <v>39748</v>
      </c>
      <c r="B12218">
        <v>0.31</v>
      </c>
      <c r="C12218">
        <v>0.84</v>
      </c>
      <c r="D12218">
        <v>1.36</v>
      </c>
      <c r="E12218">
        <v>1.57</v>
      </c>
      <c r="F12218">
        <v>1.59</v>
      </c>
      <c r="G12218">
        <v>1.83</v>
      </c>
      <c r="H12218">
        <v>2.67</v>
      </c>
      <c r="I12218">
        <v>3.12</v>
      </c>
      <c r="J12218">
        <v>3.79</v>
      </c>
      <c r="K12218">
        <v>4.43</v>
      </c>
      <c r="L12218">
        <v>4.12</v>
      </c>
    </row>
    <row r="12219" spans="1:12" x14ac:dyDescent="0.2">
      <c r="A12219" s="4">
        <v>39749</v>
      </c>
      <c r="B12219">
        <v>0.42</v>
      </c>
      <c r="C12219">
        <v>0.77</v>
      </c>
      <c r="D12219">
        <v>1.25</v>
      </c>
      <c r="E12219">
        <v>1.53</v>
      </c>
      <c r="F12219">
        <v>1.65</v>
      </c>
      <c r="G12219">
        <v>1.85</v>
      </c>
      <c r="H12219">
        <v>2.75</v>
      </c>
      <c r="I12219">
        <v>3.21</v>
      </c>
      <c r="J12219">
        <v>3.89</v>
      </c>
      <c r="K12219">
        <v>4.51</v>
      </c>
      <c r="L12219">
        <v>4.1900000000000004</v>
      </c>
    </row>
    <row r="12220" spans="1:12" x14ac:dyDescent="0.2">
      <c r="A12220" s="4">
        <v>39750</v>
      </c>
      <c r="B12220">
        <v>0.41</v>
      </c>
      <c r="C12220">
        <v>0.62</v>
      </c>
      <c r="D12220">
        <v>1.1000000000000001</v>
      </c>
      <c r="E12220">
        <v>1.41</v>
      </c>
      <c r="F12220">
        <v>1.58</v>
      </c>
      <c r="G12220">
        <v>1.79</v>
      </c>
      <c r="H12220">
        <v>2.77</v>
      </c>
      <c r="I12220">
        <v>3.24</v>
      </c>
      <c r="J12220">
        <v>3.93</v>
      </c>
      <c r="K12220">
        <v>4.59</v>
      </c>
      <c r="L12220">
        <v>4.26</v>
      </c>
    </row>
    <row r="12221" spans="1:12" x14ac:dyDescent="0.2">
      <c r="A12221" s="4">
        <v>39751</v>
      </c>
      <c r="B12221">
        <v>0.14000000000000001</v>
      </c>
      <c r="C12221">
        <v>0.41</v>
      </c>
      <c r="D12221">
        <v>1</v>
      </c>
      <c r="E12221">
        <v>1.36</v>
      </c>
      <c r="F12221">
        <v>1.59</v>
      </c>
      <c r="G12221">
        <v>1.82</v>
      </c>
      <c r="H12221">
        <v>2.84</v>
      </c>
      <c r="I12221">
        <v>3.3</v>
      </c>
      <c r="J12221">
        <v>4</v>
      </c>
      <c r="K12221">
        <v>4.67</v>
      </c>
      <c r="L12221">
        <v>4.3</v>
      </c>
    </row>
    <row r="12222" spans="1:12" x14ac:dyDescent="0.2">
      <c r="A12222" s="4">
        <v>39752</v>
      </c>
      <c r="B12222">
        <v>0.12</v>
      </c>
      <c r="C12222">
        <v>0.46</v>
      </c>
      <c r="D12222">
        <v>0.94</v>
      </c>
      <c r="E12222">
        <v>1.34</v>
      </c>
      <c r="F12222">
        <v>1.56</v>
      </c>
      <c r="G12222">
        <v>1.8</v>
      </c>
      <c r="H12222">
        <v>2.8</v>
      </c>
      <c r="I12222">
        <v>3.29</v>
      </c>
      <c r="J12222">
        <v>4.01</v>
      </c>
      <c r="K12222">
        <v>4.74</v>
      </c>
      <c r="L12222">
        <v>4.3499999999999996</v>
      </c>
    </row>
    <row r="12223" spans="1:12" x14ac:dyDescent="0.2">
      <c r="A12223" s="4">
        <v>39755</v>
      </c>
      <c r="B12223">
        <v>0.2</v>
      </c>
      <c r="C12223">
        <v>0.49</v>
      </c>
      <c r="D12223">
        <v>1.07</v>
      </c>
      <c r="E12223">
        <v>1.31</v>
      </c>
      <c r="F12223">
        <v>1.45</v>
      </c>
      <c r="G12223">
        <v>1.69</v>
      </c>
      <c r="H12223">
        <v>2.71</v>
      </c>
      <c r="I12223">
        <v>3.21</v>
      </c>
      <c r="J12223">
        <v>3.96</v>
      </c>
      <c r="K12223">
        <v>4.7300000000000004</v>
      </c>
      <c r="L12223">
        <v>4.33</v>
      </c>
    </row>
    <row r="12224" spans="1:12" x14ac:dyDescent="0.2">
      <c r="A12224" s="4">
        <v>39756</v>
      </c>
      <c r="B12224">
        <v>0.28999999999999998</v>
      </c>
      <c r="C12224">
        <v>0.48</v>
      </c>
      <c r="D12224">
        <v>1.03</v>
      </c>
      <c r="E12224">
        <v>1.28</v>
      </c>
      <c r="F12224">
        <v>1.39</v>
      </c>
      <c r="G12224">
        <v>1.59</v>
      </c>
      <c r="H12224">
        <v>2.56</v>
      </c>
      <c r="I12224">
        <v>3.06</v>
      </c>
      <c r="J12224">
        <v>3.81</v>
      </c>
      <c r="K12224">
        <v>4.58</v>
      </c>
      <c r="L12224">
        <v>4.2</v>
      </c>
    </row>
    <row r="12225" spans="1:12" x14ac:dyDescent="0.2">
      <c r="A12225" s="4">
        <v>39757</v>
      </c>
      <c r="B12225">
        <v>0.16</v>
      </c>
      <c r="C12225">
        <v>0.4</v>
      </c>
      <c r="D12225">
        <v>0.9</v>
      </c>
      <c r="E12225">
        <v>1.22</v>
      </c>
      <c r="F12225">
        <v>1.36</v>
      </c>
      <c r="G12225">
        <v>1.64</v>
      </c>
      <c r="H12225">
        <v>2.5</v>
      </c>
      <c r="I12225">
        <v>2.99</v>
      </c>
      <c r="J12225">
        <v>3.73</v>
      </c>
      <c r="K12225">
        <v>4.49</v>
      </c>
      <c r="L12225">
        <v>4.13</v>
      </c>
    </row>
    <row r="12226" spans="1:12" x14ac:dyDescent="0.2">
      <c r="A12226" s="4">
        <v>39758</v>
      </c>
      <c r="B12226">
        <v>0.13</v>
      </c>
      <c r="C12226">
        <v>0.32</v>
      </c>
      <c r="D12226">
        <v>0.83</v>
      </c>
      <c r="E12226">
        <v>1.17</v>
      </c>
      <c r="F12226">
        <v>1.28</v>
      </c>
      <c r="G12226">
        <v>1.63</v>
      </c>
      <c r="H12226">
        <v>2.46</v>
      </c>
      <c r="I12226">
        <v>3.01</v>
      </c>
      <c r="J12226">
        <v>3.75</v>
      </c>
      <c r="K12226">
        <v>4.5199999999999996</v>
      </c>
      <c r="L12226">
        <v>4.1900000000000004</v>
      </c>
    </row>
    <row r="12227" spans="1:12" x14ac:dyDescent="0.2">
      <c r="A12227" s="4">
        <v>39759</v>
      </c>
      <c r="B12227">
        <v>0.13</v>
      </c>
      <c r="C12227">
        <v>0.31</v>
      </c>
      <c r="D12227">
        <v>0.83</v>
      </c>
      <c r="E12227">
        <v>1.2</v>
      </c>
      <c r="F12227">
        <v>1.33</v>
      </c>
      <c r="G12227">
        <v>1.71</v>
      </c>
      <c r="H12227">
        <v>2.56</v>
      </c>
      <c r="I12227">
        <v>3.11</v>
      </c>
      <c r="J12227">
        <v>3.83</v>
      </c>
      <c r="K12227">
        <v>4.57</v>
      </c>
      <c r="L12227">
        <v>4.25</v>
      </c>
    </row>
    <row r="12228" spans="1:12" x14ac:dyDescent="0.2">
      <c r="A12228" s="4">
        <v>39762</v>
      </c>
      <c r="B12228">
        <v>0.11</v>
      </c>
      <c r="C12228">
        <v>0.28999999999999998</v>
      </c>
      <c r="D12228">
        <v>0.91</v>
      </c>
      <c r="E12228">
        <v>1.1599999999999999</v>
      </c>
      <c r="F12228">
        <v>1.27</v>
      </c>
      <c r="G12228">
        <v>1.78</v>
      </c>
      <c r="H12228">
        <v>2.5099999999999998</v>
      </c>
      <c r="I12228">
        <v>3.06</v>
      </c>
      <c r="J12228">
        <v>3.82</v>
      </c>
      <c r="K12228">
        <v>4.5</v>
      </c>
      <c r="L12228">
        <v>4.21</v>
      </c>
    </row>
    <row r="12229" spans="1:12" x14ac:dyDescent="0.2">
      <c r="A12229" s="4">
        <v>39763</v>
      </c>
      <c r="B12229" t="s">
        <v>13</v>
      </c>
      <c r="C12229" t="s">
        <v>13</v>
      </c>
      <c r="D12229" t="s">
        <v>13</v>
      </c>
      <c r="E12229" t="s">
        <v>13</v>
      </c>
      <c r="F12229" t="s">
        <v>13</v>
      </c>
      <c r="G12229" t="s">
        <v>13</v>
      </c>
      <c r="H12229" t="s">
        <v>13</v>
      </c>
      <c r="I12229" t="s">
        <v>13</v>
      </c>
      <c r="J12229" t="s">
        <v>13</v>
      </c>
      <c r="K12229" t="s">
        <v>13</v>
      </c>
      <c r="L12229" t="s">
        <v>13</v>
      </c>
    </row>
    <row r="12230" spans="1:12" x14ac:dyDescent="0.2">
      <c r="A12230" s="4">
        <v>39764</v>
      </c>
      <c r="B12230">
        <v>0.1</v>
      </c>
      <c r="C12230">
        <v>0.18</v>
      </c>
      <c r="D12230">
        <v>0.75</v>
      </c>
      <c r="E12230">
        <v>1.03</v>
      </c>
      <c r="F12230">
        <v>1.19</v>
      </c>
      <c r="G12230">
        <v>1.6</v>
      </c>
      <c r="H12230">
        <v>2.37</v>
      </c>
      <c r="I12230">
        <v>3</v>
      </c>
      <c r="J12230">
        <v>3.75</v>
      </c>
      <c r="K12230">
        <v>4.4400000000000004</v>
      </c>
      <c r="L12230">
        <v>4.17</v>
      </c>
    </row>
    <row r="12231" spans="1:12" x14ac:dyDescent="0.2">
      <c r="A12231" s="4">
        <v>39765</v>
      </c>
      <c r="B12231">
        <v>0.08</v>
      </c>
      <c r="C12231">
        <v>0.22</v>
      </c>
      <c r="D12231">
        <v>0.93</v>
      </c>
      <c r="E12231">
        <v>1.1599999999999999</v>
      </c>
      <c r="F12231">
        <v>1.24</v>
      </c>
      <c r="G12231">
        <v>1.62</v>
      </c>
      <c r="H12231">
        <v>2.4300000000000002</v>
      </c>
      <c r="I12231">
        <v>3.07</v>
      </c>
      <c r="J12231">
        <v>3.84</v>
      </c>
      <c r="K12231">
        <v>4.57</v>
      </c>
      <c r="L12231">
        <v>4.34</v>
      </c>
    </row>
    <row r="12232" spans="1:12" x14ac:dyDescent="0.2">
      <c r="A12232" s="4">
        <v>39766</v>
      </c>
      <c r="B12232">
        <v>0.06</v>
      </c>
      <c r="C12232">
        <v>0.15</v>
      </c>
      <c r="D12232">
        <v>0.9</v>
      </c>
      <c r="E12232">
        <v>1.1399999999999999</v>
      </c>
      <c r="F12232">
        <v>1.22</v>
      </c>
      <c r="G12232">
        <v>1.53</v>
      </c>
      <c r="H12232">
        <v>2.33</v>
      </c>
      <c r="I12232">
        <v>2.94</v>
      </c>
      <c r="J12232">
        <v>3.72</v>
      </c>
      <c r="K12232">
        <v>4.43</v>
      </c>
      <c r="L12232">
        <v>4.22</v>
      </c>
    </row>
    <row r="12233" spans="1:12" x14ac:dyDescent="0.2">
      <c r="A12233" s="4">
        <v>39769</v>
      </c>
      <c r="B12233">
        <v>0.06</v>
      </c>
      <c r="C12233">
        <v>0.12</v>
      </c>
      <c r="D12233">
        <v>0.81</v>
      </c>
      <c r="E12233">
        <v>1.08</v>
      </c>
      <c r="F12233">
        <v>1.22</v>
      </c>
      <c r="G12233">
        <v>1.53</v>
      </c>
      <c r="H12233">
        <v>2.3199999999999998</v>
      </c>
      <c r="I12233">
        <v>2.92</v>
      </c>
      <c r="J12233">
        <v>3.68</v>
      </c>
      <c r="K12233">
        <v>4.42</v>
      </c>
      <c r="L12233">
        <v>4.2</v>
      </c>
    </row>
    <row r="12234" spans="1:12" x14ac:dyDescent="0.2">
      <c r="A12234" s="4">
        <v>39770</v>
      </c>
      <c r="B12234">
        <v>0.1</v>
      </c>
      <c r="C12234">
        <v>0.12</v>
      </c>
      <c r="D12234">
        <v>0.76</v>
      </c>
      <c r="E12234">
        <v>1.05</v>
      </c>
      <c r="F12234">
        <v>1.1499999999999999</v>
      </c>
      <c r="G12234">
        <v>1.44</v>
      </c>
      <c r="H12234">
        <v>2.2200000000000002</v>
      </c>
      <c r="I12234">
        <v>2.79</v>
      </c>
      <c r="J12234">
        <v>3.53</v>
      </c>
      <c r="K12234">
        <v>4.32</v>
      </c>
      <c r="L12234">
        <v>4.1399999999999997</v>
      </c>
    </row>
    <row r="12235" spans="1:12" x14ac:dyDescent="0.2">
      <c r="A12235" s="4">
        <v>39771</v>
      </c>
      <c r="B12235">
        <v>0.09</v>
      </c>
      <c r="C12235">
        <v>7.0000000000000007E-2</v>
      </c>
      <c r="D12235">
        <v>0.66</v>
      </c>
      <c r="E12235">
        <v>0.97</v>
      </c>
      <c r="F12235">
        <v>1.0900000000000001</v>
      </c>
      <c r="G12235">
        <v>1.36</v>
      </c>
      <c r="H12235">
        <v>2.08</v>
      </c>
      <c r="I12235">
        <v>2.64</v>
      </c>
      <c r="J12235">
        <v>3.38</v>
      </c>
      <c r="K12235">
        <v>4.17</v>
      </c>
      <c r="L12235">
        <v>3.96</v>
      </c>
    </row>
    <row r="12236" spans="1:12" x14ac:dyDescent="0.2">
      <c r="A12236" s="4">
        <v>39772</v>
      </c>
      <c r="B12236">
        <v>0.05</v>
      </c>
      <c r="C12236">
        <v>0.03</v>
      </c>
      <c r="D12236">
        <v>0.52</v>
      </c>
      <c r="E12236">
        <v>0.87</v>
      </c>
      <c r="F12236">
        <v>1</v>
      </c>
      <c r="G12236">
        <v>1.2</v>
      </c>
      <c r="H12236">
        <v>1.94</v>
      </c>
      <c r="I12236">
        <v>2.4300000000000002</v>
      </c>
      <c r="J12236">
        <v>3.1</v>
      </c>
      <c r="K12236">
        <v>3.87</v>
      </c>
      <c r="L12236">
        <v>3.64</v>
      </c>
    </row>
    <row r="12237" spans="1:12" x14ac:dyDescent="0.2">
      <c r="A12237" s="4">
        <v>39773</v>
      </c>
      <c r="B12237">
        <v>0.03</v>
      </c>
      <c r="C12237">
        <v>0.02</v>
      </c>
      <c r="D12237">
        <v>0.45</v>
      </c>
      <c r="E12237">
        <v>0.83</v>
      </c>
      <c r="F12237">
        <v>1.0900000000000001</v>
      </c>
      <c r="G12237">
        <v>1.35</v>
      </c>
      <c r="H12237">
        <v>2.02</v>
      </c>
      <c r="I12237">
        <v>2.5299999999999998</v>
      </c>
      <c r="J12237">
        <v>3.2</v>
      </c>
      <c r="K12237">
        <v>3.93</v>
      </c>
      <c r="L12237">
        <v>3.7</v>
      </c>
    </row>
    <row r="12238" spans="1:12" x14ac:dyDescent="0.2">
      <c r="A12238" s="4">
        <v>39776</v>
      </c>
      <c r="B12238">
        <v>0.01</v>
      </c>
      <c r="C12238">
        <v>0.13</v>
      </c>
      <c r="D12238">
        <v>0.54</v>
      </c>
      <c r="E12238">
        <v>0.95</v>
      </c>
      <c r="F12238">
        <v>1.31</v>
      </c>
      <c r="G12238">
        <v>1.53</v>
      </c>
      <c r="H12238">
        <v>2.2400000000000002</v>
      </c>
      <c r="I12238">
        <v>2.71</v>
      </c>
      <c r="J12238">
        <v>3.35</v>
      </c>
      <c r="K12238">
        <v>4.01</v>
      </c>
      <c r="L12238">
        <v>3.78</v>
      </c>
    </row>
    <row r="12239" spans="1:12" x14ac:dyDescent="0.2">
      <c r="A12239" s="4">
        <v>39777</v>
      </c>
      <c r="B12239">
        <v>0.04</v>
      </c>
      <c r="C12239">
        <v>0.1</v>
      </c>
      <c r="D12239">
        <v>0.53</v>
      </c>
      <c r="E12239">
        <v>0.95</v>
      </c>
      <c r="F12239">
        <v>1.1499999999999999</v>
      </c>
      <c r="G12239">
        <v>1.41</v>
      </c>
      <c r="H12239">
        <v>2.06</v>
      </c>
      <c r="I12239">
        <v>2.4900000000000002</v>
      </c>
      <c r="J12239">
        <v>3.11</v>
      </c>
      <c r="K12239">
        <v>3.85</v>
      </c>
      <c r="L12239">
        <v>3.63</v>
      </c>
    </row>
    <row r="12240" spans="1:12" x14ac:dyDescent="0.2">
      <c r="A12240" s="4">
        <v>39778</v>
      </c>
      <c r="B12240">
        <v>0.02</v>
      </c>
      <c r="C12240">
        <v>0.05</v>
      </c>
      <c r="D12240">
        <v>0.48</v>
      </c>
      <c r="E12240">
        <v>0.93</v>
      </c>
      <c r="F12240">
        <v>1.0900000000000001</v>
      </c>
      <c r="G12240">
        <v>1.38</v>
      </c>
      <c r="H12240">
        <v>2.0099999999999998</v>
      </c>
      <c r="I12240">
        <v>2.4300000000000002</v>
      </c>
      <c r="J12240">
        <v>2.99</v>
      </c>
      <c r="K12240">
        <v>3.77</v>
      </c>
      <c r="L12240">
        <v>3.54</v>
      </c>
    </row>
    <row r="12241" spans="1:12" x14ac:dyDescent="0.2">
      <c r="A12241" s="4">
        <v>39779</v>
      </c>
      <c r="B12241" t="s">
        <v>13</v>
      </c>
      <c r="C12241" t="s">
        <v>13</v>
      </c>
      <c r="D12241" t="s">
        <v>13</v>
      </c>
      <c r="E12241" t="s">
        <v>13</v>
      </c>
      <c r="F12241" t="s">
        <v>13</v>
      </c>
      <c r="G12241" t="s">
        <v>13</v>
      </c>
      <c r="H12241" t="s">
        <v>13</v>
      </c>
      <c r="I12241" t="s">
        <v>13</v>
      </c>
      <c r="J12241" t="s">
        <v>13</v>
      </c>
      <c r="K12241" t="s">
        <v>13</v>
      </c>
      <c r="L12241" t="s">
        <v>13</v>
      </c>
    </row>
    <row r="12242" spans="1:12" x14ac:dyDescent="0.2">
      <c r="A12242" s="4">
        <v>39780</v>
      </c>
      <c r="B12242">
        <v>0.02</v>
      </c>
      <c r="C12242">
        <v>0.01</v>
      </c>
      <c r="D12242">
        <v>0.44</v>
      </c>
      <c r="E12242">
        <v>0.9</v>
      </c>
      <c r="F12242">
        <v>1</v>
      </c>
      <c r="G12242">
        <v>1.27</v>
      </c>
      <c r="H12242">
        <v>1.93</v>
      </c>
      <c r="I12242">
        <v>2.35</v>
      </c>
      <c r="J12242">
        <v>2.93</v>
      </c>
      <c r="K12242">
        <v>3.71</v>
      </c>
      <c r="L12242">
        <v>3.45</v>
      </c>
    </row>
    <row r="12243" spans="1:12" x14ac:dyDescent="0.2">
      <c r="A12243" s="4">
        <v>39783</v>
      </c>
      <c r="B12243">
        <v>0.09</v>
      </c>
      <c r="C12243">
        <v>7.0000000000000007E-2</v>
      </c>
      <c r="D12243">
        <v>0.44</v>
      </c>
      <c r="E12243">
        <v>0.81</v>
      </c>
      <c r="F12243">
        <v>0.9</v>
      </c>
      <c r="G12243">
        <v>1.1599999999999999</v>
      </c>
      <c r="H12243">
        <v>1.71</v>
      </c>
      <c r="I12243">
        <v>2.13</v>
      </c>
      <c r="J12243">
        <v>2.72</v>
      </c>
      <c r="K12243">
        <v>3.51</v>
      </c>
      <c r="L12243">
        <v>3.22</v>
      </c>
    </row>
    <row r="12244" spans="1:12" x14ac:dyDescent="0.2">
      <c r="A12244" s="4">
        <v>39784</v>
      </c>
      <c r="B12244">
        <v>0.04</v>
      </c>
      <c r="C12244">
        <v>0.06</v>
      </c>
      <c r="D12244">
        <v>0.42</v>
      </c>
      <c r="E12244">
        <v>0.77</v>
      </c>
      <c r="F12244">
        <v>0.9</v>
      </c>
      <c r="G12244">
        <v>1.1200000000000001</v>
      </c>
      <c r="H12244">
        <v>1.65</v>
      </c>
      <c r="I12244">
        <v>2.08</v>
      </c>
      <c r="J12244">
        <v>2.68</v>
      </c>
      <c r="K12244">
        <v>3.47</v>
      </c>
      <c r="L12244">
        <v>3.18</v>
      </c>
    </row>
    <row r="12245" spans="1:12" x14ac:dyDescent="0.2">
      <c r="A12245" s="4">
        <v>39785</v>
      </c>
      <c r="B12245">
        <v>0.02</v>
      </c>
      <c r="C12245">
        <v>0.02</v>
      </c>
      <c r="D12245">
        <v>0.35</v>
      </c>
      <c r="E12245">
        <v>0.7</v>
      </c>
      <c r="F12245">
        <v>0.87</v>
      </c>
      <c r="G12245">
        <v>1.07</v>
      </c>
      <c r="H12245">
        <v>1.6</v>
      </c>
      <c r="I12245">
        <v>2.0299999999999998</v>
      </c>
      <c r="J12245">
        <v>2.67</v>
      </c>
      <c r="K12245">
        <v>3.45</v>
      </c>
      <c r="L12245">
        <v>3.17</v>
      </c>
    </row>
    <row r="12246" spans="1:12" x14ac:dyDescent="0.2">
      <c r="A12246" s="4">
        <v>39786</v>
      </c>
      <c r="B12246">
        <v>0.01</v>
      </c>
      <c r="C12246">
        <v>0.02</v>
      </c>
      <c r="D12246">
        <v>0.26</v>
      </c>
      <c r="E12246">
        <v>0.61</v>
      </c>
      <c r="F12246">
        <v>0.82</v>
      </c>
      <c r="G12246">
        <v>1.02</v>
      </c>
      <c r="H12246">
        <v>1.51</v>
      </c>
      <c r="I12246">
        <v>1.93</v>
      </c>
      <c r="J12246">
        <v>2.5499999999999998</v>
      </c>
      <c r="K12246">
        <v>3.35</v>
      </c>
      <c r="L12246">
        <v>3.06</v>
      </c>
    </row>
    <row r="12247" spans="1:12" x14ac:dyDescent="0.2">
      <c r="A12247" s="4">
        <v>39787</v>
      </c>
      <c r="B12247">
        <v>0.02</v>
      </c>
      <c r="C12247">
        <v>0.02</v>
      </c>
      <c r="D12247">
        <v>0.23</v>
      </c>
      <c r="E12247">
        <v>0.54</v>
      </c>
      <c r="F12247">
        <v>0.93</v>
      </c>
      <c r="G12247">
        <v>1.19</v>
      </c>
      <c r="H12247">
        <v>1.67</v>
      </c>
      <c r="I12247">
        <v>2.09</v>
      </c>
      <c r="J12247">
        <v>2.67</v>
      </c>
      <c r="K12247">
        <v>3.41</v>
      </c>
      <c r="L12247">
        <v>3.11</v>
      </c>
    </row>
    <row r="12248" spans="1:12" x14ac:dyDescent="0.2">
      <c r="A12248" s="4">
        <v>39790</v>
      </c>
      <c r="B12248">
        <v>0.01</v>
      </c>
      <c r="C12248">
        <v>0.03</v>
      </c>
      <c r="D12248">
        <v>0.28000000000000003</v>
      </c>
      <c r="E12248">
        <v>0.53</v>
      </c>
      <c r="F12248">
        <v>0.97</v>
      </c>
      <c r="G12248">
        <v>1.27</v>
      </c>
      <c r="H12248">
        <v>1.76</v>
      </c>
      <c r="I12248">
        <v>2.17</v>
      </c>
      <c r="J12248">
        <v>2.77</v>
      </c>
      <c r="K12248">
        <v>3.45</v>
      </c>
      <c r="L12248">
        <v>3.16</v>
      </c>
    </row>
    <row r="12249" spans="1:12" x14ac:dyDescent="0.2">
      <c r="A12249" s="4">
        <v>39791</v>
      </c>
      <c r="B12249">
        <v>0.04</v>
      </c>
      <c r="C12249">
        <v>0.03</v>
      </c>
      <c r="D12249">
        <v>0.25</v>
      </c>
      <c r="E12249">
        <v>0.49</v>
      </c>
      <c r="F12249">
        <v>0.84</v>
      </c>
      <c r="G12249">
        <v>1.1499999999999999</v>
      </c>
      <c r="H12249">
        <v>1.61</v>
      </c>
      <c r="I12249">
        <v>2.0299999999999998</v>
      </c>
      <c r="J12249">
        <v>2.67</v>
      </c>
      <c r="K12249">
        <v>3.35</v>
      </c>
      <c r="L12249">
        <v>3.06</v>
      </c>
    </row>
    <row r="12250" spans="1:12" x14ac:dyDescent="0.2">
      <c r="A12250" s="4">
        <v>39792</v>
      </c>
      <c r="B12250">
        <v>0</v>
      </c>
      <c r="C12250">
        <v>0</v>
      </c>
      <c r="D12250">
        <v>0.21</v>
      </c>
      <c r="E12250">
        <v>0.49</v>
      </c>
      <c r="F12250">
        <v>0.86</v>
      </c>
      <c r="G12250">
        <v>1.21</v>
      </c>
      <c r="H12250">
        <v>1.62</v>
      </c>
      <c r="I12250">
        <v>2.0499999999999998</v>
      </c>
      <c r="J12250">
        <v>2.69</v>
      </c>
      <c r="K12250">
        <v>3.39</v>
      </c>
      <c r="L12250">
        <v>3.09</v>
      </c>
    </row>
    <row r="12251" spans="1:12" x14ac:dyDescent="0.2">
      <c r="A12251" s="4">
        <v>39793</v>
      </c>
      <c r="B12251">
        <v>0</v>
      </c>
      <c r="C12251">
        <v>0.01</v>
      </c>
      <c r="D12251">
        <v>0.22</v>
      </c>
      <c r="E12251">
        <v>0.51</v>
      </c>
      <c r="F12251">
        <v>0.79</v>
      </c>
      <c r="G12251">
        <v>1.1100000000000001</v>
      </c>
      <c r="H12251">
        <v>1.55</v>
      </c>
      <c r="I12251">
        <v>1.99</v>
      </c>
      <c r="J12251">
        <v>2.64</v>
      </c>
      <c r="K12251">
        <v>3.35</v>
      </c>
      <c r="L12251">
        <v>3.07</v>
      </c>
    </row>
    <row r="12252" spans="1:12" x14ac:dyDescent="0.2">
      <c r="A12252" s="4">
        <v>39794</v>
      </c>
      <c r="B12252">
        <v>0.03</v>
      </c>
      <c r="C12252">
        <v>0.02</v>
      </c>
      <c r="D12252">
        <v>0.21</v>
      </c>
      <c r="E12252">
        <v>0.5</v>
      </c>
      <c r="F12252">
        <v>0.78</v>
      </c>
      <c r="G12252">
        <v>1.05</v>
      </c>
      <c r="H12252">
        <v>1.55</v>
      </c>
      <c r="I12252">
        <v>1.98</v>
      </c>
      <c r="J12252">
        <v>2.6</v>
      </c>
      <c r="K12252">
        <v>3.36</v>
      </c>
      <c r="L12252">
        <v>3.07</v>
      </c>
    </row>
    <row r="12253" spans="1:12" x14ac:dyDescent="0.2">
      <c r="A12253" s="4">
        <v>39797</v>
      </c>
      <c r="B12253">
        <v>0</v>
      </c>
      <c r="C12253">
        <v>0.03</v>
      </c>
      <c r="D12253">
        <v>0.28000000000000003</v>
      </c>
      <c r="E12253">
        <v>0.5</v>
      </c>
      <c r="F12253">
        <v>0.75</v>
      </c>
      <c r="G12253">
        <v>1.02</v>
      </c>
      <c r="H12253">
        <v>1.5</v>
      </c>
      <c r="I12253">
        <v>1.92</v>
      </c>
      <c r="J12253">
        <v>2.5299999999999998</v>
      </c>
      <c r="K12253">
        <v>3.29</v>
      </c>
      <c r="L12253">
        <v>2.98</v>
      </c>
    </row>
    <row r="12254" spans="1:12" x14ac:dyDescent="0.2">
      <c r="A12254" s="4">
        <v>39798</v>
      </c>
      <c r="B12254">
        <v>0.05</v>
      </c>
      <c r="C12254">
        <v>0.04</v>
      </c>
      <c r="D12254">
        <v>0.23</v>
      </c>
      <c r="E12254">
        <v>0.45</v>
      </c>
      <c r="F12254">
        <v>0.65</v>
      </c>
      <c r="G12254">
        <v>0.88</v>
      </c>
      <c r="H12254">
        <v>1.34</v>
      </c>
      <c r="I12254">
        <v>1.77</v>
      </c>
      <c r="J12254">
        <v>2.37</v>
      </c>
      <c r="K12254">
        <v>3.16</v>
      </c>
      <c r="L12254">
        <v>2.86</v>
      </c>
    </row>
    <row r="12255" spans="1:12" x14ac:dyDescent="0.2">
      <c r="A12255" s="4">
        <v>39799</v>
      </c>
      <c r="B12255">
        <v>0.03</v>
      </c>
      <c r="C12255">
        <v>0.05</v>
      </c>
      <c r="D12255">
        <v>0.19</v>
      </c>
      <c r="E12255">
        <v>0.45</v>
      </c>
      <c r="F12255">
        <v>0.73</v>
      </c>
      <c r="G12255">
        <v>0.98</v>
      </c>
      <c r="H12255">
        <v>1.35</v>
      </c>
      <c r="I12255">
        <v>1.7</v>
      </c>
      <c r="J12255">
        <v>2.2000000000000002</v>
      </c>
      <c r="K12255">
        <v>3.01</v>
      </c>
      <c r="L12255">
        <v>2.66</v>
      </c>
    </row>
    <row r="12256" spans="1:12" x14ac:dyDescent="0.2">
      <c r="A12256" s="4">
        <v>39800</v>
      </c>
      <c r="B12256">
        <v>0.03</v>
      </c>
      <c r="C12256">
        <v>0</v>
      </c>
      <c r="D12256">
        <v>0.15</v>
      </c>
      <c r="E12256">
        <v>0.43</v>
      </c>
      <c r="F12256">
        <v>0.68</v>
      </c>
      <c r="G12256">
        <v>0.92</v>
      </c>
      <c r="H12256">
        <v>1.26</v>
      </c>
      <c r="I12256">
        <v>1.59</v>
      </c>
      <c r="J12256">
        <v>2.08</v>
      </c>
      <c r="K12256">
        <v>2.86</v>
      </c>
      <c r="L12256">
        <v>2.5299999999999998</v>
      </c>
    </row>
    <row r="12257" spans="1:12" x14ac:dyDescent="0.2">
      <c r="A12257" s="4">
        <v>39801</v>
      </c>
      <c r="B12257">
        <v>0</v>
      </c>
      <c r="C12257">
        <v>0.02</v>
      </c>
      <c r="D12257">
        <v>0.14000000000000001</v>
      </c>
      <c r="E12257">
        <v>0.44</v>
      </c>
      <c r="F12257">
        <v>0.74</v>
      </c>
      <c r="G12257">
        <v>1.02</v>
      </c>
      <c r="H12257">
        <v>1.35</v>
      </c>
      <c r="I12257">
        <v>1.66</v>
      </c>
      <c r="J12257">
        <v>2.13</v>
      </c>
      <c r="K12257">
        <v>2.89</v>
      </c>
      <c r="L12257">
        <v>2.5499999999999998</v>
      </c>
    </row>
    <row r="12258" spans="1:12" x14ac:dyDescent="0.2">
      <c r="A12258" s="4">
        <v>39804</v>
      </c>
      <c r="B12258">
        <v>0.01</v>
      </c>
      <c r="C12258">
        <v>0.01</v>
      </c>
      <c r="D12258">
        <v>0.27</v>
      </c>
      <c r="E12258">
        <v>0.4</v>
      </c>
      <c r="F12258">
        <v>0.87</v>
      </c>
      <c r="G12258">
        <v>1.1200000000000001</v>
      </c>
      <c r="H12258">
        <v>1.4</v>
      </c>
      <c r="I12258">
        <v>1.7</v>
      </c>
      <c r="J12258">
        <v>2.16</v>
      </c>
      <c r="K12258">
        <v>2.92</v>
      </c>
      <c r="L12258">
        <v>2.6</v>
      </c>
    </row>
    <row r="12259" spans="1:12" x14ac:dyDescent="0.2">
      <c r="A12259" s="4">
        <v>39805</v>
      </c>
      <c r="B12259">
        <v>0.01</v>
      </c>
      <c r="C12259">
        <v>0.02</v>
      </c>
      <c r="D12259">
        <v>0.26</v>
      </c>
      <c r="E12259">
        <v>0.41</v>
      </c>
      <c r="F12259">
        <v>0.9</v>
      </c>
      <c r="G12259">
        <v>1.1299999999999999</v>
      </c>
      <c r="H12259">
        <v>1.53</v>
      </c>
      <c r="I12259">
        <v>1.81</v>
      </c>
      <c r="J12259">
        <v>2.1800000000000002</v>
      </c>
      <c r="K12259">
        <v>2.93</v>
      </c>
      <c r="L12259">
        <v>2.63</v>
      </c>
    </row>
    <row r="12260" spans="1:12" x14ac:dyDescent="0.2">
      <c r="A12260" s="4">
        <v>39806</v>
      </c>
      <c r="B12260">
        <v>0</v>
      </c>
      <c r="C12260">
        <v>0</v>
      </c>
      <c r="D12260">
        <v>0.23</v>
      </c>
      <c r="E12260">
        <v>0.4</v>
      </c>
      <c r="F12260">
        <v>0.9</v>
      </c>
      <c r="G12260">
        <v>1.1399999999999999</v>
      </c>
      <c r="H12260">
        <v>1.54</v>
      </c>
      <c r="I12260">
        <v>1.83</v>
      </c>
      <c r="J12260">
        <v>2.2000000000000002</v>
      </c>
      <c r="K12260">
        <v>2.94</v>
      </c>
      <c r="L12260">
        <v>2.63</v>
      </c>
    </row>
    <row r="12261" spans="1:12" x14ac:dyDescent="0.2">
      <c r="A12261" s="4">
        <v>39807</v>
      </c>
      <c r="B12261" t="s">
        <v>13</v>
      </c>
      <c r="C12261" t="s">
        <v>13</v>
      </c>
      <c r="D12261" t="s">
        <v>13</v>
      </c>
      <c r="E12261" t="s">
        <v>13</v>
      </c>
      <c r="F12261" t="s">
        <v>13</v>
      </c>
      <c r="G12261" t="s">
        <v>13</v>
      </c>
      <c r="H12261" t="s">
        <v>13</v>
      </c>
      <c r="I12261" t="s">
        <v>13</v>
      </c>
      <c r="J12261" t="s">
        <v>13</v>
      </c>
      <c r="K12261" t="s">
        <v>13</v>
      </c>
      <c r="L12261" t="s">
        <v>13</v>
      </c>
    </row>
    <row r="12262" spans="1:12" x14ac:dyDescent="0.2">
      <c r="A12262" s="4">
        <v>39808</v>
      </c>
      <c r="B12262">
        <v>0.01</v>
      </c>
      <c r="C12262">
        <v>0.03</v>
      </c>
      <c r="D12262">
        <v>0.23</v>
      </c>
      <c r="E12262">
        <v>0.38</v>
      </c>
      <c r="F12262">
        <v>0.89</v>
      </c>
      <c r="G12262">
        <v>1.08</v>
      </c>
      <c r="H12262">
        <v>1.51</v>
      </c>
      <c r="I12262">
        <v>1.8</v>
      </c>
      <c r="J12262">
        <v>2.16</v>
      </c>
      <c r="K12262">
        <v>2.91</v>
      </c>
      <c r="L12262">
        <v>2.61</v>
      </c>
    </row>
    <row r="12263" spans="1:12" x14ac:dyDescent="0.2">
      <c r="A12263" s="4">
        <v>39811</v>
      </c>
      <c r="B12263">
        <v>0.04</v>
      </c>
      <c r="C12263">
        <v>0.06</v>
      </c>
      <c r="D12263">
        <v>0.25</v>
      </c>
      <c r="E12263">
        <v>0.36</v>
      </c>
      <c r="F12263">
        <v>0.78</v>
      </c>
      <c r="G12263">
        <v>0.96</v>
      </c>
      <c r="H12263">
        <v>1.45</v>
      </c>
      <c r="I12263">
        <v>1.75</v>
      </c>
      <c r="J12263">
        <v>2.13</v>
      </c>
      <c r="K12263">
        <v>2.94</v>
      </c>
      <c r="L12263">
        <v>2.63</v>
      </c>
    </row>
    <row r="12264" spans="1:12" x14ac:dyDescent="0.2">
      <c r="A12264" s="4">
        <v>39812</v>
      </c>
      <c r="B12264">
        <v>0.11</v>
      </c>
      <c r="C12264">
        <v>0.1</v>
      </c>
      <c r="D12264">
        <v>0.26</v>
      </c>
      <c r="E12264">
        <v>0.34</v>
      </c>
      <c r="F12264">
        <v>0.75</v>
      </c>
      <c r="G12264">
        <v>0.94</v>
      </c>
      <c r="H12264">
        <v>1.47</v>
      </c>
      <c r="I12264">
        <v>1.76</v>
      </c>
      <c r="J12264">
        <v>2.11</v>
      </c>
      <c r="K12264">
        <v>2.88</v>
      </c>
      <c r="L12264">
        <v>2.58</v>
      </c>
    </row>
    <row r="12265" spans="1:12" x14ac:dyDescent="0.2">
      <c r="A12265" s="4">
        <v>39813</v>
      </c>
      <c r="B12265">
        <v>0.11</v>
      </c>
      <c r="C12265">
        <v>0.11</v>
      </c>
      <c r="D12265">
        <v>0.27</v>
      </c>
      <c r="E12265">
        <v>0.37</v>
      </c>
      <c r="F12265">
        <v>0.76</v>
      </c>
      <c r="G12265">
        <v>1</v>
      </c>
      <c r="H12265">
        <v>1.55</v>
      </c>
      <c r="I12265">
        <v>1.87</v>
      </c>
      <c r="J12265">
        <v>2.25</v>
      </c>
      <c r="K12265">
        <v>3.05</v>
      </c>
      <c r="L12265">
        <v>2.69</v>
      </c>
    </row>
    <row r="12266" spans="1:12" x14ac:dyDescent="0.2">
      <c r="A12266" s="4">
        <v>39814</v>
      </c>
      <c r="B12266" t="s">
        <v>13</v>
      </c>
      <c r="C12266" t="s">
        <v>13</v>
      </c>
      <c r="D12266" t="s">
        <v>13</v>
      </c>
      <c r="E12266" t="s">
        <v>13</v>
      </c>
      <c r="F12266" t="s">
        <v>13</v>
      </c>
      <c r="G12266" t="s">
        <v>13</v>
      </c>
      <c r="H12266" t="s">
        <v>13</v>
      </c>
      <c r="I12266" t="s">
        <v>13</v>
      </c>
      <c r="J12266" t="s">
        <v>13</v>
      </c>
      <c r="K12266" t="s">
        <v>13</v>
      </c>
      <c r="L12266" t="s">
        <v>13</v>
      </c>
    </row>
    <row r="12267" spans="1:12" x14ac:dyDescent="0.2">
      <c r="A12267" s="4">
        <v>39815</v>
      </c>
      <c r="B12267">
        <v>0.04</v>
      </c>
      <c r="C12267">
        <v>0.08</v>
      </c>
      <c r="D12267">
        <v>0.28000000000000003</v>
      </c>
      <c r="E12267">
        <v>0.4</v>
      </c>
      <c r="F12267">
        <v>0.88</v>
      </c>
      <c r="G12267">
        <v>1.1399999999999999</v>
      </c>
      <c r="H12267">
        <v>1.72</v>
      </c>
      <c r="I12267">
        <v>2.0699999999999998</v>
      </c>
      <c r="J12267">
        <v>2.46</v>
      </c>
      <c r="K12267">
        <v>3.22</v>
      </c>
      <c r="L12267">
        <v>2.83</v>
      </c>
    </row>
    <row r="12268" spans="1:12" x14ac:dyDescent="0.2">
      <c r="A12268" s="4">
        <v>39818</v>
      </c>
      <c r="B12268">
        <v>0.05</v>
      </c>
      <c r="C12268">
        <v>0.14000000000000001</v>
      </c>
      <c r="D12268">
        <v>0.32</v>
      </c>
      <c r="E12268">
        <v>0.43</v>
      </c>
      <c r="F12268">
        <v>0.78</v>
      </c>
      <c r="G12268">
        <v>1.08</v>
      </c>
      <c r="H12268">
        <v>1.67</v>
      </c>
      <c r="I12268">
        <v>2.0699999999999998</v>
      </c>
      <c r="J12268">
        <v>2.4900000000000002</v>
      </c>
      <c r="K12268">
        <v>3.37</v>
      </c>
      <c r="L12268">
        <v>3</v>
      </c>
    </row>
    <row r="12269" spans="1:12" x14ac:dyDescent="0.2">
      <c r="A12269" s="4">
        <v>39819</v>
      </c>
      <c r="B12269">
        <v>0.05</v>
      </c>
      <c r="C12269">
        <v>0.14000000000000001</v>
      </c>
      <c r="D12269">
        <v>0.31</v>
      </c>
      <c r="E12269">
        <v>0.45</v>
      </c>
      <c r="F12269">
        <v>0.8</v>
      </c>
      <c r="G12269">
        <v>1.1000000000000001</v>
      </c>
      <c r="H12269">
        <v>1.68</v>
      </c>
      <c r="I12269">
        <v>2.0699999999999998</v>
      </c>
      <c r="J12269">
        <v>2.5099999999999998</v>
      </c>
      <c r="K12269">
        <v>3.41</v>
      </c>
      <c r="L12269">
        <v>3.04</v>
      </c>
    </row>
    <row r="12270" spans="1:12" x14ac:dyDescent="0.2">
      <c r="A12270" s="4">
        <v>39820</v>
      </c>
      <c r="B12270">
        <v>0.03</v>
      </c>
      <c r="C12270">
        <v>0.11</v>
      </c>
      <c r="D12270">
        <v>0.28999999999999998</v>
      </c>
      <c r="E12270">
        <v>0.44</v>
      </c>
      <c r="F12270">
        <v>0.82</v>
      </c>
      <c r="G12270">
        <v>1.1499999999999999</v>
      </c>
      <c r="H12270">
        <v>1.66</v>
      </c>
      <c r="I12270">
        <v>2.02</v>
      </c>
      <c r="J12270">
        <v>2.52</v>
      </c>
      <c r="K12270">
        <v>3.41</v>
      </c>
      <c r="L12270">
        <v>3.05</v>
      </c>
    </row>
    <row r="12271" spans="1:12" x14ac:dyDescent="0.2">
      <c r="A12271" s="4">
        <v>39821</v>
      </c>
      <c r="B12271">
        <v>0.04</v>
      </c>
      <c r="C12271">
        <v>0.09</v>
      </c>
      <c r="D12271">
        <v>0.28000000000000003</v>
      </c>
      <c r="E12271">
        <v>0.44</v>
      </c>
      <c r="F12271">
        <v>0.83</v>
      </c>
      <c r="G12271">
        <v>1.1599999999999999</v>
      </c>
      <c r="H12271">
        <v>1.6</v>
      </c>
      <c r="I12271">
        <v>1.95</v>
      </c>
      <c r="J12271">
        <v>2.4700000000000002</v>
      </c>
      <c r="K12271">
        <v>3.4</v>
      </c>
      <c r="L12271">
        <v>3.04</v>
      </c>
    </row>
    <row r="12272" spans="1:12" x14ac:dyDescent="0.2">
      <c r="A12272" s="4">
        <v>39822</v>
      </c>
      <c r="B12272">
        <v>0.03</v>
      </c>
      <c r="C12272">
        <v>7.0000000000000007E-2</v>
      </c>
      <c r="D12272">
        <v>0.28000000000000003</v>
      </c>
      <c r="E12272">
        <v>0.43</v>
      </c>
      <c r="F12272">
        <v>0.75</v>
      </c>
      <c r="G12272">
        <v>1.1100000000000001</v>
      </c>
      <c r="H12272">
        <v>1.51</v>
      </c>
      <c r="I12272">
        <v>1.88</v>
      </c>
      <c r="J12272">
        <v>2.4300000000000002</v>
      </c>
      <c r="K12272">
        <v>3.39</v>
      </c>
      <c r="L12272">
        <v>3.04</v>
      </c>
    </row>
    <row r="12273" spans="1:12" x14ac:dyDescent="0.2">
      <c r="A12273" s="4">
        <v>39825</v>
      </c>
      <c r="B12273">
        <v>0.04</v>
      </c>
      <c r="C12273">
        <v>0.12</v>
      </c>
      <c r="D12273">
        <v>0.28999999999999998</v>
      </c>
      <c r="E12273">
        <v>0.43</v>
      </c>
      <c r="F12273">
        <v>0.74</v>
      </c>
      <c r="G12273">
        <v>1.0900000000000001</v>
      </c>
      <c r="H12273">
        <v>1.45</v>
      </c>
      <c r="I12273">
        <v>1.81</v>
      </c>
      <c r="J12273">
        <v>2.34</v>
      </c>
      <c r="K12273">
        <v>3.3</v>
      </c>
      <c r="L12273">
        <v>2.99</v>
      </c>
    </row>
    <row r="12274" spans="1:12" x14ac:dyDescent="0.2">
      <c r="A12274" s="4">
        <v>39826</v>
      </c>
      <c r="B12274">
        <v>0.02</v>
      </c>
      <c r="C12274">
        <v>0.11</v>
      </c>
      <c r="D12274">
        <v>0.28999999999999998</v>
      </c>
      <c r="E12274">
        <v>0.43</v>
      </c>
      <c r="F12274">
        <v>0.76</v>
      </c>
      <c r="G12274">
        <v>1.07</v>
      </c>
      <c r="H12274">
        <v>1.44</v>
      </c>
      <c r="I12274">
        <v>1.8</v>
      </c>
      <c r="J12274">
        <v>2.33</v>
      </c>
      <c r="K12274">
        <v>3.3</v>
      </c>
      <c r="L12274">
        <v>3</v>
      </c>
    </row>
    <row r="12275" spans="1:12" x14ac:dyDescent="0.2">
      <c r="A12275" s="4">
        <v>39827</v>
      </c>
      <c r="B12275">
        <v>7.0000000000000007E-2</v>
      </c>
      <c r="C12275">
        <v>0.12</v>
      </c>
      <c r="D12275">
        <v>0.28000000000000003</v>
      </c>
      <c r="E12275">
        <v>0.42</v>
      </c>
      <c r="F12275">
        <v>0.73</v>
      </c>
      <c r="G12275">
        <v>1.03</v>
      </c>
      <c r="H12275">
        <v>1.36</v>
      </c>
      <c r="I12275">
        <v>1.71</v>
      </c>
      <c r="J12275">
        <v>2.2400000000000002</v>
      </c>
      <c r="K12275">
        <v>3.17</v>
      </c>
      <c r="L12275">
        <v>2.89</v>
      </c>
    </row>
    <row r="12276" spans="1:12" x14ac:dyDescent="0.2">
      <c r="A12276" s="4">
        <v>39828</v>
      </c>
      <c r="B12276">
        <v>0.03</v>
      </c>
      <c r="C12276">
        <v>0.11</v>
      </c>
      <c r="D12276">
        <v>0.28999999999999998</v>
      </c>
      <c r="E12276">
        <v>0.42</v>
      </c>
      <c r="F12276">
        <v>0.73</v>
      </c>
      <c r="G12276">
        <v>1.01</v>
      </c>
      <c r="H12276">
        <v>1.36</v>
      </c>
      <c r="I12276">
        <v>1.71</v>
      </c>
      <c r="J12276">
        <v>2.23</v>
      </c>
      <c r="K12276">
        <v>3.16</v>
      </c>
      <c r="L12276">
        <v>2.86</v>
      </c>
    </row>
    <row r="12277" spans="1:12" x14ac:dyDescent="0.2">
      <c r="A12277" s="4">
        <v>39829</v>
      </c>
      <c r="B12277">
        <v>0.04</v>
      </c>
      <c r="C12277">
        <v>0.12</v>
      </c>
      <c r="D12277">
        <v>0.28999999999999998</v>
      </c>
      <c r="E12277">
        <v>0.43</v>
      </c>
      <c r="F12277">
        <v>0.73</v>
      </c>
      <c r="G12277">
        <v>1.05</v>
      </c>
      <c r="H12277">
        <v>1.47</v>
      </c>
      <c r="I12277">
        <v>1.83</v>
      </c>
      <c r="J12277">
        <v>2.36</v>
      </c>
      <c r="K12277">
        <v>3.22</v>
      </c>
      <c r="L12277">
        <v>2.89</v>
      </c>
    </row>
    <row r="12278" spans="1:12" x14ac:dyDescent="0.2">
      <c r="A12278" s="4">
        <v>39832</v>
      </c>
      <c r="B12278" t="s">
        <v>13</v>
      </c>
      <c r="C12278" t="s">
        <v>13</v>
      </c>
      <c r="D12278" t="s">
        <v>13</v>
      </c>
      <c r="E12278" t="s">
        <v>13</v>
      </c>
      <c r="F12278" t="s">
        <v>13</v>
      </c>
      <c r="G12278" t="s">
        <v>13</v>
      </c>
      <c r="H12278" t="s">
        <v>13</v>
      </c>
      <c r="I12278" t="s">
        <v>13</v>
      </c>
      <c r="J12278" t="s">
        <v>13</v>
      </c>
      <c r="K12278" t="s">
        <v>13</v>
      </c>
      <c r="L12278" t="s">
        <v>13</v>
      </c>
    </row>
    <row r="12279" spans="1:12" x14ac:dyDescent="0.2">
      <c r="A12279" s="4">
        <v>39833</v>
      </c>
      <c r="B12279">
        <v>0.04</v>
      </c>
      <c r="C12279">
        <v>0.13</v>
      </c>
      <c r="D12279">
        <v>0.3</v>
      </c>
      <c r="E12279">
        <v>0.42</v>
      </c>
      <c r="F12279">
        <v>0.73</v>
      </c>
      <c r="G12279">
        <v>1.06</v>
      </c>
      <c r="H12279">
        <v>1.48</v>
      </c>
      <c r="I12279">
        <v>1.85</v>
      </c>
      <c r="J12279">
        <v>2.4</v>
      </c>
      <c r="K12279">
        <v>3.3</v>
      </c>
      <c r="L12279">
        <v>2.97</v>
      </c>
    </row>
    <row r="12280" spans="1:12" x14ac:dyDescent="0.2">
      <c r="A12280" s="4">
        <v>39834</v>
      </c>
      <c r="B12280">
        <v>0.03</v>
      </c>
      <c r="C12280">
        <v>0.11</v>
      </c>
      <c r="D12280">
        <v>0.3</v>
      </c>
      <c r="E12280">
        <v>0.43</v>
      </c>
      <c r="F12280">
        <v>0.78</v>
      </c>
      <c r="G12280">
        <v>1.1200000000000001</v>
      </c>
      <c r="H12280">
        <v>1.6</v>
      </c>
      <c r="I12280">
        <v>1.99</v>
      </c>
      <c r="J12280">
        <v>2.56</v>
      </c>
      <c r="K12280">
        <v>3.51</v>
      </c>
      <c r="L12280">
        <v>3.15</v>
      </c>
    </row>
    <row r="12281" spans="1:12" x14ac:dyDescent="0.2">
      <c r="A12281" s="4">
        <v>39835</v>
      </c>
      <c r="B12281">
        <v>0.03</v>
      </c>
      <c r="C12281">
        <v>0.1</v>
      </c>
      <c r="D12281">
        <v>0.28999999999999998</v>
      </c>
      <c r="E12281">
        <v>0.42</v>
      </c>
      <c r="F12281">
        <v>0.75</v>
      </c>
      <c r="G12281">
        <v>1.1100000000000001</v>
      </c>
      <c r="H12281">
        <v>1.61</v>
      </c>
      <c r="I12281">
        <v>2.02</v>
      </c>
      <c r="J12281">
        <v>2.62</v>
      </c>
      <c r="K12281">
        <v>3.61</v>
      </c>
      <c r="L12281">
        <v>3.25</v>
      </c>
    </row>
    <row r="12282" spans="1:12" x14ac:dyDescent="0.2">
      <c r="A12282" s="4">
        <v>39836</v>
      </c>
      <c r="B12282">
        <v>0.03</v>
      </c>
      <c r="C12282">
        <v>0.11</v>
      </c>
      <c r="D12282">
        <v>0.3</v>
      </c>
      <c r="E12282">
        <v>0.46</v>
      </c>
      <c r="F12282">
        <v>0.83</v>
      </c>
      <c r="G12282">
        <v>1.1599999999999999</v>
      </c>
      <c r="H12282">
        <v>1.64</v>
      </c>
      <c r="I12282">
        <v>2.0499999999999998</v>
      </c>
      <c r="J12282">
        <v>2.65</v>
      </c>
      <c r="K12282">
        <v>3.65</v>
      </c>
      <c r="L12282">
        <v>3.32</v>
      </c>
    </row>
    <row r="12283" spans="1:12" x14ac:dyDescent="0.2">
      <c r="A12283" s="4">
        <v>39839</v>
      </c>
      <c r="B12283">
        <v>0.02</v>
      </c>
      <c r="C12283">
        <v>0.14000000000000001</v>
      </c>
      <c r="D12283">
        <v>0.34</v>
      </c>
      <c r="E12283">
        <v>0.47</v>
      </c>
      <c r="F12283">
        <v>0.85</v>
      </c>
      <c r="G12283">
        <v>1.21</v>
      </c>
      <c r="H12283">
        <v>1.67</v>
      </c>
      <c r="I12283">
        <v>2.09</v>
      </c>
      <c r="J12283">
        <v>2.7</v>
      </c>
      <c r="K12283">
        <v>3.71</v>
      </c>
      <c r="L12283">
        <v>3.39</v>
      </c>
    </row>
    <row r="12284" spans="1:12" x14ac:dyDescent="0.2">
      <c r="A12284" s="4">
        <v>39840</v>
      </c>
      <c r="B12284">
        <v>0.05</v>
      </c>
      <c r="C12284">
        <v>0.13</v>
      </c>
      <c r="D12284">
        <v>0.32</v>
      </c>
      <c r="E12284">
        <v>0.47</v>
      </c>
      <c r="F12284">
        <v>0.87</v>
      </c>
      <c r="G12284">
        <v>1.1499999999999999</v>
      </c>
      <c r="H12284">
        <v>1.59</v>
      </c>
      <c r="I12284">
        <v>1.99</v>
      </c>
      <c r="J12284">
        <v>2.59</v>
      </c>
      <c r="K12284">
        <v>3.57</v>
      </c>
      <c r="L12284">
        <v>3.26</v>
      </c>
    </row>
    <row r="12285" spans="1:12" x14ac:dyDescent="0.2">
      <c r="A12285" s="4">
        <v>39841</v>
      </c>
      <c r="B12285">
        <v>0.08</v>
      </c>
      <c r="C12285">
        <v>0.19</v>
      </c>
      <c r="D12285">
        <v>0.33</v>
      </c>
      <c r="E12285">
        <v>0.48</v>
      </c>
      <c r="F12285">
        <v>0.89</v>
      </c>
      <c r="G12285">
        <v>1.22</v>
      </c>
      <c r="H12285">
        <v>1.7</v>
      </c>
      <c r="I12285">
        <v>2.1</v>
      </c>
      <c r="J12285">
        <v>2.71</v>
      </c>
      <c r="K12285">
        <v>3.73</v>
      </c>
      <c r="L12285">
        <v>3.44</v>
      </c>
    </row>
    <row r="12286" spans="1:12" x14ac:dyDescent="0.2">
      <c r="A12286" s="4">
        <v>39842</v>
      </c>
      <c r="B12286">
        <v>0.14000000000000001</v>
      </c>
      <c r="C12286">
        <v>0.23</v>
      </c>
      <c r="D12286">
        <v>0.35</v>
      </c>
      <c r="E12286">
        <v>0.51</v>
      </c>
      <c r="F12286">
        <v>0.95</v>
      </c>
      <c r="G12286">
        <v>1.34</v>
      </c>
      <c r="H12286">
        <v>1.87</v>
      </c>
      <c r="I12286">
        <v>2.2799999999999998</v>
      </c>
      <c r="J12286">
        <v>2.87</v>
      </c>
      <c r="K12286">
        <v>3.85</v>
      </c>
      <c r="L12286">
        <v>3.57</v>
      </c>
    </row>
    <row r="12287" spans="1:12" x14ac:dyDescent="0.2">
      <c r="A12287" s="4">
        <v>39843</v>
      </c>
      <c r="B12287">
        <v>0.15</v>
      </c>
      <c r="C12287">
        <v>0.24</v>
      </c>
      <c r="D12287">
        <v>0.36</v>
      </c>
      <c r="E12287">
        <v>0.51</v>
      </c>
      <c r="F12287">
        <v>0.94</v>
      </c>
      <c r="G12287">
        <v>1.32</v>
      </c>
      <c r="H12287">
        <v>1.85</v>
      </c>
      <c r="I12287">
        <v>2.27</v>
      </c>
      <c r="J12287">
        <v>2.87</v>
      </c>
      <c r="K12287">
        <v>3.86</v>
      </c>
      <c r="L12287">
        <v>3.58</v>
      </c>
    </row>
    <row r="12288" spans="1:12" x14ac:dyDescent="0.2">
      <c r="A12288" s="4">
        <v>39846</v>
      </c>
      <c r="B12288">
        <v>0.19</v>
      </c>
      <c r="C12288">
        <v>0.27</v>
      </c>
      <c r="D12288">
        <v>0.39</v>
      </c>
      <c r="E12288">
        <v>0.51</v>
      </c>
      <c r="F12288">
        <v>0.89</v>
      </c>
      <c r="G12288">
        <v>1.27</v>
      </c>
      <c r="H12288">
        <v>1.75</v>
      </c>
      <c r="I12288">
        <v>2.16</v>
      </c>
      <c r="J12288">
        <v>2.76</v>
      </c>
      <c r="K12288">
        <v>3.75</v>
      </c>
      <c r="L12288">
        <v>3.47</v>
      </c>
    </row>
    <row r="12289" spans="1:12" x14ac:dyDescent="0.2">
      <c r="A12289" s="4">
        <v>39847</v>
      </c>
      <c r="B12289">
        <v>0.28000000000000003</v>
      </c>
      <c r="C12289">
        <v>0.32</v>
      </c>
      <c r="D12289">
        <v>0.4</v>
      </c>
      <c r="E12289">
        <v>0.53</v>
      </c>
      <c r="F12289">
        <v>0.96</v>
      </c>
      <c r="G12289">
        <v>1.37</v>
      </c>
      <c r="H12289">
        <v>1.88</v>
      </c>
      <c r="I12289">
        <v>2.2799999999999998</v>
      </c>
      <c r="J12289">
        <v>2.89</v>
      </c>
      <c r="K12289">
        <v>3.88</v>
      </c>
      <c r="L12289">
        <v>3.64</v>
      </c>
    </row>
    <row r="12290" spans="1:12" x14ac:dyDescent="0.2">
      <c r="A12290" s="4">
        <v>39848</v>
      </c>
      <c r="B12290">
        <v>0.26</v>
      </c>
      <c r="C12290">
        <v>0.3</v>
      </c>
      <c r="D12290">
        <v>0.4</v>
      </c>
      <c r="E12290">
        <v>0.53</v>
      </c>
      <c r="F12290">
        <v>0.98</v>
      </c>
      <c r="G12290">
        <v>1.42</v>
      </c>
      <c r="H12290">
        <v>1.91</v>
      </c>
      <c r="I12290">
        <v>2.3199999999999998</v>
      </c>
      <c r="J12290">
        <v>2.95</v>
      </c>
      <c r="K12290">
        <v>3.88</v>
      </c>
      <c r="L12290">
        <v>3.65</v>
      </c>
    </row>
    <row r="12291" spans="1:12" x14ac:dyDescent="0.2">
      <c r="A12291" s="4">
        <v>39849</v>
      </c>
      <c r="B12291">
        <v>0.21</v>
      </c>
      <c r="C12291">
        <v>0.28999999999999998</v>
      </c>
      <c r="D12291">
        <v>0.43</v>
      </c>
      <c r="E12291">
        <v>0.54</v>
      </c>
      <c r="F12291">
        <v>0.98</v>
      </c>
      <c r="G12291">
        <v>1.4</v>
      </c>
      <c r="H12291">
        <v>1.89</v>
      </c>
      <c r="I12291">
        <v>2.3199999999999998</v>
      </c>
      <c r="J12291">
        <v>2.95</v>
      </c>
      <c r="K12291">
        <v>3.86</v>
      </c>
      <c r="L12291">
        <v>3.63</v>
      </c>
    </row>
    <row r="12292" spans="1:12" x14ac:dyDescent="0.2">
      <c r="A12292" s="4">
        <v>39850</v>
      </c>
      <c r="B12292">
        <v>0.21</v>
      </c>
      <c r="C12292">
        <v>0.28000000000000003</v>
      </c>
      <c r="D12292">
        <v>0.44</v>
      </c>
      <c r="E12292">
        <v>0.56999999999999995</v>
      </c>
      <c r="F12292">
        <v>0.99</v>
      </c>
      <c r="G12292">
        <v>1.44</v>
      </c>
      <c r="H12292">
        <v>1.97</v>
      </c>
      <c r="I12292">
        <v>2.4</v>
      </c>
      <c r="J12292">
        <v>3.05</v>
      </c>
      <c r="K12292">
        <v>3.94</v>
      </c>
      <c r="L12292">
        <v>3.7</v>
      </c>
    </row>
    <row r="12293" spans="1:12" x14ac:dyDescent="0.2">
      <c r="A12293" s="4">
        <v>39853</v>
      </c>
      <c r="B12293">
        <v>0.22</v>
      </c>
      <c r="C12293">
        <v>0.32</v>
      </c>
      <c r="D12293">
        <v>0.47</v>
      </c>
      <c r="E12293">
        <v>0.6</v>
      </c>
      <c r="F12293">
        <v>1.05</v>
      </c>
      <c r="G12293">
        <v>1.5</v>
      </c>
      <c r="H12293">
        <v>1.99</v>
      </c>
      <c r="I12293">
        <v>2.42</v>
      </c>
      <c r="J12293">
        <v>3.07</v>
      </c>
      <c r="K12293">
        <v>3.91</v>
      </c>
      <c r="L12293">
        <v>3.69</v>
      </c>
    </row>
    <row r="12294" spans="1:12" x14ac:dyDescent="0.2">
      <c r="A12294" s="4">
        <v>39854</v>
      </c>
      <c r="B12294">
        <v>0.24</v>
      </c>
      <c r="C12294">
        <v>0.31</v>
      </c>
      <c r="D12294">
        <v>0.44</v>
      </c>
      <c r="E12294">
        <v>0.6</v>
      </c>
      <c r="F12294">
        <v>0.92</v>
      </c>
      <c r="G12294">
        <v>1.31</v>
      </c>
      <c r="H12294">
        <v>1.79</v>
      </c>
      <c r="I12294">
        <v>2.23</v>
      </c>
      <c r="J12294">
        <v>2.9</v>
      </c>
      <c r="K12294">
        <v>3.77</v>
      </c>
      <c r="L12294">
        <v>3.54</v>
      </c>
    </row>
    <row r="12295" spans="1:12" x14ac:dyDescent="0.2">
      <c r="A12295" s="4">
        <v>39855</v>
      </c>
      <c r="B12295">
        <v>0.22</v>
      </c>
      <c r="C12295">
        <v>0.3</v>
      </c>
      <c r="D12295">
        <v>0.46</v>
      </c>
      <c r="E12295">
        <v>0.6</v>
      </c>
      <c r="F12295">
        <v>0.93</v>
      </c>
      <c r="G12295">
        <v>1.32</v>
      </c>
      <c r="H12295">
        <v>1.76</v>
      </c>
      <c r="I12295">
        <v>2.17</v>
      </c>
      <c r="J12295">
        <v>2.78</v>
      </c>
      <c r="K12295">
        <v>3.69</v>
      </c>
      <c r="L12295">
        <v>3.45</v>
      </c>
    </row>
    <row r="12296" spans="1:12" x14ac:dyDescent="0.2">
      <c r="A12296" s="4">
        <v>39856</v>
      </c>
      <c r="B12296">
        <v>0.25</v>
      </c>
      <c r="C12296">
        <v>0.28999999999999998</v>
      </c>
      <c r="D12296">
        <v>0.43</v>
      </c>
      <c r="E12296">
        <v>0.57999999999999996</v>
      </c>
      <c r="F12296">
        <v>0.89</v>
      </c>
      <c r="G12296">
        <v>1.28</v>
      </c>
      <c r="H12296">
        <v>1.73</v>
      </c>
      <c r="I12296">
        <v>2.14</v>
      </c>
      <c r="J12296">
        <v>2.75</v>
      </c>
      <c r="K12296">
        <v>3.71</v>
      </c>
      <c r="L12296">
        <v>3.47</v>
      </c>
    </row>
    <row r="12297" spans="1:12" x14ac:dyDescent="0.2">
      <c r="A12297" s="4">
        <v>39857</v>
      </c>
      <c r="B12297">
        <v>0.23</v>
      </c>
      <c r="C12297">
        <v>0.28999999999999998</v>
      </c>
      <c r="D12297">
        <v>0.46</v>
      </c>
      <c r="E12297">
        <v>0.61</v>
      </c>
      <c r="F12297">
        <v>0.97</v>
      </c>
      <c r="G12297">
        <v>1.37</v>
      </c>
      <c r="H12297">
        <v>1.88</v>
      </c>
      <c r="I12297">
        <v>2.29</v>
      </c>
      <c r="J12297">
        <v>2.89</v>
      </c>
      <c r="K12297">
        <v>3.91</v>
      </c>
      <c r="L12297">
        <v>3.68</v>
      </c>
    </row>
    <row r="12298" spans="1:12" x14ac:dyDescent="0.2">
      <c r="A12298" s="4">
        <v>39860</v>
      </c>
      <c r="B12298" t="s">
        <v>13</v>
      </c>
      <c r="C12298" t="s">
        <v>13</v>
      </c>
      <c r="D12298" t="s">
        <v>13</v>
      </c>
      <c r="E12298" t="s">
        <v>13</v>
      </c>
      <c r="F12298" t="s">
        <v>13</v>
      </c>
      <c r="G12298" t="s">
        <v>13</v>
      </c>
      <c r="H12298" t="s">
        <v>13</v>
      </c>
      <c r="I12298" t="s">
        <v>13</v>
      </c>
      <c r="J12298" t="s">
        <v>13</v>
      </c>
      <c r="K12298" t="s">
        <v>13</v>
      </c>
      <c r="L12298" t="s">
        <v>13</v>
      </c>
    </row>
    <row r="12299" spans="1:12" x14ac:dyDescent="0.2">
      <c r="A12299" s="4">
        <v>39861</v>
      </c>
      <c r="B12299">
        <v>0.26</v>
      </c>
      <c r="C12299">
        <v>0.32</v>
      </c>
      <c r="D12299">
        <v>0.48</v>
      </c>
      <c r="E12299">
        <v>0.61</v>
      </c>
      <c r="F12299">
        <v>0.87</v>
      </c>
      <c r="G12299">
        <v>1.22</v>
      </c>
      <c r="H12299">
        <v>1.65</v>
      </c>
      <c r="I12299">
        <v>2.0499999999999998</v>
      </c>
      <c r="J12299">
        <v>2.64</v>
      </c>
      <c r="K12299">
        <v>3.7</v>
      </c>
      <c r="L12299">
        <v>3.47</v>
      </c>
    </row>
    <row r="12300" spans="1:12" x14ac:dyDescent="0.2">
      <c r="A12300" s="4">
        <v>39862</v>
      </c>
      <c r="B12300">
        <v>0.23</v>
      </c>
      <c r="C12300">
        <v>0.31</v>
      </c>
      <c r="D12300">
        <v>0.5</v>
      </c>
      <c r="E12300">
        <v>0.64</v>
      </c>
      <c r="F12300">
        <v>0.97</v>
      </c>
      <c r="G12300">
        <v>1.33</v>
      </c>
      <c r="H12300">
        <v>1.81</v>
      </c>
      <c r="I12300">
        <v>2.1800000000000002</v>
      </c>
      <c r="J12300">
        <v>2.74</v>
      </c>
      <c r="K12300">
        <v>3.77</v>
      </c>
      <c r="L12300">
        <v>3.54</v>
      </c>
    </row>
    <row r="12301" spans="1:12" x14ac:dyDescent="0.2">
      <c r="A12301" s="4">
        <v>39863</v>
      </c>
      <c r="B12301">
        <v>0.22</v>
      </c>
      <c r="C12301">
        <v>0.3</v>
      </c>
      <c r="D12301">
        <v>0.51</v>
      </c>
      <c r="E12301">
        <v>0.67</v>
      </c>
      <c r="F12301">
        <v>1.01</v>
      </c>
      <c r="G12301">
        <v>1.38</v>
      </c>
      <c r="H12301">
        <v>1.89</v>
      </c>
      <c r="I12301">
        <v>2.2799999999999998</v>
      </c>
      <c r="J12301">
        <v>2.85</v>
      </c>
      <c r="K12301">
        <v>3.92</v>
      </c>
      <c r="L12301">
        <v>3.68</v>
      </c>
    </row>
    <row r="12302" spans="1:12" x14ac:dyDescent="0.2">
      <c r="A12302" s="4">
        <v>39864</v>
      </c>
      <c r="B12302">
        <v>0.19</v>
      </c>
      <c r="C12302">
        <v>0.27</v>
      </c>
      <c r="D12302">
        <v>0.48</v>
      </c>
      <c r="E12302">
        <v>0.64</v>
      </c>
      <c r="F12302">
        <v>0.96</v>
      </c>
      <c r="G12302">
        <v>1.3</v>
      </c>
      <c r="H12302">
        <v>1.81</v>
      </c>
      <c r="I12302">
        <v>2.21</v>
      </c>
      <c r="J12302">
        <v>2.78</v>
      </c>
      <c r="K12302">
        <v>3.82</v>
      </c>
      <c r="L12302">
        <v>3.56</v>
      </c>
    </row>
    <row r="12303" spans="1:12" x14ac:dyDescent="0.2">
      <c r="A12303" s="4">
        <v>39867</v>
      </c>
      <c r="B12303">
        <v>0.19</v>
      </c>
      <c r="C12303">
        <v>0.28999999999999998</v>
      </c>
      <c r="D12303">
        <v>0.5</v>
      </c>
      <c r="E12303">
        <v>0.69</v>
      </c>
      <c r="F12303">
        <v>0.96</v>
      </c>
      <c r="G12303">
        <v>1.34</v>
      </c>
      <c r="H12303">
        <v>1.84</v>
      </c>
      <c r="I12303">
        <v>2.2200000000000002</v>
      </c>
      <c r="J12303">
        <v>2.78</v>
      </c>
      <c r="K12303">
        <v>3.79</v>
      </c>
      <c r="L12303">
        <v>3.53</v>
      </c>
    </row>
    <row r="12304" spans="1:12" x14ac:dyDescent="0.2">
      <c r="A12304" s="4">
        <v>39868</v>
      </c>
      <c r="B12304">
        <v>0.22</v>
      </c>
      <c r="C12304">
        <v>0.32</v>
      </c>
      <c r="D12304">
        <v>0.49</v>
      </c>
      <c r="E12304">
        <v>0.71</v>
      </c>
      <c r="F12304">
        <v>1.03</v>
      </c>
      <c r="G12304">
        <v>1.37</v>
      </c>
      <c r="H12304">
        <v>1.89</v>
      </c>
      <c r="I12304">
        <v>2.2599999999999998</v>
      </c>
      <c r="J12304">
        <v>2.8</v>
      </c>
      <c r="K12304">
        <v>3.77</v>
      </c>
      <c r="L12304">
        <v>3.49</v>
      </c>
    </row>
    <row r="12305" spans="1:12" x14ac:dyDescent="0.2">
      <c r="A12305" s="4">
        <v>39869</v>
      </c>
      <c r="B12305">
        <v>0.21</v>
      </c>
      <c r="C12305">
        <v>0.3</v>
      </c>
      <c r="D12305">
        <v>0.52</v>
      </c>
      <c r="E12305">
        <v>0.75</v>
      </c>
      <c r="F12305">
        <v>1.0900000000000001</v>
      </c>
      <c r="G12305">
        <v>1.49</v>
      </c>
      <c r="H12305">
        <v>2.06</v>
      </c>
      <c r="I12305">
        <v>2.42</v>
      </c>
      <c r="J12305">
        <v>2.95</v>
      </c>
      <c r="K12305">
        <v>3.88</v>
      </c>
      <c r="L12305">
        <v>3.59</v>
      </c>
    </row>
    <row r="12306" spans="1:12" x14ac:dyDescent="0.2">
      <c r="A12306" s="4">
        <v>39870</v>
      </c>
      <c r="B12306">
        <v>0.18</v>
      </c>
      <c r="C12306">
        <v>0.27</v>
      </c>
      <c r="D12306">
        <v>0.47</v>
      </c>
      <c r="E12306">
        <v>0.73</v>
      </c>
      <c r="F12306">
        <v>1.08</v>
      </c>
      <c r="G12306">
        <v>1.5</v>
      </c>
      <c r="H12306">
        <v>2.0699999999999998</v>
      </c>
      <c r="I12306">
        <v>2.72</v>
      </c>
      <c r="J12306">
        <v>2.98</v>
      </c>
      <c r="K12306">
        <v>3.93</v>
      </c>
      <c r="L12306">
        <v>3.66</v>
      </c>
    </row>
    <row r="12307" spans="1:12" x14ac:dyDescent="0.2">
      <c r="A12307" s="4">
        <v>39871</v>
      </c>
      <c r="B12307">
        <v>0.16</v>
      </c>
      <c r="C12307">
        <v>0.26</v>
      </c>
      <c r="D12307">
        <v>0.45</v>
      </c>
      <c r="E12307">
        <v>0.72</v>
      </c>
      <c r="F12307">
        <v>1</v>
      </c>
      <c r="G12307">
        <v>1.4</v>
      </c>
      <c r="H12307">
        <v>1.99</v>
      </c>
      <c r="I12307">
        <v>2.69</v>
      </c>
      <c r="J12307">
        <v>3.02</v>
      </c>
      <c r="K12307">
        <v>3.98</v>
      </c>
      <c r="L12307">
        <v>3.71</v>
      </c>
    </row>
    <row r="12308" spans="1:12" x14ac:dyDescent="0.2">
      <c r="A12308" s="4">
        <v>39874</v>
      </c>
      <c r="B12308">
        <v>0.17</v>
      </c>
      <c r="C12308">
        <v>0.28000000000000003</v>
      </c>
      <c r="D12308">
        <v>0.45</v>
      </c>
      <c r="E12308">
        <v>0.67</v>
      </c>
      <c r="F12308">
        <v>0.89</v>
      </c>
      <c r="G12308">
        <v>1.28</v>
      </c>
      <c r="H12308">
        <v>1.86</v>
      </c>
      <c r="I12308">
        <v>2.54</v>
      </c>
      <c r="J12308">
        <v>2.91</v>
      </c>
      <c r="K12308">
        <v>3.89</v>
      </c>
      <c r="L12308">
        <v>3.64</v>
      </c>
    </row>
    <row r="12309" spans="1:12" x14ac:dyDescent="0.2">
      <c r="A12309" s="4">
        <v>39875</v>
      </c>
      <c r="B12309">
        <v>0.14000000000000001</v>
      </c>
      <c r="C12309">
        <v>0.27</v>
      </c>
      <c r="D12309">
        <v>0.44</v>
      </c>
      <c r="E12309">
        <v>0.68</v>
      </c>
      <c r="F12309">
        <v>0.91</v>
      </c>
      <c r="G12309">
        <v>1.31</v>
      </c>
      <c r="H12309">
        <v>1.87</v>
      </c>
      <c r="I12309">
        <v>2.58</v>
      </c>
      <c r="J12309">
        <v>2.93</v>
      </c>
      <c r="K12309">
        <v>3.92</v>
      </c>
      <c r="L12309">
        <v>3.67</v>
      </c>
    </row>
    <row r="12310" spans="1:12" x14ac:dyDescent="0.2">
      <c r="A12310" s="4">
        <v>39876</v>
      </c>
      <c r="B12310">
        <v>0.15</v>
      </c>
      <c r="C12310">
        <v>0.26</v>
      </c>
      <c r="D12310">
        <v>0.44</v>
      </c>
      <c r="E12310">
        <v>0.71</v>
      </c>
      <c r="F12310">
        <v>0.97</v>
      </c>
      <c r="G12310">
        <v>1.4</v>
      </c>
      <c r="H12310">
        <v>1.97</v>
      </c>
      <c r="I12310">
        <v>2.67</v>
      </c>
      <c r="J12310">
        <v>3.01</v>
      </c>
      <c r="K12310">
        <v>3.96</v>
      </c>
      <c r="L12310">
        <v>3.69</v>
      </c>
    </row>
    <row r="12311" spans="1:12" x14ac:dyDescent="0.2">
      <c r="A12311" s="4">
        <v>39877</v>
      </c>
      <c r="B12311">
        <v>0.11</v>
      </c>
      <c r="C12311">
        <v>0.2</v>
      </c>
      <c r="D12311">
        <v>0.4</v>
      </c>
      <c r="E12311">
        <v>0.66</v>
      </c>
      <c r="F12311">
        <v>0.9</v>
      </c>
      <c r="G12311">
        <v>1.3</v>
      </c>
      <c r="H12311">
        <v>1.82</v>
      </c>
      <c r="I12311">
        <v>2.4900000000000002</v>
      </c>
      <c r="J12311">
        <v>2.83</v>
      </c>
      <c r="K12311">
        <v>3.76</v>
      </c>
      <c r="L12311">
        <v>3.51</v>
      </c>
    </row>
    <row r="12312" spans="1:12" x14ac:dyDescent="0.2">
      <c r="A12312" s="4">
        <v>39878</v>
      </c>
      <c r="B12312">
        <v>0.09</v>
      </c>
      <c r="C12312">
        <v>0.21</v>
      </c>
      <c r="D12312">
        <v>0.39</v>
      </c>
      <c r="E12312">
        <v>0.67</v>
      </c>
      <c r="F12312">
        <v>0.91</v>
      </c>
      <c r="G12312">
        <v>1.34</v>
      </c>
      <c r="H12312">
        <v>1.83</v>
      </c>
      <c r="I12312">
        <v>2.4900000000000002</v>
      </c>
      <c r="J12312">
        <v>2.83</v>
      </c>
      <c r="K12312">
        <v>3.74</v>
      </c>
      <c r="L12312">
        <v>3.5</v>
      </c>
    </row>
    <row r="12313" spans="1:12" x14ac:dyDescent="0.2">
      <c r="A12313" s="4">
        <v>39881</v>
      </c>
      <c r="B12313">
        <v>0.12</v>
      </c>
      <c r="C12313">
        <v>0.23</v>
      </c>
      <c r="D12313">
        <v>0.47</v>
      </c>
      <c r="E12313">
        <v>0.69</v>
      </c>
      <c r="F12313">
        <v>0.96</v>
      </c>
      <c r="G12313">
        <v>1.38</v>
      </c>
      <c r="H12313">
        <v>1.9</v>
      </c>
      <c r="I12313">
        <v>2.5299999999999998</v>
      </c>
      <c r="J12313">
        <v>2.89</v>
      </c>
      <c r="K12313">
        <v>3.83</v>
      </c>
      <c r="L12313">
        <v>3.59</v>
      </c>
    </row>
    <row r="12314" spans="1:12" x14ac:dyDescent="0.2">
      <c r="A12314" s="4">
        <v>39882</v>
      </c>
      <c r="B12314">
        <v>0.14000000000000001</v>
      </c>
      <c r="C12314">
        <v>0.24</v>
      </c>
      <c r="D12314">
        <v>0.47</v>
      </c>
      <c r="E12314">
        <v>0.71</v>
      </c>
      <c r="F12314">
        <v>1.01</v>
      </c>
      <c r="G12314">
        <v>1.46</v>
      </c>
      <c r="H12314">
        <v>1.99</v>
      </c>
      <c r="I12314">
        <v>2.63</v>
      </c>
      <c r="J12314">
        <v>2.99</v>
      </c>
      <c r="K12314">
        <v>3.94</v>
      </c>
      <c r="L12314">
        <v>3.7</v>
      </c>
    </row>
    <row r="12315" spans="1:12" x14ac:dyDescent="0.2">
      <c r="A12315" s="4">
        <v>39883</v>
      </c>
      <c r="B12315">
        <v>0.14000000000000001</v>
      </c>
      <c r="C12315">
        <v>0.23</v>
      </c>
      <c r="D12315">
        <v>0.46</v>
      </c>
      <c r="E12315">
        <v>0.71</v>
      </c>
      <c r="F12315">
        <v>1.03</v>
      </c>
      <c r="G12315">
        <v>1.45</v>
      </c>
      <c r="H12315">
        <v>1.96</v>
      </c>
      <c r="I12315">
        <v>2.56</v>
      </c>
      <c r="J12315">
        <v>2.95</v>
      </c>
      <c r="K12315">
        <v>3.88</v>
      </c>
      <c r="L12315">
        <v>3.67</v>
      </c>
    </row>
    <row r="12316" spans="1:12" x14ac:dyDescent="0.2">
      <c r="A12316" s="4">
        <v>39884</v>
      </c>
      <c r="B12316">
        <v>0.11</v>
      </c>
      <c r="C12316">
        <v>0.22</v>
      </c>
      <c r="D12316">
        <v>0.45</v>
      </c>
      <c r="E12316">
        <v>0.7</v>
      </c>
      <c r="F12316">
        <v>1.03</v>
      </c>
      <c r="G12316">
        <v>1.42</v>
      </c>
      <c r="H12316">
        <v>1.92</v>
      </c>
      <c r="I12316">
        <v>2.5</v>
      </c>
      <c r="J12316">
        <v>2.89</v>
      </c>
      <c r="K12316">
        <v>3.82</v>
      </c>
      <c r="L12316">
        <v>3.63</v>
      </c>
    </row>
    <row r="12317" spans="1:12" x14ac:dyDescent="0.2">
      <c r="A12317" s="4">
        <v>39885</v>
      </c>
      <c r="B12317">
        <v>0.09</v>
      </c>
      <c r="C12317">
        <v>0.2</v>
      </c>
      <c r="D12317">
        <v>0.42</v>
      </c>
      <c r="E12317">
        <v>0.67</v>
      </c>
      <c r="F12317">
        <v>0.98</v>
      </c>
      <c r="G12317">
        <v>1.36</v>
      </c>
      <c r="H12317">
        <v>1.87</v>
      </c>
      <c r="I12317">
        <v>2.48</v>
      </c>
      <c r="J12317">
        <v>2.89</v>
      </c>
      <c r="K12317">
        <v>3.84</v>
      </c>
      <c r="L12317">
        <v>3.66</v>
      </c>
    </row>
    <row r="12318" spans="1:12" x14ac:dyDescent="0.2">
      <c r="A12318" s="4">
        <v>39888</v>
      </c>
      <c r="B12318">
        <v>0.11</v>
      </c>
      <c r="C12318">
        <v>0.24</v>
      </c>
      <c r="D12318">
        <v>0.46</v>
      </c>
      <c r="E12318">
        <v>0.69</v>
      </c>
      <c r="F12318">
        <v>1</v>
      </c>
      <c r="G12318">
        <v>1.39</v>
      </c>
      <c r="H12318">
        <v>1.91</v>
      </c>
      <c r="I12318">
        <v>2.5499999999999998</v>
      </c>
      <c r="J12318">
        <v>2.97</v>
      </c>
      <c r="K12318">
        <v>3.93</v>
      </c>
      <c r="L12318">
        <v>3.76</v>
      </c>
    </row>
    <row r="12319" spans="1:12" x14ac:dyDescent="0.2">
      <c r="A12319" s="4">
        <v>39889</v>
      </c>
      <c r="B12319">
        <v>0.14000000000000001</v>
      </c>
      <c r="C12319">
        <v>0.24</v>
      </c>
      <c r="D12319">
        <v>0.45</v>
      </c>
      <c r="E12319">
        <v>0.69</v>
      </c>
      <c r="F12319">
        <v>1.05</v>
      </c>
      <c r="G12319">
        <v>1.45</v>
      </c>
      <c r="H12319">
        <v>2</v>
      </c>
      <c r="I12319">
        <v>2.64</v>
      </c>
      <c r="J12319">
        <v>3.02</v>
      </c>
      <c r="K12319">
        <v>3.99</v>
      </c>
      <c r="L12319">
        <v>3.83</v>
      </c>
    </row>
    <row r="12320" spans="1:12" x14ac:dyDescent="0.2">
      <c r="A12320" s="4">
        <v>39890</v>
      </c>
      <c r="B12320">
        <v>0.15</v>
      </c>
      <c r="C12320">
        <v>0.21</v>
      </c>
      <c r="D12320">
        <v>0.4</v>
      </c>
      <c r="E12320">
        <v>0.6</v>
      </c>
      <c r="F12320">
        <v>0.82</v>
      </c>
      <c r="G12320">
        <v>1.1399999999999999</v>
      </c>
      <c r="H12320">
        <v>1.54</v>
      </c>
      <c r="I12320">
        <v>2.11</v>
      </c>
      <c r="J12320">
        <v>2.5099999999999998</v>
      </c>
      <c r="K12320">
        <v>3.65</v>
      </c>
      <c r="L12320">
        <v>3.57</v>
      </c>
    </row>
    <row r="12321" spans="1:12" x14ac:dyDescent="0.2">
      <c r="A12321" s="4">
        <v>39891</v>
      </c>
      <c r="B12321">
        <v>0.1</v>
      </c>
      <c r="C12321">
        <v>0.2</v>
      </c>
      <c r="D12321">
        <v>0.4</v>
      </c>
      <c r="E12321">
        <v>0.6</v>
      </c>
      <c r="F12321">
        <v>0.87</v>
      </c>
      <c r="G12321">
        <v>1.21</v>
      </c>
      <c r="H12321">
        <v>1.64</v>
      </c>
      <c r="I12321">
        <v>2.17</v>
      </c>
      <c r="J12321">
        <v>2.61</v>
      </c>
      <c r="K12321">
        <v>3.64</v>
      </c>
      <c r="L12321">
        <v>3.62</v>
      </c>
    </row>
    <row r="12322" spans="1:12" x14ac:dyDescent="0.2">
      <c r="A12322" s="4">
        <v>39892</v>
      </c>
      <c r="B12322">
        <v>0.09</v>
      </c>
      <c r="C12322">
        <v>0.22</v>
      </c>
      <c r="D12322">
        <v>0.41</v>
      </c>
      <c r="E12322">
        <v>0.6</v>
      </c>
      <c r="F12322">
        <v>0.89</v>
      </c>
      <c r="G12322">
        <v>1.23</v>
      </c>
      <c r="H12322">
        <v>1.66</v>
      </c>
      <c r="I12322">
        <v>2.1800000000000002</v>
      </c>
      <c r="J12322">
        <v>2.65</v>
      </c>
      <c r="K12322">
        <v>3.67</v>
      </c>
      <c r="L12322">
        <v>3.65</v>
      </c>
    </row>
    <row r="12323" spans="1:12" x14ac:dyDescent="0.2">
      <c r="A12323" s="4">
        <v>39895</v>
      </c>
      <c r="B12323">
        <v>0.1</v>
      </c>
      <c r="C12323">
        <v>0.22</v>
      </c>
      <c r="D12323">
        <v>0.4</v>
      </c>
      <c r="E12323">
        <v>0.6</v>
      </c>
      <c r="F12323">
        <v>0.93</v>
      </c>
      <c r="G12323">
        <v>1.25</v>
      </c>
      <c r="H12323">
        <v>1.69</v>
      </c>
      <c r="I12323">
        <v>2.2000000000000002</v>
      </c>
      <c r="J12323">
        <v>2.68</v>
      </c>
      <c r="K12323">
        <v>3.7</v>
      </c>
      <c r="L12323">
        <v>3.69</v>
      </c>
    </row>
    <row r="12324" spans="1:12" x14ac:dyDescent="0.2">
      <c r="A12324" s="4">
        <v>39896</v>
      </c>
      <c r="B12324">
        <v>0.05</v>
      </c>
      <c r="C12324">
        <v>0.21</v>
      </c>
      <c r="D12324">
        <v>0.42</v>
      </c>
      <c r="E12324">
        <v>0.62</v>
      </c>
      <c r="F12324">
        <v>0.93</v>
      </c>
      <c r="G12324">
        <v>1.24</v>
      </c>
      <c r="H12324">
        <v>1.7</v>
      </c>
      <c r="I12324">
        <v>2.2200000000000002</v>
      </c>
      <c r="J12324">
        <v>2.68</v>
      </c>
      <c r="K12324">
        <v>3.64</v>
      </c>
      <c r="L12324">
        <v>3.6</v>
      </c>
    </row>
    <row r="12325" spans="1:12" x14ac:dyDescent="0.2">
      <c r="A12325" s="4">
        <v>39897</v>
      </c>
      <c r="B12325">
        <v>0.03</v>
      </c>
      <c r="C12325">
        <v>0.19</v>
      </c>
      <c r="D12325">
        <v>0.41</v>
      </c>
      <c r="E12325">
        <v>0.6</v>
      </c>
      <c r="F12325">
        <v>0.96</v>
      </c>
      <c r="G12325">
        <v>1.35</v>
      </c>
      <c r="H12325">
        <v>1.84</v>
      </c>
      <c r="I12325">
        <v>2.36</v>
      </c>
      <c r="J12325">
        <v>2.81</v>
      </c>
      <c r="K12325">
        <v>3.76</v>
      </c>
      <c r="L12325">
        <v>3.73</v>
      </c>
    </row>
    <row r="12326" spans="1:12" x14ac:dyDescent="0.2">
      <c r="A12326" s="4">
        <v>39898</v>
      </c>
      <c r="B12326">
        <v>0.02</v>
      </c>
      <c r="C12326">
        <v>0.15</v>
      </c>
      <c r="D12326">
        <v>0.39</v>
      </c>
      <c r="E12326">
        <v>0.56999999999999995</v>
      </c>
      <c r="F12326">
        <v>0.9</v>
      </c>
      <c r="G12326">
        <v>1.29</v>
      </c>
      <c r="H12326">
        <v>1.8</v>
      </c>
      <c r="I12326">
        <v>2.34</v>
      </c>
      <c r="J12326">
        <v>2.76</v>
      </c>
      <c r="K12326">
        <v>3.69</v>
      </c>
      <c r="L12326">
        <v>3.66</v>
      </c>
    </row>
    <row r="12327" spans="1:12" x14ac:dyDescent="0.2">
      <c r="A12327" s="4">
        <v>39899</v>
      </c>
      <c r="B12327">
        <v>0.03</v>
      </c>
      <c r="C12327">
        <v>0.14000000000000001</v>
      </c>
      <c r="D12327">
        <v>0.39</v>
      </c>
      <c r="E12327">
        <v>0.57999999999999996</v>
      </c>
      <c r="F12327">
        <v>0.9</v>
      </c>
      <c r="G12327">
        <v>1.27</v>
      </c>
      <c r="H12327">
        <v>1.79</v>
      </c>
      <c r="I12327">
        <v>2.36</v>
      </c>
      <c r="J12327">
        <v>2.78</v>
      </c>
      <c r="K12327">
        <v>3.66</v>
      </c>
      <c r="L12327">
        <v>3.62</v>
      </c>
    </row>
    <row r="12328" spans="1:12" x14ac:dyDescent="0.2">
      <c r="A12328" s="4">
        <v>39902</v>
      </c>
      <c r="B12328">
        <v>0.05</v>
      </c>
      <c r="C12328">
        <v>0.18</v>
      </c>
      <c r="D12328">
        <v>0.42</v>
      </c>
      <c r="E12328">
        <v>0.57999999999999996</v>
      </c>
      <c r="F12328">
        <v>0.84</v>
      </c>
      <c r="G12328">
        <v>1.2</v>
      </c>
      <c r="H12328">
        <v>1.72</v>
      </c>
      <c r="I12328">
        <v>2.31</v>
      </c>
      <c r="J12328">
        <v>2.73</v>
      </c>
      <c r="K12328">
        <v>3.64</v>
      </c>
      <c r="L12328">
        <v>3.6</v>
      </c>
    </row>
    <row r="12329" spans="1:12" x14ac:dyDescent="0.2">
      <c r="A12329" s="4">
        <v>39903</v>
      </c>
      <c r="B12329">
        <v>0.17</v>
      </c>
      <c r="C12329">
        <v>0.21</v>
      </c>
      <c r="D12329">
        <v>0.43</v>
      </c>
      <c r="E12329">
        <v>0.56999999999999995</v>
      </c>
      <c r="F12329">
        <v>0.81</v>
      </c>
      <c r="G12329">
        <v>1.1499999999999999</v>
      </c>
      <c r="H12329">
        <v>1.67</v>
      </c>
      <c r="I12329">
        <v>2.2799999999999998</v>
      </c>
      <c r="J12329">
        <v>2.71</v>
      </c>
      <c r="K12329">
        <v>3.61</v>
      </c>
      <c r="L12329">
        <v>3.56</v>
      </c>
    </row>
    <row r="12330" spans="1:12" x14ac:dyDescent="0.2">
      <c r="A12330" s="4">
        <v>39904</v>
      </c>
      <c r="B12330">
        <v>0.18</v>
      </c>
      <c r="C12330">
        <v>0.22</v>
      </c>
      <c r="D12330">
        <v>0.41</v>
      </c>
      <c r="E12330">
        <v>0.57999999999999996</v>
      </c>
      <c r="F12330">
        <v>0.83</v>
      </c>
      <c r="G12330">
        <v>1.1599999999999999</v>
      </c>
      <c r="H12330">
        <v>1.65</v>
      </c>
      <c r="I12330">
        <v>2.25</v>
      </c>
      <c r="J12330">
        <v>2.68</v>
      </c>
      <c r="K12330">
        <v>3.54</v>
      </c>
      <c r="L12330">
        <v>3.51</v>
      </c>
    </row>
    <row r="12331" spans="1:12" x14ac:dyDescent="0.2">
      <c r="A12331" s="4">
        <v>39905</v>
      </c>
      <c r="B12331">
        <v>0.17</v>
      </c>
      <c r="C12331">
        <v>0.22</v>
      </c>
      <c r="D12331">
        <v>0.41</v>
      </c>
      <c r="E12331">
        <v>0.59</v>
      </c>
      <c r="F12331">
        <v>0.88</v>
      </c>
      <c r="G12331">
        <v>1.25</v>
      </c>
      <c r="H12331">
        <v>1.74</v>
      </c>
      <c r="I12331">
        <v>2.35</v>
      </c>
      <c r="J12331">
        <v>2.77</v>
      </c>
      <c r="K12331">
        <v>3.63</v>
      </c>
      <c r="L12331">
        <v>3.57</v>
      </c>
    </row>
    <row r="12332" spans="1:12" x14ac:dyDescent="0.2">
      <c r="A12332" s="4">
        <v>39906</v>
      </c>
      <c r="B12332">
        <v>0.16</v>
      </c>
      <c r="C12332">
        <v>0.21</v>
      </c>
      <c r="D12332">
        <v>0.42</v>
      </c>
      <c r="E12332">
        <v>0.6</v>
      </c>
      <c r="F12332">
        <v>0.96</v>
      </c>
      <c r="G12332">
        <v>1.36</v>
      </c>
      <c r="H12332">
        <v>1.87</v>
      </c>
      <c r="I12332">
        <v>2.5099999999999998</v>
      </c>
      <c r="J12332">
        <v>2.91</v>
      </c>
      <c r="K12332">
        <v>3.77</v>
      </c>
      <c r="L12332">
        <v>3.7</v>
      </c>
    </row>
    <row r="12333" spans="1:12" x14ac:dyDescent="0.2">
      <c r="A12333" s="4">
        <v>39909</v>
      </c>
      <c r="B12333">
        <v>0.16</v>
      </c>
      <c r="C12333">
        <v>0.2</v>
      </c>
      <c r="D12333">
        <v>0.4</v>
      </c>
      <c r="E12333">
        <v>0.6</v>
      </c>
      <c r="F12333">
        <v>0.94</v>
      </c>
      <c r="G12333">
        <v>1.37</v>
      </c>
      <c r="H12333">
        <v>1.9</v>
      </c>
      <c r="I12333">
        <v>2.5499999999999998</v>
      </c>
      <c r="J12333">
        <v>2.95</v>
      </c>
      <c r="K12333">
        <v>3.82</v>
      </c>
      <c r="L12333">
        <v>3.73</v>
      </c>
    </row>
    <row r="12334" spans="1:12" x14ac:dyDescent="0.2">
      <c r="A12334" s="4">
        <v>39910</v>
      </c>
      <c r="B12334">
        <v>0.17</v>
      </c>
      <c r="C12334">
        <v>0.2</v>
      </c>
      <c r="D12334">
        <v>0.39</v>
      </c>
      <c r="E12334">
        <v>0.6</v>
      </c>
      <c r="F12334">
        <v>0.91</v>
      </c>
      <c r="G12334">
        <v>1.33</v>
      </c>
      <c r="H12334">
        <v>1.87</v>
      </c>
      <c r="I12334">
        <v>2.5099999999999998</v>
      </c>
      <c r="J12334">
        <v>2.93</v>
      </c>
      <c r="K12334">
        <v>3.79</v>
      </c>
      <c r="L12334">
        <v>3.72</v>
      </c>
    </row>
    <row r="12335" spans="1:12" x14ac:dyDescent="0.2">
      <c r="A12335" s="4">
        <v>39911</v>
      </c>
      <c r="B12335">
        <v>0.15</v>
      </c>
      <c r="C12335">
        <v>0.18</v>
      </c>
      <c r="D12335">
        <v>0.39</v>
      </c>
      <c r="E12335">
        <v>0.59</v>
      </c>
      <c r="F12335">
        <v>0.93</v>
      </c>
      <c r="G12335">
        <v>1.34</v>
      </c>
      <c r="H12335">
        <v>1.83</v>
      </c>
      <c r="I12335">
        <v>2.4300000000000002</v>
      </c>
      <c r="J12335">
        <v>2.86</v>
      </c>
      <c r="K12335">
        <v>3.74</v>
      </c>
      <c r="L12335">
        <v>3.66</v>
      </c>
    </row>
    <row r="12336" spans="1:12" x14ac:dyDescent="0.2">
      <c r="A12336" s="4">
        <v>39912</v>
      </c>
      <c r="B12336">
        <v>0.13</v>
      </c>
      <c r="C12336">
        <v>0.18</v>
      </c>
      <c r="D12336">
        <v>0.39</v>
      </c>
      <c r="E12336">
        <v>0.6</v>
      </c>
      <c r="F12336">
        <v>0.96</v>
      </c>
      <c r="G12336">
        <v>1.36</v>
      </c>
      <c r="H12336">
        <v>1.9</v>
      </c>
      <c r="I12336">
        <v>2.4900000000000002</v>
      </c>
      <c r="J12336">
        <v>2.96</v>
      </c>
      <c r="K12336">
        <v>3.85</v>
      </c>
      <c r="L12336">
        <v>3.76</v>
      </c>
    </row>
    <row r="12337" spans="1:12" x14ac:dyDescent="0.2">
      <c r="A12337" s="4">
        <v>39913</v>
      </c>
      <c r="B12337" t="s">
        <v>13</v>
      </c>
      <c r="C12337" t="s">
        <v>13</v>
      </c>
      <c r="D12337" t="s">
        <v>13</v>
      </c>
      <c r="E12337" t="s">
        <v>13</v>
      </c>
      <c r="F12337" t="s">
        <v>13</v>
      </c>
      <c r="G12337" t="s">
        <v>13</v>
      </c>
      <c r="H12337" t="s">
        <v>13</v>
      </c>
      <c r="I12337" t="s">
        <v>13</v>
      </c>
      <c r="J12337" t="s">
        <v>13</v>
      </c>
      <c r="K12337" t="s">
        <v>13</v>
      </c>
      <c r="L12337" t="s">
        <v>13</v>
      </c>
    </row>
    <row r="12338" spans="1:12" x14ac:dyDescent="0.2">
      <c r="A12338" s="4">
        <v>39916</v>
      </c>
      <c r="B12338">
        <v>0.12</v>
      </c>
      <c r="C12338">
        <v>0.18</v>
      </c>
      <c r="D12338">
        <v>0.37</v>
      </c>
      <c r="E12338">
        <v>0.56999999999999995</v>
      </c>
      <c r="F12338">
        <v>0.89</v>
      </c>
      <c r="G12338">
        <v>1.27</v>
      </c>
      <c r="H12338">
        <v>1.81</v>
      </c>
      <c r="I12338">
        <v>2.39</v>
      </c>
      <c r="J12338">
        <v>2.88</v>
      </c>
      <c r="K12338">
        <v>3.78</v>
      </c>
      <c r="L12338">
        <v>3.69</v>
      </c>
    </row>
    <row r="12339" spans="1:12" x14ac:dyDescent="0.2">
      <c r="A12339" s="4">
        <v>39917</v>
      </c>
      <c r="B12339">
        <v>0.09</v>
      </c>
      <c r="C12339">
        <v>0.17</v>
      </c>
      <c r="D12339">
        <v>0.35</v>
      </c>
      <c r="E12339">
        <v>0.54</v>
      </c>
      <c r="F12339">
        <v>0.86</v>
      </c>
      <c r="G12339">
        <v>1.21</v>
      </c>
      <c r="H12339">
        <v>1.71</v>
      </c>
      <c r="I12339">
        <v>2.31</v>
      </c>
      <c r="J12339">
        <v>2.8</v>
      </c>
      <c r="K12339">
        <v>3.73</v>
      </c>
      <c r="L12339">
        <v>3.64</v>
      </c>
    </row>
    <row r="12340" spans="1:12" x14ac:dyDescent="0.2">
      <c r="A12340" s="4">
        <v>39918</v>
      </c>
      <c r="B12340">
        <v>7.0000000000000007E-2</v>
      </c>
      <c r="C12340">
        <v>0.15</v>
      </c>
      <c r="D12340">
        <v>0.34</v>
      </c>
      <c r="E12340">
        <v>0.54</v>
      </c>
      <c r="F12340">
        <v>0.86</v>
      </c>
      <c r="G12340">
        <v>1.22</v>
      </c>
      <c r="H12340">
        <v>1.71</v>
      </c>
      <c r="I12340">
        <v>2.29</v>
      </c>
      <c r="J12340">
        <v>2.82</v>
      </c>
      <c r="K12340">
        <v>3.75</v>
      </c>
      <c r="L12340">
        <v>3.66</v>
      </c>
    </row>
    <row r="12341" spans="1:12" x14ac:dyDescent="0.2">
      <c r="A12341" s="4">
        <v>39919</v>
      </c>
      <c r="B12341">
        <v>0.02</v>
      </c>
      <c r="C12341">
        <v>0.13</v>
      </c>
      <c r="D12341">
        <v>0.33</v>
      </c>
      <c r="E12341">
        <v>0.54</v>
      </c>
      <c r="F12341">
        <v>0.91</v>
      </c>
      <c r="G12341">
        <v>1.27</v>
      </c>
      <c r="H12341">
        <v>1.79</v>
      </c>
      <c r="I12341">
        <v>2.36</v>
      </c>
      <c r="J12341">
        <v>2.86</v>
      </c>
      <c r="K12341">
        <v>3.81</v>
      </c>
      <c r="L12341">
        <v>3.72</v>
      </c>
    </row>
    <row r="12342" spans="1:12" x14ac:dyDescent="0.2">
      <c r="A12342" s="4">
        <v>39920</v>
      </c>
      <c r="B12342">
        <v>0.04</v>
      </c>
      <c r="C12342">
        <v>0.14000000000000001</v>
      </c>
      <c r="D12342">
        <v>0.36</v>
      </c>
      <c r="E12342">
        <v>0.56999999999999995</v>
      </c>
      <c r="F12342">
        <v>0.99</v>
      </c>
      <c r="G12342">
        <v>1.36</v>
      </c>
      <c r="H12342">
        <v>1.91</v>
      </c>
      <c r="I12342">
        <v>2.48</v>
      </c>
      <c r="J12342">
        <v>2.98</v>
      </c>
      <c r="K12342">
        <v>3.91</v>
      </c>
      <c r="L12342">
        <v>3.79</v>
      </c>
    </row>
    <row r="12343" spans="1:12" x14ac:dyDescent="0.2">
      <c r="A12343" s="4">
        <v>39923</v>
      </c>
      <c r="B12343">
        <v>0.04</v>
      </c>
      <c r="C12343">
        <v>0.14000000000000001</v>
      </c>
      <c r="D12343">
        <v>0.34</v>
      </c>
      <c r="E12343">
        <v>0.54</v>
      </c>
      <c r="F12343">
        <v>0.93</v>
      </c>
      <c r="G12343">
        <v>1.27</v>
      </c>
      <c r="H12343">
        <v>1.82</v>
      </c>
      <c r="I12343">
        <v>2.39</v>
      </c>
      <c r="J12343">
        <v>2.88</v>
      </c>
      <c r="K12343">
        <v>3.8</v>
      </c>
      <c r="L12343">
        <v>3.69</v>
      </c>
    </row>
    <row r="12344" spans="1:12" x14ac:dyDescent="0.2">
      <c r="A12344" s="4">
        <v>39924</v>
      </c>
      <c r="B12344">
        <v>7.0000000000000007E-2</v>
      </c>
      <c r="C12344">
        <v>0.15</v>
      </c>
      <c r="D12344">
        <v>0.34</v>
      </c>
      <c r="E12344">
        <v>0.53</v>
      </c>
      <c r="F12344">
        <v>0.96</v>
      </c>
      <c r="G12344">
        <v>1.32</v>
      </c>
      <c r="H12344">
        <v>1.87</v>
      </c>
      <c r="I12344">
        <v>2.46</v>
      </c>
      <c r="J12344">
        <v>2.94</v>
      </c>
      <c r="K12344">
        <v>3.86</v>
      </c>
      <c r="L12344">
        <v>3.74</v>
      </c>
    </row>
    <row r="12345" spans="1:12" x14ac:dyDescent="0.2">
      <c r="A12345" s="4">
        <v>39925</v>
      </c>
      <c r="B12345">
        <v>0.08</v>
      </c>
      <c r="C12345">
        <v>0.14000000000000001</v>
      </c>
      <c r="D12345">
        <v>0.32</v>
      </c>
      <c r="E12345">
        <v>0.52</v>
      </c>
      <c r="F12345">
        <v>1</v>
      </c>
      <c r="G12345">
        <v>1.36</v>
      </c>
      <c r="H12345">
        <v>1.92</v>
      </c>
      <c r="I12345">
        <v>2.5</v>
      </c>
      <c r="J12345">
        <v>2.98</v>
      </c>
      <c r="K12345">
        <v>3.93</v>
      </c>
      <c r="L12345">
        <v>3.82</v>
      </c>
    </row>
    <row r="12346" spans="1:12" x14ac:dyDescent="0.2">
      <c r="A12346" s="4">
        <v>39926</v>
      </c>
      <c r="B12346">
        <v>0.08</v>
      </c>
      <c r="C12346">
        <v>0.1</v>
      </c>
      <c r="D12346">
        <v>0.31</v>
      </c>
      <c r="E12346">
        <v>0.49</v>
      </c>
      <c r="F12346">
        <v>0.97</v>
      </c>
      <c r="G12346">
        <v>1.34</v>
      </c>
      <c r="H12346">
        <v>1.89</v>
      </c>
      <c r="I12346">
        <v>2.4900000000000002</v>
      </c>
      <c r="J12346">
        <v>2.96</v>
      </c>
      <c r="K12346">
        <v>3.9</v>
      </c>
      <c r="L12346">
        <v>3.8</v>
      </c>
    </row>
    <row r="12347" spans="1:12" x14ac:dyDescent="0.2">
      <c r="A12347" s="4">
        <v>39927</v>
      </c>
      <c r="B12347">
        <v>7.0000000000000007E-2</v>
      </c>
      <c r="C12347">
        <v>0.1</v>
      </c>
      <c r="D12347">
        <v>0.31</v>
      </c>
      <c r="E12347">
        <v>0.5</v>
      </c>
      <c r="F12347">
        <v>0.99</v>
      </c>
      <c r="G12347">
        <v>1.38</v>
      </c>
      <c r="H12347">
        <v>1.96</v>
      </c>
      <c r="I12347">
        <v>2.56</v>
      </c>
      <c r="J12347">
        <v>3.03</v>
      </c>
      <c r="K12347">
        <v>3.99</v>
      </c>
      <c r="L12347">
        <v>3.89</v>
      </c>
    </row>
    <row r="12348" spans="1:12" x14ac:dyDescent="0.2">
      <c r="A12348" s="4">
        <v>39930</v>
      </c>
      <c r="B12348">
        <v>7.0000000000000007E-2</v>
      </c>
      <c r="C12348">
        <v>0.13</v>
      </c>
      <c r="D12348">
        <v>0.3</v>
      </c>
      <c r="E12348">
        <v>0.49</v>
      </c>
      <c r="F12348">
        <v>0.9</v>
      </c>
      <c r="G12348">
        <v>1.31</v>
      </c>
      <c r="H12348">
        <v>1.87</v>
      </c>
      <c r="I12348">
        <v>2.48</v>
      </c>
      <c r="J12348">
        <v>2.95</v>
      </c>
      <c r="K12348">
        <v>3.92</v>
      </c>
      <c r="L12348">
        <v>3.84</v>
      </c>
    </row>
    <row r="12349" spans="1:12" x14ac:dyDescent="0.2">
      <c r="A12349" s="4">
        <v>39931</v>
      </c>
      <c r="B12349">
        <v>0.05</v>
      </c>
      <c r="C12349">
        <v>0.13</v>
      </c>
      <c r="D12349">
        <v>0.31</v>
      </c>
      <c r="E12349">
        <v>0.52</v>
      </c>
      <c r="F12349">
        <v>0.95</v>
      </c>
      <c r="G12349">
        <v>1.39</v>
      </c>
      <c r="H12349">
        <v>1.97</v>
      </c>
      <c r="I12349">
        <v>2.58</v>
      </c>
      <c r="J12349">
        <v>3.05</v>
      </c>
      <c r="K12349">
        <v>4.03</v>
      </c>
      <c r="L12349">
        <v>3.97</v>
      </c>
    </row>
    <row r="12350" spans="1:12" x14ac:dyDescent="0.2">
      <c r="A12350" s="4">
        <v>39932</v>
      </c>
      <c r="B12350">
        <v>0.04</v>
      </c>
      <c r="C12350">
        <v>0.11</v>
      </c>
      <c r="D12350">
        <v>0.28000000000000003</v>
      </c>
      <c r="E12350">
        <v>0.5</v>
      </c>
      <c r="F12350">
        <v>0.94</v>
      </c>
      <c r="G12350">
        <v>1.4</v>
      </c>
      <c r="H12350">
        <v>2.0099999999999998</v>
      </c>
      <c r="I12350">
        <v>2.69</v>
      </c>
      <c r="J12350">
        <v>3.12</v>
      </c>
      <c r="K12350">
        <v>4.07</v>
      </c>
      <c r="L12350">
        <v>4.01</v>
      </c>
    </row>
    <row r="12351" spans="1:12" x14ac:dyDescent="0.2">
      <c r="A12351" s="4">
        <v>39933</v>
      </c>
      <c r="B12351">
        <v>0.04</v>
      </c>
      <c r="C12351">
        <v>0.14000000000000001</v>
      </c>
      <c r="D12351">
        <v>0.28999999999999998</v>
      </c>
      <c r="E12351">
        <v>0.49</v>
      </c>
      <c r="F12351">
        <v>0.91</v>
      </c>
      <c r="G12351">
        <v>1.38</v>
      </c>
      <c r="H12351">
        <v>2.02</v>
      </c>
      <c r="I12351">
        <v>2.7</v>
      </c>
      <c r="J12351">
        <v>3.16</v>
      </c>
      <c r="K12351">
        <v>4.0999999999999996</v>
      </c>
      <c r="L12351">
        <v>4.05</v>
      </c>
    </row>
    <row r="12352" spans="1:12" x14ac:dyDescent="0.2">
      <c r="A12352" s="4">
        <v>39934</v>
      </c>
      <c r="B12352">
        <v>0.06</v>
      </c>
      <c r="C12352">
        <v>0.16</v>
      </c>
      <c r="D12352">
        <v>0.31</v>
      </c>
      <c r="E12352">
        <v>0.49</v>
      </c>
      <c r="F12352">
        <v>0.92</v>
      </c>
      <c r="G12352">
        <v>1.39</v>
      </c>
      <c r="H12352">
        <v>2.0299999999999998</v>
      </c>
      <c r="I12352">
        <v>2.72</v>
      </c>
      <c r="J12352">
        <v>3.21</v>
      </c>
      <c r="K12352">
        <v>4.1399999999999997</v>
      </c>
      <c r="L12352">
        <v>4.09</v>
      </c>
    </row>
    <row r="12353" spans="1:12" x14ac:dyDescent="0.2">
      <c r="A12353" s="4">
        <v>39937</v>
      </c>
      <c r="B12353">
        <v>0.14000000000000001</v>
      </c>
      <c r="C12353">
        <v>0.19</v>
      </c>
      <c r="D12353">
        <v>0.33</v>
      </c>
      <c r="E12353">
        <v>0.52</v>
      </c>
      <c r="F12353">
        <v>0.94</v>
      </c>
      <c r="G12353">
        <v>1.4</v>
      </c>
      <c r="H12353">
        <v>2.0299999999999998</v>
      </c>
      <c r="I12353">
        <v>2.7</v>
      </c>
      <c r="J12353">
        <v>3.19</v>
      </c>
      <c r="K12353">
        <v>4.1100000000000003</v>
      </c>
      <c r="L12353">
        <v>4.0599999999999996</v>
      </c>
    </row>
    <row r="12354" spans="1:12" x14ac:dyDescent="0.2">
      <c r="A12354" s="4">
        <v>39938</v>
      </c>
      <c r="B12354">
        <v>0.14000000000000001</v>
      </c>
      <c r="C12354">
        <v>0.19</v>
      </c>
      <c r="D12354">
        <v>0.34</v>
      </c>
      <c r="E12354">
        <v>0.53</v>
      </c>
      <c r="F12354">
        <v>0.98</v>
      </c>
      <c r="G12354">
        <v>1.46</v>
      </c>
      <c r="H12354">
        <v>2.0499999999999998</v>
      </c>
      <c r="I12354">
        <v>2.7</v>
      </c>
      <c r="J12354">
        <v>3.2</v>
      </c>
      <c r="K12354">
        <v>4.1100000000000003</v>
      </c>
      <c r="L12354">
        <v>4.0599999999999996</v>
      </c>
    </row>
    <row r="12355" spans="1:12" x14ac:dyDescent="0.2">
      <c r="A12355" s="4">
        <v>39939</v>
      </c>
      <c r="B12355">
        <v>0.14000000000000001</v>
      </c>
      <c r="C12355">
        <v>0.19</v>
      </c>
      <c r="D12355">
        <v>0.32</v>
      </c>
      <c r="E12355">
        <v>0.51</v>
      </c>
      <c r="F12355">
        <v>0.96</v>
      </c>
      <c r="G12355">
        <v>1.43</v>
      </c>
      <c r="H12355">
        <v>2.06</v>
      </c>
      <c r="I12355">
        <v>2.7</v>
      </c>
      <c r="J12355">
        <v>3.18</v>
      </c>
      <c r="K12355">
        <v>4.12</v>
      </c>
      <c r="L12355">
        <v>4.09</v>
      </c>
    </row>
    <row r="12356" spans="1:12" x14ac:dyDescent="0.2">
      <c r="A12356" s="4">
        <v>39940</v>
      </c>
      <c r="B12356">
        <v>0.15</v>
      </c>
      <c r="C12356">
        <v>0.18</v>
      </c>
      <c r="D12356">
        <v>0.32</v>
      </c>
      <c r="E12356">
        <v>0.54</v>
      </c>
      <c r="F12356">
        <v>1</v>
      </c>
      <c r="G12356">
        <v>1.46</v>
      </c>
      <c r="H12356">
        <v>2.15</v>
      </c>
      <c r="I12356">
        <v>2.8</v>
      </c>
      <c r="J12356">
        <v>3.29</v>
      </c>
      <c r="K12356">
        <v>4.26</v>
      </c>
      <c r="L12356">
        <v>4.25</v>
      </c>
    </row>
    <row r="12357" spans="1:12" x14ac:dyDescent="0.2">
      <c r="A12357" s="4">
        <v>39941</v>
      </c>
      <c r="B12357">
        <v>0.15</v>
      </c>
      <c r="C12357">
        <v>0.19</v>
      </c>
      <c r="D12357">
        <v>0.31</v>
      </c>
      <c r="E12357">
        <v>0.55000000000000004</v>
      </c>
      <c r="F12357">
        <v>1</v>
      </c>
      <c r="G12357">
        <v>1.44</v>
      </c>
      <c r="H12357">
        <v>2.15</v>
      </c>
      <c r="I12357">
        <v>2.78</v>
      </c>
      <c r="J12357">
        <v>3.29</v>
      </c>
      <c r="K12357">
        <v>4.25</v>
      </c>
      <c r="L12357">
        <v>4.28</v>
      </c>
    </row>
    <row r="12358" spans="1:12" x14ac:dyDescent="0.2">
      <c r="A12358" s="4">
        <v>39944</v>
      </c>
      <c r="B12358">
        <v>0.16</v>
      </c>
      <c r="C12358">
        <v>0.19</v>
      </c>
      <c r="D12358">
        <v>0.3</v>
      </c>
      <c r="E12358">
        <v>0.53</v>
      </c>
      <c r="F12358">
        <v>0.92</v>
      </c>
      <c r="G12358">
        <v>1.34</v>
      </c>
      <c r="H12358">
        <v>2.04</v>
      </c>
      <c r="I12358">
        <v>2.67</v>
      </c>
      <c r="J12358">
        <v>3.17</v>
      </c>
      <c r="K12358">
        <v>4.1500000000000004</v>
      </c>
      <c r="L12358">
        <v>4.18</v>
      </c>
    </row>
    <row r="12359" spans="1:12" x14ac:dyDescent="0.2">
      <c r="A12359" s="4">
        <v>39945</v>
      </c>
      <c r="B12359">
        <v>0.16</v>
      </c>
      <c r="C12359">
        <v>0.19</v>
      </c>
      <c r="D12359">
        <v>0.3</v>
      </c>
      <c r="E12359">
        <v>0.54</v>
      </c>
      <c r="F12359">
        <v>0.9</v>
      </c>
      <c r="G12359">
        <v>1.34</v>
      </c>
      <c r="H12359">
        <v>2.02</v>
      </c>
      <c r="I12359">
        <v>2.67</v>
      </c>
      <c r="J12359">
        <v>3.17</v>
      </c>
      <c r="K12359">
        <v>4.13</v>
      </c>
      <c r="L12359">
        <v>4.16</v>
      </c>
    </row>
    <row r="12360" spans="1:12" x14ac:dyDescent="0.2">
      <c r="A12360" s="4">
        <v>39946</v>
      </c>
      <c r="B12360">
        <v>0.15</v>
      </c>
      <c r="C12360">
        <v>0.17</v>
      </c>
      <c r="D12360">
        <v>0.3</v>
      </c>
      <c r="E12360">
        <v>0.52</v>
      </c>
      <c r="F12360">
        <v>0.89</v>
      </c>
      <c r="G12360">
        <v>1.31</v>
      </c>
      <c r="H12360">
        <v>1.98</v>
      </c>
      <c r="I12360">
        <v>2.62</v>
      </c>
      <c r="J12360">
        <v>3.11</v>
      </c>
      <c r="K12360">
        <v>4.0599999999999996</v>
      </c>
      <c r="L12360">
        <v>4.09</v>
      </c>
    </row>
    <row r="12361" spans="1:12" x14ac:dyDescent="0.2">
      <c r="A12361" s="4">
        <v>39947</v>
      </c>
      <c r="B12361">
        <v>0.1</v>
      </c>
      <c r="C12361">
        <v>0.16</v>
      </c>
      <c r="D12361">
        <v>0.28000000000000003</v>
      </c>
      <c r="E12361">
        <v>0.5</v>
      </c>
      <c r="F12361">
        <v>0.87</v>
      </c>
      <c r="G12361">
        <v>1.3</v>
      </c>
      <c r="H12361">
        <v>1.98</v>
      </c>
      <c r="I12361">
        <v>2.62</v>
      </c>
      <c r="J12361">
        <v>3.1</v>
      </c>
      <c r="K12361">
        <v>4.04</v>
      </c>
      <c r="L12361">
        <v>4.0599999999999996</v>
      </c>
    </row>
    <row r="12362" spans="1:12" x14ac:dyDescent="0.2">
      <c r="A12362" s="4">
        <v>39948</v>
      </c>
      <c r="B12362">
        <v>0.11</v>
      </c>
      <c r="C12362">
        <v>0.17</v>
      </c>
      <c r="D12362">
        <v>0.28999999999999998</v>
      </c>
      <c r="E12362">
        <v>0.5</v>
      </c>
      <c r="F12362">
        <v>0.88</v>
      </c>
      <c r="G12362">
        <v>1.3</v>
      </c>
      <c r="H12362">
        <v>2.0099999999999998</v>
      </c>
      <c r="I12362">
        <v>2.65</v>
      </c>
      <c r="J12362">
        <v>3.14</v>
      </c>
      <c r="K12362">
        <v>4.07</v>
      </c>
      <c r="L12362">
        <v>4.09</v>
      </c>
    </row>
    <row r="12363" spans="1:12" x14ac:dyDescent="0.2">
      <c r="A12363" s="4">
        <v>39951</v>
      </c>
      <c r="B12363">
        <v>0.12</v>
      </c>
      <c r="C12363">
        <v>0.19</v>
      </c>
      <c r="D12363">
        <v>0.3</v>
      </c>
      <c r="E12363">
        <v>0.5</v>
      </c>
      <c r="F12363">
        <v>0.93</v>
      </c>
      <c r="G12363">
        <v>1.36</v>
      </c>
      <c r="H12363">
        <v>2.09</v>
      </c>
      <c r="I12363">
        <v>2.73</v>
      </c>
      <c r="J12363">
        <v>3.22</v>
      </c>
      <c r="K12363">
        <v>4.16</v>
      </c>
      <c r="L12363">
        <v>4.18</v>
      </c>
    </row>
    <row r="12364" spans="1:12" x14ac:dyDescent="0.2">
      <c r="A12364" s="4">
        <v>39952</v>
      </c>
      <c r="B12364">
        <v>0.14000000000000001</v>
      </c>
      <c r="C12364">
        <v>0.18</v>
      </c>
      <c r="D12364">
        <v>0.28999999999999998</v>
      </c>
      <c r="E12364">
        <v>0.48</v>
      </c>
      <c r="F12364">
        <v>0.91</v>
      </c>
      <c r="G12364">
        <v>1.37</v>
      </c>
      <c r="H12364">
        <v>2.12</v>
      </c>
      <c r="I12364">
        <v>2.76</v>
      </c>
      <c r="J12364">
        <v>3.25</v>
      </c>
      <c r="K12364">
        <v>4.1900000000000004</v>
      </c>
      <c r="L12364">
        <v>4.21</v>
      </c>
    </row>
    <row r="12365" spans="1:12" x14ac:dyDescent="0.2">
      <c r="A12365" s="4">
        <v>39953</v>
      </c>
      <c r="B12365">
        <v>0.18</v>
      </c>
      <c r="C12365">
        <v>0.18</v>
      </c>
      <c r="D12365">
        <v>0.28000000000000003</v>
      </c>
      <c r="E12365">
        <v>0.44</v>
      </c>
      <c r="F12365">
        <v>0.87</v>
      </c>
      <c r="G12365">
        <v>1.31</v>
      </c>
      <c r="H12365">
        <v>2.0499999999999998</v>
      </c>
      <c r="I12365">
        <v>2.72</v>
      </c>
      <c r="J12365">
        <v>3.19</v>
      </c>
      <c r="K12365">
        <v>4.1100000000000003</v>
      </c>
      <c r="L12365">
        <v>4.1399999999999997</v>
      </c>
    </row>
    <row r="12366" spans="1:12" x14ac:dyDescent="0.2">
      <c r="A12366" s="4">
        <v>39954</v>
      </c>
      <c r="B12366">
        <v>0.13</v>
      </c>
      <c r="C12366">
        <v>0.19</v>
      </c>
      <c r="D12366">
        <v>0.3</v>
      </c>
      <c r="E12366">
        <v>0.45</v>
      </c>
      <c r="F12366">
        <v>0.89</v>
      </c>
      <c r="G12366">
        <v>1.36</v>
      </c>
      <c r="H12366">
        <v>2.16</v>
      </c>
      <c r="I12366">
        <v>2.86</v>
      </c>
      <c r="J12366">
        <v>3.35</v>
      </c>
      <c r="K12366">
        <v>4.2699999999999996</v>
      </c>
      <c r="L12366">
        <v>4.3</v>
      </c>
    </row>
    <row r="12367" spans="1:12" x14ac:dyDescent="0.2">
      <c r="A12367" s="4">
        <v>39955</v>
      </c>
      <c r="B12367">
        <v>0.13</v>
      </c>
      <c r="C12367">
        <v>0.18</v>
      </c>
      <c r="D12367">
        <v>0.3</v>
      </c>
      <c r="E12367">
        <v>0.49</v>
      </c>
      <c r="F12367">
        <v>0.92</v>
      </c>
      <c r="G12367">
        <v>1.39</v>
      </c>
      <c r="H12367">
        <v>2.23</v>
      </c>
      <c r="I12367">
        <v>2.96</v>
      </c>
      <c r="J12367">
        <v>3.45</v>
      </c>
      <c r="K12367">
        <v>4.3600000000000003</v>
      </c>
      <c r="L12367">
        <v>4.38</v>
      </c>
    </row>
    <row r="12368" spans="1:12" x14ac:dyDescent="0.2">
      <c r="A12368" s="4">
        <v>39958</v>
      </c>
      <c r="B12368" t="s">
        <v>13</v>
      </c>
      <c r="C12368" t="s">
        <v>13</v>
      </c>
      <c r="D12368" t="s">
        <v>13</v>
      </c>
      <c r="E12368" t="s">
        <v>13</v>
      </c>
      <c r="F12368" t="s">
        <v>13</v>
      </c>
      <c r="G12368" t="s">
        <v>13</v>
      </c>
      <c r="H12368" t="s">
        <v>13</v>
      </c>
      <c r="I12368" t="s">
        <v>13</v>
      </c>
      <c r="J12368" t="s">
        <v>13</v>
      </c>
      <c r="K12368" t="s">
        <v>13</v>
      </c>
      <c r="L12368" t="s">
        <v>13</v>
      </c>
    </row>
    <row r="12369" spans="1:12" x14ac:dyDescent="0.2">
      <c r="A12369" s="4">
        <v>39959</v>
      </c>
      <c r="B12369">
        <v>0.13</v>
      </c>
      <c r="C12369">
        <v>0.18</v>
      </c>
      <c r="D12369">
        <v>0.3</v>
      </c>
      <c r="E12369">
        <v>0.5</v>
      </c>
      <c r="F12369">
        <v>0.96</v>
      </c>
      <c r="G12369">
        <v>1.45</v>
      </c>
      <c r="H12369">
        <v>2.2999999999999998</v>
      </c>
      <c r="I12369">
        <v>3.05</v>
      </c>
      <c r="J12369">
        <v>3.5</v>
      </c>
      <c r="K12369">
        <v>4.42</v>
      </c>
      <c r="L12369">
        <v>4.45</v>
      </c>
    </row>
    <row r="12370" spans="1:12" x14ac:dyDescent="0.2">
      <c r="A12370" s="4">
        <v>39960</v>
      </c>
      <c r="B12370">
        <v>0.18</v>
      </c>
      <c r="C12370">
        <v>0.17</v>
      </c>
      <c r="D12370">
        <v>0.28999999999999998</v>
      </c>
      <c r="E12370">
        <v>0.49</v>
      </c>
      <c r="F12370">
        <v>0.96</v>
      </c>
      <c r="G12370">
        <v>1.5</v>
      </c>
      <c r="H12370">
        <v>2.4300000000000002</v>
      </c>
      <c r="I12370">
        <v>3.22</v>
      </c>
      <c r="J12370">
        <v>3.71</v>
      </c>
      <c r="K12370">
        <v>4.58</v>
      </c>
      <c r="L12370">
        <v>4.59</v>
      </c>
    </row>
    <row r="12371" spans="1:12" x14ac:dyDescent="0.2">
      <c r="A12371" s="4">
        <v>39961</v>
      </c>
      <c r="B12371">
        <v>0.14000000000000001</v>
      </c>
      <c r="C12371">
        <v>0.15</v>
      </c>
      <c r="D12371">
        <v>0.31</v>
      </c>
      <c r="E12371">
        <v>0.48</v>
      </c>
      <c r="F12371">
        <v>0.97</v>
      </c>
      <c r="G12371">
        <v>1.52</v>
      </c>
      <c r="H12371">
        <v>2.46</v>
      </c>
      <c r="I12371">
        <v>3.22</v>
      </c>
      <c r="J12371">
        <v>3.67</v>
      </c>
      <c r="K12371">
        <v>4.5199999999999996</v>
      </c>
      <c r="L12371">
        <v>4.54</v>
      </c>
    </row>
    <row r="12372" spans="1:12" x14ac:dyDescent="0.2">
      <c r="A12372" s="4">
        <v>39962</v>
      </c>
      <c r="B12372">
        <v>0.14000000000000001</v>
      </c>
      <c r="C12372">
        <v>0.14000000000000001</v>
      </c>
      <c r="D12372">
        <v>0.3</v>
      </c>
      <c r="E12372">
        <v>0.47</v>
      </c>
      <c r="F12372">
        <v>0.92</v>
      </c>
      <c r="G12372">
        <v>1.42</v>
      </c>
      <c r="H12372">
        <v>2.34</v>
      </c>
      <c r="I12372">
        <v>3.06</v>
      </c>
      <c r="J12372">
        <v>3.47</v>
      </c>
      <c r="K12372">
        <v>4.34</v>
      </c>
      <c r="L12372">
        <v>4.34</v>
      </c>
    </row>
    <row r="12373" spans="1:12" x14ac:dyDescent="0.2">
      <c r="A12373" s="4">
        <v>39965</v>
      </c>
      <c r="B12373">
        <v>0.13</v>
      </c>
      <c r="C12373">
        <v>0.13</v>
      </c>
      <c r="D12373">
        <v>0.28999999999999998</v>
      </c>
      <c r="E12373">
        <v>0.48</v>
      </c>
      <c r="F12373">
        <v>0.97</v>
      </c>
      <c r="G12373">
        <v>1.52</v>
      </c>
      <c r="H12373">
        <v>2.5499999999999998</v>
      </c>
      <c r="I12373">
        <v>3.28</v>
      </c>
      <c r="J12373">
        <v>3.71</v>
      </c>
      <c r="K12373">
        <v>4.5599999999999996</v>
      </c>
      <c r="L12373">
        <v>4.55</v>
      </c>
    </row>
    <row r="12374" spans="1:12" x14ac:dyDescent="0.2">
      <c r="A12374" s="4">
        <v>39966</v>
      </c>
      <c r="B12374">
        <v>0.06</v>
      </c>
      <c r="C12374">
        <v>0.14000000000000001</v>
      </c>
      <c r="D12374">
        <v>0.27</v>
      </c>
      <c r="E12374">
        <v>0.46</v>
      </c>
      <c r="F12374">
        <v>0.96</v>
      </c>
      <c r="G12374">
        <v>1.52</v>
      </c>
      <c r="H12374">
        <v>2.52</v>
      </c>
      <c r="I12374">
        <v>3.26</v>
      </c>
      <c r="J12374">
        <v>3.65</v>
      </c>
      <c r="K12374">
        <v>4.51</v>
      </c>
      <c r="L12374">
        <v>4.5</v>
      </c>
    </row>
    <row r="12375" spans="1:12" x14ac:dyDescent="0.2">
      <c r="A12375" s="4">
        <v>39967</v>
      </c>
      <c r="B12375">
        <v>0.08</v>
      </c>
      <c r="C12375">
        <v>0.14000000000000001</v>
      </c>
      <c r="D12375">
        <v>0.26</v>
      </c>
      <c r="E12375">
        <v>0.45</v>
      </c>
      <c r="F12375">
        <v>0.91</v>
      </c>
      <c r="G12375">
        <v>1.47</v>
      </c>
      <c r="H12375">
        <v>2.4300000000000002</v>
      </c>
      <c r="I12375">
        <v>3.16</v>
      </c>
      <c r="J12375">
        <v>3.56</v>
      </c>
      <c r="K12375">
        <v>4.4400000000000004</v>
      </c>
      <c r="L12375">
        <v>4.45</v>
      </c>
    </row>
    <row r="12376" spans="1:12" x14ac:dyDescent="0.2">
      <c r="A12376" s="4">
        <v>39968</v>
      </c>
      <c r="B12376">
        <v>0.08</v>
      </c>
      <c r="C12376">
        <v>0.14000000000000001</v>
      </c>
      <c r="D12376">
        <v>0.28000000000000003</v>
      </c>
      <c r="E12376">
        <v>0.47</v>
      </c>
      <c r="F12376">
        <v>0.96</v>
      </c>
      <c r="G12376">
        <v>1.54</v>
      </c>
      <c r="H12376">
        <v>2.56</v>
      </c>
      <c r="I12376">
        <v>3.31</v>
      </c>
      <c r="J12376">
        <v>3.72</v>
      </c>
      <c r="K12376">
        <v>4.58</v>
      </c>
      <c r="L12376">
        <v>4.58</v>
      </c>
    </row>
    <row r="12377" spans="1:12" x14ac:dyDescent="0.2">
      <c r="A12377" s="4">
        <v>39969</v>
      </c>
      <c r="B12377">
        <v>0.08</v>
      </c>
      <c r="C12377">
        <v>0.2</v>
      </c>
      <c r="D12377">
        <v>0.35</v>
      </c>
      <c r="E12377">
        <v>0.62</v>
      </c>
      <c r="F12377">
        <v>1.32</v>
      </c>
      <c r="G12377">
        <v>1.88</v>
      </c>
      <c r="H12377">
        <v>2.85</v>
      </c>
      <c r="I12377">
        <v>3.53</v>
      </c>
      <c r="J12377">
        <v>3.84</v>
      </c>
      <c r="K12377">
        <v>4.6399999999999997</v>
      </c>
      <c r="L12377">
        <v>4.63</v>
      </c>
    </row>
    <row r="12378" spans="1:12" x14ac:dyDescent="0.2">
      <c r="A12378" s="4">
        <v>39972</v>
      </c>
      <c r="B12378">
        <v>0.08</v>
      </c>
      <c r="C12378">
        <v>0.19</v>
      </c>
      <c r="D12378">
        <v>0.35</v>
      </c>
      <c r="E12378">
        <v>0.62</v>
      </c>
      <c r="F12378">
        <v>1.42</v>
      </c>
      <c r="G12378">
        <v>2</v>
      </c>
      <c r="H12378">
        <v>2.95</v>
      </c>
      <c r="I12378">
        <v>3.6</v>
      </c>
      <c r="J12378">
        <v>3.91</v>
      </c>
      <c r="K12378">
        <v>4.66</v>
      </c>
      <c r="L12378">
        <v>4.6500000000000004</v>
      </c>
    </row>
    <row r="12379" spans="1:12" x14ac:dyDescent="0.2">
      <c r="A12379" s="4">
        <v>39973</v>
      </c>
      <c r="B12379">
        <v>0.09</v>
      </c>
      <c r="C12379">
        <v>0.19</v>
      </c>
      <c r="D12379">
        <v>0.31</v>
      </c>
      <c r="E12379">
        <v>0.56000000000000005</v>
      </c>
      <c r="F12379">
        <v>1.33</v>
      </c>
      <c r="G12379">
        <v>1.93</v>
      </c>
      <c r="H12379">
        <v>2.86</v>
      </c>
      <c r="I12379">
        <v>3.51</v>
      </c>
      <c r="J12379">
        <v>3.86</v>
      </c>
      <c r="K12379">
        <v>4.6500000000000004</v>
      </c>
      <c r="L12379">
        <v>4.6399999999999997</v>
      </c>
    </row>
    <row r="12380" spans="1:12" x14ac:dyDescent="0.2">
      <c r="A12380" s="4">
        <v>39974</v>
      </c>
      <c r="B12380">
        <v>0.11</v>
      </c>
      <c r="C12380">
        <v>0.18</v>
      </c>
      <c r="D12380">
        <v>0.31</v>
      </c>
      <c r="E12380">
        <v>0.55000000000000004</v>
      </c>
      <c r="F12380">
        <v>1.38</v>
      </c>
      <c r="G12380">
        <v>2</v>
      </c>
      <c r="H12380">
        <v>2.93</v>
      </c>
      <c r="I12380">
        <v>3.59</v>
      </c>
      <c r="J12380">
        <v>3.98</v>
      </c>
      <c r="K12380">
        <v>4.75</v>
      </c>
      <c r="L12380">
        <v>4.76</v>
      </c>
    </row>
    <row r="12381" spans="1:12" x14ac:dyDescent="0.2">
      <c r="A12381" s="4">
        <v>39975</v>
      </c>
      <c r="B12381">
        <v>0.09</v>
      </c>
      <c r="C12381">
        <v>0.19</v>
      </c>
      <c r="D12381">
        <v>0.31</v>
      </c>
      <c r="E12381">
        <v>0.53</v>
      </c>
      <c r="F12381">
        <v>1.35</v>
      </c>
      <c r="G12381">
        <v>1.97</v>
      </c>
      <c r="H12381">
        <v>2.87</v>
      </c>
      <c r="I12381">
        <v>3.49</v>
      </c>
      <c r="J12381">
        <v>3.88</v>
      </c>
      <c r="K12381">
        <v>4.67</v>
      </c>
      <c r="L12381">
        <v>4.6900000000000004</v>
      </c>
    </row>
    <row r="12382" spans="1:12" x14ac:dyDescent="0.2">
      <c r="A12382" s="4">
        <v>39976</v>
      </c>
      <c r="B12382">
        <v>0.08</v>
      </c>
      <c r="C12382">
        <v>0.19</v>
      </c>
      <c r="D12382">
        <v>0.28999999999999998</v>
      </c>
      <c r="E12382">
        <v>0.52</v>
      </c>
      <c r="F12382">
        <v>1.3</v>
      </c>
      <c r="G12382">
        <v>1.91</v>
      </c>
      <c r="H12382">
        <v>2.81</v>
      </c>
      <c r="I12382">
        <v>3.46</v>
      </c>
      <c r="J12382">
        <v>3.81</v>
      </c>
      <c r="K12382">
        <v>4.63</v>
      </c>
      <c r="L12382">
        <v>4.6500000000000004</v>
      </c>
    </row>
    <row r="12383" spans="1:12" x14ac:dyDescent="0.2">
      <c r="A12383" s="4">
        <v>39979</v>
      </c>
      <c r="B12383">
        <v>0.08</v>
      </c>
      <c r="C12383">
        <v>0.17</v>
      </c>
      <c r="D12383">
        <v>0.28999999999999998</v>
      </c>
      <c r="E12383">
        <v>0.51</v>
      </c>
      <c r="F12383">
        <v>1.26</v>
      </c>
      <c r="G12383">
        <v>1.84</v>
      </c>
      <c r="H12383">
        <v>2.75</v>
      </c>
      <c r="I12383">
        <v>3.39</v>
      </c>
      <c r="J12383">
        <v>3.76</v>
      </c>
      <c r="K12383">
        <v>4.58</v>
      </c>
      <c r="L12383">
        <v>4.6100000000000003</v>
      </c>
    </row>
    <row r="12384" spans="1:12" x14ac:dyDescent="0.2">
      <c r="A12384" s="4">
        <v>39980</v>
      </c>
      <c r="B12384">
        <v>0.09</v>
      </c>
      <c r="C12384">
        <v>0.17</v>
      </c>
      <c r="D12384">
        <v>0.3</v>
      </c>
      <c r="E12384">
        <v>0.51</v>
      </c>
      <c r="F12384">
        <v>1.23</v>
      </c>
      <c r="G12384">
        <v>1.79</v>
      </c>
      <c r="H12384">
        <v>2.7</v>
      </c>
      <c r="I12384">
        <v>3.32</v>
      </c>
      <c r="J12384">
        <v>3.67</v>
      </c>
      <c r="K12384">
        <v>4.47</v>
      </c>
      <c r="L12384">
        <v>4.4800000000000004</v>
      </c>
    </row>
    <row r="12385" spans="1:12" x14ac:dyDescent="0.2">
      <c r="A12385" s="4">
        <v>39981</v>
      </c>
      <c r="B12385">
        <v>0.11</v>
      </c>
      <c r="C12385">
        <v>0.17</v>
      </c>
      <c r="D12385">
        <v>0.31</v>
      </c>
      <c r="E12385">
        <v>0.5</v>
      </c>
      <c r="F12385">
        <v>1.19</v>
      </c>
      <c r="G12385">
        <v>1.76</v>
      </c>
      <c r="H12385">
        <v>2.69</v>
      </c>
      <c r="I12385">
        <v>3.33</v>
      </c>
      <c r="J12385">
        <v>3.68</v>
      </c>
      <c r="K12385">
        <v>4.47</v>
      </c>
      <c r="L12385">
        <v>4.5</v>
      </c>
    </row>
    <row r="12386" spans="1:12" x14ac:dyDescent="0.2">
      <c r="A12386" s="4">
        <v>39982</v>
      </c>
      <c r="B12386">
        <v>0.12</v>
      </c>
      <c r="C12386">
        <v>0.18</v>
      </c>
      <c r="D12386">
        <v>0.34</v>
      </c>
      <c r="E12386">
        <v>0.52</v>
      </c>
      <c r="F12386">
        <v>1.28</v>
      </c>
      <c r="G12386">
        <v>1.88</v>
      </c>
      <c r="H12386">
        <v>2.86</v>
      </c>
      <c r="I12386">
        <v>3.51</v>
      </c>
      <c r="J12386">
        <v>3.86</v>
      </c>
      <c r="K12386">
        <v>4.62</v>
      </c>
      <c r="L12386">
        <v>4.63</v>
      </c>
    </row>
    <row r="12387" spans="1:12" x14ac:dyDescent="0.2">
      <c r="A12387" s="4">
        <v>39983</v>
      </c>
      <c r="B12387">
        <v>0.1</v>
      </c>
      <c r="C12387">
        <v>0.19</v>
      </c>
      <c r="D12387">
        <v>0.33</v>
      </c>
      <c r="E12387">
        <v>0.51</v>
      </c>
      <c r="F12387">
        <v>1.25</v>
      </c>
      <c r="G12387">
        <v>1.84</v>
      </c>
      <c r="H12387">
        <v>2.82</v>
      </c>
      <c r="I12387">
        <v>3.45</v>
      </c>
      <c r="J12387">
        <v>3.79</v>
      </c>
      <c r="K12387">
        <v>4.54</v>
      </c>
      <c r="L12387">
        <v>4.5199999999999996</v>
      </c>
    </row>
    <row r="12388" spans="1:12" x14ac:dyDescent="0.2">
      <c r="A12388" s="4">
        <v>39986</v>
      </c>
      <c r="B12388">
        <v>0.12</v>
      </c>
      <c r="C12388">
        <v>0.2</v>
      </c>
      <c r="D12388">
        <v>0.34</v>
      </c>
      <c r="E12388">
        <v>0.5</v>
      </c>
      <c r="F12388">
        <v>1.17</v>
      </c>
      <c r="G12388">
        <v>1.77</v>
      </c>
      <c r="H12388">
        <v>2.75</v>
      </c>
      <c r="I12388">
        <v>3.37</v>
      </c>
      <c r="J12388">
        <v>3.72</v>
      </c>
      <c r="K12388">
        <v>4.45</v>
      </c>
      <c r="L12388">
        <v>4.45</v>
      </c>
    </row>
    <row r="12389" spans="1:12" x14ac:dyDescent="0.2">
      <c r="A12389" s="4">
        <v>39987</v>
      </c>
      <c r="B12389">
        <v>0.15</v>
      </c>
      <c r="C12389">
        <v>0.2</v>
      </c>
      <c r="D12389">
        <v>0.34</v>
      </c>
      <c r="E12389">
        <v>0.5</v>
      </c>
      <c r="F12389">
        <v>1.1399999999999999</v>
      </c>
      <c r="G12389">
        <v>1.74</v>
      </c>
      <c r="H12389">
        <v>2.71</v>
      </c>
      <c r="I12389">
        <v>3.31</v>
      </c>
      <c r="J12389">
        <v>3.65</v>
      </c>
      <c r="K12389">
        <v>4.3600000000000003</v>
      </c>
      <c r="L12389">
        <v>4.37</v>
      </c>
    </row>
    <row r="12390" spans="1:12" x14ac:dyDescent="0.2">
      <c r="A12390" s="4">
        <v>39988</v>
      </c>
      <c r="B12390">
        <v>0.1</v>
      </c>
      <c r="C12390">
        <v>0.19</v>
      </c>
      <c r="D12390">
        <v>0.32</v>
      </c>
      <c r="E12390">
        <v>0.5</v>
      </c>
      <c r="F12390">
        <v>1.19</v>
      </c>
      <c r="G12390">
        <v>1.79</v>
      </c>
      <c r="H12390">
        <v>2.74</v>
      </c>
      <c r="I12390">
        <v>3.39</v>
      </c>
      <c r="J12390">
        <v>3.72</v>
      </c>
      <c r="K12390">
        <v>4.43</v>
      </c>
      <c r="L12390">
        <v>4.4400000000000004</v>
      </c>
    </row>
    <row r="12391" spans="1:12" x14ac:dyDescent="0.2">
      <c r="A12391" s="4">
        <v>39989</v>
      </c>
      <c r="B12391">
        <v>7.0000000000000007E-2</v>
      </c>
      <c r="C12391">
        <v>0.18</v>
      </c>
      <c r="D12391">
        <v>0.31</v>
      </c>
      <c r="E12391">
        <v>0.47</v>
      </c>
      <c r="F12391">
        <v>1.1200000000000001</v>
      </c>
      <c r="G12391">
        <v>1.66</v>
      </c>
      <c r="H12391">
        <v>2.58</v>
      </c>
      <c r="I12391">
        <v>3.22</v>
      </c>
      <c r="J12391">
        <v>3.55</v>
      </c>
      <c r="K12391">
        <v>4.3099999999999996</v>
      </c>
      <c r="L12391">
        <v>4.33</v>
      </c>
    </row>
    <row r="12392" spans="1:12" x14ac:dyDescent="0.2">
      <c r="A12392" s="4">
        <v>39990</v>
      </c>
      <c r="B12392">
        <v>7.0000000000000007E-2</v>
      </c>
      <c r="C12392">
        <v>0.2</v>
      </c>
      <c r="D12392">
        <v>0.31</v>
      </c>
      <c r="E12392">
        <v>0.45</v>
      </c>
      <c r="F12392">
        <v>1.1000000000000001</v>
      </c>
      <c r="G12392">
        <v>1.63</v>
      </c>
      <c r="H12392">
        <v>2.5299999999999998</v>
      </c>
      <c r="I12392">
        <v>3.18</v>
      </c>
      <c r="J12392">
        <v>3.52</v>
      </c>
      <c r="K12392">
        <v>4.28</v>
      </c>
      <c r="L12392">
        <v>4.3</v>
      </c>
    </row>
    <row r="12393" spans="1:12" x14ac:dyDescent="0.2">
      <c r="A12393" s="4">
        <v>39993</v>
      </c>
      <c r="B12393">
        <v>0.11</v>
      </c>
      <c r="C12393">
        <v>0.2</v>
      </c>
      <c r="D12393">
        <v>0.36</v>
      </c>
      <c r="E12393">
        <v>0.51</v>
      </c>
      <c r="F12393">
        <v>1.1100000000000001</v>
      </c>
      <c r="G12393">
        <v>1.63</v>
      </c>
      <c r="H12393">
        <v>2.5299999999999998</v>
      </c>
      <c r="I12393">
        <v>3.18</v>
      </c>
      <c r="J12393">
        <v>3.51</v>
      </c>
      <c r="K12393">
        <v>4.29</v>
      </c>
      <c r="L12393">
        <v>4.3099999999999996</v>
      </c>
    </row>
    <row r="12394" spans="1:12" x14ac:dyDescent="0.2">
      <c r="A12394" s="4">
        <v>39994</v>
      </c>
      <c r="B12394">
        <v>0.17</v>
      </c>
      <c r="C12394">
        <v>0.19</v>
      </c>
      <c r="D12394">
        <v>0.35</v>
      </c>
      <c r="E12394">
        <v>0.56000000000000005</v>
      </c>
      <c r="F12394">
        <v>1.1100000000000001</v>
      </c>
      <c r="G12394">
        <v>1.64</v>
      </c>
      <c r="H12394">
        <v>2.54</v>
      </c>
      <c r="I12394">
        <v>3.19</v>
      </c>
      <c r="J12394">
        <v>3.53</v>
      </c>
      <c r="K12394">
        <v>4.3</v>
      </c>
      <c r="L12394">
        <v>4.32</v>
      </c>
    </row>
    <row r="12395" spans="1:12" x14ac:dyDescent="0.2">
      <c r="A12395" s="4">
        <v>39995</v>
      </c>
      <c r="B12395">
        <v>0.13</v>
      </c>
      <c r="C12395">
        <v>0.17</v>
      </c>
      <c r="D12395">
        <v>0.33</v>
      </c>
      <c r="E12395">
        <v>0.54</v>
      </c>
      <c r="F12395">
        <v>1.05</v>
      </c>
      <c r="G12395">
        <v>1.57</v>
      </c>
      <c r="H12395">
        <v>2.5099999999999998</v>
      </c>
      <c r="I12395">
        <v>3.2</v>
      </c>
      <c r="J12395">
        <v>3.55</v>
      </c>
      <c r="K12395">
        <v>4.32</v>
      </c>
      <c r="L12395">
        <v>4.34</v>
      </c>
    </row>
    <row r="12396" spans="1:12" x14ac:dyDescent="0.2">
      <c r="A12396" s="4">
        <v>39996</v>
      </c>
      <c r="B12396">
        <v>0.15</v>
      </c>
      <c r="C12396">
        <v>0.17</v>
      </c>
      <c r="D12396">
        <v>0.32</v>
      </c>
      <c r="E12396">
        <v>0.49</v>
      </c>
      <c r="F12396">
        <v>0.98</v>
      </c>
      <c r="G12396">
        <v>1.52</v>
      </c>
      <c r="H12396">
        <v>2.4300000000000002</v>
      </c>
      <c r="I12396">
        <v>3.14</v>
      </c>
      <c r="J12396">
        <v>3.51</v>
      </c>
      <c r="K12396">
        <v>4.28</v>
      </c>
      <c r="L12396">
        <v>4.32</v>
      </c>
    </row>
    <row r="12397" spans="1:12" x14ac:dyDescent="0.2">
      <c r="A12397" s="4">
        <v>39997</v>
      </c>
      <c r="B12397" t="s">
        <v>13</v>
      </c>
      <c r="C12397" t="s">
        <v>13</v>
      </c>
      <c r="D12397" t="s">
        <v>13</v>
      </c>
      <c r="E12397" t="s">
        <v>13</v>
      </c>
      <c r="F12397" t="s">
        <v>13</v>
      </c>
      <c r="G12397" t="s">
        <v>13</v>
      </c>
      <c r="H12397" t="s">
        <v>13</v>
      </c>
      <c r="I12397" t="s">
        <v>13</v>
      </c>
      <c r="J12397" t="s">
        <v>13</v>
      </c>
      <c r="K12397" t="s">
        <v>13</v>
      </c>
      <c r="L12397" t="s">
        <v>13</v>
      </c>
    </row>
    <row r="12398" spans="1:12" x14ac:dyDescent="0.2">
      <c r="A12398" s="4">
        <v>40000</v>
      </c>
      <c r="B12398">
        <v>0.15</v>
      </c>
      <c r="C12398">
        <v>0.19</v>
      </c>
      <c r="D12398">
        <v>0.28000000000000003</v>
      </c>
      <c r="E12398">
        <v>0.48</v>
      </c>
      <c r="F12398">
        <v>0.96</v>
      </c>
      <c r="G12398">
        <v>1.48</v>
      </c>
      <c r="H12398">
        <v>2.4</v>
      </c>
      <c r="I12398">
        <v>3.12</v>
      </c>
      <c r="J12398">
        <v>3.52</v>
      </c>
      <c r="K12398">
        <v>4.29</v>
      </c>
      <c r="L12398">
        <v>4.3499999999999996</v>
      </c>
    </row>
    <row r="12399" spans="1:12" x14ac:dyDescent="0.2">
      <c r="A12399" s="4">
        <v>40001</v>
      </c>
      <c r="B12399">
        <v>0.16</v>
      </c>
      <c r="C12399">
        <v>0.19</v>
      </c>
      <c r="D12399">
        <v>0.28000000000000003</v>
      </c>
      <c r="E12399">
        <v>0.46</v>
      </c>
      <c r="F12399">
        <v>0.98</v>
      </c>
      <c r="G12399">
        <v>1.52</v>
      </c>
      <c r="H12399">
        <v>2.36</v>
      </c>
      <c r="I12399">
        <v>3.08</v>
      </c>
      <c r="J12399">
        <v>3.47</v>
      </c>
      <c r="K12399">
        <v>4.25</v>
      </c>
      <c r="L12399">
        <v>4.3099999999999996</v>
      </c>
    </row>
    <row r="12400" spans="1:12" x14ac:dyDescent="0.2">
      <c r="A12400" s="4">
        <v>40002</v>
      </c>
      <c r="B12400">
        <v>0.15</v>
      </c>
      <c r="C12400">
        <v>0.18</v>
      </c>
      <c r="D12400">
        <v>0.26</v>
      </c>
      <c r="E12400">
        <v>0.45</v>
      </c>
      <c r="F12400">
        <v>0.91</v>
      </c>
      <c r="G12400">
        <v>1.42</v>
      </c>
      <c r="H12400">
        <v>2.23</v>
      </c>
      <c r="I12400">
        <v>2.9</v>
      </c>
      <c r="J12400">
        <v>3.33</v>
      </c>
      <c r="K12400">
        <v>4.13</v>
      </c>
      <c r="L12400">
        <v>4.17</v>
      </c>
    </row>
    <row r="12401" spans="1:12" x14ac:dyDescent="0.2">
      <c r="A12401" s="4">
        <v>40003</v>
      </c>
      <c r="B12401">
        <v>0.16</v>
      </c>
      <c r="C12401">
        <v>0.19</v>
      </c>
      <c r="D12401">
        <v>0.27</v>
      </c>
      <c r="E12401">
        <v>0.47</v>
      </c>
      <c r="F12401">
        <v>0.94</v>
      </c>
      <c r="G12401">
        <v>1.46</v>
      </c>
      <c r="H12401">
        <v>2.33</v>
      </c>
      <c r="I12401">
        <v>3.01</v>
      </c>
      <c r="J12401">
        <v>3.44</v>
      </c>
      <c r="K12401">
        <v>4.26</v>
      </c>
      <c r="L12401">
        <v>4.3099999999999996</v>
      </c>
    </row>
    <row r="12402" spans="1:12" x14ac:dyDescent="0.2">
      <c r="A12402" s="4">
        <v>40004</v>
      </c>
      <c r="B12402">
        <v>0.15</v>
      </c>
      <c r="C12402">
        <v>0.18</v>
      </c>
      <c r="D12402">
        <v>0.26</v>
      </c>
      <c r="E12402">
        <v>0.45</v>
      </c>
      <c r="F12402">
        <v>0.91</v>
      </c>
      <c r="G12402">
        <v>1.4</v>
      </c>
      <c r="H12402">
        <v>2.2200000000000002</v>
      </c>
      <c r="I12402">
        <v>2.89</v>
      </c>
      <c r="J12402">
        <v>3.32</v>
      </c>
      <c r="K12402">
        <v>4.16</v>
      </c>
      <c r="L12402">
        <v>4.2</v>
      </c>
    </row>
    <row r="12403" spans="1:12" x14ac:dyDescent="0.2">
      <c r="A12403" s="4">
        <v>40007</v>
      </c>
      <c r="B12403">
        <v>0.15</v>
      </c>
      <c r="C12403">
        <v>0.18</v>
      </c>
      <c r="D12403">
        <v>0.28000000000000003</v>
      </c>
      <c r="E12403">
        <v>0.47</v>
      </c>
      <c r="F12403">
        <v>0.92</v>
      </c>
      <c r="G12403">
        <v>1.41</v>
      </c>
      <c r="H12403">
        <v>2.27</v>
      </c>
      <c r="I12403">
        <v>2.94</v>
      </c>
      <c r="J12403">
        <v>3.38</v>
      </c>
      <c r="K12403">
        <v>4.21</v>
      </c>
      <c r="L12403">
        <v>4.25</v>
      </c>
    </row>
    <row r="12404" spans="1:12" x14ac:dyDescent="0.2">
      <c r="A12404" s="4">
        <v>40008</v>
      </c>
      <c r="B12404">
        <v>0.15</v>
      </c>
      <c r="C12404">
        <v>0.18</v>
      </c>
      <c r="D12404">
        <v>0.28000000000000003</v>
      </c>
      <c r="E12404">
        <v>0.47</v>
      </c>
      <c r="F12404">
        <v>0.97</v>
      </c>
      <c r="G12404">
        <v>1.48</v>
      </c>
      <c r="H12404">
        <v>2.37</v>
      </c>
      <c r="I12404">
        <v>3.05</v>
      </c>
      <c r="J12404">
        <v>3.5</v>
      </c>
      <c r="K12404">
        <v>4.3499999999999996</v>
      </c>
      <c r="L12404">
        <v>4.38</v>
      </c>
    </row>
    <row r="12405" spans="1:12" x14ac:dyDescent="0.2">
      <c r="A12405" s="4">
        <v>40009</v>
      </c>
      <c r="B12405">
        <v>0.11</v>
      </c>
      <c r="C12405">
        <v>0.18</v>
      </c>
      <c r="D12405">
        <v>0.28999999999999998</v>
      </c>
      <c r="E12405">
        <v>0.5</v>
      </c>
      <c r="F12405">
        <v>1.03</v>
      </c>
      <c r="G12405">
        <v>1.6</v>
      </c>
      <c r="H12405">
        <v>2.52</v>
      </c>
      <c r="I12405">
        <v>3.19</v>
      </c>
      <c r="J12405">
        <v>3.63</v>
      </c>
      <c r="K12405">
        <v>4.46</v>
      </c>
      <c r="L12405">
        <v>4.4800000000000004</v>
      </c>
    </row>
    <row r="12406" spans="1:12" x14ac:dyDescent="0.2">
      <c r="A12406" s="4">
        <v>40010</v>
      </c>
      <c r="B12406">
        <v>0.15</v>
      </c>
      <c r="C12406">
        <v>0.19</v>
      </c>
      <c r="D12406">
        <v>0.28000000000000003</v>
      </c>
      <c r="E12406">
        <v>0.47</v>
      </c>
      <c r="F12406">
        <v>1</v>
      </c>
      <c r="G12406">
        <v>1.54</v>
      </c>
      <c r="H12406">
        <v>2.46</v>
      </c>
      <c r="I12406">
        <v>3.13</v>
      </c>
      <c r="J12406">
        <v>3.59</v>
      </c>
      <c r="K12406">
        <v>4.43</v>
      </c>
      <c r="L12406">
        <v>4.45</v>
      </c>
    </row>
    <row r="12407" spans="1:12" x14ac:dyDescent="0.2">
      <c r="A12407" s="4">
        <v>40011</v>
      </c>
      <c r="B12407">
        <v>0.15</v>
      </c>
      <c r="C12407">
        <v>0.17</v>
      </c>
      <c r="D12407">
        <v>0.28999999999999998</v>
      </c>
      <c r="E12407">
        <v>0.48</v>
      </c>
      <c r="F12407">
        <v>1.02</v>
      </c>
      <c r="G12407">
        <v>1.58</v>
      </c>
      <c r="H12407">
        <v>2.52</v>
      </c>
      <c r="I12407">
        <v>3.21</v>
      </c>
      <c r="J12407">
        <v>3.67</v>
      </c>
      <c r="K12407">
        <v>4.51</v>
      </c>
      <c r="L12407">
        <v>4.53</v>
      </c>
    </row>
    <row r="12408" spans="1:12" x14ac:dyDescent="0.2">
      <c r="A12408" s="4">
        <v>40014</v>
      </c>
      <c r="B12408">
        <v>0.15</v>
      </c>
      <c r="C12408">
        <v>0.19</v>
      </c>
      <c r="D12408">
        <v>0.28000000000000003</v>
      </c>
      <c r="E12408">
        <v>0.47</v>
      </c>
      <c r="F12408">
        <v>0.99</v>
      </c>
      <c r="G12408">
        <v>1.54</v>
      </c>
      <c r="H12408">
        <v>2.46</v>
      </c>
      <c r="I12408">
        <v>3.14</v>
      </c>
      <c r="J12408">
        <v>3.61</v>
      </c>
      <c r="K12408">
        <v>4.45</v>
      </c>
      <c r="L12408">
        <v>4.47</v>
      </c>
    </row>
    <row r="12409" spans="1:12" x14ac:dyDescent="0.2">
      <c r="A12409" s="4">
        <v>40015</v>
      </c>
      <c r="B12409">
        <v>0.16</v>
      </c>
      <c r="C12409">
        <v>0.19</v>
      </c>
      <c r="D12409">
        <v>0.27</v>
      </c>
      <c r="E12409">
        <v>0.46</v>
      </c>
      <c r="F12409">
        <v>0.96</v>
      </c>
      <c r="G12409">
        <v>1.47</v>
      </c>
      <c r="H12409">
        <v>2.36</v>
      </c>
      <c r="I12409">
        <v>3.03</v>
      </c>
      <c r="J12409">
        <v>3.5</v>
      </c>
      <c r="K12409">
        <v>4.3499999999999996</v>
      </c>
      <c r="L12409">
        <v>4.38</v>
      </c>
    </row>
    <row r="12410" spans="1:12" x14ac:dyDescent="0.2">
      <c r="A12410" s="4">
        <v>40016</v>
      </c>
      <c r="B12410">
        <v>0.15</v>
      </c>
      <c r="C12410">
        <v>0.19</v>
      </c>
      <c r="D12410">
        <v>0.28000000000000003</v>
      </c>
      <c r="E12410">
        <v>0.47</v>
      </c>
      <c r="F12410">
        <v>0.98</v>
      </c>
      <c r="G12410">
        <v>1.5</v>
      </c>
      <c r="H12410">
        <v>2.4300000000000002</v>
      </c>
      <c r="I12410">
        <v>3.11</v>
      </c>
      <c r="J12410">
        <v>3.58</v>
      </c>
      <c r="K12410">
        <v>4.42</v>
      </c>
      <c r="L12410">
        <v>4.45</v>
      </c>
    </row>
    <row r="12411" spans="1:12" x14ac:dyDescent="0.2">
      <c r="A12411" s="4">
        <v>40017</v>
      </c>
      <c r="B12411">
        <v>0.15</v>
      </c>
      <c r="C12411">
        <v>0.19</v>
      </c>
      <c r="D12411">
        <v>0.28999999999999998</v>
      </c>
      <c r="E12411">
        <v>0.49</v>
      </c>
      <c r="F12411">
        <v>1.08</v>
      </c>
      <c r="G12411">
        <v>1.62</v>
      </c>
      <c r="H12411">
        <v>2.6</v>
      </c>
      <c r="I12411">
        <v>3.28</v>
      </c>
      <c r="J12411">
        <v>3.72</v>
      </c>
      <c r="K12411">
        <v>4.55</v>
      </c>
      <c r="L12411">
        <v>4.58</v>
      </c>
    </row>
    <row r="12412" spans="1:12" x14ac:dyDescent="0.2">
      <c r="A12412" s="4">
        <v>40018</v>
      </c>
      <c r="B12412">
        <v>0.15</v>
      </c>
      <c r="C12412">
        <v>0.18</v>
      </c>
      <c r="D12412">
        <v>0.28999999999999998</v>
      </c>
      <c r="E12412">
        <v>0.47</v>
      </c>
      <c r="F12412">
        <v>1.05</v>
      </c>
      <c r="G12412">
        <v>1.59</v>
      </c>
      <c r="H12412">
        <v>2.57</v>
      </c>
      <c r="I12412">
        <v>3.25</v>
      </c>
      <c r="J12412">
        <v>3.7</v>
      </c>
      <c r="K12412">
        <v>4.53</v>
      </c>
      <c r="L12412">
        <v>4.55</v>
      </c>
    </row>
    <row r="12413" spans="1:12" x14ac:dyDescent="0.2">
      <c r="A12413" s="4">
        <v>40021</v>
      </c>
      <c r="B12413">
        <v>0.15</v>
      </c>
      <c r="C12413">
        <v>0.19</v>
      </c>
      <c r="D12413">
        <v>0.27</v>
      </c>
      <c r="E12413">
        <v>0.49</v>
      </c>
      <c r="F12413">
        <v>1.08</v>
      </c>
      <c r="G12413">
        <v>1.63</v>
      </c>
      <c r="H12413">
        <v>2.63</v>
      </c>
      <c r="I12413">
        <v>3.31</v>
      </c>
      <c r="J12413">
        <v>3.75</v>
      </c>
      <c r="K12413">
        <v>4.5999999999999996</v>
      </c>
      <c r="L12413">
        <v>4.62</v>
      </c>
    </row>
    <row r="12414" spans="1:12" x14ac:dyDescent="0.2">
      <c r="A12414" s="4">
        <v>40022</v>
      </c>
      <c r="B12414">
        <v>0.14000000000000001</v>
      </c>
      <c r="C12414">
        <v>0.19</v>
      </c>
      <c r="D12414">
        <v>0.26</v>
      </c>
      <c r="E12414">
        <v>0.49</v>
      </c>
      <c r="F12414">
        <v>1.1200000000000001</v>
      </c>
      <c r="G12414">
        <v>1.66</v>
      </c>
      <c r="H12414">
        <v>2.63</v>
      </c>
      <c r="I12414">
        <v>3.3</v>
      </c>
      <c r="J12414">
        <v>3.72</v>
      </c>
      <c r="K12414">
        <v>4.54</v>
      </c>
      <c r="L12414">
        <v>4.5599999999999996</v>
      </c>
    </row>
    <row r="12415" spans="1:12" x14ac:dyDescent="0.2">
      <c r="A12415" s="4">
        <v>40023</v>
      </c>
      <c r="B12415">
        <v>0.14000000000000001</v>
      </c>
      <c r="C12415">
        <v>0.19</v>
      </c>
      <c r="D12415">
        <v>0.26</v>
      </c>
      <c r="E12415">
        <v>0.5</v>
      </c>
      <c r="F12415">
        <v>1.17</v>
      </c>
      <c r="G12415">
        <v>1.72</v>
      </c>
      <c r="H12415">
        <v>2.69</v>
      </c>
      <c r="I12415">
        <v>3.31</v>
      </c>
      <c r="J12415">
        <v>3.69</v>
      </c>
      <c r="K12415">
        <v>4.49</v>
      </c>
      <c r="L12415">
        <v>4.5</v>
      </c>
    </row>
    <row r="12416" spans="1:12" x14ac:dyDescent="0.2">
      <c r="A12416" s="4">
        <v>40024</v>
      </c>
      <c r="B12416">
        <v>0.14000000000000001</v>
      </c>
      <c r="C12416">
        <v>0.18</v>
      </c>
      <c r="D12416">
        <v>0.27</v>
      </c>
      <c r="E12416">
        <v>0.48</v>
      </c>
      <c r="F12416">
        <v>1.19</v>
      </c>
      <c r="G12416">
        <v>1.73</v>
      </c>
      <c r="H12416">
        <v>2.66</v>
      </c>
      <c r="I12416">
        <v>3.31</v>
      </c>
      <c r="J12416">
        <v>3.67</v>
      </c>
      <c r="K12416">
        <v>4.4400000000000004</v>
      </c>
      <c r="L12416">
        <v>4.4400000000000004</v>
      </c>
    </row>
    <row r="12417" spans="1:12" x14ac:dyDescent="0.2">
      <c r="A12417" s="4">
        <v>40025</v>
      </c>
      <c r="B12417">
        <v>0.14000000000000001</v>
      </c>
      <c r="C12417">
        <v>0.18</v>
      </c>
      <c r="D12417">
        <v>0.26</v>
      </c>
      <c r="E12417">
        <v>0.48</v>
      </c>
      <c r="F12417">
        <v>1.1299999999999999</v>
      </c>
      <c r="G12417">
        <v>1.62</v>
      </c>
      <c r="H12417">
        <v>2.5299999999999998</v>
      </c>
      <c r="I12417">
        <v>3.14</v>
      </c>
      <c r="J12417">
        <v>3.52</v>
      </c>
      <c r="K12417">
        <v>4.29</v>
      </c>
      <c r="L12417">
        <v>4.3099999999999996</v>
      </c>
    </row>
    <row r="12418" spans="1:12" x14ac:dyDescent="0.2">
      <c r="A12418" s="4">
        <v>40028</v>
      </c>
      <c r="B12418">
        <v>0.15</v>
      </c>
      <c r="C12418">
        <v>0.19</v>
      </c>
      <c r="D12418">
        <v>0.28000000000000003</v>
      </c>
      <c r="E12418">
        <v>0.48</v>
      </c>
      <c r="F12418">
        <v>1.18</v>
      </c>
      <c r="G12418">
        <v>1.72</v>
      </c>
      <c r="H12418">
        <v>2.66</v>
      </c>
      <c r="I12418">
        <v>3.3</v>
      </c>
      <c r="J12418">
        <v>3.66</v>
      </c>
      <c r="K12418">
        <v>4.4000000000000004</v>
      </c>
      <c r="L12418">
        <v>4.42</v>
      </c>
    </row>
    <row r="12419" spans="1:12" x14ac:dyDescent="0.2">
      <c r="A12419" s="4">
        <v>40029</v>
      </c>
      <c r="B12419">
        <v>0.15</v>
      </c>
      <c r="C12419">
        <v>0.18</v>
      </c>
      <c r="D12419">
        <v>0.28000000000000003</v>
      </c>
      <c r="E12419">
        <v>0.47</v>
      </c>
      <c r="F12419">
        <v>1.2</v>
      </c>
      <c r="G12419">
        <v>1.75</v>
      </c>
      <c r="H12419">
        <v>2.68</v>
      </c>
      <c r="I12419">
        <v>3.32</v>
      </c>
      <c r="J12419">
        <v>3.7</v>
      </c>
      <c r="K12419">
        <v>4.4400000000000004</v>
      </c>
      <c r="L12419">
        <v>4.45</v>
      </c>
    </row>
    <row r="12420" spans="1:12" x14ac:dyDescent="0.2">
      <c r="A12420" s="4">
        <v>40030</v>
      </c>
      <c r="B12420">
        <v>0.15</v>
      </c>
      <c r="C12420">
        <v>0.18</v>
      </c>
      <c r="D12420">
        <v>0.28999999999999998</v>
      </c>
      <c r="E12420">
        <v>0.49</v>
      </c>
      <c r="F12420">
        <v>1.23</v>
      </c>
      <c r="G12420">
        <v>1.78</v>
      </c>
      <c r="H12420">
        <v>2.73</v>
      </c>
      <c r="I12420">
        <v>3.4</v>
      </c>
      <c r="J12420">
        <v>3.8</v>
      </c>
      <c r="K12420">
        <v>4.54</v>
      </c>
      <c r="L12420">
        <v>4.57</v>
      </c>
    </row>
    <row r="12421" spans="1:12" x14ac:dyDescent="0.2">
      <c r="A12421" s="4">
        <v>40031</v>
      </c>
      <c r="B12421">
        <v>0.15</v>
      </c>
      <c r="C12421">
        <v>0.17</v>
      </c>
      <c r="D12421">
        <v>0.28000000000000003</v>
      </c>
      <c r="E12421">
        <v>0.48</v>
      </c>
      <c r="F12421">
        <v>1.22</v>
      </c>
      <c r="G12421">
        <v>1.77</v>
      </c>
      <c r="H12421">
        <v>2.73</v>
      </c>
      <c r="I12421">
        <v>3.39</v>
      </c>
      <c r="J12421">
        <v>3.79</v>
      </c>
      <c r="K12421">
        <v>4.51</v>
      </c>
      <c r="L12421">
        <v>4.53</v>
      </c>
    </row>
    <row r="12422" spans="1:12" x14ac:dyDescent="0.2">
      <c r="A12422" s="4">
        <v>40032</v>
      </c>
      <c r="B12422">
        <v>0.14000000000000001</v>
      </c>
      <c r="C12422">
        <v>0.19</v>
      </c>
      <c r="D12422">
        <v>0.3</v>
      </c>
      <c r="E12422">
        <v>0.52</v>
      </c>
      <c r="F12422">
        <v>1.32</v>
      </c>
      <c r="G12422">
        <v>1.87</v>
      </c>
      <c r="H12422">
        <v>2.84</v>
      </c>
      <c r="I12422">
        <v>3.5</v>
      </c>
      <c r="J12422">
        <v>3.89</v>
      </c>
      <c r="K12422">
        <v>4.59</v>
      </c>
      <c r="L12422">
        <v>4.6100000000000003</v>
      </c>
    </row>
    <row r="12423" spans="1:12" x14ac:dyDescent="0.2">
      <c r="A12423" s="4">
        <v>40035</v>
      </c>
      <c r="B12423">
        <v>0.15</v>
      </c>
      <c r="C12423">
        <v>0.19</v>
      </c>
      <c r="D12423">
        <v>0.28999999999999998</v>
      </c>
      <c r="E12423">
        <v>0.49</v>
      </c>
      <c r="F12423">
        <v>1.24</v>
      </c>
      <c r="G12423">
        <v>1.79</v>
      </c>
      <c r="H12423">
        <v>2.75</v>
      </c>
      <c r="I12423">
        <v>3.4</v>
      </c>
      <c r="J12423">
        <v>3.8</v>
      </c>
      <c r="K12423">
        <v>4.49</v>
      </c>
      <c r="L12423">
        <v>4.5199999999999996</v>
      </c>
    </row>
    <row r="12424" spans="1:12" x14ac:dyDescent="0.2">
      <c r="A12424" s="4">
        <v>40036</v>
      </c>
      <c r="B12424">
        <v>0.14000000000000001</v>
      </c>
      <c r="C12424">
        <v>0.18</v>
      </c>
      <c r="D12424">
        <v>0.28000000000000003</v>
      </c>
      <c r="E12424">
        <v>0.48</v>
      </c>
      <c r="F12424">
        <v>1.21</v>
      </c>
      <c r="G12424">
        <v>1.78</v>
      </c>
      <c r="H12424">
        <v>2.69</v>
      </c>
      <c r="I12424">
        <v>3.32</v>
      </c>
      <c r="J12424">
        <v>3.71</v>
      </c>
      <c r="K12424">
        <v>4.4000000000000004</v>
      </c>
      <c r="L12424">
        <v>4.4400000000000004</v>
      </c>
    </row>
    <row r="12425" spans="1:12" x14ac:dyDescent="0.2">
      <c r="A12425" s="4">
        <v>40037</v>
      </c>
      <c r="B12425">
        <v>0.14000000000000001</v>
      </c>
      <c r="C12425">
        <v>0.17</v>
      </c>
      <c r="D12425">
        <v>0.28000000000000003</v>
      </c>
      <c r="E12425">
        <v>0.47</v>
      </c>
      <c r="F12425">
        <v>1.18</v>
      </c>
      <c r="G12425">
        <v>1.76</v>
      </c>
      <c r="H12425">
        <v>2.7</v>
      </c>
      <c r="I12425">
        <v>3.35</v>
      </c>
      <c r="J12425">
        <v>3.72</v>
      </c>
      <c r="K12425">
        <v>4.49</v>
      </c>
      <c r="L12425">
        <v>4.53</v>
      </c>
    </row>
    <row r="12426" spans="1:12" x14ac:dyDescent="0.2">
      <c r="A12426" s="4">
        <v>40038</v>
      </c>
      <c r="B12426">
        <v>0.1</v>
      </c>
      <c r="C12426">
        <v>0.17</v>
      </c>
      <c r="D12426">
        <v>0.28000000000000003</v>
      </c>
      <c r="E12426">
        <v>0.45</v>
      </c>
      <c r="F12426">
        <v>1.1200000000000001</v>
      </c>
      <c r="G12426">
        <v>1.66</v>
      </c>
      <c r="H12426">
        <v>2.58</v>
      </c>
      <c r="I12426">
        <v>3.22</v>
      </c>
      <c r="J12426">
        <v>3.59</v>
      </c>
      <c r="K12426">
        <v>4.37</v>
      </c>
      <c r="L12426">
        <v>4.4400000000000004</v>
      </c>
    </row>
    <row r="12427" spans="1:12" x14ac:dyDescent="0.2">
      <c r="A12427" s="4">
        <v>40039</v>
      </c>
      <c r="B12427">
        <v>0.1</v>
      </c>
      <c r="C12427">
        <v>0.18</v>
      </c>
      <c r="D12427">
        <v>0.26</v>
      </c>
      <c r="E12427">
        <v>0.44</v>
      </c>
      <c r="F12427">
        <v>1.07</v>
      </c>
      <c r="G12427">
        <v>1.61</v>
      </c>
      <c r="H12427">
        <v>2.5099999999999998</v>
      </c>
      <c r="I12427">
        <v>3.17</v>
      </c>
      <c r="J12427">
        <v>3.55</v>
      </c>
      <c r="K12427">
        <v>4.33</v>
      </c>
      <c r="L12427">
        <v>4.41</v>
      </c>
    </row>
    <row r="12428" spans="1:12" x14ac:dyDescent="0.2">
      <c r="A12428" s="4">
        <v>40042</v>
      </c>
      <c r="B12428">
        <v>0.11</v>
      </c>
      <c r="C12428">
        <v>0.18</v>
      </c>
      <c r="D12428">
        <v>0.27</v>
      </c>
      <c r="E12428">
        <v>0.45</v>
      </c>
      <c r="F12428">
        <v>1.04</v>
      </c>
      <c r="G12428">
        <v>1.54</v>
      </c>
      <c r="H12428">
        <v>2.4300000000000002</v>
      </c>
      <c r="I12428">
        <v>3.09</v>
      </c>
      <c r="J12428">
        <v>3.48</v>
      </c>
      <c r="K12428">
        <v>4.26</v>
      </c>
      <c r="L12428">
        <v>4.33</v>
      </c>
    </row>
    <row r="12429" spans="1:12" x14ac:dyDescent="0.2">
      <c r="A12429" s="4">
        <v>40043</v>
      </c>
      <c r="B12429">
        <v>0.14000000000000001</v>
      </c>
      <c r="C12429">
        <v>0.18</v>
      </c>
      <c r="D12429">
        <v>0.27</v>
      </c>
      <c r="E12429">
        <v>0.43</v>
      </c>
      <c r="F12429">
        <v>1.06</v>
      </c>
      <c r="G12429">
        <v>1.57</v>
      </c>
      <c r="H12429">
        <v>2.48</v>
      </c>
      <c r="I12429">
        <v>3.13</v>
      </c>
      <c r="J12429">
        <v>3.51</v>
      </c>
      <c r="K12429">
        <v>4.29</v>
      </c>
      <c r="L12429">
        <v>4.3499999999999996</v>
      </c>
    </row>
    <row r="12430" spans="1:12" x14ac:dyDescent="0.2">
      <c r="A12430" s="4">
        <v>40044</v>
      </c>
      <c r="B12430">
        <v>0.1</v>
      </c>
      <c r="C12430">
        <v>0.17</v>
      </c>
      <c r="D12430">
        <v>0.25</v>
      </c>
      <c r="E12430">
        <v>0.43</v>
      </c>
      <c r="F12430">
        <v>1.01</v>
      </c>
      <c r="G12430">
        <v>1.52</v>
      </c>
      <c r="H12430">
        <v>2.4300000000000002</v>
      </c>
      <c r="I12430">
        <v>3.07</v>
      </c>
      <c r="J12430">
        <v>3.45</v>
      </c>
      <c r="K12430">
        <v>4.2300000000000004</v>
      </c>
      <c r="L12430">
        <v>4.28</v>
      </c>
    </row>
    <row r="12431" spans="1:12" x14ac:dyDescent="0.2">
      <c r="A12431" s="4">
        <v>40045</v>
      </c>
      <c r="B12431">
        <v>0.11</v>
      </c>
      <c r="C12431">
        <v>0.17</v>
      </c>
      <c r="D12431">
        <v>0.26</v>
      </c>
      <c r="E12431">
        <v>0.42</v>
      </c>
      <c r="F12431">
        <v>1.03</v>
      </c>
      <c r="G12431">
        <v>1.53</v>
      </c>
      <c r="H12431">
        <v>2.4300000000000002</v>
      </c>
      <c r="I12431">
        <v>3.06</v>
      </c>
      <c r="J12431">
        <v>3.42</v>
      </c>
      <c r="K12431">
        <v>4.18</v>
      </c>
      <c r="L12431">
        <v>4.24</v>
      </c>
    </row>
    <row r="12432" spans="1:12" x14ac:dyDescent="0.2">
      <c r="A12432" s="4">
        <v>40046</v>
      </c>
      <c r="B12432">
        <v>0.11</v>
      </c>
      <c r="C12432">
        <v>0.17</v>
      </c>
      <c r="D12432">
        <v>0.26</v>
      </c>
      <c r="E12432">
        <v>0.45</v>
      </c>
      <c r="F12432">
        <v>1.1299999999999999</v>
      </c>
      <c r="G12432">
        <v>1.65</v>
      </c>
      <c r="H12432">
        <v>2.58</v>
      </c>
      <c r="I12432">
        <v>3.21</v>
      </c>
      <c r="J12432">
        <v>3.56</v>
      </c>
      <c r="K12432">
        <v>4.32</v>
      </c>
      <c r="L12432">
        <v>4.3600000000000003</v>
      </c>
    </row>
    <row r="12433" spans="1:12" x14ac:dyDescent="0.2">
      <c r="A12433" s="4">
        <v>40049</v>
      </c>
      <c r="B12433">
        <v>0.11</v>
      </c>
      <c r="C12433">
        <v>0.17</v>
      </c>
      <c r="D12433">
        <v>0.26</v>
      </c>
      <c r="E12433">
        <v>0.44</v>
      </c>
      <c r="F12433">
        <v>1.05</v>
      </c>
      <c r="G12433">
        <v>1.57</v>
      </c>
      <c r="H12433">
        <v>2.5</v>
      </c>
      <c r="I12433">
        <v>3.13</v>
      </c>
      <c r="J12433">
        <v>3.48</v>
      </c>
      <c r="K12433">
        <v>4.22</v>
      </c>
      <c r="L12433">
        <v>4.2699999999999996</v>
      </c>
    </row>
    <row r="12434" spans="1:12" x14ac:dyDescent="0.2">
      <c r="A12434" s="4">
        <v>40050</v>
      </c>
      <c r="B12434">
        <v>0.12</v>
      </c>
      <c r="C12434">
        <v>0.17</v>
      </c>
      <c r="D12434">
        <v>0.26</v>
      </c>
      <c r="E12434">
        <v>0.47</v>
      </c>
      <c r="F12434">
        <v>1.05</v>
      </c>
      <c r="G12434">
        <v>1.56</v>
      </c>
      <c r="H12434">
        <v>2.48</v>
      </c>
      <c r="I12434">
        <v>3.1</v>
      </c>
      <c r="J12434">
        <v>3.45</v>
      </c>
      <c r="K12434">
        <v>4.17</v>
      </c>
      <c r="L12434">
        <v>4.22</v>
      </c>
    </row>
    <row r="12435" spans="1:12" x14ac:dyDescent="0.2">
      <c r="A12435" s="4">
        <v>40051</v>
      </c>
      <c r="B12435">
        <v>0.11</v>
      </c>
      <c r="C12435">
        <v>0.15</v>
      </c>
      <c r="D12435">
        <v>0.25</v>
      </c>
      <c r="E12435">
        <v>0.45</v>
      </c>
      <c r="F12435">
        <v>1.06</v>
      </c>
      <c r="G12435">
        <v>1.57</v>
      </c>
      <c r="H12435">
        <v>2.46</v>
      </c>
      <c r="I12435">
        <v>3.09</v>
      </c>
      <c r="J12435">
        <v>3.44</v>
      </c>
      <c r="K12435">
        <v>4.1500000000000004</v>
      </c>
      <c r="L12435">
        <v>4.2</v>
      </c>
    </row>
    <row r="12436" spans="1:12" x14ac:dyDescent="0.2">
      <c r="A12436" s="4">
        <v>40052</v>
      </c>
      <c r="B12436">
        <v>0.11</v>
      </c>
      <c r="C12436">
        <v>0.15</v>
      </c>
      <c r="D12436">
        <v>0.26</v>
      </c>
      <c r="E12436">
        <v>0.46</v>
      </c>
      <c r="F12436">
        <v>1.04</v>
      </c>
      <c r="G12436">
        <v>1.58</v>
      </c>
      <c r="H12436">
        <v>2.48</v>
      </c>
      <c r="I12436">
        <v>3.12</v>
      </c>
      <c r="J12436">
        <v>3.47</v>
      </c>
      <c r="K12436">
        <v>4.1900000000000004</v>
      </c>
      <c r="L12436">
        <v>4.2300000000000004</v>
      </c>
    </row>
    <row r="12437" spans="1:12" x14ac:dyDescent="0.2">
      <c r="A12437" s="4">
        <v>40053</v>
      </c>
      <c r="B12437">
        <v>0.11</v>
      </c>
      <c r="C12437">
        <v>0.15</v>
      </c>
      <c r="D12437">
        <v>0.25</v>
      </c>
      <c r="E12437">
        <v>0.44</v>
      </c>
      <c r="F12437">
        <v>1.01</v>
      </c>
      <c r="G12437">
        <v>1.55</v>
      </c>
      <c r="H12437">
        <v>2.46</v>
      </c>
      <c r="I12437">
        <v>3.09</v>
      </c>
      <c r="J12437">
        <v>3.46</v>
      </c>
      <c r="K12437">
        <v>4.17</v>
      </c>
      <c r="L12437">
        <v>4.21</v>
      </c>
    </row>
    <row r="12438" spans="1:12" x14ac:dyDescent="0.2">
      <c r="A12438" s="4">
        <v>40056</v>
      </c>
      <c r="B12438">
        <v>0.11</v>
      </c>
      <c r="C12438">
        <v>0.15</v>
      </c>
      <c r="D12438">
        <v>0.24</v>
      </c>
      <c r="E12438">
        <v>0.43</v>
      </c>
      <c r="F12438">
        <v>0.97</v>
      </c>
      <c r="G12438">
        <v>1.49</v>
      </c>
      <c r="H12438">
        <v>2.39</v>
      </c>
      <c r="I12438">
        <v>3.03</v>
      </c>
      <c r="J12438">
        <v>3.4</v>
      </c>
      <c r="K12438">
        <v>4.1399999999999997</v>
      </c>
      <c r="L12438">
        <v>4.18</v>
      </c>
    </row>
    <row r="12439" spans="1:12" x14ac:dyDescent="0.2">
      <c r="A12439" s="4">
        <v>40057</v>
      </c>
      <c r="B12439">
        <v>0.08</v>
      </c>
      <c r="C12439">
        <v>0.14000000000000001</v>
      </c>
      <c r="D12439">
        <v>0.23</v>
      </c>
      <c r="E12439">
        <v>0.43</v>
      </c>
      <c r="F12439">
        <v>0.92</v>
      </c>
      <c r="G12439">
        <v>1.44</v>
      </c>
      <c r="H12439">
        <v>2.33</v>
      </c>
      <c r="I12439">
        <v>2.99</v>
      </c>
      <c r="J12439">
        <v>3.38</v>
      </c>
      <c r="K12439">
        <v>4.1399999999999997</v>
      </c>
      <c r="L12439">
        <v>4.1900000000000004</v>
      </c>
    </row>
    <row r="12440" spans="1:12" x14ac:dyDescent="0.2">
      <c r="A12440" s="4">
        <v>40058</v>
      </c>
      <c r="B12440">
        <v>0.09</v>
      </c>
      <c r="C12440">
        <v>0.14000000000000001</v>
      </c>
      <c r="D12440">
        <v>0.22</v>
      </c>
      <c r="E12440">
        <v>0.41</v>
      </c>
      <c r="F12440">
        <v>0.89</v>
      </c>
      <c r="G12440">
        <v>1.39</v>
      </c>
      <c r="H12440">
        <v>2.2599999999999998</v>
      </c>
      <c r="I12440">
        <v>2.91</v>
      </c>
      <c r="J12440">
        <v>3.29</v>
      </c>
      <c r="K12440">
        <v>4.04</v>
      </c>
      <c r="L12440">
        <v>4.09</v>
      </c>
    </row>
    <row r="12441" spans="1:12" x14ac:dyDescent="0.2">
      <c r="A12441" s="4">
        <v>40059</v>
      </c>
      <c r="B12441">
        <v>0.09</v>
      </c>
      <c r="C12441">
        <v>0.15</v>
      </c>
      <c r="D12441">
        <v>0.23</v>
      </c>
      <c r="E12441">
        <v>0.42</v>
      </c>
      <c r="F12441">
        <v>0.91</v>
      </c>
      <c r="G12441">
        <v>1.42</v>
      </c>
      <c r="H12441">
        <v>2.29</v>
      </c>
      <c r="I12441">
        <v>2.95</v>
      </c>
      <c r="J12441">
        <v>3.33</v>
      </c>
      <c r="K12441">
        <v>4.09</v>
      </c>
      <c r="L12441">
        <v>4.1500000000000004</v>
      </c>
    </row>
    <row r="12442" spans="1:12" x14ac:dyDescent="0.2">
      <c r="A12442" s="4">
        <v>40060</v>
      </c>
      <c r="B12442">
        <v>0.09</v>
      </c>
      <c r="C12442">
        <v>0.14000000000000001</v>
      </c>
      <c r="D12442">
        <v>0.23</v>
      </c>
      <c r="E12442">
        <v>0.42</v>
      </c>
      <c r="F12442">
        <v>0.94</v>
      </c>
      <c r="G12442">
        <v>1.46</v>
      </c>
      <c r="H12442">
        <v>2.36</v>
      </c>
      <c r="I12442">
        <v>3.06</v>
      </c>
      <c r="J12442">
        <v>3.45</v>
      </c>
      <c r="K12442">
        <v>4.21</v>
      </c>
      <c r="L12442">
        <v>4.2699999999999996</v>
      </c>
    </row>
    <row r="12443" spans="1:12" x14ac:dyDescent="0.2">
      <c r="A12443" s="4">
        <v>40063</v>
      </c>
      <c r="B12443" t="s">
        <v>13</v>
      </c>
      <c r="C12443" t="s">
        <v>13</v>
      </c>
      <c r="D12443" t="s">
        <v>13</v>
      </c>
      <c r="E12443" t="s">
        <v>13</v>
      </c>
      <c r="F12443" t="s">
        <v>13</v>
      </c>
      <c r="G12443" t="s">
        <v>13</v>
      </c>
      <c r="H12443" t="s">
        <v>13</v>
      </c>
      <c r="I12443" t="s">
        <v>13</v>
      </c>
      <c r="J12443" t="s">
        <v>13</v>
      </c>
      <c r="K12443" t="s">
        <v>13</v>
      </c>
      <c r="L12443" t="s">
        <v>13</v>
      </c>
    </row>
    <row r="12444" spans="1:12" x14ac:dyDescent="0.2">
      <c r="A12444" s="4">
        <v>40064</v>
      </c>
      <c r="B12444">
        <v>0.1</v>
      </c>
      <c r="C12444">
        <v>0.14000000000000001</v>
      </c>
      <c r="D12444">
        <v>0.24</v>
      </c>
      <c r="E12444">
        <v>0.41</v>
      </c>
      <c r="F12444">
        <v>0.93</v>
      </c>
      <c r="G12444">
        <v>1.49</v>
      </c>
      <c r="H12444">
        <v>2.38</v>
      </c>
      <c r="I12444">
        <v>3.06</v>
      </c>
      <c r="J12444">
        <v>3.47</v>
      </c>
      <c r="K12444">
        <v>4.24</v>
      </c>
      <c r="L12444">
        <v>4.3099999999999996</v>
      </c>
    </row>
    <row r="12445" spans="1:12" x14ac:dyDescent="0.2">
      <c r="A12445" s="4">
        <v>40065</v>
      </c>
      <c r="B12445">
        <v>0.09</v>
      </c>
      <c r="C12445">
        <v>0.14000000000000001</v>
      </c>
      <c r="D12445">
        <v>0.22</v>
      </c>
      <c r="E12445">
        <v>0.4</v>
      </c>
      <c r="F12445">
        <v>0.93</v>
      </c>
      <c r="G12445">
        <v>1.48</v>
      </c>
      <c r="H12445">
        <v>2.38</v>
      </c>
      <c r="I12445">
        <v>3.07</v>
      </c>
      <c r="J12445">
        <v>3.48</v>
      </c>
      <c r="K12445">
        <v>4.26</v>
      </c>
      <c r="L12445">
        <v>4.33</v>
      </c>
    </row>
    <row r="12446" spans="1:12" x14ac:dyDescent="0.2">
      <c r="A12446" s="4">
        <v>40066</v>
      </c>
      <c r="B12446">
        <v>0.08</v>
      </c>
      <c r="C12446">
        <v>0.14000000000000001</v>
      </c>
      <c r="D12446">
        <v>0.21</v>
      </c>
      <c r="E12446">
        <v>0.4</v>
      </c>
      <c r="F12446">
        <v>0.9</v>
      </c>
      <c r="G12446">
        <v>1.42</v>
      </c>
      <c r="H12446">
        <v>2.29</v>
      </c>
      <c r="I12446">
        <v>2.95</v>
      </c>
      <c r="J12446">
        <v>3.36</v>
      </c>
      <c r="K12446">
        <v>4.1100000000000003</v>
      </c>
      <c r="L12446">
        <v>4.1900000000000004</v>
      </c>
    </row>
    <row r="12447" spans="1:12" x14ac:dyDescent="0.2">
      <c r="A12447" s="4">
        <v>40067</v>
      </c>
      <c r="B12447">
        <v>0.08</v>
      </c>
      <c r="C12447">
        <v>0.14000000000000001</v>
      </c>
      <c r="D12447">
        <v>0.21</v>
      </c>
      <c r="E12447">
        <v>0.39</v>
      </c>
      <c r="F12447">
        <v>0.9</v>
      </c>
      <c r="G12447">
        <v>1.42</v>
      </c>
      <c r="H12447">
        <v>2.29</v>
      </c>
      <c r="I12447">
        <v>2.93</v>
      </c>
      <c r="J12447">
        <v>3.34</v>
      </c>
      <c r="K12447">
        <v>4.0999999999999996</v>
      </c>
      <c r="L12447">
        <v>4.18</v>
      </c>
    </row>
    <row r="12448" spans="1:12" x14ac:dyDescent="0.2">
      <c r="A12448" s="4">
        <v>40070</v>
      </c>
      <c r="B12448">
        <v>0.08</v>
      </c>
      <c r="C12448">
        <v>0.14000000000000001</v>
      </c>
      <c r="D12448">
        <v>0.21</v>
      </c>
      <c r="E12448">
        <v>0.4</v>
      </c>
      <c r="F12448">
        <v>0.94</v>
      </c>
      <c r="G12448">
        <v>1.46</v>
      </c>
      <c r="H12448">
        <v>2.37</v>
      </c>
      <c r="I12448">
        <v>3.01</v>
      </c>
      <c r="J12448">
        <v>3.42</v>
      </c>
      <c r="K12448">
        <v>4.16</v>
      </c>
      <c r="L12448">
        <v>4.22</v>
      </c>
    </row>
    <row r="12449" spans="1:12" x14ac:dyDescent="0.2">
      <c r="A12449" s="4">
        <v>40071</v>
      </c>
      <c r="B12449">
        <v>0.05</v>
      </c>
      <c r="C12449">
        <v>0.13</v>
      </c>
      <c r="D12449">
        <v>0.21</v>
      </c>
      <c r="E12449">
        <v>0.39</v>
      </c>
      <c r="F12449">
        <v>0.96</v>
      </c>
      <c r="G12449">
        <v>1.49</v>
      </c>
      <c r="H12449">
        <v>2.41</v>
      </c>
      <c r="I12449">
        <v>3.07</v>
      </c>
      <c r="J12449">
        <v>3.47</v>
      </c>
      <c r="K12449">
        <v>4.21</v>
      </c>
      <c r="L12449">
        <v>4.2699999999999996</v>
      </c>
    </row>
    <row r="12450" spans="1:12" x14ac:dyDescent="0.2">
      <c r="A12450" s="4">
        <v>40072</v>
      </c>
      <c r="B12450">
        <v>0.03</v>
      </c>
      <c r="C12450">
        <v>0.1</v>
      </c>
      <c r="D12450">
        <v>0.2</v>
      </c>
      <c r="E12450">
        <v>0.38</v>
      </c>
      <c r="F12450">
        <v>1.01</v>
      </c>
      <c r="G12450">
        <v>1.55</v>
      </c>
      <c r="H12450">
        <v>2.46</v>
      </c>
      <c r="I12450">
        <v>3.11</v>
      </c>
      <c r="J12450">
        <v>3.48</v>
      </c>
      <c r="K12450">
        <v>4.22</v>
      </c>
      <c r="L12450">
        <v>4.26</v>
      </c>
    </row>
    <row r="12451" spans="1:12" x14ac:dyDescent="0.2">
      <c r="A12451" s="4">
        <v>40073</v>
      </c>
      <c r="B12451">
        <v>0.03</v>
      </c>
      <c r="C12451">
        <v>0.1</v>
      </c>
      <c r="D12451">
        <v>0.2</v>
      </c>
      <c r="E12451">
        <v>0.4</v>
      </c>
      <c r="F12451">
        <v>0.98</v>
      </c>
      <c r="G12451">
        <v>1.51</v>
      </c>
      <c r="H12451">
        <v>2.41</v>
      </c>
      <c r="I12451">
        <v>3.04</v>
      </c>
      <c r="J12451">
        <v>3.42</v>
      </c>
      <c r="K12451">
        <v>4.1399999999999997</v>
      </c>
      <c r="L12451">
        <v>4.1900000000000004</v>
      </c>
    </row>
    <row r="12452" spans="1:12" x14ac:dyDescent="0.2">
      <c r="A12452" s="4">
        <v>40074</v>
      </c>
      <c r="B12452">
        <v>0.03</v>
      </c>
      <c r="C12452">
        <v>0.08</v>
      </c>
      <c r="D12452">
        <v>0.2</v>
      </c>
      <c r="E12452">
        <v>0.41</v>
      </c>
      <c r="F12452">
        <v>1.03</v>
      </c>
      <c r="G12452">
        <v>1.57</v>
      </c>
      <c r="H12452">
        <v>2.4900000000000002</v>
      </c>
      <c r="I12452">
        <v>3.12</v>
      </c>
      <c r="J12452">
        <v>3.49</v>
      </c>
      <c r="K12452">
        <v>4.2</v>
      </c>
      <c r="L12452">
        <v>4.24</v>
      </c>
    </row>
    <row r="12453" spans="1:12" x14ac:dyDescent="0.2">
      <c r="A12453" s="4">
        <v>40077</v>
      </c>
      <c r="B12453">
        <v>0.05</v>
      </c>
      <c r="C12453">
        <v>0.11</v>
      </c>
      <c r="D12453">
        <v>0.2</v>
      </c>
      <c r="E12453">
        <v>0.4</v>
      </c>
      <c r="F12453">
        <v>1.02</v>
      </c>
      <c r="G12453">
        <v>1.56</v>
      </c>
      <c r="H12453">
        <v>2.4700000000000002</v>
      </c>
      <c r="I12453">
        <v>3.11</v>
      </c>
      <c r="J12453">
        <v>3.49</v>
      </c>
      <c r="K12453">
        <v>4.2</v>
      </c>
      <c r="L12453">
        <v>4.2300000000000004</v>
      </c>
    </row>
    <row r="12454" spans="1:12" x14ac:dyDescent="0.2">
      <c r="A12454" s="4">
        <v>40078</v>
      </c>
      <c r="B12454">
        <v>0.05</v>
      </c>
      <c r="C12454">
        <v>0.11</v>
      </c>
      <c r="D12454">
        <v>0.2</v>
      </c>
      <c r="E12454">
        <v>0.42</v>
      </c>
      <c r="F12454">
        <v>1.02</v>
      </c>
      <c r="G12454">
        <v>1.54</v>
      </c>
      <c r="H12454">
        <v>2.4500000000000002</v>
      </c>
      <c r="I12454">
        <v>3.09</v>
      </c>
      <c r="J12454">
        <v>3.46</v>
      </c>
      <c r="K12454">
        <v>4.18</v>
      </c>
      <c r="L12454">
        <v>4.2</v>
      </c>
    </row>
    <row r="12455" spans="1:12" x14ac:dyDescent="0.2">
      <c r="A12455" s="4">
        <v>40079</v>
      </c>
      <c r="B12455">
        <v>0.05</v>
      </c>
      <c r="C12455">
        <v>0.11</v>
      </c>
      <c r="D12455">
        <v>0.2</v>
      </c>
      <c r="E12455">
        <v>0.41</v>
      </c>
      <c r="F12455">
        <v>0.96</v>
      </c>
      <c r="G12455">
        <v>1.49</v>
      </c>
      <c r="H12455">
        <v>2.4</v>
      </c>
      <c r="I12455">
        <v>3.05</v>
      </c>
      <c r="J12455">
        <v>3.44</v>
      </c>
      <c r="K12455">
        <v>4.18</v>
      </c>
      <c r="L12455">
        <v>4.21</v>
      </c>
    </row>
    <row r="12456" spans="1:12" x14ac:dyDescent="0.2">
      <c r="A12456" s="4">
        <v>40080</v>
      </c>
      <c r="B12456">
        <v>0.03</v>
      </c>
      <c r="C12456">
        <v>0.1</v>
      </c>
      <c r="D12456">
        <v>0.19</v>
      </c>
      <c r="E12456">
        <v>0.39</v>
      </c>
      <c r="F12456">
        <v>0.93</v>
      </c>
      <c r="G12456">
        <v>1.45</v>
      </c>
      <c r="H12456">
        <v>2.37</v>
      </c>
      <c r="I12456">
        <v>3.03</v>
      </c>
      <c r="J12456">
        <v>3.4</v>
      </c>
      <c r="K12456">
        <v>4.1399999999999997</v>
      </c>
      <c r="L12456">
        <v>4.17</v>
      </c>
    </row>
    <row r="12457" spans="1:12" x14ac:dyDescent="0.2">
      <c r="A12457" s="4">
        <v>40081</v>
      </c>
      <c r="B12457">
        <v>0.03</v>
      </c>
      <c r="C12457">
        <v>0.1</v>
      </c>
      <c r="D12457">
        <v>0.2</v>
      </c>
      <c r="E12457">
        <v>0.41</v>
      </c>
      <c r="F12457">
        <v>0.98</v>
      </c>
      <c r="G12457">
        <v>1.49</v>
      </c>
      <c r="H12457">
        <v>2.36</v>
      </c>
      <c r="I12457">
        <v>2.98</v>
      </c>
      <c r="J12457">
        <v>3.34</v>
      </c>
      <c r="K12457">
        <v>4.07</v>
      </c>
      <c r="L12457">
        <v>4.0999999999999996</v>
      </c>
    </row>
    <row r="12458" spans="1:12" x14ac:dyDescent="0.2">
      <c r="A12458" s="4">
        <v>40084</v>
      </c>
      <c r="B12458">
        <v>0.03</v>
      </c>
      <c r="C12458">
        <v>0.11</v>
      </c>
      <c r="D12458">
        <v>0.18</v>
      </c>
      <c r="E12458">
        <v>0.4</v>
      </c>
      <c r="F12458">
        <v>0.98</v>
      </c>
      <c r="G12458">
        <v>1.47</v>
      </c>
      <c r="H12458">
        <v>2.33</v>
      </c>
      <c r="I12458">
        <v>2.95</v>
      </c>
      <c r="J12458">
        <v>3.31</v>
      </c>
      <c r="K12458">
        <v>4.0199999999999996</v>
      </c>
      <c r="L12458">
        <v>4.04</v>
      </c>
    </row>
    <row r="12459" spans="1:12" x14ac:dyDescent="0.2">
      <c r="A12459" s="4">
        <v>40085</v>
      </c>
      <c r="B12459">
        <v>7.0000000000000007E-2</v>
      </c>
      <c r="C12459">
        <v>0.13</v>
      </c>
      <c r="D12459">
        <v>0.19</v>
      </c>
      <c r="E12459">
        <v>0.41</v>
      </c>
      <c r="F12459">
        <v>1</v>
      </c>
      <c r="G12459">
        <v>1.48</v>
      </c>
      <c r="H12459">
        <v>2.34</v>
      </c>
      <c r="I12459">
        <v>2.94</v>
      </c>
      <c r="J12459">
        <v>3.31</v>
      </c>
      <c r="K12459">
        <v>4.0199999999999996</v>
      </c>
      <c r="L12459">
        <v>4.03</v>
      </c>
    </row>
    <row r="12460" spans="1:12" x14ac:dyDescent="0.2">
      <c r="A12460" s="4">
        <v>40086</v>
      </c>
      <c r="B12460">
        <v>0.06</v>
      </c>
      <c r="C12460">
        <v>0.14000000000000001</v>
      </c>
      <c r="D12460">
        <v>0.18</v>
      </c>
      <c r="E12460">
        <v>0.4</v>
      </c>
      <c r="F12460">
        <v>0.95</v>
      </c>
      <c r="G12460">
        <v>1.45</v>
      </c>
      <c r="H12460">
        <v>2.31</v>
      </c>
      <c r="I12460">
        <v>2.93</v>
      </c>
      <c r="J12460">
        <v>3.31</v>
      </c>
      <c r="K12460">
        <v>4.0199999999999996</v>
      </c>
      <c r="L12460">
        <v>4.03</v>
      </c>
    </row>
    <row r="12461" spans="1:12" x14ac:dyDescent="0.2">
      <c r="A12461" s="4">
        <v>40087</v>
      </c>
      <c r="B12461">
        <v>0.03</v>
      </c>
      <c r="C12461">
        <v>0.1</v>
      </c>
      <c r="D12461">
        <v>0.15</v>
      </c>
      <c r="E12461">
        <v>0.37</v>
      </c>
      <c r="F12461">
        <v>0.87</v>
      </c>
      <c r="G12461">
        <v>1.36</v>
      </c>
      <c r="H12461">
        <v>2.2000000000000002</v>
      </c>
      <c r="I12461">
        <v>2.82</v>
      </c>
      <c r="J12461">
        <v>3.21</v>
      </c>
      <c r="K12461">
        <v>3.95</v>
      </c>
      <c r="L12461">
        <v>3.97</v>
      </c>
    </row>
    <row r="12462" spans="1:12" x14ac:dyDescent="0.2">
      <c r="A12462" s="4">
        <v>40088</v>
      </c>
      <c r="B12462">
        <v>0.04</v>
      </c>
      <c r="C12462">
        <v>0.1</v>
      </c>
      <c r="D12462">
        <v>0.15</v>
      </c>
      <c r="E12462">
        <v>0.37</v>
      </c>
      <c r="F12462">
        <v>0.88</v>
      </c>
      <c r="G12462">
        <v>1.38</v>
      </c>
      <c r="H12462">
        <v>2.2200000000000002</v>
      </c>
      <c r="I12462">
        <v>2.83</v>
      </c>
      <c r="J12462">
        <v>3.24</v>
      </c>
      <c r="K12462">
        <v>3.98</v>
      </c>
      <c r="L12462">
        <v>4.01</v>
      </c>
    </row>
    <row r="12463" spans="1:12" x14ac:dyDescent="0.2">
      <c r="A12463" s="4">
        <v>40091</v>
      </c>
      <c r="B12463">
        <v>0.04</v>
      </c>
      <c r="C12463">
        <v>0.08</v>
      </c>
      <c r="D12463">
        <v>0.15</v>
      </c>
      <c r="E12463">
        <v>0.36</v>
      </c>
      <c r="F12463">
        <v>0.88</v>
      </c>
      <c r="G12463">
        <v>1.38</v>
      </c>
      <c r="H12463">
        <v>2.21</v>
      </c>
      <c r="I12463">
        <v>2.82</v>
      </c>
      <c r="J12463">
        <v>3.24</v>
      </c>
      <c r="K12463">
        <v>3.98</v>
      </c>
      <c r="L12463">
        <v>4.01</v>
      </c>
    </row>
    <row r="12464" spans="1:12" x14ac:dyDescent="0.2">
      <c r="A12464" s="4">
        <v>40092</v>
      </c>
      <c r="B12464">
        <v>0.05</v>
      </c>
      <c r="C12464">
        <v>0.08</v>
      </c>
      <c r="D12464">
        <v>0.15</v>
      </c>
      <c r="E12464">
        <v>0.37</v>
      </c>
      <c r="F12464">
        <v>0.91</v>
      </c>
      <c r="G12464">
        <v>1.43</v>
      </c>
      <c r="H12464">
        <v>2.25</v>
      </c>
      <c r="I12464">
        <v>2.85</v>
      </c>
      <c r="J12464">
        <v>3.27</v>
      </c>
      <c r="K12464">
        <v>4.03</v>
      </c>
      <c r="L12464">
        <v>4.07</v>
      </c>
    </row>
    <row r="12465" spans="1:12" x14ac:dyDescent="0.2">
      <c r="A12465" s="4">
        <v>40093</v>
      </c>
      <c r="B12465">
        <v>0.06</v>
      </c>
      <c r="C12465">
        <v>0.09</v>
      </c>
      <c r="D12465">
        <v>0.14000000000000001</v>
      </c>
      <c r="E12465">
        <v>0.34</v>
      </c>
      <c r="F12465">
        <v>0.87</v>
      </c>
      <c r="G12465">
        <v>1.35</v>
      </c>
      <c r="H12465">
        <v>2.16</v>
      </c>
      <c r="I12465">
        <v>2.77</v>
      </c>
      <c r="J12465">
        <v>3.21</v>
      </c>
      <c r="K12465">
        <v>3.96</v>
      </c>
      <c r="L12465">
        <v>3.99</v>
      </c>
    </row>
    <row r="12466" spans="1:12" x14ac:dyDescent="0.2">
      <c r="A12466" s="4">
        <v>40094</v>
      </c>
      <c r="B12466">
        <v>0.03</v>
      </c>
      <c r="C12466">
        <v>0.06</v>
      </c>
      <c r="D12466">
        <v>0.15</v>
      </c>
      <c r="E12466">
        <v>0.35</v>
      </c>
      <c r="F12466">
        <v>0.9</v>
      </c>
      <c r="G12466">
        <v>1.4</v>
      </c>
      <c r="H12466">
        <v>2.2200000000000002</v>
      </c>
      <c r="I12466">
        <v>2.83</v>
      </c>
      <c r="J12466">
        <v>3.27</v>
      </c>
      <c r="K12466">
        <v>4.05</v>
      </c>
      <c r="L12466">
        <v>4.09</v>
      </c>
    </row>
    <row r="12467" spans="1:12" x14ac:dyDescent="0.2">
      <c r="A12467" s="4">
        <v>40095</v>
      </c>
      <c r="B12467">
        <v>0.04</v>
      </c>
      <c r="C12467">
        <v>7.0000000000000007E-2</v>
      </c>
      <c r="D12467">
        <v>0.16</v>
      </c>
      <c r="E12467">
        <v>0.38</v>
      </c>
      <c r="F12467">
        <v>0.98</v>
      </c>
      <c r="G12467">
        <v>1.5</v>
      </c>
      <c r="H12467">
        <v>2.36</v>
      </c>
      <c r="I12467">
        <v>2.98</v>
      </c>
      <c r="J12467">
        <v>3.4</v>
      </c>
      <c r="K12467">
        <v>4.2</v>
      </c>
      <c r="L12467">
        <v>4.22</v>
      </c>
    </row>
    <row r="12468" spans="1:12" x14ac:dyDescent="0.2">
      <c r="A12468" s="4">
        <v>40098</v>
      </c>
      <c r="B12468" t="s">
        <v>13</v>
      </c>
      <c r="C12468" t="s">
        <v>13</v>
      </c>
      <c r="D12468" t="s">
        <v>13</v>
      </c>
      <c r="E12468" t="s">
        <v>13</v>
      </c>
      <c r="F12468" t="s">
        <v>13</v>
      </c>
      <c r="G12468" t="s">
        <v>13</v>
      </c>
      <c r="H12468" t="s">
        <v>13</v>
      </c>
      <c r="I12468" t="s">
        <v>13</v>
      </c>
      <c r="J12468" t="s">
        <v>13</v>
      </c>
      <c r="K12468" t="s">
        <v>13</v>
      </c>
      <c r="L12468" t="s">
        <v>13</v>
      </c>
    </row>
    <row r="12469" spans="1:12" x14ac:dyDescent="0.2">
      <c r="A12469" s="4">
        <v>40099</v>
      </c>
      <c r="B12469">
        <v>0.04</v>
      </c>
      <c r="C12469">
        <v>7.0000000000000007E-2</v>
      </c>
      <c r="D12469">
        <v>0.15</v>
      </c>
      <c r="E12469">
        <v>0.35</v>
      </c>
      <c r="F12469">
        <v>0.91</v>
      </c>
      <c r="G12469">
        <v>1.42</v>
      </c>
      <c r="H12469">
        <v>2.2799999999999998</v>
      </c>
      <c r="I12469">
        <v>2.9</v>
      </c>
      <c r="J12469">
        <v>3.34</v>
      </c>
      <c r="K12469">
        <v>4.1399999999999997</v>
      </c>
      <c r="L12469">
        <v>4.16</v>
      </c>
    </row>
    <row r="12470" spans="1:12" x14ac:dyDescent="0.2">
      <c r="A12470" s="4">
        <v>40100</v>
      </c>
      <c r="B12470">
        <v>0.05</v>
      </c>
      <c r="C12470">
        <v>7.0000000000000007E-2</v>
      </c>
      <c r="D12470">
        <v>0.15</v>
      </c>
      <c r="E12470">
        <v>0.35</v>
      </c>
      <c r="F12470">
        <v>0.96</v>
      </c>
      <c r="G12470">
        <v>1.47</v>
      </c>
      <c r="H12470">
        <v>2.36</v>
      </c>
      <c r="I12470">
        <v>3.01</v>
      </c>
      <c r="J12470">
        <v>3.45</v>
      </c>
      <c r="K12470">
        <v>4.26</v>
      </c>
      <c r="L12470">
        <v>4.28</v>
      </c>
    </row>
    <row r="12471" spans="1:12" x14ac:dyDescent="0.2">
      <c r="A12471" s="4">
        <v>40101</v>
      </c>
      <c r="B12471">
        <v>0.06</v>
      </c>
      <c r="C12471">
        <v>7.0000000000000007E-2</v>
      </c>
      <c r="D12471">
        <v>0.15</v>
      </c>
      <c r="E12471">
        <v>0.36</v>
      </c>
      <c r="F12471">
        <v>0.97</v>
      </c>
      <c r="G12471">
        <v>1.5</v>
      </c>
      <c r="H12471">
        <v>2.41</v>
      </c>
      <c r="I12471">
        <v>3.05</v>
      </c>
      <c r="J12471">
        <v>3.49</v>
      </c>
      <c r="K12471">
        <v>4.29</v>
      </c>
      <c r="L12471">
        <v>4.3099999999999996</v>
      </c>
    </row>
    <row r="12472" spans="1:12" x14ac:dyDescent="0.2">
      <c r="A12472" s="4">
        <v>40102</v>
      </c>
      <c r="B12472">
        <v>0.06</v>
      </c>
      <c r="C12472">
        <v>7.0000000000000007E-2</v>
      </c>
      <c r="D12472">
        <v>0.17</v>
      </c>
      <c r="E12472">
        <v>0.36</v>
      </c>
      <c r="F12472">
        <v>0.97</v>
      </c>
      <c r="G12472">
        <v>1.49</v>
      </c>
      <c r="H12472">
        <v>2.37</v>
      </c>
      <c r="I12472">
        <v>2.99</v>
      </c>
      <c r="J12472">
        <v>3.43</v>
      </c>
      <c r="K12472">
        <v>4.22</v>
      </c>
      <c r="L12472">
        <v>4.24</v>
      </c>
    </row>
    <row r="12473" spans="1:12" x14ac:dyDescent="0.2">
      <c r="A12473" s="4">
        <v>40105</v>
      </c>
      <c r="B12473">
        <v>0.06</v>
      </c>
      <c r="C12473">
        <v>0.08</v>
      </c>
      <c r="D12473">
        <v>0.18</v>
      </c>
      <c r="E12473">
        <v>0.38</v>
      </c>
      <c r="F12473">
        <v>0.99</v>
      </c>
      <c r="G12473">
        <v>1.5</v>
      </c>
      <c r="H12473">
        <v>2.36</v>
      </c>
      <c r="I12473">
        <v>2.98</v>
      </c>
      <c r="J12473">
        <v>3.41</v>
      </c>
      <c r="K12473">
        <v>4.1900000000000004</v>
      </c>
      <c r="L12473">
        <v>4.21</v>
      </c>
    </row>
    <row r="12474" spans="1:12" x14ac:dyDescent="0.2">
      <c r="A12474" s="4">
        <v>40106</v>
      </c>
      <c r="B12474">
        <v>0.05</v>
      </c>
      <c r="C12474">
        <v>0.08</v>
      </c>
      <c r="D12474">
        <v>0.17</v>
      </c>
      <c r="E12474">
        <v>0.39</v>
      </c>
      <c r="F12474">
        <v>0.95</v>
      </c>
      <c r="G12474">
        <v>1.44</v>
      </c>
      <c r="H12474">
        <v>2.2999999999999998</v>
      </c>
      <c r="I12474">
        <v>2.93</v>
      </c>
      <c r="J12474">
        <v>3.35</v>
      </c>
      <c r="K12474">
        <v>4.1399999999999997</v>
      </c>
      <c r="L12474">
        <v>4.16</v>
      </c>
    </row>
    <row r="12475" spans="1:12" x14ac:dyDescent="0.2">
      <c r="A12475" s="4">
        <v>40107</v>
      </c>
      <c r="B12475">
        <v>0.05</v>
      </c>
      <c r="C12475">
        <v>7.0000000000000007E-2</v>
      </c>
      <c r="D12475">
        <v>0.17</v>
      </c>
      <c r="E12475">
        <v>0.4</v>
      </c>
      <c r="F12475">
        <v>1</v>
      </c>
      <c r="G12475">
        <v>1.51</v>
      </c>
      <c r="H12475">
        <v>2.38</v>
      </c>
      <c r="I12475">
        <v>3.01</v>
      </c>
      <c r="J12475">
        <v>3.42</v>
      </c>
      <c r="K12475">
        <v>4.2</v>
      </c>
      <c r="L12475">
        <v>4.22</v>
      </c>
    </row>
    <row r="12476" spans="1:12" x14ac:dyDescent="0.2">
      <c r="A12476" s="4">
        <v>40108</v>
      </c>
      <c r="B12476">
        <v>0.02</v>
      </c>
      <c r="C12476">
        <v>0.06</v>
      </c>
      <c r="D12476">
        <v>0.15</v>
      </c>
      <c r="E12476">
        <v>0.38</v>
      </c>
      <c r="F12476">
        <v>0.97</v>
      </c>
      <c r="G12476">
        <v>1.5</v>
      </c>
      <c r="H12476">
        <v>2.39</v>
      </c>
      <c r="I12476">
        <v>3.03</v>
      </c>
      <c r="J12476">
        <v>3.44</v>
      </c>
      <c r="K12476">
        <v>4.22</v>
      </c>
      <c r="L12476">
        <v>4.24</v>
      </c>
    </row>
    <row r="12477" spans="1:12" x14ac:dyDescent="0.2">
      <c r="A12477" s="4">
        <v>40109</v>
      </c>
      <c r="B12477">
        <v>0.02</v>
      </c>
      <c r="C12477">
        <v>7.0000000000000007E-2</v>
      </c>
      <c r="D12477">
        <v>0.18</v>
      </c>
      <c r="E12477">
        <v>0.4</v>
      </c>
      <c r="F12477">
        <v>1.04</v>
      </c>
      <c r="G12477">
        <v>1.57</v>
      </c>
      <c r="H12477">
        <v>2.46</v>
      </c>
      <c r="I12477">
        <v>3.1</v>
      </c>
      <c r="J12477">
        <v>3.51</v>
      </c>
      <c r="K12477">
        <v>4.2699999999999996</v>
      </c>
      <c r="L12477">
        <v>4.29</v>
      </c>
    </row>
    <row r="12478" spans="1:12" x14ac:dyDescent="0.2">
      <c r="A12478" s="4">
        <v>40112</v>
      </c>
      <c r="B12478">
        <v>0.04</v>
      </c>
      <c r="C12478">
        <v>0.08</v>
      </c>
      <c r="D12478">
        <v>0.18</v>
      </c>
      <c r="E12478">
        <v>0.41</v>
      </c>
      <c r="F12478">
        <v>1.06</v>
      </c>
      <c r="G12478">
        <v>1.61</v>
      </c>
      <c r="H12478">
        <v>2.5299999999999998</v>
      </c>
      <c r="I12478">
        <v>3.17</v>
      </c>
      <c r="J12478">
        <v>3.59</v>
      </c>
      <c r="K12478">
        <v>4.3499999999999996</v>
      </c>
      <c r="L12478">
        <v>4.37</v>
      </c>
    </row>
    <row r="12479" spans="1:12" x14ac:dyDescent="0.2">
      <c r="A12479" s="4">
        <v>40113</v>
      </c>
      <c r="B12479">
        <v>0.05</v>
      </c>
      <c r="C12479">
        <v>0.08</v>
      </c>
      <c r="D12479">
        <v>0.17</v>
      </c>
      <c r="E12479">
        <v>0.39</v>
      </c>
      <c r="F12479">
        <v>0.99</v>
      </c>
      <c r="G12479">
        <v>1.51</v>
      </c>
      <c r="H12479">
        <v>2.41</v>
      </c>
      <c r="I12479">
        <v>3.05</v>
      </c>
      <c r="J12479">
        <v>3.49</v>
      </c>
      <c r="K12479">
        <v>4.26</v>
      </c>
      <c r="L12479">
        <v>4.29</v>
      </c>
    </row>
    <row r="12480" spans="1:12" x14ac:dyDescent="0.2">
      <c r="A12480" s="4">
        <v>40114</v>
      </c>
      <c r="B12480">
        <v>0.04</v>
      </c>
      <c r="C12480">
        <v>7.0000000000000007E-2</v>
      </c>
      <c r="D12480">
        <v>0.17</v>
      </c>
      <c r="E12480">
        <v>0.39</v>
      </c>
      <c r="F12480">
        <v>0.95</v>
      </c>
      <c r="G12480">
        <v>1.47</v>
      </c>
      <c r="H12480">
        <v>2.37</v>
      </c>
      <c r="I12480">
        <v>3.01</v>
      </c>
      <c r="J12480">
        <v>3.44</v>
      </c>
      <c r="K12480">
        <v>4.22</v>
      </c>
      <c r="L12480">
        <v>4.25</v>
      </c>
    </row>
    <row r="12481" spans="1:12" x14ac:dyDescent="0.2">
      <c r="A12481" s="4">
        <v>40115</v>
      </c>
      <c r="B12481">
        <v>0.02</v>
      </c>
      <c r="C12481">
        <v>0.06</v>
      </c>
      <c r="D12481">
        <v>0.17</v>
      </c>
      <c r="E12481">
        <v>0.4</v>
      </c>
      <c r="F12481">
        <v>0.98</v>
      </c>
      <c r="G12481">
        <v>1.52</v>
      </c>
      <c r="H12481">
        <v>2.44</v>
      </c>
      <c r="I12481">
        <v>3.12</v>
      </c>
      <c r="J12481">
        <v>3.53</v>
      </c>
      <c r="K12481">
        <v>4.3099999999999996</v>
      </c>
      <c r="L12481">
        <v>4.3499999999999996</v>
      </c>
    </row>
    <row r="12482" spans="1:12" x14ac:dyDescent="0.2">
      <c r="A12482" s="4">
        <v>40116</v>
      </c>
      <c r="B12482">
        <v>0.01</v>
      </c>
      <c r="C12482">
        <v>0.05</v>
      </c>
      <c r="D12482">
        <v>0.16</v>
      </c>
      <c r="E12482">
        <v>0.37</v>
      </c>
      <c r="F12482">
        <v>0.9</v>
      </c>
      <c r="G12482">
        <v>1.43</v>
      </c>
      <c r="H12482">
        <v>2.31</v>
      </c>
      <c r="I12482">
        <v>2.98</v>
      </c>
      <c r="J12482">
        <v>3.41</v>
      </c>
      <c r="K12482">
        <v>4.1900000000000004</v>
      </c>
      <c r="L12482">
        <v>4.2300000000000004</v>
      </c>
    </row>
    <row r="12483" spans="1:12" x14ac:dyDescent="0.2">
      <c r="A12483" s="4">
        <v>40119</v>
      </c>
      <c r="B12483">
        <v>0.03</v>
      </c>
      <c r="C12483">
        <v>0.06</v>
      </c>
      <c r="D12483">
        <v>0.17</v>
      </c>
      <c r="E12483">
        <v>0.38</v>
      </c>
      <c r="F12483">
        <v>0.92</v>
      </c>
      <c r="G12483">
        <v>1.44</v>
      </c>
      <c r="H12483">
        <v>2.33</v>
      </c>
      <c r="I12483">
        <v>3</v>
      </c>
      <c r="J12483">
        <v>3.45</v>
      </c>
      <c r="K12483">
        <v>4.22</v>
      </c>
      <c r="L12483">
        <v>4.26</v>
      </c>
    </row>
    <row r="12484" spans="1:12" x14ac:dyDescent="0.2">
      <c r="A12484" s="4">
        <v>40120</v>
      </c>
      <c r="B12484">
        <v>0.04</v>
      </c>
      <c r="C12484">
        <v>0.06</v>
      </c>
      <c r="D12484">
        <v>0.17</v>
      </c>
      <c r="E12484">
        <v>0.38</v>
      </c>
      <c r="F12484">
        <v>0.92</v>
      </c>
      <c r="G12484">
        <v>1.46</v>
      </c>
      <c r="H12484">
        <v>2.36</v>
      </c>
      <c r="I12484">
        <v>3.05</v>
      </c>
      <c r="J12484">
        <v>3.5</v>
      </c>
      <c r="K12484">
        <v>4.29</v>
      </c>
      <c r="L12484">
        <v>4.34</v>
      </c>
    </row>
    <row r="12485" spans="1:12" x14ac:dyDescent="0.2">
      <c r="A12485" s="4">
        <v>40121</v>
      </c>
      <c r="B12485">
        <v>0.05</v>
      </c>
      <c r="C12485">
        <v>0.05</v>
      </c>
      <c r="D12485">
        <v>0.16</v>
      </c>
      <c r="E12485">
        <v>0.36</v>
      </c>
      <c r="F12485">
        <v>0.91</v>
      </c>
      <c r="G12485">
        <v>1.46</v>
      </c>
      <c r="H12485">
        <v>2.39</v>
      </c>
      <c r="I12485">
        <v>3.09</v>
      </c>
      <c r="J12485">
        <v>3.57</v>
      </c>
      <c r="K12485">
        <v>4.3600000000000003</v>
      </c>
      <c r="L12485">
        <v>4.41</v>
      </c>
    </row>
    <row r="12486" spans="1:12" x14ac:dyDescent="0.2">
      <c r="A12486" s="4">
        <v>40122</v>
      </c>
      <c r="B12486">
        <v>0.06</v>
      </c>
      <c r="C12486">
        <v>0.04</v>
      </c>
      <c r="D12486">
        <v>0.16</v>
      </c>
      <c r="E12486">
        <v>0.36</v>
      </c>
      <c r="F12486">
        <v>0.9</v>
      </c>
      <c r="G12486">
        <v>1.44</v>
      </c>
      <c r="H12486">
        <v>2.35</v>
      </c>
      <c r="I12486">
        <v>3.06</v>
      </c>
      <c r="J12486">
        <v>3.57</v>
      </c>
      <c r="K12486">
        <v>4.3600000000000003</v>
      </c>
      <c r="L12486">
        <v>4.41</v>
      </c>
    </row>
    <row r="12487" spans="1:12" x14ac:dyDescent="0.2">
      <c r="A12487" s="4">
        <v>40123</v>
      </c>
      <c r="B12487">
        <v>0.06</v>
      </c>
      <c r="C12487">
        <v>0.06</v>
      </c>
      <c r="D12487">
        <v>0.16</v>
      </c>
      <c r="E12487">
        <v>0.34</v>
      </c>
      <c r="F12487">
        <v>0.86</v>
      </c>
      <c r="G12487">
        <v>1.4</v>
      </c>
      <c r="H12487">
        <v>2.2999999999999998</v>
      </c>
      <c r="I12487">
        <v>3.02</v>
      </c>
      <c r="J12487">
        <v>3.54</v>
      </c>
      <c r="K12487">
        <v>4.3499999999999996</v>
      </c>
      <c r="L12487">
        <v>4.4000000000000004</v>
      </c>
    </row>
    <row r="12488" spans="1:12" x14ac:dyDescent="0.2">
      <c r="A12488" s="4">
        <v>40126</v>
      </c>
      <c r="B12488">
        <v>0.06</v>
      </c>
      <c r="C12488">
        <v>7.0000000000000007E-2</v>
      </c>
      <c r="D12488">
        <v>0.17</v>
      </c>
      <c r="E12488">
        <v>0.34</v>
      </c>
      <c r="F12488">
        <v>0.87</v>
      </c>
      <c r="G12488">
        <v>1.4</v>
      </c>
      <c r="H12488">
        <v>2.31</v>
      </c>
      <c r="I12488">
        <v>3.01</v>
      </c>
      <c r="J12488">
        <v>3.52</v>
      </c>
      <c r="K12488">
        <v>4.34</v>
      </c>
      <c r="L12488">
        <v>4.4000000000000004</v>
      </c>
    </row>
    <row r="12489" spans="1:12" x14ac:dyDescent="0.2">
      <c r="A12489" s="4">
        <v>40127</v>
      </c>
      <c r="B12489">
        <v>0.06</v>
      </c>
      <c r="C12489">
        <v>7.0000000000000007E-2</v>
      </c>
      <c r="D12489">
        <v>0.16</v>
      </c>
      <c r="E12489">
        <v>0.33</v>
      </c>
      <c r="F12489">
        <v>0.85</v>
      </c>
      <c r="G12489">
        <v>1.39</v>
      </c>
      <c r="H12489">
        <v>2.31</v>
      </c>
      <c r="I12489">
        <v>3.01</v>
      </c>
      <c r="J12489">
        <v>3.5</v>
      </c>
      <c r="K12489">
        <v>4.3600000000000003</v>
      </c>
      <c r="L12489">
        <v>4.41</v>
      </c>
    </row>
    <row r="12490" spans="1:12" x14ac:dyDescent="0.2">
      <c r="A12490" s="4">
        <v>40128</v>
      </c>
      <c r="B12490" t="s">
        <v>13</v>
      </c>
      <c r="C12490" t="s">
        <v>13</v>
      </c>
      <c r="D12490" t="s">
        <v>13</v>
      </c>
      <c r="E12490" t="s">
        <v>13</v>
      </c>
      <c r="F12490" t="s">
        <v>13</v>
      </c>
      <c r="G12490" t="s">
        <v>13</v>
      </c>
      <c r="H12490" t="s">
        <v>13</v>
      </c>
      <c r="I12490" t="s">
        <v>13</v>
      </c>
      <c r="J12490" t="s">
        <v>13</v>
      </c>
      <c r="K12490" t="s">
        <v>13</v>
      </c>
      <c r="L12490" t="s">
        <v>13</v>
      </c>
    </row>
    <row r="12491" spans="1:12" x14ac:dyDescent="0.2">
      <c r="A12491" s="4">
        <v>40129</v>
      </c>
      <c r="B12491">
        <v>0.06</v>
      </c>
      <c r="C12491">
        <v>7.0000000000000007E-2</v>
      </c>
      <c r="D12491">
        <v>0.16</v>
      </c>
      <c r="E12491">
        <v>0.32</v>
      </c>
      <c r="F12491">
        <v>0.82</v>
      </c>
      <c r="G12491">
        <v>1.36</v>
      </c>
      <c r="H12491">
        <v>2.2799999999999998</v>
      </c>
      <c r="I12491">
        <v>2.98</v>
      </c>
      <c r="J12491">
        <v>3.45</v>
      </c>
      <c r="K12491">
        <v>4.33</v>
      </c>
      <c r="L12491">
        <v>4.41</v>
      </c>
    </row>
    <row r="12492" spans="1:12" x14ac:dyDescent="0.2">
      <c r="A12492" s="4">
        <v>40130</v>
      </c>
      <c r="B12492">
        <v>0.05</v>
      </c>
      <c r="C12492">
        <v>0.06</v>
      </c>
      <c r="D12492">
        <v>0.17</v>
      </c>
      <c r="E12492">
        <v>0.32</v>
      </c>
      <c r="F12492">
        <v>0.82</v>
      </c>
      <c r="G12492">
        <v>1.34</v>
      </c>
      <c r="H12492">
        <v>2.2799999999999998</v>
      </c>
      <c r="I12492">
        <v>2.97</v>
      </c>
      <c r="J12492">
        <v>3.43</v>
      </c>
      <c r="K12492">
        <v>4.29</v>
      </c>
      <c r="L12492">
        <v>4.3600000000000003</v>
      </c>
    </row>
    <row r="12493" spans="1:12" x14ac:dyDescent="0.2">
      <c r="A12493" s="4">
        <v>40133</v>
      </c>
      <c r="B12493">
        <v>0.05</v>
      </c>
      <c r="C12493">
        <v>7.0000000000000007E-2</v>
      </c>
      <c r="D12493">
        <v>0.17</v>
      </c>
      <c r="E12493">
        <v>0.31</v>
      </c>
      <c r="F12493">
        <v>0.78</v>
      </c>
      <c r="G12493">
        <v>1.28</v>
      </c>
      <c r="H12493">
        <v>2.19</v>
      </c>
      <c r="I12493">
        <v>2.87</v>
      </c>
      <c r="J12493">
        <v>3.33</v>
      </c>
      <c r="K12493">
        <v>4.18</v>
      </c>
      <c r="L12493">
        <v>4.26</v>
      </c>
    </row>
    <row r="12494" spans="1:12" x14ac:dyDescent="0.2">
      <c r="A12494" s="4">
        <v>40134</v>
      </c>
      <c r="B12494">
        <v>0.05</v>
      </c>
      <c r="C12494">
        <v>0.06</v>
      </c>
      <c r="D12494">
        <v>0.16</v>
      </c>
      <c r="E12494">
        <v>0.32</v>
      </c>
      <c r="F12494">
        <v>0.78</v>
      </c>
      <c r="G12494">
        <v>1.28</v>
      </c>
      <c r="H12494">
        <v>2.19</v>
      </c>
      <c r="I12494">
        <v>2.87</v>
      </c>
      <c r="J12494">
        <v>3.33</v>
      </c>
      <c r="K12494">
        <v>4.17</v>
      </c>
      <c r="L12494">
        <v>4.26</v>
      </c>
    </row>
    <row r="12495" spans="1:12" x14ac:dyDescent="0.2">
      <c r="A12495" s="4">
        <v>40135</v>
      </c>
      <c r="B12495">
        <v>0.04</v>
      </c>
      <c r="C12495">
        <v>0.04</v>
      </c>
      <c r="D12495">
        <v>0.15</v>
      </c>
      <c r="E12495">
        <v>0.28999999999999998</v>
      </c>
      <c r="F12495">
        <v>0.77</v>
      </c>
      <c r="G12495">
        <v>1.27</v>
      </c>
      <c r="H12495">
        <v>2.21</v>
      </c>
      <c r="I12495">
        <v>2.9</v>
      </c>
      <c r="J12495">
        <v>3.36</v>
      </c>
      <c r="K12495">
        <v>4.21</v>
      </c>
      <c r="L12495">
        <v>4.29</v>
      </c>
    </row>
    <row r="12496" spans="1:12" x14ac:dyDescent="0.2">
      <c r="A12496" s="4">
        <v>40136</v>
      </c>
      <c r="B12496">
        <v>0.03</v>
      </c>
      <c r="C12496">
        <v>0.02</v>
      </c>
      <c r="D12496">
        <v>0.14000000000000001</v>
      </c>
      <c r="E12496">
        <v>0.27</v>
      </c>
      <c r="F12496">
        <v>0.73</v>
      </c>
      <c r="G12496">
        <v>1.24</v>
      </c>
      <c r="H12496">
        <v>2.1800000000000002</v>
      </c>
      <c r="I12496">
        <v>2.88</v>
      </c>
      <c r="J12496">
        <v>3.35</v>
      </c>
      <c r="K12496">
        <v>4.2</v>
      </c>
      <c r="L12496">
        <v>4.29</v>
      </c>
    </row>
    <row r="12497" spans="1:12" x14ac:dyDescent="0.2">
      <c r="A12497" s="4">
        <v>40137</v>
      </c>
      <c r="B12497">
        <v>0.04</v>
      </c>
      <c r="C12497">
        <v>0.02</v>
      </c>
      <c r="D12497">
        <v>0.13</v>
      </c>
      <c r="E12497">
        <v>0.27</v>
      </c>
      <c r="F12497">
        <v>0.75</v>
      </c>
      <c r="G12497">
        <v>1.25</v>
      </c>
      <c r="H12497">
        <v>2.2000000000000002</v>
      </c>
      <c r="I12497">
        <v>2.9</v>
      </c>
      <c r="J12497">
        <v>3.36</v>
      </c>
      <c r="K12497">
        <v>4.2</v>
      </c>
      <c r="L12497">
        <v>4.3</v>
      </c>
    </row>
    <row r="12498" spans="1:12" x14ac:dyDescent="0.2">
      <c r="A12498" s="4">
        <v>40140</v>
      </c>
      <c r="B12498">
        <v>0.05</v>
      </c>
      <c r="C12498">
        <v>0.05</v>
      </c>
      <c r="D12498">
        <v>0.14000000000000001</v>
      </c>
      <c r="E12498">
        <v>0.28999999999999998</v>
      </c>
      <c r="F12498">
        <v>0.77</v>
      </c>
      <c r="G12498">
        <v>1.28</v>
      </c>
      <c r="H12498">
        <v>2.2000000000000002</v>
      </c>
      <c r="I12498">
        <v>2.9</v>
      </c>
      <c r="J12498">
        <v>3.37</v>
      </c>
      <c r="K12498">
        <v>4.2</v>
      </c>
      <c r="L12498">
        <v>4.29</v>
      </c>
    </row>
    <row r="12499" spans="1:12" x14ac:dyDescent="0.2">
      <c r="A12499" s="4">
        <v>40141</v>
      </c>
      <c r="B12499">
        <v>0.06</v>
      </c>
      <c r="C12499">
        <v>0.05</v>
      </c>
      <c r="D12499">
        <v>0.14000000000000001</v>
      </c>
      <c r="E12499">
        <v>0.28000000000000003</v>
      </c>
      <c r="F12499">
        <v>0.73</v>
      </c>
      <c r="G12499">
        <v>1.22</v>
      </c>
      <c r="H12499">
        <v>2.15</v>
      </c>
      <c r="I12499">
        <v>2.82</v>
      </c>
      <c r="J12499">
        <v>3.32</v>
      </c>
      <c r="K12499">
        <v>4.16</v>
      </c>
      <c r="L12499">
        <v>4.25</v>
      </c>
    </row>
    <row r="12500" spans="1:12" x14ac:dyDescent="0.2">
      <c r="A12500" s="4">
        <v>40142</v>
      </c>
      <c r="B12500">
        <v>7.0000000000000007E-2</v>
      </c>
      <c r="C12500">
        <v>0.05</v>
      </c>
      <c r="D12500">
        <v>0.14000000000000001</v>
      </c>
      <c r="E12500">
        <v>0.26</v>
      </c>
      <c r="F12500">
        <v>0.73</v>
      </c>
      <c r="G12500">
        <v>1.23</v>
      </c>
      <c r="H12500">
        <v>2.11</v>
      </c>
      <c r="I12500">
        <v>2.78</v>
      </c>
      <c r="J12500">
        <v>3.28</v>
      </c>
      <c r="K12500">
        <v>4.12</v>
      </c>
      <c r="L12500">
        <v>4.2300000000000004</v>
      </c>
    </row>
    <row r="12501" spans="1:12" x14ac:dyDescent="0.2">
      <c r="A12501" s="4">
        <v>40143</v>
      </c>
      <c r="B12501" t="s">
        <v>13</v>
      </c>
      <c r="C12501" t="s">
        <v>13</v>
      </c>
      <c r="D12501" t="s">
        <v>13</v>
      </c>
      <c r="E12501" t="s">
        <v>13</v>
      </c>
      <c r="F12501" t="s">
        <v>13</v>
      </c>
      <c r="G12501" t="s">
        <v>13</v>
      </c>
      <c r="H12501" t="s">
        <v>13</v>
      </c>
      <c r="I12501" t="s">
        <v>13</v>
      </c>
      <c r="J12501" t="s">
        <v>13</v>
      </c>
      <c r="K12501" t="s">
        <v>13</v>
      </c>
      <c r="L12501" t="s">
        <v>13</v>
      </c>
    </row>
    <row r="12502" spans="1:12" x14ac:dyDescent="0.2">
      <c r="A12502" s="4">
        <v>40144</v>
      </c>
      <c r="B12502">
        <v>0.06</v>
      </c>
      <c r="C12502">
        <v>0.03</v>
      </c>
      <c r="D12502">
        <v>0.14000000000000001</v>
      </c>
      <c r="E12502">
        <v>0.26</v>
      </c>
      <c r="F12502">
        <v>0.68</v>
      </c>
      <c r="G12502">
        <v>1.1499999999999999</v>
      </c>
      <c r="H12502">
        <v>2.0299999999999998</v>
      </c>
      <c r="I12502">
        <v>2.71</v>
      </c>
      <c r="J12502">
        <v>3.21</v>
      </c>
      <c r="K12502">
        <v>4.07</v>
      </c>
      <c r="L12502">
        <v>4.21</v>
      </c>
    </row>
    <row r="12503" spans="1:12" x14ac:dyDescent="0.2">
      <c r="A12503" s="4">
        <v>40147</v>
      </c>
      <c r="B12503">
        <v>0.08</v>
      </c>
      <c r="C12503">
        <v>0.06</v>
      </c>
      <c r="D12503">
        <v>0.15</v>
      </c>
      <c r="E12503">
        <v>0.27</v>
      </c>
      <c r="F12503">
        <v>0.67</v>
      </c>
      <c r="G12503">
        <v>1.1200000000000001</v>
      </c>
      <c r="H12503">
        <v>2.0099999999999998</v>
      </c>
      <c r="I12503">
        <v>2.69</v>
      </c>
      <c r="J12503">
        <v>3.21</v>
      </c>
      <c r="K12503">
        <v>4.07</v>
      </c>
      <c r="L12503">
        <v>4.2</v>
      </c>
    </row>
    <row r="12504" spans="1:12" x14ac:dyDescent="0.2">
      <c r="A12504" s="4">
        <v>40148</v>
      </c>
      <c r="B12504">
        <v>0.09</v>
      </c>
      <c r="C12504">
        <v>0.06</v>
      </c>
      <c r="D12504">
        <v>0.15</v>
      </c>
      <c r="E12504">
        <v>0.26</v>
      </c>
      <c r="F12504">
        <v>0.67</v>
      </c>
      <c r="G12504">
        <v>1.1399999999999999</v>
      </c>
      <c r="H12504">
        <v>2.0299999999999998</v>
      </c>
      <c r="I12504">
        <v>2.74</v>
      </c>
      <c r="J12504">
        <v>3.28</v>
      </c>
      <c r="K12504">
        <v>4.1399999999999997</v>
      </c>
      <c r="L12504">
        <v>4.26</v>
      </c>
    </row>
    <row r="12505" spans="1:12" x14ac:dyDescent="0.2">
      <c r="A12505" s="4">
        <v>40149</v>
      </c>
      <c r="B12505">
        <v>0.08</v>
      </c>
      <c r="C12505">
        <v>0.05</v>
      </c>
      <c r="D12505">
        <v>0.15</v>
      </c>
      <c r="E12505">
        <v>0.28000000000000003</v>
      </c>
      <c r="F12505">
        <v>0.72</v>
      </c>
      <c r="G12505">
        <v>1.19</v>
      </c>
      <c r="H12505">
        <v>2.09</v>
      </c>
      <c r="I12505">
        <v>2.8</v>
      </c>
      <c r="J12505">
        <v>3.32</v>
      </c>
      <c r="K12505">
        <v>4.1399999999999997</v>
      </c>
      <c r="L12505">
        <v>4.26</v>
      </c>
    </row>
    <row r="12506" spans="1:12" x14ac:dyDescent="0.2">
      <c r="A12506" s="4">
        <v>40150</v>
      </c>
      <c r="B12506">
        <v>0.09</v>
      </c>
      <c r="C12506">
        <v>0.06</v>
      </c>
      <c r="D12506">
        <v>0.16</v>
      </c>
      <c r="E12506">
        <v>0.3</v>
      </c>
      <c r="F12506">
        <v>0.74</v>
      </c>
      <c r="G12506">
        <v>1.23</v>
      </c>
      <c r="H12506">
        <v>2.14</v>
      </c>
      <c r="I12506">
        <v>2.87</v>
      </c>
      <c r="J12506">
        <v>3.39</v>
      </c>
      <c r="K12506">
        <v>4.2300000000000004</v>
      </c>
      <c r="L12506">
        <v>4.33</v>
      </c>
    </row>
    <row r="12507" spans="1:12" x14ac:dyDescent="0.2">
      <c r="A12507" s="4">
        <v>40151</v>
      </c>
      <c r="B12507">
        <v>0.08</v>
      </c>
      <c r="C12507">
        <v>0.06</v>
      </c>
      <c r="D12507">
        <v>0.17</v>
      </c>
      <c r="E12507">
        <v>0.36</v>
      </c>
      <c r="F12507">
        <v>0.84</v>
      </c>
      <c r="G12507">
        <v>1.34</v>
      </c>
      <c r="H12507">
        <v>2.2400000000000002</v>
      </c>
      <c r="I12507">
        <v>2.97</v>
      </c>
      <c r="J12507">
        <v>3.48</v>
      </c>
      <c r="K12507">
        <v>4.3099999999999996</v>
      </c>
      <c r="L12507">
        <v>4.4000000000000004</v>
      </c>
    </row>
    <row r="12508" spans="1:12" x14ac:dyDescent="0.2">
      <c r="A12508" s="4">
        <v>40154</v>
      </c>
      <c r="B12508">
        <v>7.0000000000000007E-2</v>
      </c>
      <c r="C12508">
        <v>0.04</v>
      </c>
      <c r="D12508">
        <v>0.16</v>
      </c>
      <c r="E12508">
        <v>0.32</v>
      </c>
      <c r="F12508">
        <v>0.78</v>
      </c>
      <c r="G12508">
        <v>1.26</v>
      </c>
      <c r="H12508">
        <v>2.19</v>
      </c>
      <c r="I12508">
        <v>2.92</v>
      </c>
      <c r="J12508">
        <v>3.44</v>
      </c>
      <c r="K12508">
        <v>4.29</v>
      </c>
      <c r="L12508">
        <v>4.4000000000000004</v>
      </c>
    </row>
    <row r="12509" spans="1:12" x14ac:dyDescent="0.2">
      <c r="A12509" s="4">
        <v>40155</v>
      </c>
      <c r="B12509">
        <v>0.02</v>
      </c>
      <c r="C12509">
        <v>0.03</v>
      </c>
      <c r="D12509">
        <v>0.15</v>
      </c>
      <c r="E12509">
        <v>0.28999999999999998</v>
      </c>
      <c r="F12509">
        <v>0.73</v>
      </c>
      <c r="G12509">
        <v>1.21</v>
      </c>
      <c r="H12509">
        <v>2.12</v>
      </c>
      <c r="I12509">
        <v>2.86</v>
      </c>
      <c r="J12509">
        <v>3.4</v>
      </c>
      <c r="K12509">
        <v>4.28</v>
      </c>
      <c r="L12509">
        <v>4.3899999999999997</v>
      </c>
    </row>
    <row r="12510" spans="1:12" x14ac:dyDescent="0.2">
      <c r="A12510" s="4">
        <v>40156</v>
      </c>
      <c r="B12510">
        <v>0.01</v>
      </c>
      <c r="C12510">
        <v>0.03</v>
      </c>
      <c r="D12510">
        <v>0.14000000000000001</v>
      </c>
      <c r="E12510">
        <v>0.31</v>
      </c>
      <c r="F12510">
        <v>0.76</v>
      </c>
      <c r="G12510">
        <v>1.23</v>
      </c>
      <c r="H12510">
        <v>2.15</v>
      </c>
      <c r="I12510">
        <v>2.89</v>
      </c>
      <c r="J12510">
        <v>3.45</v>
      </c>
      <c r="K12510">
        <v>4.3099999999999996</v>
      </c>
      <c r="L12510">
        <v>4.41</v>
      </c>
    </row>
    <row r="12511" spans="1:12" x14ac:dyDescent="0.2">
      <c r="A12511" s="4">
        <v>40157</v>
      </c>
      <c r="B12511">
        <v>0.01</v>
      </c>
      <c r="C12511">
        <v>0.02</v>
      </c>
      <c r="D12511">
        <v>0.15</v>
      </c>
      <c r="E12511">
        <v>0.32</v>
      </c>
      <c r="F12511">
        <v>0.78</v>
      </c>
      <c r="G12511">
        <v>1.26</v>
      </c>
      <c r="H12511">
        <v>2.19</v>
      </c>
      <c r="I12511">
        <v>2.95</v>
      </c>
      <c r="J12511">
        <v>3.49</v>
      </c>
      <c r="K12511">
        <v>4.37</v>
      </c>
      <c r="L12511">
        <v>4.5</v>
      </c>
    </row>
    <row r="12512" spans="1:12" x14ac:dyDescent="0.2">
      <c r="A12512" s="4">
        <v>40158</v>
      </c>
      <c r="B12512">
        <v>0.01</v>
      </c>
      <c r="C12512">
        <v>0.03</v>
      </c>
      <c r="D12512">
        <v>0.16</v>
      </c>
      <c r="E12512">
        <v>0.35</v>
      </c>
      <c r="F12512">
        <v>0.83</v>
      </c>
      <c r="G12512">
        <v>1.3</v>
      </c>
      <c r="H12512">
        <v>2.2599999999999998</v>
      </c>
      <c r="I12512">
        <v>3.02</v>
      </c>
      <c r="J12512">
        <v>3.55</v>
      </c>
      <c r="K12512">
        <v>4.3899999999999997</v>
      </c>
      <c r="L12512">
        <v>4.49</v>
      </c>
    </row>
    <row r="12513" spans="1:12" x14ac:dyDescent="0.2">
      <c r="A12513" s="4">
        <v>40161</v>
      </c>
      <c r="B12513">
        <v>0.02</v>
      </c>
      <c r="C12513">
        <v>0.04</v>
      </c>
      <c r="D12513">
        <v>0.16</v>
      </c>
      <c r="E12513">
        <v>0.37</v>
      </c>
      <c r="F12513">
        <v>0.87</v>
      </c>
      <c r="G12513">
        <v>1.35</v>
      </c>
      <c r="H12513">
        <v>2.2999999999999998</v>
      </c>
      <c r="I12513">
        <v>3.04</v>
      </c>
      <c r="J12513">
        <v>3.56</v>
      </c>
      <c r="K12513">
        <v>4.3899999999999997</v>
      </c>
      <c r="L12513">
        <v>4.4800000000000004</v>
      </c>
    </row>
    <row r="12514" spans="1:12" x14ac:dyDescent="0.2">
      <c r="A12514" s="4">
        <v>40162</v>
      </c>
      <c r="B12514">
        <v>0.02</v>
      </c>
      <c r="C12514">
        <v>0.05</v>
      </c>
      <c r="D12514">
        <v>0.17</v>
      </c>
      <c r="E12514">
        <v>0.41</v>
      </c>
      <c r="F12514">
        <v>0.88</v>
      </c>
      <c r="G12514">
        <v>1.38</v>
      </c>
      <c r="H12514">
        <v>2.35</v>
      </c>
      <c r="I12514">
        <v>3.08</v>
      </c>
      <c r="J12514">
        <v>3.6</v>
      </c>
      <c r="K12514">
        <v>4.42</v>
      </c>
      <c r="L12514">
        <v>4.5199999999999996</v>
      </c>
    </row>
    <row r="12515" spans="1:12" x14ac:dyDescent="0.2">
      <c r="A12515" s="4">
        <v>40163</v>
      </c>
      <c r="B12515">
        <v>0.02</v>
      </c>
      <c r="C12515">
        <v>0.04</v>
      </c>
      <c r="D12515">
        <v>0.17</v>
      </c>
      <c r="E12515">
        <v>0.38</v>
      </c>
      <c r="F12515">
        <v>0.85</v>
      </c>
      <c r="G12515">
        <v>1.36</v>
      </c>
      <c r="H12515">
        <v>2.35</v>
      </c>
      <c r="I12515">
        <v>3.09</v>
      </c>
      <c r="J12515">
        <v>3.61</v>
      </c>
      <c r="K12515">
        <v>4.42</v>
      </c>
      <c r="L12515">
        <v>4.5199999999999996</v>
      </c>
    </row>
    <row r="12516" spans="1:12" x14ac:dyDescent="0.2">
      <c r="A12516" s="4">
        <v>40164</v>
      </c>
      <c r="B12516">
        <v>0.01</v>
      </c>
      <c r="C12516">
        <v>0.04</v>
      </c>
      <c r="D12516">
        <v>0.15</v>
      </c>
      <c r="E12516">
        <v>0.35</v>
      </c>
      <c r="F12516">
        <v>0.77</v>
      </c>
      <c r="G12516">
        <v>1.27</v>
      </c>
      <c r="H12516">
        <v>2.2400000000000002</v>
      </c>
      <c r="I12516">
        <v>2.97</v>
      </c>
      <c r="J12516">
        <v>3.5</v>
      </c>
      <c r="K12516">
        <v>4.3099999999999996</v>
      </c>
      <c r="L12516">
        <v>4.42</v>
      </c>
    </row>
    <row r="12517" spans="1:12" x14ac:dyDescent="0.2">
      <c r="A12517" s="4">
        <v>40165</v>
      </c>
      <c r="B12517">
        <v>0.01</v>
      </c>
      <c r="C12517">
        <v>0.05</v>
      </c>
      <c r="D12517">
        <v>0.16</v>
      </c>
      <c r="E12517">
        <v>0.36</v>
      </c>
      <c r="F12517">
        <v>0.82</v>
      </c>
      <c r="G12517">
        <v>1.32</v>
      </c>
      <c r="H12517">
        <v>2.2999999999999998</v>
      </c>
      <c r="I12517">
        <v>3.04</v>
      </c>
      <c r="J12517">
        <v>3.55</v>
      </c>
      <c r="K12517">
        <v>4.3600000000000003</v>
      </c>
      <c r="L12517">
        <v>4.46</v>
      </c>
    </row>
    <row r="12518" spans="1:12" x14ac:dyDescent="0.2">
      <c r="A12518" s="4">
        <v>40168</v>
      </c>
      <c r="B12518">
        <v>0.01</v>
      </c>
      <c r="C12518">
        <v>0.08</v>
      </c>
      <c r="D12518">
        <v>0.17</v>
      </c>
      <c r="E12518">
        <v>0.4</v>
      </c>
      <c r="F12518">
        <v>0.89</v>
      </c>
      <c r="G12518">
        <v>1.42</v>
      </c>
      <c r="H12518">
        <v>2.4300000000000002</v>
      </c>
      <c r="I12518">
        <v>3.18</v>
      </c>
      <c r="J12518">
        <v>3.69</v>
      </c>
      <c r="K12518">
        <v>4.47</v>
      </c>
      <c r="L12518">
        <v>4.5599999999999996</v>
      </c>
    </row>
    <row r="12519" spans="1:12" x14ac:dyDescent="0.2">
      <c r="A12519" s="4">
        <v>40169</v>
      </c>
      <c r="B12519">
        <v>0.01</v>
      </c>
      <c r="C12519">
        <v>0.08</v>
      </c>
      <c r="D12519">
        <v>0.18</v>
      </c>
      <c r="E12519">
        <v>0.41</v>
      </c>
      <c r="F12519">
        <v>0.95</v>
      </c>
      <c r="G12519">
        <v>1.48</v>
      </c>
      <c r="H12519">
        <v>2.4900000000000002</v>
      </c>
      <c r="I12519">
        <v>3.24</v>
      </c>
      <c r="J12519">
        <v>3.76</v>
      </c>
      <c r="K12519">
        <v>4.5199999999999996</v>
      </c>
      <c r="L12519">
        <v>4.5999999999999996</v>
      </c>
    </row>
    <row r="12520" spans="1:12" x14ac:dyDescent="0.2">
      <c r="A12520" s="4">
        <v>40170</v>
      </c>
      <c r="B12520">
        <v>0.01</v>
      </c>
      <c r="C12520">
        <v>7.0000000000000007E-2</v>
      </c>
      <c r="D12520">
        <v>0.17</v>
      </c>
      <c r="E12520">
        <v>0.41</v>
      </c>
      <c r="F12520">
        <v>0.96</v>
      </c>
      <c r="G12520">
        <v>1.51</v>
      </c>
      <c r="H12520">
        <v>2.5099999999999998</v>
      </c>
      <c r="I12520">
        <v>3.26</v>
      </c>
      <c r="J12520">
        <v>3.77</v>
      </c>
      <c r="K12520">
        <v>4.54</v>
      </c>
      <c r="L12520">
        <v>4.6100000000000003</v>
      </c>
    </row>
    <row r="12521" spans="1:12" x14ac:dyDescent="0.2">
      <c r="A12521" s="4">
        <v>40171</v>
      </c>
      <c r="B12521">
        <v>0.02</v>
      </c>
      <c r="C12521">
        <v>0.05</v>
      </c>
      <c r="D12521">
        <v>0.18</v>
      </c>
      <c r="E12521">
        <v>0.43</v>
      </c>
      <c r="F12521">
        <v>1</v>
      </c>
      <c r="G12521">
        <v>1.56</v>
      </c>
      <c r="H12521">
        <v>2.57</v>
      </c>
      <c r="I12521">
        <v>3.32</v>
      </c>
      <c r="J12521">
        <v>3.82</v>
      </c>
      <c r="K12521">
        <v>4.5999999999999996</v>
      </c>
      <c r="L12521">
        <v>4.68</v>
      </c>
    </row>
    <row r="12522" spans="1:12" x14ac:dyDescent="0.2">
      <c r="A12522" s="4">
        <v>40172</v>
      </c>
      <c r="B12522" t="s">
        <v>13</v>
      </c>
      <c r="C12522" t="s">
        <v>13</v>
      </c>
      <c r="D12522" t="s">
        <v>13</v>
      </c>
      <c r="E12522" t="s">
        <v>13</v>
      </c>
      <c r="F12522" t="s">
        <v>13</v>
      </c>
      <c r="G12522" t="s">
        <v>13</v>
      </c>
      <c r="H12522" t="s">
        <v>13</v>
      </c>
      <c r="I12522" t="s">
        <v>13</v>
      </c>
      <c r="J12522" t="s">
        <v>13</v>
      </c>
      <c r="K12522" t="s">
        <v>13</v>
      </c>
      <c r="L12522" t="s">
        <v>13</v>
      </c>
    </row>
    <row r="12523" spans="1:12" x14ac:dyDescent="0.2">
      <c r="A12523" s="4">
        <v>40175</v>
      </c>
      <c r="B12523">
        <v>0.03</v>
      </c>
      <c r="C12523">
        <v>0.11</v>
      </c>
      <c r="D12523">
        <v>0.2</v>
      </c>
      <c r="E12523">
        <v>0.47</v>
      </c>
      <c r="F12523">
        <v>1.0900000000000001</v>
      </c>
      <c r="G12523">
        <v>1.63</v>
      </c>
      <c r="H12523">
        <v>2.62</v>
      </c>
      <c r="I12523">
        <v>3.34</v>
      </c>
      <c r="J12523">
        <v>3.85</v>
      </c>
      <c r="K12523">
        <v>4.6100000000000003</v>
      </c>
      <c r="L12523">
        <v>4.6900000000000004</v>
      </c>
    </row>
    <row r="12524" spans="1:12" x14ac:dyDescent="0.2">
      <c r="A12524" s="4">
        <v>40176</v>
      </c>
      <c r="B12524">
        <v>0.02</v>
      </c>
      <c r="C12524">
        <v>0.1</v>
      </c>
      <c r="D12524">
        <v>0.2</v>
      </c>
      <c r="E12524">
        <v>0.47</v>
      </c>
      <c r="F12524">
        <v>1.0900000000000001</v>
      </c>
      <c r="G12524">
        <v>1.64</v>
      </c>
      <c r="H12524">
        <v>2.62</v>
      </c>
      <c r="I12524">
        <v>3.33</v>
      </c>
      <c r="J12524">
        <v>3.82</v>
      </c>
      <c r="K12524">
        <v>4.57</v>
      </c>
      <c r="L12524">
        <v>4.6399999999999997</v>
      </c>
    </row>
    <row r="12525" spans="1:12" x14ac:dyDescent="0.2">
      <c r="A12525" s="4">
        <v>40177</v>
      </c>
      <c r="B12525">
        <v>0.02</v>
      </c>
      <c r="C12525">
        <v>0.05</v>
      </c>
      <c r="D12525">
        <v>0.19</v>
      </c>
      <c r="E12525">
        <v>0.45</v>
      </c>
      <c r="F12525">
        <v>1.08</v>
      </c>
      <c r="G12525">
        <v>1.65</v>
      </c>
      <c r="H12525">
        <v>2.61</v>
      </c>
      <c r="I12525">
        <v>3.34</v>
      </c>
      <c r="J12525">
        <v>3.8</v>
      </c>
      <c r="K12525">
        <v>4.54</v>
      </c>
      <c r="L12525">
        <v>4.6100000000000003</v>
      </c>
    </row>
    <row r="12526" spans="1:12" x14ac:dyDescent="0.2">
      <c r="A12526" s="4">
        <v>40178</v>
      </c>
      <c r="B12526">
        <v>0.04</v>
      </c>
      <c r="C12526">
        <v>0.06</v>
      </c>
      <c r="D12526">
        <v>0.2</v>
      </c>
      <c r="E12526">
        <v>0.47</v>
      </c>
      <c r="F12526">
        <v>1.1399999999999999</v>
      </c>
      <c r="G12526">
        <v>1.7</v>
      </c>
      <c r="H12526">
        <v>2.69</v>
      </c>
      <c r="I12526">
        <v>3.39</v>
      </c>
      <c r="J12526">
        <v>3.85</v>
      </c>
      <c r="K12526">
        <v>4.58</v>
      </c>
      <c r="L12526">
        <v>4.63</v>
      </c>
    </row>
    <row r="12527" spans="1:12" x14ac:dyDescent="0.2">
      <c r="A12527" s="4">
        <v>40179</v>
      </c>
      <c r="B12527" t="s">
        <v>13</v>
      </c>
      <c r="C12527" t="s">
        <v>13</v>
      </c>
      <c r="D12527" t="s">
        <v>13</v>
      </c>
      <c r="E12527" t="s">
        <v>13</v>
      </c>
      <c r="F12527" t="s">
        <v>13</v>
      </c>
      <c r="G12527" t="s">
        <v>13</v>
      </c>
      <c r="H12527" t="s">
        <v>13</v>
      </c>
      <c r="I12527" t="s">
        <v>13</v>
      </c>
      <c r="J12527" t="s">
        <v>13</v>
      </c>
      <c r="K12527" t="s">
        <v>13</v>
      </c>
      <c r="L12527" t="s">
        <v>13</v>
      </c>
    </row>
    <row r="12528" spans="1:12" x14ac:dyDescent="0.2">
      <c r="A12528" s="4">
        <v>40182</v>
      </c>
      <c r="B12528">
        <v>0.05</v>
      </c>
      <c r="C12528">
        <v>0.08</v>
      </c>
      <c r="D12528">
        <v>0.18</v>
      </c>
      <c r="E12528">
        <v>0.45</v>
      </c>
      <c r="F12528">
        <v>1.0900000000000001</v>
      </c>
      <c r="G12528">
        <v>1.66</v>
      </c>
      <c r="H12528">
        <v>2.65</v>
      </c>
      <c r="I12528">
        <v>3.36</v>
      </c>
      <c r="J12528">
        <v>3.85</v>
      </c>
      <c r="K12528">
        <v>4.5999999999999996</v>
      </c>
      <c r="L12528">
        <v>4.6500000000000004</v>
      </c>
    </row>
    <row r="12529" spans="1:12" x14ac:dyDescent="0.2">
      <c r="A12529" s="4">
        <v>40183</v>
      </c>
      <c r="B12529">
        <v>0.03</v>
      </c>
      <c r="C12529">
        <v>7.0000000000000007E-2</v>
      </c>
      <c r="D12529">
        <v>0.17</v>
      </c>
      <c r="E12529">
        <v>0.41</v>
      </c>
      <c r="F12529">
        <v>1.01</v>
      </c>
      <c r="G12529">
        <v>1.57</v>
      </c>
      <c r="H12529">
        <v>2.56</v>
      </c>
      <c r="I12529">
        <v>3.28</v>
      </c>
      <c r="J12529">
        <v>3.77</v>
      </c>
      <c r="K12529">
        <v>4.54</v>
      </c>
      <c r="L12529">
        <v>4.59</v>
      </c>
    </row>
    <row r="12530" spans="1:12" x14ac:dyDescent="0.2">
      <c r="A12530" s="4">
        <v>40184</v>
      </c>
      <c r="B12530">
        <v>0.03</v>
      </c>
      <c r="C12530">
        <v>0.06</v>
      </c>
      <c r="D12530">
        <v>0.15</v>
      </c>
      <c r="E12530">
        <v>0.4</v>
      </c>
      <c r="F12530">
        <v>1.01</v>
      </c>
      <c r="G12530">
        <v>1.6</v>
      </c>
      <c r="H12530">
        <v>2.6</v>
      </c>
      <c r="I12530">
        <v>3.33</v>
      </c>
      <c r="J12530">
        <v>3.85</v>
      </c>
      <c r="K12530">
        <v>4.63</v>
      </c>
      <c r="L12530">
        <v>4.7</v>
      </c>
    </row>
    <row r="12531" spans="1:12" x14ac:dyDescent="0.2">
      <c r="A12531" s="4">
        <v>40185</v>
      </c>
      <c r="B12531">
        <v>0.02</v>
      </c>
      <c r="C12531">
        <v>0.05</v>
      </c>
      <c r="D12531">
        <v>0.16</v>
      </c>
      <c r="E12531">
        <v>0.4</v>
      </c>
      <c r="F12531">
        <v>1.03</v>
      </c>
      <c r="G12531">
        <v>1.62</v>
      </c>
      <c r="H12531">
        <v>2.62</v>
      </c>
      <c r="I12531">
        <v>3.33</v>
      </c>
      <c r="J12531">
        <v>3.85</v>
      </c>
      <c r="K12531">
        <v>4.62</v>
      </c>
      <c r="L12531">
        <v>4.6900000000000004</v>
      </c>
    </row>
    <row r="12532" spans="1:12" x14ac:dyDescent="0.2">
      <c r="A12532" s="4">
        <v>40186</v>
      </c>
      <c r="B12532">
        <v>0.02</v>
      </c>
      <c r="C12532">
        <v>0.05</v>
      </c>
      <c r="D12532">
        <v>0.15</v>
      </c>
      <c r="E12532">
        <v>0.37</v>
      </c>
      <c r="F12532">
        <v>0.96</v>
      </c>
      <c r="G12532">
        <v>1.56</v>
      </c>
      <c r="H12532">
        <v>2.57</v>
      </c>
      <c r="I12532">
        <v>3.31</v>
      </c>
      <c r="J12532">
        <v>3.83</v>
      </c>
      <c r="K12532">
        <v>4.6100000000000003</v>
      </c>
      <c r="L12532">
        <v>4.7</v>
      </c>
    </row>
    <row r="12533" spans="1:12" x14ac:dyDescent="0.2">
      <c r="A12533" s="4">
        <v>40189</v>
      </c>
      <c r="B12533">
        <v>0.01</v>
      </c>
      <c r="C12533">
        <v>0.04</v>
      </c>
      <c r="D12533">
        <v>0.13</v>
      </c>
      <c r="E12533">
        <v>0.35</v>
      </c>
      <c r="F12533">
        <v>0.95</v>
      </c>
      <c r="G12533">
        <v>1.55</v>
      </c>
      <c r="H12533">
        <v>2.58</v>
      </c>
      <c r="I12533">
        <v>3.32</v>
      </c>
      <c r="J12533">
        <v>3.85</v>
      </c>
      <c r="K12533">
        <v>4.6399999999999997</v>
      </c>
      <c r="L12533">
        <v>4.74</v>
      </c>
    </row>
    <row r="12534" spans="1:12" x14ac:dyDescent="0.2">
      <c r="A12534" s="4">
        <v>40190</v>
      </c>
      <c r="B12534">
        <v>0.02</v>
      </c>
      <c r="C12534">
        <v>0.05</v>
      </c>
      <c r="D12534">
        <v>0.14000000000000001</v>
      </c>
      <c r="E12534">
        <v>0.34</v>
      </c>
      <c r="F12534">
        <v>0.92</v>
      </c>
      <c r="G12534">
        <v>1.5</v>
      </c>
      <c r="H12534">
        <v>2.4900000000000002</v>
      </c>
      <c r="I12534">
        <v>3.22</v>
      </c>
      <c r="J12534">
        <v>3.74</v>
      </c>
      <c r="K12534">
        <v>4.5199999999999996</v>
      </c>
      <c r="L12534">
        <v>4.62</v>
      </c>
    </row>
    <row r="12535" spans="1:12" x14ac:dyDescent="0.2">
      <c r="A12535" s="4">
        <v>40191</v>
      </c>
      <c r="B12535">
        <v>0.02</v>
      </c>
      <c r="C12535">
        <v>0.06</v>
      </c>
      <c r="D12535">
        <v>0.15</v>
      </c>
      <c r="E12535">
        <v>0.37</v>
      </c>
      <c r="F12535">
        <v>0.97</v>
      </c>
      <c r="G12535">
        <v>1.54</v>
      </c>
      <c r="H12535">
        <v>2.5499999999999998</v>
      </c>
      <c r="I12535">
        <v>3.28</v>
      </c>
      <c r="J12535">
        <v>3.8</v>
      </c>
      <c r="K12535">
        <v>4.5999999999999996</v>
      </c>
      <c r="L12535">
        <v>4.71</v>
      </c>
    </row>
    <row r="12536" spans="1:12" x14ac:dyDescent="0.2">
      <c r="A12536" s="4">
        <v>40192</v>
      </c>
      <c r="B12536">
        <v>0.02</v>
      </c>
      <c r="C12536">
        <v>0.05</v>
      </c>
      <c r="D12536">
        <v>0.14000000000000001</v>
      </c>
      <c r="E12536">
        <v>0.34</v>
      </c>
      <c r="F12536">
        <v>0.94</v>
      </c>
      <c r="G12536">
        <v>1.49</v>
      </c>
      <c r="H12536">
        <v>2.5099999999999998</v>
      </c>
      <c r="I12536">
        <v>3.23</v>
      </c>
      <c r="J12536">
        <v>3.76</v>
      </c>
      <c r="K12536">
        <v>4.5199999999999996</v>
      </c>
      <c r="L12536">
        <v>4.63</v>
      </c>
    </row>
    <row r="12537" spans="1:12" x14ac:dyDescent="0.2">
      <c r="A12537" s="4">
        <v>40193</v>
      </c>
      <c r="B12537">
        <v>0.03</v>
      </c>
      <c r="C12537">
        <v>0.06</v>
      </c>
      <c r="D12537">
        <v>0.15</v>
      </c>
      <c r="E12537">
        <v>0.33</v>
      </c>
      <c r="F12537">
        <v>0.89</v>
      </c>
      <c r="G12537">
        <v>1.44</v>
      </c>
      <c r="H12537">
        <v>2.44</v>
      </c>
      <c r="I12537">
        <v>3.17</v>
      </c>
      <c r="J12537">
        <v>3.7</v>
      </c>
      <c r="K12537">
        <v>4.4800000000000004</v>
      </c>
      <c r="L12537">
        <v>4.58</v>
      </c>
    </row>
    <row r="12538" spans="1:12" x14ac:dyDescent="0.2">
      <c r="A12538" s="4">
        <v>40196</v>
      </c>
      <c r="B12538" t="s">
        <v>13</v>
      </c>
      <c r="C12538" t="s">
        <v>13</v>
      </c>
      <c r="D12538" t="s">
        <v>13</v>
      </c>
      <c r="E12538" t="s">
        <v>13</v>
      </c>
      <c r="F12538" t="s">
        <v>13</v>
      </c>
      <c r="G12538" t="s">
        <v>13</v>
      </c>
      <c r="H12538" t="s">
        <v>13</v>
      </c>
      <c r="I12538" t="s">
        <v>13</v>
      </c>
      <c r="J12538" t="s">
        <v>13</v>
      </c>
      <c r="K12538" t="s">
        <v>13</v>
      </c>
      <c r="L12538" t="s">
        <v>13</v>
      </c>
    </row>
    <row r="12539" spans="1:12" x14ac:dyDescent="0.2">
      <c r="A12539" s="4">
        <v>40197</v>
      </c>
      <c r="B12539">
        <v>0.03</v>
      </c>
      <c r="C12539">
        <v>0.06</v>
      </c>
      <c r="D12539">
        <v>0.14000000000000001</v>
      </c>
      <c r="E12539">
        <v>0.33</v>
      </c>
      <c r="F12539">
        <v>0.93</v>
      </c>
      <c r="G12539">
        <v>1.48</v>
      </c>
      <c r="H12539">
        <v>2.48</v>
      </c>
      <c r="I12539">
        <v>3.2</v>
      </c>
      <c r="J12539">
        <v>3.73</v>
      </c>
      <c r="K12539">
        <v>4.49</v>
      </c>
      <c r="L12539">
        <v>4.5999999999999996</v>
      </c>
    </row>
    <row r="12540" spans="1:12" x14ac:dyDescent="0.2">
      <c r="A12540" s="4">
        <v>40198</v>
      </c>
      <c r="B12540">
        <v>0.03</v>
      </c>
      <c r="C12540">
        <v>0.05</v>
      </c>
      <c r="D12540">
        <v>0.14000000000000001</v>
      </c>
      <c r="E12540">
        <v>0.31</v>
      </c>
      <c r="F12540">
        <v>0.92</v>
      </c>
      <c r="G12540">
        <v>1.46</v>
      </c>
      <c r="H12540">
        <v>2.4500000000000002</v>
      </c>
      <c r="I12540">
        <v>3.16</v>
      </c>
      <c r="J12540">
        <v>3.68</v>
      </c>
      <c r="K12540">
        <v>4.43</v>
      </c>
      <c r="L12540">
        <v>4.54</v>
      </c>
    </row>
    <row r="12541" spans="1:12" x14ac:dyDescent="0.2">
      <c r="A12541" s="4">
        <v>40199</v>
      </c>
      <c r="B12541">
        <v>0.02</v>
      </c>
      <c r="C12541">
        <v>0.06</v>
      </c>
      <c r="D12541">
        <v>0.14000000000000001</v>
      </c>
      <c r="E12541">
        <v>0.31</v>
      </c>
      <c r="F12541">
        <v>0.87</v>
      </c>
      <c r="G12541">
        <v>1.41</v>
      </c>
      <c r="H12541">
        <v>2.38</v>
      </c>
      <c r="I12541">
        <v>3.09</v>
      </c>
      <c r="J12541">
        <v>3.62</v>
      </c>
      <c r="K12541">
        <v>4.38</v>
      </c>
      <c r="L12541">
        <v>4.5</v>
      </c>
    </row>
    <row r="12542" spans="1:12" x14ac:dyDescent="0.2">
      <c r="A12542" s="4">
        <v>40200</v>
      </c>
      <c r="B12542">
        <v>0.02</v>
      </c>
      <c r="C12542">
        <v>0.06</v>
      </c>
      <c r="D12542">
        <v>0.14000000000000001</v>
      </c>
      <c r="E12542">
        <v>0.3</v>
      </c>
      <c r="F12542">
        <v>0.84</v>
      </c>
      <c r="G12542">
        <v>1.39</v>
      </c>
      <c r="H12542">
        <v>2.37</v>
      </c>
      <c r="I12542">
        <v>3.09</v>
      </c>
      <c r="J12542">
        <v>3.62</v>
      </c>
      <c r="K12542">
        <v>4.38</v>
      </c>
      <c r="L12542">
        <v>4.5</v>
      </c>
    </row>
    <row r="12543" spans="1:12" x14ac:dyDescent="0.2">
      <c r="A12543" s="4">
        <v>40203</v>
      </c>
      <c r="B12543">
        <v>0.02</v>
      </c>
      <c r="C12543">
        <v>0.06</v>
      </c>
      <c r="D12543">
        <v>0.14000000000000001</v>
      </c>
      <c r="E12543">
        <v>0.3</v>
      </c>
      <c r="F12543">
        <v>0.86</v>
      </c>
      <c r="G12543">
        <v>1.4</v>
      </c>
      <c r="H12543">
        <v>2.39</v>
      </c>
      <c r="I12543">
        <v>3.12</v>
      </c>
      <c r="J12543">
        <v>3.66</v>
      </c>
      <c r="K12543">
        <v>4.42</v>
      </c>
      <c r="L12543">
        <v>4.55</v>
      </c>
    </row>
    <row r="12544" spans="1:12" x14ac:dyDescent="0.2">
      <c r="A12544" s="4">
        <v>40204</v>
      </c>
      <c r="B12544">
        <v>0.02</v>
      </c>
      <c r="C12544">
        <v>7.0000000000000007E-2</v>
      </c>
      <c r="D12544">
        <v>0.14000000000000001</v>
      </c>
      <c r="E12544">
        <v>0.32</v>
      </c>
      <c r="F12544">
        <v>0.87</v>
      </c>
      <c r="G12544">
        <v>1.4</v>
      </c>
      <c r="H12544">
        <v>2.38</v>
      </c>
      <c r="I12544">
        <v>3.11</v>
      </c>
      <c r="J12544">
        <v>3.65</v>
      </c>
      <c r="K12544">
        <v>4.43</v>
      </c>
      <c r="L12544">
        <v>4.5599999999999996</v>
      </c>
    </row>
    <row r="12545" spans="1:12" x14ac:dyDescent="0.2">
      <c r="A12545" s="4">
        <v>40205</v>
      </c>
      <c r="B12545">
        <v>0.01</v>
      </c>
      <c r="C12545">
        <v>0.08</v>
      </c>
      <c r="D12545">
        <v>0.16</v>
      </c>
      <c r="E12545">
        <v>0.33</v>
      </c>
      <c r="F12545">
        <v>0.9</v>
      </c>
      <c r="G12545">
        <v>1.46</v>
      </c>
      <c r="H12545">
        <v>2.4300000000000002</v>
      </c>
      <c r="I12545">
        <v>3.14</v>
      </c>
      <c r="J12545">
        <v>3.66</v>
      </c>
      <c r="K12545">
        <v>4.42</v>
      </c>
      <c r="L12545">
        <v>4.55</v>
      </c>
    </row>
    <row r="12546" spans="1:12" x14ac:dyDescent="0.2">
      <c r="A12546" s="4">
        <v>40206</v>
      </c>
      <c r="B12546">
        <v>0.01</v>
      </c>
      <c r="C12546">
        <v>0.08</v>
      </c>
      <c r="D12546">
        <v>0.15</v>
      </c>
      <c r="E12546">
        <v>0.31</v>
      </c>
      <c r="F12546">
        <v>0.87</v>
      </c>
      <c r="G12546">
        <v>1.44</v>
      </c>
      <c r="H12546">
        <v>2.41</v>
      </c>
      <c r="I12546">
        <v>3.15</v>
      </c>
      <c r="J12546">
        <v>3.68</v>
      </c>
      <c r="K12546">
        <v>4.4400000000000004</v>
      </c>
      <c r="L12546">
        <v>4.57</v>
      </c>
    </row>
    <row r="12547" spans="1:12" x14ac:dyDescent="0.2">
      <c r="A12547" s="4">
        <v>40207</v>
      </c>
      <c r="B12547">
        <v>0.02</v>
      </c>
      <c r="C12547">
        <v>0.08</v>
      </c>
      <c r="D12547">
        <v>0.15</v>
      </c>
      <c r="E12547">
        <v>0.3</v>
      </c>
      <c r="F12547">
        <v>0.82</v>
      </c>
      <c r="G12547">
        <v>1.38</v>
      </c>
      <c r="H12547">
        <v>2.34</v>
      </c>
      <c r="I12547">
        <v>3.08</v>
      </c>
      <c r="J12547">
        <v>3.63</v>
      </c>
      <c r="K12547">
        <v>4.38</v>
      </c>
      <c r="L12547">
        <v>4.51</v>
      </c>
    </row>
    <row r="12548" spans="1:12" x14ac:dyDescent="0.2">
      <c r="A12548" s="4">
        <v>40210</v>
      </c>
      <c r="B12548">
        <v>0.05</v>
      </c>
      <c r="C12548">
        <v>0.1</v>
      </c>
      <c r="D12548">
        <v>0.17</v>
      </c>
      <c r="E12548">
        <v>0.33</v>
      </c>
      <c r="F12548">
        <v>0.86</v>
      </c>
      <c r="G12548">
        <v>1.41</v>
      </c>
      <c r="H12548">
        <v>2.38</v>
      </c>
      <c r="I12548">
        <v>3.12</v>
      </c>
      <c r="J12548">
        <v>3.68</v>
      </c>
      <c r="K12548">
        <v>4.43</v>
      </c>
      <c r="L12548">
        <v>4.5599999999999996</v>
      </c>
    </row>
    <row r="12549" spans="1:12" x14ac:dyDescent="0.2">
      <c r="A12549" s="4">
        <v>40211</v>
      </c>
      <c r="B12549">
        <v>0.04</v>
      </c>
      <c r="C12549">
        <v>0.1</v>
      </c>
      <c r="D12549">
        <v>0.17</v>
      </c>
      <c r="E12549">
        <v>0.33</v>
      </c>
      <c r="F12549">
        <v>0.86</v>
      </c>
      <c r="G12549">
        <v>1.41</v>
      </c>
      <c r="H12549">
        <v>2.37</v>
      </c>
      <c r="I12549">
        <v>3.11</v>
      </c>
      <c r="J12549">
        <v>3.67</v>
      </c>
      <c r="K12549">
        <v>4.42</v>
      </c>
      <c r="L12549">
        <v>4.55</v>
      </c>
    </row>
    <row r="12550" spans="1:12" x14ac:dyDescent="0.2">
      <c r="A12550" s="4">
        <v>40212</v>
      </c>
      <c r="B12550">
        <v>0.05</v>
      </c>
      <c r="C12550">
        <v>0.1</v>
      </c>
      <c r="D12550">
        <v>0.17</v>
      </c>
      <c r="E12550">
        <v>0.35</v>
      </c>
      <c r="F12550">
        <v>0.88</v>
      </c>
      <c r="G12550">
        <v>1.44</v>
      </c>
      <c r="H12550">
        <v>2.4</v>
      </c>
      <c r="I12550">
        <v>3.16</v>
      </c>
      <c r="J12550">
        <v>3.73</v>
      </c>
      <c r="K12550">
        <v>4.49</v>
      </c>
      <c r="L12550">
        <v>4.62</v>
      </c>
    </row>
    <row r="12551" spans="1:12" x14ac:dyDescent="0.2">
      <c r="A12551" s="4">
        <v>40213</v>
      </c>
      <c r="B12551">
        <v>0.04</v>
      </c>
      <c r="C12551">
        <v>0.09</v>
      </c>
      <c r="D12551">
        <v>0.16</v>
      </c>
      <c r="E12551">
        <v>0.32</v>
      </c>
      <c r="F12551">
        <v>0.8</v>
      </c>
      <c r="G12551">
        <v>1.34</v>
      </c>
      <c r="H12551">
        <v>2.29</v>
      </c>
      <c r="I12551">
        <v>3.06</v>
      </c>
      <c r="J12551">
        <v>3.62</v>
      </c>
      <c r="K12551">
        <v>4.3899999999999997</v>
      </c>
      <c r="L12551">
        <v>4.53</v>
      </c>
    </row>
    <row r="12552" spans="1:12" x14ac:dyDescent="0.2">
      <c r="A12552" s="4">
        <v>40214</v>
      </c>
      <c r="B12552">
        <v>0.03</v>
      </c>
      <c r="C12552">
        <v>0.1</v>
      </c>
      <c r="D12552">
        <v>0.17</v>
      </c>
      <c r="E12552">
        <v>0.31</v>
      </c>
      <c r="F12552">
        <v>0.77</v>
      </c>
      <c r="G12552">
        <v>1.28</v>
      </c>
      <c r="H12552">
        <v>2.23</v>
      </c>
      <c r="I12552">
        <v>3</v>
      </c>
      <c r="J12552">
        <v>3.59</v>
      </c>
      <c r="K12552">
        <v>4.3600000000000003</v>
      </c>
      <c r="L12552">
        <v>4.51</v>
      </c>
    </row>
    <row r="12553" spans="1:12" x14ac:dyDescent="0.2">
      <c r="A12553" s="4">
        <v>40217</v>
      </c>
      <c r="B12553">
        <v>0.04</v>
      </c>
      <c r="C12553">
        <v>0.12</v>
      </c>
      <c r="D12553">
        <v>0.17</v>
      </c>
      <c r="E12553">
        <v>0.32</v>
      </c>
      <c r="F12553">
        <v>0.79</v>
      </c>
      <c r="G12553">
        <v>1.3</v>
      </c>
      <c r="H12553">
        <v>2.2599999999999998</v>
      </c>
      <c r="I12553">
        <v>3.03</v>
      </c>
      <c r="J12553">
        <v>3.62</v>
      </c>
      <c r="K12553">
        <v>4.38</v>
      </c>
      <c r="L12553">
        <v>4.5199999999999996</v>
      </c>
    </row>
    <row r="12554" spans="1:12" x14ac:dyDescent="0.2">
      <c r="A12554" s="4">
        <v>40218</v>
      </c>
      <c r="B12554">
        <v>0.05</v>
      </c>
      <c r="C12554">
        <v>0.12</v>
      </c>
      <c r="D12554">
        <v>0.18</v>
      </c>
      <c r="E12554">
        <v>0.34</v>
      </c>
      <c r="F12554">
        <v>0.84</v>
      </c>
      <c r="G12554">
        <v>1.37</v>
      </c>
      <c r="H12554">
        <v>2.3199999999999998</v>
      </c>
      <c r="I12554">
        <v>3.08</v>
      </c>
      <c r="J12554">
        <v>3.67</v>
      </c>
      <c r="K12554">
        <v>4.4400000000000004</v>
      </c>
      <c r="L12554">
        <v>4.58</v>
      </c>
    </row>
    <row r="12555" spans="1:12" x14ac:dyDescent="0.2">
      <c r="A12555" s="4">
        <v>40219</v>
      </c>
      <c r="B12555">
        <v>0.06</v>
      </c>
      <c r="C12555">
        <v>0.11</v>
      </c>
      <c r="D12555">
        <v>0.19</v>
      </c>
      <c r="E12555">
        <v>0.38</v>
      </c>
      <c r="F12555">
        <v>0.91</v>
      </c>
      <c r="G12555">
        <v>1.44</v>
      </c>
      <c r="H12555">
        <v>2.39</v>
      </c>
      <c r="I12555">
        <v>3.14</v>
      </c>
      <c r="J12555">
        <v>3.72</v>
      </c>
      <c r="K12555">
        <v>4.51</v>
      </c>
      <c r="L12555">
        <v>4.6500000000000004</v>
      </c>
    </row>
    <row r="12556" spans="1:12" x14ac:dyDescent="0.2">
      <c r="A12556" s="4">
        <v>40220</v>
      </c>
      <c r="B12556">
        <v>0.05</v>
      </c>
      <c r="C12556">
        <v>0.11</v>
      </c>
      <c r="D12556">
        <v>0.18</v>
      </c>
      <c r="E12556">
        <v>0.38</v>
      </c>
      <c r="F12556">
        <v>0.91</v>
      </c>
      <c r="G12556">
        <v>1.43</v>
      </c>
      <c r="H12556">
        <v>2.39</v>
      </c>
      <c r="I12556">
        <v>3.15</v>
      </c>
      <c r="J12556">
        <v>3.73</v>
      </c>
      <c r="K12556">
        <v>4.54</v>
      </c>
      <c r="L12556">
        <v>4.6900000000000004</v>
      </c>
    </row>
    <row r="12557" spans="1:12" x14ac:dyDescent="0.2">
      <c r="A12557" s="4">
        <v>40221</v>
      </c>
      <c r="B12557">
        <v>0.04</v>
      </c>
      <c r="C12557">
        <v>0.1</v>
      </c>
      <c r="D12557">
        <v>0.18</v>
      </c>
      <c r="E12557">
        <v>0.35</v>
      </c>
      <c r="F12557">
        <v>0.84</v>
      </c>
      <c r="G12557">
        <v>1.38</v>
      </c>
      <c r="H12557">
        <v>2.35</v>
      </c>
      <c r="I12557">
        <v>3.11</v>
      </c>
      <c r="J12557">
        <v>3.69</v>
      </c>
      <c r="K12557">
        <v>4.5199999999999996</v>
      </c>
      <c r="L12557">
        <v>4.66</v>
      </c>
    </row>
    <row r="12558" spans="1:12" x14ac:dyDescent="0.2">
      <c r="A12558" s="4">
        <v>40224</v>
      </c>
      <c r="B12558" t="s">
        <v>13</v>
      </c>
      <c r="C12558" t="s">
        <v>13</v>
      </c>
      <c r="D12558" t="s">
        <v>13</v>
      </c>
      <c r="E12558" t="s">
        <v>13</v>
      </c>
      <c r="F12558" t="s">
        <v>13</v>
      </c>
      <c r="G12558" t="s">
        <v>13</v>
      </c>
      <c r="H12558" t="s">
        <v>13</v>
      </c>
      <c r="I12558" t="s">
        <v>13</v>
      </c>
      <c r="J12558" t="s">
        <v>13</v>
      </c>
      <c r="K12558" t="s">
        <v>13</v>
      </c>
      <c r="L12558" t="s">
        <v>13</v>
      </c>
    </row>
    <row r="12559" spans="1:12" x14ac:dyDescent="0.2">
      <c r="A12559" s="4">
        <v>40225</v>
      </c>
      <c r="B12559">
        <v>0.04</v>
      </c>
      <c r="C12559">
        <v>0.1</v>
      </c>
      <c r="D12559">
        <v>0.18</v>
      </c>
      <c r="E12559">
        <v>0.34</v>
      </c>
      <c r="F12559">
        <v>0.82</v>
      </c>
      <c r="G12559">
        <v>1.36</v>
      </c>
      <c r="H12559">
        <v>2.3199999999999998</v>
      </c>
      <c r="I12559">
        <v>3.08</v>
      </c>
      <c r="J12559">
        <v>3.66</v>
      </c>
      <c r="K12559">
        <v>4.49</v>
      </c>
      <c r="L12559">
        <v>4.63</v>
      </c>
    </row>
    <row r="12560" spans="1:12" x14ac:dyDescent="0.2">
      <c r="A12560" s="4">
        <v>40226</v>
      </c>
      <c r="B12560">
        <v>7.0000000000000007E-2</v>
      </c>
      <c r="C12560">
        <v>0.1</v>
      </c>
      <c r="D12560">
        <v>0.18</v>
      </c>
      <c r="E12560">
        <v>0.35</v>
      </c>
      <c r="F12560">
        <v>0.87</v>
      </c>
      <c r="G12560">
        <v>1.42</v>
      </c>
      <c r="H12560">
        <v>2.4</v>
      </c>
      <c r="I12560">
        <v>3.16</v>
      </c>
      <c r="J12560">
        <v>3.74</v>
      </c>
      <c r="K12560">
        <v>4.5599999999999996</v>
      </c>
      <c r="L12560">
        <v>4.7</v>
      </c>
    </row>
    <row r="12561" spans="1:12" x14ac:dyDescent="0.2">
      <c r="A12561" s="4">
        <v>40227</v>
      </c>
      <c r="B12561">
        <v>7.0000000000000007E-2</v>
      </c>
      <c r="C12561">
        <v>0.1</v>
      </c>
      <c r="D12561">
        <v>0.18</v>
      </c>
      <c r="E12561">
        <v>0.37</v>
      </c>
      <c r="F12561">
        <v>0.9</v>
      </c>
      <c r="G12561">
        <v>1.47</v>
      </c>
      <c r="H12561">
        <v>2.46</v>
      </c>
      <c r="I12561">
        <v>3.23</v>
      </c>
      <c r="J12561">
        <v>3.79</v>
      </c>
      <c r="K12561">
        <v>4.6100000000000003</v>
      </c>
      <c r="L12561">
        <v>4.74</v>
      </c>
    </row>
    <row r="12562" spans="1:12" x14ac:dyDescent="0.2">
      <c r="A12562" s="4">
        <v>40228</v>
      </c>
      <c r="B12562">
        <v>0.06</v>
      </c>
      <c r="C12562">
        <v>0.11</v>
      </c>
      <c r="D12562">
        <v>0.2</v>
      </c>
      <c r="E12562">
        <v>0.39</v>
      </c>
      <c r="F12562">
        <v>0.95</v>
      </c>
      <c r="G12562">
        <v>1.51</v>
      </c>
      <c r="H12562">
        <v>2.48</v>
      </c>
      <c r="I12562">
        <v>3.24</v>
      </c>
      <c r="J12562">
        <v>3.78</v>
      </c>
      <c r="K12562">
        <v>4.58</v>
      </c>
      <c r="L12562">
        <v>4.71</v>
      </c>
    </row>
    <row r="12563" spans="1:12" x14ac:dyDescent="0.2">
      <c r="A12563" s="4">
        <v>40231</v>
      </c>
      <c r="B12563">
        <v>0.06</v>
      </c>
      <c r="C12563">
        <v>0.11</v>
      </c>
      <c r="D12563">
        <v>0.19</v>
      </c>
      <c r="E12563">
        <v>0.37</v>
      </c>
      <c r="F12563">
        <v>0.91</v>
      </c>
      <c r="G12563">
        <v>1.48</v>
      </c>
      <c r="H12563">
        <v>2.4700000000000002</v>
      </c>
      <c r="I12563">
        <v>3.25</v>
      </c>
      <c r="J12563">
        <v>3.8</v>
      </c>
      <c r="K12563">
        <v>4.5999999999999996</v>
      </c>
      <c r="L12563">
        <v>4.7300000000000004</v>
      </c>
    </row>
    <row r="12564" spans="1:12" x14ac:dyDescent="0.2">
      <c r="A12564" s="4">
        <v>40232</v>
      </c>
      <c r="B12564">
        <v>0.08</v>
      </c>
      <c r="C12564">
        <v>0.12</v>
      </c>
      <c r="D12564">
        <v>0.2</v>
      </c>
      <c r="E12564">
        <v>0.36</v>
      </c>
      <c r="F12564">
        <v>0.87</v>
      </c>
      <c r="G12564">
        <v>1.42</v>
      </c>
      <c r="H12564">
        <v>2.37</v>
      </c>
      <c r="I12564">
        <v>3.13</v>
      </c>
      <c r="J12564">
        <v>3.69</v>
      </c>
      <c r="K12564">
        <v>4.49</v>
      </c>
      <c r="L12564">
        <v>4.63</v>
      </c>
    </row>
    <row r="12565" spans="1:12" x14ac:dyDescent="0.2">
      <c r="A12565" s="4">
        <v>40233</v>
      </c>
      <c r="B12565">
        <v>0.08</v>
      </c>
      <c r="C12565">
        <v>0.12</v>
      </c>
      <c r="D12565">
        <v>0.19</v>
      </c>
      <c r="E12565">
        <v>0.34</v>
      </c>
      <c r="F12565">
        <v>0.87</v>
      </c>
      <c r="G12565">
        <v>1.42</v>
      </c>
      <c r="H12565">
        <v>2.4</v>
      </c>
      <c r="I12565">
        <v>3.14</v>
      </c>
      <c r="J12565">
        <v>3.7</v>
      </c>
      <c r="K12565">
        <v>4.49</v>
      </c>
      <c r="L12565">
        <v>4.63</v>
      </c>
    </row>
    <row r="12566" spans="1:12" x14ac:dyDescent="0.2">
      <c r="A12566" s="4">
        <v>40234</v>
      </c>
      <c r="B12566">
        <v>0.09</v>
      </c>
      <c r="C12566">
        <v>0.13</v>
      </c>
      <c r="D12566">
        <v>0.19</v>
      </c>
      <c r="E12566">
        <v>0.32</v>
      </c>
      <c r="F12566">
        <v>0.82</v>
      </c>
      <c r="G12566">
        <v>1.38</v>
      </c>
      <c r="H12566">
        <v>2.33</v>
      </c>
      <c r="I12566">
        <v>3.09</v>
      </c>
      <c r="J12566">
        <v>3.64</v>
      </c>
      <c r="K12566">
        <v>4.4400000000000004</v>
      </c>
      <c r="L12566">
        <v>4.58</v>
      </c>
    </row>
    <row r="12567" spans="1:12" x14ac:dyDescent="0.2">
      <c r="A12567" s="4">
        <v>40235</v>
      </c>
      <c r="B12567">
        <v>0.09</v>
      </c>
      <c r="C12567">
        <v>0.13</v>
      </c>
      <c r="D12567">
        <v>0.19</v>
      </c>
      <c r="E12567">
        <v>0.32</v>
      </c>
      <c r="F12567">
        <v>0.81</v>
      </c>
      <c r="G12567">
        <v>1.36</v>
      </c>
      <c r="H12567">
        <v>2.2999999999999998</v>
      </c>
      <c r="I12567">
        <v>3.05</v>
      </c>
      <c r="J12567">
        <v>3.61</v>
      </c>
      <c r="K12567">
        <v>4.4000000000000004</v>
      </c>
      <c r="L12567">
        <v>4.55</v>
      </c>
    </row>
    <row r="12568" spans="1:12" x14ac:dyDescent="0.2">
      <c r="A12568" s="4">
        <v>40238</v>
      </c>
      <c r="B12568">
        <v>0.09</v>
      </c>
      <c r="C12568">
        <v>0.13</v>
      </c>
      <c r="D12568">
        <v>0.19</v>
      </c>
      <c r="E12568">
        <v>0.32</v>
      </c>
      <c r="F12568">
        <v>0.8</v>
      </c>
      <c r="G12568">
        <v>1.34</v>
      </c>
      <c r="H12568">
        <v>2.2799999999999998</v>
      </c>
      <c r="I12568">
        <v>3.04</v>
      </c>
      <c r="J12568">
        <v>3.61</v>
      </c>
      <c r="K12568">
        <v>4.41</v>
      </c>
      <c r="L12568">
        <v>4.5599999999999996</v>
      </c>
    </row>
    <row r="12569" spans="1:12" x14ac:dyDescent="0.2">
      <c r="A12569" s="4">
        <v>40239</v>
      </c>
      <c r="B12569">
        <v>0.09</v>
      </c>
      <c r="C12569">
        <v>0.14000000000000001</v>
      </c>
      <c r="D12569">
        <v>0.19</v>
      </c>
      <c r="E12569">
        <v>0.32</v>
      </c>
      <c r="F12569">
        <v>0.8</v>
      </c>
      <c r="G12569">
        <v>1.33</v>
      </c>
      <c r="H12569">
        <v>2.27</v>
      </c>
      <c r="I12569">
        <v>3.04</v>
      </c>
      <c r="J12569">
        <v>3.62</v>
      </c>
      <c r="K12569">
        <v>4.42</v>
      </c>
      <c r="L12569">
        <v>4.57</v>
      </c>
    </row>
    <row r="12570" spans="1:12" x14ac:dyDescent="0.2">
      <c r="A12570" s="4">
        <v>40240</v>
      </c>
      <c r="B12570">
        <v>0.09</v>
      </c>
      <c r="C12570">
        <v>0.14000000000000001</v>
      </c>
      <c r="D12570">
        <v>0.19</v>
      </c>
      <c r="E12570">
        <v>0.33</v>
      </c>
      <c r="F12570">
        <v>0.82</v>
      </c>
      <c r="G12570">
        <v>1.34</v>
      </c>
      <c r="H12570">
        <v>2.27</v>
      </c>
      <c r="I12570">
        <v>3.04</v>
      </c>
      <c r="J12570">
        <v>3.63</v>
      </c>
      <c r="K12570">
        <v>4.43</v>
      </c>
      <c r="L12570">
        <v>4.58</v>
      </c>
    </row>
    <row r="12571" spans="1:12" x14ac:dyDescent="0.2">
      <c r="A12571" s="4">
        <v>40241</v>
      </c>
      <c r="B12571">
        <v>0.09</v>
      </c>
      <c r="C12571">
        <v>0.14000000000000001</v>
      </c>
      <c r="D12571">
        <v>0.19</v>
      </c>
      <c r="E12571">
        <v>0.35</v>
      </c>
      <c r="F12571">
        <v>0.86</v>
      </c>
      <c r="G12571">
        <v>1.38</v>
      </c>
      <c r="H12571">
        <v>2.2799999999999998</v>
      </c>
      <c r="I12571">
        <v>3.03</v>
      </c>
      <c r="J12571">
        <v>3.61</v>
      </c>
      <c r="K12571">
        <v>4.4000000000000004</v>
      </c>
      <c r="L12571">
        <v>4.5599999999999996</v>
      </c>
    </row>
    <row r="12572" spans="1:12" x14ac:dyDescent="0.2">
      <c r="A12572" s="4">
        <v>40242</v>
      </c>
      <c r="B12572">
        <v>0.11</v>
      </c>
      <c r="C12572">
        <v>0.15</v>
      </c>
      <c r="D12572">
        <v>0.2</v>
      </c>
      <c r="E12572">
        <v>0.38</v>
      </c>
      <c r="F12572">
        <v>0.91</v>
      </c>
      <c r="G12572">
        <v>1.43</v>
      </c>
      <c r="H12572">
        <v>2.35</v>
      </c>
      <c r="I12572">
        <v>3.1</v>
      </c>
      <c r="J12572">
        <v>3.69</v>
      </c>
      <c r="K12572">
        <v>4.49</v>
      </c>
      <c r="L12572">
        <v>4.6399999999999997</v>
      </c>
    </row>
    <row r="12573" spans="1:12" x14ac:dyDescent="0.2">
      <c r="A12573" s="4">
        <v>40245</v>
      </c>
      <c r="B12573">
        <v>0.11</v>
      </c>
      <c r="C12573">
        <v>0.16</v>
      </c>
      <c r="D12573">
        <v>0.21</v>
      </c>
      <c r="E12573">
        <v>0.39</v>
      </c>
      <c r="F12573">
        <v>0.9</v>
      </c>
      <c r="G12573">
        <v>1.43</v>
      </c>
      <c r="H12573">
        <v>2.36</v>
      </c>
      <c r="I12573">
        <v>3.13</v>
      </c>
      <c r="J12573">
        <v>3.72</v>
      </c>
      <c r="K12573">
        <v>4.5199999999999996</v>
      </c>
      <c r="L12573">
        <v>4.68</v>
      </c>
    </row>
    <row r="12574" spans="1:12" x14ac:dyDescent="0.2">
      <c r="A12574" s="4">
        <v>40246</v>
      </c>
      <c r="B12574">
        <v>0.12</v>
      </c>
      <c r="C12574">
        <v>0.16</v>
      </c>
      <c r="D12574">
        <v>0.21</v>
      </c>
      <c r="E12574">
        <v>0.37</v>
      </c>
      <c r="F12574">
        <v>0.89</v>
      </c>
      <c r="G12574">
        <v>1.43</v>
      </c>
      <c r="H12574">
        <v>2.34</v>
      </c>
      <c r="I12574">
        <v>3.11</v>
      </c>
      <c r="J12574">
        <v>3.71</v>
      </c>
      <c r="K12574">
        <v>4.53</v>
      </c>
      <c r="L12574">
        <v>4.68</v>
      </c>
    </row>
    <row r="12575" spans="1:12" x14ac:dyDescent="0.2">
      <c r="A12575" s="4">
        <v>40247</v>
      </c>
      <c r="B12575">
        <v>0.12</v>
      </c>
      <c r="C12575">
        <v>0.15</v>
      </c>
      <c r="D12575">
        <v>0.21</v>
      </c>
      <c r="E12575">
        <v>0.39</v>
      </c>
      <c r="F12575">
        <v>0.92</v>
      </c>
      <c r="G12575">
        <v>1.45</v>
      </c>
      <c r="H12575">
        <v>2.39</v>
      </c>
      <c r="I12575">
        <v>3.14</v>
      </c>
      <c r="J12575">
        <v>3.73</v>
      </c>
      <c r="K12575">
        <v>4.53</v>
      </c>
      <c r="L12575">
        <v>4.6900000000000004</v>
      </c>
    </row>
    <row r="12576" spans="1:12" x14ac:dyDescent="0.2">
      <c r="A12576" s="4">
        <v>40248</v>
      </c>
      <c r="B12576">
        <v>0.12</v>
      </c>
      <c r="C12576">
        <v>0.16</v>
      </c>
      <c r="D12576">
        <v>0.22</v>
      </c>
      <c r="E12576">
        <v>0.4</v>
      </c>
      <c r="F12576">
        <v>0.97</v>
      </c>
      <c r="G12576">
        <v>1.5</v>
      </c>
      <c r="H12576">
        <v>2.4300000000000002</v>
      </c>
      <c r="I12576">
        <v>3.16</v>
      </c>
      <c r="J12576">
        <v>3.73</v>
      </c>
      <c r="K12576">
        <v>4.51</v>
      </c>
      <c r="L12576">
        <v>4.66</v>
      </c>
    </row>
    <row r="12577" spans="1:12" x14ac:dyDescent="0.2">
      <c r="A12577" s="4">
        <v>40249</v>
      </c>
      <c r="B12577">
        <v>0.1</v>
      </c>
      <c r="C12577">
        <v>0.15</v>
      </c>
      <c r="D12577">
        <v>0.24</v>
      </c>
      <c r="E12577">
        <v>0.41</v>
      </c>
      <c r="F12577">
        <v>0.97</v>
      </c>
      <c r="G12577">
        <v>1.5</v>
      </c>
      <c r="H12577">
        <v>2.42</v>
      </c>
      <c r="I12577">
        <v>3.15</v>
      </c>
      <c r="J12577">
        <v>3.71</v>
      </c>
      <c r="K12577">
        <v>4.47</v>
      </c>
      <c r="L12577">
        <v>4.62</v>
      </c>
    </row>
    <row r="12578" spans="1:12" x14ac:dyDescent="0.2">
      <c r="A12578" s="4">
        <v>40252</v>
      </c>
      <c r="B12578">
        <v>0.12</v>
      </c>
      <c r="C12578">
        <v>0.17</v>
      </c>
      <c r="D12578">
        <v>0.24</v>
      </c>
      <c r="E12578">
        <v>0.4</v>
      </c>
      <c r="F12578">
        <v>0.96</v>
      </c>
      <c r="G12578">
        <v>1.49</v>
      </c>
      <c r="H12578">
        <v>2.42</v>
      </c>
      <c r="I12578">
        <v>3.15</v>
      </c>
      <c r="J12578">
        <v>3.71</v>
      </c>
      <c r="K12578">
        <v>4.4800000000000004</v>
      </c>
      <c r="L12578">
        <v>4.63</v>
      </c>
    </row>
    <row r="12579" spans="1:12" x14ac:dyDescent="0.2">
      <c r="A12579" s="4">
        <v>40253</v>
      </c>
      <c r="B12579">
        <v>0.14000000000000001</v>
      </c>
      <c r="C12579">
        <v>0.16</v>
      </c>
      <c r="D12579">
        <v>0.24</v>
      </c>
      <c r="E12579">
        <v>0.41</v>
      </c>
      <c r="F12579">
        <v>0.93</v>
      </c>
      <c r="G12579">
        <v>1.47</v>
      </c>
      <c r="H12579">
        <v>2.37</v>
      </c>
      <c r="I12579">
        <v>3.1</v>
      </c>
      <c r="J12579">
        <v>3.66</v>
      </c>
      <c r="K12579">
        <v>4.43</v>
      </c>
      <c r="L12579">
        <v>4.59</v>
      </c>
    </row>
    <row r="12580" spans="1:12" x14ac:dyDescent="0.2">
      <c r="A12580" s="4">
        <v>40254</v>
      </c>
      <c r="B12580">
        <v>0.13</v>
      </c>
      <c r="C12580">
        <v>0.15</v>
      </c>
      <c r="D12580">
        <v>0.23</v>
      </c>
      <c r="E12580">
        <v>0.41</v>
      </c>
      <c r="F12580">
        <v>0.95</v>
      </c>
      <c r="G12580">
        <v>1.47</v>
      </c>
      <c r="H12580">
        <v>2.38</v>
      </c>
      <c r="I12580">
        <v>3.1</v>
      </c>
      <c r="J12580">
        <v>3.65</v>
      </c>
      <c r="K12580">
        <v>4.41</v>
      </c>
      <c r="L12580">
        <v>4.5599999999999996</v>
      </c>
    </row>
    <row r="12581" spans="1:12" x14ac:dyDescent="0.2">
      <c r="A12581" s="4">
        <v>40255</v>
      </c>
      <c r="B12581">
        <v>0.14000000000000001</v>
      </c>
      <c r="C12581">
        <v>0.16</v>
      </c>
      <c r="D12581">
        <v>0.26</v>
      </c>
      <c r="E12581">
        <v>0.41</v>
      </c>
      <c r="F12581">
        <v>0.98</v>
      </c>
      <c r="G12581">
        <v>1.52</v>
      </c>
      <c r="H12581">
        <v>2.44</v>
      </c>
      <c r="I12581">
        <v>3.14</v>
      </c>
      <c r="J12581">
        <v>3.68</v>
      </c>
      <c r="K12581">
        <v>4.43</v>
      </c>
      <c r="L12581">
        <v>4.59</v>
      </c>
    </row>
    <row r="12582" spans="1:12" x14ac:dyDescent="0.2">
      <c r="A12582" s="4">
        <v>40256</v>
      </c>
      <c r="B12582">
        <v>0.13</v>
      </c>
      <c r="C12582">
        <v>0.16</v>
      </c>
      <c r="D12582">
        <v>0.25</v>
      </c>
      <c r="E12582">
        <v>0.42</v>
      </c>
      <c r="F12582">
        <v>1.02</v>
      </c>
      <c r="G12582">
        <v>1.56</v>
      </c>
      <c r="H12582">
        <v>2.48</v>
      </c>
      <c r="I12582">
        <v>3.16</v>
      </c>
      <c r="J12582">
        <v>3.7</v>
      </c>
      <c r="K12582">
        <v>4.41</v>
      </c>
      <c r="L12582">
        <v>4.58</v>
      </c>
    </row>
    <row r="12583" spans="1:12" x14ac:dyDescent="0.2">
      <c r="A12583" s="4">
        <v>40259</v>
      </c>
      <c r="B12583">
        <v>0.13</v>
      </c>
      <c r="C12583">
        <v>0.15</v>
      </c>
      <c r="D12583">
        <v>0.24</v>
      </c>
      <c r="E12583">
        <v>0.41</v>
      </c>
      <c r="F12583">
        <v>1.01</v>
      </c>
      <c r="G12583">
        <v>1.54</v>
      </c>
      <c r="H12583">
        <v>2.4300000000000002</v>
      </c>
      <c r="I12583">
        <v>3.12</v>
      </c>
      <c r="J12583">
        <v>3.67</v>
      </c>
      <c r="K12583">
        <v>4.41</v>
      </c>
      <c r="L12583">
        <v>4.57</v>
      </c>
    </row>
    <row r="12584" spans="1:12" x14ac:dyDescent="0.2">
      <c r="A12584" s="4">
        <v>40260</v>
      </c>
      <c r="B12584">
        <v>0.11</v>
      </c>
      <c r="C12584">
        <v>0.14000000000000001</v>
      </c>
      <c r="D12584">
        <v>0.23</v>
      </c>
      <c r="E12584">
        <v>0.4</v>
      </c>
      <c r="F12584">
        <v>1.02</v>
      </c>
      <c r="G12584">
        <v>1.55</v>
      </c>
      <c r="H12584">
        <v>2.44</v>
      </c>
      <c r="I12584">
        <v>3.13</v>
      </c>
      <c r="J12584">
        <v>3.69</v>
      </c>
      <c r="K12584">
        <v>4.43</v>
      </c>
      <c r="L12584">
        <v>4.5999999999999996</v>
      </c>
    </row>
    <row r="12585" spans="1:12" x14ac:dyDescent="0.2">
      <c r="A12585" s="4">
        <v>40261</v>
      </c>
      <c r="B12585">
        <v>0.12</v>
      </c>
      <c r="C12585">
        <v>0.14000000000000001</v>
      </c>
      <c r="D12585">
        <v>0.23</v>
      </c>
      <c r="E12585">
        <v>0.44</v>
      </c>
      <c r="F12585">
        <v>1.08</v>
      </c>
      <c r="G12585">
        <v>1.67</v>
      </c>
      <c r="H12585">
        <v>2.62</v>
      </c>
      <c r="I12585">
        <v>3.28</v>
      </c>
      <c r="J12585">
        <v>3.84</v>
      </c>
      <c r="K12585">
        <v>4.5599999999999996</v>
      </c>
      <c r="L12585">
        <v>4.72</v>
      </c>
    </row>
    <row r="12586" spans="1:12" x14ac:dyDescent="0.2">
      <c r="A12586" s="4">
        <v>40262</v>
      </c>
      <c r="B12586">
        <v>0.12</v>
      </c>
      <c r="C12586">
        <v>0.14000000000000001</v>
      </c>
      <c r="D12586">
        <v>0.25</v>
      </c>
      <c r="E12586">
        <v>0.44</v>
      </c>
      <c r="F12586">
        <v>1.1000000000000001</v>
      </c>
      <c r="G12586">
        <v>1.69</v>
      </c>
      <c r="H12586">
        <v>2.65</v>
      </c>
      <c r="I12586">
        <v>3.37</v>
      </c>
      <c r="J12586">
        <v>3.91</v>
      </c>
      <c r="K12586">
        <v>4.63</v>
      </c>
      <c r="L12586">
        <v>4.7699999999999996</v>
      </c>
    </row>
    <row r="12587" spans="1:12" x14ac:dyDescent="0.2">
      <c r="A12587" s="4">
        <v>40263</v>
      </c>
      <c r="B12587">
        <v>0.11</v>
      </c>
      <c r="C12587">
        <v>0.14000000000000001</v>
      </c>
      <c r="D12587">
        <v>0.25</v>
      </c>
      <c r="E12587">
        <v>0.43</v>
      </c>
      <c r="F12587">
        <v>1.04</v>
      </c>
      <c r="G12587">
        <v>1.64</v>
      </c>
      <c r="H12587">
        <v>2.59</v>
      </c>
      <c r="I12587">
        <v>3.31</v>
      </c>
      <c r="J12587">
        <v>3.86</v>
      </c>
      <c r="K12587">
        <v>4.5999999999999996</v>
      </c>
      <c r="L12587">
        <v>4.75</v>
      </c>
    </row>
    <row r="12588" spans="1:12" x14ac:dyDescent="0.2">
      <c r="A12588" s="4">
        <v>40266</v>
      </c>
      <c r="B12588">
        <v>0.11</v>
      </c>
      <c r="C12588">
        <v>0.15</v>
      </c>
      <c r="D12588">
        <v>0.24</v>
      </c>
      <c r="E12588">
        <v>0.42</v>
      </c>
      <c r="F12588">
        <v>1.04</v>
      </c>
      <c r="G12588">
        <v>1.65</v>
      </c>
      <c r="H12588">
        <v>2.6</v>
      </c>
      <c r="I12588">
        <v>3.32</v>
      </c>
      <c r="J12588">
        <v>3.88</v>
      </c>
      <c r="K12588">
        <v>4.6100000000000003</v>
      </c>
      <c r="L12588">
        <v>4.76</v>
      </c>
    </row>
    <row r="12589" spans="1:12" x14ac:dyDescent="0.2">
      <c r="A12589" s="4">
        <v>40267</v>
      </c>
      <c r="B12589">
        <v>0.13</v>
      </c>
      <c r="C12589">
        <v>0.16</v>
      </c>
      <c r="D12589">
        <v>0.24</v>
      </c>
      <c r="E12589">
        <v>0.44</v>
      </c>
      <c r="F12589">
        <v>1.06</v>
      </c>
      <c r="G12589">
        <v>1.65</v>
      </c>
      <c r="H12589">
        <v>2.6</v>
      </c>
      <c r="I12589">
        <v>3.32</v>
      </c>
      <c r="J12589">
        <v>3.88</v>
      </c>
      <c r="K12589">
        <v>4.59</v>
      </c>
      <c r="L12589">
        <v>4.75</v>
      </c>
    </row>
    <row r="12590" spans="1:12" x14ac:dyDescent="0.2">
      <c r="A12590" s="4">
        <v>40268</v>
      </c>
      <c r="B12590">
        <v>0.15</v>
      </c>
      <c r="C12590">
        <v>0.16</v>
      </c>
      <c r="D12590">
        <v>0.24</v>
      </c>
      <c r="E12590">
        <v>0.41</v>
      </c>
      <c r="F12590">
        <v>1.02</v>
      </c>
      <c r="G12590">
        <v>1.6</v>
      </c>
      <c r="H12590">
        <v>2.5499999999999998</v>
      </c>
      <c r="I12590">
        <v>3.28</v>
      </c>
      <c r="J12590">
        <v>3.84</v>
      </c>
      <c r="K12590">
        <v>4.55</v>
      </c>
      <c r="L12590">
        <v>4.72</v>
      </c>
    </row>
    <row r="12591" spans="1:12" x14ac:dyDescent="0.2">
      <c r="A12591" s="4">
        <v>40269</v>
      </c>
      <c r="B12591">
        <v>0.16</v>
      </c>
      <c r="C12591">
        <v>0.16</v>
      </c>
      <c r="D12591">
        <v>0.24</v>
      </c>
      <c r="E12591">
        <v>0.42</v>
      </c>
      <c r="F12591">
        <v>1.05</v>
      </c>
      <c r="G12591">
        <v>1.63</v>
      </c>
      <c r="H12591">
        <v>2.59</v>
      </c>
      <c r="I12591">
        <v>3.32</v>
      </c>
      <c r="J12591">
        <v>3.89</v>
      </c>
      <c r="K12591">
        <v>4.58</v>
      </c>
      <c r="L12591">
        <v>4.74</v>
      </c>
    </row>
    <row r="12592" spans="1:12" x14ac:dyDescent="0.2">
      <c r="A12592" s="4">
        <v>40270</v>
      </c>
      <c r="B12592">
        <v>0.15</v>
      </c>
      <c r="C12592">
        <v>0.16</v>
      </c>
      <c r="D12592">
        <v>0.26</v>
      </c>
      <c r="E12592">
        <v>0.46</v>
      </c>
      <c r="F12592">
        <v>1.1100000000000001</v>
      </c>
      <c r="G12592">
        <v>1.7</v>
      </c>
      <c r="H12592">
        <v>2.67</v>
      </c>
      <c r="I12592">
        <v>3.4</v>
      </c>
      <c r="J12592">
        <v>3.96</v>
      </c>
      <c r="K12592">
        <v>4.6500000000000004</v>
      </c>
      <c r="L12592">
        <v>4.8099999999999996</v>
      </c>
    </row>
    <row r="12593" spans="1:12" x14ac:dyDescent="0.2">
      <c r="A12593" s="4">
        <v>40273</v>
      </c>
      <c r="B12593">
        <v>0.16</v>
      </c>
      <c r="C12593">
        <v>0.18</v>
      </c>
      <c r="D12593">
        <v>0.27</v>
      </c>
      <c r="E12593">
        <v>0.48</v>
      </c>
      <c r="F12593">
        <v>1.18</v>
      </c>
      <c r="G12593">
        <v>1.77</v>
      </c>
      <c r="H12593">
        <v>2.75</v>
      </c>
      <c r="I12593">
        <v>3.46</v>
      </c>
      <c r="J12593">
        <v>4.01</v>
      </c>
      <c r="K12593">
        <v>4.6900000000000004</v>
      </c>
      <c r="L12593">
        <v>4.8499999999999996</v>
      </c>
    </row>
    <row r="12594" spans="1:12" x14ac:dyDescent="0.2">
      <c r="A12594" s="4">
        <v>40274</v>
      </c>
      <c r="B12594">
        <v>0.17</v>
      </c>
      <c r="C12594">
        <v>0.17</v>
      </c>
      <c r="D12594">
        <v>0.26</v>
      </c>
      <c r="E12594">
        <v>0.49</v>
      </c>
      <c r="F12594">
        <v>1.1399999999999999</v>
      </c>
      <c r="G12594">
        <v>1.74</v>
      </c>
      <c r="H12594">
        <v>2.71</v>
      </c>
      <c r="I12594">
        <v>3.42</v>
      </c>
      <c r="J12594">
        <v>3.98</v>
      </c>
      <c r="K12594">
        <v>4.68</v>
      </c>
      <c r="L12594">
        <v>4.84</v>
      </c>
    </row>
    <row r="12595" spans="1:12" x14ac:dyDescent="0.2">
      <c r="A12595" s="4">
        <v>40275</v>
      </c>
      <c r="B12595">
        <v>0.16</v>
      </c>
      <c r="C12595">
        <v>0.17</v>
      </c>
      <c r="D12595">
        <v>0.25</v>
      </c>
      <c r="E12595">
        <v>0.47</v>
      </c>
      <c r="F12595">
        <v>1.06</v>
      </c>
      <c r="G12595">
        <v>1.66</v>
      </c>
      <c r="H12595">
        <v>2.62</v>
      </c>
      <c r="I12595">
        <v>3.33</v>
      </c>
      <c r="J12595">
        <v>3.89</v>
      </c>
      <c r="K12595">
        <v>4.58</v>
      </c>
      <c r="L12595">
        <v>4.74</v>
      </c>
    </row>
    <row r="12596" spans="1:12" x14ac:dyDescent="0.2">
      <c r="A12596" s="4">
        <v>40276</v>
      </c>
      <c r="B12596">
        <v>0.16</v>
      </c>
      <c r="C12596">
        <v>0.17</v>
      </c>
      <c r="D12596">
        <v>0.24</v>
      </c>
      <c r="E12596">
        <v>0.46</v>
      </c>
      <c r="F12596">
        <v>1.0900000000000001</v>
      </c>
      <c r="G12596">
        <v>1.68</v>
      </c>
      <c r="H12596">
        <v>2.64</v>
      </c>
      <c r="I12596">
        <v>3.36</v>
      </c>
      <c r="J12596">
        <v>3.91</v>
      </c>
      <c r="K12596">
        <v>4.5999999999999996</v>
      </c>
      <c r="L12596">
        <v>4.75</v>
      </c>
    </row>
    <row r="12597" spans="1:12" x14ac:dyDescent="0.2">
      <c r="A12597" s="4">
        <v>40277</v>
      </c>
      <c r="B12597">
        <v>0.16</v>
      </c>
      <c r="C12597">
        <v>0.16</v>
      </c>
      <c r="D12597">
        <v>0.25</v>
      </c>
      <c r="E12597">
        <v>0.46</v>
      </c>
      <c r="F12597">
        <v>1.08</v>
      </c>
      <c r="G12597">
        <v>1.68</v>
      </c>
      <c r="H12597">
        <v>2.65</v>
      </c>
      <c r="I12597">
        <v>3.34</v>
      </c>
      <c r="J12597">
        <v>3.9</v>
      </c>
      <c r="K12597">
        <v>4.58</v>
      </c>
      <c r="L12597">
        <v>4.74</v>
      </c>
    </row>
    <row r="12598" spans="1:12" x14ac:dyDescent="0.2">
      <c r="A12598" s="4">
        <v>40280</v>
      </c>
      <c r="B12598">
        <v>0.15</v>
      </c>
      <c r="C12598">
        <v>0.16</v>
      </c>
      <c r="D12598">
        <v>0.24</v>
      </c>
      <c r="E12598">
        <v>0.46</v>
      </c>
      <c r="F12598">
        <v>1.07</v>
      </c>
      <c r="G12598">
        <v>1.65</v>
      </c>
      <c r="H12598">
        <v>2.6</v>
      </c>
      <c r="I12598">
        <v>3.29</v>
      </c>
      <c r="J12598">
        <v>3.87</v>
      </c>
      <c r="K12598">
        <v>4.54</v>
      </c>
      <c r="L12598">
        <v>4.7</v>
      </c>
    </row>
    <row r="12599" spans="1:12" x14ac:dyDescent="0.2">
      <c r="A12599" s="4">
        <v>40281</v>
      </c>
      <c r="B12599">
        <v>0.15</v>
      </c>
      <c r="C12599">
        <v>0.16</v>
      </c>
      <c r="D12599">
        <v>0.24</v>
      </c>
      <c r="E12599">
        <v>0.45</v>
      </c>
      <c r="F12599">
        <v>1.07</v>
      </c>
      <c r="G12599">
        <v>1.65</v>
      </c>
      <c r="H12599">
        <v>2.58</v>
      </c>
      <c r="I12599">
        <v>3.27</v>
      </c>
      <c r="J12599">
        <v>3.84</v>
      </c>
      <c r="K12599">
        <v>4.5199999999999996</v>
      </c>
      <c r="L12599">
        <v>4.68</v>
      </c>
    </row>
    <row r="12600" spans="1:12" x14ac:dyDescent="0.2">
      <c r="A12600" s="4">
        <v>40282</v>
      </c>
      <c r="B12600">
        <v>0.15</v>
      </c>
      <c r="C12600">
        <v>0.16</v>
      </c>
      <c r="D12600">
        <v>0.24</v>
      </c>
      <c r="E12600">
        <v>0.45</v>
      </c>
      <c r="F12600">
        <v>1.07</v>
      </c>
      <c r="G12600">
        <v>1.65</v>
      </c>
      <c r="H12600">
        <v>2.61</v>
      </c>
      <c r="I12600">
        <v>3.31</v>
      </c>
      <c r="J12600">
        <v>3.88</v>
      </c>
      <c r="K12600">
        <v>4.57</v>
      </c>
      <c r="L12600">
        <v>4.72</v>
      </c>
    </row>
    <row r="12601" spans="1:12" x14ac:dyDescent="0.2">
      <c r="A12601" s="4">
        <v>40283</v>
      </c>
      <c r="B12601">
        <v>0.16</v>
      </c>
      <c r="C12601">
        <v>0.16</v>
      </c>
      <c r="D12601">
        <v>0.23</v>
      </c>
      <c r="E12601">
        <v>0.43</v>
      </c>
      <c r="F12601">
        <v>1.04</v>
      </c>
      <c r="G12601">
        <v>1.62</v>
      </c>
      <c r="H12601">
        <v>2.57</v>
      </c>
      <c r="I12601">
        <v>3.28</v>
      </c>
      <c r="J12601">
        <v>3.86</v>
      </c>
      <c r="K12601">
        <v>4.5599999999999996</v>
      </c>
      <c r="L12601">
        <v>4.72</v>
      </c>
    </row>
    <row r="12602" spans="1:12" x14ac:dyDescent="0.2">
      <c r="A12602" s="4">
        <v>40284</v>
      </c>
      <c r="B12602">
        <v>0.15</v>
      </c>
      <c r="C12602">
        <v>0.16</v>
      </c>
      <c r="D12602">
        <v>0.24</v>
      </c>
      <c r="E12602">
        <v>0.41</v>
      </c>
      <c r="F12602">
        <v>0.98</v>
      </c>
      <c r="G12602">
        <v>1.56</v>
      </c>
      <c r="H12602">
        <v>2.4900000000000002</v>
      </c>
      <c r="I12602">
        <v>3.2</v>
      </c>
      <c r="J12602">
        <v>3.79</v>
      </c>
      <c r="K12602">
        <v>4.5</v>
      </c>
      <c r="L12602">
        <v>4.67</v>
      </c>
    </row>
    <row r="12603" spans="1:12" x14ac:dyDescent="0.2">
      <c r="A12603" s="4">
        <v>40287</v>
      </c>
      <c r="B12603">
        <v>0.15</v>
      </c>
      <c r="C12603">
        <v>0.16</v>
      </c>
      <c r="D12603">
        <v>0.23</v>
      </c>
      <c r="E12603">
        <v>0.43</v>
      </c>
      <c r="F12603">
        <v>1.01</v>
      </c>
      <c r="G12603">
        <v>1.59</v>
      </c>
      <c r="H12603">
        <v>2.54</v>
      </c>
      <c r="I12603">
        <v>3.25</v>
      </c>
      <c r="J12603">
        <v>3.83</v>
      </c>
      <c r="K12603">
        <v>4.54</v>
      </c>
      <c r="L12603">
        <v>4.7</v>
      </c>
    </row>
    <row r="12604" spans="1:12" x14ac:dyDescent="0.2">
      <c r="A12604" s="4">
        <v>40288</v>
      </c>
      <c r="B12604">
        <v>0.14000000000000001</v>
      </c>
      <c r="C12604">
        <v>0.16</v>
      </c>
      <c r="D12604">
        <v>0.24</v>
      </c>
      <c r="E12604">
        <v>0.42</v>
      </c>
      <c r="F12604">
        <v>1.05</v>
      </c>
      <c r="G12604">
        <v>1.62</v>
      </c>
      <c r="H12604">
        <v>2.56</v>
      </c>
      <c r="I12604">
        <v>3.25</v>
      </c>
      <c r="J12604">
        <v>3.82</v>
      </c>
      <c r="K12604">
        <v>4.51</v>
      </c>
      <c r="L12604">
        <v>4.67</v>
      </c>
    </row>
    <row r="12605" spans="1:12" x14ac:dyDescent="0.2">
      <c r="A12605" s="4">
        <v>40289</v>
      </c>
      <c r="B12605">
        <v>0.14000000000000001</v>
      </c>
      <c r="C12605">
        <v>0.15</v>
      </c>
      <c r="D12605">
        <v>0.23</v>
      </c>
      <c r="E12605">
        <v>0.44</v>
      </c>
      <c r="F12605">
        <v>1.03</v>
      </c>
      <c r="G12605">
        <v>1.6</v>
      </c>
      <c r="H12605">
        <v>2.52</v>
      </c>
      <c r="I12605">
        <v>3.2</v>
      </c>
      <c r="J12605">
        <v>3.77</v>
      </c>
      <c r="K12605">
        <v>4.45</v>
      </c>
      <c r="L12605">
        <v>4.6100000000000003</v>
      </c>
    </row>
    <row r="12606" spans="1:12" x14ac:dyDescent="0.2">
      <c r="A12606" s="4">
        <v>40290</v>
      </c>
      <c r="B12606">
        <v>0.15</v>
      </c>
      <c r="C12606">
        <v>0.16</v>
      </c>
      <c r="D12606">
        <v>0.24</v>
      </c>
      <c r="E12606">
        <v>0.45</v>
      </c>
      <c r="F12606">
        <v>1.07</v>
      </c>
      <c r="G12606">
        <v>1.64</v>
      </c>
      <c r="H12606">
        <v>2.57</v>
      </c>
      <c r="I12606">
        <v>3.26</v>
      </c>
      <c r="J12606">
        <v>3.8</v>
      </c>
      <c r="K12606">
        <v>4.4800000000000004</v>
      </c>
      <c r="L12606">
        <v>4.6500000000000004</v>
      </c>
    </row>
    <row r="12607" spans="1:12" x14ac:dyDescent="0.2">
      <c r="A12607" s="4">
        <v>40291</v>
      </c>
      <c r="B12607">
        <v>0.14000000000000001</v>
      </c>
      <c r="C12607">
        <v>0.16</v>
      </c>
      <c r="D12607">
        <v>0.26</v>
      </c>
      <c r="E12607">
        <v>0.46</v>
      </c>
      <c r="F12607">
        <v>1.1000000000000001</v>
      </c>
      <c r="G12607">
        <v>1.68</v>
      </c>
      <c r="H12607">
        <v>2.61</v>
      </c>
      <c r="I12607">
        <v>3.3</v>
      </c>
      <c r="J12607">
        <v>3.84</v>
      </c>
      <c r="K12607">
        <v>4.51</v>
      </c>
      <c r="L12607">
        <v>4.67</v>
      </c>
    </row>
    <row r="12608" spans="1:12" x14ac:dyDescent="0.2">
      <c r="A12608" s="4">
        <v>40294</v>
      </c>
      <c r="B12608">
        <v>0.14000000000000001</v>
      </c>
      <c r="C12608">
        <v>0.16</v>
      </c>
      <c r="D12608">
        <v>0.25</v>
      </c>
      <c r="E12608">
        <v>0.47</v>
      </c>
      <c r="F12608">
        <v>1.0900000000000001</v>
      </c>
      <c r="G12608">
        <v>1.67</v>
      </c>
      <c r="H12608">
        <v>2.6</v>
      </c>
      <c r="I12608">
        <v>3.28</v>
      </c>
      <c r="J12608">
        <v>3.83</v>
      </c>
      <c r="K12608">
        <v>4.5</v>
      </c>
      <c r="L12608">
        <v>4.67</v>
      </c>
    </row>
    <row r="12609" spans="1:12" x14ac:dyDescent="0.2">
      <c r="A12609" s="4">
        <v>40295</v>
      </c>
      <c r="B12609">
        <v>0.14000000000000001</v>
      </c>
      <c r="C12609">
        <v>0.16</v>
      </c>
      <c r="D12609">
        <v>0.24</v>
      </c>
      <c r="E12609">
        <v>0.42</v>
      </c>
      <c r="F12609">
        <v>1.03</v>
      </c>
      <c r="G12609">
        <v>1.55</v>
      </c>
      <c r="H12609">
        <v>2.46</v>
      </c>
      <c r="I12609">
        <v>3.14</v>
      </c>
      <c r="J12609">
        <v>3.71</v>
      </c>
      <c r="K12609">
        <v>4.4000000000000004</v>
      </c>
      <c r="L12609">
        <v>4.5599999999999996</v>
      </c>
    </row>
    <row r="12610" spans="1:12" x14ac:dyDescent="0.2">
      <c r="A12610" s="4">
        <v>40296</v>
      </c>
      <c r="B12610">
        <v>0.14000000000000001</v>
      </c>
      <c r="C12610">
        <v>0.16</v>
      </c>
      <c r="D12610">
        <v>0.24</v>
      </c>
      <c r="E12610">
        <v>0.43</v>
      </c>
      <c r="F12610">
        <v>1.03</v>
      </c>
      <c r="G12610">
        <v>1.61</v>
      </c>
      <c r="H12610">
        <v>2.5299999999999998</v>
      </c>
      <c r="I12610">
        <v>3.23</v>
      </c>
      <c r="J12610">
        <v>3.8</v>
      </c>
      <c r="K12610">
        <v>4.47</v>
      </c>
      <c r="L12610">
        <v>4.63</v>
      </c>
    </row>
    <row r="12611" spans="1:12" x14ac:dyDescent="0.2">
      <c r="A12611" s="4">
        <v>40297</v>
      </c>
      <c r="B12611">
        <v>0.15</v>
      </c>
      <c r="C12611">
        <v>0.17</v>
      </c>
      <c r="D12611">
        <v>0.23</v>
      </c>
      <c r="E12611">
        <v>0.42</v>
      </c>
      <c r="F12611">
        <v>1.01</v>
      </c>
      <c r="G12611">
        <v>1.58</v>
      </c>
      <c r="H12611">
        <v>2.4900000000000002</v>
      </c>
      <c r="I12611">
        <v>3.19</v>
      </c>
      <c r="J12611">
        <v>3.76</v>
      </c>
      <c r="K12611">
        <v>4.42</v>
      </c>
      <c r="L12611">
        <v>4.5999999999999996</v>
      </c>
    </row>
    <row r="12612" spans="1:12" x14ac:dyDescent="0.2">
      <c r="A12612" s="4">
        <v>40298</v>
      </c>
      <c r="B12612">
        <v>0.14000000000000001</v>
      </c>
      <c r="C12612">
        <v>0.16</v>
      </c>
      <c r="D12612">
        <v>0.25</v>
      </c>
      <c r="E12612">
        <v>0.41</v>
      </c>
      <c r="F12612">
        <v>0.97</v>
      </c>
      <c r="G12612">
        <v>1.51</v>
      </c>
      <c r="H12612">
        <v>2.4300000000000002</v>
      </c>
      <c r="I12612">
        <v>3.12</v>
      </c>
      <c r="J12612">
        <v>3.69</v>
      </c>
      <c r="K12612">
        <v>4.3600000000000003</v>
      </c>
      <c r="L12612">
        <v>4.53</v>
      </c>
    </row>
    <row r="12613" spans="1:12" x14ac:dyDescent="0.2">
      <c r="A12613" s="4">
        <v>40301</v>
      </c>
      <c r="B12613">
        <v>0.14000000000000001</v>
      </c>
      <c r="C12613">
        <v>0.17</v>
      </c>
      <c r="D12613">
        <v>0.25</v>
      </c>
      <c r="E12613">
        <v>0.43</v>
      </c>
      <c r="F12613">
        <v>1</v>
      </c>
      <c r="G12613">
        <v>1.56</v>
      </c>
      <c r="H12613">
        <v>2.4700000000000002</v>
      </c>
      <c r="I12613">
        <v>3.16</v>
      </c>
      <c r="J12613">
        <v>3.72</v>
      </c>
      <c r="K12613">
        <v>4.37</v>
      </c>
      <c r="L12613">
        <v>4.53</v>
      </c>
    </row>
    <row r="12614" spans="1:12" x14ac:dyDescent="0.2">
      <c r="A12614" s="4">
        <v>40302</v>
      </c>
      <c r="B12614">
        <v>0.15</v>
      </c>
      <c r="C12614">
        <v>0.16</v>
      </c>
      <c r="D12614">
        <v>0.24</v>
      </c>
      <c r="E12614">
        <v>0.43</v>
      </c>
      <c r="F12614">
        <v>0.96</v>
      </c>
      <c r="G12614">
        <v>1.49</v>
      </c>
      <c r="H12614">
        <v>2.38</v>
      </c>
      <c r="I12614">
        <v>3.07</v>
      </c>
      <c r="J12614">
        <v>3.63</v>
      </c>
      <c r="K12614">
        <v>4.2699999999999996</v>
      </c>
      <c r="L12614">
        <v>4.43</v>
      </c>
    </row>
    <row r="12615" spans="1:12" x14ac:dyDescent="0.2">
      <c r="A12615" s="4">
        <v>40303</v>
      </c>
      <c r="B12615">
        <v>0.14000000000000001</v>
      </c>
      <c r="C12615">
        <v>0.15</v>
      </c>
      <c r="D12615">
        <v>0.22</v>
      </c>
      <c r="E12615">
        <v>0.39</v>
      </c>
      <c r="F12615">
        <v>0.88</v>
      </c>
      <c r="G12615">
        <v>1.43</v>
      </c>
      <c r="H12615">
        <v>2.31</v>
      </c>
      <c r="I12615">
        <v>3</v>
      </c>
      <c r="J12615">
        <v>3.58</v>
      </c>
      <c r="K12615">
        <v>4.2300000000000004</v>
      </c>
      <c r="L12615">
        <v>4.3899999999999997</v>
      </c>
    </row>
    <row r="12616" spans="1:12" x14ac:dyDescent="0.2">
      <c r="A12616" s="4">
        <v>40304</v>
      </c>
      <c r="B12616">
        <v>0.06</v>
      </c>
      <c r="C12616">
        <v>0.11</v>
      </c>
      <c r="D12616">
        <v>0.16</v>
      </c>
      <c r="E12616">
        <v>0.34</v>
      </c>
      <c r="F12616">
        <v>0.75</v>
      </c>
      <c r="G12616">
        <v>1.27</v>
      </c>
      <c r="H12616">
        <v>2.13</v>
      </c>
      <c r="I12616">
        <v>2.83</v>
      </c>
      <c r="J12616">
        <v>3.41</v>
      </c>
      <c r="K12616">
        <v>4.03</v>
      </c>
      <c r="L12616">
        <v>4.1900000000000004</v>
      </c>
    </row>
    <row r="12617" spans="1:12" x14ac:dyDescent="0.2">
      <c r="A12617" s="4">
        <v>40305</v>
      </c>
      <c r="B12617">
        <v>0.08</v>
      </c>
      <c r="C12617">
        <v>0.13</v>
      </c>
      <c r="D12617">
        <v>0.21</v>
      </c>
      <c r="E12617">
        <v>0.38</v>
      </c>
      <c r="F12617">
        <v>0.83</v>
      </c>
      <c r="G12617">
        <v>1.32</v>
      </c>
      <c r="H12617">
        <v>2.17</v>
      </c>
      <c r="I12617">
        <v>2.87</v>
      </c>
      <c r="J12617">
        <v>3.45</v>
      </c>
      <c r="K12617">
        <v>4.1100000000000003</v>
      </c>
      <c r="L12617">
        <v>4.28</v>
      </c>
    </row>
    <row r="12618" spans="1:12" x14ac:dyDescent="0.2">
      <c r="A12618" s="4">
        <v>40308</v>
      </c>
      <c r="B12618">
        <v>0.13</v>
      </c>
      <c r="C12618">
        <v>0.16</v>
      </c>
      <c r="D12618">
        <v>0.22</v>
      </c>
      <c r="E12618">
        <v>0.39</v>
      </c>
      <c r="F12618">
        <v>0.87</v>
      </c>
      <c r="G12618">
        <v>1.4</v>
      </c>
      <c r="H12618">
        <v>2.27</v>
      </c>
      <c r="I12618">
        <v>2.98</v>
      </c>
      <c r="J12618">
        <v>3.57</v>
      </c>
      <c r="K12618">
        <v>4.2300000000000004</v>
      </c>
      <c r="L12618">
        <v>4.41</v>
      </c>
    </row>
    <row r="12619" spans="1:12" x14ac:dyDescent="0.2">
      <c r="A12619" s="4">
        <v>40309</v>
      </c>
      <c r="B12619">
        <v>0.15</v>
      </c>
      <c r="C12619">
        <v>0.16</v>
      </c>
      <c r="D12619">
        <v>0.23</v>
      </c>
      <c r="E12619">
        <v>0.38</v>
      </c>
      <c r="F12619">
        <v>0.85</v>
      </c>
      <c r="G12619">
        <v>1.37</v>
      </c>
      <c r="H12619">
        <v>2.2599999999999998</v>
      </c>
      <c r="I12619">
        <v>2.97</v>
      </c>
      <c r="J12619">
        <v>3.56</v>
      </c>
      <c r="K12619">
        <v>4.24</v>
      </c>
      <c r="L12619">
        <v>4.42</v>
      </c>
    </row>
    <row r="12620" spans="1:12" x14ac:dyDescent="0.2">
      <c r="A12620" s="4">
        <v>40310</v>
      </c>
      <c r="B12620">
        <v>0.16</v>
      </c>
      <c r="C12620">
        <v>0.16</v>
      </c>
      <c r="D12620">
        <v>0.22</v>
      </c>
      <c r="E12620">
        <v>0.4</v>
      </c>
      <c r="F12620">
        <v>0.89</v>
      </c>
      <c r="G12620">
        <v>1.4</v>
      </c>
      <c r="H12620">
        <v>2.29</v>
      </c>
      <c r="I12620">
        <v>3.01</v>
      </c>
      <c r="J12620">
        <v>3.56</v>
      </c>
      <c r="K12620">
        <v>4.29</v>
      </c>
      <c r="L12620">
        <v>4.47</v>
      </c>
    </row>
    <row r="12621" spans="1:12" x14ac:dyDescent="0.2">
      <c r="A12621" s="4">
        <v>40311</v>
      </c>
      <c r="B12621">
        <v>0.15</v>
      </c>
      <c r="C12621">
        <v>0.16</v>
      </c>
      <c r="D12621">
        <v>0.22</v>
      </c>
      <c r="E12621">
        <v>0.4</v>
      </c>
      <c r="F12621">
        <v>0.87</v>
      </c>
      <c r="G12621">
        <v>1.37</v>
      </c>
      <c r="H12621">
        <v>2.27</v>
      </c>
      <c r="I12621">
        <v>2.98</v>
      </c>
      <c r="J12621">
        <v>3.55</v>
      </c>
      <c r="K12621">
        <v>4.26</v>
      </c>
      <c r="L12621">
        <v>4.47</v>
      </c>
    </row>
    <row r="12622" spans="1:12" x14ac:dyDescent="0.2">
      <c r="A12622" s="4">
        <v>40312</v>
      </c>
      <c r="B12622">
        <v>0.15</v>
      </c>
      <c r="C12622">
        <v>0.16</v>
      </c>
      <c r="D12622">
        <v>0.22</v>
      </c>
      <c r="E12622">
        <v>0.34</v>
      </c>
      <c r="F12622">
        <v>0.79</v>
      </c>
      <c r="G12622">
        <v>1.28</v>
      </c>
      <c r="H12622">
        <v>2.16</v>
      </c>
      <c r="I12622">
        <v>2.87</v>
      </c>
      <c r="J12622">
        <v>3.44</v>
      </c>
      <c r="K12622">
        <v>4.13</v>
      </c>
      <c r="L12622">
        <v>4.32</v>
      </c>
    </row>
    <row r="12623" spans="1:12" x14ac:dyDescent="0.2">
      <c r="A12623" s="4">
        <v>40315</v>
      </c>
      <c r="B12623">
        <v>0.16</v>
      </c>
      <c r="C12623">
        <v>0.16</v>
      </c>
      <c r="D12623">
        <v>0.23</v>
      </c>
      <c r="E12623">
        <v>0.36</v>
      </c>
      <c r="F12623">
        <v>0.81</v>
      </c>
      <c r="G12623">
        <v>1.3</v>
      </c>
      <c r="H12623">
        <v>2.2000000000000002</v>
      </c>
      <c r="I12623">
        <v>2.9</v>
      </c>
      <c r="J12623">
        <v>3.47</v>
      </c>
      <c r="K12623">
        <v>4.17</v>
      </c>
      <c r="L12623">
        <v>4.3499999999999996</v>
      </c>
    </row>
    <row r="12624" spans="1:12" x14ac:dyDescent="0.2">
      <c r="A12624" s="4">
        <v>40316</v>
      </c>
      <c r="B12624">
        <v>0.17</v>
      </c>
      <c r="C12624">
        <v>0.17</v>
      </c>
      <c r="D12624">
        <v>0.23</v>
      </c>
      <c r="E12624">
        <v>0.35</v>
      </c>
      <c r="F12624">
        <v>0.76</v>
      </c>
      <c r="G12624">
        <v>1.23</v>
      </c>
      <c r="H12624">
        <v>2.11</v>
      </c>
      <c r="I12624">
        <v>2.82</v>
      </c>
      <c r="J12624">
        <v>3.38</v>
      </c>
      <c r="K12624">
        <v>4.08</v>
      </c>
      <c r="L12624">
        <v>4.26</v>
      </c>
    </row>
    <row r="12625" spans="1:12" x14ac:dyDescent="0.2">
      <c r="A12625" s="4">
        <v>40317</v>
      </c>
      <c r="B12625">
        <v>0.17</v>
      </c>
      <c r="C12625">
        <v>0.17</v>
      </c>
      <c r="D12625">
        <v>0.23</v>
      </c>
      <c r="E12625">
        <v>0.35</v>
      </c>
      <c r="F12625">
        <v>0.8</v>
      </c>
      <c r="G12625">
        <v>1.26</v>
      </c>
      <c r="H12625">
        <v>2.13</v>
      </c>
      <c r="I12625">
        <v>2.82</v>
      </c>
      <c r="J12625">
        <v>3.36</v>
      </c>
      <c r="K12625">
        <v>4.07</v>
      </c>
      <c r="L12625">
        <v>4.24</v>
      </c>
    </row>
    <row r="12626" spans="1:12" x14ac:dyDescent="0.2">
      <c r="A12626" s="4">
        <v>40318</v>
      </c>
      <c r="B12626">
        <v>0.17</v>
      </c>
      <c r="C12626">
        <v>0.17</v>
      </c>
      <c r="D12626">
        <v>0.22</v>
      </c>
      <c r="E12626">
        <v>0.34</v>
      </c>
      <c r="F12626">
        <v>0.76</v>
      </c>
      <c r="G12626">
        <v>1.2</v>
      </c>
      <c r="H12626">
        <v>2.04</v>
      </c>
      <c r="I12626">
        <v>2.71</v>
      </c>
      <c r="J12626">
        <v>3.25</v>
      </c>
      <c r="K12626">
        <v>3.96</v>
      </c>
      <c r="L12626">
        <v>4.13</v>
      </c>
    </row>
    <row r="12627" spans="1:12" x14ac:dyDescent="0.2">
      <c r="A12627" s="4">
        <v>40319</v>
      </c>
      <c r="B12627">
        <v>0.17</v>
      </c>
      <c r="C12627">
        <v>0.17</v>
      </c>
      <c r="D12627">
        <v>0.24</v>
      </c>
      <c r="E12627">
        <v>0.35</v>
      </c>
      <c r="F12627">
        <v>0.76</v>
      </c>
      <c r="G12627">
        <v>1.19</v>
      </c>
      <c r="H12627">
        <v>2.02</v>
      </c>
      <c r="I12627">
        <v>2.67</v>
      </c>
      <c r="J12627">
        <v>3.2</v>
      </c>
      <c r="K12627">
        <v>3.91</v>
      </c>
      <c r="L12627">
        <v>4.07</v>
      </c>
    </row>
    <row r="12628" spans="1:12" x14ac:dyDescent="0.2">
      <c r="A12628" s="4">
        <v>40322</v>
      </c>
      <c r="B12628">
        <v>0.16</v>
      </c>
      <c r="C12628">
        <v>0.17</v>
      </c>
      <c r="D12628">
        <v>0.23</v>
      </c>
      <c r="E12628">
        <v>0.35</v>
      </c>
      <c r="F12628">
        <v>0.77</v>
      </c>
      <c r="G12628">
        <v>1.21</v>
      </c>
      <c r="H12628">
        <v>2.04</v>
      </c>
      <c r="I12628">
        <v>2.69</v>
      </c>
      <c r="J12628">
        <v>3.23</v>
      </c>
      <c r="K12628">
        <v>3.96</v>
      </c>
      <c r="L12628">
        <v>4.12</v>
      </c>
    </row>
    <row r="12629" spans="1:12" x14ac:dyDescent="0.2">
      <c r="A12629" s="4">
        <v>40323</v>
      </c>
      <c r="B12629">
        <v>0.16</v>
      </c>
      <c r="C12629">
        <v>0.17</v>
      </c>
      <c r="D12629">
        <v>0.22</v>
      </c>
      <c r="E12629">
        <v>0.36</v>
      </c>
      <c r="F12629">
        <v>0.81</v>
      </c>
      <c r="G12629">
        <v>1.21</v>
      </c>
      <c r="H12629">
        <v>2.0099999999999998</v>
      </c>
      <c r="I12629">
        <v>2.63</v>
      </c>
      <c r="J12629">
        <v>3.18</v>
      </c>
      <c r="K12629">
        <v>3.91</v>
      </c>
      <c r="L12629">
        <v>4.07</v>
      </c>
    </row>
    <row r="12630" spans="1:12" x14ac:dyDescent="0.2">
      <c r="A12630" s="4">
        <v>40324</v>
      </c>
      <c r="B12630">
        <v>0.16</v>
      </c>
      <c r="C12630">
        <v>0.17</v>
      </c>
      <c r="D12630">
        <v>0.23</v>
      </c>
      <c r="E12630">
        <v>0.37</v>
      </c>
      <c r="F12630">
        <v>0.82</v>
      </c>
      <c r="G12630">
        <v>1.28</v>
      </c>
      <c r="H12630">
        <v>2.06</v>
      </c>
      <c r="I12630">
        <v>2.68</v>
      </c>
      <c r="J12630">
        <v>3.21</v>
      </c>
      <c r="K12630">
        <v>3.94</v>
      </c>
      <c r="L12630">
        <v>4.1100000000000003</v>
      </c>
    </row>
    <row r="12631" spans="1:12" x14ac:dyDescent="0.2">
      <c r="A12631" s="4">
        <v>40325</v>
      </c>
      <c r="B12631">
        <v>0.16</v>
      </c>
      <c r="C12631">
        <v>0.17</v>
      </c>
      <c r="D12631">
        <v>0.23</v>
      </c>
      <c r="E12631">
        <v>0.37</v>
      </c>
      <c r="F12631">
        <v>0.87</v>
      </c>
      <c r="G12631">
        <v>1.35</v>
      </c>
      <c r="H12631">
        <v>2.1800000000000002</v>
      </c>
      <c r="I12631">
        <v>2.81</v>
      </c>
      <c r="J12631">
        <v>3.34</v>
      </c>
      <c r="K12631">
        <v>4.08</v>
      </c>
      <c r="L12631">
        <v>4.24</v>
      </c>
    </row>
    <row r="12632" spans="1:12" x14ac:dyDescent="0.2">
      <c r="A12632" s="4">
        <v>40326</v>
      </c>
      <c r="B12632">
        <v>0.15</v>
      </c>
      <c r="C12632">
        <v>0.16</v>
      </c>
      <c r="D12632">
        <v>0.22</v>
      </c>
      <c r="E12632">
        <v>0.34</v>
      </c>
      <c r="F12632">
        <v>0.76</v>
      </c>
      <c r="G12632">
        <v>1.26</v>
      </c>
      <c r="H12632">
        <v>2.1</v>
      </c>
      <c r="I12632">
        <v>2.75</v>
      </c>
      <c r="J12632">
        <v>3.31</v>
      </c>
      <c r="K12632">
        <v>4.05</v>
      </c>
      <c r="L12632">
        <v>4.22</v>
      </c>
    </row>
    <row r="12633" spans="1:12" x14ac:dyDescent="0.2">
      <c r="A12633" s="4">
        <v>40329</v>
      </c>
      <c r="B12633" t="s">
        <v>13</v>
      </c>
      <c r="C12633" t="s">
        <v>13</v>
      </c>
      <c r="D12633" t="s">
        <v>13</v>
      </c>
      <c r="E12633" t="s">
        <v>13</v>
      </c>
      <c r="F12633" t="s">
        <v>13</v>
      </c>
      <c r="G12633" t="s">
        <v>13</v>
      </c>
      <c r="H12633" t="s">
        <v>13</v>
      </c>
      <c r="I12633" t="s">
        <v>13</v>
      </c>
      <c r="J12633" t="s">
        <v>13</v>
      </c>
      <c r="K12633" t="s">
        <v>13</v>
      </c>
      <c r="L12633" t="s">
        <v>13</v>
      </c>
    </row>
    <row r="12634" spans="1:12" x14ac:dyDescent="0.2">
      <c r="A12634" s="4">
        <v>40330</v>
      </c>
      <c r="B12634">
        <v>0.14000000000000001</v>
      </c>
      <c r="C12634">
        <v>0.16</v>
      </c>
      <c r="D12634">
        <v>0.23</v>
      </c>
      <c r="E12634">
        <v>0.35</v>
      </c>
      <c r="F12634">
        <v>0.78</v>
      </c>
      <c r="G12634">
        <v>1.26</v>
      </c>
      <c r="H12634">
        <v>2.09</v>
      </c>
      <c r="I12634">
        <v>2.74</v>
      </c>
      <c r="J12634">
        <v>3.29</v>
      </c>
      <c r="K12634">
        <v>4.03</v>
      </c>
      <c r="L12634">
        <v>4.1900000000000004</v>
      </c>
    </row>
    <row r="12635" spans="1:12" x14ac:dyDescent="0.2">
      <c r="A12635" s="4">
        <v>40331</v>
      </c>
      <c r="B12635">
        <v>0.13</v>
      </c>
      <c r="C12635">
        <v>0.16</v>
      </c>
      <c r="D12635">
        <v>0.22</v>
      </c>
      <c r="E12635">
        <v>0.38</v>
      </c>
      <c r="F12635">
        <v>0.82</v>
      </c>
      <c r="G12635">
        <v>1.3</v>
      </c>
      <c r="H12635">
        <v>2.14</v>
      </c>
      <c r="I12635">
        <v>2.81</v>
      </c>
      <c r="J12635">
        <v>3.35</v>
      </c>
      <c r="K12635">
        <v>4.08</v>
      </c>
      <c r="L12635">
        <v>4.24</v>
      </c>
    </row>
    <row r="12636" spans="1:12" x14ac:dyDescent="0.2">
      <c r="A12636" s="4">
        <v>40332</v>
      </c>
      <c r="B12636">
        <v>0.13</v>
      </c>
      <c r="C12636">
        <v>0.14000000000000001</v>
      </c>
      <c r="D12636">
        <v>0.22</v>
      </c>
      <c r="E12636">
        <v>0.38</v>
      </c>
      <c r="F12636">
        <v>0.82</v>
      </c>
      <c r="G12636">
        <v>1.31</v>
      </c>
      <c r="H12636">
        <v>2.17</v>
      </c>
      <c r="I12636">
        <v>2.84</v>
      </c>
      <c r="J12636">
        <v>3.39</v>
      </c>
      <c r="K12636">
        <v>4.12</v>
      </c>
      <c r="L12636">
        <v>4.29</v>
      </c>
    </row>
    <row r="12637" spans="1:12" x14ac:dyDescent="0.2">
      <c r="A12637" s="4">
        <v>40333</v>
      </c>
      <c r="B12637">
        <v>0.12</v>
      </c>
      <c r="C12637">
        <v>0.14000000000000001</v>
      </c>
      <c r="D12637">
        <v>0.22</v>
      </c>
      <c r="E12637">
        <v>0.34</v>
      </c>
      <c r="F12637">
        <v>0.72</v>
      </c>
      <c r="G12637">
        <v>1.17</v>
      </c>
      <c r="H12637">
        <v>1.98</v>
      </c>
      <c r="I12637">
        <v>2.65</v>
      </c>
      <c r="J12637">
        <v>3.2</v>
      </c>
      <c r="K12637">
        <v>3.95</v>
      </c>
      <c r="L12637">
        <v>4.13</v>
      </c>
    </row>
    <row r="12638" spans="1:12" x14ac:dyDescent="0.2">
      <c r="A12638" s="4">
        <v>40336</v>
      </c>
      <c r="B12638">
        <v>0.1</v>
      </c>
      <c r="C12638">
        <v>0.12</v>
      </c>
      <c r="D12638">
        <v>0.21</v>
      </c>
      <c r="E12638">
        <v>0.35</v>
      </c>
      <c r="F12638">
        <v>0.74</v>
      </c>
      <c r="G12638">
        <v>1.17</v>
      </c>
      <c r="H12638">
        <v>1.95</v>
      </c>
      <c r="I12638">
        <v>2.62</v>
      </c>
      <c r="J12638">
        <v>3.17</v>
      </c>
      <c r="K12638">
        <v>3.93</v>
      </c>
      <c r="L12638">
        <v>4.1100000000000003</v>
      </c>
    </row>
    <row r="12639" spans="1:12" x14ac:dyDescent="0.2">
      <c r="A12639" s="4">
        <v>40337</v>
      </c>
      <c r="B12639">
        <v>0.1</v>
      </c>
      <c r="C12639">
        <v>0.12</v>
      </c>
      <c r="D12639">
        <v>0.19</v>
      </c>
      <c r="E12639">
        <v>0.34</v>
      </c>
      <c r="F12639">
        <v>0.74</v>
      </c>
      <c r="G12639">
        <v>1.21</v>
      </c>
      <c r="H12639">
        <v>1.98</v>
      </c>
      <c r="I12639">
        <v>2.63</v>
      </c>
      <c r="J12639">
        <v>3.18</v>
      </c>
      <c r="K12639">
        <v>3.92</v>
      </c>
      <c r="L12639">
        <v>4.0999999999999996</v>
      </c>
    </row>
    <row r="12640" spans="1:12" x14ac:dyDescent="0.2">
      <c r="A12640" s="4">
        <v>40338</v>
      </c>
      <c r="B12640">
        <v>0.08</v>
      </c>
      <c r="C12640">
        <v>0.1</v>
      </c>
      <c r="D12640">
        <v>0.17</v>
      </c>
      <c r="E12640">
        <v>0.33</v>
      </c>
      <c r="F12640">
        <v>0.74</v>
      </c>
      <c r="G12640">
        <v>1.19</v>
      </c>
      <c r="H12640">
        <v>1.99</v>
      </c>
      <c r="I12640">
        <v>2.64</v>
      </c>
      <c r="J12640">
        <v>3.2</v>
      </c>
      <c r="K12640">
        <v>3.94</v>
      </c>
      <c r="L12640">
        <v>4.12</v>
      </c>
    </row>
    <row r="12641" spans="1:12" x14ac:dyDescent="0.2">
      <c r="A12641" s="4">
        <v>40339</v>
      </c>
      <c r="B12641">
        <v>0.06</v>
      </c>
      <c r="C12641">
        <v>0.1</v>
      </c>
      <c r="D12641">
        <v>0.18</v>
      </c>
      <c r="E12641">
        <v>0.34</v>
      </c>
      <c r="F12641">
        <v>0.79</v>
      </c>
      <c r="G12641">
        <v>1.27</v>
      </c>
      <c r="H12641">
        <v>2.12</v>
      </c>
      <c r="I12641">
        <v>2.78</v>
      </c>
      <c r="J12641">
        <v>3.33</v>
      </c>
      <c r="K12641">
        <v>4.0599999999999996</v>
      </c>
      <c r="L12641">
        <v>4.25</v>
      </c>
    </row>
    <row r="12642" spans="1:12" x14ac:dyDescent="0.2">
      <c r="A12642" s="4">
        <v>40340</v>
      </c>
      <c r="B12642">
        <v>0.04</v>
      </c>
      <c r="C12642">
        <v>0.08</v>
      </c>
      <c r="D12642">
        <v>0.16</v>
      </c>
      <c r="E12642">
        <v>0.3</v>
      </c>
      <c r="F12642">
        <v>0.75</v>
      </c>
      <c r="G12642">
        <v>1.21</v>
      </c>
      <c r="H12642">
        <v>2.0299999999999998</v>
      </c>
      <c r="I12642">
        <v>2.68</v>
      </c>
      <c r="J12642">
        <v>3.24</v>
      </c>
      <c r="K12642">
        <v>3.97</v>
      </c>
      <c r="L12642">
        <v>4.1500000000000004</v>
      </c>
    </row>
    <row r="12643" spans="1:12" x14ac:dyDescent="0.2">
      <c r="A12643" s="4">
        <v>40343</v>
      </c>
      <c r="B12643">
        <v>0.02</v>
      </c>
      <c r="C12643">
        <v>7.0000000000000007E-2</v>
      </c>
      <c r="D12643">
        <v>0.15</v>
      </c>
      <c r="E12643">
        <v>0.31</v>
      </c>
      <c r="F12643">
        <v>0.77</v>
      </c>
      <c r="G12643">
        <v>1.23</v>
      </c>
      <c r="H12643">
        <v>2.0699999999999998</v>
      </c>
      <c r="I12643">
        <v>2.73</v>
      </c>
      <c r="J12643">
        <v>3.28</v>
      </c>
      <c r="K12643">
        <v>4.0199999999999996</v>
      </c>
      <c r="L12643">
        <v>4.2</v>
      </c>
    </row>
    <row r="12644" spans="1:12" x14ac:dyDescent="0.2">
      <c r="A12644" s="4">
        <v>40344</v>
      </c>
      <c r="B12644">
        <v>0.03</v>
      </c>
      <c r="C12644">
        <v>0.09</v>
      </c>
      <c r="D12644">
        <v>0.16</v>
      </c>
      <c r="E12644">
        <v>0.31</v>
      </c>
      <c r="F12644">
        <v>0.79</v>
      </c>
      <c r="G12644">
        <v>1.26</v>
      </c>
      <c r="H12644">
        <v>2.1</v>
      </c>
      <c r="I12644">
        <v>2.77</v>
      </c>
      <c r="J12644">
        <v>3.32</v>
      </c>
      <c r="K12644">
        <v>4.0599999999999996</v>
      </c>
      <c r="L12644">
        <v>4.2300000000000004</v>
      </c>
    </row>
    <row r="12645" spans="1:12" x14ac:dyDescent="0.2">
      <c r="A12645" s="4">
        <v>40345</v>
      </c>
      <c r="B12645">
        <v>0.06</v>
      </c>
      <c r="C12645">
        <v>0.1</v>
      </c>
      <c r="D12645">
        <v>0.17</v>
      </c>
      <c r="E12645">
        <v>0.3</v>
      </c>
      <c r="F12645">
        <v>0.75</v>
      </c>
      <c r="G12645">
        <v>1.22</v>
      </c>
      <c r="H12645">
        <v>2.06</v>
      </c>
      <c r="I12645">
        <v>2.73</v>
      </c>
      <c r="J12645">
        <v>3.27</v>
      </c>
      <c r="K12645">
        <v>4</v>
      </c>
      <c r="L12645">
        <v>4.18</v>
      </c>
    </row>
    <row r="12646" spans="1:12" x14ac:dyDescent="0.2">
      <c r="A12646" s="4">
        <v>40346</v>
      </c>
      <c r="B12646">
        <v>0.05</v>
      </c>
      <c r="C12646">
        <v>0.09</v>
      </c>
      <c r="D12646">
        <v>0.16</v>
      </c>
      <c r="E12646">
        <v>0.28000000000000003</v>
      </c>
      <c r="F12646">
        <v>0.72</v>
      </c>
      <c r="G12646">
        <v>1.18</v>
      </c>
      <c r="H12646">
        <v>2.0099999999999998</v>
      </c>
      <c r="I12646">
        <v>2.67</v>
      </c>
      <c r="J12646">
        <v>3.21</v>
      </c>
      <c r="K12646">
        <v>3.95</v>
      </c>
      <c r="L12646">
        <v>4.13</v>
      </c>
    </row>
    <row r="12647" spans="1:12" x14ac:dyDescent="0.2">
      <c r="A12647" s="4">
        <v>40347</v>
      </c>
      <c r="B12647">
        <v>0.04</v>
      </c>
      <c r="C12647">
        <v>0.11</v>
      </c>
      <c r="D12647">
        <v>0.17</v>
      </c>
      <c r="E12647">
        <v>0.3</v>
      </c>
      <c r="F12647">
        <v>0.74</v>
      </c>
      <c r="G12647">
        <v>1.2</v>
      </c>
      <c r="H12647">
        <v>2.04</v>
      </c>
      <c r="I12647">
        <v>2.7</v>
      </c>
      <c r="J12647">
        <v>3.24</v>
      </c>
      <c r="K12647">
        <v>3.97</v>
      </c>
      <c r="L12647">
        <v>4.1500000000000004</v>
      </c>
    </row>
    <row r="12648" spans="1:12" x14ac:dyDescent="0.2">
      <c r="A12648" s="4">
        <v>40350</v>
      </c>
      <c r="B12648">
        <v>0.05</v>
      </c>
      <c r="C12648">
        <v>0.12</v>
      </c>
      <c r="D12648">
        <v>0.17</v>
      </c>
      <c r="E12648">
        <v>0.28999999999999998</v>
      </c>
      <c r="F12648">
        <v>0.74</v>
      </c>
      <c r="G12648">
        <v>1.21</v>
      </c>
      <c r="H12648">
        <v>2.0499999999999998</v>
      </c>
      <c r="I12648">
        <v>2.72</v>
      </c>
      <c r="J12648">
        <v>3.26</v>
      </c>
      <c r="K12648">
        <v>3.99</v>
      </c>
      <c r="L12648">
        <v>4.17</v>
      </c>
    </row>
    <row r="12649" spans="1:12" x14ac:dyDescent="0.2">
      <c r="A12649" s="4">
        <v>40351</v>
      </c>
      <c r="B12649">
        <v>0.08</v>
      </c>
      <c r="C12649">
        <v>0.13</v>
      </c>
      <c r="D12649">
        <v>0.18</v>
      </c>
      <c r="E12649">
        <v>0.28999999999999998</v>
      </c>
      <c r="F12649">
        <v>0.71</v>
      </c>
      <c r="G12649">
        <v>1.1499999999999999</v>
      </c>
      <c r="H12649">
        <v>1.98</v>
      </c>
      <c r="I12649">
        <v>2.64</v>
      </c>
      <c r="J12649">
        <v>3.18</v>
      </c>
      <c r="K12649">
        <v>3.92</v>
      </c>
      <c r="L12649">
        <v>4.0999999999999996</v>
      </c>
    </row>
    <row r="12650" spans="1:12" x14ac:dyDescent="0.2">
      <c r="A12650" s="4">
        <v>40352</v>
      </c>
      <c r="B12650">
        <v>7.0000000000000007E-2</v>
      </c>
      <c r="C12650">
        <v>0.13</v>
      </c>
      <c r="D12650">
        <v>0.19</v>
      </c>
      <c r="E12650">
        <v>0.3</v>
      </c>
      <c r="F12650">
        <v>0.66</v>
      </c>
      <c r="G12650">
        <v>1.1100000000000001</v>
      </c>
      <c r="H12650">
        <v>1.93</v>
      </c>
      <c r="I12650">
        <v>2.58</v>
      </c>
      <c r="J12650">
        <v>3.13</v>
      </c>
      <c r="K12650">
        <v>3.87</v>
      </c>
      <c r="L12650">
        <v>4.05</v>
      </c>
    </row>
    <row r="12651" spans="1:12" x14ac:dyDescent="0.2">
      <c r="A12651" s="4">
        <v>40353</v>
      </c>
      <c r="B12651">
        <v>7.0000000000000007E-2</v>
      </c>
      <c r="C12651">
        <v>0.13</v>
      </c>
      <c r="D12651">
        <v>0.19</v>
      </c>
      <c r="E12651">
        <v>0.28999999999999998</v>
      </c>
      <c r="F12651">
        <v>0.67</v>
      </c>
      <c r="G12651">
        <v>1.1000000000000001</v>
      </c>
      <c r="H12651">
        <v>1.93</v>
      </c>
      <c r="I12651">
        <v>2.59</v>
      </c>
      <c r="J12651">
        <v>3.14</v>
      </c>
      <c r="K12651">
        <v>3.91</v>
      </c>
      <c r="L12651">
        <v>4.09</v>
      </c>
    </row>
    <row r="12652" spans="1:12" x14ac:dyDescent="0.2">
      <c r="A12652" s="4">
        <v>40354</v>
      </c>
      <c r="B12652">
        <v>0.05</v>
      </c>
      <c r="C12652">
        <v>0.13</v>
      </c>
      <c r="D12652">
        <v>0.2</v>
      </c>
      <c r="E12652">
        <v>0.28999999999999998</v>
      </c>
      <c r="F12652">
        <v>0.65</v>
      </c>
      <c r="G12652">
        <v>1.07</v>
      </c>
      <c r="H12652">
        <v>1.9</v>
      </c>
      <c r="I12652">
        <v>2.57</v>
      </c>
      <c r="J12652">
        <v>3.12</v>
      </c>
      <c r="K12652">
        <v>3.89</v>
      </c>
      <c r="L12652">
        <v>4.07</v>
      </c>
    </row>
    <row r="12653" spans="1:12" x14ac:dyDescent="0.2">
      <c r="A12653" s="4">
        <v>40357</v>
      </c>
      <c r="B12653">
        <v>7.0000000000000007E-2</v>
      </c>
      <c r="C12653">
        <v>0.17</v>
      </c>
      <c r="D12653">
        <v>0.22</v>
      </c>
      <c r="E12653">
        <v>0.3</v>
      </c>
      <c r="F12653">
        <v>0.62</v>
      </c>
      <c r="G12653">
        <v>1.03</v>
      </c>
      <c r="H12653">
        <v>1.83</v>
      </c>
      <c r="I12653">
        <v>2.4900000000000002</v>
      </c>
      <c r="J12653">
        <v>3.05</v>
      </c>
      <c r="K12653">
        <v>3.82</v>
      </c>
      <c r="L12653">
        <v>4.01</v>
      </c>
    </row>
    <row r="12654" spans="1:12" x14ac:dyDescent="0.2">
      <c r="A12654" s="4">
        <v>40358</v>
      </c>
      <c r="B12654">
        <v>0.09</v>
      </c>
      <c r="C12654">
        <v>0.15</v>
      </c>
      <c r="D12654">
        <v>0.22</v>
      </c>
      <c r="E12654">
        <v>0.31</v>
      </c>
      <c r="F12654">
        <v>0.61</v>
      </c>
      <c r="G12654">
        <v>0.99</v>
      </c>
      <c r="H12654">
        <v>1.78</v>
      </c>
      <c r="I12654">
        <v>2.4300000000000002</v>
      </c>
      <c r="J12654">
        <v>2.97</v>
      </c>
      <c r="K12654">
        <v>3.76</v>
      </c>
      <c r="L12654">
        <v>3.94</v>
      </c>
    </row>
    <row r="12655" spans="1:12" x14ac:dyDescent="0.2">
      <c r="A12655" s="4">
        <v>40359</v>
      </c>
      <c r="B12655">
        <v>0.17</v>
      </c>
      <c r="C12655">
        <v>0.18</v>
      </c>
      <c r="D12655">
        <v>0.22</v>
      </c>
      <c r="E12655">
        <v>0.32</v>
      </c>
      <c r="F12655">
        <v>0.61</v>
      </c>
      <c r="G12655">
        <v>1</v>
      </c>
      <c r="H12655">
        <v>1.79</v>
      </c>
      <c r="I12655">
        <v>2.42</v>
      </c>
      <c r="J12655">
        <v>2.97</v>
      </c>
      <c r="K12655">
        <v>3.74</v>
      </c>
      <c r="L12655">
        <v>3.91</v>
      </c>
    </row>
    <row r="12656" spans="1:12" x14ac:dyDescent="0.2">
      <c r="A12656" s="4">
        <v>40360</v>
      </c>
      <c r="B12656">
        <v>0.16</v>
      </c>
      <c r="C12656">
        <v>0.17</v>
      </c>
      <c r="D12656">
        <v>0.22</v>
      </c>
      <c r="E12656">
        <v>0.32</v>
      </c>
      <c r="F12656">
        <v>0.63</v>
      </c>
      <c r="G12656">
        <v>1.01</v>
      </c>
      <c r="H12656">
        <v>1.8</v>
      </c>
      <c r="I12656">
        <v>2.4300000000000002</v>
      </c>
      <c r="J12656">
        <v>2.96</v>
      </c>
      <c r="K12656">
        <v>3.71</v>
      </c>
      <c r="L12656">
        <v>3.88</v>
      </c>
    </row>
    <row r="12657" spans="1:12" x14ac:dyDescent="0.2">
      <c r="A12657" s="4">
        <v>40361</v>
      </c>
      <c r="B12657">
        <v>0.16</v>
      </c>
      <c r="C12657">
        <v>0.17</v>
      </c>
      <c r="D12657">
        <v>0.22</v>
      </c>
      <c r="E12657">
        <v>0.31</v>
      </c>
      <c r="F12657">
        <v>0.63</v>
      </c>
      <c r="G12657">
        <v>1.04</v>
      </c>
      <c r="H12657">
        <v>1.82</v>
      </c>
      <c r="I12657">
        <v>2.46</v>
      </c>
      <c r="J12657">
        <v>3</v>
      </c>
      <c r="K12657">
        <v>3.77</v>
      </c>
      <c r="L12657">
        <v>3.94</v>
      </c>
    </row>
    <row r="12658" spans="1:12" x14ac:dyDescent="0.2">
      <c r="A12658" s="4">
        <v>40364</v>
      </c>
      <c r="B12658" t="s">
        <v>13</v>
      </c>
      <c r="C12658" t="s">
        <v>13</v>
      </c>
      <c r="D12658" t="s">
        <v>13</v>
      </c>
      <c r="E12658" t="s">
        <v>13</v>
      </c>
      <c r="F12658" t="s">
        <v>13</v>
      </c>
      <c r="G12658" t="s">
        <v>13</v>
      </c>
      <c r="H12658" t="s">
        <v>13</v>
      </c>
      <c r="I12658" t="s">
        <v>13</v>
      </c>
      <c r="J12658" t="s">
        <v>13</v>
      </c>
      <c r="K12658" t="s">
        <v>13</v>
      </c>
      <c r="L12658" t="s">
        <v>13</v>
      </c>
    </row>
    <row r="12659" spans="1:12" x14ac:dyDescent="0.2">
      <c r="A12659" s="4">
        <v>40365</v>
      </c>
      <c r="B12659">
        <v>0.17</v>
      </c>
      <c r="C12659">
        <v>0.17</v>
      </c>
      <c r="D12659">
        <v>0.21</v>
      </c>
      <c r="E12659">
        <v>0.32</v>
      </c>
      <c r="F12659">
        <v>0.62</v>
      </c>
      <c r="G12659">
        <v>1</v>
      </c>
      <c r="H12659">
        <v>1.76</v>
      </c>
      <c r="I12659">
        <v>2.4</v>
      </c>
      <c r="J12659">
        <v>2.95</v>
      </c>
      <c r="K12659">
        <v>3.71</v>
      </c>
      <c r="L12659">
        <v>3.89</v>
      </c>
    </row>
    <row r="12660" spans="1:12" x14ac:dyDescent="0.2">
      <c r="A12660" s="4">
        <v>40366</v>
      </c>
      <c r="B12660">
        <v>0.17</v>
      </c>
      <c r="C12660">
        <v>0.16</v>
      </c>
      <c r="D12660">
        <v>0.2</v>
      </c>
      <c r="E12660">
        <v>0.31</v>
      </c>
      <c r="F12660">
        <v>0.63</v>
      </c>
      <c r="G12660">
        <v>1.01</v>
      </c>
      <c r="H12660">
        <v>1.79</v>
      </c>
      <c r="I12660">
        <v>2.4500000000000002</v>
      </c>
      <c r="J12660">
        <v>3</v>
      </c>
      <c r="K12660">
        <v>3.78</v>
      </c>
      <c r="L12660">
        <v>3.96</v>
      </c>
    </row>
    <row r="12661" spans="1:12" x14ac:dyDescent="0.2">
      <c r="A12661" s="4">
        <v>40367</v>
      </c>
      <c r="B12661">
        <v>0.17</v>
      </c>
      <c r="C12661">
        <v>0.15</v>
      </c>
      <c r="D12661">
        <v>0.19</v>
      </c>
      <c r="E12661">
        <v>0.3</v>
      </c>
      <c r="F12661">
        <v>0.63</v>
      </c>
      <c r="G12661">
        <v>1.01</v>
      </c>
      <c r="H12661">
        <v>1.8</v>
      </c>
      <c r="I12661">
        <v>2.48</v>
      </c>
      <c r="J12661">
        <v>3.04</v>
      </c>
      <c r="K12661">
        <v>3.81</v>
      </c>
      <c r="L12661">
        <v>4</v>
      </c>
    </row>
    <row r="12662" spans="1:12" x14ac:dyDescent="0.2">
      <c r="A12662" s="4">
        <v>40368</v>
      </c>
      <c r="B12662">
        <v>0.16</v>
      </c>
      <c r="C12662">
        <v>0.16</v>
      </c>
      <c r="D12662">
        <v>0.2</v>
      </c>
      <c r="E12662">
        <v>0.3</v>
      </c>
      <c r="F12662">
        <v>0.63</v>
      </c>
      <c r="G12662">
        <v>1.03</v>
      </c>
      <c r="H12662">
        <v>1.85</v>
      </c>
      <c r="I12662">
        <v>2.52</v>
      </c>
      <c r="J12662">
        <v>3.07</v>
      </c>
      <c r="K12662">
        <v>3.85</v>
      </c>
      <c r="L12662">
        <v>4.04</v>
      </c>
    </row>
    <row r="12663" spans="1:12" x14ac:dyDescent="0.2">
      <c r="A12663" s="4">
        <v>40371</v>
      </c>
      <c r="B12663">
        <v>0.16</v>
      </c>
      <c r="C12663">
        <v>0.16</v>
      </c>
      <c r="D12663">
        <v>0.2</v>
      </c>
      <c r="E12663">
        <v>0.3</v>
      </c>
      <c r="F12663">
        <v>0.65</v>
      </c>
      <c r="G12663">
        <v>1.06</v>
      </c>
      <c r="H12663">
        <v>1.85</v>
      </c>
      <c r="I12663">
        <v>2.5099999999999998</v>
      </c>
      <c r="J12663">
        <v>3.08</v>
      </c>
      <c r="K12663">
        <v>3.86</v>
      </c>
      <c r="L12663">
        <v>4.05</v>
      </c>
    </row>
    <row r="12664" spans="1:12" x14ac:dyDescent="0.2">
      <c r="A12664" s="4">
        <v>40372</v>
      </c>
      <c r="B12664">
        <v>0.16</v>
      </c>
      <c r="C12664">
        <v>0.15</v>
      </c>
      <c r="D12664">
        <v>0.2</v>
      </c>
      <c r="E12664">
        <v>0.3</v>
      </c>
      <c r="F12664">
        <v>0.67</v>
      </c>
      <c r="G12664">
        <v>1.0900000000000001</v>
      </c>
      <c r="H12664">
        <v>1.9</v>
      </c>
      <c r="I12664">
        <v>2.57</v>
      </c>
      <c r="J12664">
        <v>3.15</v>
      </c>
      <c r="K12664">
        <v>3.92</v>
      </c>
      <c r="L12664">
        <v>4.0999999999999996</v>
      </c>
    </row>
    <row r="12665" spans="1:12" x14ac:dyDescent="0.2">
      <c r="A12665" s="4">
        <v>40373</v>
      </c>
      <c r="B12665">
        <v>0.16</v>
      </c>
      <c r="C12665">
        <v>0.15</v>
      </c>
      <c r="D12665">
        <v>0.19</v>
      </c>
      <c r="E12665">
        <v>0.27</v>
      </c>
      <c r="F12665">
        <v>0.62</v>
      </c>
      <c r="G12665">
        <v>1.02</v>
      </c>
      <c r="H12665">
        <v>1.82</v>
      </c>
      <c r="I12665">
        <v>2.4900000000000002</v>
      </c>
      <c r="J12665">
        <v>3.07</v>
      </c>
      <c r="K12665">
        <v>3.84</v>
      </c>
      <c r="L12665">
        <v>4.03</v>
      </c>
    </row>
    <row r="12666" spans="1:12" x14ac:dyDescent="0.2">
      <c r="A12666" s="4">
        <v>40374</v>
      </c>
      <c r="B12666">
        <v>0.16</v>
      </c>
      <c r="C12666">
        <v>0.15</v>
      </c>
      <c r="D12666">
        <v>0.2</v>
      </c>
      <c r="E12666">
        <v>0.27</v>
      </c>
      <c r="F12666">
        <v>0.61</v>
      </c>
      <c r="G12666">
        <v>0.98</v>
      </c>
      <c r="H12666">
        <v>1.76</v>
      </c>
      <c r="I12666">
        <v>2.4300000000000002</v>
      </c>
      <c r="J12666">
        <v>3</v>
      </c>
      <c r="K12666">
        <v>3.77</v>
      </c>
      <c r="L12666">
        <v>3.97</v>
      </c>
    </row>
    <row r="12667" spans="1:12" x14ac:dyDescent="0.2">
      <c r="A12667" s="4">
        <v>40375</v>
      </c>
      <c r="B12667">
        <v>0.14000000000000001</v>
      </c>
      <c r="C12667">
        <v>0.15</v>
      </c>
      <c r="D12667">
        <v>0.19</v>
      </c>
      <c r="E12667">
        <v>0.28000000000000003</v>
      </c>
      <c r="F12667">
        <v>0.61</v>
      </c>
      <c r="G12667">
        <v>0.94</v>
      </c>
      <c r="H12667">
        <v>1.7</v>
      </c>
      <c r="I12667">
        <v>2.37</v>
      </c>
      <c r="J12667">
        <v>2.96</v>
      </c>
      <c r="K12667">
        <v>3.74</v>
      </c>
      <c r="L12667">
        <v>3.95</v>
      </c>
    </row>
    <row r="12668" spans="1:12" x14ac:dyDescent="0.2">
      <c r="A12668" s="4">
        <v>40378</v>
      </c>
      <c r="B12668">
        <v>0.15</v>
      </c>
      <c r="C12668">
        <v>0.17</v>
      </c>
      <c r="D12668">
        <v>0.2</v>
      </c>
      <c r="E12668">
        <v>0.28000000000000003</v>
      </c>
      <c r="F12668">
        <v>0.61</v>
      </c>
      <c r="G12668">
        <v>0.95</v>
      </c>
      <c r="H12668">
        <v>1.73</v>
      </c>
      <c r="I12668">
        <v>2.4</v>
      </c>
      <c r="J12668">
        <v>2.99</v>
      </c>
      <c r="K12668">
        <v>3.78</v>
      </c>
      <c r="L12668">
        <v>3.99</v>
      </c>
    </row>
    <row r="12669" spans="1:12" x14ac:dyDescent="0.2">
      <c r="A12669" s="4">
        <v>40379</v>
      </c>
      <c r="B12669">
        <v>0.16</v>
      </c>
      <c r="C12669">
        <v>0.16</v>
      </c>
      <c r="D12669">
        <v>0.19</v>
      </c>
      <c r="E12669">
        <v>0.27</v>
      </c>
      <c r="F12669">
        <v>0.61</v>
      </c>
      <c r="G12669">
        <v>0.94</v>
      </c>
      <c r="H12669">
        <v>1.71</v>
      </c>
      <c r="I12669">
        <v>2.39</v>
      </c>
      <c r="J12669">
        <v>2.98</v>
      </c>
      <c r="K12669">
        <v>3.78</v>
      </c>
      <c r="L12669">
        <v>3.99</v>
      </c>
    </row>
    <row r="12670" spans="1:12" x14ac:dyDescent="0.2">
      <c r="A12670" s="4">
        <v>40380</v>
      </c>
      <c r="B12670">
        <v>0.16</v>
      </c>
      <c r="C12670">
        <v>0.16</v>
      </c>
      <c r="D12670">
        <v>0.19</v>
      </c>
      <c r="E12670">
        <v>0.27</v>
      </c>
      <c r="F12670">
        <v>0.57999999999999996</v>
      </c>
      <c r="G12670">
        <v>0.91</v>
      </c>
      <c r="H12670">
        <v>1.66</v>
      </c>
      <c r="I12670">
        <v>2.3199999999999998</v>
      </c>
      <c r="J12670">
        <v>2.9</v>
      </c>
      <c r="K12670">
        <v>3.68</v>
      </c>
      <c r="L12670">
        <v>3.89</v>
      </c>
    </row>
    <row r="12671" spans="1:12" x14ac:dyDescent="0.2">
      <c r="A12671" s="4">
        <v>40381</v>
      </c>
      <c r="B12671">
        <v>0.15</v>
      </c>
      <c r="C12671">
        <v>0.16</v>
      </c>
      <c r="D12671">
        <v>0.2</v>
      </c>
      <c r="E12671">
        <v>0.27</v>
      </c>
      <c r="F12671">
        <v>0.6</v>
      </c>
      <c r="G12671">
        <v>0.92</v>
      </c>
      <c r="H12671">
        <v>1.69</v>
      </c>
      <c r="I12671">
        <v>2.38</v>
      </c>
      <c r="J12671">
        <v>2.96</v>
      </c>
      <c r="K12671">
        <v>3.75</v>
      </c>
      <c r="L12671">
        <v>3.95</v>
      </c>
    </row>
    <row r="12672" spans="1:12" x14ac:dyDescent="0.2">
      <c r="A12672" s="4">
        <v>40382</v>
      </c>
      <c r="B12672">
        <v>0.15</v>
      </c>
      <c r="C12672">
        <v>0.16</v>
      </c>
      <c r="D12672">
        <v>0.2</v>
      </c>
      <c r="E12672">
        <v>0.27</v>
      </c>
      <c r="F12672">
        <v>0.6</v>
      </c>
      <c r="G12672">
        <v>0.94</v>
      </c>
      <c r="H12672">
        <v>1.75</v>
      </c>
      <c r="I12672">
        <v>2.4300000000000002</v>
      </c>
      <c r="J12672">
        <v>3.02</v>
      </c>
      <c r="K12672">
        <v>3.81</v>
      </c>
      <c r="L12672">
        <v>4.01</v>
      </c>
    </row>
    <row r="12673" spans="1:12" x14ac:dyDescent="0.2">
      <c r="A12673" s="4">
        <v>40385</v>
      </c>
      <c r="B12673">
        <v>0.15</v>
      </c>
      <c r="C12673">
        <v>0.16</v>
      </c>
      <c r="D12673">
        <v>0.2</v>
      </c>
      <c r="E12673">
        <v>0.28999999999999998</v>
      </c>
      <c r="F12673">
        <v>0.62</v>
      </c>
      <c r="G12673">
        <v>0.97</v>
      </c>
      <c r="H12673">
        <v>1.76</v>
      </c>
      <c r="I12673">
        <v>2.4500000000000002</v>
      </c>
      <c r="J12673">
        <v>3.03</v>
      </c>
      <c r="K12673">
        <v>3.82</v>
      </c>
      <c r="L12673">
        <v>4.03</v>
      </c>
    </row>
    <row r="12674" spans="1:12" x14ac:dyDescent="0.2">
      <c r="A12674" s="4">
        <v>40386</v>
      </c>
      <c r="B12674">
        <v>0.16</v>
      </c>
      <c r="C12674">
        <v>0.15</v>
      </c>
      <c r="D12674">
        <v>0.21</v>
      </c>
      <c r="E12674">
        <v>0.3</v>
      </c>
      <c r="F12674">
        <v>0.65</v>
      </c>
      <c r="G12674">
        <v>1.02</v>
      </c>
      <c r="H12674">
        <v>1.82</v>
      </c>
      <c r="I12674">
        <v>2.5099999999999998</v>
      </c>
      <c r="J12674">
        <v>3.08</v>
      </c>
      <c r="K12674">
        <v>3.88</v>
      </c>
      <c r="L12674">
        <v>4.08</v>
      </c>
    </row>
    <row r="12675" spans="1:12" x14ac:dyDescent="0.2">
      <c r="A12675" s="4">
        <v>40387</v>
      </c>
      <c r="B12675">
        <v>0.15</v>
      </c>
      <c r="C12675">
        <v>0.15</v>
      </c>
      <c r="D12675">
        <v>0.2</v>
      </c>
      <c r="E12675">
        <v>0.3</v>
      </c>
      <c r="F12675">
        <v>0.61</v>
      </c>
      <c r="G12675">
        <v>0.95</v>
      </c>
      <c r="H12675">
        <v>1.75</v>
      </c>
      <c r="I12675">
        <v>2.4300000000000002</v>
      </c>
      <c r="J12675">
        <v>3.03</v>
      </c>
      <c r="K12675">
        <v>3.86</v>
      </c>
      <c r="L12675">
        <v>4.07</v>
      </c>
    </row>
    <row r="12676" spans="1:12" x14ac:dyDescent="0.2">
      <c r="A12676" s="4">
        <v>40388</v>
      </c>
      <c r="B12676">
        <v>0.15</v>
      </c>
      <c r="C12676">
        <v>0.15</v>
      </c>
      <c r="D12676">
        <v>0.2</v>
      </c>
      <c r="E12676">
        <v>0.3</v>
      </c>
      <c r="F12676">
        <v>0.59</v>
      </c>
      <c r="G12676">
        <v>0.92</v>
      </c>
      <c r="H12676">
        <v>1.7</v>
      </c>
      <c r="I12676">
        <v>2.4</v>
      </c>
      <c r="J12676">
        <v>3.03</v>
      </c>
      <c r="K12676">
        <v>3.86</v>
      </c>
      <c r="L12676">
        <v>4.08</v>
      </c>
    </row>
    <row r="12677" spans="1:12" x14ac:dyDescent="0.2">
      <c r="A12677" s="4">
        <v>40389</v>
      </c>
      <c r="B12677">
        <v>0.14000000000000001</v>
      </c>
      <c r="C12677">
        <v>0.15</v>
      </c>
      <c r="D12677">
        <v>0.2</v>
      </c>
      <c r="E12677">
        <v>0.28999999999999998</v>
      </c>
      <c r="F12677">
        <v>0.55000000000000004</v>
      </c>
      <c r="G12677">
        <v>0.84</v>
      </c>
      <c r="H12677">
        <v>1.6</v>
      </c>
      <c r="I12677">
        <v>2.2999999999999998</v>
      </c>
      <c r="J12677">
        <v>2.94</v>
      </c>
      <c r="K12677">
        <v>3.74</v>
      </c>
      <c r="L12677">
        <v>3.98</v>
      </c>
    </row>
    <row r="12678" spans="1:12" x14ac:dyDescent="0.2">
      <c r="A12678" s="4">
        <v>40392</v>
      </c>
      <c r="B12678">
        <v>0.14000000000000001</v>
      </c>
      <c r="C12678">
        <v>0.16</v>
      </c>
      <c r="D12678">
        <v>0.2</v>
      </c>
      <c r="E12678">
        <v>0.28000000000000003</v>
      </c>
      <c r="F12678">
        <v>0.56000000000000005</v>
      </c>
      <c r="G12678">
        <v>0.85</v>
      </c>
      <c r="H12678">
        <v>1.64</v>
      </c>
      <c r="I12678">
        <v>2.35</v>
      </c>
      <c r="J12678">
        <v>2.99</v>
      </c>
      <c r="K12678">
        <v>3.82</v>
      </c>
      <c r="L12678">
        <v>4.0599999999999996</v>
      </c>
    </row>
    <row r="12679" spans="1:12" x14ac:dyDescent="0.2">
      <c r="A12679" s="4">
        <v>40393</v>
      </c>
      <c r="B12679">
        <v>0.15</v>
      </c>
      <c r="C12679">
        <v>0.16</v>
      </c>
      <c r="D12679">
        <v>0.2</v>
      </c>
      <c r="E12679">
        <v>0.27</v>
      </c>
      <c r="F12679">
        <v>0.53</v>
      </c>
      <c r="G12679">
        <v>0.8</v>
      </c>
      <c r="H12679">
        <v>1.55</v>
      </c>
      <c r="I12679">
        <v>2.27</v>
      </c>
      <c r="J12679">
        <v>2.94</v>
      </c>
      <c r="K12679">
        <v>3.78</v>
      </c>
      <c r="L12679">
        <v>4.04</v>
      </c>
    </row>
    <row r="12680" spans="1:12" x14ac:dyDescent="0.2">
      <c r="A12680" s="4">
        <v>40394</v>
      </c>
      <c r="B12680">
        <v>0.15</v>
      </c>
      <c r="C12680">
        <v>0.16</v>
      </c>
      <c r="D12680">
        <v>0.2</v>
      </c>
      <c r="E12680">
        <v>0.28000000000000003</v>
      </c>
      <c r="F12680">
        <v>0.56000000000000005</v>
      </c>
      <c r="G12680">
        <v>0.86</v>
      </c>
      <c r="H12680">
        <v>1.62</v>
      </c>
      <c r="I12680">
        <v>2.33</v>
      </c>
      <c r="J12680">
        <v>2.98</v>
      </c>
      <c r="K12680">
        <v>3.81</v>
      </c>
      <c r="L12680">
        <v>4.07</v>
      </c>
    </row>
    <row r="12681" spans="1:12" x14ac:dyDescent="0.2">
      <c r="A12681" s="4">
        <v>40395</v>
      </c>
      <c r="B12681">
        <v>0.15</v>
      </c>
      <c r="C12681">
        <v>0.15</v>
      </c>
      <c r="D12681">
        <v>0.19</v>
      </c>
      <c r="E12681">
        <v>0.27</v>
      </c>
      <c r="F12681">
        <v>0.53</v>
      </c>
      <c r="G12681">
        <v>0.81</v>
      </c>
      <c r="H12681">
        <v>1.57</v>
      </c>
      <c r="I12681">
        <v>2.2799999999999998</v>
      </c>
      <c r="J12681">
        <v>2.94</v>
      </c>
      <c r="K12681">
        <v>3.78</v>
      </c>
      <c r="L12681">
        <v>4.05</v>
      </c>
    </row>
    <row r="12682" spans="1:12" x14ac:dyDescent="0.2">
      <c r="A12682" s="4">
        <v>40396</v>
      </c>
      <c r="B12682">
        <v>0.14000000000000001</v>
      </c>
      <c r="C12682">
        <v>0.15</v>
      </c>
      <c r="D12682">
        <v>0.19</v>
      </c>
      <c r="E12682">
        <v>0.25</v>
      </c>
      <c r="F12682">
        <v>0.5</v>
      </c>
      <c r="G12682">
        <v>0.78</v>
      </c>
      <c r="H12682">
        <v>1.51</v>
      </c>
      <c r="I12682">
        <v>2.21</v>
      </c>
      <c r="J12682">
        <v>2.86</v>
      </c>
      <c r="K12682">
        <v>3.71</v>
      </c>
      <c r="L12682">
        <v>4</v>
      </c>
    </row>
    <row r="12683" spans="1:12" x14ac:dyDescent="0.2">
      <c r="A12683" s="4">
        <v>40399</v>
      </c>
      <c r="B12683">
        <v>0.14000000000000001</v>
      </c>
      <c r="C12683">
        <v>0.15</v>
      </c>
      <c r="D12683">
        <v>0.19</v>
      </c>
      <c r="E12683">
        <v>0.26</v>
      </c>
      <c r="F12683">
        <v>0.54</v>
      </c>
      <c r="G12683">
        <v>0.81</v>
      </c>
      <c r="H12683">
        <v>1.54</v>
      </c>
      <c r="I12683">
        <v>2.21</v>
      </c>
      <c r="J12683">
        <v>2.86</v>
      </c>
      <c r="K12683">
        <v>3.73</v>
      </c>
      <c r="L12683">
        <v>4.01</v>
      </c>
    </row>
    <row r="12684" spans="1:12" x14ac:dyDescent="0.2">
      <c r="A12684" s="4">
        <v>40400</v>
      </c>
      <c r="B12684">
        <v>0.15</v>
      </c>
      <c r="C12684">
        <v>0.15</v>
      </c>
      <c r="D12684">
        <v>0.19</v>
      </c>
      <c r="E12684">
        <v>0.25</v>
      </c>
      <c r="F12684">
        <v>0.52</v>
      </c>
      <c r="G12684">
        <v>0.78</v>
      </c>
      <c r="H12684">
        <v>1.46</v>
      </c>
      <c r="I12684">
        <v>2.14</v>
      </c>
      <c r="J12684">
        <v>2.79</v>
      </c>
      <c r="K12684">
        <v>3.7</v>
      </c>
      <c r="L12684">
        <v>4</v>
      </c>
    </row>
    <row r="12685" spans="1:12" x14ac:dyDescent="0.2">
      <c r="A12685" s="4">
        <v>40401</v>
      </c>
      <c r="B12685">
        <v>0.15</v>
      </c>
      <c r="C12685">
        <v>0.15</v>
      </c>
      <c r="D12685">
        <v>0.19</v>
      </c>
      <c r="E12685">
        <v>0.25</v>
      </c>
      <c r="F12685">
        <v>0.54</v>
      </c>
      <c r="G12685">
        <v>0.78</v>
      </c>
      <c r="H12685">
        <v>1.44</v>
      </c>
      <c r="I12685">
        <v>2.08</v>
      </c>
      <c r="J12685">
        <v>2.72</v>
      </c>
      <c r="K12685">
        <v>3.62</v>
      </c>
      <c r="L12685">
        <v>3.93</v>
      </c>
    </row>
    <row r="12686" spans="1:12" x14ac:dyDescent="0.2">
      <c r="A12686" s="4">
        <v>40402</v>
      </c>
      <c r="B12686">
        <v>0.15</v>
      </c>
      <c r="C12686">
        <v>0.16</v>
      </c>
      <c r="D12686">
        <v>0.18</v>
      </c>
      <c r="E12686">
        <v>0.25</v>
      </c>
      <c r="F12686">
        <v>0.55000000000000004</v>
      </c>
      <c r="G12686">
        <v>0.81</v>
      </c>
      <c r="H12686">
        <v>1.48</v>
      </c>
      <c r="I12686">
        <v>2.11</v>
      </c>
      <c r="J12686">
        <v>2.74</v>
      </c>
      <c r="K12686">
        <v>3.63</v>
      </c>
      <c r="L12686">
        <v>3.94</v>
      </c>
    </row>
    <row r="12687" spans="1:12" x14ac:dyDescent="0.2">
      <c r="A12687" s="4">
        <v>40403</v>
      </c>
      <c r="B12687">
        <v>0.14000000000000001</v>
      </c>
      <c r="C12687">
        <v>0.15</v>
      </c>
      <c r="D12687">
        <v>0.19</v>
      </c>
      <c r="E12687">
        <v>0.26</v>
      </c>
      <c r="F12687">
        <v>0.54</v>
      </c>
      <c r="G12687">
        <v>0.81</v>
      </c>
      <c r="H12687">
        <v>1.47</v>
      </c>
      <c r="I12687">
        <v>2.0699999999999998</v>
      </c>
      <c r="J12687">
        <v>2.68</v>
      </c>
      <c r="K12687">
        <v>3.56</v>
      </c>
      <c r="L12687">
        <v>3.87</v>
      </c>
    </row>
    <row r="12688" spans="1:12" x14ac:dyDescent="0.2">
      <c r="A12688" s="4">
        <v>40406</v>
      </c>
      <c r="B12688">
        <v>0.15</v>
      </c>
      <c r="C12688">
        <v>0.16</v>
      </c>
      <c r="D12688">
        <v>0.19</v>
      </c>
      <c r="E12688">
        <v>0.25</v>
      </c>
      <c r="F12688">
        <v>0.51</v>
      </c>
      <c r="G12688">
        <v>0.76</v>
      </c>
      <c r="H12688">
        <v>1.4</v>
      </c>
      <c r="I12688">
        <v>2</v>
      </c>
      <c r="J12688">
        <v>2.58</v>
      </c>
      <c r="K12688">
        <v>3.42</v>
      </c>
      <c r="L12688">
        <v>3.72</v>
      </c>
    </row>
    <row r="12689" spans="1:12" x14ac:dyDescent="0.2">
      <c r="A12689" s="4">
        <v>40407</v>
      </c>
      <c r="B12689">
        <v>0.16</v>
      </c>
      <c r="C12689">
        <v>0.17</v>
      </c>
      <c r="D12689">
        <v>0.19</v>
      </c>
      <c r="E12689">
        <v>0.26</v>
      </c>
      <c r="F12689">
        <v>0.52</v>
      </c>
      <c r="G12689">
        <v>0.78</v>
      </c>
      <c r="H12689">
        <v>1.44</v>
      </c>
      <c r="I12689">
        <v>2.06</v>
      </c>
      <c r="J12689">
        <v>2.64</v>
      </c>
      <c r="K12689">
        <v>3.47</v>
      </c>
      <c r="L12689">
        <v>3.77</v>
      </c>
    </row>
    <row r="12690" spans="1:12" x14ac:dyDescent="0.2">
      <c r="A12690" s="4">
        <v>40408</v>
      </c>
      <c r="B12690">
        <v>0.16</v>
      </c>
      <c r="C12690">
        <v>0.16</v>
      </c>
      <c r="D12690">
        <v>0.19</v>
      </c>
      <c r="E12690">
        <v>0.25</v>
      </c>
      <c r="F12690">
        <v>0.51</v>
      </c>
      <c r="G12690">
        <v>0.77</v>
      </c>
      <c r="H12690">
        <v>1.46</v>
      </c>
      <c r="I12690">
        <v>2.06</v>
      </c>
      <c r="J12690">
        <v>2.64</v>
      </c>
      <c r="K12690">
        <v>3.44</v>
      </c>
      <c r="L12690">
        <v>3.73</v>
      </c>
    </row>
    <row r="12691" spans="1:12" x14ac:dyDescent="0.2">
      <c r="A12691" s="4">
        <v>40409</v>
      </c>
      <c r="B12691">
        <v>0.16</v>
      </c>
      <c r="C12691">
        <v>0.16</v>
      </c>
      <c r="D12691">
        <v>0.19</v>
      </c>
      <c r="E12691">
        <v>0.25</v>
      </c>
      <c r="F12691">
        <v>0.49</v>
      </c>
      <c r="G12691">
        <v>0.74</v>
      </c>
      <c r="H12691">
        <v>1.41</v>
      </c>
      <c r="I12691">
        <v>2.02</v>
      </c>
      <c r="J12691">
        <v>2.58</v>
      </c>
      <c r="K12691">
        <v>3.37</v>
      </c>
      <c r="L12691">
        <v>3.66</v>
      </c>
    </row>
    <row r="12692" spans="1:12" x14ac:dyDescent="0.2">
      <c r="A12692" s="4">
        <v>40410</v>
      </c>
      <c r="B12692">
        <v>0.15</v>
      </c>
      <c r="C12692">
        <v>0.15</v>
      </c>
      <c r="D12692">
        <v>0.19</v>
      </c>
      <c r="E12692">
        <v>0.26</v>
      </c>
      <c r="F12692">
        <v>0.49</v>
      </c>
      <c r="G12692">
        <v>0.78</v>
      </c>
      <c r="H12692">
        <v>1.47</v>
      </c>
      <c r="I12692">
        <v>2.0699999999999998</v>
      </c>
      <c r="J12692">
        <v>2.62</v>
      </c>
      <c r="K12692">
        <v>3.38</v>
      </c>
      <c r="L12692">
        <v>3.67</v>
      </c>
    </row>
    <row r="12693" spans="1:12" x14ac:dyDescent="0.2">
      <c r="A12693" s="4">
        <v>40413</v>
      </c>
      <c r="B12693">
        <v>0.15</v>
      </c>
      <c r="C12693">
        <v>0.16</v>
      </c>
      <c r="D12693">
        <v>0.19</v>
      </c>
      <c r="E12693">
        <v>0.25</v>
      </c>
      <c r="F12693">
        <v>0.49</v>
      </c>
      <c r="G12693">
        <v>0.76</v>
      </c>
      <c r="H12693">
        <v>1.43</v>
      </c>
      <c r="I12693">
        <v>2.04</v>
      </c>
      <c r="J12693">
        <v>2.6</v>
      </c>
      <c r="K12693">
        <v>3.37</v>
      </c>
      <c r="L12693">
        <v>3.65</v>
      </c>
    </row>
    <row r="12694" spans="1:12" x14ac:dyDescent="0.2">
      <c r="A12694" s="4">
        <v>40414</v>
      </c>
      <c r="B12694">
        <v>0.17</v>
      </c>
      <c r="C12694">
        <v>0.16</v>
      </c>
      <c r="D12694">
        <v>0.2</v>
      </c>
      <c r="E12694">
        <v>0.27</v>
      </c>
      <c r="F12694">
        <v>0.5</v>
      </c>
      <c r="G12694">
        <v>0.72</v>
      </c>
      <c r="H12694">
        <v>1.36</v>
      </c>
      <c r="I12694">
        <v>1.95</v>
      </c>
      <c r="J12694">
        <v>2.5</v>
      </c>
      <c r="K12694">
        <v>3.28</v>
      </c>
      <c r="L12694">
        <v>3.57</v>
      </c>
    </row>
    <row r="12695" spans="1:12" x14ac:dyDescent="0.2">
      <c r="A12695" s="4">
        <v>40415</v>
      </c>
      <c r="B12695">
        <v>0.17</v>
      </c>
      <c r="C12695">
        <v>0.16</v>
      </c>
      <c r="D12695">
        <v>0.19</v>
      </c>
      <c r="E12695">
        <v>0.26</v>
      </c>
      <c r="F12695">
        <v>0.53</v>
      </c>
      <c r="G12695">
        <v>0.77</v>
      </c>
      <c r="H12695">
        <v>1.4</v>
      </c>
      <c r="I12695">
        <v>2</v>
      </c>
      <c r="J12695">
        <v>2.54</v>
      </c>
      <c r="K12695">
        <v>3.31</v>
      </c>
      <c r="L12695">
        <v>3.59</v>
      </c>
    </row>
    <row r="12696" spans="1:12" x14ac:dyDescent="0.2">
      <c r="A12696" s="4">
        <v>40416</v>
      </c>
      <c r="B12696">
        <v>0.17</v>
      </c>
      <c r="C12696">
        <v>0.16</v>
      </c>
      <c r="D12696">
        <v>0.19</v>
      </c>
      <c r="E12696">
        <v>0.25</v>
      </c>
      <c r="F12696">
        <v>0.51</v>
      </c>
      <c r="G12696">
        <v>0.77</v>
      </c>
      <c r="H12696">
        <v>1.38</v>
      </c>
      <c r="I12696">
        <v>1.97</v>
      </c>
      <c r="J12696">
        <v>2.5</v>
      </c>
      <c r="K12696">
        <v>3.25</v>
      </c>
      <c r="L12696">
        <v>3.53</v>
      </c>
    </row>
    <row r="12697" spans="1:12" x14ac:dyDescent="0.2">
      <c r="A12697" s="4">
        <v>40417</v>
      </c>
      <c r="B12697">
        <v>0.17</v>
      </c>
      <c r="C12697">
        <v>0.15</v>
      </c>
      <c r="D12697">
        <v>0.19</v>
      </c>
      <c r="E12697">
        <v>0.27</v>
      </c>
      <c r="F12697">
        <v>0.56000000000000005</v>
      </c>
      <c r="G12697">
        <v>0.83</v>
      </c>
      <c r="H12697">
        <v>1.49</v>
      </c>
      <c r="I12697">
        <v>2.09</v>
      </c>
      <c r="J12697">
        <v>2.66</v>
      </c>
      <c r="K12697">
        <v>3.41</v>
      </c>
      <c r="L12697">
        <v>3.69</v>
      </c>
    </row>
    <row r="12698" spans="1:12" x14ac:dyDescent="0.2">
      <c r="A12698" s="4">
        <v>40420</v>
      </c>
      <c r="B12698">
        <v>0.16</v>
      </c>
      <c r="C12698">
        <v>0.14000000000000001</v>
      </c>
      <c r="D12698">
        <v>0.19</v>
      </c>
      <c r="E12698">
        <v>0.26</v>
      </c>
      <c r="F12698">
        <v>0.5</v>
      </c>
      <c r="G12698">
        <v>0.75</v>
      </c>
      <c r="H12698">
        <v>1.39</v>
      </c>
      <c r="I12698">
        <v>1.98</v>
      </c>
      <c r="J12698">
        <v>2.54</v>
      </c>
      <c r="K12698">
        <v>3.3</v>
      </c>
      <c r="L12698">
        <v>3.6</v>
      </c>
    </row>
    <row r="12699" spans="1:12" x14ac:dyDescent="0.2">
      <c r="A12699" s="4">
        <v>40421</v>
      </c>
      <c r="B12699">
        <v>0.16</v>
      </c>
      <c r="C12699">
        <v>0.14000000000000001</v>
      </c>
      <c r="D12699">
        <v>0.19</v>
      </c>
      <c r="E12699">
        <v>0.25</v>
      </c>
      <c r="F12699">
        <v>0.47</v>
      </c>
      <c r="G12699">
        <v>0.72</v>
      </c>
      <c r="H12699">
        <v>1.33</v>
      </c>
      <c r="I12699">
        <v>1.92</v>
      </c>
      <c r="J12699">
        <v>2.4700000000000002</v>
      </c>
      <c r="K12699">
        <v>3.23</v>
      </c>
      <c r="L12699">
        <v>3.52</v>
      </c>
    </row>
    <row r="12700" spans="1:12" x14ac:dyDescent="0.2">
      <c r="A12700" s="4">
        <v>40422</v>
      </c>
      <c r="B12700">
        <v>0.16</v>
      </c>
      <c r="C12700">
        <v>0.13</v>
      </c>
      <c r="D12700">
        <v>0.19</v>
      </c>
      <c r="E12700">
        <v>0.25</v>
      </c>
      <c r="F12700">
        <v>0.5</v>
      </c>
      <c r="G12700">
        <v>0.75</v>
      </c>
      <c r="H12700">
        <v>1.41</v>
      </c>
      <c r="I12700">
        <v>2.02</v>
      </c>
      <c r="J12700">
        <v>2.58</v>
      </c>
      <c r="K12700">
        <v>3.35</v>
      </c>
      <c r="L12700">
        <v>3.65</v>
      </c>
    </row>
    <row r="12701" spans="1:12" x14ac:dyDescent="0.2">
      <c r="A12701" s="4">
        <v>40423</v>
      </c>
      <c r="B12701">
        <v>0.15</v>
      </c>
      <c r="C12701">
        <v>0.14000000000000001</v>
      </c>
      <c r="D12701">
        <v>0.18</v>
      </c>
      <c r="E12701">
        <v>0.25</v>
      </c>
      <c r="F12701">
        <v>0.5</v>
      </c>
      <c r="G12701">
        <v>0.76</v>
      </c>
      <c r="H12701">
        <v>1.43</v>
      </c>
      <c r="I12701">
        <v>2.06</v>
      </c>
      <c r="J12701">
        <v>2.63</v>
      </c>
      <c r="K12701">
        <v>3.41</v>
      </c>
      <c r="L12701">
        <v>3.72</v>
      </c>
    </row>
    <row r="12702" spans="1:12" x14ac:dyDescent="0.2">
      <c r="A12702" s="4">
        <v>40424</v>
      </c>
      <c r="B12702">
        <v>0.15</v>
      </c>
      <c r="C12702">
        <v>0.14000000000000001</v>
      </c>
      <c r="D12702">
        <v>0.19</v>
      </c>
      <c r="E12702">
        <v>0.25</v>
      </c>
      <c r="F12702">
        <v>0.52</v>
      </c>
      <c r="G12702">
        <v>0.81</v>
      </c>
      <c r="H12702">
        <v>1.49</v>
      </c>
      <c r="I12702">
        <v>2.14</v>
      </c>
      <c r="J12702">
        <v>2.72</v>
      </c>
      <c r="K12702">
        <v>3.49</v>
      </c>
      <c r="L12702">
        <v>3.79</v>
      </c>
    </row>
    <row r="12703" spans="1:12" x14ac:dyDescent="0.2">
      <c r="A12703" s="4">
        <v>40427</v>
      </c>
      <c r="B12703" t="s">
        <v>13</v>
      </c>
      <c r="C12703" t="s">
        <v>13</v>
      </c>
      <c r="D12703" t="s">
        <v>13</v>
      </c>
      <c r="E12703" t="s">
        <v>13</v>
      </c>
      <c r="F12703" t="s">
        <v>13</v>
      </c>
      <c r="G12703" t="s">
        <v>13</v>
      </c>
      <c r="H12703" t="s">
        <v>13</v>
      </c>
      <c r="I12703" t="s">
        <v>13</v>
      </c>
      <c r="J12703" t="s">
        <v>13</v>
      </c>
      <c r="K12703" t="s">
        <v>13</v>
      </c>
      <c r="L12703" t="s">
        <v>13</v>
      </c>
    </row>
    <row r="12704" spans="1:12" x14ac:dyDescent="0.2">
      <c r="A12704" s="4">
        <v>40428</v>
      </c>
      <c r="B12704">
        <v>0.13</v>
      </c>
      <c r="C12704">
        <v>0.14000000000000001</v>
      </c>
      <c r="D12704">
        <v>0.18</v>
      </c>
      <c r="E12704">
        <v>0.25</v>
      </c>
      <c r="F12704">
        <v>0.49</v>
      </c>
      <c r="G12704">
        <v>0.77</v>
      </c>
      <c r="H12704">
        <v>1.41</v>
      </c>
      <c r="I12704">
        <v>2.04</v>
      </c>
      <c r="J12704">
        <v>2.61</v>
      </c>
      <c r="K12704">
        <v>3.37</v>
      </c>
      <c r="L12704">
        <v>3.67</v>
      </c>
    </row>
    <row r="12705" spans="1:12" x14ac:dyDescent="0.2">
      <c r="A12705" s="4">
        <v>40429</v>
      </c>
      <c r="B12705">
        <v>0.1</v>
      </c>
      <c r="C12705">
        <v>0.14000000000000001</v>
      </c>
      <c r="D12705">
        <v>0.19</v>
      </c>
      <c r="E12705">
        <v>0.24</v>
      </c>
      <c r="F12705">
        <v>0.52</v>
      </c>
      <c r="G12705">
        <v>0.8</v>
      </c>
      <c r="H12705">
        <v>1.46</v>
      </c>
      <c r="I12705">
        <v>2.09</v>
      </c>
      <c r="J12705">
        <v>2.66</v>
      </c>
      <c r="K12705">
        <v>3.42</v>
      </c>
      <c r="L12705">
        <v>3.72</v>
      </c>
    </row>
    <row r="12706" spans="1:12" x14ac:dyDescent="0.2">
      <c r="A12706" s="4">
        <v>40430</v>
      </c>
      <c r="B12706">
        <v>0.1</v>
      </c>
      <c r="C12706">
        <v>0.14000000000000001</v>
      </c>
      <c r="D12706">
        <v>0.19</v>
      </c>
      <c r="E12706">
        <v>0.26</v>
      </c>
      <c r="F12706">
        <v>0.56999999999999995</v>
      </c>
      <c r="G12706">
        <v>0.87</v>
      </c>
      <c r="H12706">
        <v>1.57</v>
      </c>
      <c r="I12706">
        <v>2.2000000000000002</v>
      </c>
      <c r="J12706">
        <v>2.77</v>
      </c>
      <c r="K12706">
        <v>3.54</v>
      </c>
      <c r="L12706">
        <v>3.84</v>
      </c>
    </row>
    <row r="12707" spans="1:12" x14ac:dyDescent="0.2">
      <c r="A12707" s="4">
        <v>40431</v>
      </c>
      <c r="B12707">
        <v>0.1</v>
      </c>
      <c r="C12707">
        <v>0.14000000000000001</v>
      </c>
      <c r="D12707">
        <v>0.19</v>
      </c>
      <c r="E12707">
        <v>0.27</v>
      </c>
      <c r="F12707">
        <v>0.57999999999999996</v>
      </c>
      <c r="G12707">
        <v>0.88</v>
      </c>
      <c r="H12707">
        <v>1.59</v>
      </c>
      <c r="I12707">
        <v>2.2400000000000002</v>
      </c>
      <c r="J12707">
        <v>2.81</v>
      </c>
      <c r="K12707">
        <v>3.58</v>
      </c>
      <c r="L12707">
        <v>3.88</v>
      </c>
    </row>
    <row r="12708" spans="1:12" x14ac:dyDescent="0.2">
      <c r="A12708" s="4">
        <v>40434</v>
      </c>
      <c r="B12708">
        <v>0.1</v>
      </c>
      <c r="C12708">
        <v>0.15</v>
      </c>
      <c r="D12708">
        <v>0.19</v>
      </c>
      <c r="E12708">
        <v>0.26</v>
      </c>
      <c r="F12708">
        <v>0.53</v>
      </c>
      <c r="G12708">
        <v>0.82</v>
      </c>
      <c r="H12708">
        <v>1.51</v>
      </c>
      <c r="I12708">
        <v>2.15</v>
      </c>
      <c r="J12708">
        <v>2.74</v>
      </c>
      <c r="K12708">
        <v>3.52</v>
      </c>
      <c r="L12708">
        <v>3.83</v>
      </c>
    </row>
    <row r="12709" spans="1:12" x14ac:dyDescent="0.2">
      <c r="A12709" s="4">
        <v>40435</v>
      </c>
      <c r="B12709">
        <v>0.11</v>
      </c>
      <c r="C12709">
        <v>0.15</v>
      </c>
      <c r="D12709">
        <v>0.2</v>
      </c>
      <c r="E12709">
        <v>0.26</v>
      </c>
      <c r="F12709">
        <v>0.5</v>
      </c>
      <c r="G12709">
        <v>0.77</v>
      </c>
      <c r="H12709">
        <v>1.43</v>
      </c>
      <c r="I12709">
        <v>2.09</v>
      </c>
      <c r="J12709">
        <v>2.68</v>
      </c>
      <c r="K12709">
        <v>3.48</v>
      </c>
      <c r="L12709">
        <v>3.79</v>
      </c>
    </row>
    <row r="12710" spans="1:12" x14ac:dyDescent="0.2">
      <c r="A12710" s="4">
        <v>40436</v>
      </c>
      <c r="B12710">
        <v>0.11</v>
      </c>
      <c r="C12710">
        <v>0.15</v>
      </c>
      <c r="D12710">
        <v>0.2</v>
      </c>
      <c r="E12710">
        <v>0.26</v>
      </c>
      <c r="F12710">
        <v>0.5</v>
      </c>
      <c r="G12710">
        <v>0.77</v>
      </c>
      <c r="H12710">
        <v>1.46</v>
      </c>
      <c r="I12710">
        <v>2.13</v>
      </c>
      <c r="J12710">
        <v>2.74</v>
      </c>
      <c r="K12710">
        <v>3.55</v>
      </c>
      <c r="L12710">
        <v>3.87</v>
      </c>
    </row>
    <row r="12711" spans="1:12" x14ac:dyDescent="0.2">
      <c r="A12711" s="4">
        <v>40437</v>
      </c>
      <c r="B12711">
        <v>0.12</v>
      </c>
      <c r="C12711">
        <v>0.16</v>
      </c>
      <c r="D12711">
        <v>0.2</v>
      </c>
      <c r="E12711">
        <v>0.25</v>
      </c>
      <c r="F12711">
        <v>0.48</v>
      </c>
      <c r="G12711">
        <v>0.77</v>
      </c>
      <c r="H12711">
        <v>1.48</v>
      </c>
      <c r="I12711">
        <v>2.17</v>
      </c>
      <c r="J12711">
        <v>2.77</v>
      </c>
      <c r="K12711">
        <v>3.61</v>
      </c>
      <c r="L12711">
        <v>3.92</v>
      </c>
    </row>
    <row r="12712" spans="1:12" x14ac:dyDescent="0.2">
      <c r="A12712" s="4">
        <v>40438</v>
      </c>
      <c r="B12712">
        <v>0.12</v>
      </c>
      <c r="C12712">
        <v>0.16</v>
      </c>
      <c r="D12712">
        <v>0.2</v>
      </c>
      <c r="E12712">
        <v>0.26</v>
      </c>
      <c r="F12712">
        <v>0.48</v>
      </c>
      <c r="G12712">
        <v>0.75</v>
      </c>
      <c r="H12712">
        <v>1.46</v>
      </c>
      <c r="I12712">
        <v>2.14</v>
      </c>
      <c r="J12712">
        <v>2.75</v>
      </c>
      <c r="K12712">
        <v>3.6</v>
      </c>
      <c r="L12712">
        <v>3.9</v>
      </c>
    </row>
    <row r="12713" spans="1:12" x14ac:dyDescent="0.2">
      <c r="A12713" s="4">
        <v>40441</v>
      </c>
      <c r="B12713">
        <v>0.12</v>
      </c>
      <c r="C12713">
        <v>0.17</v>
      </c>
      <c r="D12713">
        <v>0.2</v>
      </c>
      <c r="E12713">
        <v>0.26</v>
      </c>
      <c r="F12713">
        <v>0.47</v>
      </c>
      <c r="G12713">
        <v>0.73</v>
      </c>
      <c r="H12713">
        <v>1.43</v>
      </c>
      <c r="I12713">
        <v>2.1</v>
      </c>
      <c r="J12713">
        <v>2.72</v>
      </c>
      <c r="K12713">
        <v>3.57</v>
      </c>
      <c r="L12713">
        <v>3.87</v>
      </c>
    </row>
    <row r="12714" spans="1:12" x14ac:dyDescent="0.2">
      <c r="A12714" s="4">
        <v>40442</v>
      </c>
      <c r="B12714">
        <v>0.12</v>
      </c>
      <c r="C12714">
        <v>0.17</v>
      </c>
      <c r="D12714">
        <v>0.2</v>
      </c>
      <c r="E12714">
        <v>0.26</v>
      </c>
      <c r="F12714">
        <v>0.43</v>
      </c>
      <c r="G12714">
        <v>0.68</v>
      </c>
      <c r="H12714">
        <v>1.34</v>
      </c>
      <c r="I12714">
        <v>1.99</v>
      </c>
      <c r="J12714">
        <v>2.61</v>
      </c>
      <c r="K12714">
        <v>3.49</v>
      </c>
      <c r="L12714">
        <v>3.79</v>
      </c>
    </row>
    <row r="12715" spans="1:12" x14ac:dyDescent="0.2">
      <c r="A12715" s="4">
        <v>40443</v>
      </c>
      <c r="B12715">
        <v>0.12</v>
      </c>
      <c r="C12715">
        <v>0.16</v>
      </c>
      <c r="D12715">
        <v>0.19</v>
      </c>
      <c r="E12715">
        <v>0.25</v>
      </c>
      <c r="F12715">
        <v>0.44</v>
      </c>
      <c r="G12715">
        <v>0.68</v>
      </c>
      <c r="H12715">
        <v>1.33</v>
      </c>
      <c r="I12715">
        <v>1.96</v>
      </c>
      <c r="J12715">
        <v>2.56</v>
      </c>
      <c r="K12715">
        <v>3.43</v>
      </c>
      <c r="L12715">
        <v>3.74</v>
      </c>
    </row>
    <row r="12716" spans="1:12" x14ac:dyDescent="0.2">
      <c r="A12716" s="4">
        <v>40444</v>
      </c>
      <c r="B12716">
        <v>0.13</v>
      </c>
      <c r="C12716">
        <v>0.16</v>
      </c>
      <c r="D12716">
        <v>0.2</v>
      </c>
      <c r="E12716">
        <v>0.25</v>
      </c>
      <c r="F12716">
        <v>0.45</v>
      </c>
      <c r="G12716">
        <v>0.67</v>
      </c>
      <c r="H12716">
        <v>1.34</v>
      </c>
      <c r="I12716">
        <v>1.96</v>
      </c>
      <c r="J12716">
        <v>2.56</v>
      </c>
      <c r="K12716">
        <v>3.43</v>
      </c>
      <c r="L12716">
        <v>3.73</v>
      </c>
    </row>
    <row r="12717" spans="1:12" x14ac:dyDescent="0.2">
      <c r="A12717" s="4">
        <v>40445</v>
      </c>
      <c r="B12717">
        <v>0.09</v>
      </c>
      <c r="C12717">
        <v>0.15</v>
      </c>
      <c r="D12717">
        <v>0.19</v>
      </c>
      <c r="E12717">
        <v>0.25</v>
      </c>
      <c r="F12717">
        <v>0.45</v>
      </c>
      <c r="G12717">
        <v>0.69</v>
      </c>
      <c r="H12717">
        <v>1.37</v>
      </c>
      <c r="I12717">
        <v>2.0099999999999998</v>
      </c>
      <c r="J12717">
        <v>2.62</v>
      </c>
      <c r="K12717">
        <v>3.5</v>
      </c>
      <c r="L12717">
        <v>3.79</v>
      </c>
    </row>
    <row r="12718" spans="1:12" x14ac:dyDescent="0.2">
      <c r="A12718" s="4">
        <v>40448</v>
      </c>
      <c r="B12718">
        <v>0.08</v>
      </c>
      <c r="C12718">
        <v>0.16</v>
      </c>
      <c r="D12718">
        <v>0.19</v>
      </c>
      <c r="E12718">
        <v>0.26</v>
      </c>
      <c r="F12718">
        <v>0.44</v>
      </c>
      <c r="G12718">
        <v>0.66</v>
      </c>
      <c r="H12718">
        <v>1.31</v>
      </c>
      <c r="I12718">
        <v>1.92</v>
      </c>
      <c r="J12718">
        <v>2.54</v>
      </c>
      <c r="K12718">
        <v>3.4</v>
      </c>
      <c r="L12718">
        <v>3.7</v>
      </c>
    </row>
    <row r="12719" spans="1:12" x14ac:dyDescent="0.2">
      <c r="A12719" s="4">
        <v>40449</v>
      </c>
      <c r="B12719">
        <v>0.08</v>
      </c>
      <c r="C12719">
        <v>0.16</v>
      </c>
      <c r="D12719">
        <v>0.2</v>
      </c>
      <c r="E12719">
        <v>0.26</v>
      </c>
      <c r="F12719">
        <v>0.37</v>
      </c>
      <c r="G12719">
        <v>0.64</v>
      </c>
      <c r="H12719">
        <v>1.25</v>
      </c>
      <c r="I12719">
        <v>1.85</v>
      </c>
      <c r="J12719">
        <v>2.48</v>
      </c>
      <c r="K12719">
        <v>3.35</v>
      </c>
      <c r="L12719">
        <v>3.66</v>
      </c>
    </row>
    <row r="12720" spans="1:12" x14ac:dyDescent="0.2">
      <c r="A12720" s="4">
        <v>40450</v>
      </c>
      <c r="B12720">
        <v>0.12</v>
      </c>
      <c r="C12720">
        <v>0.16</v>
      </c>
      <c r="D12720">
        <v>0.2</v>
      </c>
      <c r="E12720">
        <v>0.27</v>
      </c>
      <c r="F12720">
        <v>0.44</v>
      </c>
      <c r="G12720">
        <v>0.67</v>
      </c>
      <c r="H12720">
        <v>1.28</v>
      </c>
      <c r="I12720">
        <v>1.91</v>
      </c>
      <c r="J12720">
        <v>2.52</v>
      </c>
      <c r="K12720">
        <v>3.38</v>
      </c>
      <c r="L12720">
        <v>3.69</v>
      </c>
    </row>
    <row r="12721" spans="1:12" x14ac:dyDescent="0.2">
      <c r="A12721" s="4">
        <v>40451</v>
      </c>
      <c r="B12721">
        <v>0.14000000000000001</v>
      </c>
      <c r="C12721">
        <v>0.16</v>
      </c>
      <c r="D12721">
        <v>0.19</v>
      </c>
      <c r="E12721">
        <v>0.27</v>
      </c>
      <c r="F12721">
        <v>0.42</v>
      </c>
      <c r="G12721">
        <v>0.64</v>
      </c>
      <c r="H12721">
        <v>1.27</v>
      </c>
      <c r="I12721">
        <v>1.91</v>
      </c>
      <c r="J12721">
        <v>2.5299999999999998</v>
      </c>
      <c r="K12721">
        <v>3.38</v>
      </c>
      <c r="L12721">
        <v>3.69</v>
      </c>
    </row>
    <row r="12722" spans="1:12" x14ac:dyDescent="0.2">
      <c r="A12722" s="4">
        <v>40452</v>
      </c>
      <c r="B12722">
        <v>0.15</v>
      </c>
      <c r="C12722">
        <v>0.16</v>
      </c>
      <c r="D12722">
        <v>0.19</v>
      </c>
      <c r="E12722">
        <v>0.26</v>
      </c>
      <c r="F12722">
        <v>0.42</v>
      </c>
      <c r="G12722">
        <v>0.63</v>
      </c>
      <c r="H12722">
        <v>1.26</v>
      </c>
      <c r="I12722">
        <v>1.9</v>
      </c>
      <c r="J12722">
        <v>2.54</v>
      </c>
      <c r="K12722">
        <v>3.4</v>
      </c>
      <c r="L12722">
        <v>3.71</v>
      </c>
    </row>
    <row r="12723" spans="1:12" x14ac:dyDescent="0.2">
      <c r="A12723" s="4">
        <v>40455</v>
      </c>
      <c r="B12723">
        <v>0.15</v>
      </c>
      <c r="C12723">
        <v>0.13</v>
      </c>
      <c r="D12723">
        <v>0.19</v>
      </c>
      <c r="E12723">
        <v>0.26</v>
      </c>
      <c r="F12723">
        <v>0.41</v>
      </c>
      <c r="G12723">
        <v>0.62</v>
      </c>
      <c r="H12723">
        <v>1.23</v>
      </c>
      <c r="I12723">
        <v>1.86</v>
      </c>
      <c r="J12723">
        <v>2.5</v>
      </c>
      <c r="K12723">
        <v>3.39</v>
      </c>
      <c r="L12723">
        <v>3.71</v>
      </c>
    </row>
    <row r="12724" spans="1:12" x14ac:dyDescent="0.2">
      <c r="A12724" s="4">
        <v>40456</v>
      </c>
      <c r="B12724">
        <v>0.14000000000000001</v>
      </c>
      <c r="C12724">
        <v>0.12</v>
      </c>
      <c r="D12724">
        <v>0.18</v>
      </c>
      <c r="E12724">
        <v>0.25</v>
      </c>
      <c r="F12724">
        <v>0.41</v>
      </c>
      <c r="G12724">
        <v>0.6</v>
      </c>
      <c r="H12724">
        <v>1.21</v>
      </c>
      <c r="I12724">
        <v>1.83</v>
      </c>
      <c r="J12724">
        <v>2.5</v>
      </c>
      <c r="K12724">
        <v>3.41</v>
      </c>
      <c r="L12724">
        <v>3.74</v>
      </c>
    </row>
    <row r="12725" spans="1:12" x14ac:dyDescent="0.2">
      <c r="A12725" s="4">
        <v>40457</v>
      </c>
      <c r="B12725">
        <v>0.14000000000000001</v>
      </c>
      <c r="C12725">
        <v>0.13</v>
      </c>
      <c r="D12725">
        <v>0.17</v>
      </c>
      <c r="E12725">
        <v>0.24</v>
      </c>
      <c r="F12725">
        <v>0.38</v>
      </c>
      <c r="G12725">
        <v>0.56999999999999995</v>
      </c>
      <c r="H12725">
        <v>1.1599999999999999</v>
      </c>
      <c r="I12725">
        <v>1.77</v>
      </c>
      <c r="J12725">
        <v>2.41</v>
      </c>
      <c r="K12725">
        <v>3.34</v>
      </c>
      <c r="L12725">
        <v>3.67</v>
      </c>
    </row>
    <row r="12726" spans="1:12" x14ac:dyDescent="0.2">
      <c r="A12726" s="4">
        <v>40458</v>
      </c>
      <c r="B12726">
        <v>0.15</v>
      </c>
      <c r="C12726">
        <v>0.13</v>
      </c>
      <c r="D12726">
        <v>0.17</v>
      </c>
      <c r="E12726">
        <v>0.23</v>
      </c>
      <c r="F12726">
        <v>0.36</v>
      </c>
      <c r="G12726">
        <v>0.54</v>
      </c>
      <c r="H12726">
        <v>1.1399999999999999</v>
      </c>
      <c r="I12726">
        <v>1.76</v>
      </c>
      <c r="J12726">
        <v>2.41</v>
      </c>
      <c r="K12726">
        <v>3.38</v>
      </c>
      <c r="L12726">
        <v>3.72</v>
      </c>
    </row>
    <row r="12727" spans="1:12" x14ac:dyDescent="0.2">
      <c r="A12727" s="4">
        <v>40459</v>
      </c>
      <c r="B12727">
        <v>0.14000000000000001</v>
      </c>
      <c r="C12727">
        <v>0.12</v>
      </c>
      <c r="D12727">
        <v>0.16</v>
      </c>
      <c r="E12727">
        <v>0.21</v>
      </c>
      <c r="F12727">
        <v>0.35</v>
      </c>
      <c r="G12727">
        <v>0.54</v>
      </c>
      <c r="H12727">
        <v>1.1100000000000001</v>
      </c>
      <c r="I12727">
        <v>1.75</v>
      </c>
      <c r="J12727">
        <v>2.41</v>
      </c>
      <c r="K12727">
        <v>3.39</v>
      </c>
      <c r="L12727">
        <v>3.75</v>
      </c>
    </row>
    <row r="12728" spans="1:12" x14ac:dyDescent="0.2">
      <c r="A12728" s="4">
        <v>40462</v>
      </c>
      <c r="B12728" t="s">
        <v>13</v>
      </c>
      <c r="C12728" t="s">
        <v>13</v>
      </c>
      <c r="D12728" t="s">
        <v>13</v>
      </c>
      <c r="E12728" t="s">
        <v>13</v>
      </c>
      <c r="F12728" t="s">
        <v>13</v>
      </c>
      <c r="G12728" t="s">
        <v>13</v>
      </c>
      <c r="H12728" t="s">
        <v>13</v>
      </c>
      <c r="I12728" t="s">
        <v>13</v>
      </c>
      <c r="J12728" t="s">
        <v>13</v>
      </c>
      <c r="K12728" t="s">
        <v>13</v>
      </c>
      <c r="L12728" t="s">
        <v>13</v>
      </c>
    </row>
    <row r="12729" spans="1:12" x14ac:dyDescent="0.2">
      <c r="A12729" s="4">
        <v>40463</v>
      </c>
      <c r="B12729">
        <v>0.14000000000000001</v>
      </c>
      <c r="C12729">
        <v>0.13</v>
      </c>
      <c r="D12729">
        <v>0.17</v>
      </c>
      <c r="E12729">
        <v>0.21</v>
      </c>
      <c r="F12729">
        <v>0.37</v>
      </c>
      <c r="G12729">
        <v>0.59</v>
      </c>
      <c r="H12729">
        <v>1.1399999999999999</v>
      </c>
      <c r="I12729">
        <v>1.77</v>
      </c>
      <c r="J12729">
        <v>2.44</v>
      </c>
      <c r="K12729">
        <v>3.44</v>
      </c>
      <c r="L12729">
        <v>3.8</v>
      </c>
    </row>
    <row r="12730" spans="1:12" x14ac:dyDescent="0.2">
      <c r="A12730" s="4">
        <v>40464</v>
      </c>
      <c r="B12730">
        <v>0.14000000000000001</v>
      </c>
      <c r="C12730">
        <v>0.13</v>
      </c>
      <c r="D12730">
        <v>0.18</v>
      </c>
      <c r="E12730">
        <v>0.22</v>
      </c>
      <c r="F12730">
        <v>0.37</v>
      </c>
      <c r="G12730">
        <v>0.56999999999999995</v>
      </c>
      <c r="H12730">
        <v>1.1299999999999999</v>
      </c>
      <c r="I12730">
        <v>1.77</v>
      </c>
      <c r="J12730">
        <v>2.46</v>
      </c>
      <c r="K12730">
        <v>3.48</v>
      </c>
      <c r="L12730">
        <v>3.84</v>
      </c>
    </row>
    <row r="12731" spans="1:12" x14ac:dyDescent="0.2">
      <c r="A12731" s="4">
        <v>40465</v>
      </c>
      <c r="B12731">
        <v>0.15</v>
      </c>
      <c r="C12731">
        <v>0.14000000000000001</v>
      </c>
      <c r="D12731">
        <v>0.17</v>
      </c>
      <c r="E12731">
        <v>0.22</v>
      </c>
      <c r="F12731">
        <v>0.38</v>
      </c>
      <c r="G12731">
        <v>0.6</v>
      </c>
      <c r="H12731">
        <v>1.18</v>
      </c>
      <c r="I12731">
        <v>1.83</v>
      </c>
      <c r="J12731">
        <v>2.52</v>
      </c>
      <c r="K12731">
        <v>3.54</v>
      </c>
      <c r="L12731">
        <v>3.91</v>
      </c>
    </row>
    <row r="12732" spans="1:12" x14ac:dyDescent="0.2">
      <c r="A12732" s="4">
        <v>40466</v>
      </c>
      <c r="B12732">
        <v>0.14000000000000001</v>
      </c>
      <c r="C12732">
        <v>0.14000000000000001</v>
      </c>
      <c r="D12732">
        <v>0.17</v>
      </c>
      <c r="E12732">
        <v>0.22</v>
      </c>
      <c r="F12732">
        <v>0.37</v>
      </c>
      <c r="G12732">
        <v>0.59</v>
      </c>
      <c r="H12732">
        <v>1.2</v>
      </c>
      <c r="I12732">
        <v>1.88</v>
      </c>
      <c r="J12732">
        <v>2.59</v>
      </c>
      <c r="K12732">
        <v>3.62</v>
      </c>
      <c r="L12732">
        <v>3.98</v>
      </c>
    </row>
    <row r="12733" spans="1:12" x14ac:dyDescent="0.2">
      <c r="A12733" s="4">
        <v>40469</v>
      </c>
      <c r="B12733">
        <v>0.14000000000000001</v>
      </c>
      <c r="C12733">
        <v>0.15</v>
      </c>
      <c r="D12733">
        <v>0.18</v>
      </c>
      <c r="E12733">
        <v>0.23</v>
      </c>
      <c r="F12733">
        <v>0.38</v>
      </c>
      <c r="G12733">
        <v>0.55000000000000004</v>
      </c>
      <c r="H12733">
        <v>1.1399999999999999</v>
      </c>
      <c r="I12733">
        <v>1.81</v>
      </c>
      <c r="J12733">
        <v>2.52</v>
      </c>
      <c r="K12733">
        <v>3.57</v>
      </c>
      <c r="L12733">
        <v>3.93</v>
      </c>
    </row>
    <row r="12734" spans="1:12" x14ac:dyDescent="0.2">
      <c r="A12734" s="4">
        <v>40470</v>
      </c>
      <c r="B12734">
        <v>0.14000000000000001</v>
      </c>
      <c r="C12734">
        <v>0.14000000000000001</v>
      </c>
      <c r="D12734">
        <v>0.18</v>
      </c>
      <c r="E12734">
        <v>0.22</v>
      </c>
      <c r="F12734">
        <v>0.37</v>
      </c>
      <c r="G12734">
        <v>0.54</v>
      </c>
      <c r="H12734">
        <v>1.1100000000000001</v>
      </c>
      <c r="I12734">
        <v>1.79</v>
      </c>
      <c r="J12734">
        <v>2.5</v>
      </c>
      <c r="K12734">
        <v>3.53</v>
      </c>
      <c r="L12734">
        <v>3.9</v>
      </c>
    </row>
    <row r="12735" spans="1:12" x14ac:dyDescent="0.2">
      <c r="A12735" s="4">
        <v>40471</v>
      </c>
      <c r="B12735">
        <v>0.14000000000000001</v>
      </c>
      <c r="C12735">
        <v>0.14000000000000001</v>
      </c>
      <c r="D12735">
        <v>0.17</v>
      </c>
      <c r="E12735">
        <v>0.22</v>
      </c>
      <c r="F12735">
        <v>0.35</v>
      </c>
      <c r="G12735">
        <v>0.52</v>
      </c>
      <c r="H12735">
        <v>1.1100000000000001</v>
      </c>
      <c r="I12735">
        <v>1.79</v>
      </c>
      <c r="J12735">
        <v>2.5099999999999998</v>
      </c>
      <c r="K12735">
        <v>3.53</v>
      </c>
      <c r="L12735">
        <v>3.89</v>
      </c>
    </row>
    <row r="12736" spans="1:12" x14ac:dyDescent="0.2">
      <c r="A12736" s="4">
        <v>40472</v>
      </c>
      <c r="B12736">
        <v>0.13</v>
      </c>
      <c r="C12736">
        <v>0.13</v>
      </c>
      <c r="D12736">
        <v>0.18</v>
      </c>
      <c r="E12736">
        <v>0.22</v>
      </c>
      <c r="F12736">
        <v>0.37</v>
      </c>
      <c r="G12736">
        <v>0.52</v>
      </c>
      <c r="H12736">
        <v>1.1499999999999999</v>
      </c>
      <c r="I12736">
        <v>1.85</v>
      </c>
      <c r="J12736">
        <v>2.57</v>
      </c>
      <c r="K12736">
        <v>3.59</v>
      </c>
      <c r="L12736">
        <v>3.95</v>
      </c>
    </row>
    <row r="12737" spans="1:12" x14ac:dyDescent="0.2">
      <c r="A12737" s="4">
        <v>40473</v>
      </c>
      <c r="B12737">
        <v>0.13</v>
      </c>
      <c r="C12737">
        <v>0.13</v>
      </c>
      <c r="D12737">
        <v>0.18</v>
      </c>
      <c r="E12737">
        <v>0.21</v>
      </c>
      <c r="F12737">
        <v>0.35</v>
      </c>
      <c r="G12737">
        <v>0.54</v>
      </c>
      <c r="H12737">
        <v>1.17</v>
      </c>
      <c r="I12737">
        <v>1.88</v>
      </c>
      <c r="J12737">
        <v>2.59</v>
      </c>
      <c r="K12737">
        <v>3.59</v>
      </c>
      <c r="L12737">
        <v>3.94</v>
      </c>
    </row>
    <row r="12738" spans="1:12" x14ac:dyDescent="0.2">
      <c r="A12738" s="4">
        <v>40476</v>
      </c>
      <c r="B12738">
        <v>0.13</v>
      </c>
      <c r="C12738">
        <v>0.14000000000000001</v>
      </c>
      <c r="D12738">
        <v>0.18</v>
      </c>
      <c r="E12738">
        <v>0.23</v>
      </c>
      <c r="F12738">
        <v>0.37</v>
      </c>
      <c r="G12738">
        <v>0.55000000000000004</v>
      </c>
      <c r="H12738">
        <v>1.2</v>
      </c>
      <c r="I12738">
        <v>1.89</v>
      </c>
      <c r="J12738">
        <v>2.59</v>
      </c>
      <c r="K12738">
        <v>3.56</v>
      </c>
      <c r="L12738">
        <v>3.91</v>
      </c>
    </row>
    <row r="12739" spans="1:12" x14ac:dyDescent="0.2">
      <c r="A12739" s="4">
        <v>40477</v>
      </c>
      <c r="B12739">
        <v>0.14000000000000001</v>
      </c>
      <c r="C12739">
        <v>0.14000000000000001</v>
      </c>
      <c r="D12739">
        <v>0.18</v>
      </c>
      <c r="E12739">
        <v>0.23</v>
      </c>
      <c r="F12739">
        <v>0.4</v>
      </c>
      <c r="G12739">
        <v>0.59</v>
      </c>
      <c r="H12739">
        <v>1.27</v>
      </c>
      <c r="I12739">
        <v>1.98</v>
      </c>
      <c r="J12739">
        <v>2.67</v>
      </c>
      <c r="K12739">
        <v>3.66</v>
      </c>
      <c r="L12739">
        <v>4</v>
      </c>
    </row>
    <row r="12740" spans="1:12" x14ac:dyDescent="0.2">
      <c r="A12740" s="4">
        <v>40478</v>
      </c>
      <c r="B12740">
        <v>0.14000000000000001</v>
      </c>
      <c r="C12740">
        <v>0.14000000000000001</v>
      </c>
      <c r="D12740">
        <v>0.18</v>
      </c>
      <c r="E12740">
        <v>0.23</v>
      </c>
      <c r="F12740">
        <v>0.4</v>
      </c>
      <c r="G12740">
        <v>0.64</v>
      </c>
      <c r="H12740">
        <v>1.34</v>
      </c>
      <c r="I12740">
        <v>2.06</v>
      </c>
      <c r="J12740">
        <v>2.75</v>
      </c>
      <c r="K12740">
        <v>3.72</v>
      </c>
      <c r="L12740">
        <v>4.0599999999999996</v>
      </c>
    </row>
    <row r="12741" spans="1:12" x14ac:dyDescent="0.2">
      <c r="A12741" s="4">
        <v>40479</v>
      </c>
      <c r="B12741">
        <v>0.14000000000000001</v>
      </c>
      <c r="C12741">
        <v>0.13</v>
      </c>
      <c r="D12741">
        <v>0.18</v>
      </c>
      <c r="E12741">
        <v>0.23</v>
      </c>
      <c r="F12741">
        <v>0.37</v>
      </c>
      <c r="G12741">
        <v>0.56000000000000005</v>
      </c>
      <c r="H12741">
        <v>1.23</v>
      </c>
      <c r="I12741">
        <v>1.97</v>
      </c>
      <c r="J12741">
        <v>2.69</v>
      </c>
      <c r="K12741">
        <v>3.7</v>
      </c>
      <c r="L12741">
        <v>4.05</v>
      </c>
    </row>
    <row r="12742" spans="1:12" x14ac:dyDescent="0.2">
      <c r="A12742" s="4">
        <v>40480</v>
      </c>
      <c r="B12742">
        <v>0.14000000000000001</v>
      </c>
      <c r="C12742">
        <v>0.12</v>
      </c>
      <c r="D12742">
        <v>0.17</v>
      </c>
      <c r="E12742">
        <v>0.22</v>
      </c>
      <c r="F12742">
        <v>0.34</v>
      </c>
      <c r="G12742">
        <v>0.51</v>
      </c>
      <c r="H12742">
        <v>1.17</v>
      </c>
      <c r="I12742">
        <v>1.89</v>
      </c>
      <c r="J12742">
        <v>2.63</v>
      </c>
      <c r="K12742">
        <v>3.64</v>
      </c>
      <c r="L12742">
        <v>3.99</v>
      </c>
    </row>
    <row r="12743" spans="1:12" x14ac:dyDescent="0.2">
      <c r="A12743" s="4">
        <v>40483</v>
      </c>
      <c r="B12743">
        <v>0.14000000000000001</v>
      </c>
      <c r="C12743">
        <v>0.13</v>
      </c>
      <c r="D12743">
        <v>0.16</v>
      </c>
      <c r="E12743">
        <v>0.22</v>
      </c>
      <c r="F12743">
        <v>0.34</v>
      </c>
      <c r="G12743">
        <v>0.5</v>
      </c>
      <c r="H12743">
        <v>1.17</v>
      </c>
      <c r="I12743">
        <v>1.9</v>
      </c>
      <c r="J12743">
        <v>2.66</v>
      </c>
      <c r="K12743">
        <v>3.66</v>
      </c>
      <c r="L12743">
        <v>4.01</v>
      </c>
    </row>
    <row r="12744" spans="1:12" x14ac:dyDescent="0.2">
      <c r="A12744" s="4">
        <v>40484</v>
      </c>
      <c r="B12744">
        <v>0.13</v>
      </c>
      <c r="C12744">
        <v>0.13</v>
      </c>
      <c r="D12744">
        <v>0.16</v>
      </c>
      <c r="E12744">
        <v>0.22</v>
      </c>
      <c r="F12744">
        <v>0.34</v>
      </c>
      <c r="G12744">
        <v>0.51</v>
      </c>
      <c r="H12744">
        <v>1.1499999999999999</v>
      </c>
      <c r="I12744">
        <v>1.87</v>
      </c>
      <c r="J12744">
        <v>2.63</v>
      </c>
      <c r="K12744">
        <v>3.58</v>
      </c>
      <c r="L12744">
        <v>3.93</v>
      </c>
    </row>
    <row r="12745" spans="1:12" x14ac:dyDescent="0.2">
      <c r="A12745" s="4">
        <v>40485</v>
      </c>
      <c r="B12745">
        <v>0.13</v>
      </c>
      <c r="C12745">
        <v>0.13</v>
      </c>
      <c r="D12745">
        <v>0.16</v>
      </c>
      <c r="E12745">
        <v>0.22</v>
      </c>
      <c r="F12745">
        <v>0.34</v>
      </c>
      <c r="G12745">
        <v>0.49</v>
      </c>
      <c r="H12745">
        <v>1.1100000000000001</v>
      </c>
      <c r="I12745">
        <v>1.85</v>
      </c>
      <c r="J12745">
        <v>2.67</v>
      </c>
      <c r="K12745">
        <v>3.71</v>
      </c>
      <c r="L12745">
        <v>4.09</v>
      </c>
    </row>
    <row r="12746" spans="1:12" x14ac:dyDescent="0.2">
      <c r="A12746" s="4">
        <v>40486</v>
      </c>
      <c r="B12746">
        <v>0.13</v>
      </c>
      <c r="C12746">
        <v>0.13</v>
      </c>
      <c r="D12746">
        <v>0.17</v>
      </c>
      <c r="E12746">
        <v>0.21</v>
      </c>
      <c r="F12746">
        <v>0.33</v>
      </c>
      <c r="G12746">
        <v>0.45</v>
      </c>
      <c r="H12746">
        <v>1.04</v>
      </c>
      <c r="I12746">
        <v>1.73</v>
      </c>
      <c r="J12746">
        <v>2.5299999999999998</v>
      </c>
      <c r="K12746">
        <v>3.62</v>
      </c>
      <c r="L12746">
        <v>4.04</v>
      </c>
    </row>
    <row r="12747" spans="1:12" x14ac:dyDescent="0.2">
      <c r="A12747" s="4">
        <v>40487</v>
      </c>
      <c r="B12747">
        <v>0.13</v>
      </c>
      <c r="C12747">
        <v>0.13</v>
      </c>
      <c r="D12747">
        <v>0.16</v>
      </c>
      <c r="E12747">
        <v>0.22</v>
      </c>
      <c r="F12747">
        <v>0.38</v>
      </c>
      <c r="G12747">
        <v>0.51</v>
      </c>
      <c r="H12747">
        <v>1.1000000000000001</v>
      </c>
      <c r="I12747">
        <v>1.77</v>
      </c>
      <c r="J12747">
        <v>2.58</v>
      </c>
      <c r="K12747">
        <v>3.69</v>
      </c>
      <c r="L12747">
        <v>4.12</v>
      </c>
    </row>
    <row r="12748" spans="1:12" x14ac:dyDescent="0.2">
      <c r="A12748" s="4">
        <v>40490</v>
      </c>
      <c r="B12748">
        <v>0.12</v>
      </c>
      <c r="C12748">
        <v>0.13</v>
      </c>
      <c r="D12748">
        <v>0.16</v>
      </c>
      <c r="E12748">
        <v>0.22</v>
      </c>
      <c r="F12748">
        <v>0.41</v>
      </c>
      <c r="G12748">
        <v>0.59</v>
      </c>
      <c r="H12748">
        <v>1.1299999999999999</v>
      </c>
      <c r="I12748">
        <v>1.78</v>
      </c>
      <c r="J12748">
        <v>2.6</v>
      </c>
      <c r="K12748">
        <v>3.7</v>
      </c>
      <c r="L12748">
        <v>4.12</v>
      </c>
    </row>
    <row r="12749" spans="1:12" x14ac:dyDescent="0.2">
      <c r="A12749" s="4">
        <v>40491</v>
      </c>
      <c r="B12749">
        <v>0.11</v>
      </c>
      <c r="C12749">
        <v>0.13</v>
      </c>
      <c r="D12749">
        <v>0.16</v>
      </c>
      <c r="E12749">
        <v>0.24</v>
      </c>
      <c r="F12749">
        <v>0.46</v>
      </c>
      <c r="G12749">
        <v>0.66</v>
      </c>
      <c r="H12749">
        <v>1.27</v>
      </c>
      <c r="I12749">
        <v>1.91</v>
      </c>
      <c r="J12749">
        <v>2.72</v>
      </c>
      <c r="K12749">
        <v>3.83</v>
      </c>
      <c r="L12749">
        <v>4.25</v>
      </c>
    </row>
    <row r="12750" spans="1:12" x14ac:dyDescent="0.2">
      <c r="A12750" s="4">
        <v>40492</v>
      </c>
      <c r="B12750">
        <v>0.12</v>
      </c>
      <c r="C12750">
        <v>0.13</v>
      </c>
      <c r="D12750">
        <v>0.16</v>
      </c>
      <c r="E12750">
        <v>0.24</v>
      </c>
      <c r="F12750">
        <v>0.44</v>
      </c>
      <c r="G12750">
        <v>0.63</v>
      </c>
      <c r="H12750">
        <v>1.23</v>
      </c>
      <c r="I12750">
        <v>1.84</v>
      </c>
      <c r="J12750">
        <v>2.65</v>
      </c>
      <c r="K12750">
        <v>3.83</v>
      </c>
      <c r="L12750">
        <v>4.25</v>
      </c>
    </row>
    <row r="12751" spans="1:12" x14ac:dyDescent="0.2">
      <c r="A12751" s="4">
        <v>40493</v>
      </c>
      <c r="B12751" t="s">
        <v>13</v>
      </c>
      <c r="C12751" t="s">
        <v>13</v>
      </c>
      <c r="D12751" t="s">
        <v>13</v>
      </c>
      <c r="E12751" t="s">
        <v>13</v>
      </c>
      <c r="F12751" t="s">
        <v>13</v>
      </c>
      <c r="G12751" t="s">
        <v>13</v>
      </c>
      <c r="H12751" t="s">
        <v>13</v>
      </c>
      <c r="I12751" t="s">
        <v>13</v>
      </c>
      <c r="J12751" t="s">
        <v>13</v>
      </c>
      <c r="K12751" t="s">
        <v>13</v>
      </c>
      <c r="L12751" t="s">
        <v>13</v>
      </c>
    </row>
    <row r="12752" spans="1:12" x14ac:dyDescent="0.2">
      <c r="A12752" s="4">
        <v>40494</v>
      </c>
      <c r="B12752">
        <v>0.11</v>
      </c>
      <c r="C12752">
        <v>0.13</v>
      </c>
      <c r="D12752">
        <v>0.17</v>
      </c>
      <c r="E12752">
        <v>0.27</v>
      </c>
      <c r="F12752">
        <v>0.51</v>
      </c>
      <c r="G12752">
        <v>0.73</v>
      </c>
      <c r="H12752">
        <v>1.35</v>
      </c>
      <c r="I12752">
        <v>1.98</v>
      </c>
      <c r="J12752">
        <v>2.76</v>
      </c>
      <c r="K12752">
        <v>3.88</v>
      </c>
      <c r="L12752">
        <v>4.26</v>
      </c>
    </row>
    <row r="12753" spans="1:12" x14ac:dyDescent="0.2">
      <c r="A12753" s="4">
        <v>40497</v>
      </c>
      <c r="B12753">
        <v>0.12</v>
      </c>
      <c r="C12753">
        <v>0.14000000000000001</v>
      </c>
      <c r="D12753">
        <v>0.19</v>
      </c>
      <c r="E12753">
        <v>0.28999999999999998</v>
      </c>
      <c r="F12753">
        <v>0.53</v>
      </c>
      <c r="G12753">
        <v>0.81</v>
      </c>
      <c r="H12753">
        <v>1.51</v>
      </c>
      <c r="I12753">
        <v>2.16</v>
      </c>
      <c r="J12753">
        <v>2.92</v>
      </c>
      <c r="K12753">
        <v>4.01</v>
      </c>
      <c r="L12753">
        <v>4.38</v>
      </c>
    </row>
    <row r="12754" spans="1:12" x14ac:dyDescent="0.2">
      <c r="A12754" s="4">
        <v>40498</v>
      </c>
      <c r="B12754">
        <v>0.13</v>
      </c>
      <c r="C12754">
        <v>0.15</v>
      </c>
      <c r="D12754">
        <v>0.19</v>
      </c>
      <c r="E12754">
        <v>0.27</v>
      </c>
      <c r="F12754">
        <v>0.51</v>
      </c>
      <c r="G12754">
        <v>0.79</v>
      </c>
      <c r="H12754">
        <v>1.49</v>
      </c>
      <c r="I12754">
        <v>2.13</v>
      </c>
      <c r="J12754">
        <v>2.85</v>
      </c>
      <c r="K12754">
        <v>3.9</v>
      </c>
      <c r="L12754">
        <v>4.26</v>
      </c>
    </row>
    <row r="12755" spans="1:12" x14ac:dyDescent="0.2">
      <c r="A12755" s="4">
        <v>40499</v>
      </c>
      <c r="B12755">
        <v>0.13</v>
      </c>
      <c r="C12755">
        <v>0.14000000000000001</v>
      </c>
      <c r="D12755">
        <v>0.19</v>
      </c>
      <c r="E12755">
        <v>0.26</v>
      </c>
      <c r="F12755">
        <v>0.5</v>
      </c>
      <c r="G12755">
        <v>0.77</v>
      </c>
      <c r="H12755">
        <v>1.49</v>
      </c>
      <c r="I12755">
        <v>2.16</v>
      </c>
      <c r="J12755">
        <v>2.89</v>
      </c>
      <c r="K12755">
        <v>3.95</v>
      </c>
      <c r="L12755">
        <v>4.3099999999999996</v>
      </c>
    </row>
    <row r="12756" spans="1:12" x14ac:dyDescent="0.2">
      <c r="A12756" s="4">
        <v>40500</v>
      </c>
      <c r="B12756">
        <v>0.13</v>
      </c>
      <c r="C12756">
        <v>0.15</v>
      </c>
      <c r="D12756">
        <v>0.19</v>
      </c>
      <c r="E12756">
        <v>0.26</v>
      </c>
      <c r="F12756">
        <v>0.52</v>
      </c>
      <c r="G12756">
        <v>0.77</v>
      </c>
      <c r="H12756">
        <v>1.51</v>
      </c>
      <c r="I12756">
        <v>2.2000000000000002</v>
      </c>
      <c r="J12756">
        <v>2.9</v>
      </c>
      <c r="K12756">
        <v>3.95</v>
      </c>
      <c r="L12756">
        <v>4.29</v>
      </c>
    </row>
    <row r="12757" spans="1:12" x14ac:dyDescent="0.2">
      <c r="A12757" s="4">
        <v>40501</v>
      </c>
      <c r="B12757">
        <v>0.12</v>
      </c>
      <c r="C12757">
        <v>0.14000000000000001</v>
      </c>
      <c r="D12757">
        <v>0.19</v>
      </c>
      <c r="E12757">
        <v>0.27</v>
      </c>
      <c r="F12757">
        <v>0.52</v>
      </c>
      <c r="G12757">
        <v>0.78</v>
      </c>
      <c r="H12757">
        <v>1.54</v>
      </c>
      <c r="I12757">
        <v>2.2000000000000002</v>
      </c>
      <c r="J12757">
        <v>2.88</v>
      </c>
      <c r="K12757">
        <v>3.91</v>
      </c>
      <c r="L12757">
        <v>4.25</v>
      </c>
    </row>
    <row r="12758" spans="1:12" x14ac:dyDescent="0.2">
      <c r="A12758" s="4">
        <v>40504</v>
      </c>
      <c r="B12758">
        <v>0.12</v>
      </c>
      <c r="C12758">
        <v>0.15</v>
      </c>
      <c r="D12758">
        <v>0.2</v>
      </c>
      <c r="E12758">
        <v>0.26</v>
      </c>
      <c r="F12758">
        <v>0.49</v>
      </c>
      <c r="G12758">
        <v>0.72</v>
      </c>
      <c r="H12758">
        <v>1.44</v>
      </c>
      <c r="I12758">
        <v>2.11</v>
      </c>
      <c r="J12758">
        <v>2.8</v>
      </c>
      <c r="K12758">
        <v>3.85</v>
      </c>
      <c r="L12758">
        <v>4.2</v>
      </c>
    </row>
    <row r="12759" spans="1:12" x14ac:dyDescent="0.2">
      <c r="A12759" s="4">
        <v>40505</v>
      </c>
      <c r="B12759">
        <v>0.15</v>
      </c>
      <c r="C12759">
        <v>0.15</v>
      </c>
      <c r="D12759">
        <v>0.2</v>
      </c>
      <c r="E12759">
        <v>0.26</v>
      </c>
      <c r="F12759">
        <v>0.45</v>
      </c>
      <c r="G12759">
        <v>0.69</v>
      </c>
      <c r="H12759">
        <v>1.4</v>
      </c>
      <c r="I12759">
        <v>2.08</v>
      </c>
      <c r="J12759">
        <v>2.77</v>
      </c>
      <c r="K12759">
        <v>3.82</v>
      </c>
      <c r="L12759">
        <v>4.18</v>
      </c>
    </row>
    <row r="12760" spans="1:12" x14ac:dyDescent="0.2">
      <c r="A12760" s="4">
        <v>40506</v>
      </c>
      <c r="B12760">
        <v>0.16</v>
      </c>
      <c r="C12760">
        <v>0.16</v>
      </c>
      <c r="D12760">
        <v>0.2</v>
      </c>
      <c r="E12760">
        <v>0.28000000000000003</v>
      </c>
      <c r="F12760">
        <v>0.53</v>
      </c>
      <c r="G12760">
        <v>0.81</v>
      </c>
      <c r="H12760">
        <v>1.56</v>
      </c>
      <c r="I12760">
        <v>2.2400000000000002</v>
      </c>
      <c r="J12760">
        <v>2.93</v>
      </c>
      <c r="K12760">
        <v>3.96</v>
      </c>
      <c r="L12760">
        <v>4.29</v>
      </c>
    </row>
    <row r="12761" spans="1:12" x14ac:dyDescent="0.2">
      <c r="A12761" s="4">
        <v>40507</v>
      </c>
      <c r="B12761" t="s">
        <v>13</v>
      </c>
      <c r="C12761" t="s">
        <v>13</v>
      </c>
      <c r="D12761" t="s">
        <v>13</v>
      </c>
      <c r="E12761" t="s">
        <v>13</v>
      </c>
      <c r="F12761" t="s">
        <v>13</v>
      </c>
      <c r="G12761" t="s">
        <v>13</v>
      </c>
      <c r="H12761" t="s">
        <v>13</v>
      </c>
      <c r="I12761" t="s">
        <v>13</v>
      </c>
      <c r="J12761" t="s">
        <v>13</v>
      </c>
      <c r="K12761" t="s">
        <v>13</v>
      </c>
      <c r="L12761" t="s">
        <v>13</v>
      </c>
    </row>
    <row r="12762" spans="1:12" x14ac:dyDescent="0.2">
      <c r="A12762" s="4">
        <v>40508</v>
      </c>
      <c r="B12762">
        <v>0.16</v>
      </c>
      <c r="C12762">
        <v>0.16</v>
      </c>
      <c r="D12762">
        <v>0.21</v>
      </c>
      <c r="E12762">
        <v>0.28000000000000003</v>
      </c>
      <c r="F12762">
        <v>0.51</v>
      </c>
      <c r="G12762">
        <v>0.78</v>
      </c>
      <c r="H12762">
        <v>1.53</v>
      </c>
      <c r="I12762">
        <v>2.21</v>
      </c>
      <c r="J12762">
        <v>2.87</v>
      </c>
      <c r="K12762">
        <v>3.88</v>
      </c>
      <c r="L12762">
        <v>4.21</v>
      </c>
    </row>
    <row r="12763" spans="1:12" x14ac:dyDescent="0.2">
      <c r="A12763" s="4">
        <v>40511</v>
      </c>
      <c r="B12763">
        <v>0.16</v>
      </c>
      <c r="C12763">
        <v>0.18</v>
      </c>
      <c r="D12763">
        <v>0.21</v>
      </c>
      <c r="E12763">
        <v>0.28000000000000003</v>
      </c>
      <c r="F12763">
        <v>0.52</v>
      </c>
      <c r="G12763">
        <v>0.77</v>
      </c>
      <c r="H12763">
        <v>1.51</v>
      </c>
      <c r="I12763">
        <v>2.19</v>
      </c>
      <c r="J12763">
        <v>2.84</v>
      </c>
      <c r="K12763">
        <v>3.83</v>
      </c>
      <c r="L12763">
        <v>4.16</v>
      </c>
    </row>
    <row r="12764" spans="1:12" x14ac:dyDescent="0.2">
      <c r="A12764" s="4">
        <v>40512</v>
      </c>
      <c r="B12764">
        <v>0.18</v>
      </c>
      <c r="C12764">
        <v>0.17</v>
      </c>
      <c r="D12764">
        <v>0.21</v>
      </c>
      <c r="E12764">
        <v>0.27</v>
      </c>
      <c r="F12764">
        <v>0.45</v>
      </c>
      <c r="G12764">
        <v>0.72</v>
      </c>
      <c r="H12764">
        <v>1.47</v>
      </c>
      <c r="I12764">
        <v>2.16</v>
      </c>
      <c r="J12764">
        <v>2.81</v>
      </c>
      <c r="K12764">
        <v>3.8</v>
      </c>
      <c r="L12764">
        <v>4.12</v>
      </c>
    </row>
    <row r="12765" spans="1:12" x14ac:dyDescent="0.2">
      <c r="A12765" s="4">
        <v>40513</v>
      </c>
      <c r="B12765">
        <v>0.17</v>
      </c>
      <c r="C12765">
        <v>0.16</v>
      </c>
      <c r="D12765">
        <v>0.2</v>
      </c>
      <c r="E12765">
        <v>0.28000000000000003</v>
      </c>
      <c r="F12765">
        <v>0.53</v>
      </c>
      <c r="G12765">
        <v>0.84</v>
      </c>
      <c r="H12765">
        <v>1.64</v>
      </c>
      <c r="I12765">
        <v>2.33</v>
      </c>
      <c r="J12765">
        <v>2.97</v>
      </c>
      <c r="K12765">
        <v>3.95</v>
      </c>
      <c r="L12765">
        <v>4.24</v>
      </c>
    </row>
    <row r="12766" spans="1:12" x14ac:dyDescent="0.2">
      <c r="A12766" s="4">
        <v>40514</v>
      </c>
      <c r="B12766">
        <v>0.16</v>
      </c>
      <c r="C12766">
        <v>0.16</v>
      </c>
      <c r="D12766">
        <v>0.19</v>
      </c>
      <c r="E12766">
        <v>0.28999999999999998</v>
      </c>
      <c r="F12766">
        <v>0.55000000000000004</v>
      </c>
      <c r="G12766">
        <v>0.86</v>
      </c>
      <c r="H12766">
        <v>1.68</v>
      </c>
      <c r="I12766">
        <v>2.37</v>
      </c>
      <c r="J12766">
        <v>3.01</v>
      </c>
      <c r="K12766">
        <v>3.97</v>
      </c>
      <c r="L12766">
        <v>4.2699999999999996</v>
      </c>
    </row>
    <row r="12767" spans="1:12" x14ac:dyDescent="0.2">
      <c r="A12767" s="4">
        <v>40515</v>
      </c>
      <c r="B12767">
        <v>0.14000000000000001</v>
      </c>
      <c r="C12767">
        <v>0.14000000000000001</v>
      </c>
      <c r="D12767">
        <v>0.19</v>
      </c>
      <c r="E12767">
        <v>0.26</v>
      </c>
      <c r="F12767">
        <v>0.49</v>
      </c>
      <c r="G12767">
        <v>0.8</v>
      </c>
      <c r="H12767">
        <v>1.64</v>
      </c>
      <c r="I12767">
        <v>2.36</v>
      </c>
      <c r="J12767">
        <v>3.03</v>
      </c>
      <c r="K12767">
        <v>4.01</v>
      </c>
      <c r="L12767">
        <v>4.32</v>
      </c>
    </row>
    <row r="12768" spans="1:12" x14ac:dyDescent="0.2">
      <c r="A12768" s="4">
        <v>40518</v>
      </c>
      <c r="B12768">
        <v>0.14000000000000001</v>
      </c>
      <c r="C12768">
        <v>0.15</v>
      </c>
      <c r="D12768">
        <v>0.19</v>
      </c>
      <c r="E12768">
        <v>0.26</v>
      </c>
      <c r="F12768">
        <v>0.42</v>
      </c>
      <c r="G12768">
        <v>0.73</v>
      </c>
      <c r="H12768">
        <v>1.53</v>
      </c>
      <c r="I12768">
        <v>2.2599999999999998</v>
      </c>
      <c r="J12768">
        <v>2.95</v>
      </c>
      <c r="K12768">
        <v>3.94</v>
      </c>
      <c r="L12768">
        <v>4.25</v>
      </c>
    </row>
    <row r="12769" spans="1:12" x14ac:dyDescent="0.2">
      <c r="A12769" s="4">
        <v>40519</v>
      </c>
      <c r="B12769">
        <v>0.08</v>
      </c>
      <c r="C12769">
        <v>0.14000000000000001</v>
      </c>
      <c r="D12769">
        <v>0.19</v>
      </c>
      <c r="E12769">
        <v>0.28000000000000003</v>
      </c>
      <c r="F12769">
        <v>0.54</v>
      </c>
      <c r="G12769">
        <v>0.87</v>
      </c>
      <c r="H12769">
        <v>1.74</v>
      </c>
      <c r="I12769">
        <v>2.5099999999999998</v>
      </c>
      <c r="J12769">
        <v>3.15</v>
      </c>
      <c r="K12769">
        <v>4.1100000000000003</v>
      </c>
      <c r="L12769">
        <v>4.3899999999999997</v>
      </c>
    </row>
    <row r="12770" spans="1:12" x14ac:dyDescent="0.2">
      <c r="A12770" s="4">
        <v>40520</v>
      </c>
      <c r="B12770">
        <v>0.08</v>
      </c>
      <c r="C12770">
        <v>0.15</v>
      </c>
      <c r="D12770">
        <v>0.18</v>
      </c>
      <c r="E12770">
        <v>0.3</v>
      </c>
      <c r="F12770">
        <v>0.63</v>
      </c>
      <c r="G12770">
        <v>0.97</v>
      </c>
      <c r="H12770">
        <v>1.87</v>
      </c>
      <c r="I12770">
        <v>2.62</v>
      </c>
      <c r="J12770">
        <v>3.26</v>
      </c>
      <c r="K12770">
        <v>4.18</v>
      </c>
      <c r="L12770">
        <v>4.45</v>
      </c>
    </row>
    <row r="12771" spans="1:12" x14ac:dyDescent="0.2">
      <c r="A12771" s="4">
        <v>40521</v>
      </c>
      <c r="B12771">
        <v>0.09</v>
      </c>
      <c r="C12771">
        <v>0.14000000000000001</v>
      </c>
      <c r="D12771">
        <v>0.18</v>
      </c>
      <c r="E12771">
        <v>0.3</v>
      </c>
      <c r="F12771">
        <v>0.64</v>
      </c>
      <c r="G12771">
        <v>0.99</v>
      </c>
      <c r="H12771">
        <v>1.9</v>
      </c>
      <c r="I12771">
        <v>2.62</v>
      </c>
      <c r="J12771">
        <v>3.23</v>
      </c>
      <c r="K12771">
        <v>4.1500000000000004</v>
      </c>
      <c r="L12771">
        <v>4.41</v>
      </c>
    </row>
    <row r="12772" spans="1:12" x14ac:dyDescent="0.2">
      <c r="A12772" s="4">
        <v>40522</v>
      </c>
      <c r="B12772">
        <v>0.09</v>
      </c>
      <c r="C12772">
        <v>0.13</v>
      </c>
      <c r="D12772">
        <v>0.18</v>
      </c>
      <c r="E12772">
        <v>0.28999999999999998</v>
      </c>
      <c r="F12772">
        <v>0.64</v>
      </c>
      <c r="G12772">
        <v>1.03</v>
      </c>
      <c r="H12772">
        <v>1.98</v>
      </c>
      <c r="I12772">
        <v>2.7</v>
      </c>
      <c r="J12772">
        <v>3.32</v>
      </c>
      <c r="K12772">
        <v>4.1900000000000004</v>
      </c>
      <c r="L12772">
        <v>4.43</v>
      </c>
    </row>
    <row r="12773" spans="1:12" x14ac:dyDescent="0.2">
      <c r="A12773" s="4">
        <v>40525</v>
      </c>
      <c r="B12773">
        <v>0.1</v>
      </c>
      <c r="C12773">
        <v>0.15</v>
      </c>
      <c r="D12773">
        <v>0.19</v>
      </c>
      <c r="E12773">
        <v>0.28999999999999998</v>
      </c>
      <c r="F12773">
        <v>0.61</v>
      </c>
      <c r="G12773">
        <v>0.98</v>
      </c>
      <c r="H12773">
        <v>1.91</v>
      </c>
      <c r="I12773">
        <v>2.64</v>
      </c>
      <c r="J12773">
        <v>3.29</v>
      </c>
      <c r="K12773">
        <v>4.1500000000000004</v>
      </c>
      <c r="L12773">
        <v>4.3899999999999997</v>
      </c>
    </row>
    <row r="12774" spans="1:12" x14ac:dyDescent="0.2">
      <c r="A12774" s="4">
        <v>40526</v>
      </c>
      <c r="B12774">
        <v>0.09</v>
      </c>
      <c r="C12774">
        <v>0.15</v>
      </c>
      <c r="D12774">
        <v>0.2</v>
      </c>
      <c r="E12774">
        <v>0.3</v>
      </c>
      <c r="F12774">
        <v>0.66</v>
      </c>
      <c r="G12774">
        <v>1.06</v>
      </c>
      <c r="H12774">
        <v>2.08</v>
      </c>
      <c r="I12774">
        <v>2.84</v>
      </c>
      <c r="J12774">
        <v>3.49</v>
      </c>
      <c r="K12774">
        <v>4.32</v>
      </c>
      <c r="L12774">
        <v>4.54</v>
      </c>
    </row>
    <row r="12775" spans="1:12" x14ac:dyDescent="0.2">
      <c r="A12775" s="4">
        <v>40527</v>
      </c>
      <c r="B12775">
        <v>0.08</v>
      </c>
      <c r="C12775">
        <v>0.14000000000000001</v>
      </c>
      <c r="D12775">
        <v>0.2</v>
      </c>
      <c r="E12775">
        <v>0.3</v>
      </c>
      <c r="F12775">
        <v>0.68</v>
      </c>
      <c r="G12775">
        <v>1.08</v>
      </c>
      <c r="H12775">
        <v>2.11</v>
      </c>
      <c r="I12775">
        <v>2.88</v>
      </c>
      <c r="J12775">
        <v>3.53</v>
      </c>
      <c r="K12775">
        <v>4.37</v>
      </c>
      <c r="L12775">
        <v>4.59</v>
      </c>
    </row>
    <row r="12776" spans="1:12" x14ac:dyDescent="0.2">
      <c r="A12776" s="4">
        <v>40528</v>
      </c>
      <c r="B12776">
        <v>0.08</v>
      </c>
      <c r="C12776">
        <v>0.13</v>
      </c>
      <c r="D12776">
        <v>0.19</v>
      </c>
      <c r="E12776">
        <v>0.31</v>
      </c>
      <c r="F12776">
        <v>0.66</v>
      </c>
      <c r="G12776">
        <v>1.05</v>
      </c>
      <c r="H12776">
        <v>2.06</v>
      </c>
      <c r="I12776">
        <v>2.81</v>
      </c>
      <c r="J12776">
        <v>3.47</v>
      </c>
      <c r="K12776">
        <v>4.32</v>
      </c>
      <c r="L12776">
        <v>4.57</v>
      </c>
    </row>
    <row r="12777" spans="1:12" x14ac:dyDescent="0.2">
      <c r="A12777" s="4">
        <v>40529</v>
      </c>
      <c r="B12777">
        <v>0.05</v>
      </c>
      <c r="C12777">
        <v>0.11</v>
      </c>
      <c r="D12777">
        <v>0.18</v>
      </c>
      <c r="E12777">
        <v>0.3</v>
      </c>
      <c r="F12777">
        <v>0.61</v>
      </c>
      <c r="G12777">
        <v>0.99</v>
      </c>
      <c r="H12777">
        <v>1.97</v>
      </c>
      <c r="I12777">
        <v>2.69</v>
      </c>
      <c r="J12777">
        <v>3.33</v>
      </c>
      <c r="K12777">
        <v>4.1900000000000004</v>
      </c>
      <c r="L12777">
        <v>4.41</v>
      </c>
    </row>
    <row r="12778" spans="1:12" x14ac:dyDescent="0.2">
      <c r="A12778" s="4">
        <v>40532</v>
      </c>
      <c r="B12778">
        <v>0.04</v>
      </c>
      <c r="C12778">
        <v>0.14000000000000001</v>
      </c>
      <c r="D12778">
        <v>0.19</v>
      </c>
      <c r="E12778">
        <v>0.3</v>
      </c>
      <c r="F12778">
        <v>0.62</v>
      </c>
      <c r="G12778">
        <v>1.01</v>
      </c>
      <c r="H12778">
        <v>1.99</v>
      </c>
      <c r="I12778">
        <v>2.72</v>
      </c>
      <c r="J12778">
        <v>3.36</v>
      </c>
      <c r="K12778">
        <v>4.21</v>
      </c>
      <c r="L12778">
        <v>4.4400000000000004</v>
      </c>
    </row>
    <row r="12779" spans="1:12" x14ac:dyDescent="0.2">
      <c r="A12779" s="4">
        <v>40533</v>
      </c>
      <c r="B12779">
        <v>0.09</v>
      </c>
      <c r="C12779">
        <v>0.14000000000000001</v>
      </c>
      <c r="D12779">
        <v>0.19</v>
      </c>
      <c r="E12779">
        <v>0.3</v>
      </c>
      <c r="F12779">
        <v>0.63</v>
      </c>
      <c r="G12779">
        <v>1.02</v>
      </c>
      <c r="H12779">
        <v>1.99</v>
      </c>
      <c r="I12779">
        <v>2.71</v>
      </c>
      <c r="J12779">
        <v>3.35</v>
      </c>
      <c r="K12779">
        <v>4.21</v>
      </c>
      <c r="L12779">
        <v>4.4400000000000004</v>
      </c>
    </row>
    <row r="12780" spans="1:12" x14ac:dyDescent="0.2">
      <c r="A12780" s="4">
        <v>40534</v>
      </c>
      <c r="B12780">
        <v>7.0000000000000007E-2</v>
      </c>
      <c r="C12780">
        <v>0.14000000000000001</v>
      </c>
      <c r="D12780">
        <v>0.2</v>
      </c>
      <c r="E12780">
        <v>0.3</v>
      </c>
      <c r="F12780">
        <v>0.65</v>
      </c>
      <c r="G12780">
        <v>1.05</v>
      </c>
      <c r="H12780">
        <v>2.02</v>
      </c>
      <c r="I12780">
        <v>2.74</v>
      </c>
      <c r="J12780">
        <v>3.36</v>
      </c>
      <c r="K12780">
        <v>4.2300000000000004</v>
      </c>
      <c r="L12780">
        <v>4.45</v>
      </c>
    </row>
    <row r="12781" spans="1:12" x14ac:dyDescent="0.2">
      <c r="A12781" s="4">
        <v>40535</v>
      </c>
      <c r="B12781">
        <v>7.0000000000000007E-2</v>
      </c>
      <c r="C12781">
        <v>0.14000000000000001</v>
      </c>
      <c r="D12781">
        <v>0.19</v>
      </c>
      <c r="E12781">
        <v>0.3</v>
      </c>
      <c r="F12781">
        <v>0.67</v>
      </c>
      <c r="G12781">
        <v>1.1000000000000001</v>
      </c>
      <c r="H12781">
        <v>2.09</v>
      </c>
      <c r="I12781">
        <v>2.8</v>
      </c>
      <c r="J12781">
        <v>3.41</v>
      </c>
      <c r="K12781">
        <v>4.26</v>
      </c>
      <c r="L12781">
        <v>4.47</v>
      </c>
    </row>
    <row r="12782" spans="1:12" x14ac:dyDescent="0.2">
      <c r="A12782" s="4">
        <v>40536</v>
      </c>
      <c r="B12782" t="s">
        <v>13</v>
      </c>
      <c r="C12782" t="s">
        <v>13</v>
      </c>
      <c r="D12782" t="s">
        <v>13</v>
      </c>
      <c r="E12782" t="s">
        <v>13</v>
      </c>
      <c r="F12782" t="s">
        <v>13</v>
      </c>
      <c r="G12782" t="s">
        <v>13</v>
      </c>
      <c r="H12782" t="s">
        <v>13</v>
      </c>
      <c r="I12782" t="s">
        <v>13</v>
      </c>
      <c r="J12782" t="s">
        <v>13</v>
      </c>
      <c r="K12782" t="s">
        <v>13</v>
      </c>
      <c r="L12782" t="s">
        <v>13</v>
      </c>
    </row>
    <row r="12783" spans="1:12" x14ac:dyDescent="0.2">
      <c r="A12783" s="4">
        <v>40539</v>
      </c>
      <c r="B12783">
        <v>0.06</v>
      </c>
      <c r="C12783">
        <v>0.17</v>
      </c>
      <c r="D12783">
        <v>0.22</v>
      </c>
      <c r="E12783">
        <v>0.32</v>
      </c>
      <c r="F12783">
        <v>0.71</v>
      </c>
      <c r="G12783">
        <v>1.1100000000000001</v>
      </c>
      <c r="H12783">
        <v>2.08</v>
      </c>
      <c r="I12783">
        <v>2.76</v>
      </c>
      <c r="J12783">
        <v>3.36</v>
      </c>
      <c r="K12783">
        <v>4.2</v>
      </c>
      <c r="L12783">
        <v>4.42</v>
      </c>
    </row>
    <row r="12784" spans="1:12" x14ac:dyDescent="0.2">
      <c r="A12784" s="4">
        <v>40540</v>
      </c>
      <c r="B12784">
        <v>0.08</v>
      </c>
      <c r="C12784">
        <v>0.15</v>
      </c>
      <c r="D12784">
        <v>0.21</v>
      </c>
      <c r="E12784">
        <v>0.31</v>
      </c>
      <c r="F12784">
        <v>0.75</v>
      </c>
      <c r="G12784">
        <v>1.17</v>
      </c>
      <c r="H12784">
        <v>2.1800000000000002</v>
      </c>
      <c r="I12784">
        <v>2.89</v>
      </c>
      <c r="J12784">
        <v>3.5</v>
      </c>
      <c r="K12784">
        <v>4.33</v>
      </c>
      <c r="L12784">
        <v>4.53</v>
      </c>
    </row>
    <row r="12785" spans="1:12" x14ac:dyDescent="0.2">
      <c r="A12785" s="4">
        <v>40541</v>
      </c>
      <c r="B12785">
        <v>0.05</v>
      </c>
      <c r="C12785">
        <v>0.13</v>
      </c>
      <c r="D12785">
        <v>0.2</v>
      </c>
      <c r="E12785">
        <v>0.3</v>
      </c>
      <c r="F12785">
        <v>0.64</v>
      </c>
      <c r="G12785">
        <v>1.05</v>
      </c>
      <c r="H12785">
        <v>2.0299999999999998</v>
      </c>
      <c r="I12785">
        <v>2.75</v>
      </c>
      <c r="J12785">
        <v>3.35</v>
      </c>
      <c r="K12785">
        <v>4.1900000000000004</v>
      </c>
      <c r="L12785">
        <v>4.41</v>
      </c>
    </row>
    <row r="12786" spans="1:12" x14ac:dyDescent="0.2">
      <c r="A12786" s="4">
        <v>40542</v>
      </c>
      <c r="B12786">
        <v>0.05</v>
      </c>
      <c r="C12786">
        <v>0.12</v>
      </c>
      <c r="D12786">
        <v>0.2</v>
      </c>
      <c r="E12786">
        <v>0.28999999999999998</v>
      </c>
      <c r="F12786">
        <v>0.66</v>
      </c>
      <c r="G12786">
        <v>1.07</v>
      </c>
      <c r="H12786">
        <v>2.06</v>
      </c>
      <c r="I12786">
        <v>2.76</v>
      </c>
      <c r="J12786">
        <v>3.38</v>
      </c>
      <c r="K12786">
        <v>4.21</v>
      </c>
      <c r="L12786">
        <v>4.43</v>
      </c>
    </row>
    <row r="12787" spans="1:12" x14ac:dyDescent="0.2">
      <c r="A12787" s="4">
        <v>40543</v>
      </c>
      <c r="B12787">
        <v>7.0000000000000007E-2</v>
      </c>
      <c r="C12787">
        <v>0.12</v>
      </c>
      <c r="D12787">
        <v>0.19</v>
      </c>
      <c r="E12787">
        <v>0.28999999999999998</v>
      </c>
      <c r="F12787">
        <v>0.61</v>
      </c>
      <c r="G12787">
        <v>1.02</v>
      </c>
      <c r="H12787">
        <v>2.0099999999999998</v>
      </c>
      <c r="I12787">
        <v>2.71</v>
      </c>
      <c r="J12787">
        <v>3.3</v>
      </c>
      <c r="K12787">
        <v>4.13</v>
      </c>
      <c r="L12787">
        <v>4.34</v>
      </c>
    </row>
    <row r="12788" spans="1:12" x14ac:dyDescent="0.2">
      <c r="A12788" s="4">
        <v>40546</v>
      </c>
      <c r="B12788">
        <v>0.11</v>
      </c>
      <c r="C12788">
        <v>0.15</v>
      </c>
      <c r="D12788">
        <v>0.19</v>
      </c>
      <c r="E12788">
        <v>0.28999999999999998</v>
      </c>
      <c r="F12788">
        <v>0.61</v>
      </c>
      <c r="G12788">
        <v>1.03</v>
      </c>
      <c r="H12788">
        <v>2.02</v>
      </c>
      <c r="I12788">
        <v>2.74</v>
      </c>
      <c r="J12788">
        <v>3.36</v>
      </c>
      <c r="K12788">
        <v>4.18</v>
      </c>
      <c r="L12788">
        <v>4.3899999999999997</v>
      </c>
    </row>
    <row r="12789" spans="1:12" x14ac:dyDescent="0.2">
      <c r="A12789" s="4">
        <v>40547</v>
      </c>
      <c r="B12789">
        <v>0.12</v>
      </c>
      <c r="C12789">
        <v>0.14000000000000001</v>
      </c>
      <c r="D12789">
        <v>0.19</v>
      </c>
      <c r="E12789">
        <v>0.28000000000000003</v>
      </c>
      <c r="F12789">
        <v>0.63</v>
      </c>
      <c r="G12789">
        <v>1.04</v>
      </c>
      <c r="H12789">
        <v>2.0099999999999998</v>
      </c>
      <c r="I12789">
        <v>2.72</v>
      </c>
      <c r="J12789">
        <v>3.36</v>
      </c>
      <c r="K12789">
        <v>4.21</v>
      </c>
      <c r="L12789">
        <v>4.4400000000000004</v>
      </c>
    </row>
    <row r="12790" spans="1:12" x14ac:dyDescent="0.2">
      <c r="A12790" s="4">
        <v>40548</v>
      </c>
      <c r="B12790">
        <v>0.13</v>
      </c>
      <c r="C12790">
        <v>0.14000000000000001</v>
      </c>
      <c r="D12790">
        <v>0.19</v>
      </c>
      <c r="E12790">
        <v>0.31</v>
      </c>
      <c r="F12790">
        <v>0.71</v>
      </c>
      <c r="G12790">
        <v>1.1599999999999999</v>
      </c>
      <c r="H12790">
        <v>2.14</v>
      </c>
      <c r="I12790">
        <v>2.86</v>
      </c>
      <c r="J12790">
        <v>3.5</v>
      </c>
      <c r="K12790">
        <v>4.34</v>
      </c>
      <c r="L12790">
        <v>4.55</v>
      </c>
    </row>
    <row r="12791" spans="1:12" x14ac:dyDescent="0.2">
      <c r="A12791" s="4">
        <v>40549</v>
      </c>
      <c r="B12791">
        <v>0.13</v>
      </c>
      <c r="C12791">
        <v>0.15</v>
      </c>
      <c r="D12791">
        <v>0.18</v>
      </c>
      <c r="E12791">
        <v>0.3</v>
      </c>
      <c r="F12791">
        <v>0.68</v>
      </c>
      <c r="G12791">
        <v>1.1100000000000001</v>
      </c>
      <c r="H12791">
        <v>2.09</v>
      </c>
      <c r="I12791">
        <v>2.8</v>
      </c>
      <c r="J12791">
        <v>3.44</v>
      </c>
      <c r="K12791">
        <v>4.3099999999999996</v>
      </c>
      <c r="L12791">
        <v>4.53</v>
      </c>
    </row>
    <row r="12792" spans="1:12" x14ac:dyDescent="0.2">
      <c r="A12792" s="4">
        <v>40550</v>
      </c>
      <c r="B12792">
        <v>0.13</v>
      </c>
      <c r="C12792">
        <v>0.14000000000000001</v>
      </c>
      <c r="D12792">
        <v>0.18</v>
      </c>
      <c r="E12792">
        <v>0.28999999999999998</v>
      </c>
      <c r="F12792">
        <v>0.6</v>
      </c>
      <c r="G12792">
        <v>1.02</v>
      </c>
      <c r="H12792">
        <v>1.96</v>
      </c>
      <c r="I12792">
        <v>2.69</v>
      </c>
      <c r="J12792">
        <v>3.34</v>
      </c>
      <c r="K12792">
        <v>4.25</v>
      </c>
      <c r="L12792">
        <v>4.4800000000000004</v>
      </c>
    </row>
    <row r="12793" spans="1:12" x14ac:dyDescent="0.2">
      <c r="A12793" s="4">
        <v>40553</v>
      </c>
      <c r="B12793">
        <v>0.14000000000000001</v>
      </c>
      <c r="C12793">
        <v>0.15</v>
      </c>
      <c r="D12793">
        <v>0.18</v>
      </c>
      <c r="E12793">
        <v>0.28999999999999998</v>
      </c>
      <c r="F12793">
        <v>0.59</v>
      </c>
      <c r="G12793">
        <v>0.99</v>
      </c>
      <c r="H12793">
        <v>1.93</v>
      </c>
      <c r="I12793">
        <v>2.65</v>
      </c>
      <c r="J12793">
        <v>3.32</v>
      </c>
      <c r="K12793">
        <v>4.2300000000000004</v>
      </c>
      <c r="L12793">
        <v>4.47</v>
      </c>
    </row>
    <row r="12794" spans="1:12" x14ac:dyDescent="0.2">
      <c r="A12794" s="4">
        <v>40554</v>
      </c>
      <c r="B12794">
        <v>0.15</v>
      </c>
      <c r="C12794">
        <v>0.15</v>
      </c>
      <c r="D12794">
        <v>0.19</v>
      </c>
      <c r="E12794">
        <v>0.28000000000000003</v>
      </c>
      <c r="F12794">
        <v>0.6</v>
      </c>
      <c r="G12794">
        <v>1.03</v>
      </c>
      <c r="H12794">
        <v>1.98</v>
      </c>
      <c r="I12794">
        <v>2.7</v>
      </c>
      <c r="J12794">
        <v>3.37</v>
      </c>
      <c r="K12794">
        <v>4.26</v>
      </c>
      <c r="L12794">
        <v>4.49</v>
      </c>
    </row>
    <row r="12795" spans="1:12" x14ac:dyDescent="0.2">
      <c r="A12795" s="4">
        <v>40555</v>
      </c>
      <c r="B12795">
        <v>0.15</v>
      </c>
      <c r="C12795">
        <v>0.15</v>
      </c>
      <c r="D12795">
        <v>0.18</v>
      </c>
      <c r="E12795">
        <v>0.26</v>
      </c>
      <c r="F12795">
        <v>0.61</v>
      </c>
      <c r="G12795">
        <v>1.03</v>
      </c>
      <c r="H12795">
        <v>1.99</v>
      </c>
      <c r="I12795">
        <v>2.71</v>
      </c>
      <c r="J12795">
        <v>3.4</v>
      </c>
      <c r="K12795">
        <v>4.28</v>
      </c>
      <c r="L12795">
        <v>4.5199999999999996</v>
      </c>
    </row>
    <row r="12796" spans="1:12" x14ac:dyDescent="0.2">
      <c r="A12796" s="4">
        <v>40556</v>
      </c>
      <c r="B12796">
        <v>0.15</v>
      </c>
      <c r="C12796">
        <v>0.15</v>
      </c>
      <c r="D12796">
        <v>0.18</v>
      </c>
      <c r="E12796">
        <v>0.26</v>
      </c>
      <c r="F12796">
        <v>0.59</v>
      </c>
      <c r="G12796">
        <v>1</v>
      </c>
      <c r="H12796">
        <v>1.93</v>
      </c>
      <c r="I12796">
        <v>2.65</v>
      </c>
      <c r="J12796">
        <v>3.34</v>
      </c>
      <c r="K12796">
        <v>4.24</v>
      </c>
      <c r="L12796">
        <v>4.5</v>
      </c>
    </row>
    <row r="12797" spans="1:12" x14ac:dyDescent="0.2">
      <c r="A12797" s="4">
        <v>40557</v>
      </c>
      <c r="B12797">
        <v>0.14000000000000001</v>
      </c>
      <c r="C12797">
        <v>0.15</v>
      </c>
      <c r="D12797">
        <v>0.18</v>
      </c>
      <c r="E12797">
        <v>0.27</v>
      </c>
      <c r="F12797">
        <v>0.59</v>
      </c>
      <c r="G12797">
        <v>1</v>
      </c>
      <c r="H12797">
        <v>1.95</v>
      </c>
      <c r="I12797">
        <v>2.66</v>
      </c>
      <c r="J12797">
        <v>3.35</v>
      </c>
      <c r="K12797">
        <v>4.2699999999999996</v>
      </c>
      <c r="L12797">
        <v>4.53</v>
      </c>
    </row>
    <row r="12798" spans="1:12" x14ac:dyDescent="0.2">
      <c r="A12798" s="4">
        <v>40560</v>
      </c>
      <c r="B12798" t="s">
        <v>13</v>
      </c>
      <c r="C12798" t="s">
        <v>13</v>
      </c>
      <c r="D12798" t="s">
        <v>13</v>
      </c>
      <c r="E12798" t="s">
        <v>13</v>
      </c>
      <c r="F12798" t="s">
        <v>13</v>
      </c>
      <c r="G12798" t="s">
        <v>13</v>
      </c>
      <c r="H12798" t="s">
        <v>13</v>
      </c>
      <c r="I12798" t="s">
        <v>13</v>
      </c>
      <c r="J12798" t="s">
        <v>13</v>
      </c>
      <c r="K12798" t="s">
        <v>13</v>
      </c>
      <c r="L12798" t="s">
        <v>13</v>
      </c>
    </row>
    <row r="12799" spans="1:12" x14ac:dyDescent="0.2">
      <c r="A12799" s="4">
        <v>40561</v>
      </c>
      <c r="B12799">
        <v>0.15</v>
      </c>
      <c r="C12799">
        <v>0.16</v>
      </c>
      <c r="D12799">
        <v>0.19</v>
      </c>
      <c r="E12799">
        <v>0.26</v>
      </c>
      <c r="F12799">
        <v>0.6</v>
      </c>
      <c r="G12799">
        <v>1</v>
      </c>
      <c r="H12799">
        <v>1.97</v>
      </c>
      <c r="I12799">
        <v>2.7</v>
      </c>
      <c r="J12799">
        <v>3.39</v>
      </c>
      <c r="K12799">
        <v>4.3099999999999996</v>
      </c>
      <c r="L12799">
        <v>4.5599999999999996</v>
      </c>
    </row>
    <row r="12800" spans="1:12" x14ac:dyDescent="0.2">
      <c r="A12800" s="4">
        <v>40562</v>
      </c>
      <c r="B12800">
        <v>0.16</v>
      </c>
      <c r="C12800">
        <v>0.16</v>
      </c>
      <c r="D12800">
        <v>0.19</v>
      </c>
      <c r="E12800">
        <v>0.27</v>
      </c>
      <c r="F12800">
        <v>0.6</v>
      </c>
      <c r="G12800">
        <v>0.98</v>
      </c>
      <c r="H12800">
        <v>1.95</v>
      </c>
      <c r="I12800">
        <v>2.69</v>
      </c>
      <c r="J12800">
        <v>3.37</v>
      </c>
      <c r="K12800">
        <v>4.2699999999999996</v>
      </c>
      <c r="L12800">
        <v>4.53</v>
      </c>
    </row>
    <row r="12801" spans="1:12" x14ac:dyDescent="0.2">
      <c r="A12801" s="4">
        <v>40563</v>
      </c>
      <c r="B12801">
        <v>0.15</v>
      </c>
      <c r="C12801">
        <v>0.16</v>
      </c>
      <c r="D12801">
        <v>0.19</v>
      </c>
      <c r="E12801">
        <v>0.27</v>
      </c>
      <c r="F12801">
        <v>0.65</v>
      </c>
      <c r="G12801">
        <v>1.07</v>
      </c>
      <c r="H12801">
        <v>2.06</v>
      </c>
      <c r="I12801">
        <v>2.81</v>
      </c>
      <c r="J12801">
        <v>3.47</v>
      </c>
      <c r="K12801">
        <v>4.3600000000000003</v>
      </c>
      <c r="L12801">
        <v>4.5999999999999996</v>
      </c>
    </row>
    <row r="12802" spans="1:12" x14ac:dyDescent="0.2">
      <c r="A12802" s="4">
        <v>40564</v>
      </c>
      <c r="B12802">
        <v>0.15</v>
      </c>
      <c r="C12802">
        <v>0.16</v>
      </c>
      <c r="D12802">
        <v>0.19</v>
      </c>
      <c r="E12802">
        <v>0.27</v>
      </c>
      <c r="F12802">
        <v>0.63</v>
      </c>
      <c r="G12802">
        <v>1.05</v>
      </c>
      <c r="H12802">
        <v>2.04</v>
      </c>
      <c r="I12802">
        <v>2.77</v>
      </c>
      <c r="J12802">
        <v>3.44</v>
      </c>
      <c r="K12802">
        <v>4.33</v>
      </c>
      <c r="L12802">
        <v>4.57</v>
      </c>
    </row>
    <row r="12803" spans="1:12" x14ac:dyDescent="0.2">
      <c r="A12803" s="4">
        <v>40567</v>
      </c>
      <c r="B12803">
        <v>0.15</v>
      </c>
      <c r="C12803">
        <v>0.16</v>
      </c>
      <c r="D12803">
        <v>0.18</v>
      </c>
      <c r="E12803">
        <v>0.28000000000000003</v>
      </c>
      <c r="F12803">
        <v>0.65</v>
      </c>
      <c r="G12803">
        <v>1.05</v>
      </c>
      <c r="H12803">
        <v>2.0299999999999998</v>
      </c>
      <c r="I12803">
        <v>2.76</v>
      </c>
      <c r="J12803">
        <v>3.43</v>
      </c>
      <c r="K12803">
        <v>4.3099999999999996</v>
      </c>
      <c r="L12803">
        <v>4.55</v>
      </c>
    </row>
    <row r="12804" spans="1:12" x14ac:dyDescent="0.2">
      <c r="A12804" s="4">
        <v>40568</v>
      </c>
      <c r="B12804">
        <v>0.15</v>
      </c>
      <c r="C12804">
        <v>0.16</v>
      </c>
      <c r="D12804">
        <v>0.18</v>
      </c>
      <c r="E12804">
        <v>0.27</v>
      </c>
      <c r="F12804">
        <v>0.62</v>
      </c>
      <c r="G12804">
        <v>1</v>
      </c>
      <c r="H12804">
        <v>1.96</v>
      </c>
      <c r="I12804">
        <v>2.68</v>
      </c>
      <c r="J12804">
        <v>3.35</v>
      </c>
      <c r="K12804">
        <v>4.2300000000000004</v>
      </c>
      <c r="L12804">
        <v>4.4800000000000004</v>
      </c>
    </row>
    <row r="12805" spans="1:12" x14ac:dyDescent="0.2">
      <c r="A12805" s="4">
        <v>40569</v>
      </c>
      <c r="B12805">
        <v>0.15</v>
      </c>
      <c r="C12805">
        <v>0.16</v>
      </c>
      <c r="D12805">
        <v>0.18</v>
      </c>
      <c r="E12805">
        <v>0.27</v>
      </c>
      <c r="F12805">
        <v>0.62</v>
      </c>
      <c r="G12805">
        <v>1.05</v>
      </c>
      <c r="H12805">
        <v>2.0299999999999998</v>
      </c>
      <c r="I12805">
        <v>2.76</v>
      </c>
      <c r="J12805">
        <v>3.45</v>
      </c>
      <c r="K12805">
        <v>4.34</v>
      </c>
      <c r="L12805">
        <v>4.59</v>
      </c>
    </row>
    <row r="12806" spans="1:12" x14ac:dyDescent="0.2">
      <c r="A12806" s="4">
        <v>40570</v>
      </c>
      <c r="B12806">
        <v>0.13</v>
      </c>
      <c r="C12806">
        <v>0.15</v>
      </c>
      <c r="D12806">
        <v>0.17</v>
      </c>
      <c r="E12806">
        <v>0.25</v>
      </c>
      <c r="F12806">
        <v>0.59</v>
      </c>
      <c r="G12806">
        <v>1</v>
      </c>
      <c r="H12806">
        <v>1.98</v>
      </c>
      <c r="I12806">
        <v>2.75</v>
      </c>
      <c r="J12806">
        <v>3.42</v>
      </c>
      <c r="K12806">
        <v>4.3099999999999996</v>
      </c>
      <c r="L12806">
        <v>4.57</v>
      </c>
    </row>
    <row r="12807" spans="1:12" x14ac:dyDescent="0.2">
      <c r="A12807" s="4">
        <v>40571</v>
      </c>
      <c r="B12807">
        <v>0.13</v>
      </c>
      <c r="C12807">
        <v>0.15</v>
      </c>
      <c r="D12807">
        <v>0.15</v>
      </c>
      <c r="E12807">
        <v>0.24</v>
      </c>
      <c r="F12807">
        <v>0.54</v>
      </c>
      <c r="G12807">
        <v>0.96</v>
      </c>
      <c r="H12807">
        <v>1.92</v>
      </c>
      <c r="I12807">
        <v>2.66</v>
      </c>
      <c r="J12807">
        <v>3.36</v>
      </c>
      <c r="K12807">
        <v>4.26</v>
      </c>
      <c r="L12807">
        <v>4.53</v>
      </c>
    </row>
    <row r="12808" spans="1:12" x14ac:dyDescent="0.2">
      <c r="A12808" s="4">
        <v>40574</v>
      </c>
      <c r="B12808">
        <v>0.15</v>
      </c>
      <c r="C12808">
        <v>0.15</v>
      </c>
      <c r="D12808">
        <v>0.17</v>
      </c>
      <c r="E12808">
        <v>0.26</v>
      </c>
      <c r="F12808">
        <v>0.57999999999999996</v>
      </c>
      <c r="G12808">
        <v>0.98</v>
      </c>
      <c r="H12808">
        <v>1.95</v>
      </c>
      <c r="I12808">
        <v>2.71</v>
      </c>
      <c r="J12808">
        <v>3.42</v>
      </c>
      <c r="K12808">
        <v>4.33</v>
      </c>
      <c r="L12808">
        <v>4.58</v>
      </c>
    </row>
    <row r="12809" spans="1:12" x14ac:dyDescent="0.2">
      <c r="A12809" s="4">
        <v>40575</v>
      </c>
      <c r="B12809">
        <v>0.16</v>
      </c>
      <c r="C12809">
        <v>0.15</v>
      </c>
      <c r="D12809">
        <v>0.18</v>
      </c>
      <c r="E12809">
        <v>0.27</v>
      </c>
      <c r="F12809">
        <v>0.61</v>
      </c>
      <c r="G12809">
        <v>1.04</v>
      </c>
      <c r="H12809">
        <v>2.02</v>
      </c>
      <c r="I12809">
        <v>2.79</v>
      </c>
      <c r="J12809">
        <v>3.48</v>
      </c>
      <c r="K12809">
        <v>4.37</v>
      </c>
      <c r="L12809">
        <v>4.62</v>
      </c>
    </row>
    <row r="12810" spans="1:12" x14ac:dyDescent="0.2">
      <c r="A12810" s="4">
        <v>40576</v>
      </c>
      <c r="B12810">
        <v>0.15</v>
      </c>
      <c r="C12810">
        <v>0.16</v>
      </c>
      <c r="D12810">
        <v>0.18</v>
      </c>
      <c r="E12810">
        <v>0.28000000000000003</v>
      </c>
      <c r="F12810">
        <v>0.67</v>
      </c>
      <c r="G12810">
        <v>1.1200000000000001</v>
      </c>
      <c r="H12810">
        <v>2.1</v>
      </c>
      <c r="I12810">
        <v>2.84</v>
      </c>
      <c r="J12810">
        <v>3.52</v>
      </c>
      <c r="K12810">
        <v>4.3899999999999997</v>
      </c>
      <c r="L12810">
        <v>4.6399999999999997</v>
      </c>
    </row>
    <row r="12811" spans="1:12" x14ac:dyDescent="0.2">
      <c r="A12811" s="4">
        <v>40577</v>
      </c>
      <c r="B12811">
        <v>0.14000000000000001</v>
      </c>
      <c r="C12811">
        <v>0.14000000000000001</v>
      </c>
      <c r="D12811">
        <v>0.18</v>
      </c>
      <c r="E12811">
        <v>0.28999999999999998</v>
      </c>
      <c r="F12811">
        <v>0.71</v>
      </c>
      <c r="G12811">
        <v>1.19</v>
      </c>
      <c r="H12811">
        <v>2.1800000000000002</v>
      </c>
      <c r="I12811">
        <v>2.92</v>
      </c>
      <c r="J12811">
        <v>3.58</v>
      </c>
      <c r="K12811">
        <v>4.43</v>
      </c>
      <c r="L12811">
        <v>4.67</v>
      </c>
    </row>
    <row r="12812" spans="1:12" x14ac:dyDescent="0.2">
      <c r="A12812" s="4">
        <v>40578</v>
      </c>
      <c r="B12812">
        <v>0.13</v>
      </c>
      <c r="C12812">
        <v>0.15</v>
      </c>
      <c r="D12812">
        <v>0.18</v>
      </c>
      <c r="E12812">
        <v>0.31</v>
      </c>
      <c r="F12812">
        <v>0.77</v>
      </c>
      <c r="G12812">
        <v>1.25</v>
      </c>
      <c r="H12812">
        <v>2.27</v>
      </c>
      <c r="I12812">
        <v>3.01</v>
      </c>
      <c r="J12812">
        <v>3.68</v>
      </c>
      <c r="K12812">
        <v>4.51</v>
      </c>
      <c r="L12812">
        <v>4.7300000000000004</v>
      </c>
    </row>
    <row r="12813" spans="1:12" x14ac:dyDescent="0.2">
      <c r="A12813" s="4">
        <v>40581</v>
      </c>
      <c r="B12813">
        <v>0.13</v>
      </c>
      <c r="C12813">
        <v>0.16</v>
      </c>
      <c r="D12813">
        <v>0.18</v>
      </c>
      <c r="E12813">
        <v>0.31</v>
      </c>
      <c r="F12813">
        <v>0.78</v>
      </c>
      <c r="G12813">
        <v>1.28</v>
      </c>
      <c r="H12813">
        <v>2.29</v>
      </c>
      <c r="I12813">
        <v>3.03</v>
      </c>
      <c r="J12813">
        <v>3.68</v>
      </c>
      <c r="K12813">
        <v>4.5</v>
      </c>
      <c r="L12813">
        <v>4.71</v>
      </c>
    </row>
    <row r="12814" spans="1:12" x14ac:dyDescent="0.2">
      <c r="A12814" s="4">
        <v>40582</v>
      </c>
      <c r="B12814">
        <v>0.14000000000000001</v>
      </c>
      <c r="C12814">
        <v>0.15</v>
      </c>
      <c r="D12814">
        <v>0.18</v>
      </c>
      <c r="E12814">
        <v>0.31</v>
      </c>
      <c r="F12814">
        <v>0.86</v>
      </c>
      <c r="G12814">
        <v>1.4</v>
      </c>
      <c r="H12814">
        <v>2.39</v>
      </c>
      <c r="I12814">
        <v>3.12</v>
      </c>
      <c r="J12814">
        <v>3.75</v>
      </c>
      <c r="K12814">
        <v>4.5599999999999996</v>
      </c>
      <c r="L12814">
        <v>4.76</v>
      </c>
    </row>
    <row r="12815" spans="1:12" x14ac:dyDescent="0.2">
      <c r="A12815" s="4">
        <v>40583</v>
      </c>
      <c r="B12815">
        <v>0.11</v>
      </c>
      <c r="C12815">
        <v>0.14000000000000001</v>
      </c>
      <c r="D12815">
        <v>0.18</v>
      </c>
      <c r="E12815">
        <v>0.3</v>
      </c>
      <c r="F12815">
        <v>0.81</v>
      </c>
      <c r="G12815">
        <v>1.34</v>
      </c>
      <c r="H12815">
        <v>2.33</v>
      </c>
      <c r="I12815">
        <v>3.05</v>
      </c>
      <c r="J12815">
        <v>3.65</v>
      </c>
      <c r="K12815">
        <v>4.49</v>
      </c>
      <c r="L12815">
        <v>4.71</v>
      </c>
    </row>
    <row r="12816" spans="1:12" x14ac:dyDescent="0.2">
      <c r="A12816" s="4">
        <v>40584</v>
      </c>
      <c r="B12816">
        <v>0.08</v>
      </c>
      <c r="C12816">
        <v>0.12</v>
      </c>
      <c r="D12816">
        <v>0.16</v>
      </c>
      <c r="E12816">
        <v>0.3</v>
      </c>
      <c r="F12816">
        <v>0.85</v>
      </c>
      <c r="G12816">
        <v>1.4</v>
      </c>
      <c r="H12816">
        <v>2.4</v>
      </c>
      <c r="I12816">
        <v>3.1</v>
      </c>
      <c r="J12816">
        <v>3.7</v>
      </c>
      <c r="K12816">
        <v>4.55</v>
      </c>
      <c r="L12816">
        <v>4.75</v>
      </c>
    </row>
    <row r="12817" spans="1:12" x14ac:dyDescent="0.2">
      <c r="A12817" s="4">
        <v>40585</v>
      </c>
      <c r="B12817">
        <v>0.08</v>
      </c>
      <c r="C12817">
        <v>0.12</v>
      </c>
      <c r="D12817">
        <v>0.16</v>
      </c>
      <c r="E12817">
        <v>0.3</v>
      </c>
      <c r="F12817">
        <v>0.85</v>
      </c>
      <c r="G12817">
        <v>1.4</v>
      </c>
      <c r="H12817">
        <v>2.38</v>
      </c>
      <c r="I12817">
        <v>3.05</v>
      </c>
      <c r="J12817">
        <v>3.64</v>
      </c>
      <c r="K12817">
        <v>4.49</v>
      </c>
      <c r="L12817">
        <v>4.71</v>
      </c>
    </row>
    <row r="12818" spans="1:12" x14ac:dyDescent="0.2">
      <c r="A12818" s="4">
        <v>40588</v>
      </c>
      <c r="B12818">
        <v>0.09</v>
      </c>
      <c r="C12818">
        <v>0.13</v>
      </c>
      <c r="D12818">
        <v>0.17</v>
      </c>
      <c r="E12818">
        <v>0.3</v>
      </c>
      <c r="F12818">
        <v>0.87</v>
      </c>
      <c r="G12818">
        <v>1.41</v>
      </c>
      <c r="H12818">
        <v>2.37</v>
      </c>
      <c r="I12818">
        <v>3.04</v>
      </c>
      <c r="J12818">
        <v>3.62</v>
      </c>
      <c r="K12818">
        <v>4.46</v>
      </c>
      <c r="L12818">
        <v>4.67</v>
      </c>
    </row>
    <row r="12819" spans="1:12" x14ac:dyDescent="0.2">
      <c r="A12819" s="4">
        <v>40589</v>
      </c>
      <c r="B12819">
        <v>0.11</v>
      </c>
      <c r="C12819">
        <v>0.13</v>
      </c>
      <c r="D12819">
        <v>0.17</v>
      </c>
      <c r="E12819">
        <v>0.3</v>
      </c>
      <c r="F12819">
        <v>0.84</v>
      </c>
      <c r="G12819">
        <v>1.39</v>
      </c>
      <c r="H12819">
        <v>2.35</v>
      </c>
      <c r="I12819">
        <v>3.03</v>
      </c>
      <c r="J12819">
        <v>3.61</v>
      </c>
      <c r="K12819">
        <v>4.45</v>
      </c>
      <c r="L12819">
        <v>4.66</v>
      </c>
    </row>
    <row r="12820" spans="1:12" x14ac:dyDescent="0.2">
      <c r="A12820" s="4">
        <v>40590</v>
      </c>
      <c r="B12820">
        <v>0.1</v>
      </c>
      <c r="C12820">
        <v>0.12</v>
      </c>
      <c r="D12820">
        <v>0.16</v>
      </c>
      <c r="E12820">
        <v>0.28999999999999998</v>
      </c>
      <c r="F12820">
        <v>0.86</v>
      </c>
      <c r="G12820">
        <v>1.4</v>
      </c>
      <c r="H12820">
        <v>2.37</v>
      </c>
      <c r="I12820">
        <v>3.04</v>
      </c>
      <c r="J12820">
        <v>3.62</v>
      </c>
      <c r="K12820">
        <v>4.46</v>
      </c>
      <c r="L12820">
        <v>4.67</v>
      </c>
    </row>
    <row r="12821" spans="1:12" x14ac:dyDescent="0.2">
      <c r="A12821" s="4">
        <v>40591</v>
      </c>
      <c r="B12821">
        <v>0.08</v>
      </c>
      <c r="C12821">
        <v>0.09</v>
      </c>
      <c r="D12821">
        <v>0.15</v>
      </c>
      <c r="E12821">
        <v>0.27</v>
      </c>
      <c r="F12821">
        <v>0.8</v>
      </c>
      <c r="G12821">
        <v>1.33</v>
      </c>
      <c r="H12821">
        <v>2.2999999999999998</v>
      </c>
      <c r="I12821">
        <v>2.99</v>
      </c>
      <c r="J12821">
        <v>3.58</v>
      </c>
      <c r="K12821">
        <v>4.4400000000000004</v>
      </c>
      <c r="L12821">
        <v>4.66</v>
      </c>
    </row>
    <row r="12822" spans="1:12" x14ac:dyDescent="0.2">
      <c r="A12822" s="4">
        <v>40592</v>
      </c>
      <c r="B12822">
        <v>0.08</v>
      </c>
      <c r="C12822">
        <v>0.1</v>
      </c>
      <c r="D12822">
        <v>0.15</v>
      </c>
      <c r="E12822">
        <v>0.28000000000000003</v>
      </c>
      <c r="F12822">
        <v>0.78</v>
      </c>
      <c r="G12822">
        <v>1.32</v>
      </c>
      <c r="H12822">
        <v>2.2999999999999998</v>
      </c>
      <c r="I12822">
        <v>2.99</v>
      </c>
      <c r="J12822">
        <v>3.59</v>
      </c>
      <c r="K12822">
        <v>4.46</v>
      </c>
      <c r="L12822">
        <v>4.7</v>
      </c>
    </row>
    <row r="12823" spans="1:12" x14ac:dyDescent="0.2">
      <c r="A12823" s="4">
        <v>40595</v>
      </c>
      <c r="B12823" t="s">
        <v>13</v>
      </c>
      <c r="C12823" t="s">
        <v>13</v>
      </c>
      <c r="D12823" t="s">
        <v>13</v>
      </c>
      <c r="E12823" t="s">
        <v>13</v>
      </c>
      <c r="F12823" t="s">
        <v>13</v>
      </c>
      <c r="G12823" t="s">
        <v>13</v>
      </c>
      <c r="H12823" t="s">
        <v>13</v>
      </c>
      <c r="I12823" t="s">
        <v>13</v>
      </c>
      <c r="J12823" t="s">
        <v>13</v>
      </c>
      <c r="K12823" t="s">
        <v>13</v>
      </c>
      <c r="L12823" t="s">
        <v>13</v>
      </c>
    </row>
    <row r="12824" spans="1:12" x14ac:dyDescent="0.2">
      <c r="A12824" s="4">
        <v>40596</v>
      </c>
      <c r="B12824">
        <v>0.1</v>
      </c>
      <c r="C12824">
        <v>0.12</v>
      </c>
      <c r="D12824">
        <v>0.16</v>
      </c>
      <c r="E12824">
        <v>0.28000000000000003</v>
      </c>
      <c r="F12824">
        <v>0.74</v>
      </c>
      <c r="G12824">
        <v>1.22</v>
      </c>
      <c r="H12824">
        <v>2.16</v>
      </c>
      <c r="I12824">
        <v>2.85</v>
      </c>
      <c r="J12824">
        <v>3.46</v>
      </c>
      <c r="K12824">
        <v>4.3499999999999996</v>
      </c>
      <c r="L12824">
        <v>4.5999999999999996</v>
      </c>
    </row>
    <row r="12825" spans="1:12" x14ac:dyDescent="0.2">
      <c r="A12825" s="4">
        <v>40597</v>
      </c>
      <c r="B12825">
        <v>0.12</v>
      </c>
      <c r="C12825">
        <v>0.12</v>
      </c>
      <c r="D12825">
        <v>0.16</v>
      </c>
      <c r="E12825">
        <v>0.27</v>
      </c>
      <c r="F12825">
        <v>0.74</v>
      </c>
      <c r="G12825">
        <v>1.25</v>
      </c>
      <c r="H12825">
        <v>2.21</v>
      </c>
      <c r="I12825">
        <v>2.89</v>
      </c>
      <c r="J12825">
        <v>3.49</v>
      </c>
      <c r="K12825">
        <v>4.34</v>
      </c>
      <c r="L12825">
        <v>4.59</v>
      </c>
    </row>
    <row r="12826" spans="1:12" x14ac:dyDescent="0.2">
      <c r="A12826" s="4">
        <v>40598</v>
      </c>
      <c r="B12826">
        <v>0.13</v>
      </c>
      <c r="C12826">
        <v>0.13</v>
      </c>
      <c r="D12826">
        <v>0.16</v>
      </c>
      <c r="E12826">
        <v>0.26</v>
      </c>
      <c r="F12826">
        <v>0.73</v>
      </c>
      <c r="G12826">
        <v>1.24</v>
      </c>
      <c r="H12826">
        <v>2.19</v>
      </c>
      <c r="I12826">
        <v>2.87</v>
      </c>
      <c r="J12826">
        <v>3.46</v>
      </c>
      <c r="K12826">
        <v>4.29</v>
      </c>
      <c r="L12826">
        <v>4.54</v>
      </c>
    </row>
    <row r="12827" spans="1:12" x14ac:dyDescent="0.2">
      <c r="A12827" s="4">
        <v>40599</v>
      </c>
      <c r="B12827">
        <v>0.12</v>
      </c>
      <c r="C12827">
        <v>0.13</v>
      </c>
      <c r="D12827">
        <v>0.16</v>
      </c>
      <c r="E12827">
        <v>0.27</v>
      </c>
      <c r="F12827">
        <v>0.72</v>
      </c>
      <c r="G12827">
        <v>1.22</v>
      </c>
      <c r="H12827">
        <v>2.16</v>
      </c>
      <c r="I12827">
        <v>2.84</v>
      </c>
      <c r="J12827">
        <v>3.42</v>
      </c>
      <c r="K12827">
        <v>4.26</v>
      </c>
      <c r="L12827">
        <v>4.51</v>
      </c>
    </row>
    <row r="12828" spans="1:12" x14ac:dyDescent="0.2">
      <c r="A12828" s="4">
        <v>40602</v>
      </c>
      <c r="B12828">
        <v>0.13</v>
      </c>
      <c r="C12828">
        <v>0.15</v>
      </c>
      <c r="D12828">
        <v>0.18</v>
      </c>
      <c r="E12828">
        <v>0.25</v>
      </c>
      <c r="F12828">
        <v>0.69</v>
      </c>
      <c r="G12828">
        <v>1.18</v>
      </c>
      <c r="H12828">
        <v>2.13</v>
      </c>
      <c r="I12828">
        <v>2.82</v>
      </c>
      <c r="J12828">
        <v>3.42</v>
      </c>
      <c r="K12828">
        <v>4.25</v>
      </c>
      <c r="L12828">
        <v>4.49</v>
      </c>
    </row>
    <row r="12829" spans="1:12" x14ac:dyDescent="0.2">
      <c r="A12829" s="4">
        <v>40603</v>
      </c>
      <c r="B12829">
        <v>7.0000000000000007E-2</v>
      </c>
      <c r="C12829">
        <v>0.14000000000000001</v>
      </c>
      <c r="D12829">
        <v>0.16</v>
      </c>
      <c r="E12829">
        <v>0.25</v>
      </c>
      <c r="F12829">
        <v>0.66</v>
      </c>
      <c r="G12829">
        <v>1.1499999999999999</v>
      </c>
      <c r="H12829">
        <v>2.11</v>
      </c>
      <c r="I12829">
        <v>2.81</v>
      </c>
      <c r="J12829">
        <v>3.41</v>
      </c>
      <c r="K12829">
        <v>4.24</v>
      </c>
      <c r="L12829">
        <v>4.4800000000000004</v>
      </c>
    </row>
    <row r="12830" spans="1:12" x14ac:dyDescent="0.2">
      <c r="A12830" s="4">
        <v>40604</v>
      </c>
      <c r="B12830">
        <v>0.12</v>
      </c>
      <c r="C12830">
        <v>0.13</v>
      </c>
      <c r="D12830">
        <v>0.17</v>
      </c>
      <c r="E12830">
        <v>0.26</v>
      </c>
      <c r="F12830">
        <v>0.69</v>
      </c>
      <c r="G12830">
        <v>1.18</v>
      </c>
      <c r="H12830">
        <v>2.16</v>
      </c>
      <c r="I12830">
        <v>2.86</v>
      </c>
      <c r="J12830">
        <v>3.46</v>
      </c>
      <c r="K12830">
        <v>4.3</v>
      </c>
      <c r="L12830">
        <v>4.54</v>
      </c>
    </row>
    <row r="12831" spans="1:12" x14ac:dyDescent="0.2">
      <c r="A12831" s="4">
        <v>40605</v>
      </c>
      <c r="B12831">
        <v>0.12</v>
      </c>
      <c r="C12831">
        <v>0.13</v>
      </c>
      <c r="D12831">
        <v>0.16</v>
      </c>
      <c r="E12831">
        <v>0.28999999999999998</v>
      </c>
      <c r="F12831">
        <v>0.79</v>
      </c>
      <c r="G12831">
        <v>1.32</v>
      </c>
      <c r="H12831">
        <v>2.2999999999999998</v>
      </c>
      <c r="I12831">
        <v>3</v>
      </c>
      <c r="J12831">
        <v>3.58</v>
      </c>
      <c r="K12831">
        <v>4.4000000000000004</v>
      </c>
      <c r="L12831">
        <v>4.6399999999999997</v>
      </c>
    </row>
    <row r="12832" spans="1:12" x14ac:dyDescent="0.2">
      <c r="A12832" s="4">
        <v>40606</v>
      </c>
      <c r="B12832">
        <v>0.11</v>
      </c>
      <c r="C12832">
        <v>0.12</v>
      </c>
      <c r="D12832">
        <v>0.16</v>
      </c>
      <c r="E12832">
        <v>0.26</v>
      </c>
      <c r="F12832">
        <v>0.68</v>
      </c>
      <c r="G12832">
        <v>1.2</v>
      </c>
      <c r="H12832">
        <v>2.17</v>
      </c>
      <c r="I12832">
        <v>2.88</v>
      </c>
      <c r="J12832">
        <v>3.49</v>
      </c>
      <c r="K12832">
        <v>4.34</v>
      </c>
      <c r="L12832">
        <v>4.5999999999999996</v>
      </c>
    </row>
    <row r="12833" spans="1:12" x14ac:dyDescent="0.2">
      <c r="A12833" s="4">
        <v>40609</v>
      </c>
      <c r="B12833">
        <v>0.1</v>
      </c>
      <c r="C12833">
        <v>0.11</v>
      </c>
      <c r="D12833">
        <v>0.16</v>
      </c>
      <c r="E12833">
        <v>0.25</v>
      </c>
      <c r="F12833">
        <v>0.7</v>
      </c>
      <c r="G12833">
        <v>1.22</v>
      </c>
      <c r="H12833">
        <v>2.19</v>
      </c>
      <c r="I12833">
        <v>2.9</v>
      </c>
      <c r="J12833">
        <v>3.51</v>
      </c>
      <c r="K12833">
        <v>4.3600000000000003</v>
      </c>
      <c r="L12833">
        <v>4.6100000000000003</v>
      </c>
    </row>
    <row r="12834" spans="1:12" x14ac:dyDescent="0.2">
      <c r="A12834" s="4">
        <v>40610</v>
      </c>
      <c r="B12834">
        <v>7.0000000000000007E-2</v>
      </c>
      <c r="C12834">
        <v>0.11</v>
      </c>
      <c r="D12834">
        <v>0.16</v>
      </c>
      <c r="E12834">
        <v>0.26</v>
      </c>
      <c r="F12834">
        <v>0.73</v>
      </c>
      <c r="G12834">
        <v>1.27</v>
      </c>
      <c r="H12834">
        <v>2.2200000000000002</v>
      </c>
      <c r="I12834">
        <v>2.93</v>
      </c>
      <c r="J12834">
        <v>3.56</v>
      </c>
      <c r="K12834">
        <v>4.41</v>
      </c>
      <c r="L12834">
        <v>4.66</v>
      </c>
    </row>
    <row r="12835" spans="1:12" x14ac:dyDescent="0.2">
      <c r="A12835" s="4">
        <v>40611</v>
      </c>
      <c r="B12835">
        <v>7.0000000000000007E-2</v>
      </c>
      <c r="C12835">
        <v>0.1</v>
      </c>
      <c r="D12835">
        <v>0.15</v>
      </c>
      <c r="E12835">
        <v>0.26</v>
      </c>
      <c r="F12835">
        <v>0.7</v>
      </c>
      <c r="G12835">
        <v>1.21</v>
      </c>
      <c r="H12835">
        <v>2.16</v>
      </c>
      <c r="I12835">
        <v>2.86</v>
      </c>
      <c r="J12835">
        <v>3.48</v>
      </c>
      <c r="K12835">
        <v>4.3499999999999996</v>
      </c>
      <c r="L12835">
        <v>4.5999999999999996</v>
      </c>
    </row>
    <row r="12836" spans="1:12" x14ac:dyDescent="0.2">
      <c r="A12836" s="4">
        <v>40612</v>
      </c>
      <c r="B12836">
        <v>0.04</v>
      </c>
      <c r="C12836">
        <v>0.08</v>
      </c>
      <c r="D12836">
        <v>0.14000000000000001</v>
      </c>
      <c r="E12836">
        <v>0.25</v>
      </c>
      <c r="F12836">
        <v>0.65</v>
      </c>
      <c r="G12836">
        <v>1.1299999999999999</v>
      </c>
      <c r="H12836">
        <v>2.0499999999999998</v>
      </c>
      <c r="I12836">
        <v>2.74</v>
      </c>
      <c r="J12836">
        <v>3.37</v>
      </c>
      <c r="K12836">
        <v>4.25</v>
      </c>
      <c r="L12836">
        <v>4.53</v>
      </c>
    </row>
    <row r="12837" spans="1:12" x14ac:dyDescent="0.2">
      <c r="A12837" s="4">
        <v>40613</v>
      </c>
      <c r="B12837">
        <v>0.04</v>
      </c>
      <c r="C12837">
        <v>0.08</v>
      </c>
      <c r="D12837">
        <v>0.13</v>
      </c>
      <c r="E12837">
        <v>0.24</v>
      </c>
      <c r="F12837">
        <v>0.64</v>
      </c>
      <c r="G12837">
        <v>1.1200000000000001</v>
      </c>
      <c r="H12837">
        <v>2.06</v>
      </c>
      <c r="I12837">
        <v>2.76</v>
      </c>
      <c r="J12837">
        <v>3.4</v>
      </c>
      <c r="K12837">
        <v>4.29</v>
      </c>
      <c r="L12837">
        <v>4.54</v>
      </c>
    </row>
    <row r="12838" spans="1:12" x14ac:dyDescent="0.2">
      <c r="A12838" s="4">
        <v>40616</v>
      </c>
      <c r="B12838">
        <v>0.05</v>
      </c>
      <c r="C12838">
        <v>0.09</v>
      </c>
      <c r="D12838">
        <v>0.14000000000000001</v>
      </c>
      <c r="E12838">
        <v>0.22</v>
      </c>
      <c r="F12838">
        <v>0.61</v>
      </c>
      <c r="G12838">
        <v>1.07</v>
      </c>
      <c r="H12838">
        <v>2</v>
      </c>
      <c r="I12838">
        <v>2.7</v>
      </c>
      <c r="J12838">
        <v>3.36</v>
      </c>
      <c r="K12838">
        <v>4.25</v>
      </c>
      <c r="L12838">
        <v>4.5199999999999996</v>
      </c>
    </row>
    <row r="12839" spans="1:12" x14ac:dyDescent="0.2">
      <c r="A12839" s="4">
        <v>40617</v>
      </c>
      <c r="B12839">
        <v>7.0000000000000007E-2</v>
      </c>
      <c r="C12839">
        <v>0.1</v>
      </c>
      <c r="D12839">
        <v>0.14000000000000001</v>
      </c>
      <c r="E12839">
        <v>0.23</v>
      </c>
      <c r="F12839">
        <v>0.63</v>
      </c>
      <c r="G12839">
        <v>1.08</v>
      </c>
      <c r="H12839">
        <v>2</v>
      </c>
      <c r="I12839">
        <v>2.68</v>
      </c>
      <c r="J12839">
        <v>3.33</v>
      </c>
      <c r="K12839">
        <v>4.21</v>
      </c>
      <c r="L12839">
        <v>4.47</v>
      </c>
    </row>
    <row r="12840" spans="1:12" x14ac:dyDescent="0.2">
      <c r="A12840" s="4">
        <v>40618</v>
      </c>
      <c r="B12840">
        <v>0.06</v>
      </c>
      <c r="C12840">
        <v>0.1</v>
      </c>
      <c r="D12840">
        <v>0.14000000000000001</v>
      </c>
      <c r="E12840">
        <v>0.21</v>
      </c>
      <c r="F12840">
        <v>0.57999999999999996</v>
      </c>
      <c r="G12840">
        <v>0.98</v>
      </c>
      <c r="H12840">
        <v>1.87</v>
      </c>
      <c r="I12840">
        <v>2.56</v>
      </c>
      <c r="J12840">
        <v>3.22</v>
      </c>
      <c r="K12840">
        <v>4.1100000000000003</v>
      </c>
      <c r="L12840">
        <v>4.38</v>
      </c>
    </row>
    <row r="12841" spans="1:12" x14ac:dyDescent="0.2">
      <c r="A12841" s="4">
        <v>40619</v>
      </c>
      <c r="B12841">
        <v>0.06</v>
      </c>
      <c r="C12841">
        <v>0.08</v>
      </c>
      <c r="D12841">
        <v>0.14000000000000001</v>
      </c>
      <c r="E12841">
        <v>0.24</v>
      </c>
      <c r="F12841">
        <v>0.6</v>
      </c>
      <c r="G12841">
        <v>1.02</v>
      </c>
      <c r="H12841">
        <v>1.91</v>
      </c>
      <c r="I12841">
        <v>2.59</v>
      </c>
      <c r="J12841">
        <v>3.25</v>
      </c>
      <c r="K12841">
        <v>4.1500000000000004</v>
      </c>
      <c r="L12841">
        <v>4.42</v>
      </c>
    </row>
    <row r="12842" spans="1:12" x14ac:dyDescent="0.2">
      <c r="A12842" s="4">
        <v>40620</v>
      </c>
      <c r="B12842">
        <v>0.06</v>
      </c>
      <c r="C12842">
        <v>7.0000000000000007E-2</v>
      </c>
      <c r="D12842">
        <v>0.14000000000000001</v>
      </c>
      <c r="E12842">
        <v>0.23</v>
      </c>
      <c r="F12842">
        <v>0.61</v>
      </c>
      <c r="G12842">
        <v>1.05</v>
      </c>
      <c r="H12842">
        <v>1.96</v>
      </c>
      <c r="I12842">
        <v>2.64</v>
      </c>
      <c r="J12842">
        <v>3.28</v>
      </c>
      <c r="K12842">
        <v>4.17</v>
      </c>
      <c r="L12842">
        <v>4.43</v>
      </c>
    </row>
    <row r="12843" spans="1:12" x14ac:dyDescent="0.2">
      <c r="A12843" s="4">
        <v>40623</v>
      </c>
      <c r="B12843">
        <v>0.06</v>
      </c>
      <c r="C12843">
        <v>0.1</v>
      </c>
      <c r="D12843">
        <v>0.16</v>
      </c>
      <c r="E12843">
        <v>0.25</v>
      </c>
      <c r="F12843">
        <v>0.67</v>
      </c>
      <c r="G12843">
        <v>1.1200000000000001</v>
      </c>
      <c r="H12843">
        <v>2.04</v>
      </c>
      <c r="I12843">
        <v>2.72</v>
      </c>
      <c r="J12843">
        <v>3.34</v>
      </c>
      <c r="K12843">
        <v>4.2</v>
      </c>
      <c r="L12843">
        <v>4.45</v>
      </c>
    </row>
    <row r="12844" spans="1:12" x14ac:dyDescent="0.2">
      <c r="A12844" s="4">
        <v>40624</v>
      </c>
      <c r="B12844">
        <v>7.0000000000000007E-2</v>
      </c>
      <c r="C12844">
        <v>0.1</v>
      </c>
      <c r="D12844">
        <v>0.16</v>
      </c>
      <c r="E12844">
        <v>0.25</v>
      </c>
      <c r="F12844">
        <v>0.68</v>
      </c>
      <c r="G12844">
        <v>1.1399999999999999</v>
      </c>
      <c r="H12844">
        <v>2.0699999999999998</v>
      </c>
      <c r="I12844">
        <v>2.73</v>
      </c>
      <c r="J12844">
        <v>3.34</v>
      </c>
      <c r="K12844">
        <v>4.1900000000000004</v>
      </c>
      <c r="L12844">
        <v>4.4400000000000004</v>
      </c>
    </row>
    <row r="12845" spans="1:12" x14ac:dyDescent="0.2">
      <c r="A12845" s="4">
        <v>40625</v>
      </c>
      <c r="B12845">
        <v>0.06</v>
      </c>
      <c r="C12845">
        <v>0.09</v>
      </c>
      <c r="D12845">
        <v>0.15</v>
      </c>
      <c r="E12845">
        <v>0.24</v>
      </c>
      <c r="F12845">
        <v>0.69</v>
      </c>
      <c r="G12845">
        <v>1.1299999999999999</v>
      </c>
      <c r="H12845">
        <v>2.0699999999999998</v>
      </c>
      <c r="I12845">
        <v>2.75</v>
      </c>
      <c r="J12845">
        <v>3.36</v>
      </c>
      <c r="K12845">
        <v>4.2</v>
      </c>
      <c r="L12845">
        <v>4.4400000000000004</v>
      </c>
    </row>
    <row r="12846" spans="1:12" x14ac:dyDescent="0.2">
      <c r="A12846" s="4">
        <v>40626</v>
      </c>
      <c r="B12846">
        <v>0.04</v>
      </c>
      <c r="C12846">
        <v>0.09</v>
      </c>
      <c r="D12846">
        <v>0.17</v>
      </c>
      <c r="E12846">
        <v>0.26</v>
      </c>
      <c r="F12846">
        <v>0.72</v>
      </c>
      <c r="G12846">
        <v>1.19</v>
      </c>
      <c r="H12846">
        <v>2.14</v>
      </c>
      <c r="I12846">
        <v>2.82</v>
      </c>
      <c r="J12846">
        <v>3.42</v>
      </c>
      <c r="K12846">
        <v>4.25</v>
      </c>
      <c r="L12846">
        <v>4.4800000000000004</v>
      </c>
    </row>
    <row r="12847" spans="1:12" x14ac:dyDescent="0.2">
      <c r="A12847" s="4">
        <v>40627</v>
      </c>
      <c r="B12847">
        <v>0.04</v>
      </c>
      <c r="C12847">
        <v>0.09</v>
      </c>
      <c r="D12847">
        <v>0.18</v>
      </c>
      <c r="E12847">
        <v>0.3</v>
      </c>
      <c r="F12847">
        <v>0.79</v>
      </c>
      <c r="G12847">
        <v>1.26</v>
      </c>
      <c r="H12847">
        <v>2.2000000000000002</v>
      </c>
      <c r="I12847">
        <v>2.87</v>
      </c>
      <c r="J12847">
        <v>3.46</v>
      </c>
      <c r="K12847">
        <v>4.28</v>
      </c>
      <c r="L12847">
        <v>4.51</v>
      </c>
    </row>
    <row r="12848" spans="1:12" x14ac:dyDescent="0.2">
      <c r="A12848" s="4">
        <v>40630</v>
      </c>
      <c r="B12848">
        <v>0.04</v>
      </c>
      <c r="C12848">
        <v>0.11</v>
      </c>
      <c r="D12848">
        <v>0.18</v>
      </c>
      <c r="E12848">
        <v>0.3</v>
      </c>
      <c r="F12848">
        <v>0.81</v>
      </c>
      <c r="G12848">
        <v>1.29</v>
      </c>
      <c r="H12848">
        <v>2.23</v>
      </c>
      <c r="I12848">
        <v>2.89</v>
      </c>
      <c r="J12848">
        <v>3.47</v>
      </c>
      <c r="K12848">
        <v>4.28</v>
      </c>
      <c r="L12848">
        <v>4.51</v>
      </c>
    </row>
    <row r="12849" spans="1:12" x14ac:dyDescent="0.2">
      <c r="A12849" s="4">
        <v>40631</v>
      </c>
      <c r="B12849">
        <v>0.06</v>
      </c>
      <c r="C12849">
        <v>0.1</v>
      </c>
      <c r="D12849">
        <v>0.17</v>
      </c>
      <c r="E12849">
        <v>0.31</v>
      </c>
      <c r="F12849">
        <v>0.81</v>
      </c>
      <c r="G12849">
        <v>1.31</v>
      </c>
      <c r="H12849">
        <v>2.25</v>
      </c>
      <c r="I12849">
        <v>2.92</v>
      </c>
      <c r="J12849">
        <v>3.5</v>
      </c>
      <c r="K12849">
        <v>4.3099999999999996</v>
      </c>
      <c r="L12849">
        <v>4.54</v>
      </c>
    </row>
    <row r="12850" spans="1:12" x14ac:dyDescent="0.2">
      <c r="A12850" s="4">
        <v>40632</v>
      </c>
      <c r="B12850">
        <v>0.03</v>
      </c>
      <c r="C12850">
        <v>0.1</v>
      </c>
      <c r="D12850">
        <v>0.17</v>
      </c>
      <c r="E12850">
        <v>0.3</v>
      </c>
      <c r="F12850">
        <v>0.8</v>
      </c>
      <c r="G12850">
        <v>1.28</v>
      </c>
      <c r="H12850">
        <v>2.21</v>
      </c>
      <c r="I12850">
        <v>2.87</v>
      </c>
      <c r="J12850">
        <v>3.47</v>
      </c>
      <c r="K12850">
        <v>4.29</v>
      </c>
      <c r="L12850">
        <v>4.5199999999999996</v>
      </c>
    </row>
    <row r="12851" spans="1:12" x14ac:dyDescent="0.2">
      <c r="A12851" s="4">
        <v>40633</v>
      </c>
      <c r="B12851">
        <v>0.05</v>
      </c>
      <c r="C12851">
        <v>0.09</v>
      </c>
      <c r="D12851">
        <v>0.17</v>
      </c>
      <c r="E12851">
        <v>0.3</v>
      </c>
      <c r="F12851">
        <v>0.8</v>
      </c>
      <c r="G12851">
        <v>1.29</v>
      </c>
      <c r="H12851">
        <v>2.2400000000000002</v>
      </c>
      <c r="I12851">
        <v>2.9</v>
      </c>
      <c r="J12851">
        <v>3.47</v>
      </c>
      <c r="K12851">
        <v>4.29</v>
      </c>
      <c r="L12851">
        <v>4.51</v>
      </c>
    </row>
    <row r="12852" spans="1:12" x14ac:dyDescent="0.2">
      <c r="A12852" s="4">
        <v>40634</v>
      </c>
      <c r="B12852">
        <v>0.03</v>
      </c>
      <c r="C12852">
        <v>7.0000000000000007E-2</v>
      </c>
      <c r="D12852">
        <v>0.15</v>
      </c>
      <c r="E12852">
        <v>0.27</v>
      </c>
      <c r="F12852">
        <v>0.8</v>
      </c>
      <c r="G12852">
        <v>1.31</v>
      </c>
      <c r="H12852">
        <v>2.2400000000000002</v>
      </c>
      <c r="I12852">
        <v>2.9</v>
      </c>
      <c r="J12852">
        <v>3.46</v>
      </c>
      <c r="K12852">
        <v>4.2699999999999996</v>
      </c>
      <c r="L12852">
        <v>4.4800000000000004</v>
      </c>
    </row>
    <row r="12853" spans="1:12" x14ac:dyDescent="0.2">
      <c r="A12853" s="4">
        <v>40637</v>
      </c>
      <c r="B12853">
        <v>0.02</v>
      </c>
      <c r="C12853">
        <v>0.06</v>
      </c>
      <c r="D12853">
        <v>0.13</v>
      </c>
      <c r="E12853">
        <v>0.24</v>
      </c>
      <c r="F12853">
        <v>0.77</v>
      </c>
      <c r="G12853">
        <v>1.24</v>
      </c>
      <c r="H12853">
        <v>2.2000000000000002</v>
      </c>
      <c r="I12853">
        <v>2.86</v>
      </c>
      <c r="J12853">
        <v>3.45</v>
      </c>
      <c r="K12853">
        <v>4.2699999999999996</v>
      </c>
      <c r="L12853">
        <v>4.49</v>
      </c>
    </row>
    <row r="12854" spans="1:12" x14ac:dyDescent="0.2">
      <c r="A12854" s="4">
        <v>40638</v>
      </c>
      <c r="B12854">
        <v>0.05</v>
      </c>
      <c r="C12854">
        <v>7.0000000000000007E-2</v>
      </c>
      <c r="D12854">
        <v>0.15</v>
      </c>
      <c r="E12854">
        <v>0.3</v>
      </c>
      <c r="F12854">
        <v>0.84</v>
      </c>
      <c r="G12854">
        <v>1.33</v>
      </c>
      <c r="H12854">
        <v>2.2799999999999998</v>
      </c>
      <c r="I12854">
        <v>2.93</v>
      </c>
      <c r="J12854">
        <v>3.5</v>
      </c>
      <c r="K12854">
        <v>4.3</v>
      </c>
      <c r="L12854">
        <v>4.51</v>
      </c>
    </row>
    <row r="12855" spans="1:12" x14ac:dyDescent="0.2">
      <c r="A12855" s="4">
        <v>40639</v>
      </c>
      <c r="B12855">
        <v>0.03</v>
      </c>
      <c r="C12855">
        <v>0.06</v>
      </c>
      <c r="D12855">
        <v>0.14000000000000001</v>
      </c>
      <c r="E12855">
        <v>0.28999999999999998</v>
      </c>
      <c r="F12855">
        <v>0.85</v>
      </c>
      <c r="G12855">
        <v>1.36</v>
      </c>
      <c r="H12855">
        <v>2.3199999999999998</v>
      </c>
      <c r="I12855">
        <v>2.98</v>
      </c>
      <c r="J12855">
        <v>3.56</v>
      </c>
      <c r="K12855">
        <v>4.37</v>
      </c>
      <c r="L12855">
        <v>4.58</v>
      </c>
    </row>
    <row r="12856" spans="1:12" x14ac:dyDescent="0.2">
      <c r="A12856" s="4">
        <v>40640</v>
      </c>
      <c r="B12856">
        <v>0.03</v>
      </c>
      <c r="C12856">
        <v>0.04</v>
      </c>
      <c r="D12856">
        <v>0.12</v>
      </c>
      <c r="E12856">
        <v>0.27</v>
      </c>
      <c r="F12856">
        <v>0.81</v>
      </c>
      <c r="G12856">
        <v>1.31</v>
      </c>
      <c r="H12856">
        <v>2.29</v>
      </c>
      <c r="I12856">
        <v>2.97</v>
      </c>
      <c r="J12856">
        <v>3.58</v>
      </c>
      <c r="K12856">
        <v>4.41</v>
      </c>
      <c r="L12856">
        <v>4.63</v>
      </c>
    </row>
    <row r="12857" spans="1:12" x14ac:dyDescent="0.2">
      <c r="A12857" s="4">
        <v>40641</v>
      </c>
      <c r="B12857">
        <v>0.02</v>
      </c>
      <c r="C12857">
        <v>0.04</v>
      </c>
      <c r="D12857">
        <v>0.12</v>
      </c>
      <c r="E12857">
        <v>0.27</v>
      </c>
      <c r="F12857">
        <v>0.83</v>
      </c>
      <c r="G12857">
        <v>1.34</v>
      </c>
      <c r="H12857">
        <v>2.31</v>
      </c>
      <c r="I12857">
        <v>2.99</v>
      </c>
      <c r="J12857">
        <v>3.59</v>
      </c>
      <c r="K12857">
        <v>4.41</v>
      </c>
      <c r="L12857">
        <v>4.63</v>
      </c>
    </row>
    <row r="12858" spans="1:12" x14ac:dyDescent="0.2">
      <c r="A12858" s="4">
        <v>40644</v>
      </c>
      <c r="B12858">
        <v>0.02</v>
      </c>
      <c r="C12858">
        <v>0.05</v>
      </c>
      <c r="D12858">
        <v>0.12</v>
      </c>
      <c r="E12858">
        <v>0.26</v>
      </c>
      <c r="F12858">
        <v>0.85</v>
      </c>
      <c r="G12858">
        <v>1.35</v>
      </c>
      <c r="H12858">
        <v>2.31</v>
      </c>
      <c r="I12858">
        <v>2.98</v>
      </c>
      <c r="J12858">
        <v>3.59</v>
      </c>
      <c r="K12858">
        <v>4.42</v>
      </c>
      <c r="L12858">
        <v>4.6399999999999997</v>
      </c>
    </row>
    <row r="12859" spans="1:12" x14ac:dyDescent="0.2">
      <c r="A12859" s="4">
        <v>40645</v>
      </c>
      <c r="B12859">
        <v>0.02</v>
      </c>
      <c r="C12859">
        <v>0.05</v>
      </c>
      <c r="D12859">
        <v>0.11</v>
      </c>
      <c r="E12859">
        <v>0.24</v>
      </c>
      <c r="F12859">
        <v>0.77</v>
      </c>
      <c r="G12859">
        <v>1.28</v>
      </c>
      <c r="H12859">
        <v>2.2200000000000002</v>
      </c>
      <c r="I12859">
        <v>2.89</v>
      </c>
      <c r="J12859">
        <v>3.52</v>
      </c>
      <c r="K12859">
        <v>4.3499999999999996</v>
      </c>
      <c r="L12859">
        <v>4.58</v>
      </c>
    </row>
    <row r="12860" spans="1:12" x14ac:dyDescent="0.2">
      <c r="A12860" s="4">
        <v>40646</v>
      </c>
      <c r="B12860">
        <v>0.03</v>
      </c>
      <c r="C12860">
        <v>0.06</v>
      </c>
      <c r="D12860">
        <v>0.11</v>
      </c>
      <c r="E12860">
        <v>0.23</v>
      </c>
      <c r="F12860">
        <v>0.75</v>
      </c>
      <c r="G12860">
        <v>1.26</v>
      </c>
      <c r="H12860">
        <v>2.19</v>
      </c>
      <c r="I12860">
        <v>2.86</v>
      </c>
      <c r="J12860">
        <v>3.49</v>
      </c>
      <c r="K12860">
        <v>4.33</v>
      </c>
      <c r="L12860">
        <v>4.55</v>
      </c>
    </row>
    <row r="12861" spans="1:12" x14ac:dyDescent="0.2">
      <c r="A12861" s="4">
        <v>40647</v>
      </c>
      <c r="B12861">
        <v>0.04</v>
      </c>
      <c r="C12861">
        <v>7.0000000000000007E-2</v>
      </c>
      <c r="D12861">
        <v>0.13</v>
      </c>
      <c r="E12861">
        <v>0.25</v>
      </c>
      <c r="F12861">
        <v>0.77</v>
      </c>
      <c r="G12861">
        <v>1.27</v>
      </c>
      <c r="H12861">
        <v>2.23</v>
      </c>
      <c r="I12861">
        <v>2.88</v>
      </c>
      <c r="J12861">
        <v>3.51</v>
      </c>
      <c r="K12861">
        <v>4.32</v>
      </c>
      <c r="L12861">
        <v>4.53</v>
      </c>
    </row>
    <row r="12862" spans="1:12" x14ac:dyDescent="0.2">
      <c r="A12862" s="4">
        <v>40648</v>
      </c>
      <c r="B12862">
        <v>0.04</v>
      </c>
      <c r="C12862">
        <v>7.0000000000000007E-2</v>
      </c>
      <c r="D12862">
        <v>0.12</v>
      </c>
      <c r="E12862">
        <v>0.24</v>
      </c>
      <c r="F12862">
        <v>0.71</v>
      </c>
      <c r="G12862">
        <v>1.2</v>
      </c>
      <c r="H12862">
        <v>2.14</v>
      </c>
      <c r="I12862">
        <v>2.81</v>
      </c>
      <c r="J12862">
        <v>3.43</v>
      </c>
      <c r="K12862">
        <v>4.25</v>
      </c>
      <c r="L12862">
        <v>4.47</v>
      </c>
    </row>
    <row r="12863" spans="1:12" x14ac:dyDescent="0.2">
      <c r="A12863" s="4">
        <v>40651</v>
      </c>
      <c r="B12863">
        <v>0.03</v>
      </c>
      <c r="C12863">
        <v>7.0000000000000007E-2</v>
      </c>
      <c r="D12863">
        <v>0.11</v>
      </c>
      <c r="E12863">
        <v>0.24</v>
      </c>
      <c r="F12863">
        <v>0.69</v>
      </c>
      <c r="G12863">
        <v>1.1399999999999999</v>
      </c>
      <c r="H12863">
        <v>2.09</v>
      </c>
      <c r="I12863">
        <v>2.77</v>
      </c>
      <c r="J12863">
        <v>3.4</v>
      </c>
      <c r="K12863">
        <v>4.22</v>
      </c>
      <c r="L12863">
        <v>4.45</v>
      </c>
    </row>
    <row r="12864" spans="1:12" x14ac:dyDescent="0.2">
      <c r="A12864" s="4">
        <v>40652</v>
      </c>
      <c r="B12864">
        <v>0.04</v>
      </c>
      <c r="C12864">
        <v>0.06</v>
      </c>
      <c r="D12864">
        <v>0.11</v>
      </c>
      <c r="E12864">
        <v>0.24</v>
      </c>
      <c r="F12864">
        <v>0.68</v>
      </c>
      <c r="G12864">
        <v>1.1299999999999999</v>
      </c>
      <c r="H12864">
        <v>2.09</v>
      </c>
      <c r="I12864">
        <v>2.76</v>
      </c>
      <c r="J12864">
        <v>3.39</v>
      </c>
      <c r="K12864">
        <v>4.2</v>
      </c>
      <c r="L12864">
        <v>4.43</v>
      </c>
    </row>
    <row r="12865" spans="1:12" x14ac:dyDescent="0.2">
      <c r="A12865" s="4">
        <v>40653</v>
      </c>
      <c r="B12865">
        <v>0.04</v>
      </c>
      <c r="C12865">
        <v>0.06</v>
      </c>
      <c r="D12865">
        <v>0.11</v>
      </c>
      <c r="E12865">
        <v>0.24</v>
      </c>
      <c r="F12865">
        <v>0.69</v>
      </c>
      <c r="G12865">
        <v>1.17</v>
      </c>
      <c r="H12865">
        <v>2.15</v>
      </c>
      <c r="I12865">
        <v>2.81</v>
      </c>
      <c r="J12865">
        <v>3.43</v>
      </c>
      <c r="K12865">
        <v>4.24</v>
      </c>
      <c r="L12865">
        <v>4.47</v>
      </c>
    </row>
    <row r="12866" spans="1:12" x14ac:dyDescent="0.2">
      <c r="A12866" s="4">
        <v>40654</v>
      </c>
      <c r="B12866">
        <v>0.03</v>
      </c>
      <c r="C12866">
        <v>0.06</v>
      </c>
      <c r="D12866">
        <v>0.11</v>
      </c>
      <c r="E12866">
        <v>0.23</v>
      </c>
      <c r="F12866">
        <v>0.68</v>
      </c>
      <c r="G12866">
        <v>1.1599999999999999</v>
      </c>
      <c r="H12866">
        <v>2.14</v>
      </c>
      <c r="I12866">
        <v>2.79</v>
      </c>
      <c r="J12866">
        <v>3.42</v>
      </c>
      <c r="K12866">
        <v>4.24</v>
      </c>
      <c r="L12866">
        <v>4.47</v>
      </c>
    </row>
    <row r="12867" spans="1:12" x14ac:dyDescent="0.2">
      <c r="A12867" s="4">
        <v>40655</v>
      </c>
      <c r="B12867" t="s">
        <v>13</v>
      </c>
      <c r="C12867" t="s">
        <v>13</v>
      </c>
      <c r="D12867" t="s">
        <v>13</v>
      </c>
      <c r="E12867" t="s">
        <v>13</v>
      </c>
      <c r="F12867" t="s">
        <v>13</v>
      </c>
      <c r="G12867" t="s">
        <v>13</v>
      </c>
      <c r="H12867" t="s">
        <v>13</v>
      </c>
      <c r="I12867" t="s">
        <v>13</v>
      </c>
      <c r="J12867" t="s">
        <v>13</v>
      </c>
      <c r="K12867" t="s">
        <v>13</v>
      </c>
      <c r="L12867" t="s">
        <v>13</v>
      </c>
    </row>
    <row r="12868" spans="1:12" x14ac:dyDescent="0.2">
      <c r="A12868" s="4">
        <v>40658</v>
      </c>
      <c r="B12868">
        <v>0.03</v>
      </c>
      <c r="C12868">
        <v>7.0000000000000007E-2</v>
      </c>
      <c r="D12868">
        <v>0.12</v>
      </c>
      <c r="E12868">
        <v>0.23</v>
      </c>
      <c r="F12868">
        <v>0.67</v>
      </c>
      <c r="G12868">
        <v>1.1299999999999999</v>
      </c>
      <c r="H12868">
        <v>2.1</v>
      </c>
      <c r="I12868">
        <v>2.76</v>
      </c>
      <c r="J12868">
        <v>3.39</v>
      </c>
      <c r="K12868">
        <v>4.22</v>
      </c>
      <c r="L12868">
        <v>4.46</v>
      </c>
    </row>
    <row r="12869" spans="1:12" x14ac:dyDescent="0.2">
      <c r="A12869" s="4">
        <v>40659</v>
      </c>
      <c r="B12869">
        <v>0.02</v>
      </c>
      <c r="C12869">
        <v>7.0000000000000007E-2</v>
      </c>
      <c r="D12869">
        <v>0.11</v>
      </c>
      <c r="E12869">
        <v>0.22</v>
      </c>
      <c r="F12869">
        <v>0.65</v>
      </c>
      <c r="G12869">
        <v>1.0900000000000001</v>
      </c>
      <c r="H12869">
        <v>2.0499999999999998</v>
      </c>
      <c r="I12869">
        <v>2.71</v>
      </c>
      <c r="J12869">
        <v>3.34</v>
      </c>
      <c r="K12869">
        <v>4.16</v>
      </c>
      <c r="L12869">
        <v>4.3899999999999997</v>
      </c>
    </row>
    <row r="12870" spans="1:12" x14ac:dyDescent="0.2">
      <c r="A12870" s="4">
        <v>40660</v>
      </c>
      <c r="B12870">
        <v>0.03</v>
      </c>
      <c r="C12870">
        <v>0.06</v>
      </c>
      <c r="D12870">
        <v>0.11</v>
      </c>
      <c r="E12870">
        <v>0.22</v>
      </c>
      <c r="F12870">
        <v>0.65</v>
      </c>
      <c r="G12870">
        <v>1.0900000000000001</v>
      </c>
      <c r="H12870">
        <v>2.06</v>
      </c>
      <c r="I12870">
        <v>2.74</v>
      </c>
      <c r="J12870">
        <v>3.39</v>
      </c>
      <c r="K12870">
        <v>4.21</v>
      </c>
      <c r="L12870">
        <v>4.45</v>
      </c>
    </row>
    <row r="12871" spans="1:12" x14ac:dyDescent="0.2">
      <c r="A12871" s="4">
        <v>40661</v>
      </c>
      <c r="B12871">
        <v>0.02</v>
      </c>
      <c r="C12871">
        <v>0.04</v>
      </c>
      <c r="D12871">
        <v>0.1</v>
      </c>
      <c r="E12871">
        <v>0.23</v>
      </c>
      <c r="F12871">
        <v>0.62</v>
      </c>
      <c r="G12871">
        <v>1.03</v>
      </c>
      <c r="H12871">
        <v>2</v>
      </c>
      <c r="I12871">
        <v>2.69</v>
      </c>
      <c r="J12871">
        <v>3.34</v>
      </c>
      <c r="K12871">
        <v>4.18</v>
      </c>
      <c r="L12871">
        <v>4.42</v>
      </c>
    </row>
    <row r="12872" spans="1:12" x14ac:dyDescent="0.2">
      <c r="A12872" s="4">
        <v>40662</v>
      </c>
      <c r="B12872">
        <v>0.02</v>
      </c>
      <c r="C12872">
        <v>0.04</v>
      </c>
      <c r="D12872">
        <v>0.11</v>
      </c>
      <c r="E12872">
        <v>0.22</v>
      </c>
      <c r="F12872">
        <v>0.61</v>
      </c>
      <c r="G12872">
        <v>1.01</v>
      </c>
      <c r="H12872">
        <v>1.97</v>
      </c>
      <c r="I12872">
        <v>2.66</v>
      </c>
      <c r="J12872">
        <v>3.32</v>
      </c>
      <c r="K12872">
        <v>4.1500000000000004</v>
      </c>
      <c r="L12872">
        <v>4.4000000000000004</v>
      </c>
    </row>
    <row r="12873" spans="1:12" x14ac:dyDescent="0.2">
      <c r="A12873" s="4">
        <v>40665</v>
      </c>
      <c r="B12873">
        <v>0.02</v>
      </c>
      <c r="C12873">
        <v>0.05</v>
      </c>
      <c r="D12873">
        <v>0.1</v>
      </c>
      <c r="E12873">
        <v>0.22</v>
      </c>
      <c r="F12873">
        <v>0.61</v>
      </c>
      <c r="G12873">
        <v>1.01</v>
      </c>
      <c r="H12873">
        <v>1.96</v>
      </c>
      <c r="I12873">
        <v>2.66</v>
      </c>
      <c r="J12873">
        <v>3.31</v>
      </c>
      <c r="K12873">
        <v>4.1399999999999997</v>
      </c>
      <c r="L12873">
        <v>4.38</v>
      </c>
    </row>
    <row r="12874" spans="1:12" x14ac:dyDescent="0.2">
      <c r="A12874" s="4">
        <v>40666</v>
      </c>
      <c r="B12874">
        <v>0.02</v>
      </c>
      <c r="C12874">
        <v>0.03</v>
      </c>
      <c r="D12874">
        <v>0.09</v>
      </c>
      <c r="E12874">
        <v>0.2</v>
      </c>
      <c r="F12874">
        <v>0.61</v>
      </c>
      <c r="G12874">
        <v>1.01</v>
      </c>
      <c r="H12874">
        <v>1.96</v>
      </c>
      <c r="I12874">
        <v>2.64</v>
      </c>
      <c r="J12874">
        <v>3.28</v>
      </c>
      <c r="K12874">
        <v>4.1100000000000003</v>
      </c>
      <c r="L12874">
        <v>4.3600000000000003</v>
      </c>
    </row>
    <row r="12875" spans="1:12" x14ac:dyDescent="0.2">
      <c r="A12875" s="4">
        <v>40667</v>
      </c>
      <c r="B12875">
        <v>0.02</v>
      </c>
      <c r="C12875">
        <v>0.03</v>
      </c>
      <c r="D12875">
        <v>7.0000000000000007E-2</v>
      </c>
      <c r="E12875">
        <v>0.19</v>
      </c>
      <c r="F12875">
        <v>0.6</v>
      </c>
      <c r="G12875">
        <v>1</v>
      </c>
      <c r="H12875">
        <v>1.95</v>
      </c>
      <c r="I12875">
        <v>2.61</v>
      </c>
      <c r="J12875">
        <v>3.25</v>
      </c>
      <c r="K12875">
        <v>4.08</v>
      </c>
      <c r="L12875">
        <v>4.33</v>
      </c>
    </row>
    <row r="12876" spans="1:12" x14ac:dyDescent="0.2">
      <c r="A12876" s="4">
        <v>40668</v>
      </c>
      <c r="B12876">
        <v>0.01</v>
      </c>
      <c r="C12876">
        <v>0.02</v>
      </c>
      <c r="D12876">
        <v>7.0000000000000007E-2</v>
      </c>
      <c r="E12876">
        <v>0.2</v>
      </c>
      <c r="F12876">
        <v>0.57999999999999996</v>
      </c>
      <c r="G12876">
        <v>0.97</v>
      </c>
      <c r="H12876">
        <v>1.88</v>
      </c>
      <c r="I12876">
        <v>2.54</v>
      </c>
      <c r="J12876">
        <v>3.18</v>
      </c>
      <c r="K12876">
        <v>4</v>
      </c>
      <c r="L12876">
        <v>4.26</v>
      </c>
    </row>
    <row r="12877" spans="1:12" x14ac:dyDescent="0.2">
      <c r="A12877" s="4">
        <v>40669</v>
      </c>
      <c r="B12877">
        <v>0.02</v>
      </c>
      <c r="C12877">
        <v>0.02</v>
      </c>
      <c r="D12877">
        <v>7.0000000000000007E-2</v>
      </c>
      <c r="E12877">
        <v>0.18</v>
      </c>
      <c r="F12877">
        <v>0.56999999999999995</v>
      </c>
      <c r="G12877">
        <v>0.96</v>
      </c>
      <c r="H12877">
        <v>1.87</v>
      </c>
      <c r="I12877">
        <v>2.54</v>
      </c>
      <c r="J12877">
        <v>3.19</v>
      </c>
      <c r="K12877">
        <v>4.03</v>
      </c>
      <c r="L12877">
        <v>4.29</v>
      </c>
    </row>
    <row r="12878" spans="1:12" x14ac:dyDescent="0.2">
      <c r="A12878" s="4">
        <v>40672</v>
      </c>
      <c r="B12878">
        <v>0.01</v>
      </c>
      <c r="C12878">
        <v>0.03</v>
      </c>
      <c r="D12878">
        <v>7.0000000000000007E-2</v>
      </c>
      <c r="E12878">
        <v>0.17</v>
      </c>
      <c r="F12878">
        <v>0.56999999999999995</v>
      </c>
      <c r="G12878">
        <v>0.94</v>
      </c>
      <c r="H12878">
        <v>1.84</v>
      </c>
      <c r="I12878">
        <v>2.5099999999999998</v>
      </c>
      <c r="J12878">
        <v>3.17</v>
      </c>
      <c r="K12878">
        <v>4.03</v>
      </c>
      <c r="L12878">
        <v>4.3</v>
      </c>
    </row>
    <row r="12879" spans="1:12" x14ac:dyDescent="0.2">
      <c r="A12879" s="4">
        <v>40673</v>
      </c>
      <c r="B12879">
        <v>0.02</v>
      </c>
      <c r="C12879">
        <v>0.03</v>
      </c>
      <c r="D12879">
        <v>7.0000000000000007E-2</v>
      </c>
      <c r="E12879">
        <v>0.19</v>
      </c>
      <c r="F12879">
        <v>0.59</v>
      </c>
      <c r="G12879">
        <v>1.03</v>
      </c>
      <c r="H12879">
        <v>1.91</v>
      </c>
      <c r="I12879">
        <v>2.57</v>
      </c>
      <c r="J12879">
        <v>3.23</v>
      </c>
      <c r="K12879">
        <v>4.07</v>
      </c>
      <c r="L12879">
        <v>4.34</v>
      </c>
    </row>
    <row r="12880" spans="1:12" x14ac:dyDescent="0.2">
      <c r="A12880" s="4">
        <v>40674</v>
      </c>
      <c r="B12880">
        <v>0.01</v>
      </c>
      <c r="C12880">
        <v>0.03</v>
      </c>
      <c r="D12880">
        <v>7.0000000000000007E-2</v>
      </c>
      <c r="E12880">
        <v>0.18</v>
      </c>
      <c r="F12880">
        <v>0.56000000000000005</v>
      </c>
      <c r="G12880">
        <v>0.96</v>
      </c>
      <c r="H12880">
        <v>1.87</v>
      </c>
      <c r="I12880">
        <v>2.5299999999999998</v>
      </c>
      <c r="J12880">
        <v>3.19</v>
      </c>
      <c r="K12880">
        <v>4.04</v>
      </c>
      <c r="L12880">
        <v>4.3099999999999996</v>
      </c>
    </row>
    <row r="12881" spans="1:12" x14ac:dyDescent="0.2">
      <c r="A12881" s="4">
        <v>40675</v>
      </c>
      <c r="B12881">
        <v>0.01</v>
      </c>
      <c r="C12881">
        <v>0.02</v>
      </c>
      <c r="D12881">
        <v>7.0000000000000007E-2</v>
      </c>
      <c r="E12881">
        <v>0.18</v>
      </c>
      <c r="F12881">
        <v>0.56999999999999995</v>
      </c>
      <c r="G12881">
        <v>0.98</v>
      </c>
      <c r="H12881">
        <v>1.89</v>
      </c>
      <c r="I12881">
        <v>2.56</v>
      </c>
      <c r="J12881">
        <v>3.22</v>
      </c>
      <c r="K12881">
        <v>4.07</v>
      </c>
      <c r="L12881">
        <v>4.37</v>
      </c>
    </row>
    <row r="12882" spans="1:12" x14ac:dyDescent="0.2">
      <c r="A12882" s="4">
        <v>40676</v>
      </c>
      <c r="B12882">
        <v>0.01</v>
      </c>
      <c r="C12882">
        <v>0.03</v>
      </c>
      <c r="D12882">
        <v>0.08</v>
      </c>
      <c r="E12882">
        <v>0.19</v>
      </c>
      <c r="F12882">
        <v>0.56999999999999995</v>
      </c>
      <c r="G12882">
        <v>0.96</v>
      </c>
      <c r="H12882">
        <v>1.86</v>
      </c>
      <c r="I12882">
        <v>2.5299999999999998</v>
      </c>
      <c r="J12882">
        <v>3.18</v>
      </c>
      <c r="K12882">
        <v>4.03</v>
      </c>
      <c r="L12882">
        <v>4.32</v>
      </c>
    </row>
    <row r="12883" spans="1:12" x14ac:dyDescent="0.2">
      <c r="A12883" s="4">
        <v>40679</v>
      </c>
      <c r="B12883">
        <v>0.02</v>
      </c>
      <c r="C12883">
        <v>0.04</v>
      </c>
      <c r="D12883">
        <v>7.0000000000000007E-2</v>
      </c>
      <c r="E12883">
        <v>0.18</v>
      </c>
      <c r="F12883">
        <v>0.54</v>
      </c>
      <c r="G12883">
        <v>0.93</v>
      </c>
      <c r="H12883">
        <v>1.83</v>
      </c>
      <c r="I12883">
        <v>2.5</v>
      </c>
      <c r="J12883">
        <v>3.15</v>
      </c>
      <c r="K12883">
        <v>3.99</v>
      </c>
      <c r="L12883">
        <v>4.28</v>
      </c>
    </row>
    <row r="12884" spans="1:12" x14ac:dyDescent="0.2">
      <c r="A12884" s="4">
        <v>40680</v>
      </c>
      <c r="B12884">
        <v>0.03</v>
      </c>
      <c r="C12884">
        <v>0.04</v>
      </c>
      <c r="D12884">
        <v>7.0000000000000007E-2</v>
      </c>
      <c r="E12884">
        <v>0.19</v>
      </c>
      <c r="F12884">
        <v>0.55000000000000004</v>
      </c>
      <c r="G12884">
        <v>0.91</v>
      </c>
      <c r="H12884">
        <v>1.8</v>
      </c>
      <c r="I12884">
        <v>2.4700000000000002</v>
      </c>
      <c r="J12884">
        <v>3.12</v>
      </c>
      <c r="K12884">
        <v>3.94</v>
      </c>
      <c r="L12884">
        <v>4.2300000000000004</v>
      </c>
    </row>
    <row r="12885" spans="1:12" x14ac:dyDescent="0.2">
      <c r="A12885" s="4">
        <v>40681</v>
      </c>
      <c r="B12885">
        <v>0.03</v>
      </c>
      <c r="C12885">
        <v>0.05</v>
      </c>
      <c r="D12885">
        <v>0.08</v>
      </c>
      <c r="E12885">
        <v>0.19</v>
      </c>
      <c r="F12885">
        <v>0.57999999999999996</v>
      </c>
      <c r="G12885">
        <v>0.97</v>
      </c>
      <c r="H12885">
        <v>1.87</v>
      </c>
      <c r="I12885">
        <v>2.5299999999999998</v>
      </c>
      <c r="J12885">
        <v>3.18</v>
      </c>
      <c r="K12885">
        <v>4</v>
      </c>
      <c r="L12885">
        <v>4.29</v>
      </c>
    </row>
    <row r="12886" spans="1:12" x14ac:dyDescent="0.2">
      <c r="A12886" s="4">
        <v>40682</v>
      </c>
      <c r="B12886">
        <v>0.02</v>
      </c>
      <c r="C12886">
        <v>0.05</v>
      </c>
      <c r="D12886">
        <v>0.1</v>
      </c>
      <c r="E12886">
        <v>0.19</v>
      </c>
      <c r="F12886">
        <v>0.55000000000000004</v>
      </c>
      <c r="G12886">
        <v>0.94</v>
      </c>
      <c r="H12886">
        <v>1.85</v>
      </c>
      <c r="I12886">
        <v>2.5299999999999998</v>
      </c>
      <c r="J12886">
        <v>3.17</v>
      </c>
      <c r="K12886">
        <v>4.01</v>
      </c>
      <c r="L12886">
        <v>4.3</v>
      </c>
    </row>
    <row r="12887" spans="1:12" x14ac:dyDescent="0.2">
      <c r="A12887" s="4">
        <v>40683</v>
      </c>
      <c r="B12887">
        <v>0.03</v>
      </c>
      <c r="C12887">
        <v>0.05</v>
      </c>
      <c r="D12887">
        <v>0.1</v>
      </c>
      <c r="E12887">
        <v>0.18</v>
      </c>
      <c r="F12887">
        <v>0.55000000000000004</v>
      </c>
      <c r="G12887">
        <v>0.92</v>
      </c>
      <c r="H12887">
        <v>1.82</v>
      </c>
      <c r="I12887">
        <v>2.5</v>
      </c>
      <c r="J12887">
        <v>3.15</v>
      </c>
      <c r="K12887">
        <v>4</v>
      </c>
      <c r="L12887">
        <v>4.3</v>
      </c>
    </row>
    <row r="12888" spans="1:12" x14ac:dyDescent="0.2">
      <c r="A12888" s="4">
        <v>40686</v>
      </c>
      <c r="B12888">
        <v>0.03</v>
      </c>
      <c r="C12888">
        <v>0.06</v>
      </c>
      <c r="D12888">
        <v>0.1</v>
      </c>
      <c r="E12888">
        <v>0.2</v>
      </c>
      <c r="F12888">
        <v>0.55000000000000004</v>
      </c>
      <c r="G12888">
        <v>0.91</v>
      </c>
      <c r="H12888">
        <v>1.8</v>
      </c>
      <c r="I12888">
        <v>2.4700000000000002</v>
      </c>
      <c r="J12888">
        <v>3.13</v>
      </c>
      <c r="K12888">
        <v>3.97</v>
      </c>
      <c r="L12888">
        <v>4.2699999999999996</v>
      </c>
    </row>
    <row r="12889" spans="1:12" x14ac:dyDescent="0.2">
      <c r="A12889" s="4">
        <v>40687</v>
      </c>
      <c r="B12889">
        <v>0.04</v>
      </c>
      <c r="C12889">
        <v>0.06</v>
      </c>
      <c r="D12889">
        <v>0.11</v>
      </c>
      <c r="E12889">
        <v>0.2</v>
      </c>
      <c r="F12889">
        <v>0.56000000000000005</v>
      </c>
      <c r="G12889">
        <v>0.91</v>
      </c>
      <c r="H12889">
        <v>1.81</v>
      </c>
      <c r="I12889">
        <v>2.4700000000000002</v>
      </c>
      <c r="J12889">
        <v>3.12</v>
      </c>
      <c r="K12889">
        <v>3.96</v>
      </c>
      <c r="L12889">
        <v>4.26</v>
      </c>
    </row>
    <row r="12890" spans="1:12" x14ac:dyDescent="0.2">
      <c r="A12890" s="4">
        <v>40688</v>
      </c>
      <c r="B12890">
        <v>0.04</v>
      </c>
      <c r="C12890">
        <v>0.06</v>
      </c>
      <c r="D12890">
        <v>0.1</v>
      </c>
      <c r="E12890">
        <v>0.18</v>
      </c>
      <c r="F12890">
        <v>0.54</v>
      </c>
      <c r="G12890">
        <v>0.9</v>
      </c>
      <c r="H12890">
        <v>1.81</v>
      </c>
      <c r="I12890">
        <v>2.4700000000000002</v>
      </c>
      <c r="J12890">
        <v>3.13</v>
      </c>
      <c r="K12890">
        <v>3.99</v>
      </c>
      <c r="L12890">
        <v>4.28</v>
      </c>
    </row>
    <row r="12891" spans="1:12" x14ac:dyDescent="0.2">
      <c r="A12891" s="4">
        <v>40689</v>
      </c>
      <c r="B12891">
        <v>0.04</v>
      </c>
      <c r="C12891">
        <v>0.05</v>
      </c>
      <c r="D12891">
        <v>0.1</v>
      </c>
      <c r="E12891">
        <v>0.18</v>
      </c>
      <c r="F12891">
        <v>0.48</v>
      </c>
      <c r="G12891">
        <v>0.83</v>
      </c>
      <c r="H12891">
        <v>1.72</v>
      </c>
      <c r="I12891">
        <v>2.4</v>
      </c>
      <c r="J12891">
        <v>3.07</v>
      </c>
      <c r="K12891">
        <v>3.93</v>
      </c>
      <c r="L12891">
        <v>4.2300000000000004</v>
      </c>
    </row>
    <row r="12892" spans="1:12" x14ac:dyDescent="0.2">
      <c r="A12892" s="4">
        <v>40690</v>
      </c>
      <c r="B12892">
        <v>0.04</v>
      </c>
      <c r="C12892">
        <v>0.05</v>
      </c>
      <c r="D12892">
        <v>0.11</v>
      </c>
      <c r="E12892">
        <v>0.18</v>
      </c>
      <c r="F12892">
        <v>0.48</v>
      </c>
      <c r="G12892">
        <v>0.81</v>
      </c>
      <c r="H12892">
        <v>1.71</v>
      </c>
      <c r="I12892">
        <v>2.39</v>
      </c>
      <c r="J12892">
        <v>3.07</v>
      </c>
      <c r="K12892">
        <v>3.94</v>
      </c>
      <c r="L12892">
        <v>4.24</v>
      </c>
    </row>
    <row r="12893" spans="1:12" x14ac:dyDescent="0.2">
      <c r="A12893" s="4">
        <v>40693</v>
      </c>
      <c r="B12893" t="s">
        <v>13</v>
      </c>
      <c r="C12893" t="s">
        <v>13</v>
      </c>
      <c r="D12893" t="s">
        <v>13</v>
      </c>
      <c r="E12893" t="s">
        <v>13</v>
      </c>
      <c r="F12893" t="s">
        <v>13</v>
      </c>
      <c r="G12893" t="s">
        <v>13</v>
      </c>
      <c r="H12893" t="s">
        <v>13</v>
      </c>
      <c r="I12893" t="s">
        <v>13</v>
      </c>
      <c r="J12893" t="s">
        <v>13</v>
      </c>
      <c r="K12893" t="s">
        <v>13</v>
      </c>
      <c r="L12893" t="s">
        <v>13</v>
      </c>
    </row>
    <row r="12894" spans="1:12" x14ac:dyDescent="0.2">
      <c r="A12894" s="4">
        <v>40694</v>
      </c>
      <c r="B12894">
        <v>0.04</v>
      </c>
      <c r="C12894">
        <v>0.06</v>
      </c>
      <c r="D12894">
        <v>0.12</v>
      </c>
      <c r="E12894">
        <v>0.18</v>
      </c>
      <c r="F12894">
        <v>0.45</v>
      </c>
      <c r="G12894">
        <v>0.79</v>
      </c>
      <c r="H12894">
        <v>1.68</v>
      </c>
      <c r="I12894">
        <v>2.37</v>
      </c>
      <c r="J12894">
        <v>3.05</v>
      </c>
      <c r="K12894">
        <v>3.91</v>
      </c>
      <c r="L12894">
        <v>4.22</v>
      </c>
    </row>
    <row r="12895" spans="1:12" x14ac:dyDescent="0.2">
      <c r="A12895" s="4">
        <v>40695</v>
      </c>
      <c r="B12895">
        <v>0.04</v>
      </c>
      <c r="C12895">
        <v>0.05</v>
      </c>
      <c r="D12895">
        <v>0.11</v>
      </c>
      <c r="E12895">
        <v>0.18</v>
      </c>
      <c r="F12895">
        <v>0.44</v>
      </c>
      <c r="G12895">
        <v>0.74</v>
      </c>
      <c r="H12895">
        <v>1.6</v>
      </c>
      <c r="I12895">
        <v>2.2799999999999998</v>
      </c>
      <c r="J12895">
        <v>2.96</v>
      </c>
      <c r="K12895">
        <v>3.83</v>
      </c>
      <c r="L12895">
        <v>4.1500000000000004</v>
      </c>
    </row>
    <row r="12896" spans="1:12" x14ac:dyDescent="0.2">
      <c r="A12896" s="4">
        <v>40696</v>
      </c>
      <c r="B12896">
        <v>0.04</v>
      </c>
      <c r="C12896">
        <v>0.04</v>
      </c>
      <c r="D12896">
        <v>0.11</v>
      </c>
      <c r="E12896">
        <v>0.19</v>
      </c>
      <c r="F12896">
        <v>0.45</v>
      </c>
      <c r="G12896">
        <v>0.78</v>
      </c>
      <c r="H12896">
        <v>1.65</v>
      </c>
      <c r="I12896">
        <v>2.34</v>
      </c>
      <c r="J12896">
        <v>3.04</v>
      </c>
      <c r="K12896">
        <v>3.92</v>
      </c>
      <c r="L12896">
        <v>4.25</v>
      </c>
    </row>
    <row r="12897" spans="1:12" x14ac:dyDescent="0.2">
      <c r="A12897" s="4">
        <v>40697</v>
      </c>
      <c r="B12897">
        <v>0.04</v>
      </c>
      <c r="C12897">
        <v>0.04</v>
      </c>
      <c r="D12897">
        <v>0.1</v>
      </c>
      <c r="E12897">
        <v>0.18</v>
      </c>
      <c r="F12897">
        <v>0.42</v>
      </c>
      <c r="G12897">
        <v>0.75</v>
      </c>
      <c r="H12897">
        <v>1.6</v>
      </c>
      <c r="I12897">
        <v>2.2799999999999998</v>
      </c>
      <c r="J12897">
        <v>2.99</v>
      </c>
      <c r="K12897">
        <v>3.9</v>
      </c>
      <c r="L12897">
        <v>4.22</v>
      </c>
    </row>
    <row r="12898" spans="1:12" x14ac:dyDescent="0.2">
      <c r="A12898" s="4">
        <v>40700</v>
      </c>
      <c r="B12898">
        <v>0.03</v>
      </c>
      <c r="C12898">
        <v>0.05</v>
      </c>
      <c r="D12898">
        <v>0.1</v>
      </c>
      <c r="E12898">
        <v>0.18</v>
      </c>
      <c r="F12898">
        <v>0.43</v>
      </c>
      <c r="G12898">
        <v>0.74</v>
      </c>
      <c r="H12898">
        <v>1.6</v>
      </c>
      <c r="I12898">
        <v>2.29</v>
      </c>
      <c r="J12898">
        <v>3.01</v>
      </c>
      <c r="K12898">
        <v>3.92</v>
      </c>
      <c r="L12898">
        <v>4.25</v>
      </c>
    </row>
    <row r="12899" spans="1:12" x14ac:dyDescent="0.2">
      <c r="A12899" s="4">
        <v>40701</v>
      </c>
      <c r="B12899">
        <v>0.01</v>
      </c>
      <c r="C12899">
        <v>0.05</v>
      </c>
      <c r="D12899">
        <v>0.11</v>
      </c>
      <c r="E12899">
        <v>0.18</v>
      </c>
      <c r="F12899">
        <v>0.39</v>
      </c>
      <c r="G12899">
        <v>0.74</v>
      </c>
      <c r="H12899">
        <v>1.59</v>
      </c>
      <c r="I12899">
        <v>2.29</v>
      </c>
      <c r="J12899">
        <v>3.01</v>
      </c>
      <c r="K12899">
        <v>3.94</v>
      </c>
      <c r="L12899">
        <v>4.2699999999999996</v>
      </c>
    </row>
    <row r="12900" spans="1:12" x14ac:dyDescent="0.2">
      <c r="A12900" s="4">
        <v>40702</v>
      </c>
      <c r="B12900">
        <v>0.01</v>
      </c>
      <c r="C12900">
        <v>0.04</v>
      </c>
      <c r="D12900">
        <v>0.11</v>
      </c>
      <c r="E12900">
        <v>0.18</v>
      </c>
      <c r="F12900">
        <v>0.39</v>
      </c>
      <c r="G12900">
        <v>0.68</v>
      </c>
      <c r="H12900">
        <v>1.52</v>
      </c>
      <c r="I12900">
        <v>2.2400000000000002</v>
      </c>
      <c r="J12900">
        <v>2.98</v>
      </c>
      <c r="K12900">
        <v>3.88</v>
      </c>
      <c r="L12900">
        <v>4.2</v>
      </c>
    </row>
    <row r="12901" spans="1:12" x14ac:dyDescent="0.2">
      <c r="A12901" s="4">
        <v>40703</v>
      </c>
      <c r="B12901">
        <v>0.02</v>
      </c>
      <c r="C12901">
        <v>0.05</v>
      </c>
      <c r="D12901">
        <v>0.1</v>
      </c>
      <c r="E12901">
        <v>0.19</v>
      </c>
      <c r="F12901">
        <v>0.43</v>
      </c>
      <c r="G12901">
        <v>0.73</v>
      </c>
      <c r="H12901">
        <v>1.6</v>
      </c>
      <c r="I12901">
        <v>2.2999999999999998</v>
      </c>
      <c r="J12901">
        <v>3.01</v>
      </c>
      <c r="K12901">
        <v>3.91</v>
      </c>
      <c r="L12901">
        <v>4.22</v>
      </c>
    </row>
    <row r="12902" spans="1:12" x14ac:dyDescent="0.2">
      <c r="A12902" s="4">
        <v>40704</v>
      </c>
      <c r="B12902">
        <v>0.02</v>
      </c>
      <c r="C12902">
        <v>0.05</v>
      </c>
      <c r="D12902">
        <v>0.1</v>
      </c>
      <c r="E12902">
        <v>0.19</v>
      </c>
      <c r="F12902">
        <v>0.41</v>
      </c>
      <c r="G12902">
        <v>0.71</v>
      </c>
      <c r="H12902">
        <v>1.58</v>
      </c>
      <c r="I12902">
        <v>2.2799999999999998</v>
      </c>
      <c r="J12902">
        <v>2.99</v>
      </c>
      <c r="K12902">
        <v>3.87</v>
      </c>
      <c r="L12902">
        <v>4.18</v>
      </c>
    </row>
    <row r="12903" spans="1:12" x14ac:dyDescent="0.2">
      <c r="A12903" s="4">
        <v>40707</v>
      </c>
      <c r="B12903">
        <v>0.02</v>
      </c>
      <c r="C12903">
        <v>0.05</v>
      </c>
      <c r="D12903">
        <v>0.11</v>
      </c>
      <c r="E12903">
        <v>0.18</v>
      </c>
      <c r="F12903">
        <v>0.4</v>
      </c>
      <c r="G12903">
        <v>0.72</v>
      </c>
      <c r="H12903">
        <v>1.59</v>
      </c>
      <c r="I12903">
        <v>2.2999999999999998</v>
      </c>
      <c r="J12903">
        <v>3</v>
      </c>
      <c r="K12903">
        <v>3.89</v>
      </c>
      <c r="L12903">
        <v>4.2</v>
      </c>
    </row>
    <row r="12904" spans="1:12" x14ac:dyDescent="0.2">
      <c r="A12904" s="4">
        <v>40708</v>
      </c>
      <c r="B12904">
        <v>0.03</v>
      </c>
      <c r="C12904">
        <v>0.05</v>
      </c>
      <c r="D12904">
        <v>0.11</v>
      </c>
      <c r="E12904">
        <v>0.19</v>
      </c>
      <c r="F12904">
        <v>0.45</v>
      </c>
      <c r="G12904">
        <v>0.79</v>
      </c>
      <c r="H12904">
        <v>1.7</v>
      </c>
      <c r="I12904">
        <v>2.41</v>
      </c>
      <c r="J12904">
        <v>3.11</v>
      </c>
      <c r="K12904">
        <v>4</v>
      </c>
      <c r="L12904">
        <v>4.3</v>
      </c>
    </row>
    <row r="12905" spans="1:12" x14ac:dyDescent="0.2">
      <c r="A12905" s="4">
        <v>40709</v>
      </c>
      <c r="B12905">
        <v>0.02</v>
      </c>
      <c r="C12905">
        <v>0.05</v>
      </c>
      <c r="D12905">
        <v>0.11</v>
      </c>
      <c r="E12905">
        <v>0.19</v>
      </c>
      <c r="F12905">
        <v>0.38</v>
      </c>
      <c r="G12905">
        <v>0.68</v>
      </c>
      <c r="H12905">
        <v>1.55</v>
      </c>
      <c r="I12905">
        <v>2.2599999999999998</v>
      </c>
      <c r="J12905">
        <v>2.98</v>
      </c>
      <c r="K12905">
        <v>3.89</v>
      </c>
      <c r="L12905">
        <v>4.1900000000000004</v>
      </c>
    </row>
    <row r="12906" spans="1:12" x14ac:dyDescent="0.2">
      <c r="A12906" s="4">
        <v>40710</v>
      </c>
      <c r="B12906">
        <v>0.02</v>
      </c>
      <c r="C12906">
        <v>0.05</v>
      </c>
      <c r="D12906">
        <v>0.11</v>
      </c>
      <c r="E12906">
        <v>0.18</v>
      </c>
      <c r="F12906">
        <v>0.38</v>
      </c>
      <c r="G12906">
        <v>0.68</v>
      </c>
      <c r="H12906">
        <v>1.52</v>
      </c>
      <c r="I12906">
        <v>2.2200000000000002</v>
      </c>
      <c r="J12906">
        <v>2.93</v>
      </c>
      <c r="K12906">
        <v>3.84</v>
      </c>
      <c r="L12906">
        <v>4.16</v>
      </c>
    </row>
    <row r="12907" spans="1:12" x14ac:dyDescent="0.2">
      <c r="A12907" s="4">
        <v>40711</v>
      </c>
      <c r="B12907">
        <v>0.02</v>
      </c>
      <c r="C12907">
        <v>0.04</v>
      </c>
      <c r="D12907">
        <v>0.1</v>
      </c>
      <c r="E12907">
        <v>0.17</v>
      </c>
      <c r="F12907">
        <v>0.38</v>
      </c>
      <c r="G12907">
        <v>0.68</v>
      </c>
      <c r="H12907">
        <v>1.53</v>
      </c>
      <c r="I12907">
        <v>2.23</v>
      </c>
      <c r="J12907">
        <v>2.94</v>
      </c>
      <c r="K12907">
        <v>3.86</v>
      </c>
      <c r="L12907">
        <v>4.1900000000000004</v>
      </c>
    </row>
    <row r="12908" spans="1:12" x14ac:dyDescent="0.2">
      <c r="A12908" s="4">
        <v>40714</v>
      </c>
      <c r="B12908">
        <v>0.02</v>
      </c>
      <c r="C12908">
        <v>0.03</v>
      </c>
      <c r="D12908">
        <v>0.1</v>
      </c>
      <c r="E12908">
        <v>0.18</v>
      </c>
      <c r="F12908">
        <v>0.38</v>
      </c>
      <c r="G12908">
        <v>0.68</v>
      </c>
      <c r="H12908">
        <v>1.55</v>
      </c>
      <c r="I12908">
        <v>2.25</v>
      </c>
      <c r="J12908">
        <v>2.97</v>
      </c>
      <c r="K12908">
        <v>3.87</v>
      </c>
      <c r="L12908">
        <v>4.1900000000000004</v>
      </c>
    </row>
    <row r="12909" spans="1:12" x14ac:dyDescent="0.2">
      <c r="A12909" s="4">
        <v>40715</v>
      </c>
      <c r="B12909">
        <v>0.01</v>
      </c>
      <c r="C12909">
        <v>0.03</v>
      </c>
      <c r="D12909">
        <v>0.1</v>
      </c>
      <c r="E12909">
        <v>0.18</v>
      </c>
      <c r="F12909">
        <v>0.4</v>
      </c>
      <c r="G12909">
        <v>0.69</v>
      </c>
      <c r="H12909">
        <v>1.57</v>
      </c>
      <c r="I12909">
        <v>2.27</v>
      </c>
      <c r="J12909">
        <v>2.99</v>
      </c>
      <c r="K12909">
        <v>3.9</v>
      </c>
      <c r="L12909">
        <v>4.21</v>
      </c>
    </row>
    <row r="12910" spans="1:12" x14ac:dyDescent="0.2">
      <c r="A12910" s="4">
        <v>40716</v>
      </c>
      <c r="B12910">
        <v>0.01</v>
      </c>
      <c r="C12910">
        <v>0.02</v>
      </c>
      <c r="D12910">
        <v>0.09</v>
      </c>
      <c r="E12910">
        <v>0.16</v>
      </c>
      <c r="F12910">
        <v>0.39</v>
      </c>
      <c r="G12910">
        <v>0.68</v>
      </c>
      <c r="H12910">
        <v>1.58</v>
      </c>
      <c r="I12910">
        <v>2.29</v>
      </c>
      <c r="J12910">
        <v>3.01</v>
      </c>
      <c r="K12910">
        <v>3.91</v>
      </c>
      <c r="L12910">
        <v>4.22</v>
      </c>
    </row>
    <row r="12911" spans="1:12" x14ac:dyDescent="0.2">
      <c r="A12911" s="4">
        <v>40717</v>
      </c>
      <c r="B12911">
        <v>0.01</v>
      </c>
      <c r="C12911">
        <v>0.01</v>
      </c>
      <c r="D12911">
        <v>7.0000000000000007E-2</v>
      </c>
      <c r="E12911">
        <v>0.15</v>
      </c>
      <c r="F12911">
        <v>0.35</v>
      </c>
      <c r="G12911">
        <v>0.62</v>
      </c>
      <c r="H12911">
        <v>1.48</v>
      </c>
      <c r="I12911">
        <v>2.19</v>
      </c>
      <c r="J12911">
        <v>2.93</v>
      </c>
      <c r="K12911">
        <v>3.84</v>
      </c>
      <c r="L12911">
        <v>4.17</v>
      </c>
    </row>
    <row r="12912" spans="1:12" x14ac:dyDescent="0.2">
      <c r="A12912" s="4">
        <v>40718</v>
      </c>
      <c r="B12912">
        <v>0.01</v>
      </c>
      <c r="C12912">
        <v>0.02</v>
      </c>
      <c r="D12912">
        <v>7.0000000000000007E-2</v>
      </c>
      <c r="E12912">
        <v>0.16</v>
      </c>
      <c r="F12912">
        <v>0.35</v>
      </c>
      <c r="G12912">
        <v>0.56999999999999995</v>
      </c>
      <c r="H12912">
        <v>1.4</v>
      </c>
      <c r="I12912">
        <v>2.13</v>
      </c>
      <c r="J12912">
        <v>2.88</v>
      </c>
      <c r="K12912">
        <v>3.83</v>
      </c>
      <c r="L12912">
        <v>4.17</v>
      </c>
    </row>
    <row r="12913" spans="1:12" x14ac:dyDescent="0.2">
      <c r="A12913" s="4">
        <v>40721</v>
      </c>
      <c r="B12913">
        <v>0.01</v>
      </c>
      <c r="C12913">
        <v>0.02</v>
      </c>
      <c r="D12913">
        <v>0.1</v>
      </c>
      <c r="E12913">
        <v>0.18</v>
      </c>
      <c r="F12913">
        <v>0.41</v>
      </c>
      <c r="G12913">
        <v>0.64</v>
      </c>
      <c r="H12913">
        <v>1.47</v>
      </c>
      <c r="I12913">
        <v>2.19</v>
      </c>
      <c r="J12913">
        <v>2.95</v>
      </c>
      <c r="K12913">
        <v>3.94</v>
      </c>
      <c r="L12913">
        <v>4.28</v>
      </c>
    </row>
    <row r="12914" spans="1:12" x14ac:dyDescent="0.2">
      <c r="A12914" s="4">
        <v>40722</v>
      </c>
      <c r="B12914">
        <v>0.01</v>
      </c>
      <c r="C12914">
        <v>0.03</v>
      </c>
      <c r="D12914">
        <v>0.11</v>
      </c>
      <c r="E12914">
        <v>0.21</v>
      </c>
      <c r="F12914">
        <v>0.48</v>
      </c>
      <c r="G12914">
        <v>0.75</v>
      </c>
      <c r="H12914">
        <v>1.62</v>
      </c>
      <c r="I12914">
        <v>2.33</v>
      </c>
      <c r="J12914">
        <v>3.05</v>
      </c>
      <c r="K12914">
        <v>4.01</v>
      </c>
      <c r="L12914">
        <v>4.33</v>
      </c>
    </row>
    <row r="12915" spans="1:12" x14ac:dyDescent="0.2">
      <c r="A12915" s="4">
        <v>40723</v>
      </c>
      <c r="B12915">
        <v>0.01</v>
      </c>
      <c r="C12915">
        <v>0.02</v>
      </c>
      <c r="D12915">
        <v>0.11</v>
      </c>
      <c r="E12915">
        <v>0.19</v>
      </c>
      <c r="F12915">
        <v>0.47</v>
      </c>
      <c r="G12915">
        <v>0.79</v>
      </c>
      <c r="H12915">
        <v>1.7</v>
      </c>
      <c r="I12915">
        <v>2.44</v>
      </c>
      <c r="J12915">
        <v>3.14</v>
      </c>
      <c r="K12915">
        <v>4.08</v>
      </c>
      <c r="L12915">
        <v>4.3899999999999997</v>
      </c>
    </row>
    <row r="12916" spans="1:12" x14ac:dyDescent="0.2">
      <c r="A12916" s="4">
        <v>40724</v>
      </c>
      <c r="B12916">
        <v>0.01</v>
      </c>
      <c r="C12916">
        <v>0.03</v>
      </c>
      <c r="D12916">
        <v>0.1</v>
      </c>
      <c r="E12916">
        <v>0.19</v>
      </c>
      <c r="F12916">
        <v>0.45</v>
      </c>
      <c r="G12916">
        <v>0.81</v>
      </c>
      <c r="H12916">
        <v>1.76</v>
      </c>
      <c r="I12916">
        <v>2.5</v>
      </c>
      <c r="J12916">
        <v>3.18</v>
      </c>
      <c r="K12916">
        <v>4.09</v>
      </c>
      <c r="L12916">
        <v>4.38</v>
      </c>
    </row>
    <row r="12917" spans="1:12" x14ac:dyDescent="0.2">
      <c r="A12917" s="4">
        <v>40725</v>
      </c>
      <c r="B12917">
        <v>0.01</v>
      </c>
      <c r="C12917">
        <v>0.02</v>
      </c>
      <c r="D12917">
        <v>0.1</v>
      </c>
      <c r="E12917">
        <v>0.2</v>
      </c>
      <c r="F12917">
        <v>0.5</v>
      </c>
      <c r="G12917">
        <v>0.85</v>
      </c>
      <c r="H12917">
        <v>1.8</v>
      </c>
      <c r="I12917">
        <v>2.54</v>
      </c>
      <c r="J12917">
        <v>3.22</v>
      </c>
      <c r="K12917">
        <v>4.12</v>
      </c>
      <c r="L12917">
        <v>4.4000000000000004</v>
      </c>
    </row>
    <row r="12918" spans="1:12" x14ac:dyDescent="0.2">
      <c r="A12918" s="4">
        <v>40728</v>
      </c>
      <c r="B12918" t="s">
        <v>13</v>
      </c>
      <c r="C12918" t="s">
        <v>13</v>
      </c>
      <c r="D12918" t="s">
        <v>13</v>
      </c>
      <c r="E12918" t="s">
        <v>13</v>
      </c>
      <c r="F12918" t="s">
        <v>13</v>
      </c>
      <c r="G12918" t="s">
        <v>13</v>
      </c>
      <c r="H12918" t="s">
        <v>13</v>
      </c>
      <c r="I12918" t="s">
        <v>13</v>
      </c>
      <c r="J12918" t="s">
        <v>13</v>
      </c>
      <c r="K12918" t="s">
        <v>13</v>
      </c>
      <c r="L12918" t="s">
        <v>13</v>
      </c>
    </row>
    <row r="12919" spans="1:12" x14ac:dyDescent="0.2">
      <c r="A12919" s="4">
        <v>40729</v>
      </c>
      <c r="B12919">
        <v>0.01</v>
      </c>
      <c r="C12919">
        <v>0.02</v>
      </c>
      <c r="D12919">
        <v>0.08</v>
      </c>
      <c r="E12919">
        <v>0.19</v>
      </c>
      <c r="F12919">
        <v>0.44</v>
      </c>
      <c r="G12919">
        <v>0.77</v>
      </c>
      <c r="H12919">
        <v>1.7</v>
      </c>
      <c r="I12919">
        <v>2.46</v>
      </c>
      <c r="J12919">
        <v>3.16</v>
      </c>
      <c r="K12919">
        <v>4.09</v>
      </c>
      <c r="L12919">
        <v>4.3899999999999997</v>
      </c>
    </row>
    <row r="12920" spans="1:12" x14ac:dyDescent="0.2">
      <c r="A12920" s="4">
        <v>40730</v>
      </c>
      <c r="B12920">
        <v>0.01</v>
      </c>
      <c r="C12920">
        <v>0.01</v>
      </c>
      <c r="D12920">
        <v>0.06</v>
      </c>
      <c r="E12920">
        <v>0.19</v>
      </c>
      <c r="F12920">
        <v>0.43</v>
      </c>
      <c r="G12920">
        <v>0.75</v>
      </c>
      <c r="H12920">
        <v>1.66</v>
      </c>
      <c r="I12920">
        <v>2.41</v>
      </c>
      <c r="J12920">
        <v>3.12</v>
      </c>
      <c r="K12920">
        <v>4.05</v>
      </c>
      <c r="L12920">
        <v>4.3499999999999996</v>
      </c>
    </row>
    <row r="12921" spans="1:12" x14ac:dyDescent="0.2">
      <c r="A12921" s="4">
        <v>40731</v>
      </c>
      <c r="B12921">
        <v>0.03</v>
      </c>
      <c r="C12921">
        <v>0.03</v>
      </c>
      <c r="D12921">
        <v>7.0000000000000007E-2</v>
      </c>
      <c r="E12921">
        <v>0.2</v>
      </c>
      <c r="F12921">
        <v>0.49</v>
      </c>
      <c r="G12921">
        <v>0.83</v>
      </c>
      <c r="H12921">
        <v>1.74</v>
      </c>
      <c r="I12921">
        <v>2.48</v>
      </c>
      <c r="J12921">
        <v>3.17</v>
      </c>
      <c r="K12921">
        <v>4.08</v>
      </c>
      <c r="L12921">
        <v>4.37</v>
      </c>
    </row>
    <row r="12922" spans="1:12" x14ac:dyDescent="0.2">
      <c r="A12922" s="4">
        <v>40732</v>
      </c>
      <c r="B12922">
        <v>0.03</v>
      </c>
      <c r="C12922">
        <v>0.03</v>
      </c>
      <c r="D12922">
        <v>7.0000000000000007E-2</v>
      </c>
      <c r="E12922">
        <v>0.17</v>
      </c>
      <c r="F12922">
        <v>0.4</v>
      </c>
      <c r="G12922">
        <v>0.7</v>
      </c>
      <c r="H12922">
        <v>1.57</v>
      </c>
      <c r="I12922">
        <v>2.3199999999999998</v>
      </c>
      <c r="J12922">
        <v>3.03</v>
      </c>
      <c r="K12922">
        <v>3.97</v>
      </c>
      <c r="L12922">
        <v>4.2699999999999996</v>
      </c>
    </row>
    <row r="12923" spans="1:12" x14ac:dyDescent="0.2">
      <c r="A12923" s="4">
        <v>40735</v>
      </c>
      <c r="B12923">
        <v>0.02</v>
      </c>
      <c r="C12923">
        <v>0.03</v>
      </c>
      <c r="D12923">
        <v>7.0000000000000007E-2</v>
      </c>
      <c r="E12923">
        <v>0.17</v>
      </c>
      <c r="F12923">
        <v>0.37</v>
      </c>
      <c r="G12923">
        <v>0.64</v>
      </c>
      <c r="H12923">
        <v>1.49</v>
      </c>
      <c r="I12923">
        <v>2.2200000000000002</v>
      </c>
      <c r="J12923">
        <v>2.94</v>
      </c>
      <c r="K12923">
        <v>3.88</v>
      </c>
      <c r="L12923">
        <v>4.2</v>
      </c>
    </row>
    <row r="12924" spans="1:12" x14ac:dyDescent="0.2">
      <c r="A12924" s="4">
        <v>40736</v>
      </c>
      <c r="B12924">
        <v>0.01</v>
      </c>
      <c r="C12924">
        <v>0.03</v>
      </c>
      <c r="D12924">
        <v>7.0000000000000007E-2</v>
      </c>
      <c r="E12924">
        <v>0.18</v>
      </c>
      <c r="F12924">
        <v>0.37</v>
      </c>
      <c r="G12924">
        <v>0.63</v>
      </c>
      <c r="H12924">
        <v>1.47</v>
      </c>
      <c r="I12924">
        <v>2.2000000000000002</v>
      </c>
      <c r="J12924">
        <v>2.92</v>
      </c>
      <c r="K12924">
        <v>3.86</v>
      </c>
      <c r="L12924">
        <v>4.1900000000000004</v>
      </c>
    </row>
    <row r="12925" spans="1:12" x14ac:dyDescent="0.2">
      <c r="A12925" s="4">
        <v>40737</v>
      </c>
      <c r="B12925">
        <v>0.01</v>
      </c>
      <c r="C12925">
        <v>0.01</v>
      </c>
      <c r="D12925">
        <v>0.05</v>
      </c>
      <c r="E12925">
        <v>0.16</v>
      </c>
      <c r="F12925">
        <v>0.37</v>
      </c>
      <c r="G12925">
        <v>0.62</v>
      </c>
      <c r="H12925">
        <v>1.45</v>
      </c>
      <c r="I12925">
        <v>2.1800000000000002</v>
      </c>
      <c r="J12925">
        <v>2.92</v>
      </c>
      <c r="K12925">
        <v>3.85</v>
      </c>
      <c r="L12925">
        <v>4.17</v>
      </c>
    </row>
    <row r="12926" spans="1:12" x14ac:dyDescent="0.2">
      <c r="A12926" s="4">
        <v>40738</v>
      </c>
      <c r="B12926">
        <v>0.01</v>
      </c>
      <c r="C12926">
        <v>0.01</v>
      </c>
      <c r="D12926">
        <v>0.05</v>
      </c>
      <c r="E12926">
        <v>0.15</v>
      </c>
      <c r="F12926">
        <v>0.38</v>
      </c>
      <c r="G12926">
        <v>0.66</v>
      </c>
      <c r="H12926">
        <v>1.51</v>
      </c>
      <c r="I12926">
        <v>2.2400000000000002</v>
      </c>
      <c r="J12926">
        <v>2.98</v>
      </c>
      <c r="K12926">
        <v>3.92</v>
      </c>
      <c r="L12926">
        <v>4.25</v>
      </c>
    </row>
    <row r="12927" spans="1:12" x14ac:dyDescent="0.2">
      <c r="A12927" s="4">
        <v>40739</v>
      </c>
      <c r="B12927">
        <v>0.02</v>
      </c>
      <c r="C12927">
        <v>0.02</v>
      </c>
      <c r="D12927">
        <v>0.05</v>
      </c>
      <c r="E12927">
        <v>0.15</v>
      </c>
      <c r="F12927">
        <v>0.37</v>
      </c>
      <c r="G12927">
        <v>0.62</v>
      </c>
      <c r="H12927">
        <v>1.46</v>
      </c>
      <c r="I12927">
        <v>2.19</v>
      </c>
      <c r="J12927">
        <v>2.94</v>
      </c>
      <c r="K12927">
        <v>3.92</v>
      </c>
      <c r="L12927">
        <v>4.26</v>
      </c>
    </row>
    <row r="12928" spans="1:12" x14ac:dyDescent="0.2">
      <c r="A12928" s="4">
        <v>40742</v>
      </c>
      <c r="B12928">
        <v>0.01</v>
      </c>
      <c r="C12928">
        <v>0.02</v>
      </c>
      <c r="D12928">
        <v>0.06</v>
      </c>
      <c r="E12928">
        <v>0.15</v>
      </c>
      <c r="F12928">
        <v>0.37</v>
      </c>
      <c r="G12928">
        <v>0.62</v>
      </c>
      <c r="H12928">
        <v>1.45</v>
      </c>
      <c r="I12928">
        <v>2.1800000000000002</v>
      </c>
      <c r="J12928">
        <v>2.94</v>
      </c>
      <c r="K12928">
        <v>3.95</v>
      </c>
      <c r="L12928">
        <v>4.29</v>
      </c>
    </row>
    <row r="12929" spans="1:12" x14ac:dyDescent="0.2">
      <c r="A12929" s="4">
        <v>40743</v>
      </c>
      <c r="B12929">
        <v>0.02</v>
      </c>
      <c r="C12929">
        <v>0.03</v>
      </c>
      <c r="D12929">
        <v>7.0000000000000007E-2</v>
      </c>
      <c r="E12929">
        <v>0.17</v>
      </c>
      <c r="F12929">
        <v>0.39</v>
      </c>
      <c r="G12929">
        <v>0.63</v>
      </c>
      <c r="H12929">
        <v>1.45</v>
      </c>
      <c r="I12929">
        <v>2.17</v>
      </c>
      <c r="J12929">
        <v>2.91</v>
      </c>
      <c r="K12929">
        <v>3.86</v>
      </c>
      <c r="L12929">
        <v>4.1900000000000004</v>
      </c>
    </row>
    <row r="12930" spans="1:12" x14ac:dyDescent="0.2">
      <c r="A12930" s="4">
        <v>40744</v>
      </c>
      <c r="B12930">
        <v>0.01</v>
      </c>
      <c r="C12930">
        <v>0.02</v>
      </c>
      <c r="D12930">
        <v>0.08</v>
      </c>
      <c r="E12930">
        <v>0.19</v>
      </c>
      <c r="F12930">
        <v>0.4</v>
      </c>
      <c r="G12930">
        <v>0.64</v>
      </c>
      <c r="H12930">
        <v>1.49</v>
      </c>
      <c r="I12930">
        <v>2.2200000000000002</v>
      </c>
      <c r="J12930">
        <v>2.96</v>
      </c>
      <c r="K12930">
        <v>3.92</v>
      </c>
      <c r="L12930">
        <v>4.25</v>
      </c>
    </row>
    <row r="12931" spans="1:12" x14ac:dyDescent="0.2">
      <c r="A12931" s="4">
        <v>40745</v>
      </c>
      <c r="B12931">
        <v>0.04</v>
      </c>
      <c r="C12931">
        <v>0.05</v>
      </c>
      <c r="D12931">
        <v>0.09</v>
      </c>
      <c r="E12931">
        <v>0.2</v>
      </c>
      <c r="F12931">
        <v>0.4</v>
      </c>
      <c r="G12931">
        <v>0.69</v>
      </c>
      <c r="H12931">
        <v>1.56</v>
      </c>
      <c r="I12931">
        <v>2.2999999999999998</v>
      </c>
      <c r="J12931">
        <v>3.03</v>
      </c>
      <c r="K12931">
        <v>3.98</v>
      </c>
      <c r="L12931">
        <v>4.3099999999999996</v>
      </c>
    </row>
    <row r="12932" spans="1:12" x14ac:dyDescent="0.2">
      <c r="A12932" s="4">
        <v>40746</v>
      </c>
      <c r="B12932">
        <v>0.05</v>
      </c>
      <c r="C12932">
        <v>0.05</v>
      </c>
      <c r="D12932">
        <v>0.09</v>
      </c>
      <c r="E12932">
        <v>0.2</v>
      </c>
      <c r="F12932">
        <v>0.4</v>
      </c>
      <c r="G12932">
        <v>0.66</v>
      </c>
      <c r="H12932">
        <v>1.53</v>
      </c>
      <c r="I12932">
        <v>2.2599999999999998</v>
      </c>
      <c r="J12932">
        <v>2.99</v>
      </c>
      <c r="K12932">
        <v>3.93</v>
      </c>
      <c r="L12932">
        <v>4.26</v>
      </c>
    </row>
    <row r="12933" spans="1:12" x14ac:dyDescent="0.2">
      <c r="A12933" s="4">
        <v>40749</v>
      </c>
      <c r="B12933">
        <v>0.05</v>
      </c>
      <c r="C12933">
        <v>0.05</v>
      </c>
      <c r="D12933">
        <v>0.1</v>
      </c>
      <c r="E12933">
        <v>0.2</v>
      </c>
      <c r="F12933">
        <v>0.42</v>
      </c>
      <c r="G12933">
        <v>0.69</v>
      </c>
      <c r="H12933">
        <v>1.55</v>
      </c>
      <c r="I12933">
        <v>2.29</v>
      </c>
      <c r="J12933">
        <v>3.03</v>
      </c>
      <c r="K12933">
        <v>3.98</v>
      </c>
      <c r="L12933">
        <v>4.3099999999999996</v>
      </c>
    </row>
    <row r="12934" spans="1:12" x14ac:dyDescent="0.2">
      <c r="A12934" s="4">
        <v>40750</v>
      </c>
      <c r="B12934">
        <v>7.0000000000000007E-2</v>
      </c>
      <c r="C12934">
        <v>7.0000000000000007E-2</v>
      </c>
      <c r="D12934">
        <v>0.11</v>
      </c>
      <c r="E12934">
        <v>0.21</v>
      </c>
      <c r="F12934">
        <v>0.41</v>
      </c>
      <c r="G12934">
        <v>0.66</v>
      </c>
      <c r="H12934">
        <v>1.51</v>
      </c>
      <c r="I12934">
        <v>2.25</v>
      </c>
      <c r="J12934">
        <v>2.99</v>
      </c>
      <c r="K12934">
        <v>3.94</v>
      </c>
      <c r="L12934">
        <v>4.28</v>
      </c>
    </row>
    <row r="12935" spans="1:12" x14ac:dyDescent="0.2">
      <c r="A12935" s="4">
        <v>40751</v>
      </c>
      <c r="B12935">
        <v>0.08</v>
      </c>
      <c r="C12935">
        <v>0.08</v>
      </c>
      <c r="D12935">
        <v>0.12</v>
      </c>
      <c r="E12935">
        <v>0.21</v>
      </c>
      <c r="F12935">
        <v>0.44</v>
      </c>
      <c r="G12935">
        <v>0.71</v>
      </c>
      <c r="H12935">
        <v>1.56</v>
      </c>
      <c r="I12935">
        <v>2.2799999999999998</v>
      </c>
      <c r="J12935">
        <v>3.01</v>
      </c>
      <c r="K12935">
        <v>3.95</v>
      </c>
      <c r="L12935">
        <v>4.29</v>
      </c>
    </row>
    <row r="12936" spans="1:12" x14ac:dyDescent="0.2">
      <c r="A12936" s="4">
        <v>40752</v>
      </c>
      <c r="B12936">
        <v>0.1</v>
      </c>
      <c r="C12936">
        <v>7.0000000000000007E-2</v>
      </c>
      <c r="D12936">
        <v>0.13</v>
      </c>
      <c r="E12936">
        <v>0.21</v>
      </c>
      <c r="F12936">
        <v>0.42</v>
      </c>
      <c r="G12936">
        <v>0.68</v>
      </c>
      <c r="H12936">
        <v>1.52</v>
      </c>
      <c r="I12936">
        <v>2.2599999999999998</v>
      </c>
      <c r="J12936">
        <v>2.98</v>
      </c>
      <c r="K12936">
        <v>3.93</v>
      </c>
      <c r="L12936">
        <v>4.26</v>
      </c>
    </row>
    <row r="12937" spans="1:12" x14ac:dyDescent="0.2">
      <c r="A12937" s="4">
        <v>40753</v>
      </c>
      <c r="B12937">
        <v>0.16</v>
      </c>
      <c r="C12937">
        <v>0.1</v>
      </c>
      <c r="D12937">
        <v>0.16</v>
      </c>
      <c r="E12937">
        <v>0.2</v>
      </c>
      <c r="F12937">
        <v>0.36</v>
      </c>
      <c r="G12937">
        <v>0.55000000000000004</v>
      </c>
      <c r="H12937">
        <v>1.35</v>
      </c>
      <c r="I12937">
        <v>2.09</v>
      </c>
      <c r="J12937">
        <v>2.82</v>
      </c>
      <c r="K12937">
        <v>3.77</v>
      </c>
      <c r="L12937">
        <v>4.12</v>
      </c>
    </row>
    <row r="12938" spans="1:12" x14ac:dyDescent="0.2">
      <c r="A12938" s="4">
        <v>40756</v>
      </c>
      <c r="B12938">
        <v>0.13</v>
      </c>
      <c r="C12938">
        <v>0.1</v>
      </c>
      <c r="D12938">
        <v>0.16</v>
      </c>
      <c r="E12938">
        <v>0.22</v>
      </c>
      <c r="F12938">
        <v>0.38</v>
      </c>
      <c r="G12938">
        <v>0.55000000000000004</v>
      </c>
      <c r="H12938">
        <v>1.32</v>
      </c>
      <c r="I12938">
        <v>2.0499999999999998</v>
      </c>
      <c r="J12938">
        <v>2.77</v>
      </c>
      <c r="K12938">
        <v>3.72</v>
      </c>
      <c r="L12938">
        <v>4.07</v>
      </c>
    </row>
    <row r="12939" spans="1:12" x14ac:dyDescent="0.2">
      <c r="A12939" s="4">
        <v>40757</v>
      </c>
      <c r="B12939">
        <v>0.05</v>
      </c>
      <c r="C12939">
        <v>0.06</v>
      </c>
      <c r="D12939">
        <v>0.13</v>
      </c>
      <c r="E12939">
        <v>0.17</v>
      </c>
      <c r="F12939">
        <v>0.33</v>
      </c>
      <c r="G12939">
        <v>0.5</v>
      </c>
      <c r="H12939">
        <v>1.23</v>
      </c>
      <c r="I12939">
        <v>1.94</v>
      </c>
      <c r="J12939">
        <v>2.66</v>
      </c>
      <c r="K12939">
        <v>3.59</v>
      </c>
      <c r="L12939">
        <v>3.93</v>
      </c>
    </row>
    <row r="12940" spans="1:12" x14ac:dyDescent="0.2">
      <c r="A12940" s="4">
        <v>40758</v>
      </c>
      <c r="B12940">
        <v>0.01</v>
      </c>
      <c r="C12940">
        <v>0.02</v>
      </c>
      <c r="D12940">
        <v>0.08</v>
      </c>
      <c r="E12940">
        <v>0.16</v>
      </c>
      <c r="F12940">
        <v>0.33</v>
      </c>
      <c r="G12940">
        <v>0.52</v>
      </c>
      <c r="H12940">
        <v>1.25</v>
      </c>
      <c r="I12940">
        <v>1.94</v>
      </c>
      <c r="J12940">
        <v>2.64</v>
      </c>
      <c r="K12940">
        <v>3.55</v>
      </c>
      <c r="L12940">
        <v>3.89</v>
      </c>
    </row>
    <row r="12941" spans="1:12" x14ac:dyDescent="0.2">
      <c r="A12941" s="4">
        <v>40759</v>
      </c>
      <c r="B12941">
        <v>0.01</v>
      </c>
      <c r="C12941">
        <v>0.02</v>
      </c>
      <c r="D12941">
        <v>0.05</v>
      </c>
      <c r="E12941">
        <v>0.12</v>
      </c>
      <c r="F12941">
        <v>0.27</v>
      </c>
      <c r="G12941">
        <v>0.44</v>
      </c>
      <c r="H12941">
        <v>1.1200000000000001</v>
      </c>
      <c r="I12941">
        <v>1.78</v>
      </c>
      <c r="J12941">
        <v>2.4700000000000002</v>
      </c>
      <c r="K12941">
        <v>3.37</v>
      </c>
      <c r="L12941">
        <v>3.7</v>
      </c>
    </row>
    <row r="12942" spans="1:12" x14ac:dyDescent="0.2">
      <c r="A12942" s="4">
        <v>40760</v>
      </c>
      <c r="B12942">
        <v>0.01</v>
      </c>
      <c r="C12942">
        <v>0.01</v>
      </c>
      <c r="D12942">
        <v>0.05</v>
      </c>
      <c r="E12942">
        <v>0.11</v>
      </c>
      <c r="F12942">
        <v>0.28000000000000003</v>
      </c>
      <c r="G12942">
        <v>0.49</v>
      </c>
      <c r="H12942">
        <v>1.23</v>
      </c>
      <c r="I12942">
        <v>1.91</v>
      </c>
      <c r="J12942">
        <v>2.58</v>
      </c>
      <c r="K12942">
        <v>3.49</v>
      </c>
      <c r="L12942">
        <v>3.82</v>
      </c>
    </row>
    <row r="12943" spans="1:12" x14ac:dyDescent="0.2">
      <c r="A12943" s="4">
        <v>40763</v>
      </c>
      <c r="B12943">
        <v>0.02</v>
      </c>
      <c r="C12943">
        <v>0.05</v>
      </c>
      <c r="D12943">
        <v>7.0000000000000007E-2</v>
      </c>
      <c r="E12943">
        <v>0.12</v>
      </c>
      <c r="F12943">
        <v>0.27</v>
      </c>
      <c r="G12943">
        <v>0.45</v>
      </c>
      <c r="H12943">
        <v>1.1100000000000001</v>
      </c>
      <c r="I12943">
        <v>1.75</v>
      </c>
      <c r="J12943">
        <v>2.4</v>
      </c>
      <c r="K12943">
        <v>3.31</v>
      </c>
      <c r="L12943">
        <v>3.68</v>
      </c>
    </row>
    <row r="12944" spans="1:12" x14ac:dyDescent="0.2">
      <c r="A12944" s="4">
        <v>40764</v>
      </c>
      <c r="B12944">
        <v>0.02</v>
      </c>
      <c r="C12944">
        <v>0.03</v>
      </c>
      <c r="D12944">
        <v>0.06</v>
      </c>
      <c r="E12944">
        <v>0.11</v>
      </c>
      <c r="F12944">
        <v>0.19</v>
      </c>
      <c r="G12944">
        <v>0.33</v>
      </c>
      <c r="H12944">
        <v>0.91</v>
      </c>
      <c r="I12944">
        <v>1.53</v>
      </c>
      <c r="J12944">
        <v>2.2000000000000002</v>
      </c>
      <c r="K12944">
        <v>3.17</v>
      </c>
      <c r="L12944">
        <v>3.56</v>
      </c>
    </row>
    <row r="12945" spans="1:12" x14ac:dyDescent="0.2">
      <c r="A12945" s="4">
        <v>40765</v>
      </c>
      <c r="B12945">
        <v>0.02</v>
      </c>
      <c r="C12945">
        <v>0.02</v>
      </c>
      <c r="D12945">
        <v>0.06</v>
      </c>
      <c r="E12945">
        <v>0.09</v>
      </c>
      <c r="F12945">
        <v>0.19</v>
      </c>
      <c r="G12945">
        <v>0.33</v>
      </c>
      <c r="H12945">
        <v>0.93</v>
      </c>
      <c r="I12945">
        <v>1.52</v>
      </c>
      <c r="J12945">
        <v>2.17</v>
      </c>
      <c r="K12945">
        <v>3.08</v>
      </c>
      <c r="L12945">
        <v>3.54</v>
      </c>
    </row>
    <row r="12946" spans="1:12" x14ac:dyDescent="0.2">
      <c r="A12946" s="4">
        <v>40766</v>
      </c>
      <c r="B12946">
        <v>0.01</v>
      </c>
      <c r="C12946">
        <v>0.03</v>
      </c>
      <c r="D12946">
        <v>0.08</v>
      </c>
      <c r="E12946">
        <v>0.1</v>
      </c>
      <c r="F12946">
        <v>0.19</v>
      </c>
      <c r="G12946">
        <v>0.34</v>
      </c>
      <c r="H12946">
        <v>1.02</v>
      </c>
      <c r="I12946">
        <v>1.65</v>
      </c>
      <c r="J12946">
        <v>2.34</v>
      </c>
      <c r="K12946">
        <v>3.34</v>
      </c>
      <c r="L12946">
        <v>3.82</v>
      </c>
    </row>
    <row r="12947" spans="1:12" x14ac:dyDescent="0.2">
      <c r="A12947" s="4">
        <v>40767</v>
      </c>
      <c r="B12947">
        <v>0.01</v>
      </c>
      <c r="C12947">
        <v>0.02</v>
      </c>
      <c r="D12947">
        <v>7.0000000000000007E-2</v>
      </c>
      <c r="E12947">
        <v>0.11</v>
      </c>
      <c r="F12947">
        <v>0.2</v>
      </c>
      <c r="G12947">
        <v>0.32</v>
      </c>
      <c r="H12947">
        <v>0.96</v>
      </c>
      <c r="I12947">
        <v>1.56</v>
      </c>
      <c r="J12947">
        <v>2.2400000000000002</v>
      </c>
      <c r="K12947">
        <v>3.24</v>
      </c>
      <c r="L12947">
        <v>3.72</v>
      </c>
    </row>
    <row r="12948" spans="1:12" x14ac:dyDescent="0.2">
      <c r="A12948" s="4">
        <v>40770</v>
      </c>
      <c r="B12948">
        <v>0</v>
      </c>
      <c r="C12948">
        <v>0.02</v>
      </c>
      <c r="D12948">
        <v>0.08</v>
      </c>
      <c r="E12948">
        <v>0.12</v>
      </c>
      <c r="F12948">
        <v>0.19</v>
      </c>
      <c r="G12948">
        <v>0.34</v>
      </c>
      <c r="H12948">
        <v>0.99</v>
      </c>
      <c r="I12948">
        <v>1.6</v>
      </c>
      <c r="J12948">
        <v>2.29</v>
      </c>
      <c r="K12948">
        <v>3.29</v>
      </c>
      <c r="L12948">
        <v>3.75</v>
      </c>
    </row>
    <row r="12949" spans="1:12" x14ac:dyDescent="0.2">
      <c r="A12949" s="4">
        <v>40771</v>
      </c>
      <c r="B12949">
        <v>0.02</v>
      </c>
      <c r="C12949">
        <v>0.03</v>
      </c>
      <c r="D12949">
        <v>7.0000000000000007E-2</v>
      </c>
      <c r="E12949">
        <v>0.12</v>
      </c>
      <c r="F12949">
        <v>0.2</v>
      </c>
      <c r="G12949">
        <v>0.33</v>
      </c>
      <c r="H12949">
        <v>0.95</v>
      </c>
      <c r="I12949">
        <v>1.54</v>
      </c>
      <c r="J12949">
        <v>2.23</v>
      </c>
      <c r="K12949">
        <v>3.23</v>
      </c>
      <c r="L12949">
        <v>3.67</v>
      </c>
    </row>
    <row r="12950" spans="1:12" x14ac:dyDescent="0.2">
      <c r="A12950" s="4">
        <v>40772</v>
      </c>
      <c r="B12950">
        <v>0.01</v>
      </c>
      <c r="C12950">
        <v>0.01</v>
      </c>
      <c r="D12950">
        <v>0.06</v>
      </c>
      <c r="E12950">
        <v>0.12</v>
      </c>
      <c r="F12950">
        <v>0.19</v>
      </c>
      <c r="G12950">
        <v>0.33</v>
      </c>
      <c r="H12950">
        <v>0.92</v>
      </c>
      <c r="I12950">
        <v>1.48</v>
      </c>
      <c r="J12950">
        <v>2.17</v>
      </c>
      <c r="K12950">
        <v>3.14</v>
      </c>
      <c r="L12950">
        <v>3.57</v>
      </c>
    </row>
    <row r="12951" spans="1:12" x14ac:dyDescent="0.2">
      <c r="A12951" s="4">
        <v>40773</v>
      </c>
      <c r="B12951">
        <v>0.01</v>
      </c>
      <c r="C12951">
        <v>0.01</v>
      </c>
      <c r="D12951">
        <v>0.05</v>
      </c>
      <c r="E12951">
        <v>0.1</v>
      </c>
      <c r="F12951">
        <v>0.2</v>
      </c>
      <c r="G12951">
        <v>0.33</v>
      </c>
      <c r="H12951">
        <v>0.9</v>
      </c>
      <c r="I12951">
        <v>1.43</v>
      </c>
      <c r="J12951">
        <v>2.08</v>
      </c>
      <c r="K12951">
        <v>3.02</v>
      </c>
      <c r="L12951">
        <v>3.45</v>
      </c>
    </row>
    <row r="12952" spans="1:12" x14ac:dyDescent="0.2">
      <c r="A12952" s="4">
        <v>40774</v>
      </c>
      <c r="B12952">
        <v>0</v>
      </c>
      <c r="C12952">
        <v>0.02</v>
      </c>
      <c r="D12952">
        <v>0.04</v>
      </c>
      <c r="E12952">
        <v>0.1</v>
      </c>
      <c r="F12952">
        <v>0.2</v>
      </c>
      <c r="G12952">
        <v>0.34</v>
      </c>
      <c r="H12952">
        <v>0.9</v>
      </c>
      <c r="I12952">
        <v>1.43</v>
      </c>
      <c r="J12952">
        <v>2.0699999999999998</v>
      </c>
      <c r="K12952">
        <v>2.97</v>
      </c>
      <c r="L12952">
        <v>3.39</v>
      </c>
    </row>
    <row r="12953" spans="1:12" x14ac:dyDescent="0.2">
      <c r="A12953" s="4">
        <v>40777</v>
      </c>
      <c r="B12953">
        <v>0.01</v>
      </c>
      <c r="C12953">
        <v>0.01</v>
      </c>
      <c r="D12953">
        <v>0.04</v>
      </c>
      <c r="E12953">
        <v>0.09</v>
      </c>
      <c r="F12953">
        <v>0.22</v>
      </c>
      <c r="G12953">
        <v>0.37</v>
      </c>
      <c r="H12953">
        <v>0.94</v>
      </c>
      <c r="I12953">
        <v>1.47</v>
      </c>
      <c r="J12953">
        <v>2.1</v>
      </c>
      <c r="K12953">
        <v>3</v>
      </c>
      <c r="L12953">
        <v>3.42</v>
      </c>
    </row>
    <row r="12954" spans="1:12" x14ac:dyDescent="0.2">
      <c r="A12954" s="4">
        <v>40778</v>
      </c>
      <c r="B12954">
        <v>0.01</v>
      </c>
      <c r="C12954">
        <v>0.01</v>
      </c>
      <c r="D12954">
        <v>0.04</v>
      </c>
      <c r="E12954">
        <v>0.1</v>
      </c>
      <c r="F12954">
        <v>0.22</v>
      </c>
      <c r="G12954">
        <v>0.38</v>
      </c>
      <c r="H12954">
        <v>0.95</v>
      </c>
      <c r="I12954">
        <v>1.5</v>
      </c>
      <c r="J12954">
        <v>2.15</v>
      </c>
      <c r="K12954">
        <v>3.06</v>
      </c>
      <c r="L12954">
        <v>3.47</v>
      </c>
    </row>
    <row r="12955" spans="1:12" x14ac:dyDescent="0.2">
      <c r="A12955" s="4">
        <v>40779</v>
      </c>
      <c r="B12955">
        <v>0.02</v>
      </c>
      <c r="C12955">
        <v>0.02</v>
      </c>
      <c r="D12955">
        <v>0.04</v>
      </c>
      <c r="E12955">
        <v>0.11</v>
      </c>
      <c r="F12955">
        <v>0.23</v>
      </c>
      <c r="G12955">
        <v>0.41</v>
      </c>
      <c r="H12955">
        <v>1.05</v>
      </c>
      <c r="I12955">
        <v>1.62</v>
      </c>
      <c r="J12955">
        <v>2.29</v>
      </c>
      <c r="K12955">
        <v>3.23</v>
      </c>
      <c r="L12955">
        <v>3.63</v>
      </c>
    </row>
    <row r="12956" spans="1:12" x14ac:dyDescent="0.2">
      <c r="A12956" s="4">
        <v>40780</v>
      </c>
      <c r="B12956">
        <v>0.01</v>
      </c>
      <c r="C12956">
        <v>0.01</v>
      </c>
      <c r="D12956">
        <v>0.03</v>
      </c>
      <c r="E12956">
        <v>0.1</v>
      </c>
      <c r="F12956">
        <v>0.22</v>
      </c>
      <c r="G12956">
        <v>0.37</v>
      </c>
      <c r="H12956">
        <v>0.98</v>
      </c>
      <c r="I12956">
        <v>1.57</v>
      </c>
      <c r="J12956">
        <v>2.23</v>
      </c>
      <c r="K12956">
        <v>3.17</v>
      </c>
      <c r="L12956">
        <v>3.6</v>
      </c>
    </row>
    <row r="12957" spans="1:12" x14ac:dyDescent="0.2">
      <c r="A12957" s="4">
        <v>40781</v>
      </c>
      <c r="B12957">
        <v>0</v>
      </c>
      <c r="C12957">
        <v>0.01</v>
      </c>
      <c r="D12957">
        <v>0.02</v>
      </c>
      <c r="E12957">
        <v>0.09</v>
      </c>
      <c r="F12957">
        <v>0.2</v>
      </c>
      <c r="G12957">
        <v>0.33</v>
      </c>
      <c r="H12957">
        <v>0.94</v>
      </c>
      <c r="I12957">
        <v>1.52</v>
      </c>
      <c r="J12957">
        <v>2.19</v>
      </c>
      <c r="K12957">
        <v>3.13</v>
      </c>
      <c r="L12957">
        <v>3.54</v>
      </c>
    </row>
    <row r="12958" spans="1:12" x14ac:dyDescent="0.2">
      <c r="A12958" s="4">
        <v>40784</v>
      </c>
      <c r="B12958">
        <v>0</v>
      </c>
      <c r="C12958">
        <v>0.02</v>
      </c>
      <c r="D12958">
        <v>0.05</v>
      </c>
      <c r="E12958">
        <v>0.09</v>
      </c>
      <c r="F12958">
        <v>0.2</v>
      </c>
      <c r="G12958">
        <v>0.35</v>
      </c>
      <c r="H12958">
        <v>0.99</v>
      </c>
      <c r="I12958">
        <v>1.6</v>
      </c>
      <c r="J12958">
        <v>2.2799999999999998</v>
      </c>
      <c r="K12958">
        <v>3.22</v>
      </c>
      <c r="L12958">
        <v>3.63</v>
      </c>
    </row>
    <row r="12959" spans="1:12" x14ac:dyDescent="0.2">
      <c r="A12959" s="4">
        <v>40785</v>
      </c>
      <c r="B12959">
        <v>0.01</v>
      </c>
      <c r="C12959">
        <v>0.01</v>
      </c>
      <c r="D12959">
        <v>0.05</v>
      </c>
      <c r="E12959">
        <v>0.09</v>
      </c>
      <c r="F12959">
        <v>0.2</v>
      </c>
      <c r="G12959">
        <v>0.33</v>
      </c>
      <c r="H12959">
        <v>0.94</v>
      </c>
      <c r="I12959">
        <v>1.52</v>
      </c>
      <c r="J12959">
        <v>2.19</v>
      </c>
      <c r="K12959">
        <v>3.12</v>
      </c>
      <c r="L12959">
        <v>3.53</v>
      </c>
    </row>
    <row r="12960" spans="1:12" x14ac:dyDescent="0.2">
      <c r="A12960" s="4">
        <v>40786</v>
      </c>
      <c r="B12960">
        <v>0.01</v>
      </c>
      <c r="C12960">
        <v>0.02</v>
      </c>
      <c r="D12960">
        <v>0.05</v>
      </c>
      <c r="E12960">
        <v>0.1</v>
      </c>
      <c r="F12960">
        <v>0.2</v>
      </c>
      <c r="G12960">
        <v>0.33</v>
      </c>
      <c r="H12960">
        <v>0.96</v>
      </c>
      <c r="I12960">
        <v>1.56</v>
      </c>
      <c r="J12960">
        <v>2.23</v>
      </c>
      <c r="K12960">
        <v>3.19</v>
      </c>
      <c r="L12960">
        <v>3.6</v>
      </c>
    </row>
    <row r="12961" spans="1:12" x14ac:dyDescent="0.2">
      <c r="A12961" s="4">
        <v>40787</v>
      </c>
      <c r="B12961">
        <v>0.02</v>
      </c>
      <c r="C12961">
        <v>0.02</v>
      </c>
      <c r="D12961">
        <v>0.05</v>
      </c>
      <c r="E12961">
        <v>0.1</v>
      </c>
      <c r="F12961">
        <v>0.19</v>
      </c>
      <c r="G12961">
        <v>0.31</v>
      </c>
      <c r="H12961">
        <v>0.9</v>
      </c>
      <c r="I12961">
        <v>1.49</v>
      </c>
      <c r="J12961">
        <v>2.15</v>
      </c>
      <c r="K12961">
        <v>3.1</v>
      </c>
      <c r="L12961">
        <v>3.51</v>
      </c>
    </row>
    <row r="12962" spans="1:12" x14ac:dyDescent="0.2">
      <c r="A12962" s="4">
        <v>40788</v>
      </c>
      <c r="B12962">
        <v>0.02</v>
      </c>
      <c r="C12962">
        <v>0.02</v>
      </c>
      <c r="D12962">
        <v>0.05</v>
      </c>
      <c r="E12962">
        <v>0.1</v>
      </c>
      <c r="F12962">
        <v>0.2</v>
      </c>
      <c r="G12962">
        <v>0.33</v>
      </c>
      <c r="H12962">
        <v>0.88</v>
      </c>
      <c r="I12962">
        <v>1.41</v>
      </c>
      <c r="J12962">
        <v>2.02</v>
      </c>
      <c r="K12962">
        <v>2.92</v>
      </c>
      <c r="L12962">
        <v>3.32</v>
      </c>
    </row>
    <row r="12963" spans="1:12" x14ac:dyDescent="0.2">
      <c r="A12963" s="4">
        <v>40791</v>
      </c>
      <c r="B12963" t="s">
        <v>13</v>
      </c>
      <c r="C12963" t="s">
        <v>13</v>
      </c>
      <c r="D12963" t="s">
        <v>13</v>
      </c>
      <c r="E12963" t="s">
        <v>13</v>
      </c>
      <c r="F12963" t="s">
        <v>13</v>
      </c>
      <c r="G12963" t="s">
        <v>13</v>
      </c>
      <c r="H12963" t="s">
        <v>13</v>
      </c>
      <c r="I12963" t="s">
        <v>13</v>
      </c>
      <c r="J12963" t="s">
        <v>13</v>
      </c>
      <c r="K12963" t="s">
        <v>13</v>
      </c>
      <c r="L12963" t="s">
        <v>13</v>
      </c>
    </row>
    <row r="12964" spans="1:12" x14ac:dyDescent="0.2">
      <c r="A12964" s="4">
        <v>40792</v>
      </c>
      <c r="B12964">
        <v>0.02</v>
      </c>
      <c r="C12964">
        <v>0.02</v>
      </c>
      <c r="D12964">
        <v>7.0000000000000007E-2</v>
      </c>
      <c r="E12964">
        <v>0.13</v>
      </c>
      <c r="F12964">
        <v>0.21</v>
      </c>
      <c r="G12964">
        <v>0.33</v>
      </c>
      <c r="H12964">
        <v>0.88</v>
      </c>
      <c r="I12964">
        <v>1.4</v>
      </c>
      <c r="J12964">
        <v>1.98</v>
      </c>
      <c r="K12964">
        <v>2.86</v>
      </c>
      <c r="L12964">
        <v>3.26</v>
      </c>
    </row>
    <row r="12965" spans="1:12" x14ac:dyDescent="0.2">
      <c r="A12965" s="4">
        <v>40793</v>
      </c>
      <c r="B12965">
        <v>0</v>
      </c>
      <c r="C12965">
        <v>0.02</v>
      </c>
      <c r="D12965">
        <v>0.06</v>
      </c>
      <c r="E12965">
        <v>0.11</v>
      </c>
      <c r="F12965">
        <v>0.21</v>
      </c>
      <c r="G12965">
        <v>0.34</v>
      </c>
      <c r="H12965">
        <v>0.92</v>
      </c>
      <c r="I12965">
        <v>1.45</v>
      </c>
      <c r="J12965">
        <v>2.0499999999999998</v>
      </c>
      <c r="K12965">
        <v>2.96</v>
      </c>
      <c r="L12965">
        <v>3.36</v>
      </c>
    </row>
    <row r="12966" spans="1:12" x14ac:dyDescent="0.2">
      <c r="A12966" s="4">
        <v>40794</v>
      </c>
      <c r="B12966">
        <v>0.01</v>
      </c>
      <c r="C12966">
        <v>0.02</v>
      </c>
      <c r="D12966">
        <v>7.0000000000000007E-2</v>
      </c>
      <c r="E12966">
        <v>0.12</v>
      </c>
      <c r="F12966">
        <v>0.19</v>
      </c>
      <c r="G12966">
        <v>0.33</v>
      </c>
      <c r="H12966">
        <v>0.88</v>
      </c>
      <c r="I12966">
        <v>1.41</v>
      </c>
      <c r="J12966">
        <v>2</v>
      </c>
      <c r="K12966">
        <v>2.92</v>
      </c>
      <c r="L12966">
        <v>3.32</v>
      </c>
    </row>
    <row r="12967" spans="1:12" x14ac:dyDescent="0.2">
      <c r="A12967" s="4">
        <v>40795</v>
      </c>
      <c r="B12967">
        <v>0</v>
      </c>
      <c r="C12967">
        <v>0.01</v>
      </c>
      <c r="D12967">
        <v>0.05</v>
      </c>
      <c r="E12967">
        <v>0.11</v>
      </c>
      <c r="F12967">
        <v>0.17</v>
      </c>
      <c r="G12967">
        <v>0.31</v>
      </c>
      <c r="H12967">
        <v>0.81</v>
      </c>
      <c r="I12967">
        <v>1.34</v>
      </c>
      <c r="J12967">
        <v>1.93</v>
      </c>
      <c r="K12967">
        <v>2.86</v>
      </c>
      <c r="L12967">
        <v>3.26</v>
      </c>
    </row>
    <row r="12968" spans="1:12" x14ac:dyDescent="0.2">
      <c r="A12968" s="4">
        <v>40798</v>
      </c>
      <c r="B12968">
        <v>0.01</v>
      </c>
      <c r="C12968">
        <v>0.01</v>
      </c>
      <c r="D12968">
        <v>0.05</v>
      </c>
      <c r="E12968">
        <v>0.11</v>
      </c>
      <c r="F12968">
        <v>0.21</v>
      </c>
      <c r="G12968">
        <v>0.35</v>
      </c>
      <c r="H12968">
        <v>0.87</v>
      </c>
      <c r="I12968">
        <v>1.38</v>
      </c>
      <c r="J12968">
        <v>1.94</v>
      </c>
      <c r="K12968">
        <v>2.84</v>
      </c>
      <c r="L12968">
        <v>3.24</v>
      </c>
    </row>
    <row r="12969" spans="1:12" x14ac:dyDescent="0.2">
      <c r="A12969" s="4">
        <v>40799</v>
      </c>
      <c r="B12969">
        <v>0</v>
      </c>
      <c r="C12969">
        <v>0.01</v>
      </c>
      <c r="D12969">
        <v>0.05</v>
      </c>
      <c r="E12969">
        <v>0.1</v>
      </c>
      <c r="F12969">
        <v>0.21</v>
      </c>
      <c r="G12969">
        <v>0.35</v>
      </c>
      <c r="H12969">
        <v>0.89</v>
      </c>
      <c r="I12969">
        <v>1.42</v>
      </c>
      <c r="J12969">
        <v>2</v>
      </c>
      <c r="K12969">
        <v>2.92</v>
      </c>
      <c r="L12969">
        <v>3.32</v>
      </c>
    </row>
    <row r="12970" spans="1:12" x14ac:dyDescent="0.2">
      <c r="A12970" s="4">
        <v>40800</v>
      </c>
      <c r="B12970">
        <v>0</v>
      </c>
      <c r="C12970">
        <v>0.01</v>
      </c>
      <c r="D12970">
        <v>0.03</v>
      </c>
      <c r="E12970">
        <v>0.09</v>
      </c>
      <c r="F12970">
        <v>0.19</v>
      </c>
      <c r="G12970">
        <v>0.35</v>
      </c>
      <c r="H12970">
        <v>0.91</v>
      </c>
      <c r="I12970">
        <v>1.45</v>
      </c>
      <c r="J12970">
        <v>2.0299999999999998</v>
      </c>
      <c r="K12970">
        <v>2.92</v>
      </c>
      <c r="L12970">
        <v>3.32</v>
      </c>
    </row>
    <row r="12971" spans="1:12" x14ac:dyDescent="0.2">
      <c r="A12971" s="4">
        <v>40801</v>
      </c>
      <c r="B12971">
        <v>0</v>
      </c>
      <c r="C12971">
        <v>0.01</v>
      </c>
      <c r="D12971">
        <v>0.03</v>
      </c>
      <c r="E12971">
        <v>0.1</v>
      </c>
      <c r="F12971">
        <v>0.21</v>
      </c>
      <c r="G12971">
        <v>0.35</v>
      </c>
      <c r="H12971">
        <v>0.95</v>
      </c>
      <c r="I12971">
        <v>1.51</v>
      </c>
      <c r="J12971">
        <v>2.09</v>
      </c>
      <c r="K12971">
        <v>2.97</v>
      </c>
      <c r="L12971">
        <v>3.36</v>
      </c>
    </row>
    <row r="12972" spans="1:12" x14ac:dyDescent="0.2">
      <c r="A12972" s="4">
        <v>40802</v>
      </c>
      <c r="B12972">
        <v>0.01</v>
      </c>
      <c r="C12972">
        <v>0.01</v>
      </c>
      <c r="D12972">
        <v>0.02</v>
      </c>
      <c r="E12972">
        <v>0.09</v>
      </c>
      <c r="F12972">
        <v>0.18</v>
      </c>
      <c r="G12972">
        <v>0.33</v>
      </c>
      <c r="H12972">
        <v>0.94</v>
      </c>
      <c r="I12972">
        <v>1.5</v>
      </c>
      <c r="J12972">
        <v>2.08</v>
      </c>
      <c r="K12972">
        <v>2.96</v>
      </c>
      <c r="L12972">
        <v>3.34</v>
      </c>
    </row>
    <row r="12973" spans="1:12" x14ac:dyDescent="0.2">
      <c r="A12973" s="4">
        <v>40805</v>
      </c>
      <c r="B12973">
        <v>0</v>
      </c>
      <c r="C12973">
        <v>0.01</v>
      </c>
      <c r="D12973">
        <v>0.04</v>
      </c>
      <c r="E12973">
        <v>0.08</v>
      </c>
      <c r="F12973">
        <v>0.16</v>
      </c>
      <c r="G12973">
        <v>0.28999999999999998</v>
      </c>
      <c r="H12973">
        <v>0.85</v>
      </c>
      <c r="I12973">
        <v>1.4</v>
      </c>
      <c r="J12973">
        <v>1.97</v>
      </c>
      <c r="K12973">
        <v>2.84</v>
      </c>
      <c r="L12973">
        <v>3.22</v>
      </c>
    </row>
    <row r="12974" spans="1:12" x14ac:dyDescent="0.2">
      <c r="A12974" s="4">
        <v>40806</v>
      </c>
      <c r="B12974">
        <v>0</v>
      </c>
      <c r="C12974">
        <v>0.01</v>
      </c>
      <c r="D12974">
        <v>0.03</v>
      </c>
      <c r="E12974">
        <v>0.09</v>
      </c>
      <c r="F12974">
        <v>0.18</v>
      </c>
      <c r="G12974">
        <v>0.3</v>
      </c>
      <c r="H12974">
        <v>0.85</v>
      </c>
      <c r="I12974">
        <v>1.39</v>
      </c>
      <c r="J12974">
        <v>1.95</v>
      </c>
      <c r="K12974">
        <v>2.82</v>
      </c>
      <c r="L12974">
        <v>3.2</v>
      </c>
    </row>
    <row r="12975" spans="1:12" x14ac:dyDescent="0.2">
      <c r="A12975" s="4">
        <v>40807</v>
      </c>
      <c r="B12975">
        <v>0.01</v>
      </c>
      <c r="C12975">
        <v>0.01</v>
      </c>
      <c r="D12975">
        <v>0.04</v>
      </c>
      <c r="E12975">
        <v>0.11</v>
      </c>
      <c r="F12975">
        <v>0.21</v>
      </c>
      <c r="G12975">
        <v>0.37</v>
      </c>
      <c r="H12975">
        <v>0.88</v>
      </c>
      <c r="I12975">
        <v>1.36</v>
      </c>
      <c r="J12975">
        <v>1.88</v>
      </c>
      <c r="K12975">
        <v>2.69</v>
      </c>
      <c r="L12975">
        <v>3.03</v>
      </c>
    </row>
    <row r="12976" spans="1:12" x14ac:dyDescent="0.2">
      <c r="A12976" s="4">
        <v>40808</v>
      </c>
      <c r="B12976">
        <v>0</v>
      </c>
      <c r="C12976">
        <v>0</v>
      </c>
      <c r="D12976">
        <v>0.03</v>
      </c>
      <c r="E12976">
        <v>0.1</v>
      </c>
      <c r="F12976">
        <v>0.2</v>
      </c>
      <c r="G12976">
        <v>0.34</v>
      </c>
      <c r="H12976">
        <v>0.79</v>
      </c>
      <c r="I12976">
        <v>1.24</v>
      </c>
      <c r="J12976">
        <v>1.72</v>
      </c>
      <c r="K12976">
        <v>2.48</v>
      </c>
      <c r="L12976">
        <v>2.78</v>
      </c>
    </row>
    <row r="12977" spans="1:12" x14ac:dyDescent="0.2">
      <c r="A12977" s="4">
        <v>40809</v>
      </c>
      <c r="B12977">
        <v>0</v>
      </c>
      <c r="C12977">
        <v>0.01</v>
      </c>
      <c r="D12977">
        <v>0.02</v>
      </c>
      <c r="E12977">
        <v>0.1</v>
      </c>
      <c r="F12977">
        <v>0.23</v>
      </c>
      <c r="G12977">
        <v>0.37</v>
      </c>
      <c r="H12977">
        <v>0.89</v>
      </c>
      <c r="I12977">
        <v>1.35</v>
      </c>
      <c r="J12977">
        <v>1.84</v>
      </c>
      <c r="K12977">
        <v>2.59</v>
      </c>
      <c r="L12977">
        <v>2.89</v>
      </c>
    </row>
    <row r="12978" spans="1:12" x14ac:dyDescent="0.2">
      <c r="A12978" s="4">
        <v>40812</v>
      </c>
      <c r="B12978">
        <v>0</v>
      </c>
      <c r="C12978">
        <v>0.02</v>
      </c>
      <c r="D12978">
        <v>0.03</v>
      </c>
      <c r="E12978">
        <v>0.1</v>
      </c>
      <c r="F12978">
        <v>0.25</v>
      </c>
      <c r="G12978">
        <v>0.39</v>
      </c>
      <c r="H12978">
        <v>0.92</v>
      </c>
      <c r="I12978">
        <v>1.41</v>
      </c>
      <c r="J12978">
        <v>1.91</v>
      </c>
      <c r="K12978">
        <v>2.69</v>
      </c>
      <c r="L12978">
        <v>2.99</v>
      </c>
    </row>
    <row r="12979" spans="1:12" x14ac:dyDescent="0.2">
      <c r="A12979" s="4">
        <v>40813</v>
      </c>
      <c r="B12979">
        <v>0</v>
      </c>
      <c r="C12979">
        <v>0.01</v>
      </c>
      <c r="D12979">
        <v>0.04</v>
      </c>
      <c r="E12979">
        <v>0.1</v>
      </c>
      <c r="F12979">
        <v>0.25</v>
      </c>
      <c r="G12979">
        <v>0.42</v>
      </c>
      <c r="H12979">
        <v>0.97</v>
      </c>
      <c r="I12979">
        <v>1.49</v>
      </c>
      <c r="J12979">
        <v>2</v>
      </c>
      <c r="K12979">
        <v>2.79</v>
      </c>
      <c r="L12979">
        <v>3.08</v>
      </c>
    </row>
    <row r="12980" spans="1:12" x14ac:dyDescent="0.2">
      <c r="A12980" s="4">
        <v>40814</v>
      </c>
      <c r="B12980">
        <v>0</v>
      </c>
      <c r="C12980">
        <v>0.02</v>
      </c>
      <c r="D12980">
        <v>0.04</v>
      </c>
      <c r="E12980">
        <v>0.12</v>
      </c>
      <c r="F12980">
        <v>0.27</v>
      </c>
      <c r="G12980">
        <v>0.42</v>
      </c>
      <c r="H12980">
        <v>0.99</v>
      </c>
      <c r="I12980">
        <v>1.5</v>
      </c>
      <c r="J12980">
        <v>2.0299999999999998</v>
      </c>
      <c r="K12980">
        <v>2.82</v>
      </c>
      <c r="L12980">
        <v>3.1</v>
      </c>
    </row>
    <row r="12981" spans="1:12" x14ac:dyDescent="0.2">
      <c r="A12981" s="4">
        <v>40815</v>
      </c>
      <c r="B12981">
        <v>0</v>
      </c>
      <c r="C12981">
        <v>0.02</v>
      </c>
      <c r="D12981">
        <v>0.05</v>
      </c>
      <c r="E12981">
        <v>0.11</v>
      </c>
      <c r="F12981">
        <v>0.27</v>
      </c>
      <c r="G12981">
        <v>0.43</v>
      </c>
      <c r="H12981">
        <v>0.98</v>
      </c>
      <c r="I12981">
        <v>1.48</v>
      </c>
      <c r="J12981">
        <v>1.99</v>
      </c>
      <c r="K12981">
        <v>2.76</v>
      </c>
      <c r="L12981">
        <v>3.03</v>
      </c>
    </row>
    <row r="12982" spans="1:12" x14ac:dyDescent="0.2">
      <c r="A12982" s="4">
        <v>40816</v>
      </c>
      <c r="B12982">
        <v>0.02</v>
      </c>
      <c r="C12982">
        <v>0.02</v>
      </c>
      <c r="D12982">
        <v>0.06</v>
      </c>
      <c r="E12982">
        <v>0.13</v>
      </c>
      <c r="F12982">
        <v>0.25</v>
      </c>
      <c r="G12982">
        <v>0.42</v>
      </c>
      <c r="H12982">
        <v>0.96</v>
      </c>
      <c r="I12982">
        <v>1.43</v>
      </c>
      <c r="J12982">
        <v>1.92</v>
      </c>
      <c r="K12982">
        <v>2.66</v>
      </c>
      <c r="L12982">
        <v>2.9</v>
      </c>
    </row>
    <row r="12983" spans="1:12" x14ac:dyDescent="0.2">
      <c r="A12983" s="4">
        <v>40819</v>
      </c>
      <c r="B12983">
        <v>0.01</v>
      </c>
      <c r="C12983">
        <v>0.02</v>
      </c>
      <c r="D12983">
        <v>0.06</v>
      </c>
      <c r="E12983">
        <v>0.12</v>
      </c>
      <c r="F12983">
        <v>0.24</v>
      </c>
      <c r="G12983">
        <v>0.39</v>
      </c>
      <c r="H12983">
        <v>0.87</v>
      </c>
      <c r="I12983">
        <v>1.33</v>
      </c>
      <c r="J12983">
        <v>1.8</v>
      </c>
      <c r="K12983">
        <v>2.5099999999999998</v>
      </c>
      <c r="L12983">
        <v>2.76</v>
      </c>
    </row>
    <row r="12984" spans="1:12" x14ac:dyDescent="0.2">
      <c r="A12984" s="4">
        <v>40820</v>
      </c>
      <c r="B12984">
        <v>0.01</v>
      </c>
      <c r="C12984">
        <v>0.01</v>
      </c>
      <c r="D12984">
        <v>0.04</v>
      </c>
      <c r="E12984">
        <v>0.11</v>
      </c>
      <c r="F12984">
        <v>0.25</v>
      </c>
      <c r="G12984">
        <v>0.4</v>
      </c>
      <c r="H12984">
        <v>0.9</v>
      </c>
      <c r="I12984">
        <v>1.35</v>
      </c>
      <c r="J12984">
        <v>1.81</v>
      </c>
      <c r="K12984">
        <v>2.5299999999999998</v>
      </c>
      <c r="L12984">
        <v>2.77</v>
      </c>
    </row>
    <row r="12985" spans="1:12" x14ac:dyDescent="0.2">
      <c r="A12985" s="4">
        <v>40821</v>
      </c>
      <c r="B12985">
        <v>0</v>
      </c>
      <c r="C12985">
        <v>0</v>
      </c>
      <c r="D12985">
        <v>0.03</v>
      </c>
      <c r="E12985">
        <v>0.1</v>
      </c>
      <c r="F12985">
        <v>0.25</v>
      </c>
      <c r="G12985">
        <v>0.43</v>
      </c>
      <c r="H12985">
        <v>0.96</v>
      </c>
      <c r="I12985">
        <v>1.45</v>
      </c>
      <c r="J12985">
        <v>1.92</v>
      </c>
      <c r="K12985">
        <v>2.62</v>
      </c>
      <c r="L12985">
        <v>2.87</v>
      </c>
    </row>
    <row r="12986" spans="1:12" x14ac:dyDescent="0.2">
      <c r="A12986" s="4">
        <v>40822</v>
      </c>
      <c r="B12986">
        <v>0.01</v>
      </c>
      <c r="C12986">
        <v>0.01</v>
      </c>
      <c r="D12986">
        <v>0.03</v>
      </c>
      <c r="E12986">
        <v>0.09</v>
      </c>
      <c r="F12986">
        <v>0.28999999999999998</v>
      </c>
      <c r="G12986">
        <v>0.46</v>
      </c>
      <c r="H12986">
        <v>1.01</v>
      </c>
      <c r="I12986">
        <v>1.52</v>
      </c>
      <c r="J12986">
        <v>2.0099999999999998</v>
      </c>
      <c r="K12986">
        <v>2.71</v>
      </c>
      <c r="L12986">
        <v>2.96</v>
      </c>
    </row>
    <row r="12987" spans="1:12" x14ac:dyDescent="0.2">
      <c r="A12987" s="4">
        <v>40823</v>
      </c>
      <c r="B12987">
        <v>0.01</v>
      </c>
      <c r="C12987">
        <v>0.01</v>
      </c>
      <c r="D12987">
        <v>0.04</v>
      </c>
      <c r="E12987">
        <v>0.11</v>
      </c>
      <c r="F12987">
        <v>0.3</v>
      </c>
      <c r="G12987">
        <v>0.5</v>
      </c>
      <c r="H12987">
        <v>1.08</v>
      </c>
      <c r="I12987">
        <v>1.61</v>
      </c>
      <c r="J12987">
        <v>2.1</v>
      </c>
      <c r="K12987">
        <v>2.78</v>
      </c>
      <c r="L12987">
        <v>3.02</v>
      </c>
    </row>
    <row r="12988" spans="1:12" x14ac:dyDescent="0.2">
      <c r="A12988" s="4">
        <v>40826</v>
      </c>
      <c r="B12988" t="s">
        <v>13</v>
      </c>
      <c r="C12988" t="s">
        <v>13</v>
      </c>
      <c r="D12988" t="s">
        <v>13</v>
      </c>
      <c r="E12988" t="s">
        <v>13</v>
      </c>
      <c r="F12988" t="s">
        <v>13</v>
      </c>
      <c r="G12988" t="s">
        <v>13</v>
      </c>
      <c r="H12988" t="s">
        <v>13</v>
      </c>
      <c r="I12988" t="s">
        <v>13</v>
      </c>
      <c r="J12988" t="s">
        <v>13</v>
      </c>
      <c r="K12988" t="s">
        <v>13</v>
      </c>
      <c r="L12988" t="s">
        <v>13</v>
      </c>
    </row>
    <row r="12989" spans="1:12" x14ac:dyDescent="0.2">
      <c r="A12989" s="4">
        <v>40827</v>
      </c>
      <c r="B12989">
        <v>0.01</v>
      </c>
      <c r="C12989">
        <v>0.02</v>
      </c>
      <c r="D12989">
        <v>0.05</v>
      </c>
      <c r="E12989">
        <v>0.12</v>
      </c>
      <c r="F12989">
        <v>0.32</v>
      </c>
      <c r="G12989">
        <v>0.54</v>
      </c>
      <c r="H12989">
        <v>1.1399999999999999</v>
      </c>
      <c r="I12989">
        <v>1.68</v>
      </c>
      <c r="J12989">
        <v>2.1800000000000002</v>
      </c>
      <c r="K12989">
        <v>2.87</v>
      </c>
      <c r="L12989">
        <v>3.11</v>
      </c>
    </row>
    <row r="12990" spans="1:12" x14ac:dyDescent="0.2">
      <c r="A12990" s="4">
        <v>40828</v>
      </c>
      <c r="B12990">
        <v>0.01</v>
      </c>
      <c r="C12990">
        <v>0.02</v>
      </c>
      <c r="D12990">
        <v>0.06</v>
      </c>
      <c r="E12990">
        <v>0.09</v>
      </c>
      <c r="F12990">
        <v>0.28999999999999998</v>
      </c>
      <c r="G12990">
        <v>0.54</v>
      </c>
      <c r="H12990">
        <v>1.17</v>
      </c>
      <c r="I12990">
        <v>1.72</v>
      </c>
      <c r="J12990">
        <v>2.2400000000000002</v>
      </c>
      <c r="K12990">
        <v>2.94</v>
      </c>
      <c r="L12990">
        <v>3.19</v>
      </c>
    </row>
    <row r="12991" spans="1:12" x14ac:dyDescent="0.2">
      <c r="A12991" s="4">
        <v>40829</v>
      </c>
      <c r="B12991">
        <v>0.02</v>
      </c>
      <c r="C12991">
        <v>0.02</v>
      </c>
      <c r="D12991">
        <v>0.05</v>
      </c>
      <c r="E12991">
        <v>0.11</v>
      </c>
      <c r="F12991">
        <v>0.28999999999999998</v>
      </c>
      <c r="G12991">
        <v>0.51</v>
      </c>
      <c r="H12991">
        <v>1.1100000000000001</v>
      </c>
      <c r="I12991">
        <v>1.67</v>
      </c>
      <c r="J12991">
        <v>2.19</v>
      </c>
      <c r="K12991">
        <v>2.9</v>
      </c>
      <c r="L12991">
        <v>3.15</v>
      </c>
    </row>
    <row r="12992" spans="1:12" x14ac:dyDescent="0.2">
      <c r="A12992" s="4">
        <v>40830</v>
      </c>
      <c r="B12992">
        <v>0.02</v>
      </c>
      <c r="C12992">
        <v>0.02</v>
      </c>
      <c r="D12992">
        <v>0.06</v>
      </c>
      <c r="E12992">
        <v>0.11</v>
      </c>
      <c r="F12992">
        <v>0.28000000000000003</v>
      </c>
      <c r="G12992">
        <v>0.5</v>
      </c>
      <c r="H12992">
        <v>1.1200000000000001</v>
      </c>
      <c r="I12992">
        <v>1.71</v>
      </c>
      <c r="J12992">
        <v>2.2599999999999998</v>
      </c>
      <c r="K12992">
        <v>2.97</v>
      </c>
      <c r="L12992">
        <v>3.22</v>
      </c>
    </row>
    <row r="12993" spans="1:12" x14ac:dyDescent="0.2">
      <c r="A12993" s="4">
        <v>40833</v>
      </c>
      <c r="B12993">
        <v>0.02</v>
      </c>
      <c r="C12993">
        <v>0.04</v>
      </c>
      <c r="D12993">
        <v>0.06</v>
      </c>
      <c r="E12993">
        <v>0.12</v>
      </c>
      <c r="F12993">
        <v>0.28000000000000003</v>
      </c>
      <c r="G12993">
        <v>0.48</v>
      </c>
      <c r="H12993">
        <v>1.08</v>
      </c>
      <c r="I12993">
        <v>1.65</v>
      </c>
      <c r="J12993">
        <v>2.1800000000000002</v>
      </c>
      <c r="K12993">
        <v>2.88</v>
      </c>
      <c r="L12993">
        <v>3.13</v>
      </c>
    </row>
    <row r="12994" spans="1:12" x14ac:dyDescent="0.2">
      <c r="A12994" s="4">
        <v>40834</v>
      </c>
      <c r="B12994">
        <v>0.02</v>
      </c>
      <c r="C12994">
        <v>0.04</v>
      </c>
      <c r="D12994">
        <v>7.0000000000000007E-2</v>
      </c>
      <c r="E12994">
        <v>0.12</v>
      </c>
      <c r="F12994">
        <v>0.28000000000000003</v>
      </c>
      <c r="G12994">
        <v>0.47</v>
      </c>
      <c r="H12994">
        <v>1.07</v>
      </c>
      <c r="I12994">
        <v>1.64</v>
      </c>
      <c r="J12994">
        <v>2.19</v>
      </c>
      <c r="K12994">
        <v>2.91</v>
      </c>
      <c r="L12994">
        <v>3.17</v>
      </c>
    </row>
    <row r="12995" spans="1:12" x14ac:dyDescent="0.2">
      <c r="A12995" s="4">
        <v>40835</v>
      </c>
      <c r="B12995">
        <v>0.01</v>
      </c>
      <c r="C12995">
        <v>0.03</v>
      </c>
      <c r="D12995">
        <v>0.06</v>
      </c>
      <c r="E12995">
        <v>0.11</v>
      </c>
      <c r="F12995">
        <v>0.28000000000000003</v>
      </c>
      <c r="G12995">
        <v>0.46</v>
      </c>
      <c r="H12995">
        <v>1.05</v>
      </c>
      <c r="I12995">
        <v>1.62</v>
      </c>
      <c r="J12995">
        <v>2.1800000000000002</v>
      </c>
      <c r="K12995">
        <v>2.9</v>
      </c>
      <c r="L12995">
        <v>3.17</v>
      </c>
    </row>
    <row r="12996" spans="1:12" x14ac:dyDescent="0.2">
      <c r="A12996" s="4">
        <v>40836</v>
      </c>
      <c r="B12996">
        <v>0.02</v>
      </c>
      <c r="C12996">
        <v>0.03</v>
      </c>
      <c r="D12996">
        <v>0.06</v>
      </c>
      <c r="E12996">
        <v>0.12</v>
      </c>
      <c r="F12996">
        <v>0.28000000000000003</v>
      </c>
      <c r="G12996">
        <v>0.46</v>
      </c>
      <c r="H12996">
        <v>1.07</v>
      </c>
      <c r="I12996">
        <v>1.64</v>
      </c>
      <c r="J12996">
        <v>2.2000000000000002</v>
      </c>
      <c r="K12996">
        <v>2.92</v>
      </c>
      <c r="L12996">
        <v>3.19</v>
      </c>
    </row>
    <row r="12997" spans="1:12" x14ac:dyDescent="0.2">
      <c r="A12997" s="4">
        <v>40837</v>
      </c>
      <c r="B12997">
        <v>0.01</v>
      </c>
      <c r="C12997">
        <v>0.02</v>
      </c>
      <c r="D12997">
        <v>0.05</v>
      </c>
      <c r="E12997">
        <v>0.12</v>
      </c>
      <c r="F12997">
        <v>0.3</v>
      </c>
      <c r="G12997">
        <v>0.46</v>
      </c>
      <c r="H12997">
        <v>1.08</v>
      </c>
      <c r="I12997">
        <v>1.66</v>
      </c>
      <c r="J12997">
        <v>2.23</v>
      </c>
      <c r="K12997">
        <v>2.98</v>
      </c>
      <c r="L12997">
        <v>3.26</v>
      </c>
    </row>
    <row r="12998" spans="1:12" x14ac:dyDescent="0.2">
      <c r="A12998" s="4">
        <v>40840</v>
      </c>
      <c r="B12998">
        <v>0.01</v>
      </c>
      <c r="C12998">
        <v>0.02</v>
      </c>
      <c r="D12998">
        <v>0.06</v>
      </c>
      <c r="E12998">
        <v>0.11</v>
      </c>
      <c r="F12998">
        <v>0.3</v>
      </c>
      <c r="G12998">
        <v>0.47</v>
      </c>
      <c r="H12998">
        <v>1.1000000000000001</v>
      </c>
      <c r="I12998">
        <v>1.7</v>
      </c>
      <c r="J12998">
        <v>2.25</v>
      </c>
      <c r="K12998">
        <v>3</v>
      </c>
      <c r="L12998">
        <v>3.27</v>
      </c>
    </row>
    <row r="12999" spans="1:12" x14ac:dyDescent="0.2">
      <c r="A12999" s="4">
        <v>40841</v>
      </c>
      <c r="B12999">
        <v>0.01</v>
      </c>
      <c r="C12999">
        <v>0.01</v>
      </c>
      <c r="D12999">
        <v>0.06</v>
      </c>
      <c r="E12999">
        <v>0.11</v>
      </c>
      <c r="F12999">
        <v>0.26</v>
      </c>
      <c r="G12999">
        <v>0.43</v>
      </c>
      <c r="H12999">
        <v>1.01</v>
      </c>
      <c r="I12999">
        <v>1.6</v>
      </c>
      <c r="J12999">
        <v>2.14</v>
      </c>
      <c r="K12999">
        <v>2.86</v>
      </c>
      <c r="L12999">
        <v>3.13</v>
      </c>
    </row>
    <row r="13000" spans="1:12" x14ac:dyDescent="0.2">
      <c r="A13000" s="4">
        <v>40842</v>
      </c>
      <c r="B13000">
        <v>0.01</v>
      </c>
      <c r="C13000">
        <v>0.02</v>
      </c>
      <c r="D13000">
        <v>0.06</v>
      </c>
      <c r="E13000">
        <v>0.13</v>
      </c>
      <c r="F13000">
        <v>0.28000000000000003</v>
      </c>
      <c r="G13000">
        <v>0.48</v>
      </c>
      <c r="H13000">
        <v>1.0900000000000001</v>
      </c>
      <c r="I13000">
        <v>1.68</v>
      </c>
      <c r="J13000">
        <v>2.23</v>
      </c>
      <c r="K13000">
        <v>2.95</v>
      </c>
      <c r="L13000">
        <v>3.22</v>
      </c>
    </row>
    <row r="13001" spans="1:12" x14ac:dyDescent="0.2">
      <c r="A13001" s="4">
        <v>40843</v>
      </c>
      <c r="B13001">
        <v>0.02</v>
      </c>
      <c r="C13001">
        <v>0.02</v>
      </c>
      <c r="D13001">
        <v>7.0000000000000007E-2</v>
      </c>
      <c r="E13001">
        <v>0.14000000000000001</v>
      </c>
      <c r="F13001">
        <v>0.31</v>
      </c>
      <c r="G13001">
        <v>0.53</v>
      </c>
      <c r="H13001">
        <v>1.2</v>
      </c>
      <c r="I13001">
        <v>1.83</v>
      </c>
      <c r="J13001">
        <v>2.42</v>
      </c>
      <c r="K13001">
        <v>3.18</v>
      </c>
      <c r="L13001">
        <v>3.45</v>
      </c>
    </row>
    <row r="13002" spans="1:12" x14ac:dyDescent="0.2">
      <c r="A13002" s="4">
        <v>40844</v>
      </c>
      <c r="B13002">
        <v>0.02</v>
      </c>
      <c r="C13002">
        <v>0.01</v>
      </c>
      <c r="D13002">
        <v>0.06</v>
      </c>
      <c r="E13002">
        <v>0.13</v>
      </c>
      <c r="F13002">
        <v>0.28000000000000003</v>
      </c>
      <c r="G13002">
        <v>0.5</v>
      </c>
      <c r="H13002">
        <v>1.1299999999999999</v>
      </c>
      <c r="I13002">
        <v>1.74</v>
      </c>
      <c r="J13002">
        <v>2.34</v>
      </c>
      <c r="K13002">
        <v>3.09</v>
      </c>
      <c r="L13002">
        <v>3.36</v>
      </c>
    </row>
    <row r="13003" spans="1:12" x14ac:dyDescent="0.2">
      <c r="A13003" s="4">
        <v>40847</v>
      </c>
      <c r="B13003">
        <v>0.02</v>
      </c>
      <c r="C13003">
        <v>0.01</v>
      </c>
      <c r="D13003">
        <v>0.06</v>
      </c>
      <c r="E13003">
        <v>0.12</v>
      </c>
      <c r="F13003">
        <v>0.25</v>
      </c>
      <c r="G13003">
        <v>0.41</v>
      </c>
      <c r="H13003">
        <v>0.99</v>
      </c>
      <c r="I13003">
        <v>1.58</v>
      </c>
      <c r="J13003">
        <v>2.17</v>
      </c>
      <c r="K13003">
        <v>2.89</v>
      </c>
      <c r="L13003">
        <v>3.16</v>
      </c>
    </row>
    <row r="13004" spans="1:12" x14ac:dyDescent="0.2">
      <c r="A13004" s="4">
        <v>40848</v>
      </c>
      <c r="B13004">
        <v>0.01</v>
      </c>
      <c r="C13004">
        <v>0.01</v>
      </c>
      <c r="D13004">
        <v>0.05</v>
      </c>
      <c r="E13004">
        <v>0.13</v>
      </c>
      <c r="F13004">
        <v>0.23</v>
      </c>
      <c r="G13004">
        <v>0.38</v>
      </c>
      <c r="H13004">
        <v>0.9</v>
      </c>
      <c r="I13004">
        <v>1.45</v>
      </c>
      <c r="J13004">
        <v>2.0099999999999998</v>
      </c>
      <c r="K13004">
        <v>2.73</v>
      </c>
      <c r="L13004">
        <v>2.99</v>
      </c>
    </row>
    <row r="13005" spans="1:12" x14ac:dyDescent="0.2">
      <c r="A13005" s="4">
        <v>40849</v>
      </c>
      <c r="B13005">
        <v>0.01</v>
      </c>
      <c r="C13005">
        <v>0.01</v>
      </c>
      <c r="D13005">
        <v>0.04</v>
      </c>
      <c r="E13005">
        <v>0.11</v>
      </c>
      <c r="F13005">
        <v>0.23</v>
      </c>
      <c r="G13005">
        <v>0.37</v>
      </c>
      <c r="H13005">
        <v>0.89</v>
      </c>
      <c r="I13005">
        <v>1.44</v>
      </c>
      <c r="J13005">
        <v>2.0299999999999998</v>
      </c>
      <c r="K13005">
        <v>2.75</v>
      </c>
      <c r="L13005">
        <v>3.03</v>
      </c>
    </row>
    <row r="13006" spans="1:12" x14ac:dyDescent="0.2">
      <c r="A13006" s="4">
        <v>40850</v>
      </c>
      <c r="B13006">
        <v>0.01</v>
      </c>
      <c r="C13006">
        <v>0.01</v>
      </c>
      <c r="D13006">
        <v>0.04</v>
      </c>
      <c r="E13006">
        <v>0.11</v>
      </c>
      <c r="F13006">
        <v>0.24</v>
      </c>
      <c r="G13006">
        <v>0.39</v>
      </c>
      <c r="H13006">
        <v>0.91</v>
      </c>
      <c r="I13006">
        <v>1.48</v>
      </c>
      <c r="J13006">
        <v>2.09</v>
      </c>
      <c r="K13006">
        <v>2.83</v>
      </c>
      <c r="L13006">
        <v>3.1</v>
      </c>
    </row>
    <row r="13007" spans="1:12" x14ac:dyDescent="0.2">
      <c r="A13007" s="4">
        <v>40851</v>
      </c>
      <c r="B13007">
        <v>0.01</v>
      </c>
      <c r="C13007">
        <v>0.01</v>
      </c>
      <c r="D13007">
        <v>0.03</v>
      </c>
      <c r="E13007">
        <v>0.11</v>
      </c>
      <c r="F13007">
        <v>0.22</v>
      </c>
      <c r="G13007">
        <v>0.37</v>
      </c>
      <c r="H13007">
        <v>0.88</v>
      </c>
      <c r="I13007">
        <v>1.45</v>
      </c>
      <c r="J13007">
        <v>2.06</v>
      </c>
      <c r="K13007">
        <v>2.81</v>
      </c>
      <c r="L13007">
        <v>3.09</v>
      </c>
    </row>
    <row r="13008" spans="1:12" x14ac:dyDescent="0.2">
      <c r="A13008" s="4">
        <v>40854</v>
      </c>
      <c r="B13008">
        <v>0.01</v>
      </c>
      <c r="C13008">
        <v>0.01</v>
      </c>
      <c r="D13008">
        <v>0.04</v>
      </c>
      <c r="E13008">
        <v>0.09</v>
      </c>
      <c r="F13008">
        <v>0.25</v>
      </c>
      <c r="G13008">
        <v>0.38</v>
      </c>
      <c r="H13008">
        <v>0.88</v>
      </c>
      <c r="I13008">
        <v>1.44</v>
      </c>
      <c r="J13008">
        <v>2.04</v>
      </c>
      <c r="K13008">
        <v>2.77</v>
      </c>
      <c r="L13008">
        <v>3.05</v>
      </c>
    </row>
    <row r="13009" spans="1:12" x14ac:dyDescent="0.2">
      <c r="A13009" s="4">
        <v>40855</v>
      </c>
      <c r="B13009">
        <v>0.01</v>
      </c>
      <c r="C13009">
        <v>0.01</v>
      </c>
      <c r="D13009">
        <v>0.03</v>
      </c>
      <c r="E13009">
        <v>0.1</v>
      </c>
      <c r="F13009">
        <v>0.25</v>
      </c>
      <c r="G13009">
        <v>0.39</v>
      </c>
      <c r="H13009">
        <v>0.92</v>
      </c>
      <c r="I13009">
        <v>1.5</v>
      </c>
      <c r="J13009">
        <v>2.1</v>
      </c>
      <c r="K13009">
        <v>2.84</v>
      </c>
      <c r="L13009">
        <v>3.13</v>
      </c>
    </row>
    <row r="13010" spans="1:12" x14ac:dyDescent="0.2">
      <c r="A13010" s="4">
        <v>40856</v>
      </c>
      <c r="B13010">
        <v>0.01</v>
      </c>
      <c r="C13010">
        <v>0.01</v>
      </c>
      <c r="D13010">
        <v>0.04</v>
      </c>
      <c r="E13010">
        <v>0.1</v>
      </c>
      <c r="F13010">
        <v>0.24</v>
      </c>
      <c r="G13010">
        <v>0.37</v>
      </c>
      <c r="H13010">
        <v>0.88</v>
      </c>
      <c r="I13010">
        <v>1.41</v>
      </c>
      <c r="J13010">
        <v>2</v>
      </c>
      <c r="K13010">
        <v>2.73</v>
      </c>
      <c r="L13010">
        <v>3.03</v>
      </c>
    </row>
    <row r="13011" spans="1:12" x14ac:dyDescent="0.2">
      <c r="A13011" s="4">
        <v>40857</v>
      </c>
      <c r="B13011">
        <v>0.01</v>
      </c>
      <c r="C13011">
        <v>0.01</v>
      </c>
      <c r="D13011">
        <v>0.03</v>
      </c>
      <c r="E13011">
        <v>0.1</v>
      </c>
      <c r="F13011">
        <v>0.24</v>
      </c>
      <c r="G13011">
        <v>0.38</v>
      </c>
      <c r="H13011">
        <v>0.9</v>
      </c>
      <c r="I13011">
        <v>1.45</v>
      </c>
      <c r="J13011">
        <v>2.04</v>
      </c>
      <c r="K13011">
        <v>2.8</v>
      </c>
      <c r="L13011">
        <v>3.12</v>
      </c>
    </row>
    <row r="13012" spans="1:12" x14ac:dyDescent="0.2">
      <c r="A13012" s="4">
        <v>40858</v>
      </c>
      <c r="B13012" t="s">
        <v>13</v>
      </c>
      <c r="C13012" t="s">
        <v>13</v>
      </c>
      <c r="D13012" t="s">
        <v>13</v>
      </c>
      <c r="E13012" t="s">
        <v>13</v>
      </c>
      <c r="F13012" t="s">
        <v>13</v>
      </c>
      <c r="G13012" t="s">
        <v>13</v>
      </c>
      <c r="H13012" t="s">
        <v>13</v>
      </c>
      <c r="I13012" t="s">
        <v>13</v>
      </c>
      <c r="J13012" t="s">
        <v>13</v>
      </c>
      <c r="K13012" t="s">
        <v>13</v>
      </c>
      <c r="L13012" t="s">
        <v>13</v>
      </c>
    </row>
    <row r="13013" spans="1:12" x14ac:dyDescent="0.2">
      <c r="A13013" s="4">
        <v>40861</v>
      </c>
      <c r="B13013">
        <v>0.01</v>
      </c>
      <c r="C13013">
        <v>0.01</v>
      </c>
      <c r="D13013">
        <v>0.04</v>
      </c>
      <c r="E13013">
        <v>0.09</v>
      </c>
      <c r="F13013">
        <v>0.24</v>
      </c>
      <c r="G13013">
        <v>0.39</v>
      </c>
      <c r="H13013">
        <v>0.91</v>
      </c>
      <c r="I13013">
        <v>1.46</v>
      </c>
      <c r="J13013">
        <v>2.04</v>
      </c>
      <c r="K13013">
        <v>2.77</v>
      </c>
      <c r="L13013">
        <v>3.09</v>
      </c>
    </row>
    <row r="13014" spans="1:12" x14ac:dyDescent="0.2">
      <c r="A13014" s="4">
        <v>40862</v>
      </c>
      <c r="B13014">
        <v>0.01</v>
      </c>
      <c r="C13014">
        <v>0.01</v>
      </c>
      <c r="D13014">
        <v>0.05</v>
      </c>
      <c r="E13014">
        <v>0.11</v>
      </c>
      <c r="F13014">
        <v>0.26</v>
      </c>
      <c r="G13014">
        <v>0.4</v>
      </c>
      <c r="H13014">
        <v>0.93</v>
      </c>
      <c r="I13014">
        <v>1.48</v>
      </c>
      <c r="J13014">
        <v>2.06</v>
      </c>
      <c r="K13014">
        <v>2.79</v>
      </c>
      <c r="L13014">
        <v>3.1</v>
      </c>
    </row>
    <row r="13015" spans="1:12" x14ac:dyDescent="0.2">
      <c r="A13015" s="4">
        <v>40863</v>
      </c>
      <c r="B13015">
        <v>0.01</v>
      </c>
      <c r="C13015">
        <v>0.01</v>
      </c>
      <c r="D13015">
        <v>0.04</v>
      </c>
      <c r="E13015">
        <v>0.11</v>
      </c>
      <c r="F13015">
        <v>0.26</v>
      </c>
      <c r="G13015">
        <v>0.4</v>
      </c>
      <c r="H13015">
        <v>0.9</v>
      </c>
      <c r="I13015">
        <v>1.44</v>
      </c>
      <c r="J13015">
        <v>2.0099999999999998</v>
      </c>
      <c r="K13015">
        <v>2.73</v>
      </c>
      <c r="L13015">
        <v>3.05</v>
      </c>
    </row>
    <row r="13016" spans="1:12" x14ac:dyDescent="0.2">
      <c r="A13016" s="4">
        <v>40864</v>
      </c>
      <c r="B13016">
        <v>0.01</v>
      </c>
      <c r="C13016">
        <v>0.02</v>
      </c>
      <c r="D13016">
        <v>0.04</v>
      </c>
      <c r="E13016">
        <v>0.1</v>
      </c>
      <c r="F13016">
        <v>0.27</v>
      </c>
      <c r="G13016">
        <v>0.4</v>
      </c>
      <c r="H13016">
        <v>0.88</v>
      </c>
      <c r="I13016">
        <v>1.41</v>
      </c>
      <c r="J13016">
        <v>1.96</v>
      </c>
      <c r="K13016">
        <v>2.66</v>
      </c>
      <c r="L13016">
        <v>2.98</v>
      </c>
    </row>
    <row r="13017" spans="1:12" x14ac:dyDescent="0.2">
      <c r="A13017" s="4">
        <v>40865</v>
      </c>
      <c r="B13017">
        <v>0.02</v>
      </c>
      <c r="C13017">
        <v>0.01</v>
      </c>
      <c r="D13017">
        <v>0.04</v>
      </c>
      <c r="E13017">
        <v>0.12</v>
      </c>
      <c r="F13017">
        <v>0.28999999999999998</v>
      </c>
      <c r="G13017">
        <v>0.43</v>
      </c>
      <c r="H13017">
        <v>0.94</v>
      </c>
      <c r="I13017">
        <v>1.48</v>
      </c>
      <c r="J13017">
        <v>2.0099999999999998</v>
      </c>
      <c r="K13017">
        <v>2.69</v>
      </c>
      <c r="L13017">
        <v>2.99</v>
      </c>
    </row>
    <row r="13018" spans="1:12" x14ac:dyDescent="0.2">
      <c r="A13018" s="4">
        <v>40868</v>
      </c>
      <c r="B13018">
        <v>0.02</v>
      </c>
      <c r="C13018">
        <v>0.02</v>
      </c>
      <c r="D13018">
        <v>0.05</v>
      </c>
      <c r="E13018">
        <v>0.11</v>
      </c>
      <c r="F13018">
        <v>0.27</v>
      </c>
      <c r="G13018">
        <v>0.41</v>
      </c>
      <c r="H13018">
        <v>0.92</v>
      </c>
      <c r="I13018">
        <v>1.45</v>
      </c>
      <c r="J13018">
        <v>1.97</v>
      </c>
      <c r="K13018">
        <v>2.65</v>
      </c>
      <c r="L13018">
        <v>2.96</v>
      </c>
    </row>
    <row r="13019" spans="1:12" x14ac:dyDescent="0.2">
      <c r="A13019" s="4">
        <v>40869</v>
      </c>
      <c r="B13019">
        <v>0.02</v>
      </c>
      <c r="C13019">
        <v>0.02</v>
      </c>
      <c r="D13019">
        <v>0.06</v>
      </c>
      <c r="E13019">
        <v>0.11</v>
      </c>
      <c r="F13019">
        <v>0.26</v>
      </c>
      <c r="G13019">
        <v>0.4</v>
      </c>
      <c r="H13019">
        <v>0.91</v>
      </c>
      <c r="I13019">
        <v>1.42</v>
      </c>
      <c r="J13019">
        <v>1.94</v>
      </c>
      <c r="K13019">
        <v>2.6</v>
      </c>
      <c r="L13019">
        <v>2.91</v>
      </c>
    </row>
    <row r="13020" spans="1:12" x14ac:dyDescent="0.2">
      <c r="A13020" s="4">
        <v>40870</v>
      </c>
      <c r="B13020">
        <v>0.02</v>
      </c>
      <c r="C13020">
        <v>0.02</v>
      </c>
      <c r="D13020">
        <v>0.06</v>
      </c>
      <c r="E13020">
        <v>0.12</v>
      </c>
      <c r="F13020">
        <v>0.26</v>
      </c>
      <c r="G13020">
        <v>0.4</v>
      </c>
      <c r="H13020">
        <v>0.88</v>
      </c>
      <c r="I13020">
        <v>1.38</v>
      </c>
      <c r="J13020">
        <v>1.89</v>
      </c>
      <c r="K13020">
        <v>2.5299999999999998</v>
      </c>
      <c r="L13020">
        <v>2.82</v>
      </c>
    </row>
    <row r="13021" spans="1:12" x14ac:dyDescent="0.2">
      <c r="A13021" s="4">
        <v>40871</v>
      </c>
      <c r="B13021" t="s">
        <v>13</v>
      </c>
      <c r="C13021" t="s">
        <v>13</v>
      </c>
      <c r="D13021" t="s">
        <v>13</v>
      </c>
      <c r="E13021" t="s">
        <v>13</v>
      </c>
      <c r="F13021" t="s">
        <v>13</v>
      </c>
      <c r="G13021" t="s">
        <v>13</v>
      </c>
      <c r="H13021" t="s">
        <v>13</v>
      </c>
      <c r="I13021" t="s">
        <v>13</v>
      </c>
      <c r="J13021" t="s">
        <v>13</v>
      </c>
      <c r="K13021" t="s">
        <v>13</v>
      </c>
      <c r="L13021" t="s">
        <v>13</v>
      </c>
    </row>
    <row r="13022" spans="1:12" x14ac:dyDescent="0.2">
      <c r="A13022" s="4">
        <v>40872</v>
      </c>
      <c r="B13022">
        <v>0.02</v>
      </c>
      <c r="C13022">
        <v>0.02</v>
      </c>
      <c r="D13022">
        <v>7.0000000000000007E-2</v>
      </c>
      <c r="E13022">
        <v>0.13</v>
      </c>
      <c r="F13022">
        <v>0.28000000000000003</v>
      </c>
      <c r="G13022">
        <v>0.41</v>
      </c>
      <c r="H13022">
        <v>0.93</v>
      </c>
      <c r="I13022">
        <v>1.45</v>
      </c>
      <c r="J13022">
        <v>1.97</v>
      </c>
      <c r="K13022">
        <v>2.62</v>
      </c>
      <c r="L13022">
        <v>2.92</v>
      </c>
    </row>
    <row r="13023" spans="1:12" x14ac:dyDescent="0.2">
      <c r="A13023" s="4">
        <v>40875</v>
      </c>
      <c r="B13023">
        <v>0.02</v>
      </c>
      <c r="C13023">
        <v>0.03</v>
      </c>
      <c r="D13023">
        <v>7.0000000000000007E-2</v>
      </c>
      <c r="E13023">
        <v>0.13</v>
      </c>
      <c r="F13023">
        <v>0.26</v>
      </c>
      <c r="G13023">
        <v>0.39</v>
      </c>
      <c r="H13023">
        <v>0.91</v>
      </c>
      <c r="I13023">
        <v>1.44</v>
      </c>
      <c r="J13023">
        <v>1.97</v>
      </c>
      <c r="K13023">
        <v>2.63</v>
      </c>
      <c r="L13023">
        <v>2.93</v>
      </c>
    </row>
    <row r="13024" spans="1:12" x14ac:dyDescent="0.2">
      <c r="A13024" s="4">
        <v>40876</v>
      </c>
      <c r="B13024">
        <v>0.02</v>
      </c>
      <c r="C13024">
        <v>0.02</v>
      </c>
      <c r="D13024">
        <v>0.05</v>
      </c>
      <c r="E13024">
        <v>0.14000000000000001</v>
      </c>
      <c r="F13024">
        <v>0.27</v>
      </c>
      <c r="G13024">
        <v>0.4</v>
      </c>
      <c r="H13024">
        <v>0.93</v>
      </c>
      <c r="I13024">
        <v>1.48</v>
      </c>
      <c r="J13024">
        <v>2</v>
      </c>
      <c r="K13024">
        <v>2.66</v>
      </c>
      <c r="L13024">
        <v>2.96</v>
      </c>
    </row>
    <row r="13025" spans="1:12" x14ac:dyDescent="0.2">
      <c r="A13025" s="4">
        <v>40877</v>
      </c>
      <c r="B13025">
        <v>0.02</v>
      </c>
      <c r="C13025">
        <v>0.01</v>
      </c>
      <c r="D13025">
        <v>0.06</v>
      </c>
      <c r="E13025">
        <v>0.12</v>
      </c>
      <c r="F13025">
        <v>0.25</v>
      </c>
      <c r="G13025">
        <v>0.41</v>
      </c>
      <c r="H13025">
        <v>0.96</v>
      </c>
      <c r="I13025">
        <v>1.53</v>
      </c>
      <c r="J13025">
        <v>2.08</v>
      </c>
      <c r="K13025">
        <v>2.77</v>
      </c>
      <c r="L13025">
        <v>3.06</v>
      </c>
    </row>
    <row r="13026" spans="1:12" x14ac:dyDescent="0.2">
      <c r="A13026" s="4">
        <v>40878</v>
      </c>
      <c r="B13026">
        <v>0.02</v>
      </c>
      <c r="C13026">
        <v>0.01</v>
      </c>
      <c r="D13026">
        <v>0.05</v>
      </c>
      <c r="E13026">
        <v>0.12</v>
      </c>
      <c r="F13026">
        <v>0.27</v>
      </c>
      <c r="G13026">
        <v>0.41</v>
      </c>
      <c r="H13026">
        <v>0.97</v>
      </c>
      <c r="I13026">
        <v>1.55</v>
      </c>
      <c r="J13026">
        <v>2.11</v>
      </c>
      <c r="K13026">
        <v>2.82</v>
      </c>
      <c r="L13026">
        <v>3.12</v>
      </c>
    </row>
    <row r="13027" spans="1:12" x14ac:dyDescent="0.2">
      <c r="A13027" s="4">
        <v>40879</v>
      </c>
      <c r="B13027">
        <v>0.02</v>
      </c>
      <c r="C13027">
        <v>0.02</v>
      </c>
      <c r="D13027">
        <v>0.06</v>
      </c>
      <c r="E13027">
        <v>0.12</v>
      </c>
      <c r="F13027">
        <v>0.25</v>
      </c>
      <c r="G13027">
        <v>0.39</v>
      </c>
      <c r="H13027">
        <v>0.92</v>
      </c>
      <c r="I13027">
        <v>1.49</v>
      </c>
      <c r="J13027">
        <v>2.0499999999999998</v>
      </c>
      <c r="K13027">
        <v>2.74</v>
      </c>
      <c r="L13027">
        <v>3.03</v>
      </c>
    </row>
    <row r="13028" spans="1:12" x14ac:dyDescent="0.2">
      <c r="A13028" s="4">
        <v>40882</v>
      </c>
      <c r="B13028">
        <v>0.01</v>
      </c>
      <c r="C13028">
        <v>0.01</v>
      </c>
      <c r="D13028">
        <v>0.05</v>
      </c>
      <c r="E13028">
        <v>0.11</v>
      </c>
      <c r="F13028">
        <v>0.27</v>
      </c>
      <c r="G13028">
        <v>0.4</v>
      </c>
      <c r="H13028">
        <v>0.93</v>
      </c>
      <c r="I13028">
        <v>1.49</v>
      </c>
      <c r="J13028">
        <v>2.04</v>
      </c>
      <c r="K13028">
        <v>2.73</v>
      </c>
      <c r="L13028">
        <v>3.02</v>
      </c>
    </row>
    <row r="13029" spans="1:12" x14ac:dyDescent="0.2">
      <c r="A13029" s="4">
        <v>40883</v>
      </c>
      <c r="B13029">
        <v>0</v>
      </c>
      <c r="C13029">
        <v>0.01</v>
      </c>
      <c r="D13029">
        <v>0.04</v>
      </c>
      <c r="E13029">
        <v>0.11</v>
      </c>
      <c r="F13029">
        <v>0.25</v>
      </c>
      <c r="G13029">
        <v>0.41</v>
      </c>
      <c r="H13029">
        <v>0.94</v>
      </c>
      <c r="I13029">
        <v>1.52</v>
      </c>
      <c r="J13029">
        <v>2.08</v>
      </c>
      <c r="K13029">
        <v>2.74</v>
      </c>
      <c r="L13029">
        <v>3.09</v>
      </c>
    </row>
    <row r="13030" spans="1:12" x14ac:dyDescent="0.2">
      <c r="A13030" s="4">
        <v>40884</v>
      </c>
      <c r="B13030">
        <v>0</v>
      </c>
      <c r="C13030">
        <v>0.02</v>
      </c>
      <c r="D13030">
        <v>0.05</v>
      </c>
      <c r="E13030">
        <v>0.11</v>
      </c>
      <c r="F13030">
        <v>0.24</v>
      </c>
      <c r="G13030">
        <v>0.36</v>
      </c>
      <c r="H13030">
        <v>0.89</v>
      </c>
      <c r="I13030">
        <v>1.46</v>
      </c>
      <c r="J13030">
        <v>2.02</v>
      </c>
      <c r="K13030">
        <v>2.74</v>
      </c>
      <c r="L13030">
        <v>3.04</v>
      </c>
    </row>
    <row r="13031" spans="1:12" x14ac:dyDescent="0.2">
      <c r="A13031" s="4">
        <v>40885</v>
      </c>
      <c r="B13031">
        <v>0</v>
      </c>
      <c r="C13031">
        <v>0.01</v>
      </c>
      <c r="D13031">
        <v>0.04</v>
      </c>
      <c r="E13031">
        <v>0.1</v>
      </c>
      <c r="F13031">
        <v>0.22</v>
      </c>
      <c r="G13031">
        <v>0.35</v>
      </c>
      <c r="H13031">
        <v>0.86</v>
      </c>
      <c r="I13031">
        <v>1.41</v>
      </c>
      <c r="J13031">
        <v>1.99</v>
      </c>
      <c r="K13031">
        <v>2.7</v>
      </c>
      <c r="L13031">
        <v>3</v>
      </c>
    </row>
    <row r="13032" spans="1:12" x14ac:dyDescent="0.2">
      <c r="A13032" s="4">
        <v>40886</v>
      </c>
      <c r="B13032">
        <v>0</v>
      </c>
      <c r="C13032">
        <v>0.01</v>
      </c>
      <c r="D13032">
        <v>0.05</v>
      </c>
      <c r="E13032">
        <v>0.11</v>
      </c>
      <c r="F13032">
        <v>0.22</v>
      </c>
      <c r="G13032">
        <v>0.37</v>
      </c>
      <c r="H13032">
        <v>0.89</v>
      </c>
      <c r="I13032">
        <v>1.48</v>
      </c>
      <c r="J13032">
        <v>2.0699999999999998</v>
      </c>
      <c r="K13032">
        <v>2.79</v>
      </c>
      <c r="L13032">
        <v>3.1</v>
      </c>
    </row>
    <row r="13033" spans="1:12" x14ac:dyDescent="0.2">
      <c r="A13033" s="4">
        <v>40889</v>
      </c>
      <c r="B13033">
        <v>0</v>
      </c>
      <c r="C13033">
        <v>0.01</v>
      </c>
      <c r="D13033">
        <v>0.05</v>
      </c>
      <c r="E13033">
        <v>0.1</v>
      </c>
      <c r="F13033">
        <v>0.24</v>
      </c>
      <c r="G13033">
        <v>0.36</v>
      </c>
      <c r="H13033">
        <v>0.87</v>
      </c>
      <c r="I13033">
        <v>1.45</v>
      </c>
      <c r="J13033">
        <v>2.0299999999999998</v>
      </c>
      <c r="K13033">
        <v>2.75</v>
      </c>
      <c r="L13033">
        <v>3.06</v>
      </c>
    </row>
    <row r="13034" spans="1:12" x14ac:dyDescent="0.2">
      <c r="A13034" s="4">
        <v>40890</v>
      </c>
      <c r="B13034">
        <v>0</v>
      </c>
      <c r="C13034">
        <v>0.01</v>
      </c>
      <c r="D13034">
        <v>0.06</v>
      </c>
      <c r="E13034">
        <v>0.11</v>
      </c>
      <c r="F13034">
        <v>0.24</v>
      </c>
      <c r="G13034">
        <v>0.35</v>
      </c>
      <c r="H13034">
        <v>0.85</v>
      </c>
      <c r="I13034">
        <v>1.4</v>
      </c>
      <c r="J13034">
        <v>1.96</v>
      </c>
      <c r="K13034">
        <v>2.66</v>
      </c>
      <c r="L13034">
        <v>2.98</v>
      </c>
    </row>
    <row r="13035" spans="1:12" x14ac:dyDescent="0.2">
      <c r="A13035" s="4">
        <v>40891</v>
      </c>
      <c r="B13035">
        <v>0</v>
      </c>
      <c r="C13035">
        <v>0.01</v>
      </c>
      <c r="D13035">
        <v>0.05</v>
      </c>
      <c r="E13035">
        <v>0.12</v>
      </c>
      <c r="F13035">
        <v>0.25</v>
      </c>
      <c r="G13035">
        <v>0.36</v>
      </c>
      <c r="H13035">
        <v>0.86</v>
      </c>
      <c r="I13035">
        <v>1.38</v>
      </c>
      <c r="J13035">
        <v>1.92</v>
      </c>
      <c r="K13035">
        <v>2.59</v>
      </c>
      <c r="L13035">
        <v>2.91</v>
      </c>
    </row>
    <row r="13036" spans="1:12" x14ac:dyDescent="0.2">
      <c r="A13036" s="4">
        <v>40892</v>
      </c>
      <c r="B13036">
        <v>0</v>
      </c>
      <c r="C13036">
        <v>0</v>
      </c>
      <c r="D13036">
        <v>0.05</v>
      </c>
      <c r="E13036">
        <v>0.12</v>
      </c>
      <c r="F13036">
        <v>0.26</v>
      </c>
      <c r="G13036">
        <v>0.37</v>
      </c>
      <c r="H13036">
        <v>0.86</v>
      </c>
      <c r="I13036">
        <v>1.38</v>
      </c>
      <c r="J13036">
        <v>1.92</v>
      </c>
      <c r="K13036">
        <v>2.6</v>
      </c>
      <c r="L13036">
        <v>2.92</v>
      </c>
    </row>
    <row r="13037" spans="1:12" x14ac:dyDescent="0.2">
      <c r="A13037" s="4">
        <v>40893</v>
      </c>
      <c r="B13037">
        <v>0</v>
      </c>
      <c r="C13037">
        <v>0</v>
      </c>
      <c r="D13037">
        <v>0.04</v>
      </c>
      <c r="E13037">
        <v>0.11</v>
      </c>
      <c r="F13037">
        <v>0.24</v>
      </c>
      <c r="G13037">
        <v>0.35</v>
      </c>
      <c r="H13037">
        <v>0.81</v>
      </c>
      <c r="I13037">
        <v>1.32</v>
      </c>
      <c r="J13037">
        <v>1.86</v>
      </c>
      <c r="K13037">
        <v>2.54</v>
      </c>
      <c r="L13037">
        <v>2.86</v>
      </c>
    </row>
    <row r="13038" spans="1:12" x14ac:dyDescent="0.2">
      <c r="A13038" s="4">
        <v>40896</v>
      </c>
      <c r="B13038">
        <v>0</v>
      </c>
      <c r="C13038">
        <v>0.01</v>
      </c>
      <c r="D13038">
        <v>0.04</v>
      </c>
      <c r="E13038">
        <v>0.11</v>
      </c>
      <c r="F13038">
        <v>0.24</v>
      </c>
      <c r="G13038">
        <v>0.36</v>
      </c>
      <c r="H13038">
        <v>0.82</v>
      </c>
      <c r="I13038">
        <v>1.3</v>
      </c>
      <c r="J13038">
        <v>1.82</v>
      </c>
      <c r="K13038">
        <v>2.48</v>
      </c>
      <c r="L13038">
        <v>2.79</v>
      </c>
    </row>
    <row r="13039" spans="1:12" x14ac:dyDescent="0.2">
      <c r="A13039" s="4">
        <v>40897</v>
      </c>
      <c r="B13039">
        <v>0</v>
      </c>
      <c r="C13039">
        <v>0.01</v>
      </c>
      <c r="D13039">
        <v>0.04</v>
      </c>
      <c r="E13039">
        <v>0.12</v>
      </c>
      <c r="F13039">
        <v>0.26</v>
      </c>
      <c r="G13039">
        <v>0.39</v>
      </c>
      <c r="H13039">
        <v>0.88</v>
      </c>
      <c r="I13039">
        <v>1.39</v>
      </c>
      <c r="J13039">
        <v>1.94</v>
      </c>
      <c r="K13039">
        <v>2.61</v>
      </c>
      <c r="L13039">
        <v>2.93</v>
      </c>
    </row>
    <row r="13040" spans="1:12" x14ac:dyDescent="0.2">
      <c r="A13040" s="4">
        <v>40898</v>
      </c>
      <c r="B13040">
        <v>0</v>
      </c>
      <c r="C13040">
        <v>0.01</v>
      </c>
      <c r="D13040">
        <v>0.04</v>
      </c>
      <c r="E13040">
        <v>0.13</v>
      </c>
      <c r="F13040">
        <v>0.28000000000000003</v>
      </c>
      <c r="G13040">
        <v>0.4</v>
      </c>
      <c r="H13040">
        <v>0.91</v>
      </c>
      <c r="I13040">
        <v>1.44</v>
      </c>
      <c r="J13040">
        <v>1.98</v>
      </c>
      <c r="K13040">
        <v>2.67</v>
      </c>
      <c r="L13040">
        <v>3</v>
      </c>
    </row>
    <row r="13041" spans="1:12" x14ac:dyDescent="0.2">
      <c r="A13041" s="4">
        <v>40899</v>
      </c>
      <c r="B13041">
        <v>0</v>
      </c>
      <c r="C13041">
        <v>0.01</v>
      </c>
      <c r="D13041">
        <v>0.03</v>
      </c>
      <c r="E13041">
        <v>0.12</v>
      </c>
      <c r="F13041">
        <v>0.28000000000000003</v>
      </c>
      <c r="G13041">
        <v>0.41</v>
      </c>
      <c r="H13041">
        <v>0.91</v>
      </c>
      <c r="I13041">
        <v>1.43</v>
      </c>
      <c r="J13041">
        <v>1.97</v>
      </c>
      <c r="K13041">
        <v>2.67</v>
      </c>
      <c r="L13041">
        <v>2.99</v>
      </c>
    </row>
    <row r="13042" spans="1:12" x14ac:dyDescent="0.2">
      <c r="A13042" s="4">
        <v>40900</v>
      </c>
      <c r="B13042">
        <v>0</v>
      </c>
      <c r="C13042">
        <v>0.01</v>
      </c>
      <c r="D13042">
        <v>0.04</v>
      </c>
      <c r="E13042">
        <v>0.12</v>
      </c>
      <c r="F13042">
        <v>0.28000000000000003</v>
      </c>
      <c r="G13042">
        <v>0.45</v>
      </c>
      <c r="H13042">
        <v>0.97</v>
      </c>
      <c r="I13042">
        <v>1.49</v>
      </c>
      <c r="J13042">
        <v>2.0299999999999998</v>
      </c>
      <c r="K13042">
        <v>2.73</v>
      </c>
      <c r="L13042">
        <v>3.05</v>
      </c>
    </row>
    <row r="13043" spans="1:12" x14ac:dyDescent="0.2">
      <c r="A13043" s="4">
        <v>40903</v>
      </c>
      <c r="B13043" t="s">
        <v>13</v>
      </c>
      <c r="C13043" t="s">
        <v>13</v>
      </c>
      <c r="D13043" t="s">
        <v>13</v>
      </c>
      <c r="E13043" t="s">
        <v>13</v>
      </c>
      <c r="F13043" t="s">
        <v>13</v>
      </c>
      <c r="G13043" t="s">
        <v>13</v>
      </c>
      <c r="H13043" t="s">
        <v>13</v>
      </c>
      <c r="I13043" t="s">
        <v>13</v>
      </c>
      <c r="J13043" t="s">
        <v>13</v>
      </c>
      <c r="K13043" t="s">
        <v>13</v>
      </c>
      <c r="L13043" t="s">
        <v>13</v>
      </c>
    </row>
    <row r="13044" spans="1:12" x14ac:dyDescent="0.2">
      <c r="A13044" s="4">
        <v>40904</v>
      </c>
      <c r="B13044">
        <v>0.01</v>
      </c>
      <c r="C13044">
        <v>0.02</v>
      </c>
      <c r="D13044">
        <v>0.06</v>
      </c>
      <c r="E13044">
        <v>0.12</v>
      </c>
      <c r="F13044">
        <v>0.3</v>
      </c>
      <c r="G13044">
        <v>0.45</v>
      </c>
      <c r="H13044">
        <v>0.96</v>
      </c>
      <c r="I13044">
        <v>1.49</v>
      </c>
      <c r="J13044">
        <v>2.02</v>
      </c>
      <c r="K13044">
        <v>2.72</v>
      </c>
      <c r="L13044">
        <v>3.04</v>
      </c>
    </row>
    <row r="13045" spans="1:12" x14ac:dyDescent="0.2">
      <c r="A13045" s="4">
        <v>40905</v>
      </c>
      <c r="B13045">
        <v>0</v>
      </c>
      <c r="C13045">
        <v>0.01</v>
      </c>
      <c r="D13045">
        <v>0.05</v>
      </c>
      <c r="E13045">
        <v>0.12</v>
      </c>
      <c r="F13045">
        <v>0.28000000000000003</v>
      </c>
      <c r="G13045">
        <v>0.42</v>
      </c>
      <c r="H13045">
        <v>0.91</v>
      </c>
      <c r="I13045">
        <v>1.41</v>
      </c>
      <c r="J13045">
        <v>1.93</v>
      </c>
      <c r="K13045">
        <v>2.59</v>
      </c>
      <c r="L13045">
        <v>2.91</v>
      </c>
    </row>
    <row r="13046" spans="1:12" x14ac:dyDescent="0.2">
      <c r="A13046" s="4">
        <v>40906</v>
      </c>
      <c r="B13046">
        <v>0</v>
      </c>
      <c r="C13046">
        <v>0.02</v>
      </c>
      <c r="D13046">
        <v>7.0000000000000007E-2</v>
      </c>
      <c r="E13046">
        <v>0.12</v>
      </c>
      <c r="F13046">
        <v>0.28000000000000003</v>
      </c>
      <c r="G13046">
        <v>0.41</v>
      </c>
      <c r="H13046">
        <v>0.88</v>
      </c>
      <c r="I13046">
        <v>1.38</v>
      </c>
      <c r="J13046">
        <v>1.91</v>
      </c>
      <c r="K13046">
        <v>2.58</v>
      </c>
      <c r="L13046">
        <v>2.9</v>
      </c>
    </row>
    <row r="13047" spans="1:12" x14ac:dyDescent="0.2">
      <c r="A13047" s="4">
        <v>40907</v>
      </c>
      <c r="B13047">
        <v>0.01</v>
      </c>
      <c r="C13047">
        <v>0.02</v>
      </c>
      <c r="D13047">
        <v>0.06</v>
      </c>
      <c r="E13047">
        <v>0.12</v>
      </c>
      <c r="F13047">
        <v>0.25</v>
      </c>
      <c r="G13047">
        <v>0.36</v>
      </c>
      <c r="H13047">
        <v>0.83</v>
      </c>
      <c r="I13047">
        <v>1.35</v>
      </c>
      <c r="J13047">
        <v>1.89</v>
      </c>
      <c r="K13047">
        <v>2.57</v>
      </c>
      <c r="L13047">
        <v>2.89</v>
      </c>
    </row>
    <row r="13048" spans="1:12" x14ac:dyDescent="0.2">
      <c r="A13048" s="4">
        <v>40910</v>
      </c>
      <c r="B13048" t="s">
        <v>13</v>
      </c>
      <c r="C13048" t="s">
        <v>13</v>
      </c>
      <c r="D13048" t="s">
        <v>13</v>
      </c>
      <c r="E13048" t="s">
        <v>13</v>
      </c>
      <c r="F13048" t="s">
        <v>13</v>
      </c>
      <c r="G13048" t="s">
        <v>13</v>
      </c>
      <c r="H13048" t="s">
        <v>13</v>
      </c>
      <c r="I13048" t="s">
        <v>13</v>
      </c>
      <c r="J13048" t="s">
        <v>13</v>
      </c>
      <c r="K13048" t="s">
        <v>13</v>
      </c>
      <c r="L13048" t="s">
        <v>13</v>
      </c>
    </row>
    <row r="13049" spans="1:12" x14ac:dyDescent="0.2">
      <c r="A13049" s="4">
        <v>40911</v>
      </c>
      <c r="B13049">
        <v>0.01</v>
      </c>
      <c r="C13049">
        <v>0.02</v>
      </c>
      <c r="D13049">
        <v>0.06</v>
      </c>
      <c r="E13049">
        <v>0.12</v>
      </c>
      <c r="F13049">
        <v>0.27</v>
      </c>
      <c r="G13049">
        <v>0.4</v>
      </c>
      <c r="H13049">
        <v>0.89</v>
      </c>
      <c r="I13049">
        <v>1.41</v>
      </c>
      <c r="J13049">
        <v>1.97</v>
      </c>
      <c r="K13049">
        <v>2.67</v>
      </c>
      <c r="L13049">
        <v>2.98</v>
      </c>
    </row>
    <row r="13050" spans="1:12" x14ac:dyDescent="0.2">
      <c r="A13050" s="4">
        <v>40912</v>
      </c>
      <c r="B13050">
        <v>0.01</v>
      </c>
      <c r="C13050">
        <v>0.02</v>
      </c>
      <c r="D13050">
        <v>0.06</v>
      </c>
      <c r="E13050">
        <v>0.12</v>
      </c>
      <c r="F13050">
        <v>0.25</v>
      </c>
      <c r="G13050">
        <v>0.4</v>
      </c>
      <c r="H13050">
        <v>0.89</v>
      </c>
      <c r="I13050">
        <v>1.43</v>
      </c>
      <c r="J13050">
        <v>2</v>
      </c>
      <c r="K13050">
        <v>2.71</v>
      </c>
      <c r="L13050">
        <v>3.03</v>
      </c>
    </row>
    <row r="13051" spans="1:12" x14ac:dyDescent="0.2">
      <c r="A13051" s="4">
        <v>40913</v>
      </c>
      <c r="B13051">
        <v>0.01</v>
      </c>
      <c r="C13051">
        <v>0.02</v>
      </c>
      <c r="D13051">
        <v>7.0000000000000007E-2</v>
      </c>
      <c r="E13051">
        <v>0.11</v>
      </c>
      <c r="F13051">
        <v>0.27</v>
      </c>
      <c r="G13051">
        <v>0.4</v>
      </c>
      <c r="H13051">
        <v>0.88</v>
      </c>
      <c r="I13051">
        <v>1.43</v>
      </c>
      <c r="J13051">
        <v>2.02</v>
      </c>
      <c r="K13051">
        <v>2.74</v>
      </c>
      <c r="L13051">
        <v>3.06</v>
      </c>
    </row>
    <row r="13052" spans="1:12" x14ac:dyDescent="0.2">
      <c r="A13052" s="4">
        <v>40914</v>
      </c>
      <c r="B13052">
        <v>0.02</v>
      </c>
      <c r="C13052">
        <v>0.02</v>
      </c>
      <c r="D13052">
        <v>0.05</v>
      </c>
      <c r="E13052">
        <v>0.12</v>
      </c>
      <c r="F13052">
        <v>0.25</v>
      </c>
      <c r="G13052">
        <v>0.4</v>
      </c>
      <c r="H13052">
        <v>0.86</v>
      </c>
      <c r="I13052">
        <v>1.4</v>
      </c>
      <c r="J13052">
        <v>1.98</v>
      </c>
      <c r="K13052">
        <v>2.7</v>
      </c>
      <c r="L13052">
        <v>3.02</v>
      </c>
    </row>
    <row r="13053" spans="1:12" x14ac:dyDescent="0.2">
      <c r="A13053" s="4">
        <v>40917</v>
      </c>
      <c r="B13053">
        <v>0.01</v>
      </c>
      <c r="C13053">
        <v>0.01</v>
      </c>
      <c r="D13053">
        <v>0.05</v>
      </c>
      <c r="E13053">
        <v>0.11</v>
      </c>
      <c r="F13053">
        <v>0.26</v>
      </c>
      <c r="G13053">
        <v>0.38</v>
      </c>
      <c r="H13053">
        <v>0.85</v>
      </c>
      <c r="I13053">
        <v>1.39</v>
      </c>
      <c r="J13053">
        <v>1.98</v>
      </c>
      <c r="K13053">
        <v>2.7</v>
      </c>
      <c r="L13053">
        <v>3.02</v>
      </c>
    </row>
    <row r="13054" spans="1:12" x14ac:dyDescent="0.2">
      <c r="A13054" s="4">
        <v>40918</v>
      </c>
      <c r="B13054">
        <v>0.01</v>
      </c>
      <c r="C13054">
        <v>0.02</v>
      </c>
      <c r="D13054">
        <v>0.05</v>
      </c>
      <c r="E13054">
        <v>0.11</v>
      </c>
      <c r="F13054">
        <v>0.24</v>
      </c>
      <c r="G13054">
        <v>0.37</v>
      </c>
      <c r="H13054">
        <v>0.86</v>
      </c>
      <c r="I13054">
        <v>1.41</v>
      </c>
      <c r="J13054">
        <v>2</v>
      </c>
      <c r="K13054">
        <v>2.71</v>
      </c>
      <c r="L13054">
        <v>3.04</v>
      </c>
    </row>
    <row r="13055" spans="1:12" x14ac:dyDescent="0.2">
      <c r="A13055" s="4">
        <v>40919</v>
      </c>
      <c r="B13055">
        <v>0.01</v>
      </c>
      <c r="C13055">
        <v>0.02</v>
      </c>
      <c r="D13055">
        <v>0.05</v>
      </c>
      <c r="E13055">
        <v>0.11</v>
      </c>
      <c r="F13055">
        <v>0.24</v>
      </c>
      <c r="G13055">
        <v>0.34</v>
      </c>
      <c r="H13055">
        <v>0.82</v>
      </c>
      <c r="I13055">
        <v>1.34</v>
      </c>
      <c r="J13055">
        <v>1.93</v>
      </c>
      <c r="K13055">
        <v>2.63</v>
      </c>
      <c r="L13055">
        <v>2.96</v>
      </c>
    </row>
    <row r="13056" spans="1:12" x14ac:dyDescent="0.2">
      <c r="A13056" s="4">
        <v>40920</v>
      </c>
      <c r="B13056">
        <v>0.02</v>
      </c>
      <c r="C13056">
        <v>0.03</v>
      </c>
      <c r="D13056">
        <v>0.06</v>
      </c>
      <c r="E13056">
        <v>0.11</v>
      </c>
      <c r="F13056">
        <v>0.22</v>
      </c>
      <c r="G13056">
        <v>0.35</v>
      </c>
      <c r="H13056">
        <v>0.84</v>
      </c>
      <c r="I13056">
        <v>1.37</v>
      </c>
      <c r="J13056">
        <v>1.94</v>
      </c>
      <c r="K13056">
        <v>2.65</v>
      </c>
      <c r="L13056">
        <v>2.97</v>
      </c>
    </row>
    <row r="13057" spans="1:12" x14ac:dyDescent="0.2">
      <c r="A13057" s="4">
        <v>40921</v>
      </c>
      <c r="B13057">
        <v>0.02</v>
      </c>
      <c r="C13057">
        <v>0.03</v>
      </c>
      <c r="D13057">
        <v>0.06</v>
      </c>
      <c r="E13057">
        <v>0.1</v>
      </c>
      <c r="F13057">
        <v>0.24</v>
      </c>
      <c r="G13057">
        <v>0.34</v>
      </c>
      <c r="H13057">
        <v>0.8</v>
      </c>
      <c r="I13057">
        <v>1.32</v>
      </c>
      <c r="J13057">
        <v>1.89</v>
      </c>
      <c r="K13057">
        <v>2.59</v>
      </c>
      <c r="L13057">
        <v>2.91</v>
      </c>
    </row>
    <row r="13058" spans="1:12" x14ac:dyDescent="0.2">
      <c r="A13058" s="4">
        <v>40924</v>
      </c>
      <c r="B13058" t="s">
        <v>13</v>
      </c>
      <c r="C13058" t="s">
        <v>13</v>
      </c>
      <c r="D13058" t="s">
        <v>13</v>
      </c>
      <c r="E13058" t="s">
        <v>13</v>
      </c>
      <c r="F13058" t="s">
        <v>13</v>
      </c>
      <c r="G13058" t="s">
        <v>13</v>
      </c>
      <c r="H13058" t="s">
        <v>13</v>
      </c>
      <c r="I13058" t="s">
        <v>13</v>
      </c>
      <c r="J13058" t="s">
        <v>13</v>
      </c>
      <c r="K13058" t="s">
        <v>13</v>
      </c>
      <c r="L13058" t="s">
        <v>13</v>
      </c>
    </row>
    <row r="13059" spans="1:12" x14ac:dyDescent="0.2">
      <c r="A13059" s="4">
        <v>40925</v>
      </c>
      <c r="B13059">
        <v>0.02</v>
      </c>
      <c r="C13059">
        <v>0.03</v>
      </c>
      <c r="D13059">
        <v>0.06</v>
      </c>
      <c r="E13059">
        <v>0.11</v>
      </c>
      <c r="F13059">
        <v>0.21</v>
      </c>
      <c r="G13059">
        <v>0.33</v>
      </c>
      <c r="H13059">
        <v>0.79</v>
      </c>
      <c r="I13059">
        <v>1.31</v>
      </c>
      <c r="J13059">
        <v>1.87</v>
      </c>
      <c r="K13059">
        <v>2.57</v>
      </c>
      <c r="L13059">
        <v>2.89</v>
      </c>
    </row>
    <row r="13060" spans="1:12" x14ac:dyDescent="0.2">
      <c r="A13060" s="4">
        <v>40926</v>
      </c>
      <c r="B13060">
        <v>0.02</v>
      </c>
      <c r="C13060">
        <v>0.03</v>
      </c>
      <c r="D13060">
        <v>7.0000000000000007E-2</v>
      </c>
      <c r="E13060">
        <v>0.11</v>
      </c>
      <c r="F13060">
        <v>0.24</v>
      </c>
      <c r="G13060">
        <v>0.35</v>
      </c>
      <c r="H13060">
        <v>0.82</v>
      </c>
      <c r="I13060">
        <v>1.34</v>
      </c>
      <c r="J13060">
        <v>1.92</v>
      </c>
      <c r="K13060">
        <v>2.63</v>
      </c>
      <c r="L13060">
        <v>2.96</v>
      </c>
    </row>
    <row r="13061" spans="1:12" x14ac:dyDescent="0.2">
      <c r="A13061" s="4">
        <v>40927</v>
      </c>
      <c r="B13061">
        <v>0.04</v>
      </c>
      <c r="C13061">
        <v>0.05</v>
      </c>
      <c r="D13061">
        <v>7.0000000000000007E-2</v>
      </c>
      <c r="E13061">
        <v>0.11</v>
      </c>
      <c r="F13061">
        <v>0.26</v>
      </c>
      <c r="G13061">
        <v>0.36</v>
      </c>
      <c r="H13061">
        <v>0.87</v>
      </c>
      <c r="I13061">
        <v>1.43</v>
      </c>
      <c r="J13061">
        <v>2.0099999999999998</v>
      </c>
      <c r="K13061">
        <v>2.72</v>
      </c>
      <c r="L13061">
        <v>3.05</v>
      </c>
    </row>
    <row r="13062" spans="1:12" x14ac:dyDescent="0.2">
      <c r="A13062" s="4">
        <v>40928</v>
      </c>
      <c r="B13062">
        <v>0.03</v>
      </c>
      <c r="C13062">
        <v>0.05</v>
      </c>
      <c r="D13062">
        <v>7.0000000000000007E-2</v>
      </c>
      <c r="E13062">
        <v>0.11</v>
      </c>
      <c r="F13062">
        <v>0.26</v>
      </c>
      <c r="G13062">
        <v>0.38</v>
      </c>
      <c r="H13062">
        <v>0.91</v>
      </c>
      <c r="I13062">
        <v>1.47</v>
      </c>
      <c r="J13062">
        <v>2.0499999999999998</v>
      </c>
      <c r="K13062">
        <v>2.78</v>
      </c>
      <c r="L13062">
        <v>3.1</v>
      </c>
    </row>
    <row r="13063" spans="1:12" x14ac:dyDescent="0.2">
      <c r="A13063" s="4">
        <v>40931</v>
      </c>
      <c r="B13063">
        <v>0.03</v>
      </c>
      <c r="C13063">
        <v>0.04</v>
      </c>
      <c r="D13063">
        <v>7.0000000000000007E-2</v>
      </c>
      <c r="E13063">
        <v>0.12</v>
      </c>
      <c r="F13063">
        <v>0.26</v>
      </c>
      <c r="G13063">
        <v>0.39</v>
      </c>
      <c r="H13063">
        <v>0.93</v>
      </c>
      <c r="I13063">
        <v>1.51</v>
      </c>
      <c r="J13063">
        <v>2.09</v>
      </c>
      <c r="K13063">
        <v>2.82</v>
      </c>
      <c r="L13063">
        <v>3.15</v>
      </c>
    </row>
    <row r="13064" spans="1:12" x14ac:dyDescent="0.2">
      <c r="A13064" s="4">
        <v>40932</v>
      </c>
      <c r="B13064">
        <v>0.02</v>
      </c>
      <c r="C13064">
        <v>0.04</v>
      </c>
      <c r="D13064">
        <v>7.0000000000000007E-2</v>
      </c>
      <c r="E13064">
        <v>0.12</v>
      </c>
      <c r="F13064">
        <v>0.24</v>
      </c>
      <c r="G13064">
        <v>0.39</v>
      </c>
      <c r="H13064">
        <v>0.92</v>
      </c>
      <c r="I13064">
        <v>1.49</v>
      </c>
      <c r="J13064">
        <v>2.08</v>
      </c>
      <c r="K13064">
        <v>2.82</v>
      </c>
      <c r="L13064">
        <v>3.15</v>
      </c>
    </row>
    <row r="13065" spans="1:12" x14ac:dyDescent="0.2">
      <c r="A13065" s="4">
        <v>40933</v>
      </c>
      <c r="B13065">
        <v>0.03</v>
      </c>
      <c r="C13065">
        <v>0.04</v>
      </c>
      <c r="D13065">
        <v>7.0000000000000007E-2</v>
      </c>
      <c r="E13065">
        <v>0.12</v>
      </c>
      <c r="F13065">
        <v>0.22</v>
      </c>
      <c r="G13065">
        <v>0.34</v>
      </c>
      <c r="H13065">
        <v>0.81</v>
      </c>
      <c r="I13065">
        <v>1.4</v>
      </c>
      <c r="J13065">
        <v>2.0099999999999998</v>
      </c>
      <c r="K13065">
        <v>2.78</v>
      </c>
      <c r="L13065">
        <v>3.13</v>
      </c>
    </row>
    <row r="13066" spans="1:12" x14ac:dyDescent="0.2">
      <c r="A13066" s="4">
        <v>40934</v>
      </c>
      <c r="B13066">
        <v>0.04</v>
      </c>
      <c r="C13066">
        <v>0.05</v>
      </c>
      <c r="D13066">
        <v>0.08</v>
      </c>
      <c r="E13066">
        <v>0.12</v>
      </c>
      <c r="F13066">
        <v>0.22</v>
      </c>
      <c r="G13066">
        <v>0.31</v>
      </c>
      <c r="H13066">
        <v>0.77</v>
      </c>
      <c r="I13066">
        <v>1.34</v>
      </c>
      <c r="J13066">
        <v>1.96</v>
      </c>
      <c r="K13066">
        <v>2.74</v>
      </c>
      <c r="L13066">
        <v>3.1</v>
      </c>
    </row>
    <row r="13067" spans="1:12" x14ac:dyDescent="0.2">
      <c r="A13067" s="4">
        <v>40935</v>
      </c>
      <c r="B13067">
        <v>0.05</v>
      </c>
      <c r="C13067">
        <v>0.06</v>
      </c>
      <c r="D13067">
        <v>0.08</v>
      </c>
      <c r="E13067">
        <v>0.12</v>
      </c>
      <c r="F13067">
        <v>0.22</v>
      </c>
      <c r="G13067">
        <v>0.32</v>
      </c>
      <c r="H13067">
        <v>0.75</v>
      </c>
      <c r="I13067">
        <v>1.31</v>
      </c>
      <c r="J13067">
        <v>1.93</v>
      </c>
      <c r="K13067">
        <v>2.71</v>
      </c>
      <c r="L13067">
        <v>3.07</v>
      </c>
    </row>
    <row r="13068" spans="1:12" x14ac:dyDescent="0.2">
      <c r="A13068" s="4">
        <v>40938</v>
      </c>
      <c r="B13068">
        <v>0.05</v>
      </c>
      <c r="C13068">
        <v>0.05</v>
      </c>
      <c r="D13068">
        <v>0.08</v>
      </c>
      <c r="E13068">
        <v>0.12</v>
      </c>
      <c r="F13068">
        <v>0.22</v>
      </c>
      <c r="G13068">
        <v>0.31</v>
      </c>
      <c r="H13068">
        <v>0.73</v>
      </c>
      <c r="I13068">
        <v>1.27</v>
      </c>
      <c r="J13068">
        <v>1.87</v>
      </c>
      <c r="K13068">
        <v>2.64</v>
      </c>
      <c r="L13068">
        <v>2.99</v>
      </c>
    </row>
    <row r="13069" spans="1:12" x14ac:dyDescent="0.2">
      <c r="A13069" s="4">
        <v>40939</v>
      </c>
      <c r="B13069">
        <v>0.04</v>
      </c>
      <c r="C13069">
        <v>0.06</v>
      </c>
      <c r="D13069">
        <v>0.08</v>
      </c>
      <c r="E13069">
        <v>0.13</v>
      </c>
      <c r="F13069">
        <v>0.22</v>
      </c>
      <c r="G13069">
        <v>0.3</v>
      </c>
      <c r="H13069">
        <v>0.71</v>
      </c>
      <c r="I13069">
        <v>1.24</v>
      </c>
      <c r="J13069">
        <v>1.83</v>
      </c>
      <c r="K13069">
        <v>2.59</v>
      </c>
      <c r="L13069">
        <v>2.94</v>
      </c>
    </row>
    <row r="13070" spans="1:12" x14ac:dyDescent="0.2">
      <c r="A13070" s="4">
        <v>40940</v>
      </c>
      <c r="B13070">
        <v>0.05</v>
      </c>
      <c r="C13070">
        <v>0.06</v>
      </c>
      <c r="D13070">
        <v>0.09</v>
      </c>
      <c r="E13070">
        <v>0.13</v>
      </c>
      <c r="F13070">
        <v>0.23</v>
      </c>
      <c r="G13070">
        <v>0.31</v>
      </c>
      <c r="H13070">
        <v>0.72</v>
      </c>
      <c r="I13070">
        <v>1.27</v>
      </c>
      <c r="J13070">
        <v>1.87</v>
      </c>
      <c r="K13070">
        <v>2.65</v>
      </c>
      <c r="L13070">
        <v>3.01</v>
      </c>
    </row>
    <row r="13071" spans="1:12" x14ac:dyDescent="0.2">
      <c r="A13071" s="4">
        <v>40941</v>
      </c>
      <c r="B13071">
        <v>7.0000000000000007E-2</v>
      </c>
      <c r="C13071">
        <v>0.08</v>
      </c>
      <c r="D13071">
        <v>0.1</v>
      </c>
      <c r="E13071">
        <v>0.14000000000000001</v>
      </c>
      <c r="F13071">
        <v>0.23</v>
      </c>
      <c r="G13071">
        <v>0.31</v>
      </c>
      <c r="H13071">
        <v>0.71</v>
      </c>
      <c r="I13071">
        <v>1.25</v>
      </c>
      <c r="J13071">
        <v>1.86</v>
      </c>
      <c r="K13071">
        <v>2.64</v>
      </c>
      <c r="L13071">
        <v>3.01</v>
      </c>
    </row>
    <row r="13072" spans="1:12" x14ac:dyDescent="0.2">
      <c r="A13072" s="4">
        <v>40942</v>
      </c>
      <c r="B13072">
        <v>0.06</v>
      </c>
      <c r="C13072">
        <v>0.08</v>
      </c>
      <c r="D13072">
        <v>0.1</v>
      </c>
      <c r="E13072">
        <v>0.14000000000000001</v>
      </c>
      <c r="F13072">
        <v>0.23</v>
      </c>
      <c r="G13072">
        <v>0.33</v>
      </c>
      <c r="H13072">
        <v>0.78</v>
      </c>
      <c r="I13072">
        <v>1.35</v>
      </c>
      <c r="J13072">
        <v>1.97</v>
      </c>
      <c r="K13072">
        <v>2.76</v>
      </c>
      <c r="L13072">
        <v>3.13</v>
      </c>
    </row>
    <row r="13073" spans="1:12" x14ac:dyDescent="0.2">
      <c r="A13073" s="4">
        <v>40945</v>
      </c>
      <c r="B13073">
        <v>0.04</v>
      </c>
      <c r="C13073">
        <v>0.08</v>
      </c>
      <c r="D13073">
        <v>0.1</v>
      </c>
      <c r="E13073">
        <v>0.14000000000000001</v>
      </c>
      <c r="F13073">
        <v>0.24</v>
      </c>
      <c r="G13073">
        <v>0.32</v>
      </c>
      <c r="H13073">
        <v>0.76</v>
      </c>
      <c r="I13073">
        <v>1.32</v>
      </c>
      <c r="J13073">
        <v>1.93</v>
      </c>
      <c r="K13073">
        <v>2.71</v>
      </c>
      <c r="L13073">
        <v>3.08</v>
      </c>
    </row>
    <row r="13074" spans="1:12" x14ac:dyDescent="0.2">
      <c r="A13074" s="4">
        <v>40946</v>
      </c>
      <c r="B13074">
        <v>0.06</v>
      </c>
      <c r="C13074">
        <v>0.08</v>
      </c>
      <c r="D13074">
        <v>0.11</v>
      </c>
      <c r="E13074">
        <v>0.14000000000000001</v>
      </c>
      <c r="F13074">
        <v>0.25</v>
      </c>
      <c r="G13074">
        <v>0.35</v>
      </c>
      <c r="H13074">
        <v>0.82</v>
      </c>
      <c r="I13074">
        <v>1.39</v>
      </c>
      <c r="J13074">
        <v>2</v>
      </c>
      <c r="K13074">
        <v>2.78</v>
      </c>
      <c r="L13074">
        <v>3.14</v>
      </c>
    </row>
    <row r="13075" spans="1:12" x14ac:dyDescent="0.2">
      <c r="A13075" s="4">
        <v>40947</v>
      </c>
      <c r="B13075">
        <v>0.06</v>
      </c>
      <c r="C13075">
        <v>0.09</v>
      </c>
      <c r="D13075">
        <v>0.11</v>
      </c>
      <c r="E13075">
        <v>0.15</v>
      </c>
      <c r="F13075">
        <v>0.27</v>
      </c>
      <c r="G13075">
        <v>0.35</v>
      </c>
      <c r="H13075">
        <v>0.82</v>
      </c>
      <c r="I13075">
        <v>1.39</v>
      </c>
      <c r="J13075">
        <v>2.0099999999999998</v>
      </c>
      <c r="K13075">
        <v>2.78</v>
      </c>
      <c r="L13075">
        <v>3.14</v>
      </c>
    </row>
    <row r="13076" spans="1:12" x14ac:dyDescent="0.2">
      <c r="A13076" s="4">
        <v>40948</v>
      </c>
      <c r="B13076">
        <v>0.06</v>
      </c>
      <c r="C13076">
        <v>0.09</v>
      </c>
      <c r="D13076">
        <v>0.12</v>
      </c>
      <c r="E13076">
        <v>0.15</v>
      </c>
      <c r="F13076">
        <v>0.27</v>
      </c>
      <c r="G13076">
        <v>0.38</v>
      </c>
      <c r="H13076">
        <v>0.86</v>
      </c>
      <c r="I13076">
        <v>1.43</v>
      </c>
      <c r="J13076">
        <v>2.04</v>
      </c>
      <c r="K13076">
        <v>2.83</v>
      </c>
      <c r="L13076">
        <v>3.2</v>
      </c>
    </row>
    <row r="13077" spans="1:12" x14ac:dyDescent="0.2">
      <c r="A13077" s="4">
        <v>40949</v>
      </c>
      <c r="B13077">
        <v>0.05</v>
      </c>
      <c r="C13077">
        <v>0.09</v>
      </c>
      <c r="D13077">
        <v>0.12</v>
      </c>
      <c r="E13077">
        <v>0.15</v>
      </c>
      <c r="F13077">
        <v>0.27</v>
      </c>
      <c r="G13077">
        <v>0.36</v>
      </c>
      <c r="H13077">
        <v>0.81</v>
      </c>
      <c r="I13077">
        <v>1.36</v>
      </c>
      <c r="J13077">
        <v>1.96</v>
      </c>
      <c r="K13077">
        <v>2.75</v>
      </c>
      <c r="L13077">
        <v>3.11</v>
      </c>
    </row>
    <row r="13078" spans="1:12" x14ac:dyDescent="0.2">
      <c r="A13078" s="4">
        <v>40952</v>
      </c>
      <c r="B13078">
        <v>0.06</v>
      </c>
      <c r="C13078">
        <v>0.11</v>
      </c>
      <c r="D13078">
        <v>0.14000000000000001</v>
      </c>
      <c r="E13078">
        <v>0.15</v>
      </c>
      <c r="F13078">
        <v>0.28999999999999998</v>
      </c>
      <c r="G13078">
        <v>0.4</v>
      </c>
      <c r="H13078">
        <v>0.85</v>
      </c>
      <c r="I13078">
        <v>1.4</v>
      </c>
      <c r="J13078">
        <v>1.99</v>
      </c>
      <c r="K13078">
        <v>2.78</v>
      </c>
      <c r="L13078">
        <v>3.14</v>
      </c>
    </row>
    <row r="13079" spans="1:12" x14ac:dyDescent="0.2">
      <c r="A13079" s="4">
        <v>40953</v>
      </c>
      <c r="B13079">
        <v>0.09</v>
      </c>
      <c r="C13079">
        <v>0.12</v>
      </c>
      <c r="D13079">
        <v>0.15</v>
      </c>
      <c r="E13079">
        <v>0.18</v>
      </c>
      <c r="F13079">
        <v>0.28999999999999998</v>
      </c>
      <c r="G13079">
        <v>0.4</v>
      </c>
      <c r="H13079">
        <v>0.81</v>
      </c>
      <c r="I13079">
        <v>1.34</v>
      </c>
      <c r="J13079">
        <v>1.92</v>
      </c>
      <c r="K13079">
        <v>2.7</v>
      </c>
      <c r="L13079">
        <v>3.06</v>
      </c>
    </row>
    <row r="13080" spans="1:12" x14ac:dyDescent="0.2">
      <c r="A13080" s="4">
        <v>40954</v>
      </c>
      <c r="B13080">
        <v>0.09</v>
      </c>
      <c r="C13080">
        <v>0.11</v>
      </c>
      <c r="D13080">
        <v>0.13</v>
      </c>
      <c r="E13080">
        <v>0.18</v>
      </c>
      <c r="F13080">
        <v>0.28999999999999998</v>
      </c>
      <c r="G13080">
        <v>0.38</v>
      </c>
      <c r="H13080">
        <v>0.81</v>
      </c>
      <c r="I13080">
        <v>1.34</v>
      </c>
      <c r="J13080">
        <v>1.93</v>
      </c>
      <c r="K13080">
        <v>2.72</v>
      </c>
      <c r="L13080">
        <v>3.09</v>
      </c>
    </row>
    <row r="13081" spans="1:12" x14ac:dyDescent="0.2">
      <c r="A13081" s="4">
        <v>40955</v>
      </c>
      <c r="B13081">
        <v>0.04</v>
      </c>
      <c r="C13081">
        <v>0.1</v>
      </c>
      <c r="D13081">
        <v>0.13</v>
      </c>
      <c r="E13081">
        <v>0.17</v>
      </c>
      <c r="F13081">
        <v>0.28999999999999998</v>
      </c>
      <c r="G13081">
        <v>0.42</v>
      </c>
      <c r="H13081">
        <v>0.87</v>
      </c>
      <c r="I13081">
        <v>1.41</v>
      </c>
      <c r="J13081">
        <v>1.99</v>
      </c>
      <c r="K13081">
        <v>2.78</v>
      </c>
      <c r="L13081">
        <v>3.14</v>
      </c>
    </row>
    <row r="13082" spans="1:12" x14ac:dyDescent="0.2">
      <c r="A13082" s="4">
        <v>40956</v>
      </c>
      <c r="B13082">
        <v>0.03</v>
      </c>
      <c r="C13082">
        <v>0.09</v>
      </c>
      <c r="D13082">
        <v>0.13</v>
      </c>
      <c r="E13082">
        <v>0.18</v>
      </c>
      <c r="F13082">
        <v>0.28999999999999998</v>
      </c>
      <c r="G13082">
        <v>0.42</v>
      </c>
      <c r="H13082">
        <v>0.88</v>
      </c>
      <c r="I13082">
        <v>1.43</v>
      </c>
      <c r="J13082">
        <v>2.0099999999999998</v>
      </c>
      <c r="K13082">
        <v>2.8</v>
      </c>
      <c r="L13082">
        <v>3.16</v>
      </c>
    </row>
    <row r="13083" spans="1:12" x14ac:dyDescent="0.2">
      <c r="A13083" s="4">
        <v>40959</v>
      </c>
      <c r="B13083" t="s">
        <v>13</v>
      </c>
      <c r="C13083" t="s">
        <v>13</v>
      </c>
      <c r="D13083" t="s">
        <v>13</v>
      </c>
      <c r="E13083" t="s">
        <v>13</v>
      </c>
      <c r="F13083" t="s">
        <v>13</v>
      </c>
      <c r="G13083" t="s">
        <v>13</v>
      </c>
      <c r="H13083" t="s">
        <v>13</v>
      </c>
      <c r="I13083" t="s">
        <v>13</v>
      </c>
      <c r="J13083" t="s">
        <v>13</v>
      </c>
      <c r="K13083" t="s">
        <v>13</v>
      </c>
      <c r="L13083" t="s">
        <v>13</v>
      </c>
    </row>
    <row r="13084" spans="1:12" x14ac:dyDescent="0.2">
      <c r="A13084" s="4">
        <v>40960</v>
      </c>
      <c r="B13084">
        <v>0.03</v>
      </c>
      <c r="C13084">
        <v>0.08</v>
      </c>
      <c r="D13084">
        <v>0.13</v>
      </c>
      <c r="E13084">
        <v>0.17</v>
      </c>
      <c r="F13084">
        <v>0.31</v>
      </c>
      <c r="G13084">
        <v>0.44</v>
      </c>
      <c r="H13084">
        <v>0.92</v>
      </c>
      <c r="I13084">
        <v>1.47</v>
      </c>
      <c r="J13084">
        <v>2.0499999999999998</v>
      </c>
      <c r="K13084">
        <v>2.84</v>
      </c>
      <c r="L13084">
        <v>3.2</v>
      </c>
    </row>
    <row r="13085" spans="1:12" x14ac:dyDescent="0.2">
      <c r="A13085" s="4">
        <v>40961</v>
      </c>
      <c r="B13085">
        <v>7.0000000000000007E-2</v>
      </c>
      <c r="C13085">
        <v>0.09</v>
      </c>
      <c r="D13085">
        <v>0.13</v>
      </c>
      <c r="E13085">
        <v>0.17</v>
      </c>
      <c r="F13085">
        <v>0.28999999999999998</v>
      </c>
      <c r="G13085">
        <v>0.42</v>
      </c>
      <c r="H13085">
        <v>0.88</v>
      </c>
      <c r="I13085">
        <v>1.41</v>
      </c>
      <c r="J13085">
        <v>2.0099999999999998</v>
      </c>
      <c r="K13085">
        <v>2.79</v>
      </c>
      <c r="L13085">
        <v>3.15</v>
      </c>
    </row>
    <row r="13086" spans="1:12" x14ac:dyDescent="0.2">
      <c r="A13086" s="4">
        <v>40962</v>
      </c>
      <c r="B13086">
        <v>7.0000000000000007E-2</v>
      </c>
      <c r="C13086">
        <v>0.09</v>
      </c>
      <c r="D13086">
        <v>0.14000000000000001</v>
      </c>
      <c r="E13086">
        <v>0.17</v>
      </c>
      <c r="F13086">
        <v>0.31</v>
      </c>
      <c r="G13086">
        <v>0.43</v>
      </c>
      <c r="H13086">
        <v>0.88</v>
      </c>
      <c r="I13086">
        <v>1.4</v>
      </c>
      <c r="J13086">
        <v>1.99</v>
      </c>
      <c r="K13086">
        <v>2.77</v>
      </c>
      <c r="L13086">
        <v>3.13</v>
      </c>
    </row>
    <row r="13087" spans="1:12" x14ac:dyDescent="0.2">
      <c r="A13087" s="4">
        <v>40963</v>
      </c>
      <c r="B13087">
        <v>0.08</v>
      </c>
      <c r="C13087">
        <v>0.1</v>
      </c>
      <c r="D13087">
        <v>0.14000000000000001</v>
      </c>
      <c r="E13087">
        <v>0.18</v>
      </c>
      <c r="F13087">
        <v>0.31</v>
      </c>
      <c r="G13087">
        <v>0.43</v>
      </c>
      <c r="H13087">
        <v>0.89</v>
      </c>
      <c r="I13087">
        <v>1.41</v>
      </c>
      <c r="J13087">
        <v>1.98</v>
      </c>
      <c r="K13087">
        <v>2.75</v>
      </c>
      <c r="L13087">
        <v>3.1</v>
      </c>
    </row>
    <row r="13088" spans="1:12" x14ac:dyDescent="0.2">
      <c r="A13088" s="4">
        <v>40966</v>
      </c>
      <c r="B13088">
        <v>0.08</v>
      </c>
      <c r="C13088">
        <v>0.12</v>
      </c>
      <c r="D13088">
        <v>0.14000000000000001</v>
      </c>
      <c r="E13088">
        <v>0.17</v>
      </c>
      <c r="F13088">
        <v>0.3</v>
      </c>
      <c r="G13088">
        <v>0.4</v>
      </c>
      <c r="H13088">
        <v>0.84</v>
      </c>
      <c r="I13088">
        <v>1.35</v>
      </c>
      <c r="J13088">
        <v>1.92</v>
      </c>
      <c r="K13088">
        <v>2.69</v>
      </c>
      <c r="L13088">
        <v>3.04</v>
      </c>
    </row>
    <row r="13089" spans="1:12" x14ac:dyDescent="0.2">
      <c r="A13089" s="4">
        <v>40967</v>
      </c>
      <c r="B13089">
        <v>0.1</v>
      </c>
      <c r="C13089">
        <v>0.1</v>
      </c>
      <c r="D13089">
        <v>0.14000000000000001</v>
      </c>
      <c r="E13089">
        <v>0.18</v>
      </c>
      <c r="F13089">
        <v>0.3</v>
      </c>
      <c r="G13089">
        <v>0.41</v>
      </c>
      <c r="H13089">
        <v>0.84</v>
      </c>
      <c r="I13089">
        <v>1.36</v>
      </c>
      <c r="J13089">
        <v>1.94</v>
      </c>
      <c r="K13089">
        <v>2.71</v>
      </c>
      <c r="L13089">
        <v>3.07</v>
      </c>
    </row>
    <row r="13090" spans="1:12" x14ac:dyDescent="0.2">
      <c r="A13090" s="4">
        <v>40968</v>
      </c>
      <c r="B13090">
        <v>0.08</v>
      </c>
      <c r="C13090">
        <v>0.08</v>
      </c>
      <c r="D13090">
        <v>0.13</v>
      </c>
      <c r="E13090">
        <v>0.18</v>
      </c>
      <c r="F13090">
        <v>0.3</v>
      </c>
      <c r="G13090">
        <v>0.43</v>
      </c>
      <c r="H13090">
        <v>0.87</v>
      </c>
      <c r="I13090">
        <v>1.39</v>
      </c>
      <c r="J13090">
        <v>1.98</v>
      </c>
      <c r="K13090">
        <v>2.73</v>
      </c>
      <c r="L13090">
        <v>3.08</v>
      </c>
    </row>
    <row r="13091" spans="1:12" x14ac:dyDescent="0.2">
      <c r="A13091" s="4">
        <v>40969</v>
      </c>
      <c r="B13091">
        <v>7.0000000000000007E-2</v>
      </c>
      <c r="C13091">
        <v>0.08</v>
      </c>
      <c r="D13091">
        <v>0.13</v>
      </c>
      <c r="E13091">
        <v>0.18</v>
      </c>
      <c r="F13091">
        <v>0.3</v>
      </c>
      <c r="G13091">
        <v>0.43</v>
      </c>
      <c r="H13091">
        <v>0.89</v>
      </c>
      <c r="I13091">
        <v>1.44</v>
      </c>
      <c r="J13091">
        <v>2.0299999999999998</v>
      </c>
      <c r="K13091">
        <v>2.8</v>
      </c>
      <c r="L13091">
        <v>3.15</v>
      </c>
    </row>
    <row r="13092" spans="1:12" x14ac:dyDescent="0.2">
      <c r="A13092" s="4">
        <v>40970</v>
      </c>
      <c r="B13092">
        <v>0.06</v>
      </c>
      <c r="C13092">
        <v>7.0000000000000007E-2</v>
      </c>
      <c r="D13092">
        <v>0.12</v>
      </c>
      <c r="E13092">
        <v>0.17</v>
      </c>
      <c r="F13092">
        <v>0.28000000000000003</v>
      </c>
      <c r="G13092">
        <v>0.41</v>
      </c>
      <c r="H13092">
        <v>0.84</v>
      </c>
      <c r="I13092">
        <v>1.38</v>
      </c>
      <c r="J13092">
        <v>1.99</v>
      </c>
      <c r="K13092">
        <v>2.77</v>
      </c>
      <c r="L13092">
        <v>3.11</v>
      </c>
    </row>
    <row r="13093" spans="1:12" x14ac:dyDescent="0.2">
      <c r="A13093" s="4">
        <v>40973</v>
      </c>
      <c r="B13093">
        <v>7.0000000000000007E-2</v>
      </c>
      <c r="C13093">
        <v>0.08</v>
      </c>
      <c r="D13093">
        <v>0.14000000000000001</v>
      </c>
      <c r="E13093">
        <v>0.17</v>
      </c>
      <c r="F13093">
        <v>0.31</v>
      </c>
      <c r="G13093">
        <v>0.43</v>
      </c>
      <c r="H13093">
        <v>0.87</v>
      </c>
      <c r="I13093">
        <v>1.4</v>
      </c>
      <c r="J13093">
        <v>2</v>
      </c>
      <c r="K13093">
        <v>2.78</v>
      </c>
      <c r="L13093">
        <v>3.13</v>
      </c>
    </row>
    <row r="13094" spans="1:12" x14ac:dyDescent="0.2">
      <c r="A13094" s="4">
        <v>40974</v>
      </c>
      <c r="B13094">
        <v>0.06</v>
      </c>
      <c r="C13094">
        <v>0.08</v>
      </c>
      <c r="D13094">
        <v>0.13</v>
      </c>
      <c r="E13094">
        <v>0.17</v>
      </c>
      <c r="F13094">
        <v>0.3</v>
      </c>
      <c r="G13094">
        <v>0.4</v>
      </c>
      <c r="H13094">
        <v>0.83</v>
      </c>
      <c r="I13094">
        <v>1.35</v>
      </c>
      <c r="J13094">
        <v>1.96</v>
      </c>
      <c r="K13094">
        <v>2.73</v>
      </c>
      <c r="L13094">
        <v>3.08</v>
      </c>
    </row>
    <row r="13095" spans="1:12" x14ac:dyDescent="0.2">
      <c r="A13095" s="4">
        <v>40975</v>
      </c>
      <c r="B13095">
        <v>0.06</v>
      </c>
      <c r="C13095">
        <v>0.08</v>
      </c>
      <c r="D13095">
        <v>0.14000000000000001</v>
      </c>
      <c r="E13095">
        <v>0.18</v>
      </c>
      <c r="F13095">
        <v>0.3</v>
      </c>
      <c r="G13095">
        <v>0.42</v>
      </c>
      <c r="H13095">
        <v>0.85</v>
      </c>
      <c r="I13095">
        <v>1.37</v>
      </c>
      <c r="J13095">
        <v>1.98</v>
      </c>
      <c r="K13095">
        <v>2.76</v>
      </c>
      <c r="L13095">
        <v>3.12</v>
      </c>
    </row>
    <row r="13096" spans="1:12" x14ac:dyDescent="0.2">
      <c r="A13096" s="4">
        <v>40976</v>
      </c>
      <c r="B13096">
        <v>7.0000000000000007E-2</v>
      </c>
      <c r="C13096">
        <v>0.08</v>
      </c>
      <c r="D13096">
        <v>0.14000000000000001</v>
      </c>
      <c r="E13096">
        <v>0.18</v>
      </c>
      <c r="F13096">
        <v>0.32</v>
      </c>
      <c r="G13096">
        <v>0.44</v>
      </c>
      <c r="H13096">
        <v>0.89</v>
      </c>
      <c r="I13096">
        <v>1.41</v>
      </c>
      <c r="J13096">
        <v>2.0299999999999998</v>
      </c>
      <c r="K13096">
        <v>2.82</v>
      </c>
      <c r="L13096">
        <v>3.18</v>
      </c>
    </row>
    <row r="13097" spans="1:12" x14ac:dyDescent="0.2">
      <c r="A13097" s="4">
        <v>40977</v>
      </c>
      <c r="B13097">
        <v>0.06</v>
      </c>
      <c r="C13097">
        <v>0.09</v>
      </c>
      <c r="D13097">
        <v>0.13</v>
      </c>
      <c r="E13097">
        <v>0.18</v>
      </c>
      <c r="F13097">
        <v>0.33</v>
      </c>
      <c r="G13097">
        <v>0.46</v>
      </c>
      <c r="H13097">
        <v>0.9</v>
      </c>
      <c r="I13097">
        <v>1.43</v>
      </c>
      <c r="J13097">
        <v>2.04</v>
      </c>
      <c r="K13097">
        <v>2.83</v>
      </c>
      <c r="L13097">
        <v>3.19</v>
      </c>
    </row>
    <row r="13098" spans="1:12" x14ac:dyDescent="0.2">
      <c r="A13098" s="4">
        <v>40980</v>
      </c>
      <c r="B13098">
        <v>0.05</v>
      </c>
      <c r="C13098">
        <v>0.09</v>
      </c>
      <c r="D13098">
        <v>0.15</v>
      </c>
      <c r="E13098">
        <v>0.18</v>
      </c>
      <c r="F13098">
        <v>0.33</v>
      </c>
      <c r="G13098">
        <v>0.47</v>
      </c>
      <c r="H13098">
        <v>0.92</v>
      </c>
      <c r="I13098">
        <v>1.43</v>
      </c>
      <c r="J13098">
        <v>2.04</v>
      </c>
      <c r="K13098">
        <v>2.82</v>
      </c>
      <c r="L13098">
        <v>3.17</v>
      </c>
    </row>
    <row r="13099" spans="1:12" x14ac:dyDescent="0.2">
      <c r="A13099" s="4">
        <v>40981</v>
      </c>
      <c r="B13099">
        <v>0.06</v>
      </c>
      <c r="C13099">
        <v>0.08</v>
      </c>
      <c r="D13099">
        <v>0.15</v>
      </c>
      <c r="E13099">
        <v>0.2</v>
      </c>
      <c r="F13099">
        <v>0.35</v>
      </c>
      <c r="G13099">
        <v>0.51</v>
      </c>
      <c r="H13099">
        <v>0.99</v>
      </c>
      <c r="I13099">
        <v>1.52</v>
      </c>
      <c r="J13099">
        <v>2.14</v>
      </c>
      <c r="K13099">
        <v>2.92</v>
      </c>
      <c r="L13099">
        <v>3.26</v>
      </c>
    </row>
    <row r="13100" spans="1:12" x14ac:dyDescent="0.2">
      <c r="A13100" s="4">
        <v>40982</v>
      </c>
      <c r="B13100">
        <v>0.08</v>
      </c>
      <c r="C13100">
        <v>0.09</v>
      </c>
      <c r="D13100">
        <v>0.15</v>
      </c>
      <c r="E13100">
        <v>0.21</v>
      </c>
      <c r="F13100">
        <v>0.4</v>
      </c>
      <c r="G13100">
        <v>0.6</v>
      </c>
      <c r="H13100">
        <v>1.1299999999999999</v>
      </c>
      <c r="I13100">
        <v>1.69</v>
      </c>
      <c r="J13100">
        <v>2.29</v>
      </c>
      <c r="K13100">
        <v>3.08</v>
      </c>
      <c r="L13100">
        <v>3.43</v>
      </c>
    </row>
    <row r="13101" spans="1:12" x14ac:dyDescent="0.2">
      <c r="A13101" s="4">
        <v>40983</v>
      </c>
      <c r="B13101">
        <v>0.08</v>
      </c>
      <c r="C13101">
        <v>0.08</v>
      </c>
      <c r="D13101">
        <v>0.15</v>
      </c>
      <c r="E13101">
        <v>0.21</v>
      </c>
      <c r="F13101">
        <v>0.37</v>
      </c>
      <c r="G13101">
        <v>0.56000000000000005</v>
      </c>
      <c r="H13101">
        <v>1.1100000000000001</v>
      </c>
      <c r="I13101">
        <v>1.67</v>
      </c>
      <c r="J13101">
        <v>2.29</v>
      </c>
      <c r="K13101">
        <v>3.08</v>
      </c>
      <c r="L13101">
        <v>3.41</v>
      </c>
    </row>
    <row r="13102" spans="1:12" x14ac:dyDescent="0.2">
      <c r="A13102" s="4">
        <v>40984</v>
      </c>
      <c r="B13102">
        <v>7.0000000000000007E-2</v>
      </c>
      <c r="C13102">
        <v>0.09</v>
      </c>
      <c r="D13102">
        <v>0.15</v>
      </c>
      <c r="E13102">
        <v>0.21</v>
      </c>
      <c r="F13102">
        <v>0.37</v>
      </c>
      <c r="G13102">
        <v>0.56999999999999995</v>
      </c>
      <c r="H13102">
        <v>1.1299999999999999</v>
      </c>
      <c r="I13102">
        <v>1.7</v>
      </c>
      <c r="J13102">
        <v>2.31</v>
      </c>
      <c r="K13102">
        <v>3.08</v>
      </c>
      <c r="L13102">
        <v>3.41</v>
      </c>
    </row>
    <row r="13103" spans="1:12" x14ac:dyDescent="0.2">
      <c r="A13103" s="4">
        <v>40987</v>
      </c>
      <c r="B13103">
        <v>7.0000000000000007E-2</v>
      </c>
      <c r="C13103">
        <v>0.1</v>
      </c>
      <c r="D13103">
        <v>0.15</v>
      </c>
      <c r="E13103">
        <v>0.21</v>
      </c>
      <c r="F13103">
        <v>0.39</v>
      </c>
      <c r="G13103">
        <v>0.6</v>
      </c>
      <c r="H13103">
        <v>1.2</v>
      </c>
      <c r="I13103">
        <v>1.77</v>
      </c>
      <c r="J13103">
        <v>2.39</v>
      </c>
      <c r="K13103">
        <v>3.14</v>
      </c>
      <c r="L13103">
        <v>3.48</v>
      </c>
    </row>
    <row r="13104" spans="1:12" x14ac:dyDescent="0.2">
      <c r="A13104" s="4">
        <v>40988</v>
      </c>
      <c r="B13104">
        <v>0.08</v>
      </c>
      <c r="C13104">
        <v>0.1</v>
      </c>
      <c r="D13104">
        <v>0.15</v>
      </c>
      <c r="E13104">
        <v>0.22</v>
      </c>
      <c r="F13104">
        <v>0.41</v>
      </c>
      <c r="G13104">
        <v>0.62</v>
      </c>
      <c r="H13104">
        <v>1.22</v>
      </c>
      <c r="I13104">
        <v>1.78</v>
      </c>
      <c r="J13104">
        <v>2.38</v>
      </c>
      <c r="K13104">
        <v>3.13</v>
      </c>
      <c r="L13104">
        <v>3.46</v>
      </c>
    </row>
    <row r="13105" spans="1:12" x14ac:dyDescent="0.2">
      <c r="A13105" s="4">
        <v>40989</v>
      </c>
      <c r="B13105">
        <v>0.09</v>
      </c>
      <c r="C13105">
        <v>0.09</v>
      </c>
      <c r="D13105">
        <v>0.15</v>
      </c>
      <c r="E13105">
        <v>0.21</v>
      </c>
      <c r="F13105">
        <v>0.39</v>
      </c>
      <c r="G13105">
        <v>0.57999999999999996</v>
      </c>
      <c r="H13105">
        <v>1.1499999999999999</v>
      </c>
      <c r="I13105">
        <v>1.71</v>
      </c>
      <c r="J13105">
        <v>2.31</v>
      </c>
      <c r="K13105">
        <v>3.06</v>
      </c>
      <c r="L13105">
        <v>3.38</v>
      </c>
    </row>
    <row r="13106" spans="1:12" x14ac:dyDescent="0.2">
      <c r="A13106" s="4">
        <v>40990</v>
      </c>
      <c r="B13106">
        <v>0.06</v>
      </c>
      <c r="C13106">
        <v>0.08</v>
      </c>
      <c r="D13106">
        <v>0.14000000000000001</v>
      </c>
      <c r="E13106">
        <v>0.19</v>
      </c>
      <c r="F13106">
        <v>0.37</v>
      </c>
      <c r="G13106">
        <v>0.56000000000000005</v>
      </c>
      <c r="H13106">
        <v>1.1299999999999999</v>
      </c>
      <c r="I13106">
        <v>1.69</v>
      </c>
      <c r="J13106">
        <v>2.29</v>
      </c>
      <c r="K13106">
        <v>3.04</v>
      </c>
      <c r="L13106">
        <v>3.37</v>
      </c>
    </row>
    <row r="13107" spans="1:12" x14ac:dyDescent="0.2">
      <c r="A13107" s="4">
        <v>40991</v>
      </c>
      <c r="B13107">
        <v>0.06</v>
      </c>
      <c r="C13107">
        <v>0.08</v>
      </c>
      <c r="D13107">
        <v>0.14000000000000001</v>
      </c>
      <c r="E13107">
        <v>0.19</v>
      </c>
      <c r="F13107">
        <v>0.37</v>
      </c>
      <c r="G13107">
        <v>0.55000000000000004</v>
      </c>
      <c r="H13107">
        <v>1.1000000000000001</v>
      </c>
      <c r="I13107">
        <v>1.66</v>
      </c>
      <c r="J13107">
        <v>2.25</v>
      </c>
      <c r="K13107">
        <v>2.99</v>
      </c>
      <c r="L13107">
        <v>3.31</v>
      </c>
    </row>
    <row r="13108" spans="1:12" x14ac:dyDescent="0.2">
      <c r="A13108" s="4">
        <v>40994</v>
      </c>
      <c r="B13108">
        <v>0.06</v>
      </c>
      <c r="C13108">
        <v>0.09</v>
      </c>
      <c r="D13108">
        <v>0.15</v>
      </c>
      <c r="E13108">
        <v>0.19</v>
      </c>
      <c r="F13108">
        <v>0.36</v>
      </c>
      <c r="G13108">
        <v>0.54</v>
      </c>
      <c r="H13108">
        <v>1.0900000000000001</v>
      </c>
      <c r="I13108">
        <v>1.65</v>
      </c>
      <c r="J13108">
        <v>2.2599999999999998</v>
      </c>
      <c r="K13108">
        <v>3</v>
      </c>
      <c r="L13108">
        <v>3.33</v>
      </c>
    </row>
    <row r="13109" spans="1:12" x14ac:dyDescent="0.2">
      <c r="A13109" s="4">
        <v>40995</v>
      </c>
      <c r="B13109">
        <v>7.0000000000000007E-2</v>
      </c>
      <c r="C13109">
        <v>0.09</v>
      </c>
      <c r="D13109">
        <v>0.14000000000000001</v>
      </c>
      <c r="E13109">
        <v>0.18</v>
      </c>
      <c r="F13109">
        <v>0.33</v>
      </c>
      <c r="G13109">
        <v>0.5</v>
      </c>
      <c r="H13109">
        <v>1.04</v>
      </c>
      <c r="I13109">
        <v>1.59</v>
      </c>
      <c r="J13109">
        <v>2.2000000000000002</v>
      </c>
      <c r="K13109">
        <v>2.96</v>
      </c>
      <c r="L13109">
        <v>3.29</v>
      </c>
    </row>
    <row r="13110" spans="1:12" x14ac:dyDescent="0.2">
      <c r="A13110" s="4">
        <v>40996</v>
      </c>
      <c r="B13110">
        <v>0.05</v>
      </c>
      <c r="C13110">
        <v>0.09</v>
      </c>
      <c r="D13110">
        <v>0.14000000000000001</v>
      </c>
      <c r="E13110">
        <v>0.18</v>
      </c>
      <c r="F13110">
        <v>0.34</v>
      </c>
      <c r="G13110">
        <v>0.51</v>
      </c>
      <c r="H13110">
        <v>1.05</v>
      </c>
      <c r="I13110">
        <v>1.6</v>
      </c>
      <c r="J13110">
        <v>2.21</v>
      </c>
      <c r="K13110">
        <v>2.97</v>
      </c>
      <c r="L13110">
        <v>3.31</v>
      </c>
    </row>
    <row r="13111" spans="1:12" x14ac:dyDescent="0.2">
      <c r="A13111" s="4">
        <v>40997</v>
      </c>
      <c r="B13111">
        <v>0.02</v>
      </c>
      <c r="C13111">
        <v>7.0000000000000007E-2</v>
      </c>
      <c r="D13111">
        <v>0.14000000000000001</v>
      </c>
      <c r="E13111">
        <v>0.18</v>
      </c>
      <c r="F13111">
        <v>0.33</v>
      </c>
      <c r="G13111">
        <v>0.5</v>
      </c>
      <c r="H13111">
        <v>1.01</v>
      </c>
      <c r="I13111">
        <v>1.57</v>
      </c>
      <c r="J13111">
        <v>2.1800000000000002</v>
      </c>
      <c r="K13111">
        <v>2.93</v>
      </c>
      <c r="L13111">
        <v>3.27</v>
      </c>
    </row>
    <row r="13112" spans="1:12" x14ac:dyDescent="0.2">
      <c r="A13112" s="4">
        <v>40998</v>
      </c>
      <c r="B13112">
        <v>0.05</v>
      </c>
      <c r="C13112">
        <v>7.0000000000000007E-2</v>
      </c>
      <c r="D13112">
        <v>0.15</v>
      </c>
      <c r="E13112">
        <v>0.19</v>
      </c>
      <c r="F13112">
        <v>0.33</v>
      </c>
      <c r="G13112">
        <v>0.51</v>
      </c>
      <c r="H13112">
        <v>1.04</v>
      </c>
      <c r="I13112">
        <v>1.61</v>
      </c>
      <c r="J13112">
        <v>2.23</v>
      </c>
      <c r="K13112">
        <v>3</v>
      </c>
      <c r="L13112">
        <v>3.35</v>
      </c>
    </row>
    <row r="13113" spans="1:12" x14ac:dyDescent="0.2">
      <c r="A13113" s="4">
        <v>41001</v>
      </c>
      <c r="B13113">
        <v>0.05</v>
      </c>
      <c r="C13113">
        <v>0.08</v>
      </c>
      <c r="D13113">
        <v>0.14000000000000001</v>
      </c>
      <c r="E13113">
        <v>0.18</v>
      </c>
      <c r="F13113">
        <v>0.33</v>
      </c>
      <c r="G13113">
        <v>0.5</v>
      </c>
      <c r="H13113">
        <v>1.03</v>
      </c>
      <c r="I13113">
        <v>1.6</v>
      </c>
      <c r="J13113">
        <v>2.2200000000000002</v>
      </c>
      <c r="K13113">
        <v>3</v>
      </c>
      <c r="L13113">
        <v>3.35</v>
      </c>
    </row>
    <row r="13114" spans="1:12" x14ac:dyDescent="0.2">
      <c r="A13114" s="4">
        <v>41002</v>
      </c>
      <c r="B13114">
        <v>7.0000000000000007E-2</v>
      </c>
      <c r="C13114">
        <v>0.08</v>
      </c>
      <c r="D13114">
        <v>0.15</v>
      </c>
      <c r="E13114">
        <v>0.2</v>
      </c>
      <c r="F13114">
        <v>0.36</v>
      </c>
      <c r="G13114">
        <v>0.56000000000000005</v>
      </c>
      <c r="H13114">
        <v>1.1000000000000001</v>
      </c>
      <c r="I13114">
        <v>1.68</v>
      </c>
      <c r="J13114">
        <v>2.2999999999999998</v>
      </c>
      <c r="K13114">
        <v>3.07</v>
      </c>
      <c r="L13114">
        <v>3.41</v>
      </c>
    </row>
    <row r="13115" spans="1:12" x14ac:dyDescent="0.2">
      <c r="A13115" s="4">
        <v>41003</v>
      </c>
      <c r="B13115">
        <v>0.08</v>
      </c>
      <c r="C13115">
        <v>0.08</v>
      </c>
      <c r="D13115">
        <v>0.14000000000000001</v>
      </c>
      <c r="E13115">
        <v>0.19</v>
      </c>
      <c r="F13115">
        <v>0.35</v>
      </c>
      <c r="G13115">
        <v>0.53</v>
      </c>
      <c r="H13115">
        <v>1.05</v>
      </c>
      <c r="I13115">
        <v>1.62</v>
      </c>
      <c r="J13115">
        <v>2.25</v>
      </c>
      <c r="K13115">
        <v>3.02</v>
      </c>
      <c r="L13115">
        <v>3.37</v>
      </c>
    </row>
    <row r="13116" spans="1:12" x14ac:dyDescent="0.2">
      <c r="A13116" s="4">
        <v>41004</v>
      </c>
      <c r="B13116">
        <v>7.0000000000000007E-2</v>
      </c>
      <c r="C13116">
        <v>0.08</v>
      </c>
      <c r="D13116">
        <v>0.14000000000000001</v>
      </c>
      <c r="E13116">
        <v>0.19</v>
      </c>
      <c r="F13116">
        <v>0.35</v>
      </c>
      <c r="G13116">
        <v>0.5</v>
      </c>
      <c r="H13116">
        <v>1.01</v>
      </c>
      <c r="I13116">
        <v>1.56</v>
      </c>
      <c r="J13116">
        <v>2.19</v>
      </c>
      <c r="K13116">
        <v>2.97</v>
      </c>
      <c r="L13116">
        <v>3.32</v>
      </c>
    </row>
    <row r="13117" spans="1:12" x14ac:dyDescent="0.2">
      <c r="A13117" s="4">
        <v>41005</v>
      </c>
      <c r="B13117">
        <v>0.06</v>
      </c>
      <c r="C13117">
        <v>7.0000000000000007E-2</v>
      </c>
      <c r="D13117">
        <v>0.14000000000000001</v>
      </c>
      <c r="E13117">
        <v>0.19</v>
      </c>
      <c r="F13117">
        <v>0.32</v>
      </c>
      <c r="G13117">
        <v>0.45</v>
      </c>
      <c r="H13117">
        <v>0.89</v>
      </c>
      <c r="I13117">
        <v>1.42</v>
      </c>
      <c r="J13117">
        <v>2.0699999999999998</v>
      </c>
      <c r="K13117">
        <v>2.85</v>
      </c>
      <c r="L13117">
        <v>3.21</v>
      </c>
    </row>
    <row r="13118" spans="1:12" x14ac:dyDescent="0.2">
      <c r="A13118" s="4">
        <v>41008</v>
      </c>
      <c r="B13118">
        <v>7.0000000000000007E-2</v>
      </c>
      <c r="C13118">
        <v>0.09</v>
      </c>
      <c r="D13118">
        <v>0.15</v>
      </c>
      <c r="E13118">
        <v>0.19</v>
      </c>
      <c r="F13118">
        <v>0.32</v>
      </c>
      <c r="G13118">
        <v>0.46</v>
      </c>
      <c r="H13118">
        <v>0.9</v>
      </c>
      <c r="I13118">
        <v>1.42</v>
      </c>
      <c r="J13118">
        <v>2.06</v>
      </c>
      <c r="K13118">
        <v>2.82</v>
      </c>
      <c r="L13118">
        <v>3.18</v>
      </c>
    </row>
    <row r="13119" spans="1:12" x14ac:dyDescent="0.2">
      <c r="A13119" s="4">
        <v>41009</v>
      </c>
      <c r="B13119">
        <v>0.08</v>
      </c>
      <c r="C13119">
        <v>0.09</v>
      </c>
      <c r="D13119">
        <v>0.15</v>
      </c>
      <c r="E13119">
        <v>0.19</v>
      </c>
      <c r="F13119">
        <v>0.28000000000000003</v>
      </c>
      <c r="G13119">
        <v>0.42</v>
      </c>
      <c r="H13119">
        <v>0.85</v>
      </c>
      <c r="I13119">
        <v>1.37</v>
      </c>
      <c r="J13119">
        <v>2.0099999999999998</v>
      </c>
      <c r="K13119">
        <v>2.77</v>
      </c>
      <c r="L13119">
        <v>3.13</v>
      </c>
    </row>
    <row r="13120" spans="1:12" x14ac:dyDescent="0.2">
      <c r="A13120" s="4">
        <v>41010</v>
      </c>
      <c r="B13120">
        <v>0.08</v>
      </c>
      <c r="C13120">
        <v>0.09</v>
      </c>
      <c r="D13120">
        <v>0.14000000000000001</v>
      </c>
      <c r="E13120">
        <v>0.18</v>
      </c>
      <c r="F13120">
        <v>0.3</v>
      </c>
      <c r="G13120">
        <v>0.43</v>
      </c>
      <c r="H13120">
        <v>0.89</v>
      </c>
      <c r="I13120">
        <v>1.41</v>
      </c>
      <c r="J13120">
        <v>2.0499999999999998</v>
      </c>
      <c r="K13120">
        <v>2.82</v>
      </c>
      <c r="L13120">
        <v>3.18</v>
      </c>
    </row>
    <row r="13121" spans="1:12" x14ac:dyDescent="0.2">
      <c r="A13121" s="4">
        <v>41011</v>
      </c>
      <c r="B13121">
        <v>0.08</v>
      </c>
      <c r="C13121">
        <v>0.09</v>
      </c>
      <c r="D13121">
        <v>0.14000000000000001</v>
      </c>
      <c r="E13121">
        <v>0.18</v>
      </c>
      <c r="F13121">
        <v>0.28999999999999998</v>
      </c>
      <c r="G13121">
        <v>0.43</v>
      </c>
      <c r="H13121">
        <v>0.9</v>
      </c>
      <c r="I13121">
        <v>1.44</v>
      </c>
      <c r="J13121">
        <v>2.08</v>
      </c>
      <c r="K13121">
        <v>2.85</v>
      </c>
      <c r="L13121">
        <v>3.22</v>
      </c>
    </row>
    <row r="13122" spans="1:12" x14ac:dyDescent="0.2">
      <c r="A13122" s="4">
        <v>41012</v>
      </c>
      <c r="B13122">
        <v>7.0000000000000007E-2</v>
      </c>
      <c r="C13122">
        <v>0.09</v>
      </c>
      <c r="D13122">
        <v>0.13</v>
      </c>
      <c r="E13122">
        <v>0.17</v>
      </c>
      <c r="F13122">
        <v>0.27</v>
      </c>
      <c r="G13122">
        <v>0.41</v>
      </c>
      <c r="H13122">
        <v>0.86</v>
      </c>
      <c r="I13122">
        <v>1.39</v>
      </c>
      <c r="J13122">
        <v>2.02</v>
      </c>
      <c r="K13122">
        <v>2.77</v>
      </c>
      <c r="L13122">
        <v>3.14</v>
      </c>
    </row>
    <row r="13123" spans="1:12" x14ac:dyDescent="0.2">
      <c r="A13123" s="4">
        <v>41015</v>
      </c>
      <c r="B13123">
        <v>7.0000000000000007E-2</v>
      </c>
      <c r="C13123">
        <v>0.08</v>
      </c>
      <c r="D13123">
        <v>0.14000000000000001</v>
      </c>
      <c r="E13123">
        <v>0.18</v>
      </c>
      <c r="F13123">
        <v>0.27</v>
      </c>
      <c r="G13123">
        <v>0.42</v>
      </c>
      <c r="H13123">
        <v>0.85</v>
      </c>
      <c r="I13123">
        <v>1.37</v>
      </c>
      <c r="J13123">
        <v>2</v>
      </c>
      <c r="K13123">
        <v>2.75</v>
      </c>
      <c r="L13123">
        <v>3.12</v>
      </c>
    </row>
    <row r="13124" spans="1:12" x14ac:dyDescent="0.2">
      <c r="A13124" s="4">
        <v>41016</v>
      </c>
      <c r="B13124">
        <v>7.0000000000000007E-2</v>
      </c>
      <c r="C13124">
        <v>0.08</v>
      </c>
      <c r="D13124">
        <v>0.13</v>
      </c>
      <c r="E13124">
        <v>0.18</v>
      </c>
      <c r="F13124">
        <v>0.27</v>
      </c>
      <c r="G13124">
        <v>0.42</v>
      </c>
      <c r="H13124">
        <v>0.88</v>
      </c>
      <c r="I13124">
        <v>1.4</v>
      </c>
      <c r="J13124">
        <v>2.0299999999999998</v>
      </c>
      <c r="K13124">
        <v>2.79</v>
      </c>
      <c r="L13124">
        <v>3.15</v>
      </c>
    </row>
    <row r="13125" spans="1:12" x14ac:dyDescent="0.2">
      <c r="A13125" s="4">
        <v>41017</v>
      </c>
      <c r="B13125">
        <v>0.05</v>
      </c>
      <c r="C13125">
        <v>7.0000000000000007E-2</v>
      </c>
      <c r="D13125">
        <v>0.13</v>
      </c>
      <c r="E13125">
        <v>0.18</v>
      </c>
      <c r="F13125">
        <v>0.27</v>
      </c>
      <c r="G13125">
        <v>0.4</v>
      </c>
      <c r="H13125">
        <v>0.86</v>
      </c>
      <c r="I13125">
        <v>1.38</v>
      </c>
      <c r="J13125">
        <v>2</v>
      </c>
      <c r="K13125">
        <v>2.76</v>
      </c>
      <c r="L13125">
        <v>3.13</v>
      </c>
    </row>
    <row r="13126" spans="1:12" x14ac:dyDescent="0.2">
      <c r="A13126" s="4">
        <v>41018</v>
      </c>
      <c r="B13126">
        <v>0.04</v>
      </c>
      <c r="C13126">
        <v>7.0000000000000007E-2</v>
      </c>
      <c r="D13126">
        <v>0.12</v>
      </c>
      <c r="E13126">
        <v>0.17</v>
      </c>
      <c r="F13126">
        <v>0.27</v>
      </c>
      <c r="G13126">
        <v>0.4</v>
      </c>
      <c r="H13126">
        <v>0.84</v>
      </c>
      <c r="I13126">
        <v>1.37</v>
      </c>
      <c r="J13126">
        <v>1.98</v>
      </c>
      <c r="K13126">
        <v>2.74</v>
      </c>
      <c r="L13126">
        <v>3.12</v>
      </c>
    </row>
    <row r="13127" spans="1:12" x14ac:dyDescent="0.2">
      <c r="A13127" s="4">
        <v>41019</v>
      </c>
      <c r="B13127">
        <v>0.04</v>
      </c>
      <c r="C13127">
        <v>0.08</v>
      </c>
      <c r="D13127">
        <v>0.13</v>
      </c>
      <c r="E13127">
        <v>0.18</v>
      </c>
      <c r="F13127">
        <v>0.28999999999999998</v>
      </c>
      <c r="G13127">
        <v>0.4</v>
      </c>
      <c r="H13127">
        <v>0.86</v>
      </c>
      <c r="I13127">
        <v>1.38</v>
      </c>
      <c r="J13127">
        <v>1.99</v>
      </c>
      <c r="K13127">
        <v>2.75</v>
      </c>
      <c r="L13127">
        <v>3.12</v>
      </c>
    </row>
    <row r="13128" spans="1:12" x14ac:dyDescent="0.2">
      <c r="A13128" s="4">
        <v>41022</v>
      </c>
      <c r="B13128">
        <v>0.04</v>
      </c>
      <c r="C13128">
        <v>0.08</v>
      </c>
      <c r="D13128">
        <v>0.13</v>
      </c>
      <c r="E13128">
        <v>0.17</v>
      </c>
      <c r="F13128">
        <v>0.27</v>
      </c>
      <c r="G13128">
        <v>0.39</v>
      </c>
      <c r="H13128">
        <v>0.83</v>
      </c>
      <c r="I13128">
        <v>1.34</v>
      </c>
      <c r="J13128">
        <v>1.96</v>
      </c>
      <c r="K13128">
        <v>2.71</v>
      </c>
      <c r="L13128">
        <v>3.08</v>
      </c>
    </row>
    <row r="13129" spans="1:12" x14ac:dyDescent="0.2">
      <c r="A13129" s="4">
        <v>41023</v>
      </c>
      <c r="B13129">
        <v>7.0000000000000007E-2</v>
      </c>
      <c r="C13129">
        <v>0.09</v>
      </c>
      <c r="D13129">
        <v>0.14000000000000001</v>
      </c>
      <c r="E13129">
        <v>0.18</v>
      </c>
      <c r="F13129">
        <v>0.27</v>
      </c>
      <c r="G13129">
        <v>0.4</v>
      </c>
      <c r="H13129">
        <v>0.86</v>
      </c>
      <c r="I13129">
        <v>1.37</v>
      </c>
      <c r="J13129">
        <v>2</v>
      </c>
      <c r="K13129">
        <v>2.75</v>
      </c>
      <c r="L13129">
        <v>3.12</v>
      </c>
    </row>
    <row r="13130" spans="1:12" x14ac:dyDescent="0.2">
      <c r="A13130" s="4">
        <v>41024</v>
      </c>
      <c r="B13130">
        <v>0.08</v>
      </c>
      <c r="C13130">
        <v>0.09</v>
      </c>
      <c r="D13130">
        <v>0.14000000000000001</v>
      </c>
      <c r="E13130">
        <v>0.18</v>
      </c>
      <c r="F13130">
        <v>0.26</v>
      </c>
      <c r="G13130">
        <v>0.39</v>
      </c>
      <c r="H13130">
        <v>0.86</v>
      </c>
      <c r="I13130">
        <v>1.38</v>
      </c>
      <c r="J13130">
        <v>2.0099999999999998</v>
      </c>
      <c r="K13130">
        <v>2.76</v>
      </c>
      <c r="L13130">
        <v>3.15</v>
      </c>
    </row>
    <row r="13131" spans="1:12" x14ac:dyDescent="0.2">
      <c r="A13131" s="4">
        <v>41025</v>
      </c>
      <c r="B13131">
        <v>0.09</v>
      </c>
      <c r="C13131">
        <v>0.09</v>
      </c>
      <c r="D13131">
        <v>0.15</v>
      </c>
      <c r="E13131">
        <v>0.18</v>
      </c>
      <c r="F13131">
        <v>0.26</v>
      </c>
      <c r="G13131">
        <v>0.39</v>
      </c>
      <c r="H13131">
        <v>0.83</v>
      </c>
      <c r="I13131">
        <v>1.36</v>
      </c>
      <c r="J13131">
        <v>1.98</v>
      </c>
      <c r="K13131">
        <v>2.74</v>
      </c>
      <c r="L13131">
        <v>3.13</v>
      </c>
    </row>
    <row r="13132" spans="1:12" x14ac:dyDescent="0.2">
      <c r="A13132" s="4">
        <v>41026</v>
      </c>
      <c r="B13132">
        <v>7.0000000000000007E-2</v>
      </c>
      <c r="C13132">
        <v>0.09</v>
      </c>
      <c r="D13132">
        <v>0.14000000000000001</v>
      </c>
      <c r="E13132">
        <v>0.19</v>
      </c>
      <c r="F13132">
        <v>0.26</v>
      </c>
      <c r="G13132">
        <v>0.39</v>
      </c>
      <c r="H13132">
        <v>0.82</v>
      </c>
      <c r="I13132">
        <v>1.34</v>
      </c>
      <c r="J13132">
        <v>1.96</v>
      </c>
      <c r="K13132">
        <v>2.73</v>
      </c>
      <c r="L13132">
        <v>3.12</v>
      </c>
    </row>
    <row r="13133" spans="1:12" x14ac:dyDescent="0.2">
      <c r="A13133" s="4">
        <v>41029</v>
      </c>
      <c r="B13133">
        <v>7.0000000000000007E-2</v>
      </c>
      <c r="C13133">
        <v>0.1</v>
      </c>
      <c r="D13133">
        <v>0.15</v>
      </c>
      <c r="E13133">
        <v>0.2</v>
      </c>
      <c r="F13133">
        <v>0.27</v>
      </c>
      <c r="G13133">
        <v>0.38</v>
      </c>
      <c r="H13133">
        <v>0.82</v>
      </c>
      <c r="I13133">
        <v>1.33</v>
      </c>
      <c r="J13133">
        <v>1.95</v>
      </c>
      <c r="K13133">
        <v>2.73</v>
      </c>
      <c r="L13133">
        <v>3.12</v>
      </c>
    </row>
    <row r="13134" spans="1:12" x14ac:dyDescent="0.2">
      <c r="A13134" s="4">
        <v>41030</v>
      </c>
      <c r="B13134">
        <v>7.0000000000000007E-2</v>
      </c>
      <c r="C13134">
        <v>0.09</v>
      </c>
      <c r="D13134">
        <v>0.15</v>
      </c>
      <c r="E13134">
        <v>0.19</v>
      </c>
      <c r="F13134">
        <v>0.27</v>
      </c>
      <c r="G13134">
        <v>0.39</v>
      </c>
      <c r="H13134">
        <v>0.84</v>
      </c>
      <c r="I13134">
        <v>1.35</v>
      </c>
      <c r="J13134">
        <v>1.98</v>
      </c>
      <c r="K13134">
        <v>2.76</v>
      </c>
      <c r="L13134">
        <v>3.16</v>
      </c>
    </row>
    <row r="13135" spans="1:12" x14ac:dyDescent="0.2">
      <c r="A13135" s="4">
        <v>41031</v>
      </c>
      <c r="B13135">
        <v>0.06</v>
      </c>
      <c r="C13135">
        <v>0.08</v>
      </c>
      <c r="D13135">
        <v>0.15</v>
      </c>
      <c r="E13135">
        <v>0.18</v>
      </c>
      <c r="F13135">
        <v>0.27</v>
      </c>
      <c r="G13135">
        <v>0.39</v>
      </c>
      <c r="H13135">
        <v>0.82</v>
      </c>
      <c r="I13135">
        <v>1.33</v>
      </c>
      <c r="J13135">
        <v>1.96</v>
      </c>
      <c r="K13135">
        <v>2.72</v>
      </c>
      <c r="L13135">
        <v>3.11</v>
      </c>
    </row>
    <row r="13136" spans="1:12" x14ac:dyDescent="0.2">
      <c r="A13136" s="4">
        <v>41032</v>
      </c>
      <c r="B13136">
        <v>0.05</v>
      </c>
      <c r="C13136">
        <v>0.09</v>
      </c>
      <c r="D13136">
        <v>0.15</v>
      </c>
      <c r="E13136">
        <v>0.19</v>
      </c>
      <c r="F13136">
        <v>0.28000000000000003</v>
      </c>
      <c r="G13136">
        <v>0.4</v>
      </c>
      <c r="H13136">
        <v>0.82</v>
      </c>
      <c r="I13136">
        <v>1.34</v>
      </c>
      <c r="J13136">
        <v>1.96</v>
      </c>
      <c r="K13136">
        <v>2.72</v>
      </c>
      <c r="L13136">
        <v>3.12</v>
      </c>
    </row>
    <row r="13137" spans="1:12" x14ac:dyDescent="0.2">
      <c r="A13137" s="4">
        <v>41033</v>
      </c>
      <c r="B13137">
        <v>0.05</v>
      </c>
      <c r="C13137">
        <v>7.0000000000000007E-2</v>
      </c>
      <c r="D13137">
        <v>0.14000000000000001</v>
      </c>
      <c r="E13137">
        <v>0.18</v>
      </c>
      <c r="F13137">
        <v>0.27</v>
      </c>
      <c r="G13137">
        <v>0.37</v>
      </c>
      <c r="H13137">
        <v>0.78</v>
      </c>
      <c r="I13137">
        <v>1.28</v>
      </c>
      <c r="J13137">
        <v>1.91</v>
      </c>
      <c r="K13137">
        <v>2.67</v>
      </c>
      <c r="L13137">
        <v>3.07</v>
      </c>
    </row>
    <row r="13138" spans="1:12" x14ac:dyDescent="0.2">
      <c r="A13138" s="4">
        <v>41036</v>
      </c>
      <c r="B13138">
        <v>0.06</v>
      </c>
      <c r="C13138">
        <v>0.1</v>
      </c>
      <c r="D13138">
        <v>0.15</v>
      </c>
      <c r="E13138">
        <v>0.18</v>
      </c>
      <c r="F13138">
        <v>0.27</v>
      </c>
      <c r="G13138">
        <v>0.37</v>
      </c>
      <c r="H13138">
        <v>0.79</v>
      </c>
      <c r="I13138">
        <v>1.29</v>
      </c>
      <c r="J13138">
        <v>1.92</v>
      </c>
      <c r="K13138">
        <v>2.67</v>
      </c>
      <c r="L13138">
        <v>3.07</v>
      </c>
    </row>
    <row r="13139" spans="1:12" x14ac:dyDescent="0.2">
      <c r="A13139" s="4">
        <v>41037</v>
      </c>
      <c r="B13139">
        <v>0.08</v>
      </c>
      <c r="C13139">
        <v>0.09</v>
      </c>
      <c r="D13139">
        <v>0.15</v>
      </c>
      <c r="E13139">
        <v>0.18</v>
      </c>
      <c r="F13139">
        <v>0.27</v>
      </c>
      <c r="G13139">
        <v>0.36</v>
      </c>
      <c r="H13139">
        <v>0.77</v>
      </c>
      <c r="I13139">
        <v>1.26</v>
      </c>
      <c r="J13139">
        <v>1.88</v>
      </c>
      <c r="K13139">
        <v>2.63</v>
      </c>
      <c r="L13139">
        <v>3.03</v>
      </c>
    </row>
    <row r="13140" spans="1:12" x14ac:dyDescent="0.2">
      <c r="A13140" s="4">
        <v>41038</v>
      </c>
      <c r="B13140">
        <v>7.0000000000000007E-2</v>
      </c>
      <c r="C13140">
        <v>0.09</v>
      </c>
      <c r="D13140">
        <v>0.15</v>
      </c>
      <c r="E13140">
        <v>0.18</v>
      </c>
      <c r="F13140">
        <v>0.27</v>
      </c>
      <c r="G13140">
        <v>0.36</v>
      </c>
      <c r="H13140">
        <v>0.77</v>
      </c>
      <c r="I13140">
        <v>1.26</v>
      </c>
      <c r="J13140">
        <v>1.87</v>
      </c>
      <c r="K13140">
        <v>2.63</v>
      </c>
      <c r="L13140">
        <v>3.03</v>
      </c>
    </row>
    <row r="13141" spans="1:12" x14ac:dyDescent="0.2">
      <c r="A13141" s="4">
        <v>41039</v>
      </c>
      <c r="B13141">
        <v>0.08</v>
      </c>
      <c r="C13141">
        <v>0.1</v>
      </c>
      <c r="D13141">
        <v>0.15</v>
      </c>
      <c r="E13141">
        <v>0.18</v>
      </c>
      <c r="F13141">
        <v>0.27</v>
      </c>
      <c r="G13141">
        <v>0.37</v>
      </c>
      <c r="H13141">
        <v>0.79</v>
      </c>
      <c r="I13141">
        <v>1.28</v>
      </c>
      <c r="J13141">
        <v>1.89</v>
      </c>
      <c r="K13141">
        <v>2.64</v>
      </c>
      <c r="L13141">
        <v>3.07</v>
      </c>
    </row>
    <row r="13142" spans="1:12" x14ac:dyDescent="0.2">
      <c r="A13142" s="4">
        <v>41040</v>
      </c>
      <c r="B13142">
        <v>7.0000000000000007E-2</v>
      </c>
      <c r="C13142">
        <v>0.1</v>
      </c>
      <c r="D13142">
        <v>0.15</v>
      </c>
      <c r="E13142">
        <v>0.18</v>
      </c>
      <c r="F13142">
        <v>0.27</v>
      </c>
      <c r="G13142">
        <v>0.36</v>
      </c>
      <c r="H13142">
        <v>0.75</v>
      </c>
      <c r="I13142">
        <v>1.24</v>
      </c>
      <c r="J13142">
        <v>1.84</v>
      </c>
      <c r="K13142">
        <v>2.59</v>
      </c>
      <c r="L13142">
        <v>3.02</v>
      </c>
    </row>
    <row r="13143" spans="1:12" x14ac:dyDescent="0.2">
      <c r="A13143" s="4">
        <v>41043</v>
      </c>
      <c r="B13143">
        <v>7.0000000000000007E-2</v>
      </c>
      <c r="C13143">
        <v>0.1</v>
      </c>
      <c r="D13143">
        <v>0.15</v>
      </c>
      <c r="E13143">
        <v>0.19</v>
      </c>
      <c r="F13143">
        <v>0.28999999999999998</v>
      </c>
      <c r="G13143">
        <v>0.37</v>
      </c>
      <c r="H13143">
        <v>0.73</v>
      </c>
      <c r="I13143">
        <v>1.2</v>
      </c>
      <c r="J13143">
        <v>1.78</v>
      </c>
      <c r="K13143">
        <v>2.5299999999999998</v>
      </c>
      <c r="L13143">
        <v>2.95</v>
      </c>
    </row>
    <row r="13144" spans="1:12" x14ac:dyDescent="0.2">
      <c r="A13144" s="4">
        <v>41044</v>
      </c>
      <c r="B13144">
        <v>0.08</v>
      </c>
      <c r="C13144">
        <v>0.09</v>
      </c>
      <c r="D13144">
        <v>0.15</v>
      </c>
      <c r="E13144">
        <v>0.19</v>
      </c>
      <c r="F13144">
        <v>0.28999999999999998</v>
      </c>
      <c r="G13144">
        <v>0.38</v>
      </c>
      <c r="H13144">
        <v>0.74</v>
      </c>
      <c r="I13144">
        <v>1.19</v>
      </c>
      <c r="J13144">
        <v>1.76</v>
      </c>
      <c r="K13144">
        <v>2.5</v>
      </c>
      <c r="L13144">
        <v>2.91</v>
      </c>
    </row>
    <row r="13145" spans="1:12" x14ac:dyDescent="0.2">
      <c r="A13145" s="4">
        <v>41045</v>
      </c>
      <c r="B13145">
        <v>0.08</v>
      </c>
      <c r="C13145">
        <v>0.1</v>
      </c>
      <c r="D13145">
        <v>0.15</v>
      </c>
      <c r="E13145">
        <v>0.2</v>
      </c>
      <c r="F13145">
        <v>0.3</v>
      </c>
      <c r="G13145">
        <v>0.4</v>
      </c>
      <c r="H13145">
        <v>0.75</v>
      </c>
      <c r="I13145">
        <v>1.19</v>
      </c>
      <c r="J13145">
        <v>1.76</v>
      </c>
      <c r="K13145">
        <v>2.48</v>
      </c>
      <c r="L13145">
        <v>2.9</v>
      </c>
    </row>
    <row r="13146" spans="1:12" x14ac:dyDescent="0.2">
      <c r="A13146" s="4">
        <v>41046</v>
      </c>
      <c r="B13146">
        <v>0.08</v>
      </c>
      <c r="C13146">
        <v>0.1</v>
      </c>
      <c r="D13146">
        <v>0.16</v>
      </c>
      <c r="E13146">
        <v>0.2</v>
      </c>
      <c r="F13146">
        <v>0.32</v>
      </c>
      <c r="G13146">
        <v>0.4</v>
      </c>
      <c r="H13146">
        <v>0.74</v>
      </c>
      <c r="I13146">
        <v>1.1599999999999999</v>
      </c>
      <c r="J13146">
        <v>1.7</v>
      </c>
      <c r="K13146">
        <v>2.39</v>
      </c>
      <c r="L13146">
        <v>2.8</v>
      </c>
    </row>
    <row r="13147" spans="1:12" x14ac:dyDescent="0.2">
      <c r="A13147" s="4">
        <v>41047</v>
      </c>
      <c r="B13147">
        <v>0.06</v>
      </c>
      <c r="C13147">
        <v>0.08</v>
      </c>
      <c r="D13147">
        <v>0.15</v>
      </c>
      <c r="E13147">
        <v>0.2</v>
      </c>
      <c r="F13147">
        <v>0.32</v>
      </c>
      <c r="G13147">
        <v>0.42</v>
      </c>
      <c r="H13147">
        <v>0.75</v>
      </c>
      <c r="I13147">
        <v>1.1599999999999999</v>
      </c>
      <c r="J13147">
        <v>1.71</v>
      </c>
      <c r="K13147">
        <v>2.4</v>
      </c>
      <c r="L13147">
        <v>2.8</v>
      </c>
    </row>
    <row r="13148" spans="1:12" x14ac:dyDescent="0.2">
      <c r="A13148" s="4">
        <v>41050</v>
      </c>
      <c r="B13148">
        <v>0.06</v>
      </c>
      <c r="C13148">
        <v>0.09</v>
      </c>
      <c r="D13148">
        <v>0.14000000000000001</v>
      </c>
      <c r="E13148">
        <v>0.21</v>
      </c>
      <c r="F13148">
        <v>0.3</v>
      </c>
      <c r="G13148">
        <v>0.41</v>
      </c>
      <c r="H13148">
        <v>0.75</v>
      </c>
      <c r="I13148">
        <v>1.18</v>
      </c>
      <c r="J13148">
        <v>1.75</v>
      </c>
      <c r="K13148">
        <v>2.42</v>
      </c>
      <c r="L13148">
        <v>2.8</v>
      </c>
    </row>
    <row r="13149" spans="1:12" x14ac:dyDescent="0.2">
      <c r="A13149" s="4">
        <v>41051</v>
      </c>
      <c r="B13149">
        <v>7.0000000000000007E-2</v>
      </c>
      <c r="C13149">
        <v>0.09</v>
      </c>
      <c r="D13149">
        <v>0.14000000000000001</v>
      </c>
      <c r="E13149">
        <v>0.21</v>
      </c>
      <c r="F13149">
        <v>0.3</v>
      </c>
      <c r="G13149">
        <v>0.41</v>
      </c>
      <c r="H13149">
        <v>0.78</v>
      </c>
      <c r="I13149">
        <v>1.2</v>
      </c>
      <c r="J13149">
        <v>1.79</v>
      </c>
      <c r="K13149">
        <v>2.48</v>
      </c>
      <c r="L13149">
        <v>2.88</v>
      </c>
    </row>
    <row r="13150" spans="1:12" x14ac:dyDescent="0.2">
      <c r="A13150" s="4">
        <v>41052</v>
      </c>
      <c r="B13150">
        <v>7.0000000000000007E-2</v>
      </c>
      <c r="C13150">
        <v>0.09</v>
      </c>
      <c r="D13150">
        <v>0.13</v>
      </c>
      <c r="E13150">
        <v>0.2</v>
      </c>
      <c r="F13150">
        <v>0.28000000000000003</v>
      </c>
      <c r="G13150">
        <v>0.4</v>
      </c>
      <c r="H13150">
        <v>0.74</v>
      </c>
      <c r="I13150">
        <v>1.1499999999999999</v>
      </c>
      <c r="J13150">
        <v>1.73</v>
      </c>
      <c r="K13150">
        <v>2.41</v>
      </c>
      <c r="L13150">
        <v>2.81</v>
      </c>
    </row>
    <row r="13151" spans="1:12" x14ac:dyDescent="0.2">
      <c r="A13151" s="4">
        <v>41053</v>
      </c>
      <c r="B13151">
        <v>0.08</v>
      </c>
      <c r="C13151">
        <v>0.1</v>
      </c>
      <c r="D13151">
        <v>0.14000000000000001</v>
      </c>
      <c r="E13151">
        <v>0.21</v>
      </c>
      <c r="F13151">
        <v>0.28999999999999998</v>
      </c>
      <c r="G13151">
        <v>0.42</v>
      </c>
      <c r="H13151">
        <v>0.77</v>
      </c>
      <c r="I13151">
        <v>1.2</v>
      </c>
      <c r="J13151">
        <v>1.77</v>
      </c>
      <c r="K13151">
        <v>2.46</v>
      </c>
      <c r="L13151">
        <v>2.86</v>
      </c>
    </row>
    <row r="13152" spans="1:12" x14ac:dyDescent="0.2">
      <c r="A13152" s="4">
        <v>41054</v>
      </c>
      <c r="B13152">
        <v>7.0000000000000007E-2</v>
      </c>
      <c r="C13152">
        <v>0.09</v>
      </c>
      <c r="D13152">
        <v>0.14000000000000001</v>
      </c>
      <c r="E13152">
        <v>0.2</v>
      </c>
      <c r="F13152">
        <v>0.3</v>
      </c>
      <c r="G13152">
        <v>0.41</v>
      </c>
      <c r="H13152">
        <v>0.76</v>
      </c>
      <c r="I13152">
        <v>1.17</v>
      </c>
      <c r="J13152">
        <v>1.75</v>
      </c>
      <c r="K13152">
        <v>2.44</v>
      </c>
      <c r="L13152">
        <v>2.85</v>
      </c>
    </row>
    <row r="13153" spans="1:12" x14ac:dyDescent="0.2">
      <c r="A13153" s="4">
        <v>41057</v>
      </c>
      <c r="B13153" t="s">
        <v>13</v>
      </c>
      <c r="C13153" t="s">
        <v>13</v>
      </c>
      <c r="D13153" t="s">
        <v>13</v>
      </c>
      <c r="E13153" t="s">
        <v>13</v>
      </c>
      <c r="F13153" t="s">
        <v>13</v>
      </c>
      <c r="G13153" t="s">
        <v>13</v>
      </c>
      <c r="H13153" t="s">
        <v>13</v>
      </c>
      <c r="I13153" t="s">
        <v>13</v>
      </c>
      <c r="J13153" t="s">
        <v>13</v>
      </c>
      <c r="K13153" t="s">
        <v>13</v>
      </c>
      <c r="L13153" t="s">
        <v>13</v>
      </c>
    </row>
    <row r="13154" spans="1:12" x14ac:dyDescent="0.2">
      <c r="A13154" s="4">
        <v>41058</v>
      </c>
      <c r="B13154">
        <v>0.06</v>
      </c>
      <c r="C13154">
        <v>0.09</v>
      </c>
      <c r="D13154">
        <v>0.14000000000000001</v>
      </c>
      <c r="E13154">
        <v>0.2</v>
      </c>
      <c r="F13154">
        <v>0.3</v>
      </c>
      <c r="G13154">
        <v>0.42</v>
      </c>
      <c r="H13154">
        <v>0.76</v>
      </c>
      <c r="I13154">
        <v>1.17</v>
      </c>
      <c r="J13154">
        <v>1.74</v>
      </c>
      <c r="K13154">
        <v>2.44</v>
      </c>
      <c r="L13154">
        <v>2.85</v>
      </c>
    </row>
    <row r="13155" spans="1:12" x14ac:dyDescent="0.2">
      <c r="A13155" s="4">
        <v>41059</v>
      </c>
      <c r="B13155">
        <v>0.05</v>
      </c>
      <c r="C13155">
        <v>7.0000000000000007E-2</v>
      </c>
      <c r="D13155">
        <v>0.13</v>
      </c>
      <c r="E13155">
        <v>0.19</v>
      </c>
      <c r="F13155">
        <v>0.27</v>
      </c>
      <c r="G13155">
        <v>0.38</v>
      </c>
      <c r="H13155">
        <v>0.69</v>
      </c>
      <c r="I13155">
        <v>1.06</v>
      </c>
      <c r="J13155">
        <v>1.63</v>
      </c>
      <c r="K13155">
        <v>2.3199999999999998</v>
      </c>
      <c r="L13155">
        <v>2.72</v>
      </c>
    </row>
    <row r="13156" spans="1:12" x14ac:dyDescent="0.2">
      <c r="A13156" s="4">
        <v>41060</v>
      </c>
      <c r="B13156">
        <v>0.03</v>
      </c>
      <c r="C13156">
        <v>7.0000000000000007E-2</v>
      </c>
      <c r="D13156">
        <v>0.14000000000000001</v>
      </c>
      <c r="E13156">
        <v>0.18</v>
      </c>
      <c r="F13156">
        <v>0.27</v>
      </c>
      <c r="G13156">
        <v>0.35</v>
      </c>
      <c r="H13156">
        <v>0.67</v>
      </c>
      <c r="I13156">
        <v>1.03</v>
      </c>
      <c r="J13156">
        <v>1.59</v>
      </c>
      <c r="K13156">
        <v>2.27</v>
      </c>
      <c r="L13156">
        <v>2.67</v>
      </c>
    </row>
    <row r="13157" spans="1:12" x14ac:dyDescent="0.2">
      <c r="A13157" s="4">
        <v>41061</v>
      </c>
      <c r="B13157">
        <v>0.03</v>
      </c>
      <c r="C13157">
        <v>7.0000000000000007E-2</v>
      </c>
      <c r="D13157">
        <v>0.12</v>
      </c>
      <c r="E13157">
        <v>0.17</v>
      </c>
      <c r="F13157">
        <v>0.25</v>
      </c>
      <c r="G13157">
        <v>0.34</v>
      </c>
      <c r="H13157">
        <v>0.62</v>
      </c>
      <c r="I13157">
        <v>0.93</v>
      </c>
      <c r="J13157">
        <v>1.47</v>
      </c>
      <c r="K13157">
        <v>2.13</v>
      </c>
      <c r="L13157">
        <v>2.5299999999999998</v>
      </c>
    </row>
    <row r="13158" spans="1:12" x14ac:dyDescent="0.2">
      <c r="A13158" s="4">
        <v>41064</v>
      </c>
      <c r="B13158">
        <v>0.04</v>
      </c>
      <c r="C13158">
        <v>0.08</v>
      </c>
      <c r="D13158">
        <v>0.13</v>
      </c>
      <c r="E13158">
        <v>0.18</v>
      </c>
      <c r="F13158">
        <v>0.25</v>
      </c>
      <c r="G13158">
        <v>0.35</v>
      </c>
      <c r="H13158">
        <v>0.68</v>
      </c>
      <c r="I13158">
        <v>1.01</v>
      </c>
      <c r="J13158">
        <v>1.53</v>
      </c>
      <c r="K13158">
        <v>2.17</v>
      </c>
      <c r="L13158">
        <v>2.56</v>
      </c>
    </row>
    <row r="13159" spans="1:12" x14ac:dyDescent="0.2">
      <c r="A13159" s="4">
        <v>41065</v>
      </c>
      <c r="B13159">
        <v>0.05</v>
      </c>
      <c r="C13159">
        <v>0.08</v>
      </c>
      <c r="D13159">
        <v>0.14000000000000001</v>
      </c>
      <c r="E13159">
        <v>0.18</v>
      </c>
      <c r="F13159">
        <v>0.25</v>
      </c>
      <c r="G13159">
        <v>0.34</v>
      </c>
      <c r="H13159">
        <v>0.68</v>
      </c>
      <c r="I13159">
        <v>1.04</v>
      </c>
      <c r="J13159">
        <v>1.57</v>
      </c>
      <c r="K13159">
        <v>2.23</v>
      </c>
      <c r="L13159">
        <v>2.63</v>
      </c>
    </row>
    <row r="13160" spans="1:12" x14ac:dyDescent="0.2">
      <c r="A13160" s="4">
        <v>41066</v>
      </c>
      <c r="B13160">
        <v>0.05</v>
      </c>
      <c r="C13160">
        <v>0.09</v>
      </c>
      <c r="D13160">
        <v>0.13</v>
      </c>
      <c r="E13160">
        <v>0.18</v>
      </c>
      <c r="F13160">
        <v>0.26</v>
      </c>
      <c r="G13160">
        <v>0.37</v>
      </c>
      <c r="H13160">
        <v>0.73</v>
      </c>
      <c r="I13160">
        <v>1.1100000000000001</v>
      </c>
      <c r="J13160">
        <v>1.66</v>
      </c>
      <c r="K13160">
        <v>2.34</v>
      </c>
      <c r="L13160">
        <v>2.73</v>
      </c>
    </row>
    <row r="13161" spans="1:12" x14ac:dyDescent="0.2">
      <c r="A13161" s="4">
        <v>41067</v>
      </c>
      <c r="B13161">
        <v>0.04</v>
      </c>
      <c r="C13161">
        <v>0.09</v>
      </c>
      <c r="D13161">
        <v>0.14000000000000001</v>
      </c>
      <c r="E13161">
        <v>0.18</v>
      </c>
      <c r="F13161">
        <v>0.27</v>
      </c>
      <c r="G13161">
        <v>0.37</v>
      </c>
      <c r="H13161">
        <v>0.72</v>
      </c>
      <c r="I13161">
        <v>1.1000000000000001</v>
      </c>
      <c r="J13161">
        <v>1.66</v>
      </c>
      <c r="K13161">
        <v>2.35</v>
      </c>
      <c r="L13161">
        <v>2.75</v>
      </c>
    </row>
    <row r="13162" spans="1:12" x14ac:dyDescent="0.2">
      <c r="A13162" s="4">
        <v>41068</v>
      </c>
      <c r="B13162">
        <v>0.04</v>
      </c>
      <c r="C13162">
        <v>0.09</v>
      </c>
      <c r="D13162">
        <v>0.14000000000000001</v>
      </c>
      <c r="E13162">
        <v>0.19</v>
      </c>
      <c r="F13162">
        <v>0.28000000000000003</v>
      </c>
      <c r="G13162">
        <v>0.39</v>
      </c>
      <c r="H13162">
        <v>0.71</v>
      </c>
      <c r="I13162">
        <v>1.0900000000000001</v>
      </c>
      <c r="J13162">
        <v>1.65</v>
      </c>
      <c r="K13162">
        <v>2.36</v>
      </c>
      <c r="L13162">
        <v>2.77</v>
      </c>
    </row>
    <row r="13163" spans="1:12" x14ac:dyDescent="0.2">
      <c r="A13163" s="4">
        <v>41071</v>
      </c>
      <c r="B13163">
        <v>0.05</v>
      </c>
      <c r="C13163">
        <v>0.09</v>
      </c>
      <c r="D13163">
        <v>0.15</v>
      </c>
      <c r="E13163">
        <v>0.18</v>
      </c>
      <c r="F13163">
        <v>0.27</v>
      </c>
      <c r="G13163">
        <v>0.37</v>
      </c>
      <c r="H13163">
        <v>0.69</v>
      </c>
      <c r="I13163">
        <v>1.05</v>
      </c>
      <c r="J13163">
        <v>1.6</v>
      </c>
      <c r="K13163">
        <v>2.2999999999999998</v>
      </c>
      <c r="L13163">
        <v>2.71</v>
      </c>
    </row>
    <row r="13164" spans="1:12" x14ac:dyDescent="0.2">
      <c r="A13164" s="4">
        <v>41072</v>
      </c>
      <c r="B13164">
        <v>0.06</v>
      </c>
      <c r="C13164">
        <v>0.1</v>
      </c>
      <c r="D13164">
        <v>0.15</v>
      </c>
      <c r="E13164">
        <v>0.19</v>
      </c>
      <c r="F13164">
        <v>0.3</v>
      </c>
      <c r="G13164">
        <v>0.41</v>
      </c>
      <c r="H13164">
        <v>0.75</v>
      </c>
      <c r="I13164">
        <v>1.1200000000000001</v>
      </c>
      <c r="J13164">
        <v>1.67</v>
      </c>
      <c r="K13164">
        <v>2.37</v>
      </c>
      <c r="L13164">
        <v>2.77</v>
      </c>
    </row>
    <row r="13165" spans="1:12" x14ac:dyDescent="0.2">
      <c r="A13165" s="4">
        <v>41073</v>
      </c>
      <c r="B13165">
        <v>7.0000000000000007E-2</v>
      </c>
      <c r="C13165">
        <v>0.1</v>
      </c>
      <c r="D13165">
        <v>0.15</v>
      </c>
      <c r="E13165">
        <v>0.18</v>
      </c>
      <c r="F13165">
        <v>0.3</v>
      </c>
      <c r="G13165">
        <v>0.4</v>
      </c>
      <c r="H13165">
        <v>0.71</v>
      </c>
      <c r="I13165">
        <v>1.06</v>
      </c>
      <c r="J13165">
        <v>1.61</v>
      </c>
      <c r="K13165">
        <v>2.2999999999999998</v>
      </c>
      <c r="L13165">
        <v>2.7</v>
      </c>
    </row>
    <row r="13166" spans="1:12" x14ac:dyDescent="0.2">
      <c r="A13166" s="4">
        <v>41074</v>
      </c>
      <c r="B13166">
        <v>0.08</v>
      </c>
      <c r="C13166">
        <v>0.11</v>
      </c>
      <c r="D13166">
        <v>0.15</v>
      </c>
      <c r="E13166">
        <v>0.18</v>
      </c>
      <c r="F13166">
        <v>0.3</v>
      </c>
      <c r="G13166">
        <v>0.41</v>
      </c>
      <c r="H13166">
        <v>0.73</v>
      </c>
      <c r="I13166">
        <v>1.1000000000000001</v>
      </c>
      <c r="J13166">
        <v>1.64</v>
      </c>
      <c r="K13166">
        <v>2.33</v>
      </c>
      <c r="L13166">
        <v>2.73</v>
      </c>
    </row>
    <row r="13167" spans="1:12" x14ac:dyDescent="0.2">
      <c r="A13167" s="4">
        <v>41075</v>
      </c>
      <c r="B13167">
        <v>0.05</v>
      </c>
      <c r="C13167">
        <v>0.09</v>
      </c>
      <c r="D13167">
        <v>0.15</v>
      </c>
      <c r="E13167">
        <v>0.18</v>
      </c>
      <c r="F13167">
        <v>0.28999999999999998</v>
      </c>
      <c r="G13167">
        <v>0.37</v>
      </c>
      <c r="H13167">
        <v>0.68</v>
      </c>
      <c r="I13167">
        <v>1.06</v>
      </c>
      <c r="J13167">
        <v>1.6</v>
      </c>
      <c r="K13167">
        <v>2.2999999999999998</v>
      </c>
      <c r="L13167">
        <v>2.7</v>
      </c>
    </row>
    <row r="13168" spans="1:12" x14ac:dyDescent="0.2">
      <c r="A13168" s="4">
        <v>41078</v>
      </c>
      <c r="B13168">
        <v>0.06</v>
      </c>
      <c r="C13168">
        <v>0.1</v>
      </c>
      <c r="D13168">
        <v>0.15</v>
      </c>
      <c r="E13168">
        <v>0.18</v>
      </c>
      <c r="F13168">
        <v>0.28999999999999998</v>
      </c>
      <c r="G13168">
        <v>0.38</v>
      </c>
      <c r="H13168">
        <v>0.69</v>
      </c>
      <c r="I13168">
        <v>1.06</v>
      </c>
      <c r="J13168">
        <v>1.59</v>
      </c>
      <c r="K13168">
        <v>2.2799999999999998</v>
      </c>
      <c r="L13168">
        <v>2.67</v>
      </c>
    </row>
    <row r="13169" spans="1:12" x14ac:dyDescent="0.2">
      <c r="A13169" s="4">
        <v>41079</v>
      </c>
      <c r="B13169">
        <v>0.06</v>
      </c>
      <c r="C13169">
        <v>0.09</v>
      </c>
      <c r="D13169">
        <v>0.14000000000000001</v>
      </c>
      <c r="E13169">
        <v>0.18</v>
      </c>
      <c r="F13169">
        <v>0.3</v>
      </c>
      <c r="G13169">
        <v>0.39</v>
      </c>
      <c r="H13169">
        <v>0.71</v>
      </c>
      <c r="I13169">
        <v>1.0900000000000001</v>
      </c>
      <c r="J13169">
        <v>1.64</v>
      </c>
      <c r="K13169">
        <v>2.33</v>
      </c>
      <c r="L13169">
        <v>2.73</v>
      </c>
    </row>
    <row r="13170" spans="1:12" x14ac:dyDescent="0.2">
      <c r="A13170" s="4">
        <v>41080</v>
      </c>
      <c r="B13170">
        <v>0.06</v>
      </c>
      <c r="C13170">
        <v>0.09</v>
      </c>
      <c r="D13170">
        <v>0.16</v>
      </c>
      <c r="E13170">
        <v>0.2</v>
      </c>
      <c r="F13170">
        <v>0.32</v>
      </c>
      <c r="G13170">
        <v>0.41</v>
      </c>
      <c r="H13170">
        <v>0.74</v>
      </c>
      <c r="I13170">
        <v>1.1200000000000001</v>
      </c>
      <c r="J13170">
        <v>1.65</v>
      </c>
      <c r="K13170">
        <v>2.34</v>
      </c>
      <c r="L13170">
        <v>2.72</v>
      </c>
    </row>
    <row r="13171" spans="1:12" x14ac:dyDescent="0.2">
      <c r="A13171" s="4">
        <v>41081</v>
      </c>
      <c r="B13171">
        <v>0.05</v>
      </c>
      <c r="C13171">
        <v>0.09</v>
      </c>
      <c r="D13171">
        <v>0.15</v>
      </c>
      <c r="E13171">
        <v>0.19</v>
      </c>
      <c r="F13171">
        <v>0.32</v>
      </c>
      <c r="G13171">
        <v>0.41</v>
      </c>
      <c r="H13171">
        <v>0.73</v>
      </c>
      <c r="I13171">
        <v>1.1000000000000001</v>
      </c>
      <c r="J13171">
        <v>1.63</v>
      </c>
      <c r="K13171">
        <v>2.2999999999999998</v>
      </c>
      <c r="L13171">
        <v>2.68</v>
      </c>
    </row>
    <row r="13172" spans="1:12" x14ac:dyDescent="0.2">
      <c r="A13172" s="4">
        <v>41082</v>
      </c>
      <c r="B13172">
        <v>0.05</v>
      </c>
      <c r="C13172">
        <v>0.09</v>
      </c>
      <c r="D13172">
        <v>0.15</v>
      </c>
      <c r="E13172">
        <v>0.19</v>
      </c>
      <c r="F13172">
        <v>0.31</v>
      </c>
      <c r="G13172">
        <v>0.42</v>
      </c>
      <c r="H13172">
        <v>0.76</v>
      </c>
      <c r="I13172">
        <v>1.1499999999999999</v>
      </c>
      <c r="J13172">
        <v>1.69</v>
      </c>
      <c r="K13172">
        <v>2.37</v>
      </c>
      <c r="L13172">
        <v>2.75</v>
      </c>
    </row>
    <row r="13173" spans="1:12" x14ac:dyDescent="0.2">
      <c r="A13173" s="4">
        <v>41085</v>
      </c>
      <c r="B13173">
        <v>0.06</v>
      </c>
      <c r="C13173">
        <v>0.1</v>
      </c>
      <c r="D13173">
        <v>0.16</v>
      </c>
      <c r="E13173">
        <v>0.19</v>
      </c>
      <c r="F13173">
        <v>0.31</v>
      </c>
      <c r="G13173">
        <v>0.39</v>
      </c>
      <c r="H13173">
        <v>0.72</v>
      </c>
      <c r="I13173">
        <v>1.1000000000000001</v>
      </c>
      <c r="J13173">
        <v>1.63</v>
      </c>
      <c r="K13173">
        <v>2.31</v>
      </c>
      <c r="L13173">
        <v>2.69</v>
      </c>
    </row>
    <row r="13174" spans="1:12" x14ac:dyDescent="0.2">
      <c r="A13174" s="4">
        <v>41086</v>
      </c>
      <c r="B13174">
        <v>7.0000000000000007E-2</v>
      </c>
      <c r="C13174">
        <v>0.1</v>
      </c>
      <c r="D13174">
        <v>0.15</v>
      </c>
      <c r="E13174">
        <v>0.21</v>
      </c>
      <c r="F13174">
        <v>0.31</v>
      </c>
      <c r="G13174">
        <v>0.42</v>
      </c>
      <c r="H13174">
        <v>0.75</v>
      </c>
      <c r="I13174">
        <v>1.1200000000000001</v>
      </c>
      <c r="J13174">
        <v>1.66</v>
      </c>
      <c r="K13174">
        <v>2.34</v>
      </c>
      <c r="L13174">
        <v>2.71</v>
      </c>
    </row>
    <row r="13175" spans="1:12" x14ac:dyDescent="0.2">
      <c r="A13175" s="4">
        <v>41087</v>
      </c>
      <c r="B13175">
        <v>0.06</v>
      </c>
      <c r="C13175">
        <v>0.09</v>
      </c>
      <c r="D13175">
        <v>0.17</v>
      </c>
      <c r="E13175">
        <v>0.21</v>
      </c>
      <c r="F13175">
        <v>0.31</v>
      </c>
      <c r="G13175">
        <v>0.42</v>
      </c>
      <c r="H13175">
        <v>0.73</v>
      </c>
      <c r="I13175">
        <v>1.1000000000000001</v>
      </c>
      <c r="J13175">
        <v>1.65</v>
      </c>
      <c r="K13175">
        <v>2.3199999999999998</v>
      </c>
      <c r="L13175">
        <v>2.7</v>
      </c>
    </row>
    <row r="13176" spans="1:12" x14ac:dyDescent="0.2">
      <c r="A13176" s="4">
        <v>41088</v>
      </c>
      <c r="B13176">
        <v>0.02</v>
      </c>
      <c r="C13176">
        <v>0.09</v>
      </c>
      <c r="D13176">
        <v>0.17</v>
      </c>
      <c r="E13176">
        <v>0.22</v>
      </c>
      <c r="F13176">
        <v>0.31</v>
      </c>
      <c r="G13176">
        <v>0.4</v>
      </c>
      <c r="H13176">
        <v>0.69</v>
      </c>
      <c r="I13176">
        <v>1.06</v>
      </c>
      <c r="J13176">
        <v>1.6</v>
      </c>
      <c r="K13176">
        <v>2.2799999999999998</v>
      </c>
      <c r="L13176">
        <v>2.67</v>
      </c>
    </row>
    <row r="13177" spans="1:12" x14ac:dyDescent="0.2">
      <c r="A13177" s="4">
        <v>41089</v>
      </c>
      <c r="B13177">
        <v>0.04</v>
      </c>
      <c r="C13177">
        <v>0.09</v>
      </c>
      <c r="D13177">
        <v>0.16</v>
      </c>
      <c r="E13177">
        <v>0.21</v>
      </c>
      <c r="F13177">
        <v>0.33</v>
      </c>
      <c r="G13177">
        <v>0.41</v>
      </c>
      <c r="H13177">
        <v>0.72</v>
      </c>
      <c r="I13177">
        <v>1.1100000000000001</v>
      </c>
      <c r="J13177">
        <v>1.67</v>
      </c>
      <c r="K13177">
        <v>2.38</v>
      </c>
      <c r="L13177">
        <v>2.76</v>
      </c>
    </row>
    <row r="13178" spans="1:12" x14ac:dyDescent="0.2">
      <c r="A13178" s="4">
        <v>41092</v>
      </c>
      <c r="B13178">
        <v>0.06</v>
      </c>
      <c r="C13178">
        <v>0.1</v>
      </c>
      <c r="D13178">
        <v>0.15</v>
      </c>
      <c r="E13178">
        <v>0.21</v>
      </c>
      <c r="F13178">
        <v>0.3</v>
      </c>
      <c r="G13178">
        <v>0.39</v>
      </c>
      <c r="H13178">
        <v>0.67</v>
      </c>
      <c r="I13178">
        <v>1.04</v>
      </c>
      <c r="J13178">
        <v>1.61</v>
      </c>
      <c r="K13178">
        <v>2.2999999999999998</v>
      </c>
      <c r="L13178">
        <v>2.69</v>
      </c>
    </row>
    <row r="13179" spans="1:12" x14ac:dyDescent="0.2">
      <c r="A13179" s="4">
        <v>41093</v>
      </c>
      <c r="B13179">
        <v>0.08</v>
      </c>
      <c r="C13179">
        <v>0.09</v>
      </c>
      <c r="D13179">
        <v>0.15</v>
      </c>
      <c r="E13179">
        <v>0.21</v>
      </c>
      <c r="F13179">
        <v>0.3</v>
      </c>
      <c r="G13179">
        <v>0.39</v>
      </c>
      <c r="H13179">
        <v>0.69</v>
      </c>
      <c r="I13179">
        <v>1.08</v>
      </c>
      <c r="J13179">
        <v>1.65</v>
      </c>
      <c r="K13179">
        <v>2.36</v>
      </c>
      <c r="L13179">
        <v>2.74</v>
      </c>
    </row>
    <row r="13180" spans="1:12" x14ac:dyDescent="0.2">
      <c r="A13180" s="4">
        <v>41094</v>
      </c>
      <c r="B13180" t="s">
        <v>13</v>
      </c>
      <c r="C13180" t="s">
        <v>13</v>
      </c>
      <c r="D13180" t="s">
        <v>13</v>
      </c>
      <c r="E13180" t="s">
        <v>13</v>
      </c>
      <c r="F13180" t="s">
        <v>13</v>
      </c>
      <c r="G13180" t="s">
        <v>13</v>
      </c>
      <c r="H13180" t="s">
        <v>13</v>
      </c>
      <c r="I13180" t="s">
        <v>13</v>
      </c>
      <c r="J13180" t="s">
        <v>13</v>
      </c>
      <c r="K13180" t="s">
        <v>13</v>
      </c>
      <c r="L13180" t="s">
        <v>13</v>
      </c>
    </row>
    <row r="13181" spans="1:12" x14ac:dyDescent="0.2">
      <c r="A13181" s="4">
        <v>41095</v>
      </c>
      <c r="B13181">
        <v>7.0000000000000007E-2</v>
      </c>
      <c r="C13181">
        <v>0.08</v>
      </c>
      <c r="D13181">
        <v>0.15</v>
      </c>
      <c r="E13181">
        <v>0.19</v>
      </c>
      <c r="F13181">
        <v>0.28000000000000003</v>
      </c>
      <c r="G13181">
        <v>0.39</v>
      </c>
      <c r="H13181">
        <v>0.68</v>
      </c>
      <c r="I13181">
        <v>1.05</v>
      </c>
      <c r="J13181">
        <v>1.62</v>
      </c>
      <c r="K13181">
        <v>2.34</v>
      </c>
      <c r="L13181">
        <v>2.72</v>
      </c>
    </row>
    <row r="13182" spans="1:12" x14ac:dyDescent="0.2">
      <c r="A13182" s="4">
        <v>41096</v>
      </c>
      <c r="B13182">
        <v>0.06</v>
      </c>
      <c r="C13182">
        <v>0.08</v>
      </c>
      <c r="D13182">
        <v>0.15</v>
      </c>
      <c r="E13182">
        <v>0.2</v>
      </c>
      <c r="F13182">
        <v>0.27</v>
      </c>
      <c r="G13182">
        <v>0.37</v>
      </c>
      <c r="H13182">
        <v>0.64</v>
      </c>
      <c r="I13182">
        <v>1.01</v>
      </c>
      <c r="J13182">
        <v>1.57</v>
      </c>
      <c r="K13182">
        <v>2.2799999999999998</v>
      </c>
      <c r="L13182">
        <v>2.66</v>
      </c>
    </row>
    <row r="13183" spans="1:12" x14ac:dyDescent="0.2">
      <c r="A13183" s="4">
        <v>41099</v>
      </c>
      <c r="B13183">
        <v>0.06</v>
      </c>
      <c r="C13183">
        <v>0.09</v>
      </c>
      <c r="D13183">
        <v>0.14000000000000001</v>
      </c>
      <c r="E13183">
        <v>0.2</v>
      </c>
      <c r="F13183">
        <v>0.27</v>
      </c>
      <c r="G13183">
        <v>0.36</v>
      </c>
      <c r="H13183">
        <v>0.63</v>
      </c>
      <c r="I13183">
        <v>0.98</v>
      </c>
      <c r="J13183">
        <v>1.53</v>
      </c>
      <c r="K13183">
        <v>2.2400000000000002</v>
      </c>
      <c r="L13183">
        <v>2.62</v>
      </c>
    </row>
    <row r="13184" spans="1:12" x14ac:dyDescent="0.2">
      <c r="A13184" s="4">
        <v>41100</v>
      </c>
      <c r="B13184">
        <v>7.0000000000000007E-2</v>
      </c>
      <c r="C13184">
        <v>0.09</v>
      </c>
      <c r="D13184">
        <v>0.15</v>
      </c>
      <c r="E13184">
        <v>0.2</v>
      </c>
      <c r="F13184">
        <v>0.27</v>
      </c>
      <c r="G13184">
        <v>0.37</v>
      </c>
      <c r="H13184">
        <v>0.63</v>
      </c>
      <c r="I13184">
        <v>0.98</v>
      </c>
      <c r="J13184">
        <v>1.53</v>
      </c>
      <c r="K13184">
        <v>2.2200000000000002</v>
      </c>
      <c r="L13184">
        <v>2.6</v>
      </c>
    </row>
    <row r="13185" spans="1:12" x14ac:dyDescent="0.2">
      <c r="A13185" s="4">
        <v>41101</v>
      </c>
      <c r="B13185">
        <v>7.0000000000000007E-2</v>
      </c>
      <c r="C13185">
        <v>0.1</v>
      </c>
      <c r="D13185">
        <v>0.15</v>
      </c>
      <c r="E13185">
        <v>0.2</v>
      </c>
      <c r="F13185">
        <v>0.27</v>
      </c>
      <c r="G13185">
        <v>0.36</v>
      </c>
      <c r="H13185">
        <v>0.64</v>
      </c>
      <c r="I13185">
        <v>0.99</v>
      </c>
      <c r="J13185">
        <v>1.54</v>
      </c>
      <c r="K13185">
        <v>2.2200000000000002</v>
      </c>
      <c r="L13185">
        <v>2.6</v>
      </c>
    </row>
    <row r="13186" spans="1:12" x14ac:dyDescent="0.2">
      <c r="A13186" s="4">
        <v>41102</v>
      </c>
      <c r="B13186">
        <v>0.08</v>
      </c>
      <c r="C13186">
        <v>0.1</v>
      </c>
      <c r="D13186">
        <v>0.15</v>
      </c>
      <c r="E13186">
        <v>0.2</v>
      </c>
      <c r="F13186">
        <v>0.25</v>
      </c>
      <c r="G13186">
        <v>0.35</v>
      </c>
      <c r="H13186">
        <v>0.63</v>
      </c>
      <c r="I13186">
        <v>0.98</v>
      </c>
      <c r="J13186">
        <v>1.5</v>
      </c>
      <c r="K13186">
        <v>2.1800000000000002</v>
      </c>
      <c r="L13186">
        <v>2.57</v>
      </c>
    </row>
    <row r="13187" spans="1:12" x14ac:dyDescent="0.2">
      <c r="A13187" s="4">
        <v>41103</v>
      </c>
      <c r="B13187">
        <v>0.08</v>
      </c>
      <c r="C13187">
        <v>0.1</v>
      </c>
      <c r="D13187">
        <v>0.15</v>
      </c>
      <c r="E13187">
        <v>0.2</v>
      </c>
      <c r="F13187">
        <v>0.25</v>
      </c>
      <c r="G13187">
        <v>0.34</v>
      </c>
      <c r="H13187">
        <v>0.63</v>
      </c>
      <c r="I13187">
        <v>0.99</v>
      </c>
      <c r="J13187">
        <v>1.52</v>
      </c>
      <c r="K13187">
        <v>2.2000000000000002</v>
      </c>
      <c r="L13187">
        <v>2.58</v>
      </c>
    </row>
    <row r="13188" spans="1:12" x14ac:dyDescent="0.2">
      <c r="A13188" s="4">
        <v>41106</v>
      </c>
      <c r="B13188">
        <v>0.04</v>
      </c>
      <c r="C13188">
        <v>0.1</v>
      </c>
      <c r="D13188">
        <v>0.14000000000000001</v>
      </c>
      <c r="E13188">
        <v>0.18</v>
      </c>
      <c r="F13188">
        <v>0.24</v>
      </c>
      <c r="G13188">
        <v>0.31</v>
      </c>
      <c r="H13188">
        <v>0.6</v>
      </c>
      <c r="I13188">
        <v>0.97</v>
      </c>
      <c r="J13188">
        <v>1.5</v>
      </c>
      <c r="K13188">
        <v>2.1800000000000002</v>
      </c>
      <c r="L13188">
        <v>2.56</v>
      </c>
    </row>
    <row r="13189" spans="1:12" x14ac:dyDescent="0.2">
      <c r="A13189" s="4">
        <v>41107</v>
      </c>
      <c r="B13189">
        <v>0.08</v>
      </c>
      <c r="C13189">
        <v>0.1</v>
      </c>
      <c r="D13189">
        <v>0.14000000000000001</v>
      </c>
      <c r="E13189">
        <v>0.18</v>
      </c>
      <c r="F13189">
        <v>0.25</v>
      </c>
      <c r="G13189">
        <v>0.32</v>
      </c>
      <c r="H13189">
        <v>0.62</v>
      </c>
      <c r="I13189">
        <v>0.99</v>
      </c>
      <c r="J13189">
        <v>1.53</v>
      </c>
      <c r="K13189">
        <v>2.2200000000000002</v>
      </c>
      <c r="L13189">
        <v>2.59</v>
      </c>
    </row>
    <row r="13190" spans="1:12" x14ac:dyDescent="0.2">
      <c r="A13190" s="4">
        <v>41108</v>
      </c>
      <c r="B13190">
        <v>7.0000000000000007E-2</v>
      </c>
      <c r="C13190">
        <v>0.09</v>
      </c>
      <c r="D13190">
        <v>0.14000000000000001</v>
      </c>
      <c r="E13190">
        <v>0.18</v>
      </c>
      <c r="F13190">
        <v>0.22</v>
      </c>
      <c r="G13190">
        <v>0.3</v>
      </c>
      <c r="H13190">
        <v>0.6</v>
      </c>
      <c r="I13190">
        <v>0.97</v>
      </c>
      <c r="J13190">
        <v>1.52</v>
      </c>
      <c r="K13190">
        <v>2.21</v>
      </c>
      <c r="L13190">
        <v>2.59</v>
      </c>
    </row>
    <row r="13191" spans="1:12" x14ac:dyDescent="0.2">
      <c r="A13191" s="4">
        <v>41109</v>
      </c>
      <c r="B13191">
        <v>0.06</v>
      </c>
      <c r="C13191">
        <v>0.09</v>
      </c>
      <c r="D13191">
        <v>0.14000000000000001</v>
      </c>
      <c r="E13191">
        <v>0.17</v>
      </c>
      <c r="F13191">
        <v>0.22</v>
      </c>
      <c r="G13191">
        <v>0.31</v>
      </c>
      <c r="H13191">
        <v>0.62</v>
      </c>
      <c r="I13191">
        <v>0.99</v>
      </c>
      <c r="J13191">
        <v>1.54</v>
      </c>
      <c r="K13191">
        <v>2.2400000000000002</v>
      </c>
      <c r="L13191">
        <v>2.61</v>
      </c>
    </row>
    <row r="13192" spans="1:12" x14ac:dyDescent="0.2">
      <c r="A13192" s="4">
        <v>41110</v>
      </c>
      <c r="B13192">
        <v>7.0000000000000007E-2</v>
      </c>
      <c r="C13192">
        <v>0.09</v>
      </c>
      <c r="D13192">
        <v>0.14000000000000001</v>
      </c>
      <c r="E13192">
        <v>0.17</v>
      </c>
      <c r="F13192">
        <v>0.22</v>
      </c>
      <c r="G13192">
        <v>0.28999999999999998</v>
      </c>
      <c r="H13192">
        <v>0.59</v>
      </c>
      <c r="I13192">
        <v>0.95</v>
      </c>
      <c r="J13192">
        <v>1.49</v>
      </c>
      <c r="K13192">
        <v>2.17</v>
      </c>
      <c r="L13192">
        <v>2.5499999999999998</v>
      </c>
    </row>
    <row r="13193" spans="1:12" x14ac:dyDescent="0.2">
      <c r="A13193" s="4">
        <v>41113</v>
      </c>
      <c r="B13193">
        <v>7.0000000000000007E-2</v>
      </c>
      <c r="C13193">
        <v>0.1</v>
      </c>
      <c r="D13193">
        <v>0.14000000000000001</v>
      </c>
      <c r="E13193">
        <v>0.17</v>
      </c>
      <c r="F13193">
        <v>0.22</v>
      </c>
      <c r="G13193">
        <v>0.28000000000000003</v>
      </c>
      <c r="H13193">
        <v>0.56999999999999995</v>
      </c>
      <c r="I13193">
        <v>0.93</v>
      </c>
      <c r="J13193">
        <v>1.47</v>
      </c>
      <c r="K13193">
        <v>2.15</v>
      </c>
      <c r="L13193">
        <v>2.52</v>
      </c>
    </row>
    <row r="13194" spans="1:12" x14ac:dyDescent="0.2">
      <c r="A13194" s="4">
        <v>41114</v>
      </c>
      <c r="B13194">
        <v>0.08</v>
      </c>
      <c r="C13194">
        <v>0.1</v>
      </c>
      <c r="D13194">
        <v>0.15</v>
      </c>
      <c r="E13194">
        <v>0.18</v>
      </c>
      <c r="F13194">
        <v>0.22</v>
      </c>
      <c r="G13194">
        <v>0.28000000000000003</v>
      </c>
      <c r="H13194">
        <v>0.56999999999999995</v>
      </c>
      <c r="I13194">
        <v>0.91</v>
      </c>
      <c r="J13194">
        <v>1.44</v>
      </c>
      <c r="K13194">
        <v>2.11</v>
      </c>
      <c r="L13194">
        <v>2.4700000000000002</v>
      </c>
    </row>
    <row r="13195" spans="1:12" x14ac:dyDescent="0.2">
      <c r="A13195" s="4">
        <v>41115</v>
      </c>
      <c r="B13195">
        <v>0.08</v>
      </c>
      <c r="C13195">
        <v>0.1</v>
      </c>
      <c r="D13195">
        <v>0.14000000000000001</v>
      </c>
      <c r="E13195">
        <v>0.17</v>
      </c>
      <c r="F13195">
        <v>0.22</v>
      </c>
      <c r="G13195">
        <v>0.28000000000000003</v>
      </c>
      <c r="H13195">
        <v>0.56000000000000005</v>
      </c>
      <c r="I13195">
        <v>0.91</v>
      </c>
      <c r="J13195">
        <v>1.43</v>
      </c>
      <c r="K13195">
        <v>2.11</v>
      </c>
      <c r="L13195">
        <v>2.46</v>
      </c>
    </row>
    <row r="13196" spans="1:12" x14ac:dyDescent="0.2">
      <c r="A13196" s="4">
        <v>41116</v>
      </c>
      <c r="B13196">
        <v>0.08</v>
      </c>
      <c r="C13196">
        <v>0.11</v>
      </c>
      <c r="D13196">
        <v>0.15</v>
      </c>
      <c r="E13196">
        <v>0.18</v>
      </c>
      <c r="F13196">
        <v>0.23</v>
      </c>
      <c r="G13196">
        <v>0.31</v>
      </c>
      <c r="H13196">
        <v>0.57999999999999996</v>
      </c>
      <c r="I13196">
        <v>0.94</v>
      </c>
      <c r="J13196">
        <v>1.45</v>
      </c>
      <c r="K13196">
        <v>2.13</v>
      </c>
      <c r="L13196">
        <v>2.4900000000000002</v>
      </c>
    </row>
    <row r="13197" spans="1:12" x14ac:dyDescent="0.2">
      <c r="A13197" s="4">
        <v>41117</v>
      </c>
      <c r="B13197">
        <v>7.0000000000000007E-2</v>
      </c>
      <c r="C13197">
        <v>0.11</v>
      </c>
      <c r="D13197">
        <v>0.15</v>
      </c>
      <c r="E13197">
        <v>0.17</v>
      </c>
      <c r="F13197">
        <v>0.25</v>
      </c>
      <c r="G13197">
        <v>0.34</v>
      </c>
      <c r="H13197">
        <v>0.65</v>
      </c>
      <c r="I13197">
        <v>1.04</v>
      </c>
      <c r="J13197">
        <v>1.58</v>
      </c>
      <c r="K13197">
        <v>2.27</v>
      </c>
      <c r="L13197">
        <v>2.63</v>
      </c>
    </row>
    <row r="13198" spans="1:12" x14ac:dyDescent="0.2">
      <c r="A13198" s="4">
        <v>41120</v>
      </c>
      <c r="B13198">
        <v>0.06</v>
      </c>
      <c r="C13198">
        <v>0.11</v>
      </c>
      <c r="D13198">
        <v>0.15</v>
      </c>
      <c r="E13198">
        <v>0.18</v>
      </c>
      <c r="F13198">
        <v>0.23</v>
      </c>
      <c r="G13198">
        <v>0.31</v>
      </c>
      <c r="H13198">
        <v>0.61</v>
      </c>
      <c r="I13198">
        <v>0.99</v>
      </c>
      <c r="J13198">
        <v>1.53</v>
      </c>
      <c r="K13198">
        <v>2.2200000000000002</v>
      </c>
      <c r="L13198">
        <v>2.58</v>
      </c>
    </row>
    <row r="13199" spans="1:12" x14ac:dyDescent="0.2">
      <c r="A13199" s="4">
        <v>41121</v>
      </c>
      <c r="B13199">
        <v>7.0000000000000007E-2</v>
      </c>
      <c r="C13199">
        <v>0.11</v>
      </c>
      <c r="D13199">
        <v>0.14000000000000001</v>
      </c>
      <c r="E13199">
        <v>0.16</v>
      </c>
      <c r="F13199">
        <v>0.23</v>
      </c>
      <c r="G13199">
        <v>0.3</v>
      </c>
      <c r="H13199">
        <v>0.6</v>
      </c>
      <c r="I13199">
        <v>0.98</v>
      </c>
      <c r="J13199">
        <v>1.51</v>
      </c>
      <c r="K13199">
        <v>2.21</v>
      </c>
      <c r="L13199">
        <v>2.56</v>
      </c>
    </row>
    <row r="13200" spans="1:12" x14ac:dyDescent="0.2">
      <c r="A13200" s="4">
        <v>41122</v>
      </c>
      <c r="B13200">
        <v>7.0000000000000007E-2</v>
      </c>
      <c r="C13200">
        <v>0.1</v>
      </c>
      <c r="D13200">
        <v>0.14000000000000001</v>
      </c>
      <c r="E13200">
        <v>0.17</v>
      </c>
      <c r="F13200">
        <v>0.24</v>
      </c>
      <c r="G13200">
        <v>0.32</v>
      </c>
      <c r="H13200">
        <v>0.63</v>
      </c>
      <c r="I13200">
        <v>1.03</v>
      </c>
      <c r="J13200">
        <v>1.56</v>
      </c>
      <c r="K13200">
        <v>2.25</v>
      </c>
      <c r="L13200">
        <v>2.6</v>
      </c>
    </row>
    <row r="13201" spans="1:12" x14ac:dyDescent="0.2">
      <c r="A13201" s="4">
        <v>41123</v>
      </c>
      <c r="B13201">
        <v>0.04</v>
      </c>
      <c r="C13201">
        <v>0.09</v>
      </c>
      <c r="D13201">
        <v>0.14000000000000001</v>
      </c>
      <c r="E13201">
        <v>0.17</v>
      </c>
      <c r="F13201">
        <v>0.24</v>
      </c>
      <c r="G13201">
        <v>0.31</v>
      </c>
      <c r="H13201">
        <v>0.61</v>
      </c>
      <c r="I13201">
        <v>0.98</v>
      </c>
      <c r="J13201">
        <v>1.51</v>
      </c>
      <c r="K13201">
        <v>2.2000000000000002</v>
      </c>
      <c r="L13201">
        <v>2.5499999999999998</v>
      </c>
    </row>
    <row r="13202" spans="1:12" x14ac:dyDescent="0.2">
      <c r="A13202" s="4">
        <v>41124</v>
      </c>
      <c r="B13202">
        <v>0.03</v>
      </c>
      <c r="C13202">
        <v>0.09</v>
      </c>
      <c r="D13202">
        <v>0.14000000000000001</v>
      </c>
      <c r="E13202">
        <v>0.16</v>
      </c>
      <c r="F13202">
        <v>0.24</v>
      </c>
      <c r="G13202">
        <v>0.33</v>
      </c>
      <c r="H13202">
        <v>0.67</v>
      </c>
      <c r="I13202">
        <v>1.07</v>
      </c>
      <c r="J13202">
        <v>1.6</v>
      </c>
      <c r="K13202">
        <v>2.2999999999999998</v>
      </c>
      <c r="L13202">
        <v>2.65</v>
      </c>
    </row>
    <row r="13203" spans="1:12" x14ac:dyDescent="0.2">
      <c r="A13203" s="4">
        <v>41127</v>
      </c>
      <c r="B13203">
        <v>0.05</v>
      </c>
      <c r="C13203">
        <v>0.1</v>
      </c>
      <c r="D13203">
        <v>0.14000000000000001</v>
      </c>
      <c r="E13203">
        <v>0.16</v>
      </c>
      <c r="F13203">
        <v>0.24</v>
      </c>
      <c r="G13203">
        <v>0.33</v>
      </c>
      <c r="H13203">
        <v>0.65</v>
      </c>
      <c r="I13203">
        <v>1.05</v>
      </c>
      <c r="J13203">
        <v>1.59</v>
      </c>
      <c r="K13203">
        <v>2.29</v>
      </c>
      <c r="L13203">
        <v>2.65</v>
      </c>
    </row>
    <row r="13204" spans="1:12" x14ac:dyDescent="0.2">
      <c r="A13204" s="4">
        <v>41128</v>
      </c>
      <c r="B13204">
        <v>0.09</v>
      </c>
      <c r="C13204">
        <v>0.11</v>
      </c>
      <c r="D13204">
        <v>0.14000000000000001</v>
      </c>
      <c r="E13204">
        <v>0.19</v>
      </c>
      <c r="F13204">
        <v>0.27</v>
      </c>
      <c r="G13204">
        <v>0.37</v>
      </c>
      <c r="H13204">
        <v>0.71</v>
      </c>
      <c r="I13204">
        <v>1.1299999999999999</v>
      </c>
      <c r="J13204">
        <v>1.66</v>
      </c>
      <c r="K13204">
        <v>2.37</v>
      </c>
      <c r="L13204">
        <v>2.72</v>
      </c>
    </row>
    <row r="13205" spans="1:12" x14ac:dyDescent="0.2">
      <c r="A13205" s="4">
        <v>41129</v>
      </c>
      <c r="B13205">
        <v>0.09</v>
      </c>
      <c r="C13205">
        <v>0.11</v>
      </c>
      <c r="D13205">
        <v>0.14000000000000001</v>
      </c>
      <c r="E13205">
        <v>0.19</v>
      </c>
      <c r="F13205">
        <v>0.28999999999999998</v>
      </c>
      <c r="G13205">
        <v>0.38</v>
      </c>
      <c r="H13205">
        <v>0.73</v>
      </c>
      <c r="I13205">
        <v>1.1399999999999999</v>
      </c>
      <c r="J13205">
        <v>1.68</v>
      </c>
      <c r="K13205">
        <v>2.39</v>
      </c>
      <c r="L13205">
        <v>2.75</v>
      </c>
    </row>
    <row r="13206" spans="1:12" x14ac:dyDescent="0.2">
      <c r="A13206" s="4">
        <v>41130</v>
      </c>
      <c r="B13206">
        <v>0.1</v>
      </c>
      <c r="C13206">
        <v>0.11</v>
      </c>
      <c r="D13206">
        <v>0.15</v>
      </c>
      <c r="E13206">
        <v>0.2</v>
      </c>
      <c r="F13206">
        <v>0.28999999999999998</v>
      </c>
      <c r="G13206">
        <v>0.38</v>
      </c>
      <c r="H13206">
        <v>0.74</v>
      </c>
      <c r="I13206">
        <v>1.1499999999999999</v>
      </c>
      <c r="J13206">
        <v>1.69</v>
      </c>
      <c r="K13206">
        <v>2.4</v>
      </c>
      <c r="L13206">
        <v>2.78</v>
      </c>
    </row>
    <row r="13207" spans="1:12" x14ac:dyDescent="0.2">
      <c r="A13207" s="4">
        <v>41131</v>
      </c>
      <c r="B13207">
        <v>0.1</v>
      </c>
      <c r="C13207">
        <v>0.1</v>
      </c>
      <c r="D13207">
        <v>0.14000000000000001</v>
      </c>
      <c r="E13207">
        <v>0.18</v>
      </c>
      <c r="F13207">
        <v>0.27</v>
      </c>
      <c r="G13207">
        <v>0.36</v>
      </c>
      <c r="H13207">
        <v>0.71</v>
      </c>
      <c r="I13207">
        <v>1.1100000000000001</v>
      </c>
      <c r="J13207">
        <v>1.65</v>
      </c>
      <c r="K13207">
        <v>2.37</v>
      </c>
      <c r="L13207">
        <v>2.74</v>
      </c>
    </row>
    <row r="13208" spans="1:12" x14ac:dyDescent="0.2">
      <c r="A13208" s="4">
        <v>41134</v>
      </c>
      <c r="B13208">
        <v>0.1</v>
      </c>
      <c r="C13208">
        <v>0.11</v>
      </c>
      <c r="D13208">
        <v>0.15</v>
      </c>
      <c r="E13208">
        <v>0.19</v>
      </c>
      <c r="F13208">
        <v>0.27</v>
      </c>
      <c r="G13208">
        <v>0.36</v>
      </c>
      <c r="H13208">
        <v>0.71</v>
      </c>
      <c r="I13208">
        <v>1.1200000000000001</v>
      </c>
      <c r="J13208">
        <v>1.65</v>
      </c>
      <c r="K13208">
        <v>2.37</v>
      </c>
      <c r="L13208">
        <v>2.74</v>
      </c>
    </row>
    <row r="13209" spans="1:12" x14ac:dyDescent="0.2">
      <c r="A13209" s="4">
        <v>41135</v>
      </c>
      <c r="B13209">
        <v>0.11</v>
      </c>
      <c r="C13209">
        <v>0.11</v>
      </c>
      <c r="D13209">
        <v>0.15</v>
      </c>
      <c r="E13209">
        <v>0.19</v>
      </c>
      <c r="F13209">
        <v>0.27</v>
      </c>
      <c r="G13209">
        <v>0.39</v>
      </c>
      <c r="H13209">
        <v>0.75</v>
      </c>
      <c r="I13209">
        <v>1.18</v>
      </c>
      <c r="J13209">
        <v>1.73</v>
      </c>
      <c r="K13209">
        <v>2.4500000000000002</v>
      </c>
      <c r="L13209">
        <v>2.82</v>
      </c>
    </row>
    <row r="13210" spans="1:12" x14ac:dyDescent="0.2">
      <c r="A13210" s="4">
        <v>41136</v>
      </c>
      <c r="B13210">
        <v>0.11</v>
      </c>
      <c r="C13210">
        <v>0.09</v>
      </c>
      <c r="D13210">
        <v>0.14000000000000001</v>
      </c>
      <c r="E13210">
        <v>0.19</v>
      </c>
      <c r="F13210">
        <v>0.27</v>
      </c>
      <c r="G13210">
        <v>0.42</v>
      </c>
      <c r="H13210">
        <v>0.8</v>
      </c>
      <c r="I13210">
        <v>1.25</v>
      </c>
      <c r="J13210">
        <v>1.8</v>
      </c>
      <c r="K13210">
        <v>2.5299999999999998</v>
      </c>
      <c r="L13210">
        <v>2.9</v>
      </c>
    </row>
    <row r="13211" spans="1:12" x14ac:dyDescent="0.2">
      <c r="A13211" s="4">
        <v>41137</v>
      </c>
      <c r="B13211">
        <v>0.1</v>
      </c>
      <c r="C13211">
        <v>0.09</v>
      </c>
      <c r="D13211">
        <v>0.14000000000000001</v>
      </c>
      <c r="E13211">
        <v>0.2</v>
      </c>
      <c r="F13211">
        <v>0.28999999999999998</v>
      </c>
      <c r="G13211">
        <v>0.42</v>
      </c>
      <c r="H13211">
        <v>0.83</v>
      </c>
      <c r="I13211">
        <v>1.28</v>
      </c>
      <c r="J13211">
        <v>1.83</v>
      </c>
      <c r="K13211">
        <v>2.57</v>
      </c>
      <c r="L13211">
        <v>2.96</v>
      </c>
    </row>
    <row r="13212" spans="1:12" x14ac:dyDescent="0.2">
      <c r="A13212" s="4">
        <v>41138</v>
      </c>
      <c r="B13212">
        <v>0.09</v>
      </c>
      <c r="C13212">
        <v>0.09</v>
      </c>
      <c r="D13212">
        <v>0.14000000000000001</v>
      </c>
      <c r="E13212">
        <v>0.2</v>
      </c>
      <c r="F13212">
        <v>0.28999999999999998</v>
      </c>
      <c r="G13212">
        <v>0.42</v>
      </c>
      <c r="H13212">
        <v>0.81</v>
      </c>
      <c r="I13212">
        <v>1.27</v>
      </c>
      <c r="J13212">
        <v>1.81</v>
      </c>
      <c r="K13212">
        <v>2.5499999999999998</v>
      </c>
      <c r="L13212">
        <v>2.93</v>
      </c>
    </row>
    <row r="13213" spans="1:12" x14ac:dyDescent="0.2">
      <c r="A13213" s="4">
        <v>41141</v>
      </c>
      <c r="B13213">
        <v>0.09</v>
      </c>
      <c r="C13213">
        <v>0.11</v>
      </c>
      <c r="D13213">
        <v>0.14000000000000001</v>
      </c>
      <c r="E13213">
        <v>0.19</v>
      </c>
      <c r="F13213">
        <v>0.28999999999999998</v>
      </c>
      <c r="G13213">
        <v>0.41</v>
      </c>
      <c r="H13213">
        <v>0.8</v>
      </c>
      <c r="I13213">
        <v>1.26</v>
      </c>
      <c r="J13213">
        <v>1.82</v>
      </c>
      <c r="K13213">
        <v>2.5499999999999998</v>
      </c>
      <c r="L13213">
        <v>2.93</v>
      </c>
    </row>
    <row r="13214" spans="1:12" x14ac:dyDescent="0.2">
      <c r="A13214" s="4">
        <v>41142</v>
      </c>
      <c r="B13214">
        <v>0.1</v>
      </c>
      <c r="C13214">
        <v>0.11</v>
      </c>
      <c r="D13214">
        <v>0.14000000000000001</v>
      </c>
      <c r="E13214">
        <v>0.2</v>
      </c>
      <c r="F13214">
        <v>0.31</v>
      </c>
      <c r="G13214">
        <v>0.42</v>
      </c>
      <c r="H13214">
        <v>0.8</v>
      </c>
      <c r="I13214">
        <v>1.25</v>
      </c>
      <c r="J13214">
        <v>1.8</v>
      </c>
      <c r="K13214">
        <v>2.5299999999999998</v>
      </c>
      <c r="L13214">
        <v>2.9</v>
      </c>
    </row>
    <row r="13215" spans="1:12" x14ac:dyDescent="0.2">
      <c r="A13215" s="4">
        <v>41143</v>
      </c>
      <c r="B13215">
        <v>0.1</v>
      </c>
      <c r="C13215">
        <v>0.11</v>
      </c>
      <c r="D13215">
        <v>0.13</v>
      </c>
      <c r="E13215">
        <v>0.19</v>
      </c>
      <c r="F13215">
        <v>0.26</v>
      </c>
      <c r="G13215">
        <v>0.37</v>
      </c>
      <c r="H13215">
        <v>0.71</v>
      </c>
      <c r="I13215">
        <v>1.1599999999999999</v>
      </c>
      <c r="J13215">
        <v>1.71</v>
      </c>
      <c r="K13215">
        <v>2.44</v>
      </c>
      <c r="L13215">
        <v>2.82</v>
      </c>
    </row>
    <row r="13216" spans="1:12" x14ac:dyDescent="0.2">
      <c r="A13216" s="4">
        <v>41144</v>
      </c>
      <c r="B13216">
        <v>0.1</v>
      </c>
      <c r="C13216">
        <v>0.11</v>
      </c>
      <c r="D13216">
        <v>0.13</v>
      </c>
      <c r="E13216">
        <v>0.19</v>
      </c>
      <c r="F13216">
        <v>0.26</v>
      </c>
      <c r="G13216">
        <v>0.36</v>
      </c>
      <c r="H13216">
        <v>0.71</v>
      </c>
      <c r="I13216">
        <v>1.1299999999999999</v>
      </c>
      <c r="J13216">
        <v>1.68</v>
      </c>
      <c r="K13216">
        <v>2.41</v>
      </c>
      <c r="L13216">
        <v>2.79</v>
      </c>
    </row>
    <row r="13217" spans="1:12" x14ac:dyDescent="0.2">
      <c r="A13217" s="4">
        <v>41145</v>
      </c>
      <c r="B13217">
        <v>0.1</v>
      </c>
      <c r="C13217">
        <v>0.1</v>
      </c>
      <c r="D13217">
        <v>0.13</v>
      </c>
      <c r="E13217">
        <v>0.19</v>
      </c>
      <c r="F13217">
        <v>0.28000000000000003</v>
      </c>
      <c r="G13217">
        <v>0.37</v>
      </c>
      <c r="H13217">
        <v>0.72</v>
      </c>
      <c r="I13217">
        <v>1.1399999999999999</v>
      </c>
      <c r="J13217">
        <v>1.68</v>
      </c>
      <c r="K13217">
        <v>2.41</v>
      </c>
      <c r="L13217">
        <v>2.79</v>
      </c>
    </row>
    <row r="13218" spans="1:12" x14ac:dyDescent="0.2">
      <c r="A13218" s="4">
        <v>41148</v>
      </c>
      <c r="B13218">
        <v>0.1</v>
      </c>
      <c r="C13218">
        <v>0.11</v>
      </c>
      <c r="D13218">
        <v>0.14000000000000001</v>
      </c>
      <c r="E13218">
        <v>0.18</v>
      </c>
      <c r="F13218">
        <v>0.28000000000000003</v>
      </c>
      <c r="G13218">
        <v>0.37</v>
      </c>
      <c r="H13218">
        <v>0.7</v>
      </c>
      <c r="I13218">
        <v>1.1100000000000001</v>
      </c>
      <c r="J13218">
        <v>1.65</v>
      </c>
      <c r="K13218">
        <v>2.38</v>
      </c>
      <c r="L13218">
        <v>2.76</v>
      </c>
    </row>
    <row r="13219" spans="1:12" x14ac:dyDescent="0.2">
      <c r="A13219" s="4">
        <v>41149</v>
      </c>
      <c r="B13219">
        <v>0.12</v>
      </c>
      <c r="C13219">
        <v>0.1</v>
      </c>
      <c r="D13219">
        <v>0.15</v>
      </c>
      <c r="E13219">
        <v>0.18</v>
      </c>
      <c r="F13219">
        <v>0.27</v>
      </c>
      <c r="G13219">
        <v>0.36</v>
      </c>
      <c r="H13219">
        <v>0.69</v>
      </c>
      <c r="I13219">
        <v>1.1000000000000001</v>
      </c>
      <c r="J13219">
        <v>1.64</v>
      </c>
      <c r="K13219">
        <v>2.36</v>
      </c>
      <c r="L13219">
        <v>2.75</v>
      </c>
    </row>
    <row r="13220" spans="1:12" x14ac:dyDescent="0.2">
      <c r="A13220" s="4">
        <v>41150</v>
      </c>
      <c r="B13220">
        <v>0.12</v>
      </c>
      <c r="C13220">
        <v>0.12</v>
      </c>
      <c r="D13220">
        <v>0.14000000000000001</v>
      </c>
      <c r="E13220">
        <v>0.18</v>
      </c>
      <c r="F13220">
        <v>0.27</v>
      </c>
      <c r="G13220">
        <v>0.36</v>
      </c>
      <c r="H13220">
        <v>0.69</v>
      </c>
      <c r="I13220">
        <v>1.1100000000000001</v>
      </c>
      <c r="J13220">
        <v>1.66</v>
      </c>
      <c r="K13220">
        <v>2.38</v>
      </c>
      <c r="L13220">
        <v>2.77</v>
      </c>
    </row>
    <row r="13221" spans="1:12" x14ac:dyDescent="0.2">
      <c r="A13221" s="4">
        <v>41151</v>
      </c>
      <c r="B13221">
        <v>0.12</v>
      </c>
      <c r="C13221">
        <v>0.1</v>
      </c>
      <c r="D13221">
        <v>0.14000000000000001</v>
      </c>
      <c r="E13221">
        <v>0.17</v>
      </c>
      <c r="F13221">
        <v>0.27</v>
      </c>
      <c r="G13221">
        <v>0.35</v>
      </c>
      <c r="H13221">
        <v>0.66</v>
      </c>
      <c r="I13221">
        <v>1.08</v>
      </c>
      <c r="J13221">
        <v>1.63</v>
      </c>
      <c r="K13221">
        <v>2.36</v>
      </c>
      <c r="L13221">
        <v>2.75</v>
      </c>
    </row>
    <row r="13222" spans="1:12" x14ac:dyDescent="0.2">
      <c r="A13222" s="4">
        <v>41152</v>
      </c>
      <c r="B13222">
        <v>0.09</v>
      </c>
      <c r="C13222">
        <v>0.09</v>
      </c>
      <c r="D13222">
        <v>0.14000000000000001</v>
      </c>
      <c r="E13222">
        <v>0.16</v>
      </c>
      <c r="F13222">
        <v>0.22</v>
      </c>
      <c r="G13222">
        <v>0.3</v>
      </c>
      <c r="H13222">
        <v>0.59</v>
      </c>
      <c r="I13222">
        <v>1.01</v>
      </c>
      <c r="J13222">
        <v>1.57</v>
      </c>
      <c r="K13222">
        <v>2.29</v>
      </c>
      <c r="L13222">
        <v>2.68</v>
      </c>
    </row>
    <row r="13223" spans="1:12" x14ac:dyDescent="0.2">
      <c r="A13223" s="4">
        <v>41155</v>
      </c>
      <c r="B13223" t="s">
        <v>13</v>
      </c>
      <c r="C13223" t="s">
        <v>13</v>
      </c>
      <c r="D13223" t="s">
        <v>13</v>
      </c>
      <c r="E13223" t="s">
        <v>13</v>
      </c>
      <c r="F13223" t="s">
        <v>13</v>
      </c>
      <c r="G13223" t="s">
        <v>13</v>
      </c>
      <c r="H13223" t="s">
        <v>13</v>
      </c>
      <c r="I13223" t="s">
        <v>13</v>
      </c>
      <c r="J13223" t="s">
        <v>13</v>
      </c>
      <c r="K13223" t="s">
        <v>13</v>
      </c>
      <c r="L13223" t="s">
        <v>13</v>
      </c>
    </row>
    <row r="13224" spans="1:12" x14ac:dyDescent="0.2">
      <c r="A13224" s="4">
        <v>41156</v>
      </c>
      <c r="B13224">
        <v>0.1</v>
      </c>
      <c r="C13224">
        <v>0.1</v>
      </c>
      <c r="D13224">
        <v>0.14000000000000001</v>
      </c>
      <c r="E13224">
        <v>0.16</v>
      </c>
      <c r="F13224">
        <v>0.23</v>
      </c>
      <c r="G13224">
        <v>0.31</v>
      </c>
      <c r="H13224">
        <v>0.62</v>
      </c>
      <c r="I13224">
        <v>1.03</v>
      </c>
      <c r="J13224">
        <v>1.59</v>
      </c>
      <c r="K13224">
        <v>2.2999999999999998</v>
      </c>
      <c r="L13224">
        <v>2.69</v>
      </c>
    </row>
    <row r="13225" spans="1:12" x14ac:dyDescent="0.2">
      <c r="A13225" s="4">
        <v>41157</v>
      </c>
      <c r="B13225">
        <v>0.11</v>
      </c>
      <c r="C13225">
        <v>0.11</v>
      </c>
      <c r="D13225">
        <v>0.14000000000000001</v>
      </c>
      <c r="E13225">
        <v>0.17</v>
      </c>
      <c r="F13225">
        <v>0.25</v>
      </c>
      <c r="G13225">
        <v>0.32</v>
      </c>
      <c r="H13225">
        <v>0.62</v>
      </c>
      <c r="I13225">
        <v>1.04</v>
      </c>
      <c r="J13225">
        <v>1.6</v>
      </c>
      <c r="K13225">
        <v>2.3199999999999998</v>
      </c>
      <c r="L13225">
        <v>2.7</v>
      </c>
    </row>
    <row r="13226" spans="1:12" x14ac:dyDescent="0.2">
      <c r="A13226" s="4">
        <v>41158</v>
      </c>
      <c r="B13226">
        <v>0.1</v>
      </c>
      <c r="C13226">
        <v>0.11</v>
      </c>
      <c r="D13226">
        <v>0.14000000000000001</v>
      </c>
      <c r="E13226">
        <v>0.18</v>
      </c>
      <c r="F13226">
        <v>0.27</v>
      </c>
      <c r="G13226">
        <v>0.34</v>
      </c>
      <c r="H13226">
        <v>0.68</v>
      </c>
      <c r="I13226">
        <v>1.1200000000000001</v>
      </c>
      <c r="J13226">
        <v>1.68</v>
      </c>
      <c r="K13226">
        <v>2.41</v>
      </c>
      <c r="L13226">
        <v>2.8</v>
      </c>
    </row>
    <row r="13227" spans="1:12" x14ac:dyDescent="0.2">
      <c r="A13227" s="4">
        <v>41159</v>
      </c>
      <c r="B13227">
        <v>0.09</v>
      </c>
      <c r="C13227">
        <v>0.11</v>
      </c>
      <c r="D13227">
        <v>0.14000000000000001</v>
      </c>
      <c r="E13227">
        <v>0.18</v>
      </c>
      <c r="F13227">
        <v>0.25</v>
      </c>
      <c r="G13227">
        <v>0.33</v>
      </c>
      <c r="H13227">
        <v>0.64</v>
      </c>
      <c r="I13227">
        <v>1.0900000000000001</v>
      </c>
      <c r="J13227">
        <v>1.67</v>
      </c>
      <c r="K13227">
        <v>2.42</v>
      </c>
      <c r="L13227">
        <v>2.81</v>
      </c>
    </row>
    <row r="13228" spans="1:12" x14ac:dyDescent="0.2">
      <c r="A13228" s="4">
        <v>41162</v>
      </c>
      <c r="B13228">
        <v>0.09</v>
      </c>
      <c r="C13228">
        <v>0.1</v>
      </c>
      <c r="D13228">
        <v>0.14000000000000001</v>
      </c>
      <c r="E13228">
        <v>0.18</v>
      </c>
      <c r="F13228">
        <v>0.25</v>
      </c>
      <c r="G13228">
        <v>0.33</v>
      </c>
      <c r="H13228">
        <v>0.66</v>
      </c>
      <c r="I13228">
        <v>1.1000000000000001</v>
      </c>
      <c r="J13228">
        <v>1.68</v>
      </c>
      <c r="K13228">
        <v>2.4300000000000002</v>
      </c>
      <c r="L13228">
        <v>2.83</v>
      </c>
    </row>
    <row r="13229" spans="1:12" x14ac:dyDescent="0.2">
      <c r="A13229" s="4">
        <v>41163</v>
      </c>
      <c r="B13229">
        <v>0.09</v>
      </c>
      <c r="C13229">
        <v>0.1</v>
      </c>
      <c r="D13229">
        <v>0.14000000000000001</v>
      </c>
      <c r="E13229">
        <v>0.18</v>
      </c>
      <c r="F13229">
        <v>0.25</v>
      </c>
      <c r="G13229">
        <v>0.33</v>
      </c>
      <c r="H13229">
        <v>0.67</v>
      </c>
      <c r="I13229">
        <v>1.1200000000000001</v>
      </c>
      <c r="J13229">
        <v>1.7</v>
      </c>
      <c r="K13229">
        <v>2.44</v>
      </c>
      <c r="L13229">
        <v>2.84</v>
      </c>
    </row>
    <row r="13230" spans="1:12" x14ac:dyDescent="0.2">
      <c r="A13230" s="4">
        <v>41164</v>
      </c>
      <c r="B13230">
        <v>0.09</v>
      </c>
      <c r="C13230">
        <v>0.1</v>
      </c>
      <c r="D13230">
        <v>0.13</v>
      </c>
      <c r="E13230">
        <v>0.18</v>
      </c>
      <c r="F13230">
        <v>0.25</v>
      </c>
      <c r="G13230">
        <v>0.33</v>
      </c>
      <c r="H13230">
        <v>0.7</v>
      </c>
      <c r="I13230">
        <v>1.17</v>
      </c>
      <c r="J13230">
        <v>1.77</v>
      </c>
      <c r="K13230">
        <v>2.52</v>
      </c>
      <c r="L13230">
        <v>2.92</v>
      </c>
    </row>
    <row r="13231" spans="1:12" x14ac:dyDescent="0.2">
      <c r="A13231" s="4">
        <v>41165</v>
      </c>
      <c r="B13231">
        <v>0.1</v>
      </c>
      <c r="C13231">
        <v>0.1</v>
      </c>
      <c r="D13231">
        <v>0.13</v>
      </c>
      <c r="E13231">
        <v>0.17</v>
      </c>
      <c r="F13231">
        <v>0.24</v>
      </c>
      <c r="G13231">
        <v>0.32</v>
      </c>
      <c r="H13231">
        <v>0.65</v>
      </c>
      <c r="I13231">
        <v>1.1200000000000001</v>
      </c>
      <c r="J13231">
        <v>1.75</v>
      </c>
      <c r="K13231">
        <v>2.5299999999999998</v>
      </c>
      <c r="L13231">
        <v>2.95</v>
      </c>
    </row>
    <row r="13232" spans="1:12" x14ac:dyDescent="0.2">
      <c r="A13232" s="4">
        <v>41166</v>
      </c>
      <c r="B13232">
        <v>0.08</v>
      </c>
      <c r="C13232">
        <v>0.11</v>
      </c>
      <c r="D13232">
        <v>0.13</v>
      </c>
      <c r="E13232">
        <v>0.18</v>
      </c>
      <c r="F13232">
        <v>0.27</v>
      </c>
      <c r="G13232">
        <v>0.35</v>
      </c>
      <c r="H13232">
        <v>0.72</v>
      </c>
      <c r="I13232">
        <v>1.23</v>
      </c>
      <c r="J13232">
        <v>1.88</v>
      </c>
      <c r="K13232">
        <v>2.68</v>
      </c>
      <c r="L13232">
        <v>3.09</v>
      </c>
    </row>
    <row r="13233" spans="1:12" x14ac:dyDescent="0.2">
      <c r="A13233" s="4">
        <v>41169</v>
      </c>
      <c r="B13233">
        <v>0.06</v>
      </c>
      <c r="C13233">
        <v>0.11</v>
      </c>
      <c r="D13233">
        <v>0.13</v>
      </c>
      <c r="E13233">
        <v>0.18</v>
      </c>
      <c r="F13233">
        <v>0.25</v>
      </c>
      <c r="G13233">
        <v>0.36</v>
      </c>
      <c r="H13233">
        <v>0.73</v>
      </c>
      <c r="I13233">
        <v>1.22</v>
      </c>
      <c r="J13233">
        <v>1.85</v>
      </c>
      <c r="K13233">
        <v>2.64</v>
      </c>
      <c r="L13233">
        <v>3.03</v>
      </c>
    </row>
    <row r="13234" spans="1:12" x14ac:dyDescent="0.2">
      <c r="A13234" s="4">
        <v>41170</v>
      </c>
      <c r="B13234">
        <v>0.08</v>
      </c>
      <c r="C13234">
        <v>0.1</v>
      </c>
      <c r="D13234">
        <v>0.13</v>
      </c>
      <c r="E13234">
        <v>0.18</v>
      </c>
      <c r="F13234">
        <v>0.25</v>
      </c>
      <c r="G13234">
        <v>0.35</v>
      </c>
      <c r="H13234">
        <v>0.71</v>
      </c>
      <c r="I13234">
        <v>1.19</v>
      </c>
      <c r="J13234">
        <v>1.82</v>
      </c>
      <c r="K13234">
        <v>2.61</v>
      </c>
      <c r="L13234">
        <v>3</v>
      </c>
    </row>
    <row r="13235" spans="1:12" x14ac:dyDescent="0.2">
      <c r="A13235" s="4">
        <v>41171</v>
      </c>
      <c r="B13235">
        <v>0.08</v>
      </c>
      <c r="C13235">
        <v>0.11</v>
      </c>
      <c r="D13235">
        <v>0.14000000000000001</v>
      </c>
      <c r="E13235">
        <v>0.18</v>
      </c>
      <c r="F13235">
        <v>0.27</v>
      </c>
      <c r="G13235">
        <v>0.35</v>
      </c>
      <c r="H13235">
        <v>0.7</v>
      </c>
      <c r="I13235">
        <v>1.18</v>
      </c>
      <c r="J13235">
        <v>1.79</v>
      </c>
      <c r="K13235">
        <v>2.58</v>
      </c>
      <c r="L13235">
        <v>2.97</v>
      </c>
    </row>
    <row r="13236" spans="1:12" x14ac:dyDescent="0.2">
      <c r="A13236" s="4">
        <v>41172</v>
      </c>
      <c r="B13236">
        <v>0.06</v>
      </c>
      <c r="C13236">
        <v>0.11</v>
      </c>
      <c r="D13236">
        <v>0.14000000000000001</v>
      </c>
      <c r="E13236">
        <v>0.18</v>
      </c>
      <c r="F13236">
        <v>0.27</v>
      </c>
      <c r="G13236">
        <v>0.36</v>
      </c>
      <c r="H13236">
        <v>0.7</v>
      </c>
      <c r="I13236">
        <v>1.18</v>
      </c>
      <c r="J13236">
        <v>1.8</v>
      </c>
      <c r="K13236">
        <v>2.58</v>
      </c>
      <c r="L13236">
        <v>2.96</v>
      </c>
    </row>
    <row r="13237" spans="1:12" x14ac:dyDescent="0.2">
      <c r="A13237" s="4">
        <v>41173</v>
      </c>
      <c r="B13237">
        <v>0.05</v>
      </c>
      <c r="C13237">
        <v>0.11</v>
      </c>
      <c r="D13237">
        <v>0.14000000000000001</v>
      </c>
      <c r="E13237">
        <v>0.18</v>
      </c>
      <c r="F13237">
        <v>0.27</v>
      </c>
      <c r="G13237">
        <v>0.36</v>
      </c>
      <c r="H13237">
        <v>0.68</v>
      </c>
      <c r="I13237">
        <v>1.1399999999999999</v>
      </c>
      <c r="J13237">
        <v>1.77</v>
      </c>
      <c r="K13237">
        <v>2.57</v>
      </c>
      <c r="L13237">
        <v>2.95</v>
      </c>
    </row>
    <row r="13238" spans="1:12" x14ac:dyDescent="0.2">
      <c r="A13238" s="4">
        <v>41176</v>
      </c>
      <c r="B13238">
        <v>0.03</v>
      </c>
      <c r="C13238">
        <v>0.11</v>
      </c>
      <c r="D13238">
        <v>0.14000000000000001</v>
      </c>
      <c r="E13238">
        <v>0.18</v>
      </c>
      <c r="F13238">
        <v>0.27</v>
      </c>
      <c r="G13238">
        <v>0.35</v>
      </c>
      <c r="H13238">
        <v>0.68</v>
      </c>
      <c r="I13238">
        <v>1.1200000000000001</v>
      </c>
      <c r="J13238">
        <v>1.74</v>
      </c>
      <c r="K13238">
        <v>2.5299999999999998</v>
      </c>
      <c r="L13238">
        <v>2.91</v>
      </c>
    </row>
    <row r="13239" spans="1:12" x14ac:dyDescent="0.2">
      <c r="A13239" s="4">
        <v>41177</v>
      </c>
      <c r="B13239">
        <v>0.06</v>
      </c>
      <c r="C13239">
        <v>0.11</v>
      </c>
      <c r="D13239">
        <v>0.15</v>
      </c>
      <c r="E13239">
        <v>0.18</v>
      </c>
      <c r="F13239">
        <v>0.27</v>
      </c>
      <c r="G13239">
        <v>0.35</v>
      </c>
      <c r="H13239">
        <v>0.66</v>
      </c>
      <c r="I13239">
        <v>1.08</v>
      </c>
      <c r="J13239">
        <v>1.7</v>
      </c>
      <c r="K13239">
        <v>2.4700000000000002</v>
      </c>
      <c r="L13239">
        <v>2.86</v>
      </c>
    </row>
    <row r="13240" spans="1:12" x14ac:dyDescent="0.2">
      <c r="A13240" s="4">
        <v>41178</v>
      </c>
      <c r="B13240">
        <v>0.05</v>
      </c>
      <c r="C13240">
        <v>0.11</v>
      </c>
      <c r="D13240">
        <v>0.13</v>
      </c>
      <c r="E13240">
        <v>0.17</v>
      </c>
      <c r="F13240">
        <v>0.26</v>
      </c>
      <c r="G13240">
        <v>0.34</v>
      </c>
      <c r="H13240">
        <v>0.63</v>
      </c>
      <c r="I13240">
        <v>1.03</v>
      </c>
      <c r="J13240">
        <v>1.64</v>
      </c>
      <c r="K13240">
        <v>2.4</v>
      </c>
      <c r="L13240">
        <v>2.79</v>
      </c>
    </row>
    <row r="13241" spans="1:12" x14ac:dyDescent="0.2">
      <c r="A13241" s="4">
        <v>41179</v>
      </c>
      <c r="B13241">
        <v>0.05</v>
      </c>
      <c r="C13241">
        <v>0.09</v>
      </c>
      <c r="D13241">
        <v>0.14000000000000001</v>
      </c>
      <c r="E13241">
        <v>0.16</v>
      </c>
      <c r="F13241">
        <v>0.25</v>
      </c>
      <c r="G13241">
        <v>0.34</v>
      </c>
      <c r="H13241">
        <v>0.64</v>
      </c>
      <c r="I13241">
        <v>1.05</v>
      </c>
      <c r="J13241">
        <v>1.66</v>
      </c>
      <c r="K13241">
        <v>2.4300000000000002</v>
      </c>
      <c r="L13241">
        <v>2.83</v>
      </c>
    </row>
    <row r="13242" spans="1:12" x14ac:dyDescent="0.2">
      <c r="A13242" s="4">
        <v>41180</v>
      </c>
      <c r="B13242">
        <v>0.06</v>
      </c>
      <c r="C13242">
        <v>0.1</v>
      </c>
      <c r="D13242">
        <v>0.14000000000000001</v>
      </c>
      <c r="E13242">
        <v>0.17</v>
      </c>
      <c r="F13242">
        <v>0.23</v>
      </c>
      <c r="G13242">
        <v>0.31</v>
      </c>
      <c r="H13242">
        <v>0.62</v>
      </c>
      <c r="I13242">
        <v>1.04</v>
      </c>
      <c r="J13242">
        <v>1.65</v>
      </c>
      <c r="K13242">
        <v>2.42</v>
      </c>
      <c r="L13242">
        <v>2.82</v>
      </c>
    </row>
    <row r="13243" spans="1:12" x14ac:dyDescent="0.2">
      <c r="A13243" s="4">
        <v>41183</v>
      </c>
      <c r="B13243">
        <v>0.05</v>
      </c>
      <c r="C13243">
        <v>0.09</v>
      </c>
      <c r="D13243">
        <v>0.14000000000000001</v>
      </c>
      <c r="E13243">
        <v>0.17</v>
      </c>
      <c r="F13243">
        <v>0.25</v>
      </c>
      <c r="G13243">
        <v>0.31</v>
      </c>
      <c r="H13243">
        <v>0.62</v>
      </c>
      <c r="I13243">
        <v>1.04</v>
      </c>
      <c r="J13243">
        <v>1.64</v>
      </c>
      <c r="K13243">
        <v>2.41</v>
      </c>
      <c r="L13243">
        <v>2.81</v>
      </c>
    </row>
    <row r="13244" spans="1:12" x14ac:dyDescent="0.2">
      <c r="A13244" s="4">
        <v>41184</v>
      </c>
      <c r="B13244">
        <v>0.09</v>
      </c>
      <c r="C13244">
        <v>0.09</v>
      </c>
      <c r="D13244">
        <v>0.14000000000000001</v>
      </c>
      <c r="E13244">
        <v>0.16</v>
      </c>
      <c r="F13244">
        <v>0.23</v>
      </c>
      <c r="G13244">
        <v>0.31</v>
      </c>
      <c r="H13244">
        <v>0.61</v>
      </c>
      <c r="I13244">
        <v>1.03</v>
      </c>
      <c r="J13244">
        <v>1.64</v>
      </c>
      <c r="K13244">
        <v>2.41</v>
      </c>
      <c r="L13244">
        <v>2.81</v>
      </c>
    </row>
    <row r="13245" spans="1:12" x14ac:dyDescent="0.2">
      <c r="A13245" s="4">
        <v>41185</v>
      </c>
      <c r="B13245">
        <v>0.09</v>
      </c>
      <c r="C13245">
        <v>0.09</v>
      </c>
      <c r="D13245">
        <v>0.14000000000000001</v>
      </c>
      <c r="E13245">
        <v>0.16</v>
      </c>
      <c r="F13245">
        <v>0.23</v>
      </c>
      <c r="G13245">
        <v>0.31</v>
      </c>
      <c r="H13245">
        <v>0.61</v>
      </c>
      <c r="I13245">
        <v>1.02</v>
      </c>
      <c r="J13245">
        <v>1.64</v>
      </c>
      <c r="K13245">
        <v>2.42</v>
      </c>
      <c r="L13245">
        <v>2.82</v>
      </c>
    </row>
    <row r="13246" spans="1:12" x14ac:dyDescent="0.2">
      <c r="A13246" s="4">
        <v>41186</v>
      </c>
      <c r="B13246">
        <v>0.1</v>
      </c>
      <c r="C13246">
        <v>0.1</v>
      </c>
      <c r="D13246">
        <v>0.14000000000000001</v>
      </c>
      <c r="E13246">
        <v>0.18</v>
      </c>
      <c r="F13246">
        <v>0.23</v>
      </c>
      <c r="G13246">
        <v>0.32</v>
      </c>
      <c r="H13246">
        <v>0.63</v>
      </c>
      <c r="I13246">
        <v>1.07</v>
      </c>
      <c r="J13246">
        <v>1.7</v>
      </c>
      <c r="K13246">
        <v>2.48</v>
      </c>
      <c r="L13246">
        <v>2.89</v>
      </c>
    </row>
    <row r="13247" spans="1:12" x14ac:dyDescent="0.2">
      <c r="A13247" s="4">
        <v>41187</v>
      </c>
      <c r="B13247">
        <v>0.1</v>
      </c>
      <c r="C13247">
        <v>0.11</v>
      </c>
      <c r="D13247">
        <v>0.15</v>
      </c>
      <c r="E13247">
        <v>0.18</v>
      </c>
      <c r="F13247">
        <v>0.27</v>
      </c>
      <c r="G13247">
        <v>0.34</v>
      </c>
      <c r="H13247">
        <v>0.67</v>
      </c>
      <c r="I13247">
        <v>1.1200000000000001</v>
      </c>
      <c r="J13247">
        <v>1.75</v>
      </c>
      <c r="K13247">
        <v>2.5499999999999998</v>
      </c>
      <c r="L13247">
        <v>2.96</v>
      </c>
    </row>
    <row r="13248" spans="1:12" x14ac:dyDescent="0.2">
      <c r="A13248" s="4">
        <v>41190</v>
      </c>
      <c r="B13248" t="s">
        <v>13</v>
      </c>
      <c r="C13248" t="s">
        <v>13</v>
      </c>
      <c r="D13248" t="s">
        <v>13</v>
      </c>
      <c r="E13248" t="s">
        <v>13</v>
      </c>
      <c r="F13248" t="s">
        <v>13</v>
      </c>
      <c r="G13248" t="s">
        <v>13</v>
      </c>
      <c r="H13248" t="s">
        <v>13</v>
      </c>
      <c r="I13248" t="s">
        <v>13</v>
      </c>
      <c r="J13248" t="s">
        <v>13</v>
      </c>
      <c r="K13248" t="s">
        <v>13</v>
      </c>
      <c r="L13248" t="s">
        <v>13</v>
      </c>
    </row>
    <row r="13249" spans="1:12" x14ac:dyDescent="0.2">
      <c r="A13249" s="4">
        <v>41191</v>
      </c>
      <c r="B13249">
        <v>0.11</v>
      </c>
      <c r="C13249">
        <v>0.1</v>
      </c>
      <c r="D13249">
        <v>0.15</v>
      </c>
      <c r="E13249">
        <v>0.18</v>
      </c>
      <c r="F13249">
        <v>0.25</v>
      </c>
      <c r="G13249">
        <v>0.35</v>
      </c>
      <c r="H13249">
        <v>0.67</v>
      </c>
      <c r="I13249">
        <v>1.1100000000000001</v>
      </c>
      <c r="J13249">
        <v>1.74</v>
      </c>
      <c r="K13249">
        <v>2.52</v>
      </c>
      <c r="L13249">
        <v>2.93</v>
      </c>
    </row>
    <row r="13250" spans="1:12" x14ac:dyDescent="0.2">
      <c r="A13250" s="4">
        <v>41192</v>
      </c>
      <c r="B13250">
        <v>0.12</v>
      </c>
      <c r="C13250">
        <v>0.1</v>
      </c>
      <c r="D13250">
        <v>0.15</v>
      </c>
      <c r="E13250">
        <v>0.18</v>
      </c>
      <c r="F13250">
        <v>0.27</v>
      </c>
      <c r="G13250">
        <v>0.35</v>
      </c>
      <c r="H13250">
        <v>0.66</v>
      </c>
      <c r="I13250">
        <v>1.0900000000000001</v>
      </c>
      <c r="J13250">
        <v>1.72</v>
      </c>
      <c r="K13250">
        <v>2.48</v>
      </c>
      <c r="L13250">
        <v>2.89</v>
      </c>
    </row>
    <row r="13251" spans="1:12" x14ac:dyDescent="0.2">
      <c r="A13251" s="4">
        <v>41193</v>
      </c>
      <c r="B13251">
        <v>0.12</v>
      </c>
      <c r="C13251">
        <v>0.1</v>
      </c>
      <c r="D13251">
        <v>0.14000000000000001</v>
      </c>
      <c r="E13251">
        <v>0.18</v>
      </c>
      <c r="F13251">
        <v>0.28000000000000003</v>
      </c>
      <c r="G13251">
        <v>0.34</v>
      </c>
      <c r="H13251">
        <v>0.67</v>
      </c>
      <c r="I13251">
        <v>1.0900000000000001</v>
      </c>
      <c r="J13251">
        <v>1.7</v>
      </c>
      <c r="K13251">
        <v>2.4500000000000002</v>
      </c>
      <c r="L13251">
        <v>2.86</v>
      </c>
    </row>
    <row r="13252" spans="1:12" x14ac:dyDescent="0.2">
      <c r="A13252" s="4">
        <v>41194</v>
      </c>
      <c r="B13252">
        <v>0.12</v>
      </c>
      <c r="C13252">
        <v>0.11</v>
      </c>
      <c r="D13252">
        <v>0.15</v>
      </c>
      <c r="E13252">
        <v>0.18</v>
      </c>
      <c r="F13252">
        <v>0.27</v>
      </c>
      <c r="G13252">
        <v>0.34</v>
      </c>
      <c r="H13252">
        <v>0.67</v>
      </c>
      <c r="I13252">
        <v>1.0900000000000001</v>
      </c>
      <c r="J13252">
        <v>1.69</v>
      </c>
      <c r="K13252">
        <v>2.44</v>
      </c>
      <c r="L13252">
        <v>2.83</v>
      </c>
    </row>
    <row r="13253" spans="1:12" x14ac:dyDescent="0.2">
      <c r="A13253" s="4">
        <v>41197</v>
      </c>
      <c r="B13253">
        <v>0.1</v>
      </c>
      <c r="C13253">
        <v>0.11</v>
      </c>
      <c r="D13253">
        <v>0.15</v>
      </c>
      <c r="E13253">
        <v>0.19</v>
      </c>
      <c r="F13253">
        <v>0.27</v>
      </c>
      <c r="G13253">
        <v>0.34</v>
      </c>
      <c r="H13253">
        <v>0.67</v>
      </c>
      <c r="I13253">
        <v>1.0900000000000001</v>
      </c>
      <c r="J13253">
        <v>1.7</v>
      </c>
      <c r="K13253">
        <v>2.4500000000000002</v>
      </c>
      <c r="L13253">
        <v>2.85</v>
      </c>
    </row>
    <row r="13254" spans="1:12" x14ac:dyDescent="0.2">
      <c r="A13254" s="4">
        <v>41198</v>
      </c>
      <c r="B13254">
        <v>0.13</v>
      </c>
      <c r="C13254">
        <v>0.09</v>
      </c>
      <c r="D13254">
        <v>0.15</v>
      </c>
      <c r="E13254">
        <v>0.18</v>
      </c>
      <c r="F13254">
        <v>0.27</v>
      </c>
      <c r="G13254">
        <v>0.36</v>
      </c>
      <c r="H13254">
        <v>0.7</v>
      </c>
      <c r="I13254">
        <v>1.1499999999999999</v>
      </c>
      <c r="J13254">
        <v>1.75</v>
      </c>
      <c r="K13254">
        <v>2.5099999999999998</v>
      </c>
      <c r="L13254">
        <v>2.91</v>
      </c>
    </row>
    <row r="13255" spans="1:12" x14ac:dyDescent="0.2">
      <c r="A13255" s="4">
        <v>41199</v>
      </c>
      <c r="B13255">
        <v>0.13</v>
      </c>
      <c r="C13255">
        <v>0.11</v>
      </c>
      <c r="D13255">
        <v>0.15</v>
      </c>
      <c r="E13255">
        <v>0.18</v>
      </c>
      <c r="F13255">
        <v>0.3</v>
      </c>
      <c r="G13255">
        <v>0.41</v>
      </c>
      <c r="H13255">
        <v>0.78</v>
      </c>
      <c r="I13255">
        <v>1.24</v>
      </c>
      <c r="J13255">
        <v>1.83</v>
      </c>
      <c r="K13255">
        <v>2.6</v>
      </c>
      <c r="L13255">
        <v>2.98</v>
      </c>
    </row>
    <row r="13256" spans="1:12" x14ac:dyDescent="0.2">
      <c r="A13256" s="4">
        <v>41200</v>
      </c>
      <c r="B13256">
        <v>0.12</v>
      </c>
      <c r="C13256">
        <v>0.1</v>
      </c>
      <c r="D13256">
        <v>0.15</v>
      </c>
      <c r="E13256">
        <v>0.18</v>
      </c>
      <c r="F13256">
        <v>0.28999999999999998</v>
      </c>
      <c r="G13256">
        <v>0.41</v>
      </c>
      <c r="H13256">
        <v>0.79</v>
      </c>
      <c r="I13256">
        <v>1.26</v>
      </c>
      <c r="J13256">
        <v>1.86</v>
      </c>
      <c r="K13256">
        <v>2.63</v>
      </c>
      <c r="L13256">
        <v>3.02</v>
      </c>
    </row>
    <row r="13257" spans="1:12" x14ac:dyDescent="0.2">
      <c r="A13257" s="4">
        <v>41201</v>
      </c>
      <c r="B13257">
        <v>0.11</v>
      </c>
      <c r="C13257">
        <v>0.1</v>
      </c>
      <c r="D13257">
        <v>0.14000000000000001</v>
      </c>
      <c r="E13257">
        <v>0.18</v>
      </c>
      <c r="F13257">
        <v>0.3</v>
      </c>
      <c r="G13257">
        <v>0.41</v>
      </c>
      <c r="H13257">
        <v>0.77</v>
      </c>
      <c r="I13257">
        <v>1.21</v>
      </c>
      <c r="J13257">
        <v>1.79</v>
      </c>
      <c r="K13257">
        <v>2.5499999999999998</v>
      </c>
      <c r="L13257">
        <v>2.94</v>
      </c>
    </row>
    <row r="13258" spans="1:12" x14ac:dyDescent="0.2">
      <c r="A13258" s="4">
        <v>41204</v>
      </c>
      <c r="B13258">
        <v>0.1</v>
      </c>
      <c r="C13258">
        <v>0.1</v>
      </c>
      <c r="D13258">
        <v>0.15</v>
      </c>
      <c r="E13258">
        <v>0.19</v>
      </c>
      <c r="F13258">
        <v>0.32</v>
      </c>
      <c r="G13258">
        <v>0.42</v>
      </c>
      <c r="H13258">
        <v>0.79</v>
      </c>
      <c r="I13258">
        <v>1.25</v>
      </c>
      <c r="J13258">
        <v>1.83</v>
      </c>
      <c r="K13258">
        <v>2.57</v>
      </c>
      <c r="L13258">
        <v>2.95</v>
      </c>
    </row>
    <row r="13259" spans="1:12" x14ac:dyDescent="0.2">
      <c r="A13259" s="4">
        <v>41205</v>
      </c>
      <c r="B13259">
        <v>0.11</v>
      </c>
      <c r="C13259">
        <v>0.11</v>
      </c>
      <c r="D13259">
        <v>0.15</v>
      </c>
      <c r="E13259">
        <v>0.18</v>
      </c>
      <c r="F13259">
        <v>0.28999999999999998</v>
      </c>
      <c r="G13259">
        <v>0.41</v>
      </c>
      <c r="H13259">
        <v>0.77</v>
      </c>
      <c r="I13259">
        <v>1.21</v>
      </c>
      <c r="J13259">
        <v>1.79</v>
      </c>
      <c r="K13259">
        <v>2.5299999999999998</v>
      </c>
      <c r="L13259">
        <v>2.91</v>
      </c>
    </row>
    <row r="13260" spans="1:12" x14ac:dyDescent="0.2">
      <c r="A13260" s="4">
        <v>41206</v>
      </c>
      <c r="B13260">
        <v>0.13</v>
      </c>
      <c r="C13260">
        <v>0.11</v>
      </c>
      <c r="D13260">
        <v>0.16</v>
      </c>
      <c r="E13260">
        <v>0.18</v>
      </c>
      <c r="F13260">
        <v>0.28999999999999998</v>
      </c>
      <c r="G13260">
        <v>0.4</v>
      </c>
      <c r="H13260">
        <v>0.76</v>
      </c>
      <c r="I13260">
        <v>1.21</v>
      </c>
      <c r="J13260">
        <v>1.8</v>
      </c>
      <c r="K13260">
        <v>2.5499999999999998</v>
      </c>
      <c r="L13260">
        <v>2.93</v>
      </c>
    </row>
    <row r="13261" spans="1:12" x14ac:dyDescent="0.2">
      <c r="A13261" s="4">
        <v>41207</v>
      </c>
      <c r="B13261">
        <v>0.13</v>
      </c>
      <c r="C13261">
        <v>0.11</v>
      </c>
      <c r="D13261">
        <v>0.16</v>
      </c>
      <c r="E13261">
        <v>0.19</v>
      </c>
      <c r="F13261">
        <v>0.31</v>
      </c>
      <c r="G13261">
        <v>0.43</v>
      </c>
      <c r="H13261">
        <v>0.82</v>
      </c>
      <c r="I13261">
        <v>1.28</v>
      </c>
      <c r="J13261">
        <v>1.86</v>
      </c>
      <c r="K13261">
        <v>2.6</v>
      </c>
      <c r="L13261">
        <v>2.98</v>
      </c>
    </row>
    <row r="13262" spans="1:12" x14ac:dyDescent="0.2">
      <c r="A13262" s="4">
        <v>41208</v>
      </c>
      <c r="B13262">
        <v>0.12</v>
      </c>
      <c r="C13262">
        <v>0.12</v>
      </c>
      <c r="D13262">
        <v>0.15</v>
      </c>
      <c r="E13262">
        <v>0.19</v>
      </c>
      <c r="F13262">
        <v>0.3</v>
      </c>
      <c r="G13262">
        <v>0.41</v>
      </c>
      <c r="H13262">
        <v>0.76</v>
      </c>
      <c r="I13262">
        <v>1.2</v>
      </c>
      <c r="J13262">
        <v>1.78</v>
      </c>
      <c r="K13262">
        <v>2.5299999999999998</v>
      </c>
      <c r="L13262">
        <v>2.92</v>
      </c>
    </row>
    <row r="13263" spans="1:12" x14ac:dyDescent="0.2">
      <c r="A13263" s="4">
        <v>41211</v>
      </c>
      <c r="B13263">
        <v>0.13</v>
      </c>
      <c r="C13263">
        <v>0.14000000000000001</v>
      </c>
      <c r="D13263">
        <v>0.16</v>
      </c>
      <c r="E13263">
        <v>0.18</v>
      </c>
      <c r="F13263">
        <v>0.3</v>
      </c>
      <c r="G13263">
        <v>0.4</v>
      </c>
      <c r="H13263">
        <v>0.74</v>
      </c>
      <c r="I13263">
        <v>1.1599999999999999</v>
      </c>
      <c r="J13263">
        <v>1.74</v>
      </c>
      <c r="K13263">
        <v>2.48</v>
      </c>
      <c r="L13263">
        <v>2.87</v>
      </c>
    </row>
    <row r="13264" spans="1:12" x14ac:dyDescent="0.2">
      <c r="A13264" s="4">
        <v>41212</v>
      </c>
      <c r="B13264" t="s">
        <v>13</v>
      </c>
      <c r="C13264" t="s">
        <v>13</v>
      </c>
      <c r="D13264" t="s">
        <v>13</v>
      </c>
      <c r="E13264" t="s">
        <v>13</v>
      </c>
      <c r="F13264" t="s">
        <v>13</v>
      </c>
      <c r="G13264" t="s">
        <v>13</v>
      </c>
      <c r="H13264" t="s">
        <v>13</v>
      </c>
      <c r="I13264" t="s">
        <v>13</v>
      </c>
      <c r="J13264" t="s">
        <v>13</v>
      </c>
      <c r="K13264" t="s">
        <v>13</v>
      </c>
      <c r="L13264" t="s">
        <v>13</v>
      </c>
    </row>
    <row r="13265" spans="1:12" x14ac:dyDescent="0.2">
      <c r="A13265" s="4">
        <v>41213</v>
      </c>
      <c r="B13265">
        <v>0.09</v>
      </c>
      <c r="C13265">
        <v>0.11</v>
      </c>
      <c r="D13265">
        <v>0.16</v>
      </c>
      <c r="E13265">
        <v>0.18</v>
      </c>
      <c r="F13265">
        <v>0.3</v>
      </c>
      <c r="G13265">
        <v>0.38</v>
      </c>
      <c r="H13265">
        <v>0.72</v>
      </c>
      <c r="I13265">
        <v>1.1399999999999999</v>
      </c>
      <c r="J13265">
        <v>1.72</v>
      </c>
      <c r="K13265">
        <v>2.46</v>
      </c>
      <c r="L13265">
        <v>2.85</v>
      </c>
    </row>
    <row r="13266" spans="1:12" x14ac:dyDescent="0.2">
      <c r="A13266" s="4">
        <v>41214</v>
      </c>
      <c r="B13266">
        <v>0.06</v>
      </c>
      <c r="C13266">
        <v>0.09</v>
      </c>
      <c r="D13266">
        <v>0.15</v>
      </c>
      <c r="E13266">
        <v>0.18</v>
      </c>
      <c r="F13266">
        <v>0.3</v>
      </c>
      <c r="G13266">
        <v>0.38</v>
      </c>
      <c r="H13266">
        <v>0.73</v>
      </c>
      <c r="I13266">
        <v>1.1599999999999999</v>
      </c>
      <c r="J13266">
        <v>1.75</v>
      </c>
      <c r="K13266">
        <v>2.5</v>
      </c>
      <c r="L13266">
        <v>2.89</v>
      </c>
    </row>
    <row r="13267" spans="1:12" x14ac:dyDescent="0.2">
      <c r="A13267" s="4">
        <v>41215</v>
      </c>
      <c r="B13267">
        <v>0.08</v>
      </c>
      <c r="C13267">
        <v>0.09</v>
      </c>
      <c r="D13267">
        <v>0.15</v>
      </c>
      <c r="E13267">
        <v>0.19</v>
      </c>
      <c r="F13267">
        <v>0.28000000000000003</v>
      </c>
      <c r="G13267">
        <v>0.38</v>
      </c>
      <c r="H13267">
        <v>0.73</v>
      </c>
      <c r="I13267">
        <v>1.1599999999999999</v>
      </c>
      <c r="J13267">
        <v>1.75</v>
      </c>
      <c r="K13267">
        <v>2.5099999999999998</v>
      </c>
      <c r="L13267">
        <v>2.91</v>
      </c>
    </row>
    <row r="13268" spans="1:12" x14ac:dyDescent="0.2">
      <c r="A13268" s="4">
        <v>41218</v>
      </c>
      <c r="B13268">
        <v>0.09</v>
      </c>
      <c r="C13268">
        <v>0.11</v>
      </c>
      <c r="D13268">
        <v>0.15</v>
      </c>
      <c r="E13268">
        <v>0.19</v>
      </c>
      <c r="F13268">
        <v>0.28000000000000003</v>
      </c>
      <c r="G13268">
        <v>0.38</v>
      </c>
      <c r="H13268">
        <v>0.7</v>
      </c>
      <c r="I13268">
        <v>1.1299999999999999</v>
      </c>
      <c r="J13268">
        <v>1.72</v>
      </c>
      <c r="K13268">
        <v>2.4700000000000002</v>
      </c>
      <c r="L13268">
        <v>2.88</v>
      </c>
    </row>
    <row r="13269" spans="1:12" x14ac:dyDescent="0.2">
      <c r="A13269" s="4">
        <v>41219</v>
      </c>
      <c r="B13269">
        <v>0.12</v>
      </c>
      <c r="C13269">
        <v>0.1</v>
      </c>
      <c r="D13269">
        <v>0.15</v>
      </c>
      <c r="E13269">
        <v>0.19</v>
      </c>
      <c r="F13269">
        <v>0.3</v>
      </c>
      <c r="G13269">
        <v>0.41</v>
      </c>
      <c r="H13269">
        <v>0.75</v>
      </c>
      <c r="I13269">
        <v>1.19</v>
      </c>
      <c r="J13269">
        <v>1.78</v>
      </c>
      <c r="K13269">
        <v>2.52</v>
      </c>
      <c r="L13269">
        <v>2.92</v>
      </c>
    </row>
    <row r="13270" spans="1:12" x14ac:dyDescent="0.2">
      <c r="A13270" s="4">
        <v>41220</v>
      </c>
      <c r="B13270">
        <v>0.12</v>
      </c>
      <c r="C13270">
        <v>0.1</v>
      </c>
      <c r="D13270">
        <v>0.14000000000000001</v>
      </c>
      <c r="E13270">
        <v>0.18</v>
      </c>
      <c r="F13270">
        <v>0.27</v>
      </c>
      <c r="G13270">
        <v>0.36</v>
      </c>
      <c r="H13270">
        <v>0.67</v>
      </c>
      <c r="I13270">
        <v>1.08</v>
      </c>
      <c r="J13270">
        <v>1.68</v>
      </c>
      <c r="K13270">
        <v>2.42</v>
      </c>
      <c r="L13270">
        <v>2.83</v>
      </c>
    </row>
    <row r="13271" spans="1:12" x14ac:dyDescent="0.2">
      <c r="A13271" s="4">
        <v>41221</v>
      </c>
      <c r="B13271">
        <v>0.13</v>
      </c>
      <c r="C13271">
        <v>0.1</v>
      </c>
      <c r="D13271">
        <v>0.15</v>
      </c>
      <c r="E13271">
        <v>0.2</v>
      </c>
      <c r="F13271">
        <v>0.27</v>
      </c>
      <c r="G13271">
        <v>0.35</v>
      </c>
      <c r="H13271">
        <v>0.65</v>
      </c>
      <c r="I13271">
        <v>1.04</v>
      </c>
      <c r="J13271">
        <v>1.62</v>
      </c>
      <c r="K13271">
        <v>2.35</v>
      </c>
      <c r="L13271">
        <v>2.77</v>
      </c>
    </row>
    <row r="13272" spans="1:12" x14ac:dyDescent="0.2">
      <c r="A13272" s="4">
        <v>41222</v>
      </c>
      <c r="B13272">
        <v>0.13</v>
      </c>
      <c r="C13272">
        <v>0.09</v>
      </c>
      <c r="D13272">
        <v>0.15</v>
      </c>
      <c r="E13272">
        <v>0.18</v>
      </c>
      <c r="F13272">
        <v>0.27</v>
      </c>
      <c r="G13272">
        <v>0.35</v>
      </c>
      <c r="H13272">
        <v>0.65</v>
      </c>
      <c r="I13272">
        <v>1.04</v>
      </c>
      <c r="J13272">
        <v>1.61</v>
      </c>
      <c r="K13272">
        <v>2.34</v>
      </c>
      <c r="L13272">
        <v>2.75</v>
      </c>
    </row>
    <row r="13273" spans="1:12" x14ac:dyDescent="0.2">
      <c r="A13273" s="4">
        <v>41225</v>
      </c>
      <c r="B13273" t="s">
        <v>13</v>
      </c>
      <c r="C13273" t="s">
        <v>13</v>
      </c>
      <c r="D13273" t="s">
        <v>13</v>
      </c>
      <c r="E13273" t="s">
        <v>13</v>
      </c>
      <c r="F13273" t="s">
        <v>13</v>
      </c>
      <c r="G13273" t="s">
        <v>13</v>
      </c>
      <c r="H13273" t="s">
        <v>13</v>
      </c>
      <c r="I13273" t="s">
        <v>13</v>
      </c>
      <c r="J13273" t="s">
        <v>13</v>
      </c>
      <c r="K13273" t="s">
        <v>13</v>
      </c>
      <c r="L13273" t="s">
        <v>13</v>
      </c>
    </row>
    <row r="13274" spans="1:12" x14ac:dyDescent="0.2">
      <c r="A13274" s="4">
        <v>41226</v>
      </c>
      <c r="B13274">
        <v>0.12</v>
      </c>
      <c r="C13274">
        <v>0.11</v>
      </c>
      <c r="D13274">
        <v>0.15</v>
      </c>
      <c r="E13274">
        <v>0.18</v>
      </c>
      <c r="F13274">
        <v>0.27</v>
      </c>
      <c r="G13274">
        <v>0.33</v>
      </c>
      <c r="H13274">
        <v>0.63</v>
      </c>
      <c r="I13274">
        <v>1.02</v>
      </c>
      <c r="J13274">
        <v>1.59</v>
      </c>
      <c r="K13274">
        <v>2.31</v>
      </c>
      <c r="L13274">
        <v>2.72</v>
      </c>
    </row>
    <row r="13275" spans="1:12" x14ac:dyDescent="0.2">
      <c r="A13275" s="4">
        <v>41227</v>
      </c>
      <c r="B13275">
        <v>0.15</v>
      </c>
      <c r="C13275">
        <v>0.1</v>
      </c>
      <c r="D13275">
        <v>0.15</v>
      </c>
      <c r="E13275">
        <v>0.18</v>
      </c>
      <c r="F13275">
        <v>0.25</v>
      </c>
      <c r="G13275">
        <v>0.33</v>
      </c>
      <c r="H13275">
        <v>0.63</v>
      </c>
      <c r="I13275">
        <v>1.03</v>
      </c>
      <c r="J13275">
        <v>1.59</v>
      </c>
      <c r="K13275">
        <v>2.31</v>
      </c>
      <c r="L13275">
        <v>2.73</v>
      </c>
    </row>
    <row r="13276" spans="1:12" x14ac:dyDescent="0.2">
      <c r="A13276" s="4">
        <v>41228</v>
      </c>
      <c r="B13276">
        <v>0.13</v>
      </c>
      <c r="C13276">
        <v>0.08</v>
      </c>
      <c r="D13276">
        <v>0.14000000000000001</v>
      </c>
      <c r="E13276">
        <v>0.17</v>
      </c>
      <c r="F13276">
        <v>0.24</v>
      </c>
      <c r="G13276">
        <v>0.32</v>
      </c>
      <c r="H13276">
        <v>0.62</v>
      </c>
      <c r="I13276">
        <v>1.02</v>
      </c>
      <c r="J13276">
        <v>1.58</v>
      </c>
      <c r="K13276">
        <v>2.2999999999999998</v>
      </c>
      <c r="L13276">
        <v>2.72</v>
      </c>
    </row>
    <row r="13277" spans="1:12" x14ac:dyDescent="0.2">
      <c r="A13277" s="4">
        <v>41229</v>
      </c>
      <c r="B13277">
        <v>7.0000000000000007E-2</v>
      </c>
      <c r="C13277">
        <v>0.06</v>
      </c>
      <c r="D13277">
        <v>0.13</v>
      </c>
      <c r="E13277">
        <v>0.16</v>
      </c>
      <c r="F13277">
        <v>0.24</v>
      </c>
      <c r="G13277">
        <v>0.32</v>
      </c>
      <c r="H13277">
        <v>0.62</v>
      </c>
      <c r="I13277">
        <v>1.01</v>
      </c>
      <c r="J13277">
        <v>1.58</v>
      </c>
      <c r="K13277">
        <v>2.31</v>
      </c>
      <c r="L13277">
        <v>2.73</v>
      </c>
    </row>
    <row r="13278" spans="1:12" x14ac:dyDescent="0.2">
      <c r="A13278" s="4">
        <v>41232</v>
      </c>
      <c r="B13278">
        <v>0.06</v>
      </c>
      <c r="C13278">
        <v>0.09</v>
      </c>
      <c r="D13278">
        <v>0.14000000000000001</v>
      </c>
      <c r="E13278">
        <v>0.16</v>
      </c>
      <c r="F13278">
        <v>0.25</v>
      </c>
      <c r="G13278">
        <v>0.33</v>
      </c>
      <c r="H13278">
        <v>0.64</v>
      </c>
      <c r="I13278">
        <v>1.04</v>
      </c>
      <c r="J13278">
        <v>1.61</v>
      </c>
      <c r="K13278">
        <v>2.34</v>
      </c>
      <c r="L13278">
        <v>2.76</v>
      </c>
    </row>
    <row r="13279" spans="1:12" x14ac:dyDescent="0.2">
      <c r="A13279" s="4">
        <v>41233</v>
      </c>
      <c r="B13279">
        <v>0.15</v>
      </c>
      <c r="C13279">
        <v>0.08</v>
      </c>
      <c r="D13279">
        <v>0.14000000000000001</v>
      </c>
      <c r="E13279">
        <v>0.16</v>
      </c>
      <c r="F13279">
        <v>0.27</v>
      </c>
      <c r="G13279">
        <v>0.36</v>
      </c>
      <c r="H13279">
        <v>0.67</v>
      </c>
      <c r="I13279">
        <v>1.0900000000000001</v>
      </c>
      <c r="J13279">
        <v>1.66</v>
      </c>
      <c r="K13279">
        <v>2.4</v>
      </c>
      <c r="L13279">
        <v>2.82</v>
      </c>
    </row>
    <row r="13280" spans="1:12" x14ac:dyDescent="0.2">
      <c r="A13280" s="4">
        <v>41234</v>
      </c>
      <c r="B13280">
        <v>0.17</v>
      </c>
      <c r="C13280">
        <v>0.1</v>
      </c>
      <c r="D13280">
        <v>0.14000000000000001</v>
      </c>
      <c r="E13280">
        <v>0.17</v>
      </c>
      <c r="F13280">
        <v>0.27</v>
      </c>
      <c r="G13280">
        <v>0.37</v>
      </c>
      <c r="H13280">
        <v>0.69</v>
      </c>
      <c r="I13280">
        <v>1.1100000000000001</v>
      </c>
      <c r="J13280">
        <v>1.69</v>
      </c>
      <c r="K13280">
        <v>2.42</v>
      </c>
      <c r="L13280">
        <v>2.83</v>
      </c>
    </row>
    <row r="13281" spans="1:12" x14ac:dyDescent="0.2">
      <c r="A13281" s="4">
        <v>41235</v>
      </c>
      <c r="B13281" t="s">
        <v>13</v>
      </c>
      <c r="C13281" t="s">
        <v>13</v>
      </c>
      <c r="D13281" t="s">
        <v>13</v>
      </c>
      <c r="E13281" t="s">
        <v>13</v>
      </c>
      <c r="F13281" t="s">
        <v>13</v>
      </c>
      <c r="G13281" t="s">
        <v>13</v>
      </c>
      <c r="H13281" t="s">
        <v>13</v>
      </c>
      <c r="I13281" t="s">
        <v>13</v>
      </c>
      <c r="J13281" t="s">
        <v>13</v>
      </c>
      <c r="K13281" t="s">
        <v>13</v>
      </c>
      <c r="L13281" t="s">
        <v>13</v>
      </c>
    </row>
    <row r="13282" spans="1:12" x14ac:dyDescent="0.2">
      <c r="A13282" s="4">
        <v>41236</v>
      </c>
      <c r="B13282">
        <v>0.16</v>
      </c>
      <c r="C13282">
        <v>0.1</v>
      </c>
      <c r="D13282">
        <v>0.14000000000000001</v>
      </c>
      <c r="E13282">
        <v>0.19</v>
      </c>
      <c r="F13282">
        <v>0.28999999999999998</v>
      </c>
      <c r="G13282">
        <v>0.37</v>
      </c>
      <c r="H13282">
        <v>0.7</v>
      </c>
      <c r="I13282">
        <v>1.1200000000000001</v>
      </c>
      <c r="J13282">
        <v>1.7</v>
      </c>
      <c r="K13282">
        <v>2.42</v>
      </c>
      <c r="L13282">
        <v>2.83</v>
      </c>
    </row>
    <row r="13283" spans="1:12" x14ac:dyDescent="0.2">
      <c r="A13283" s="4">
        <v>41239</v>
      </c>
      <c r="B13283">
        <v>0.14000000000000001</v>
      </c>
      <c r="C13283">
        <v>0.1</v>
      </c>
      <c r="D13283">
        <v>0.15</v>
      </c>
      <c r="E13283">
        <v>0.17</v>
      </c>
      <c r="F13283">
        <v>0.27</v>
      </c>
      <c r="G13283">
        <v>0.36</v>
      </c>
      <c r="H13283">
        <v>0.68</v>
      </c>
      <c r="I13283">
        <v>1.0900000000000001</v>
      </c>
      <c r="J13283">
        <v>1.66</v>
      </c>
      <c r="K13283">
        <v>2.39</v>
      </c>
      <c r="L13283">
        <v>2.8</v>
      </c>
    </row>
    <row r="13284" spans="1:12" x14ac:dyDescent="0.2">
      <c r="A13284" s="4">
        <v>41240</v>
      </c>
      <c r="B13284">
        <v>0.17</v>
      </c>
      <c r="C13284">
        <v>0.1</v>
      </c>
      <c r="D13284">
        <v>0.15</v>
      </c>
      <c r="E13284">
        <v>0.18</v>
      </c>
      <c r="F13284">
        <v>0.27</v>
      </c>
      <c r="G13284">
        <v>0.36</v>
      </c>
      <c r="H13284">
        <v>0.66</v>
      </c>
      <c r="I13284">
        <v>1.07</v>
      </c>
      <c r="J13284">
        <v>1.64</v>
      </c>
      <c r="K13284">
        <v>2.38</v>
      </c>
      <c r="L13284">
        <v>2.79</v>
      </c>
    </row>
    <row r="13285" spans="1:12" x14ac:dyDescent="0.2">
      <c r="A13285" s="4">
        <v>41241</v>
      </c>
      <c r="B13285">
        <v>0.17</v>
      </c>
      <c r="C13285">
        <v>0.1</v>
      </c>
      <c r="D13285">
        <v>0.14000000000000001</v>
      </c>
      <c r="E13285">
        <v>0.18</v>
      </c>
      <c r="F13285">
        <v>0.27</v>
      </c>
      <c r="G13285">
        <v>0.35</v>
      </c>
      <c r="H13285">
        <v>0.64</v>
      </c>
      <c r="I13285">
        <v>1.05</v>
      </c>
      <c r="J13285">
        <v>1.63</v>
      </c>
      <c r="K13285">
        <v>2.36</v>
      </c>
      <c r="L13285">
        <v>2.79</v>
      </c>
    </row>
    <row r="13286" spans="1:12" x14ac:dyDescent="0.2">
      <c r="A13286" s="4">
        <v>41242</v>
      </c>
      <c r="B13286">
        <v>0.16</v>
      </c>
      <c r="C13286">
        <v>0.09</v>
      </c>
      <c r="D13286">
        <v>0.15</v>
      </c>
      <c r="E13286">
        <v>0.18</v>
      </c>
      <c r="F13286">
        <v>0.25</v>
      </c>
      <c r="G13286">
        <v>0.35</v>
      </c>
      <c r="H13286">
        <v>0.63</v>
      </c>
      <c r="I13286">
        <v>1.04</v>
      </c>
      <c r="J13286">
        <v>1.62</v>
      </c>
      <c r="K13286">
        <v>2.37</v>
      </c>
      <c r="L13286">
        <v>2.79</v>
      </c>
    </row>
    <row r="13287" spans="1:12" x14ac:dyDescent="0.2">
      <c r="A13287" s="4">
        <v>41243</v>
      </c>
      <c r="B13287">
        <v>0.11</v>
      </c>
      <c r="C13287">
        <v>0.08</v>
      </c>
      <c r="D13287">
        <v>0.13</v>
      </c>
      <c r="E13287">
        <v>0.18</v>
      </c>
      <c r="F13287">
        <v>0.25</v>
      </c>
      <c r="G13287">
        <v>0.34</v>
      </c>
      <c r="H13287">
        <v>0.61</v>
      </c>
      <c r="I13287">
        <v>1.04</v>
      </c>
      <c r="J13287">
        <v>1.62</v>
      </c>
      <c r="K13287">
        <v>2.37</v>
      </c>
      <c r="L13287">
        <v>2.81</v>
      </c>
    </row>
    <row r="13288" spans="1:12" x14ac:dyDescent="0.2">
      <c r="A13288" s="4">
        <v>41246</v>
      </c>
      <c r="B13288">
        <v>0.13</v>
      </c>
      <c r="C13288">
        <v>0.1</v>
      </c>
      <c r="D13288">
        <v>0.14000000000000001</v>
      </c>
      <c r="E13288">
        <v>0.18</v>
      </c>
      <c r="F13288">
        <v>0.25</v>
      </c>
      <c r="G13288">
        <v>0.34</v>
      </c>
      <c r="H13288">
        <v>0.63</v>
      </c>
      <c r="I13288">
        <v>1.05</v>
      </c>
      <c r="J13288">
        <v>1.63</v>
      </c>
      <c r="K13288">
        <v>2.37</v>
      </c>
      <c r="L13288">
        <v>2.8</v>
      </c>
    </row>
    <row r="13289" spans="1:12" x14ac:dyDescent="0.2">
      <c r="A13289" s="4">
        <v>41247</v>
      </c>
      <c r="B13289">
        <v>7.0000000000000007E-2</v>
      </c>
      <c r="C13289">
        <v>0.1</v>
      </c>
      <c r="D13289">
        <v>0.15</v>
      </c>
      <c r="E13289">
        <v>0.18</v>
      </c>
      <c r="F13289">
        <v>0.25</v>
      </c>
      <c r="G13289">
        <v>0.34</v>
      </c>
      <c r="H13289">
        <v>0.63</v>
      </c>
      <c r="I13289">
        <v>1.04</v>
      </c>
      <c r="J13289">
        <v>1.62</v>
      </c>
      <c r="K13289">
        <v>2.36</v>
      </c>
      <c r="L13289">
        <v>2.78</v>
      </c>
    </row>
    <row r="13290" spans="1:12" x14ac:dyDescent="0.2">
      <c r="A13290" s="4">
        <v>41248</v>
      </c>
      <c r="B13290">
        <v>7.0000000000000007E-2</v>
      </c>
      <c r="C13290">
        <v>0.1</v>
      </c>
      <c r="D13290">
        <v>0.14000000000000001</v>
      </c>
      <c r="E13290">
        <v>0.18</v>
      </c>
      <c r="F13290">
        <v>0.25</v>
      </c>
      <c r="G13290">
        <v>0.32</v>
      </c>
      <c r="H13290">
        <v>0.61</v>
      </c>
      <c r="I13290">
        <v>1.02</v>
      </c>
      <c r="J13290">
        <v>1.6</v>
      </c>
      <c r="K13290">
        <v>2.35</v>
      </c>
      <c r="L13290">
        <v>2.78</v>
      </c>
    </row>
    <row r="13291" spans="1:12" x14ac:dyDescent="0.2">
      <c r="A13291" s="4">
        <v>41249</v>
      </c>
      <c r="B13291">
        <v>7.0000000000000007E-2</v>
      </c>
      <c r="C13291">
        <v>0.1</v>
      </c>
      <c r="D13291">
        <v>0.14000000000000001</v>
      </c>
      <c r="E13291">
        <v>0.18</v>
      </c>
      <c r="F13291">
        <v>0.25</v>
      </c>
      <c r="G13291">
        <v>0.32</v>
      </c>
      <c r="H13291">
        <v>0.6</v>
      </c>
      <c r="I13291">
        <v>1</v>
      </c>
      <c r="J13291">
        <v>1.59</v>
      </c>
      <c r="K13291">
        <v>2.33</v>
      </c>
      <c r="L13291">
        <v>2.76</v>
      </c>
    </row>
    <row r="13292" spans="1:12" x14ac:dyDescent="0.2">
      <c r="A13292" s="4">
        <v>41250</v>
      </c>
      <c r="B13292">
        <v>0.06</v>
      </c>
      <c r="C13292">
        <v>0.09</v>
      </c>
      <c r="D13292">
        <v>0.14000000000000001</v>
      </c>
      <c r="E13292">
        <v>0.18</v>
      </c>
      <c r="F13292">
        <v>0.25</v>
      </c>
      <c r="G13292">
        <v>0.33</v>
      </c>
      <c r="H13292">
        <v>0.63</v>
      </c>
      <c r="I13292">
        <v>1.04</v>
      </c>
      <c r="J13292">
        <v>1.64</v>
      </c>
      <c r="K13292">
        <v>2.39</v>
      </c>
      <c r="L13292">
        <v>2.81</v>
      </c>
    </row>
    <row r="13293" spans="1:12" x14ac:dyDescent="0.2">
      <c r="A13293" s="4">
        <v>41253</v>
      </c>
      <c r="B13293">
        <v>0.05</v>
      </c>
      <c r="C13293">
        <v>0.09</v>
      </c>
      <c r="D13293">
        <v>0.14000000000000001</v>
      </c>
      <c r="E13293">
        <v>0.18</v>
      </c>
      <c r="F13293">
        <v>0.24</v>
      </c>
      <c r="G13293">
        <v>0.33</v>
      </c>
      <c r="H13293">
        <v>0.62</v>
      </c>
      <c r="I13293">
        <v>1.04</v>
      </c>
      <c r="J13293">
        <v>1.63</v>
      </c>
      <c r="K13293">
        <v>2.38</v>
      </c>
      <c r="L13293">
        <v>2.8</v>
      </c>
    </row>
    <row r="13294" spans="1:12" x14ac:dyDescent="0.2">
      <c r="A13294" s="4">
        <v>41254</v>
      </c>
      <c r="B13294">
        <v>0.04</v>
      </c>
      <c r="C13294">
        <v>0.08</v>
      </c>
      <c r="D13294">
        <v>0.13</v>
      </c>
      <c r="E13294">
        <v>0.16</v>
      </c>
      <c r="F13294">
        <v>0.24</v>
      </c>
      <c r="G13294">
        <v>0.32</v>
      </c>
      <c r="H13294">
        <v>0.64</v>
      </c>
      <c r="I13294">
        <v>1.06</v>
      </c>
      <c r="J13294">
        <v>1.66</v>
      </c>
      <c r="K13294">
        <v>2.41</v>
      </c>
      <c r="L13294">
        <v>2.83</v>
      </c>
    </row>
    <row r="13295" spans="1:12" x14ac:dyDescent="0.2">
      <c r="A13295" s="4">
        <v>41255</v>
      </c>
      <c r="B13295">
        <v>0.04</v>
      </c>
      <c r="C13295">
        <v>7.0000000000000007E-2</v>
      </c>
      <c r="D13295">
        <v>0.1</v>
      </c>
      <c r="E13295">
        <v>0.14000000000000001</v>
      </c>
      <c r="F13295">
        <v>0.25</v>
      </c>
      <c r="G13295">
        <v>0.32</v>
      </c>
      <c r="H13295">
        <v>0.66</v>
      </c>
      <c r="I13295">
        <v>1.1100000000000001</v>
      </c>
      <c r="J13295">
        <v>1.72</v>
      </c>
      <c r="K13295">
        <v>2.48</v>
      </c>
      <c r="L13295">
        <v>2.9</v>
      </c>
    </row>
    <row r="13296" spans="1:12" x14ac:dyDescent="0.2">
      <c r="A13296" s="4">
        <v>41256</v>
      </c>
      <c r="B13296">
        <v>0.02</v>
      </c>
      <c r="C13296">
        <v>0.06</v>
      </c>
      <c r="D13296">
        <v>0.11</v>
      </c>
      <c r="E13296">
        <v>0.14000000000000001</v>
      </c>
      <c r="F13296">
        <v>0.27</v>
      </c>
      <c r="G13296">
        <v>0.34</v>
      </c>
      <c r="H13296">
        <v>0.7</v>
      </c>
      <c r="I13296">
        <v>1.1499999999999999</v>
      </c>
      <c r="J13296">
        <v>1.74</v>
      </c>
      <c r="K13296">
        <v>2.4900000000000002</v>
      </c>
      <c r="L13296">
        <v>2.9</v>
      </c>
    </row>
    <row r="13297" spans="1:12" x14ac:dyDescent="0.2">
      <c r="A13297" s="4">
        <v>41257</v>
      </c>
      <c r="B13297">
        <v>0.01</v>
      </c>
      <c r="C13297">
        <v>0.04</v>
      </c>
      <c r="D13297">
        <v>0.09</v>
      </c>
      <c r="E13297">
        <v>0.13</v>
      </c>
      <c r="F13297">
        <v>0.24</v>
      </c>
      <c r="G13297">
        <v>0.34</v>
      </c>
      <c r="H13297">
        <v>0.7</v>
      </c>
      <c r="I13297">
        <v>1.1499999999999999</v>
      </c>
      <c r="J13297">
        <v>1.72</v>
      </c>
      <c r="K13297">
        <v>2.46</v>
      </c>
      <c r="L13297">
        <v>2.87</v>
      </c>
    </row>
    <row r="13298" spans="1:12" x14ac:dyDescent="0.2">
      <c r="A13298" s="4">
        <v>41260</v>
      </c>
      <c r="B13298">
        <v>0.01</v>
      </c>
      <c r="C13298">
        <v>0.05</v>
      </c>
      <c r="D13298">
        <v>0.1</v>
      </c>
      <c r="E13298">
        <v>0.13</v>
      </c>
      <c r="F13298">
        <v>0.25</v>
      </c>
      <c r="G13298">
        <v>0.37</v>
      </c>
      <c r="H13298">
        <v>0.74</v>
      </c>
      <c r="I13298">
        <v>1.2</v>
      </c>
      <c r="J13298">
        <v>1.78</v>
      </c>
      <c r="K13298">
        <v>2.5299999999999998</v>
      </c>
      <c r="L13298">
        <v>2.94</v>
      </c>
    </row>
    <row r="13299" spans="1:12" x14ac:dyDescent="0.2">
      <c r="A13299" s="4">
        <v>41261</v>
      </c>
      <c r="B13299">
        <v>0.04</v>
      </c>
      <c r="C13299">
        <v>0.06</v>
      </c>
      <c r="D13299">
        <v>0.12</v>
      </c>
      <c r="E13299">
        <v>0.16</v>
      </c>
      <c r="F13299">
        <v>0.28000000000000003</v>
      </c>
      <c r="G13299">
        <v>0.39</v>
      </c>
      <c r="H13299">
        <v>0.78</v>
      </c>
      <c r="I13299">
        <v>1.25</v>
      </c>
      <c r="J13299">
        <v>1.84</v>
      </c>
      <c r="K13299">
        <v>2.59</v>
      </c>
      <c r="L13299">
        <v>3</v>
      </c>
    </row>
    <row r="13300" spans="1:12" x14ac:dyDescent="0.2">
      <c r="A13300" s="4">
        <v>41262</v>
      </c>
      <c r="B13300">
        <v>0.03</v>
      </c>
      <c r="C13300">
        <v>0.05</v>
      </c>
      <c r="D13300">
        <v>0.1</v>
      </c>
      <c r="E13300">
        <v>0.15</v>
      </c>
      <c r="F13300">
        <v>0.28000000000000003</v>
      </c>
      <c r="G13300">
        <v>0.39</v>
      </c>
      <c r="H13300">
        <v>0.77</v>
      </c>
      <c r="I13300">
        <v>1.24</v>
      </c>
      <c r="J13300">
        <v>1.82</v>
      </c>
      <c r="K13300">
        <v>2.58</v>
      </c>
      <c r="L13300">
        <v>2.99</v>
      </c>
    </row>
    <row r="13301" spans="1:12" x14ac:dyDescent="0.2">
      <c r="A13301" s="4">
        <v>41263</v>
      </c>
      <c r="B13301">
        <v>0.02</v>
      </c>
      <c r="C13301">
        <v>0.06</v>
      </c>
      <c r="D13301">
        <v>0.1</v>
      </c>
      <c r="E13301">
        <v>0.15</v>
      </c>
      <c r="F13301">
        <v>0.28000000000000003</v>
      </c>
      <c r="G13301">
        <v>0.39</v>
      </c>
      <c r="H13301">
        <v>0.77</v>
      </c>
      <c r="I13301">
        <v>1.24</v>
      </c>
      <c r="J13301">
        <v>1.81</v>
      </c>
      <c r="K13301">
        <v>2.57</v>
      </c>
      <c r="L13301">
        <v>2.98</v>
      </c>
    </row>
    <row r="13302" spans="1:12" x14ac:dyDescent="0.2">
      <c r="A13302" s="4">
        <v>41264</v>
      </c>
      <c r="B13302">
        <v>0.02</v>
      </c>
      <c r="C13302">
        <v>0.06</v>
      </c>
      <c r="D13302">
        <v>0.12</v>
      </c>
      <c r="E13302">
        <v>0.15</v>
      </c>
      <c r="F13302">
        <v>0.26</v>
      </c>
      <c r="G13302">
        <v>0.38</v>
      </c>
      <c r="H13302">
        <v>0.75</v>
      </c>
      <c r="I13302">
        <v>1.2</v>
      </c>
      <c r="J13302">
        <v>1.77</v>
      </c>
      <c r="K13302">
        <v>2.52</v>
      </c>
      <c r="L13302">
        <v>2.93</v>
      </c>
    </row>
    <row r="13303" spans="1:12" x14ac:dyDescent="0.2">
      <c r="A13303" s="4">
        <v>41267</v>
      </c>
      <c r="B13303">
        <v>0.03</v>
      </c>
      <c r="C13303">
        <v>0.06</v>
      </c>
      <c r="D13303">
        <v>0.11</v>
      </c>
      <c r="E13303">
        <v>0.16</v>
      </c>
      <c r="F13303">
        <v>0.26</v>
      </c>
      <c r="G13303">
        <v>0.38</v>
      </c>
      <c r="H13303">
        <v>0.77</v>
      </c>
      <c r="I13303">
        <v>1.22</v>
      </c>
      <c r="J13303">
        <v>1.79</v>
      </c>
      <c r="K13303">
        <v>2.5299999999999998</v>
      </c>
      <c r="L13303">
        <v>2.94</v>
      </c>
    </row>
    <row r="13304" spans="1:12" x14ac:dyDescent="0.2">
      <c r="A13304" s="4">
        <v>41268</v>
      </c>
      <c r="B13304" t="s">
        <v>13</v>
      </c>
      <c r="C13304" t="s">
        <v>13</v>
      </c>
      <c r="D13304" t="s">
        <v>13</v>
      </c>
      <c r="E13304" t="s">
        <v>13</v>
      </c>
      <c r="F13304" t="s">
        <v>13</v>
      </c>
      <c r="G13304" t="s">
        <v>13</v>
      </c>
      <c r="H13304" t="s">
        <v>13</v>
      </c>
      <c r="I13304" t="s">
        <v>13</v>
      </c>
      <c r="J13304" t="s">
        <v>13</v>
      </c>
      <c r="K13304" t="s">
        <v>13</v>
      </c>
      <c r="L13304" t="s">
        <v>13</v>
      </c>
    </row>
    <row r="13305" spans="1:12" x14ac:dyDescent="0.2">
      <c r="A13305" s="4">
        <v>41269</v>
      </c>
      <c r="B13305">
        <v>0.05</v>
      </c>
      <c r="C13305">
        <v>0.09</v>
      </c>
      <c r="D13305">
        <v>0.13</v>
      </c>
      <c r="E13305">
        <v>0.16</v>
      </c>
      <c r="F13305">
        <v>0.26</v>
      </c>
      <c r="G13305">
        <v>0.39</v>
      </c>
      <c r="H13305">
        <v>0.76</v>
      </c>
      <c r="I13305">
        <v>1.2</v>
      </c>
      <c r="J13305">
        <v>1.77</v>
      </c>
      <c r="K13305">
        <v>2.52</v>
      </c>
      <c r="L13305">
        <v>2.94</v>
      </c>
    </row>
    <row r="13306" spans="1:12" x14ac:dyDescent="0.2">
      <c r="A13306" s="4">
        <v>41270</v>
      </c>
      <c r="B13306">
        <v>0.01</v>
      </c>
      <c r="C13306">
        <v>0.08</v>
      </c>
      <c r="D13306">
        <v>0.12</v>
      </c>
      <c r="E13306">
        <v>0.15</v>
      </c>
      <c r="F13306">
        <v>0.26</v>
      </c>
      <c r="G13306">
        <v>0.37</v>
      </c>
      <c r="H13306">
        <v>0.72</v>
      </c>
      <c r="I13306">
        <v>1.1499999999999999</v>
      </c>
      <c r="J13306">
        <v>1.74</v>
      </c>
      <c r="K13306">
        <v>2.48</v>
      </c>
      <c r="L13306">
        <v>2.89</v>
      </c>
    </row>
    <row r="13307" spans="1:12" x14ac:dyDescent="0.2">
      <c r="A13307" s="4">
        <v>41271</v>
      </c>
      <c r="B13307">
        <v>0</v>
      </c>
      <c r="C13307">
        <v>0.01</v>
      </c>
      <c r="D13307">
        <v>0.1</v>
      </c>
      <c r="E13307">
        <v>0.15</v>
      </c>
      <c r="F13307">
        <v>0.27</v>
      </c>
      <c r="G13307">
        <v>0.36</v>
      </c>
      <c r="H13307">
        <v>0.72</v>
      </c>
      <c r="I13307">
        <v>1.1499999999999999</v>
      </c>
      <c r="J13307">
        <v>1.73</v>
      </c>
      <c r="K13307">
        <v>2.4700000000000002</v>
      </c>
      <c r="L13307">
        <v>2.88</v>
      </c>
    </row>
    <row r="13308" spans="1:12" x14ac:dyDescent="0.2">
      <c r="A13308" s="4">
        <v>41274</v>
      </c>
      <c r="B13308">
        <v>0.02</v>
      </c>
      <c r="C13308">
        <v>0.05</v>
      </c>
      <c r="D13308">
        <v>0.11</v>
      </c>
      <c r="E13308">
        <v>0.16</v>
      </c>
      <c r="F13308">
        <v>0.25</v>
      </c>
      <c r="G13308">
        <v>0.36</v>
      </c>
      <c r="H13308">
        <v>0.72</v>
      </c>
      <c r="I13308">
        <v>1.18</v>
      </c>
      <c r="J13308">
        <v>1.78</v>
      </c>
      <c r="K13308">
        <v>2.54</v>
      </c>
      <c r="L13308">
        <v>2.95</v>
      </c>
    </row>
    <row r="13309" spans="1:12" x14ac:dyDescent="0.2">
      <c r="A13309" s="4">
        <v>41275</v>
      </c>
      <c r="B13309" t="s">
        <v>13</v>
      </c>
      <c r="C13309" t="s">
        <v>13</v>
      </c>
      <c r="D13309" t="s">
        <v>13</v>
      </c>
      <c r="E13309" t="s">
        <v>13</v>
      </c>
      <c r="F13309" t="s">
        <v>13</v>
      </c>
      <c r="G13309" t="s">
        <v>13</v>
      </c>
      <c r="H13309" t="s">
        <v>13</v>
      </c>
      <c r="I13309" t="s">
        <v>13</v>
      </c>
      <c r="J13309" t="s">
        <v>13</v>
      </c>
      <c r="K13309" t="s">
        <v>13</v>
      </c>
      <c r="L13309" t="s">
        <v>13</v>
      </c>
    </row>
    <row r="13310" spans="1:12" x14ac:dyDescent="0.2">
      <c r="A13310" s="4">
        <v>41276</v>
      </c>
      <c r="B13310">
        <v>7.0000000000000007E-2</v>
      </c>
      <c r="C13310">
        <v>0.08</v>
      </c>
      <c r="D13310">
        <v>0.12</v>
      </c>
      <c r="E13310">
        <v>0.15</v>
      </c>
      <c r="F13310">
        <v>0.27</v>
      </c>
      <c r="G13310">
        <v>0.37</v>
      </c>
      <c r="H13310">
        <v>0.76</v>
      </c>
      <c r="I13310">
        <v>1.25</v>
      </c>
      <c r="J13310">
        <v>1.86</v>
      </c>
      <c r="K13310">
        <v>2.63</v>
      </c>
      <c r="L13310">
        <v>3.04</v>
      </c>
    </row>
    <row r="13311" spans="1:12" x14ac:dyDescent="0.2">
      <c r="A13311" s="4">
        <v>41277</v>
      </c>
      <c r="B13311">
        <v>0.06</v>
      </c>
      <c r="C13311">
        <v>0.08</v>
      </c>
      <c r="D13311">
        <v>0.12</v>
      </c>
      <c r="E13311">
        <v>0.15</v>
      </c>
      <c r="F13311">
        <v>0.27</v>
      </c>
      <c r="G13311">
        <v>0.4</v>
      </c>
      <c r="H13311">
        <v>0.81</v>
      </c>
      <c r="I13311">
        <v>1.31</v>
      </c>
      <c r="J13311">
        <v>1.92</v>
      </c>
      <c r="K13311">
        <v>2.7</v>
      </c>
      <c r="L13311">
        <v>3.12</v>
      </c>
    </row>
    <row r="13312" spans="1:12" x14ac:dyDescent="0.2">
      <c r="A13312" s="4">
        <v>41278</v>
      </c>
      <c r="B13312">
        <v>0.06</v>
      </c>
      <c r="C13312">
        <v>7.0000000000000007E-2</v>
      </c>
      <c r="D13312">
        <v>0.11</v>
      </c>
      <c r="E13312">
        <v>0.15</v>
      </c>
      <c r="F13312">
        <v>0.27</v>
      </c>
      <c r="G13312">
        <v>0.41</v>
      </c>
      <c r="H13312">
        <v>0.82</v>
      </c>
      <c r="I13312">
        <v>1.32</v>
      </c>
      <c r="J13312">
        <v>1.93</v>
      </c>
      <c r="K13312">
        <v>2.7</v>
      </c>
      <c r="L13312">
        <v>3.1</v>
      </c>
    </row>
    <row r="13313" spans="1:12" x14ac:dyDescent="0.2">
      <c r="A13313" s="4">
        <v>41281</v>
      </c>
      <c r="B13313">
        <v>0.05</v>
      </c>
      <c r="C13313">
        <v>7.0000000000000007E-2</v>
      </c>
      <c r="D13313">
        <v>0.11</v>
      </c>
      <c r="E13313">
        <v>0.15</v>
      </c>
      <c r="F13313">
        <v>0.27</v>
      </c>
      <c r="G13313">
        <v>0.41</v>
      </c>
      <c r="H13313">
        <v>0.82</v>
      </c>
      <c r="I13313">
        <v>1.31</v>
      </c>
      <c r="J13313">
        <v>1.92</v>
      </c>
      <c r="K13313">
        <v>2.7</v>
      </c>
      <c r="L13313">
        <v>3.1</v>
      </c>
    </row>
    <row r="13314" spans="1:12" x14ac:dyDescent="0.2">
      <c r="A13314" s="4">
        <v>41282</v>
      </c>
      <c r="B13314">
        <v>0.06</v>
      </c>
      <c r="C13314">
        <v>7.0000000000000007E-2</v>
      </c>
      <c r="D13314">
        <v>0.11</v>
      </c>
      <c r="E13314">
        <v>0.14000000000000001</v>
      </c>
      <c r="F13314">
        <v>0.25</v>
      </c>
      <c r="G13314">
        <v>0.38</v>
      </c>
      <c r="H13314">
        <v>0.79</v>
      </c>
      <c r="I13314">
        <v>1.28</v>
      </c>
      <c r="J13314">
        <v>1.89</v>
      </c>
      <c r="K13314">
        <v>2.66</v>
      </c>
      <c r="L13314">
        <v>3.06</v>
      </c>
    </row>
    <row r="13315" spans="1:12" x14ac:dyDescent="0.2">
      <c r="A13315" s="4">
        <v>41283</v>
      </c>
      <c r="B13315">
        <v>0.04</v>
      </c>
      <c r="C13315">
        <v>0.06</v>
      </c>
      <c r="D13315">
        <v>0.09</v>
      </c>
      <c r="E13315">
        <v>0.13</v>
      </c>
      <c r="F13315">
        <v>0.24</v>
      </c>
      <c r="G13315">
        <v>0.37</v>
      </c>
      <c r="H13315">
        <v>0.77</v>
      </c>
      <c r="I13315">
        <v>1.27</v>
      </c>
      <c r="J13315">
        <v>1.88</v>
      </c>
      <c r="K13315">
        <v>2.65</v>
      </c>
      <c r="L13315">
        <v>3.06</v>
      </c>
    </row>
    <row r="13316" spans="1:12" x14ac:dyDescent="0.2">
      <c r="A13316" s="4">
        <v>41284</v>
      </c>
      <c r="B13316">
        <v>0.05</v>
      </c>
      <c r="C13316">
        <v>0.06</v>
      </c>
      <c r="D13316">
        <v>0.1</v>
      </c>
      <c r="E13316">
        <v>0.14000000000000001</v>
      </c>
      <c r="F13316">
        <v>0.26</v>
      </c>
      <c r="G13316">
        <v>0.37</v>
      </c>
      <c r="H13316">
        <v>0.8</v>
      </c>
      <c r="I13316">
        <v>1.3</v>
      </c>
      <c r="J13316">
        <v>1.91</v>
      </c>
      <c r="K13316">
        <v>2.68</v>
      </c>
      <c r="L13316">
        <v>3.08</v>
      </c>
    </row>
    <row r="13317" spans="1:12" x14ac:dyDescent="0.2">
      <c r="A13317" s="4">
        <v>41285</v>
      </c>
      <c r="B13317">
        <v>0.04</v>
      </c>
      <c r="C13317">
        <v>7.0000000000000007E-2</v>
      </c>
      <c r="D13317">
        <v>0.1</v>
      </c>
      <c r="E13317">
        <v>0.14000000000000001</v>
      </c>
      <c r="F13317">
        <v>0.26</v>
      </c>
      <c r="G13317">
        <v>0.37</v>
      </c>
      <c r="H13317">
        <v>0.78</v>
      </c>
      <c r="I13317">
        <v>1.28</v>
      </c>
      <c r="J13317">
        <v>1.89</v>
      </c>
      <c r="K13317">
        <v>2.65</v>
      </c>
      <c r="L13317">
        <v>3.05</v>
      </c>
    </row>
    <row r="13318" spans="1:12" x14ac:dyDescent="0.2">
      <c r="A13318" s="4">
        <v>41288</v>
      </c>
      <c r="B13318">
        <v>0.05</v>
      </c>
      <c r="C13318">
        <v>0.08</v>
      </c>
      <c r="D13318">
        <v>0.11</v>
      </c>
      <c r="E13318">
        <v>0.14000000000000001</v>
      </c>
      <c r="F13318">
        <v>0.26</v>
      </c>
      <c r="G13318">
        <v>0.37</v>
      </c>
      <c r="H13318">
        <v>0.78</v>
      </c>
      <c r="I13318">
        <v>1.27</v>
      </c>
      <c r="J13318">
        <v>1.89</v>
      </c>
      <c r="K13318">
        <v>2.65</v>
      </c>
      <c r="L13318">
        <v>3.05</v>
      </c>
    </row>
    <row r="13319" spans="1:12" x14ac:dyDescent="0.2">
      <c r="A13319" s="4">
        <v>41289</v>
      </c>
      <c r="B13319">
        <v>0.09</v>
      </c>
      <c r="C13319">
        <v>0.09</v>
      </c>
      <c r="D13319">
        <v>0.11</v>
      </c>
      <c r="E13319">
        <v>0.14000000000000001</v>
      </c>
      <c r="F13319">
        <v>0.26</v>
      </c>
      <c r="G13319">
        <v>0.36</v>
      </c>
      <c r="H13319">
        <v>0.75</v>
      </c>
      <c r="I13319">
        <v>1.24</v>
      </c>
      <c r="J13319">
        <v>1.86</v>
      </c>
      <c r="K13319">
        <v>2.62</v>
      </c>
      <c r="L13319">
        <v>3.02</v>
      </c>
    </row>
    <row r="13320" spans="1:12" x14ac:dyDescent="0.2">
      <c r="A13320" s="4">
        <v>41290</v>
      </c>
      <c r="B13320">
        <v>7.0000000000000007E-2</v>
      </c>
      <c r="C13320">
        <v>0.08</v>
      </c>
      <c r="D13320">
        <v>0.11</v>
      </c>
      <c r="E13320">
        <v>0.14000000000000001</v>
      </c>
      <c r="F13320">
        <v>0.26</v>
      </c>
      <c r="G13320">
        <v>0.36</v>
      </c>
      <c r="H13320">
        <v>0.75</v>
      </c>
      <c r="I13320">
        <v>1.23</v>
      </c>
      <c r="J13320">
        <v>1.84</v>
      </c>
      <c r="K13320">
        <v>2.61</v>
      </c>
      <c r="L13320">
        <v>3.01</v>
      </c>
    </row>
    <row r="13321" spans="1:12" x14ac:dyDescent="0.2">
      <c r="A13321" s="4">
        <v>41291</v>
      </c>
      <c r="B13321">
        <v>0.05</v>
      </c>
      <c r="C13321">
        <v>7.0000000000000007E-2</v>
      </c>
      <c r="D13321">
        <v>0.11</v>
      </c>
      <c r="E13321">
        <v>0.14000000000000001</v>
      </c>
      <c r="F13321">
        <v>0.28000000000000003</v>
      </c>
      <c r="G13321">
        <v>0.39</v>
      </c>
      <c r="H13321">
        <v>0.79</v>
      </c>
      <c r="I13321">
        <v>1.29</v>
      </c>
      <c r="J13321">
        <v>1.89</v>
      </c>
      <c r="K13321">
        <v>2.66</v>
      </c>
      <c r="L13321">
        <v>3.06</v>
      </c>
    </row>
    <row r="13322" spans="1:12" x14ac:dyDescent="0.2">
      <c r="A13322" s="4">
        <v>41292</v>
      </c>
      <c r="B13322">
        <v>0.04</v>
      </c>
      <c r="C13322">
        <v>0.08</v>
      </c>
      <c r="D13322">
        <v>0.1</v>
      </c>
      <c r="E13322">
        <v>0.14000000000000001</v>
      </c>
      <c r="F13322">
        <v>0.26</v>
      </c>
      <c r="G13322">
        <v>0.38</v>
      </c>
      <c r="H13322">
        <v>0.77</v>
      </c>
      <c r="I13322">
        <v>1.26</v>
      </c>
      <c r="J13322">
        <v>1.87</v>
      </c>
      <c r="K13322">
        <v>2.63</v>
      </c>
      <c r="L13322">
        <v>3.03</v>
      </c>
    </row>
    <row r="13323" spans="1:12" x14ac:dyDescent="0.2">
      <c r="A13323" s="4">
        <v>41295</v>
      </c>
      <c r="B13323" t="s">
        <v>13</v>
      </c>
      <c r="C13323" t="s">
        <v>13</v>
      </c>
      <c r="D13323" t="s">
        <v>13</v>
      </c>
      <c r="E13323" t="s">
        <v>13</v>
      </c>
      <c r="F13323" t="s">
        <v>13</v>
      </c>
      <c r="G13323" t="s">
        <v>13</v>
      </c>
      <c r="H13323" t="s">
        <v>13</v>
      </c>
      <c r="I13323" t="s">
        <v>13</v>
      </c>
      <c r="J13323" t="s">
        <v>13</v>
      </c>
      <c r="K13323" t="s">
        <v>13</v>
      </c>
      <c r="L13323" t="s">
        <v>13</v>
      </c>
    </row>
    <row r="13324" spans="1:12" x14ac:dyDescent="0.2">
      <c r="A13324" s="4">
        <v>41296</v>
      </c>
      <c r="B13324">
        <v>0.04</v>
      </c>
      <c r="C13324">
        <v>0.08</v>
      </c>
      <c r="D13324">
        <v>0.1</v>
      </c>
      <c r="E13324">
        <v>0.14000000000000001</v>
      </c>
      <c r="F13324">
        <v>0.26</v>
      </c>
      <c r="G13324">
        <v>0.38</v>
      </c>
      <c r="H13324">
        <v>0.76</v>
      </c>
      <c r="I13324">
        <v>1.25</v>
      </c>
      <c r="J13324">
        <v>1.86</v>
      </c>
      <c r="K13324">
        <v>2.62</v>
      </c>
      <c r="L13324">
        <v>3.02</v>
      </c>
    </row>
    <row r="13325" spans="1:12" x14ac:dyDescent="0.2">
      <c r="A13325" s="4">
        <v>41297</v>
      </c>
      <c r="B13325">
        <v>0.06</v>
      </c>
      <c r="C13325">
        <v>0.08</v>
      </c>
      <c r="D13325">
        <v>0.1</v>
      </c>
      <c r="E13325">
        <v>0.15</v>
      </c>
      <c r="F13325">
        <v>0.26</v>
      </c>
      <c r="G13325">
        <v>0.37</v>
      </c>
      <c r="H13325">
        <v>0.76</v>
      </c>
      <c r="I13325">
        <v>1.24</v>
      </c>
      <c r="J13325">
        <v>1.86</v>
      </c>
      <c r="K13325">
        <v>2.62</v>
      </c>
      <c r="L13325">
        <v>3.02</v>
      </c>
    </row>
    <row r="13326" spans="1:12" x14ac:dyDescent="0.2">
      <c r="A13326" s="4">
        <v>41298</v>
      </c>
      <c r="B13326">
        <v>0.06</v>
      </c>
      <c r="C13326">
        <v>0.08</v>
      </c>
      <c r="D13326">
        <v>0.1</v>
      </c>
      <c r="E13326">
        <v>0.15</v>
      </c>
      <c r="F13326">
        <v>0.23</v>
      </c>
      <c r="G13326">
        <v>0.37</v>
      </c>
      <c r="H13326">
        <v>0.78</v>
      </c>
      <c r="I13326">
        <v>1.26</v>
      </c>
      <c r="J13326">
        <v>1.88</v>
      </c>
      <c r="K13326">
        <v>2.64</v>
      </c>
      <c r="L13326">
        <v>3.04</v>
      </c>
    </row>
    <row r="13327" spans="1:12" x14ac:dyDescent="0.2">
      <c r="A13327" s="4">
        <v>41299</v>
      </c>
      <c r="B13327">
        <v>0.06</v>
      </c>
      <c r="C13327">
        <v>0.08</v>
      </c>
      <c r="D13327">
        <v>0.11</v>
      </c>
      <c r="E13327">
        <v>0.15</v>
      </c>
      <c r="F13327">
        <v>0.28000000000000003</v>
      </c>
      <c r="G13327">
        <v>0.42</v>
      </c>
      <c r="H13327">
        <v>0.87</v>
      </c>
      <c r="I13327">
        <v>1.36</v>
      </c>
      <c r="J13327">
        <v>1.98</v>
      </c>
      <c r="K13327">
        <v>2.75</v>
      </c>
      <c r="L13327">
        <v>3.14</v>
      </c>
    </row>
    <row r="13328" spans="1:12" x14ac:dyDescent="0.2">
      <c r="A13328" s="4">
        <v>41302</v>
      </c>
      <c r="B13328">
        <v>0.03</v>
      </c>
      <c r="C13328">
        <v>7.0000000000000007E-2</v>
      </c>
      <c r="D13328">
        <v>0.11</v>
      </c>
      <c r="E13328">
        <v>0.16</v>
      </c>
      <c r="F13328">
        <v>0.28999999999999998</v>
      </c>
      <c r="G13328">
        <v>0.45</v>
      </c>
      <c r="H13328">
        <v>0.89</v>
      </c>
      <c r="I13328">
        <v>1.38</v>
      </c>
      <c r="J13328">
        <v>2</v>
      </c>
      <c r="K13328">
        <v>2.76</v>
      </c>
      <c r="L13328">
        <v>3.15</v>
      </c>
    </row>
    <row r="13329" spans="1:12" x14ac:dyDescent="0.2">
      <c r="A13329" s="4">
        <v>41303</v>
      </c>
      <c r="B13329">
        <v>0.03</v>
      </c>
      <c r="C13329">
        <v>7.0000000000000007E-2</v>
      </c>
      <c r="D13329">
        <v>0.11</v>
      </c>
      <c r="E13329">
        <v>0.15</v>
      </c>
      <c r="F13329">
        <v>0.3</v>
      </c>
      <c r="G13329">
        <v>0.43</v>
      </c>
      <c r="H13329">
        <v>0.9</v>
      </c>
      <c r="I13329">
        <v>1.4</v>
      </c>
      <c r="J13329">
        <v>2.0299999999999998</v>
      </c>
      <c r="K13329">
        <v>2.79</v>
      </c>
      <c r="L13329">
        <v>3.18</v>
      </c>
    </row>
    <row r="13330" spans="1:12" x14ac:dyDescent="0.2">
      <c r="A13330" s="4">
        <v>41304</v>
      </c>
      <c r="B13330">
        <v>0.04</v>
      </c>
      <c r="C13330">
        <v>7.0000000000000007E-2</v>
      </c>
      <c r="D13330">
        <v>0.11</v>
      </c>
      <c r="E13330">
        <v>0.15</v>
      </c>
      <c r="F13330">
        <v>0.27</v>
      </c>
      <c r="G13330">
        <v>0.42</v>
      </c>
      <c r="H13330">
        <v>0.88</v>
      </c>
      <c r="I13330">
        <v>1.39</v>
      </c>
      <c r="J13330">
        <v>2.0299999999999998</v>
      </c>
      <c r="K13330">
        <v>2.8</v>
      </c>
      <c r="L13330">
        <v>3.19</v>
      </c>
    </row>
    <row r="13331" spans="1:12" x14ac:dyDescent="0.2">
      <c r="A13331" s="4">
        <v>41305</v>
      </c>
      <c r="B13331">
        <v>0.04</v>
      </c>
      <c r="C13331">
        <v>7.0000000000000007E-2</v>
      </c>
      <c r="D13331">
        <v>0.12</v>
      </c>
      <c r="E13331">
        <v>0.15</v>
      </c>
      <c r="F13331">
        <v>0.27</v>
      </c>
      <c r="G13331">
        <v>0.42</v>
      </c>
      <c r="H13331">
        <v>0.88</v>
      </c>
      <c r="I13331">
        <v>1.38</v>
      </c>
      <c r="J13331">
        <v>2.02</v>
      </c>
      <c r="K13331">
        <v>2.79</v>
      </c>
      <c r="L13331">
        <v>3.17</v>
      </c>
    </row>
    <row r="13332" spans="1:12" x14ac:dyDescent="0.2">
      <c r="A13332" s="4">
        <v>41306</v>
      </c>
      <c r="B13332">
        <v>0.02</v>
      </c>
      <c r="C13332">
        <v>0.06</v>
      </c>
      <c r="D13332">
        <v>0.11</v>
      </c>
      <c r="E13332">
        <v>0.15</v>
      </c>
      <c r="F13332">
        <v>0.27</v>
      </c>
      <c r="G13332">
        <v>0.4</v>
      </c>
      <c r="H13332">
        <v>0.88</v>
      </c>
      <c r="I13332">
        <v>1.4</v>
      </c>
      <c r="J13332">
        <v>2.04</v>
      </c>
      <c r="K13332">
        <v>2.83</v>
      </c>
      <c r="L13332">
        <v>3.21</v>
      </c>
    </row>
    <row r="13333" spans="1:12" x14ac:dyDescent="0.2">
      <c r="A13333" s="4">
        <v>41309</v>
      </c>
      <c r="B13333">
        <v>0.03</v>
      </c>
      <c r="C13333">
        <v>7.0000000000000007E-2</v>
      </c>
      <c r="D13333">
        <v>0.11</v>
      </c>
      <c r="E13333">
        <v>0.15</v>
      </c>
      <c r="F13333">
        <v>0.25</v>
      </c>
      <c r="G13333">
        <v>0.38</v>
      </c>
      <c r="H13333">
        <v>0.85</v>
      </c>
      <c r="I13333">
        <v>1.36</v>
      </c>
      <c r="J13333">
        <v>2</v>
      </c>
      <c r="K13333">
        <v>2.79</v>
      </c>
      <c r="L13333">
        <v>3.17</v>
      </c>
    </row>
    <row r="13334" spans="1:12" x14ac:dyDescent="0.2">
      <c r="A13334" s="4">
        <v>41310</v>
      </c>
      <c r="B13334">
        <v>0.06</v>
      </c>
      <c r="C13334">
        <v>7.0000000000000007E-2</v>
      </c>
      <c r="D13334">
        <v>0.11</v>
      </c>
      <c r="E13334">
        <v>0.15</v>
      </c>
      <c r="F13334">
        <v>0.27</v>
      </c>
      <c r="G13334">
        <v>0.41</v>
      </c>
      <c r="H13334">
        <v>0.88</v>
      </c>
      <c r="I13334">
        <v>1.39</v>
      </c>
      <c r="J13334">
        <v>2.04</v>
      </c>
      <c r="K13334">
        <v>2.83</v>
      </c>
      <c r="L13334">
        <v>3.21</v>
      </c>
    </row>
    <row r="13335" spans="1:12" x14ac:dyDescent="0.2">
      <c r="A13335" s="4">
        <v>41311</v>
      </c>
      <c r="B13335">
        <v>0.06</v>
      </c>
      <c r="C13335">
        <v>7.0000000000000007E-2</v>
      </c>
      <c r="D13335">
        <v>0.12</v>
      </c>
      <c r="E13335">
        <v>0.15</v>
      </c>
      <c r="F13335">
        <v>0.27</v>
      </c>
      <c r="G13335">
        <v>0.39</v>
      </c>
      <c r="H13335">
        <v>0.84</v>
      </c>
      <c r="I13335">
        <v>1.35</v>
      </c>
      <c r="J13335">
        <v>2</v>
      </c>
      <c r="K13335">
        <v>2.79</v>
      </c>
      <c r="L13335">
        <v>3.18</v>
      </c>
    </row>
    <row r="13336" spans="1:12" x14ac:dyDescent="0.2">
      <c r="A13336" s="4">
        <v>41312</v>
      </c>
      <c r="B13336">
        <v>0.03</v>
      </c>
      <c r="C13336">
        <v>7.0000000000000007E-2</v>
      </c>
      <c r="D13336">
        <v>0.11</v>
      </c>
      <c r="E13336">
        <v>0.15</v>
      </c>
      <c r="F13336">
        <v>0.25</v>
      </c>
      <c r="G13336">
        <v>0.39</v>
      </c>
      <c r="H13336">
        <v>0.83</v>
      </c>
      <c r="I13336">
        <v>1.34</v>
      </c>
      <c r="J13336">
        <v>1.99</v>
      </c>
      <c r="K13336">
        <v>2.78</v>
      </c>
      <c r="L13336">
        <v>3.17</v>
      </c>
    </row>
    <row r="13337" spans="1:12" x14ac:dyDescent="0.2">
      <c r="A13337" s="4">
        <v>41313</v>
      </c>
      <c r="B13337">
        <v>0.03</v>
      </c>
      <c r="C13337">
        <v>7.0000000000000007E-2</v>
      </c>
      <c r="D13337">
        <v>0.11</v>
      </c>
      <c r="E13337">
        <v>0.14000000000000001</v>
      </c>
      <c r="F13337">
        <v>0.25</v>
      </c>
      <c r="G13337">
        <v>0.39</v>
      </c>
      <c r="H13337">
        <v>0.84</v>
      </c>
      <c r="I13337">
        <v>1.34</v>
      </c>
      <c r="J13337">
        <v>1.99</v>
      </c>
      <c r="K13337">
        <v>2.79</v>
      </c>
      <c r="L13337">
        <v>3.17</v>
      </c>
    </row>
    <row r="13338" spans="1:12" x14ac:dyDescent="0.2">
      <c r="A13338" s="4">
        <v>41316</v>
      </c>
      <c r="B13338">
        <v>0.05</v>
      </c>
      <c r="C13338">
        <v>0.09</v>
      </c>
      <c r="D13338">
        <v>0.12</v>
      </c>
      <c r="E13338">
        <v>0.15</v>
      </c>
      <c r="F13338">
        <v>0.27</v>
      </c>
      <c r="G13338">
        <v>0.4</v>
      </c>
      <c r="H13338">
        <v>0.85</v>
      </c>
      <c r="I13338">
        <v>1.35</v>
      </c>
      <c r="J13338">
        <v>1.99</v>
      </c>
      <c r="K13338">
        <v>2.78</v>
      </c>
      <c r="L13338">
        <v>3.16</v>
      </c>
    </row>
    <row r="13339" spans="1:12" x14ac:dyDescent="0.2">
      <c r="A13339" s="4">
        <v>41317</v>
      </c>
      <c r="B13339">
        <v>0.08</v>
      </c>
      <c r="C13339">
        <v>0.09</v>
      </c>
      <c r="D13339">
        <v>0.12</v>
      </c>
      <c r="E13339">
        <v>0.14000000000000001</v>
      </c>
      <c r="F13339">
        <v>0.28999999999999998</v>
      </c>
      <c r="G13339">
        <v>0.41</v>
      </c>
      <c r="H13339">
        <v>0.88</v>
      </c>
      <c r="I13339">
        <v>1.38</v>
      </c>
      <c r="J13339">
        <v>2.02</v>
      </c>
      <c r="K13339">
        <v>2.81</v>
      </c>
      <c r="L13339">
        <v>3.19</v>
      </c>
    </row>
    <row r="13340" spans="1:12" x14ac:dyDescent="0.2">
      <c r="A13340" s="4">
        <v>41318</v>
      </c>
      <c r="B13340">
        <v>0.09</v>
      </c>
      <c r="C13340">
        <v>0.1</v>
      </c>
      <c r="D13340">
        <v>0.12</v>
      </c>
      <c r="E13340">
        <v>0.15</v>
      </c>
      <c r="F13340">
        <v>0.28999999999999998</v>
      </c>
      <c r="G13340">
        <v>0.44</v>
      </c>
      <c r="H13340">
        <v>0.92</v>
      </c>
      <c r="I13340">
        <v>1.43</v>
      </c>
      <c r="J13340">
        <v>2.0499999999999998</v>
      </c>
      <c r="K13340">
        <v>2.86</v>
      </c>
      <c r="L13340">
        <v>3.23</v>
      </c>
    </row>
    <row r="13341" spans="1:12" x14ac:dyDescent="0.2">
      <c r="A13341" s="4">
        <v>41319</v>
      </c>
      <c r="B13341">
        <v>0.1</v>
      </c>
      <c r="C13341">
        <v>0.11</v>
      </c>
      <c r="D13341">
        <v>0.13</v>
      </c>
      <c r="E13341">
        <v>0.16</v>
      </c>
      <c r="F13341">
        <v>0.27</v>
      </c>
      <c r="G13341">
        <v>0.42</v>
      </c>
      <c r="H13341">
        <v>0.86</v>
      </c>
      <c r="I13341">
        <v>1.37</v>
      </c>
      <c r="J13341">
        <v>2</v>
      </c>
      <c r="K13341">
        <v>2.79</v>
      </c>
      <c r="L13341">
        <v>3.17</v>
      </c>
    </row>
    <row r="13342" spans="1:12" x14ac:dyDescent="0.2">
      <c r="A13342" s="4">
        <v>41320</v>
      </c>
      <c r="B13342">
        <v>0.09</v>
      </c>
      <c r="C13342">
        <v>0.1</v>
      </c>
      <c r="D13342">
        <v>0.13</v>
      </c>
      <c r="E13342">
        <v>0.17</v>
      </c>
      <c r="F13342">
        <v>0.28999999999999998</v>
      </c>
      <c r="G13342">
        <v>0.42</v>
      </c>
      <c r="H13342">
        <v>0.87</v>
      </c>
      <c r="I13342">
        <v>1.38</v>
      </c>
      <c r="J13342">
        <v>2.0099999999999998</v>
      </c>
      <c r="K13342">
        <v>2.8</v>
      </c>
      <c r="L13342">
        <v>3.18</v>
      </c>
    </row>
    <row r="13343" spans="1:12" x14ac:dyDescent="0.2">
      <c r="A13343" s="4">
        <v>41323</v>
      </c>
      <c r="B13343" t="s">
        <v>13</v>
      </c>
      <c r="C13343" t="s">
        <v>13</v>
      </c>
      <c r="D13343" t="s">
        <v>13</v>
      </c>
      <c r="E13343" t="s">
        <v>13</v>
      </c>
      <c r="F13343" t="s">
        <v>13</v>
      </c>
      <c r="G13343" t="s">
        <v>13</v>
      </c>
      <c r="H13343" t="s">
        <v>13</v>
      </c>
      <c r="I13343" t="s">
        <v>13</v>
      </c>
      <c r="J13343" t="s">
        <v>13</v>
      </c>
      <c r="K13343" t="s">
        <v>13</v>
      </c>
      <c r="L13343" t="s">
        <v>13</v>
      </c>
    </row>
    <row r="13344" spans="1:12" x14ac:dyDescent="0.2">
      <c r="A13344" s="4">
        <v>41324</v>
      </c>
      <c r="B13344">
        <v>0.09</v>
      </c>
      <c r="C13344">
        <v>0.12</v>
      </c>
      <c r="D13344">
        <v>0.13</v>
      </c>
      <c r="E13344">
        <v>0.17</v>
      </c>
      <c r="F13344">
        <v>0.28999999999999998</v>
      </c>
      <c r="G13344">
        <v>0.44</v>
      </c>
      <c r="H13344">
        <v>0.89</v>
      </c>
      <c r="I13344">
        <v>1.41</v>
      </c>
      <c r="J13344">
        <v>2.0299999999999998</v>
      </c>
      <c r="K13344">
        <v>2.83</v>
      </c>
      <c r="L13344">
        <v>3.21</v>
      </c>
    </row>
    <row r="13345" spans="1:12" x14ac:dyDescent="0.2">
      <c r="A13345" s="4">
        <v>41325</v>
      </c>
      <c r="B13345">
        <v>0.12</v>
      </c>
      <c r="C13345">
        <v>0.12</v>
      </c>
      <c r="D13345">
        <v>0.13</v>
      </c>
      <c r="E13345">
        <v>0.17</v>
      </c>
      <c r="F13345">
        <v>0.27</v>
      </c>
      <c r="G13345">
        <v>0.42</v>
      </c>
      <c r="H13345">
        <v>0.88</v>
      </c>
      <c r="I13345">
        <v>1.38</v>
      </c>
      <c r="J13345">
        <v>2.02</v>
      </c>
      <c r="K13345">
        <v>2.82</v>
      </c>
      <c r="L13345">
        <v>3.2</v>
      </c>
    </row>
    <row r="13346" spans="1:12" x14ac:dyDescent="0.2">
      <c r="A13346" s="4">
        <v>41326</v>
      </c>
      <c r="B13346">
        <v>0.12</v>
      </c>
      <c r="C13346">
        <v>0.13</v>
      </c>
      <c r="D13346">
        <v>0.13</v>
      </c>
      <c r="E13346">
        <v>0.16</v>
      </c>
      <c r="F13346">
        <v>0.26</v>
      </c>
      <c r="G13346">
        <v>0.4</v>
      </c>
      <c r="H13346">
        <v>0.86</v>
      </c>
      <c r="I13346">
        <v>1.36</v>
      </c>
      <c r="J13346">
        <v>1.99</v>
      </c>
      <c r="K13346">
        <v>2.79</v>
      </c>
      <c r="L13346">
        <v>3.17</v>
      </c>
    </row>
    <row r="13347" spans="1:12" x14ac:dyDescent="0.2">
      <c r="A13347" s="4">
        <v>41327</v>
      </c>
      <c r="B13347">
        <v>0.11</v>
      </c>
      <c r="C13347">
        <v>0.13</v>
      </c>
      <c r="D13347">
        <v>0.14000000000000001</v>
      </c>
      <c r="E13347">
        <v>0.16</v>
      </c>
      <c r="F13347">
        <v>0.27</v>
      </c>
      <c r="G13347">
        <v>0.4</v>
      </c>
      <c r="H13347">
        <v>0.84</v>
      </c>
      <c r="I13347">
        <v>1.34</v>
      </c>
      <c r="J13347">
        <v>1.97</v>
      </c>
      <c r="K13347">
        <v>2.77</v>
      </c>
      <c r="L13347">
        <v>3.15</v>
      </c>
    </row>
    <row r="13348" spans="1:12" x14ac:dyDescent="0.2">
      <c r="A13348" s="4">
        <v>41330</v>
      </c>
      <c r="B13348">
        <v>0.09</v>
      </c>
      <c r="C13348">
        <v>0.12</v>
      </c>
      <c r="D13348">
        <v>0.14000000000000001</v>
      </c>
      <c r="E13348">
        <v>0.16</v>
      </c>
      <c r="F13348">
        <v>0.25</v>
      </c>
      <c r="G13348">
        <v>0.37</v>
      </c>
      <c r="H13348">
        <v>0.78</v>
      </c>
      <c r="I13348">
        <v>1.25</v>
      </c>
      <c r="J13348">
        <v>1.88</v>
      </c>
      <c r="K13348">
        <v>2.69</v>
      </c>
      <c r="L13348">
        <v>3.08</v>
      </c>
    </row>
    <row r="13349" spans="1:12" x14ac:dyDescent="0.2">
      <c r="A13349" s="4">
        <v>41331</v>
      </c>
      <c r="B13349">
        <v>0.11</v>
      </c>
      <c r="C13349">
        <v>0.14000000000000001</v>
      </c>
      <c r="D13349">
        <v>0.14000000000000001</v>
      </c>
      <c r="E13349">
        <v>0.17</v>
      </c>
      <c r="F13349">
        <v>0.25</v>
      </c>
      <c r="G13349">
        <v>0.37</v>
      </c>
      <c r="H13349">
        <v>0.78</v>
      </c>
      <c r="I13349">
        <v>1.25</v>
      </c>
      <c r="J13349">
        <v>1.88</v>
      </c>
      <c r="K13349">
        <v>2.69</v>
      </c>
      <c r="L13349">
        <v>3.08</v>
      </c>
    </row>
    <row r="13350" spans="1:12" x14ac:dyDescent="0.2">
      <c r="A13350" s="4">
        <v>41332</v>
      </c>
      <c r="B13350">
        <v>0.11</v>
      </c>
      <c r="C13350">
        <v>0.11</v>
      </c>
      <c r="D13350">
        <v>0.13</v>
      </c>
      <c r="E13350">
        <v>0.17</v>
      </c>
      <c r="F13350">
        <v>0.27</v>
      </c>
      <c r="G13350">
        <v>0.36</v>
      </c>
      <c r="H13350">
        <v>0.78</v>
      </c>
      <c r="I13350">
        <v>1.28</v>
      </c>
      <c r="J13350">
        <v>1.91</v>
      </c>
      <c r="K13350">
        <v>2.72</v>
      </c>
      <c r="L13350">
        <v>3.11</v>
      </c>
    </row>
    <row r="13351" spans="1:12" x14ac:dyDescent="0.2">
      <c r="A13351" s="4">
        <v>41333</v>
      </c>
      <c r="B13351">
        <v>7.0000000000000007E-2</v>
      </c>
      <c r="C13351">
        <v>0.11</v>
      </c>
      <c r="D13351">
        <v>0.13</v>
      </c>
      <c r="E13351">
        <v>0.17</v>
      </c>
      <c r="F13351">
        <v>0.25</v>
      </c>
      <c r="G13351">
        <v>0.36</v>
      </c>
      <c r="H13351">
        <v>0.77</v>
      </c>
      <c r="I13351">
        <v>1.26</v>
      </c>
      <c r="J13351">
        <v>1.89</v>
      </c>
      <c r="K13351">
        <v>2.71</v>
      </c>
      <c r="L13351">
        <v>3.1</v>
      </c>
    </row>
    <row r="13352" spans="1:12" x14ac:dyDescent="0.2">
      <c r="A13352" s="4">
        <v>41334</v>
      </c>
      <c r="B13352">
        <v>7.0000000000000007E-2</v>
      </c>
      <c r="C13352">
        <v>0.11</v>
      </c>
      <c r="D13352">
        <v>0.12</v>
      </c>
      <c r="E13352">
        <v>0.16</v>
      </c>
      <c r="F13352">
        <v>0.25</v>
      </c>
      <c r="G13352">
        <v>0.35</v>
      </c>
      <c r="H13352">
        <v>0.75</v>
      </c>
      <c r="I13352">
        <v>1.23</v>
      </c>
      <c r="J13352">
        <v>1.86</v>
      </c>
      <c r="K13352">
        <v>2.68</v>
      </c>
      <c r="L13352">
        <v>3.06</v>
      </c>
    </row>
    <row r="13353" spans="1:12" x14ac:dyDescent="0.2">
      <c r="A13353" s="4">
        <v>41337</v>
      </c>
      <c r="B13353">
        <v>7.0000000000000007E-2</v>
      </c>
      <c r="C13353">
        <v>0.11</v>
      </c>
      <c r="D13353">
        <v>0.12</v>
      </c>
      <c r="E13353">
        <v>0.16</v>
      </c>
      <c r="F13353">
        <v>0.24</v>
      </c>
      <c r="G13353">
        <v>0.35</v>
      </c>
      <c r="H13353">
        <v>0.76</v>
      </c>
      <c r="I13353">
        <v>1.25</v>
      </c>
      <c r="J13353">
        <v>1.88</v>
      </c>
      <c r="K13353">
        <v>2.7</v>
      </c>
      <c r="L13353">
        <v>3.08</v>
      </c>
    </row>
    <row r="13354" spans="1:12" x14ac:dyDescent="0.2">
      <c r="A13354" s="4">
        <v>41338</v>
      </c>
      <c r="B13354">
        <v>0.09</v>
      </c>
      <c r="C13354">
        <v>0.08</v>
      </c>
      <c r="D13354">
        <v>0.12</v>
      </c>
      <c r="E13354">
        <v>0.15</v>
      </c>
      <c r="F13354">
        <v>0.25</v>
      </c>
      <c r="G13354">
        <v>0.36</v>
      </c>
      <c r="H13354">
        <v>0.77</v>
      </c>
      <c r="I13354">
        <v>1.27</v>
      </c>
      <c r="J13354">
        <v>1.9</v>
      </c>
      <c r="K13354">
        <v>2.72</v>
      </c>
      <c r="L13354">
        <v>3.1</v>
      </c>
    </row>
    <row r="13355" spans="1:12" x14ac:dyDescent="0.2">
      <c r="A13355" s="4">
        <v>41339</v>
      </c>
      <c r="B13355">
        <v>0.09</v>
      </c>
      <c r="C13355">
        <v>0.1</v>
      </c>
      <c r="D13355">
        <v>0.12</v>
      </c>
      <c r="E13355">
        <v>0.15</v>
      </c>
      <c r="F13355">
        <v>0.25</v>
      </c>
      <c r="G13355">
        <v>0.38</v>
      </c>
      <c r="H13355">
        <v>0.81</v>
      </c>
      <c r="I13355">
        <v>1.31</v>
      </c>
      <c r="J13355">
        <v>1.95</v>
      </c>
      <c r="K13355">
        <v>2.77</v>
      </c>
      <c r="L13355">
        <v>3.15</v>
      </c>
    </row>
    <row r="13356" spans="1:12" x14ac:dyDescent="0.2">
      <c r="A13356" s="4">
        <v>41340</v>
      </c>
      <c r="B13356">
        <v>0.1</v>
      </c>
      <c r="C13356">
        <v>0.1</v>
      </c>
      <c r="D13356">
        <v>0.11</v>
      </c>
      <c r="E13356">
        <v>0.15</v>
      </c>
      <c r="F13356">
        <v>0.25</v>
      </c>
      <c r="G13356">
        <v>0.4</v>
      </c>
      <c r="H13356">
        <v>0.85</v>
      </c>
      <c r="I13356">
        <v>1.36</v>
      </c>
      <c r="J13356">
        <v>2</v>
      </c>
      <c r="K13356">
        <v>2.82</v>
      </c>
      <c r="L13356">
        <v>3.2</v>
      </c>
    </row>
    <row r="13357" spans="1:12" x14ac:dyDescent="0.2">
      <c r="A13357" s="4">
        <v>41341</v>
      </c>
      <c r="B13357">
        <v>0.09</v>
      </c>
      <c r="C13357">
        <v>0.1</v>
      </c>
      <c r="D13357">
        <v>0.11</v>
      </c>
      <c r="E13357">
        <v>0.15</v>
      </c>
      <c r="F13357">
        <v>0.27</v>
      </c>
      <c r="G13357">
        <v>0.42</v>
      </c>
      <c r="H13357">
        <v>0.9</v>
      </c>
      <c r="I13357">
        <v>1.43</v>
      </c>
      <c r="J13357">
        <v>2.06</v>
      </c>
      <c r="K13357">
        <v>2.89</v>
      </c>
      <c r="L13357">
        <v>3.25</v>
      </c>
    </row>
    <row r="13358" spans="1:12" x14ac:dyDescent="0.2">
      <c r="A13358" s="4">
        <v>41344</v>
      </c>
      <c r="B13358">
        <v>0.09</v>
      </c>
      <c r="C13358">
        <v>0.1</v>
      </c>
      <c r="D13358">
        <v>0.12</v>
      </c>
      <c r="E13358">
        <v>0.15</v>
      </c>
      <c r="F13358">
        <v>0.27</v>
      </c>
      <c r="G13358">
        <v>0.43</v>
      </c>
      <c r="H13358">
        <v>0.9</v>
      </c>
      <c r="I13358">
        <v>1.43</v>
      </c>
      <c r="J13358">
        <v>2.0699999999999998</v>
      </c>
      <c r="K13358">
        <v>2.89</v>
      </c>
      <c r="L13358">
        <v>3.26</v>
      </c>
    </row>
    <row r="13359" spans="1:12" x14ac:dyDescent="0.2">
      <c r="A13359" s="4">
        <v>41345</v>
      </c>
      <c r="B13359">
        <v>0.1</v>
      </c>
      <c r="C13359">
        <v>0.1</v>
      </c>
      <c r="D13359">
        <v>0.12</v>
      </c>
      <c r="E13359">
        <v>0.15</v>
      </c>
      <c r="F13359">
        <v>0.27</v>
      </c>
      <c r="G13359">
        <v>0.41</v>
      </c>
      <c r="H13359">
        <v>0.88</v>
      </c>
      <c r="I13359">
        <v>1.4</v>
      </c>
      <c r="J13359">
        <v>2.0299999999999998</v>
      </c>
      <c r="K13359">
        <v>2.85</v>
      </c>
      <c r="L13359">
        <v>3.22</v>
      </c>
    </row>
    <row r="13360" spans="1:12" x14ac:dyDescent="0.2">
      <c r="A13360" s="4">
        <v>41346</v>
      </c>
      <c r="B13360">
        <v>0.09</v>
      </c>
      <c r="C13360">
        <v>0.09</v>
      </c>
      <c r="D13360">
        <v>0.12</v>
      </c>
      <c r="E13360">
        <v>0.15</v>
      </c>
      <c r="F13360">
        <v>0.27</v>
      </c>
      <c r="G13360">
        <v>0.42</v>
      </c>
      <c r="H13360">
        <v>0.89</v>
      </c>
      <c r="I13360">
        <v>1.41</v>
      </c>
      <c r="J13360">
        <v>2.04</v>
      </c>
      <c r="K13360">
        <v>2.85</v>
      </c>
      <c r="L13360">
        <v>3.22</v>
      </c>
    </row>
    <row r="13361" spans="1:12" x14ac:dyDescent="0.2">
      <c r="A13361" s="4">
        <v>41347</v>
      </c>
      <c r="B13361">
        <v>0.08</v>
      </c>
      <c r="C13361">
        <v>0.1</v>
      </c>
      <c r="D13361">
        <v>0.12</v>
      </c>
      <c r="E13361">
        <v>0.15</v>
      </c>
      <c r="F13361">
        <v>0.27</v>
      </c>
      <c r="G13361">
        <v>0.42</v>
      </c>
      <c r="H13361">
        <v>0.88</v>
      </c>
      <c r="I13361">
        <v>1.4</v>
      </c>
      <c r="J13361">
        <v>2.04</v>
      </c>
      <c r="K13361">
        <v>2.87</v>
      </c>
      <c r="L13361">
        <v>3.25</v>
      </c>
    </row>
    <row r="13362" spans="1:12" x14ac:dyDescent="0.2">
      <c r="A13362" s="4">
        <v>41348</v>
      </c>
      <c r="B13362">
        <v>7.0000000000000007E-2</v>
      </c>
      <c r="C13362">
        <v>0.09</v>
      </c>
      <c r="D13362">
        <v>0.11</v>
      </c>
      <c r="E13362">
        <v>0.14000000000000001</v>
      </c>
      <c r="F13362">
        <v>0.25</v>
      </c>
      <c r="G13362">
        <v>0.4</v>
      </c>
      <c r="H13362">
        <v>0.84</v>
      </c>
      <c r="I13362">
        <v>1.35</v>
      </c>
      <c r="J13362">
        <v>2.0099999999999998</v>
      </c>
      <c r="K13362">
        <v>2.85</v>
      </c>
      <c r="L13362">
        <v>3.22</v>
      </c>
    </row>
    <row r="13363" spans="1:12" x14ac:dyDescent="0.2">
      <c r="A13363" s="4">
        <v>41351</v>
      </c>
      <c r="B13363">
        <v>7.0000000000000007E-2</v>
      </c>
      <c r="C13363">
        <v>7.0000000000000007E-2</v>
      </c>
      <c r="D13363">
        <v>0.11</v>
      </c>
      <c r="E13363">
        <v>0.15</v>
      </c>
      <c r="F13363">
        <v>0.26</v>
      </c>
      <c r="G13363">
        <v>0.38</v>
      </c>
      <c r="H13363">
        <v>0.81</v>
      </c>
      <c r="I13363">
        <v>1.31</v>
      </c>
      <c r="J13363">
        <v>1.96</v>
      </c>
      <c r="K13363">
        <v>2.79</v>
      </c>
      <c r="L13363">
        <v>3.18</v>
      </c>
    </row>
    <row r="13364" spans="1:12" x14ac:dyDescent="0.2">
      <c r="A13364" s="4">
        <v>41352</v>
      </c>
      <c r="B13364">
        <v>0.08</v>
      </c>
      <c r="C13364">
        <v>7.0000000000000007E-2</v>
      </c>
      <c r="D13364">
        <v>0.11</v>
      </c>
      <c r="E13364">
        <v>0.15</v>
      </c>
      <c r="F13364">
        <v>0.24</v>
      </c>
      <c r="G13364">
        <v>0.37</v>
      </c>
      <c r="H13364">
        <v>0.79</v>
      </c>
      <c r="I13364">
        <v>1.28</v>
      </c>
      <c r="J13364">
        <v>1.92</v>
      </c>
      <c r="K13364">
        <v>2.75</v>
      </c>
      <c r="L13364">
        <v>3.13</v>
      </c>
    </row>
    <row r="13365" spans="1:12" x14ac:dyDescent="0.2">
      <c r="A13365" s="4">
        <v>41353</v>
      </c>
      <c r="B13365">
        <v>0.08</v>
      </c>
      <c r="C13365">
        <v>7.0000000000000007E-2</v>
      </c>
      <c r="D13365">
        <v>0.11</v>
      </c>
      <c r="E13365">
        <v>0.15</v>
      </c>
      <c r="F13365">
        <v>0.26</v>
      </c>
      <c r="G13365">
        <v>0.38</v>
      </c>
      <c r="H13365">
        <v>0.81</v>
      </c>
      <c r="I13365">
        <v>1.32</v>
      </c>
      <c r="J13365">
        <v>1.96</v>
      </c>
      <c r="K13365">
        <v>2.8</v>
      </c>
      <c r="L13365">
        <v>3.19</v>
      </c>
    </row>
    <row r="13366" spans="1:12" x14ac:dyDescent="0.2">
      <c r="A13366" s="4">
        <v>41354</v>
      </c>
      <c r="B13366">
        <v>0.08</v>
      </c>
      <c r="C13366">
        <v>7.0000000000000007E-2</v>
      </c>
      <c r="D13366">
        <v>0.11</v>
      </c>
      <c r="E13366">
        <v>0.14000000000000001</v>
      </c>
      <c r="F13366">
        <v>0.27</v>
      </c>
      <c r="G13366">
        <v>0.38</v>
      </c>
      <c r="H13366">
        <v>0.81</v>
      </c>
      <c r="I13366">
        <v>1.3</v>
      </c>
      <c r="J13366">
        <v>1.95</v>
      </c>
      <c r="K13366">
        <v>2.77</v>
      </c>
      <c r="L13366">
        <v>3.15</v>
      </c>
    </row>
    <row r="13367" spans="1:12" x14ac:dyDescent="0.2">
      <c r="A13367" s="4">
        <v>41355</v>
      </c>
      <c r="B13367">
        <v>7.0000000000000007E-2</v>
      </c>
      <c r="C13367">
        <v>7.0000000000000007E-2</v>
      </c>
      <c r="D13367">
        <v>0.11</v>
      </c>
      <c r="E13367">
        <v>0.14000000000000001</v>
      </c>
      <c r="F13367">
        <v>0.26</v>
      </c>
      <c r="G13367">
        <v>0.39</v>
      </c>
      <c r="H13367">
        <v>0.8</v>
      </c>
      <c r="I13367">
        <v>1.29</v>
      </c>
      <c r="J13367">
        <v>1.93</v>
      </c>
      <c r="K13367">
        <v>2.75</v>
      </c>
      <c r="L13367">
        <v>3.13</v>
      </c>
    </row>
    <row r="13368" spans="1:12" x14ac:dyDescent="0.2">
      <c r="A13368" s="4">
        <v>41358</v>
      </c>
      <c r="B13368">
        <v>0.06</v>
      </c>
      <c r="C13368">
        <v>0.08</v>
      </c>
      <c r="D13368">
        <v>0.11</v>
      </c>
      <c r="E13368">
        <v>0.14000000000000001</v>
      </c>
      <c r="F13368">
        <v>0.24</v>
      </c>
      <c r="G13368">
        <v>0.38</v>
      </c>
      <c r="H13368">
        <v>0.8</v>
      </c>
      <c r="I13368">
        <v>1.28</v>
      </c>
      <c r="J13368">
        <v>1.93</v>
      </c>
      <c r="K13368">
        <v>2.76</v>
      </c>
      <c r="L13368">
        <v>3.14</v>
      </c>
    </row>
    <row r="13369" spans="1:12" x14ac:dyDescent="0.2">
      <c r="A13369" s="4">
        <v>41359</v>
      </c>
      <c r="B13369">
        <v>0.08</v>
      </c>
      <c r="C13369">
        <v>7.0000000000000007E-2</v>
      </c>
      <c r="D13369">
        <v>0.11</v>
      </c>
      <c r="E13369">
        <v>0.14000000000000001</v>
      </c>
      <c r="F13369">
        <v>0.25</v>
      </c>
      <c r="G13369">
        <v>0.38</v>
      </c>
      <c r="H13369">
        <v>0.79</v>
      </c>
      <c r="I13369">
        <v>1.27</v>
      </c>
      <c r="J13369">
        <v>1.92</v>
      </c>
      <c r="K13369">
        <v>2.75</v>
      </c>
      <c r="L13369">
        <v>3.13</v>
      </c>
    </row>
    <row r="13370" spans="1:12" x14ac:dyDescent="0.2">
      <c r="A13370" s="4">
        <v>41360</v>
      </c>
      <c r="B13370">
        <v>0.06</v>
      </c>
      <c r="C13370">
        <v>0.09</v>
      </c>
      <c r="D13370">
        <v>0.12</v>
      </c>
      <c r="E13370">
        <v>0.14000000000000001</v>
      </c>
      <c r="F13370">
        <v>0.25</v>
      </c>
      <c r="G13370">
        <v>0.36</v>
      </c>
      <c r="H13370">
        <v>0.76</v>
      </c>
      <c r="I13370">
        <v>1.22</v>
      </c>
      <c r="J13370">
        <v>1.87</v>
      </c>
      <c r="K13370">
        <v>2.71</v>
      </c>
      <c r="L13370">
        <v>3.09</v>
      </c>
    </row>
    <row r="13371" spans="1:12" x14ac:dyDescent="0.2">
      <c r="A13371" s="4">
        <v>41361</v>
      </c>
      <c r="B13371">
        <v>0.04</v>
      </c>
      <c r="C13371">
        <v>7.0000000000000007E-2</v>
      </c>
      <c r="D13371">
        <v>0.11</v>
      </c>
      <c r="E13371">
        <v>0.14000000000000001</v>
      </c>
      <c r="F13371">
        <v>0.25</v>
      </c>
      <c r="G13371">
        <v>0.36</v>
      </c>
      <c r="H13371">
        <v>0.77</v>
      </c>
      <c r="I13371">
        <v>1.24</v>
      </c>
      <c r="J13371">
        <v>1.87</v>
      </c>
      <c r="K13371">
        <v>2.71</v>
      </c>
      <c r="L13371">
        <v>3.1</v>
      </c>
    </row>
    <row r="13372" spans="1:12" x14ac:dyDescent="0.2">
      <c r="A13372" s="4">
        <v>41362</v>
      </c>
      <c r="B13372" t="s">
        <v>13</v>
      </c>
      <c r="C13372" t="s">
        <v>13</v>
      </c>
      <c r="D13372" t="s">
        <v>13</v>
      </c>
      <c r="E13372" t="s">
        <v>13</v>
      </c>
      <c r="F13372" t="s">
        <v>13</v>
      </c>
      <c r="G13372" t="s">
        <v>13</v>
      </c>
      <c r="H13372" t="s">
        <v>13</v>
      </c>
      <c r="I13372" t="s">
        <v>13</v>
      </c>
      <c r="J13372" t="s">
        <v>13</v>
      </c>
      <c r="K13372" t="s">
        <v>13</v>
      </c>
      <c r="L13372" t="s">
        <v>13</v>
      </c>
    </row>
    <row r="13373" spans="1:12" x14ac:dyDescent="0.2">
      <c r="A13373" s="4">
        <v>41365</v>
      </c>
      <c r="B13373">
        <v>0.06</v>
      </c>
      <c r="C13373">
        <v>0.08</v>
      </c>
      <c r="D13373">
        <v>0.11</v>
      </c>
      <c r="E13373">
        <v>0.14000000000000001</v>
      </c>
      <c r="F13373">
        <v>0.23</v>
      </c>
      <c r="G13373">
        <v>0.36</v>
      </c>
      <c r="H13373">
        <v>0.76</v>
      </c>
      <c r="I13373">
        <v>1.23</v>
      </c>
      <c r="J13373">
        <v>1.86</v>
      </c>
      <c r="K13373">
        <v>2.7</v>
      </c>
      <c r="L13373">
        <v>3.08</v>
      </c>
    </row>
    <row r="13374" spans="1:12" x14ac:dyDescent="0.2">
      <c r="A13374" s="4">
        <v>41366</v>
      </c>
      <c r="B13374">
        <v>0.06</v>
      </c>
      <c r="C13374">
        <v>7.0000000000000007E-2</v>
      </c>
      <c r="D13374">
        <v>0.11</v>
      </c>
      <c r="E13374">
        <v>0.14000000000000001</v>
      </c>
      <c r="F13374">
        <v>0.25</v>
      </c>
      <c r="G13374">
        <v>0.36</v>
      </c>
      <c r="H13374">
        <v>0.78</v>
      </c>
      <c r="I13374">
        <v>1.26</v>
      </c>
      <c r="J13374">
        <v>1.88</v>
      </c>
      <c r="K13374">
        <v>2.72</v>
      </c>
      <c r="L13374">
        <v>3.1</v>
      </c>
    </row>
    <row r="13375" spans="1:12" x14ac:dyDescent="0.2">
      <c r="A13375" s="4">
        <v>41367</v>
      </c>
      <c r="B13375">
        <v>0.06</v>
      </c>
      <c r="C13375">
        <v>0.06</v>
      </c>
      <c r="D13375">
        <v>0.1</v>
      </c>
      <c r="E13375">
        <v>0.13</v>
      </c>
      <c r="F13375">
        <v>0.24</v>
      </c>
      <c r="G13375">
        <v>0.34</v>
      </c>
      <c r="H13375">
        <v>0.73</v>
      </c>
      <c r="I13375">
        <v>1.2</v>
      </c>
      <c r="J13375">
        <v>1.83</v>
      </c>
      <c r="K13375">
        <v>2.66</v>
      </c>
      <c r="L13375">
        <v>3.05</v>
      </c>
    </row>
    <row r="13376" spans="1:12" x14ac:dyDescent="0.2">
      <c r="A13376" s="4">
        <v>41368</v>
      </c>
      <c r="B13376">
        <v>7.0000000000000007E-2</v>
      </c>
      <c r="C13376">
        <v>7.0000000000000007E-2</v>
      </c>
      <c r="D13376">
        <v>0.1</v>
      </c>
      <c r="E13376">
        <v>0.13</v>
      </c>
      <c r="F13376">
        <v>0.22</v>
      </c>
      <c r="G13376">
        <v>0.33</v>
      </c>
      <c r="H13376">
        <v>0.69</v>
      </c>
      <c r="I13376">
        <v>1.1499999999999999</v>
      </c>
      <c r="J13376">
        <v>1.78</v>
      </c>
      <c r="K13376">
        <v>2.6</v>
      </c>
      <c r="L13376">
        <v>2.99</v>
      </c>
    </row>
    <row r="13377" spans="1:12" x14ac:dyDescent="0.2">
      <c r="A13377" s="4">
        <v>41369</v>
      </c>
      <c r="B13377">
        <v>0.05</v>
      </c>
      <c r="C13377">
        <v>7.0000000000000007E-2</v>
      </c>
      <c r="D13377">
        <v>0.1</v>
      </c>
      <c r="E13377">
        <v>0.13</v>
      </c>
      <c r="F13377">
        <v>0.24</v>
      </c>
      <c r="G13377">
        <v>0.33</v>
      </c>
      <c r="H13377">
        <v>0.68</v>
      </c>
      <c r="I13377">
        <v>1.1200000000000001</v>
      </c>
      <c r="J13377">
        <v>1.72</v>
      </c>
      <c r="K13377">
        <v>2.5</v>
      </c>
      <c r="L13377">
        <v>2.87</v>
      </c>
    </row>
    <row r="13378" spans="1:12" x14ac:dyDescent="0.2">
      <c r="A13378" s="4">
        <v>41372</v>
      </c>
      <c r="B13378">
        <v>0.05</v>
      </c>
      <c r="C13378">
        <v>7.0000000000000007E-2</v>
      </c>
      <c r="D13378">
        <v>0.1</v>
      </c>
      <c r="E13378">
        <v>0.13</v>
      </c>
      <c r="F13378">
        <v>0.24</v>
      </c>
      <c r="G13378">
        <v>0.34</v>
      </c>
      <c r="H13378">
        <v>0.71</v>
      </c>
      <c r="I13378">
        <v>1.1499999999999999</v>
      </c>
      <c r="J13378">
        <v>1.76</v>
      </c>
      <c r="K13378">
        <v>2.54</v>
      </c>
      <c r="L13378">
        <v>2.91</v>
      </c>
    </row>
    <row r="13379" spans="1:12" x14ac:dyDescent="0.2">
      <c r="A13379" s="4">
        <v>41373</v>
      </c>
      <c r="B13379">
        <v>0.06</v>
      </c>
      <c r="C13379">
        <v>0.06</v>
      </c>
      <c r="D13379">
        <v>0.1</v>
      </c>
      <c r="E13379">
        <v>0.13</v>
      </c>
      <c r="F13379">
        <v>0.24</v>
      </c>
      <c r="G13379">
        <v>0.34</v>
      </c>
      <c r="H13379">
        <v>0.7</v>
      </c>
      <c r="I13379">
        <v>1.1599999999999999</v>
      </c>
      <c r="J13379">
        <v>1.78</v>
      </c>
      <c r="K13379">
        <v>2.57</v>
      </c>
      <c r="L13379">
        <v>2.94</v>
      </c>
    </row>
    <row r="13380" spans="1:12" x14ac:dyDescent="0.2">
      <c r="A13380" s="4">
        <v>41374</v>
      </c>
      <c r="B13380">
        <v>7.0000000000000007E-2</v>
      </c>
      <c r="C13380">
        <v>7.0000000000000007E-2</v>
      </c>
      <c r="D13380">
        <v>0.1</v>
      </c>
      <c r="E13380">
        <v>0.12</v>
      </c>
      <c r="F13380">
        <v>0.24</v>
      </c>
      <c r="G13380">
        <v>0.36</v>
      </c>
      <c r="H13380">
        <v>0.74</v>
      </c>
      <c r="I13380">
        <v>1.21</v>
      </c>
      <c r="J13380">
        <v>1.84</v>
      </c>
      <c r="K13380">
        <v>2.63</v>
      </c>
      <c r="L13380">
        <v>3.01</v>
      </c>
    </row>
    <row r="13381" spans="1:12" x14ac:dyDescent="0.2">
      <c r="A13381" s="4">
        <v>41375</v>
      </c>
      <c r="B13381">
        <v>0.06</v>
      </c>
      <c r="C13381">
        <v>7.0000000000000007E-2</v>
      </c>
      <c r="D13381">
        <v>0.1</v>
      </c>
      <c r="E13381">
        <v>0.12</v>
      </c>
      <c r="F13381">
        <v>0.24</v>
      </c>
      <c r="G13381">
        <v>0.35</v>
      </c>
      <c r="H13381">
        <v>0.74</v>
      </c>
      <c r="I13381">
        <v>1.2</v>
      </c>
      <c r="J13381">
        <v>1.82</v>
      </c>
      <c r="K13381">
        <v>2.62</v>
      </c>
      <c r="L13381">
        <v>3.01</v>
      </c>
    </row>
    <row r="13382" spans="1:12" x14ac:dyDescent="0.2">
      <c r="A13382" s="4">
        <v>41376</v>
      </c>
      <c r="B13382">
        <v>0.05</v>
      </c>
      <c r="C13382">
        <v>0.06</v>
      </c>
      <c r="D13382">
        <v>0.09</v>
      </c>
      <c r="E13382">
        <v>0.11</v>
      </c>
      <c r="F13382">
        <v>0.22</v>
      </c>
      <c r="G13382">
        <v>0.33</v>
      </c>
      <c r="H13382">
        <v>0.7</v>
      </c>
      <c r="I13382">
        <v>1.1399999999999999</v>
      </c>
      <c r="J13382">
        <v>1.75</v>
      </c>
      <c r="K13382">
        <v>2.54</v>
      </c>
      <c r="L13382">
        <v>2.92</v>
      </c>
    </row>
    <row r="13383" spans="1:12" x14ac:dyDescent="0.2">
      <c r="A13383" s="4">
        <v>41379</v>
      </c>
      <c r="B13383">
        <v>0.04</v>
      </c>
      <c r="C13383">
        <v>0.06</v>
      </c>
      <c r="D13383">
        <v>0.09</v>
      </c>
      <c r="E13383">
        <v>0.12</v>
      </c>
      <c r="F13383">
        <v>0.22</v>
      </c>
      <c r="G13383">
        <v>0.32</v>
      </c>
      <c r="H13383">
        <v>0.69</v>
      </c>
      <c r="I13383">
        <v>1.1200000000000001</v>
      </c>
      <c r="J13383">
        <v>1.72</v>
      </c>
      <c r="K13383">
        <v>2.5</v>
      </c>
      <c r="L13383">
        <v>2.88</v>
      </c>
    </row>
    <row r="13384" spans="1:12" x14ac:dyDescent="0.2">
      <c r="A13384" s="4">
        <v>41380</v>
      </c>
      <c r="B13384">
        <v>0.06</v>
      </c>
      <c r="C13384">
        <v>0.06</v>
      </c>
      <c r="D13384">
        <v>0.09</v>
      </c>
      <c r="E13384">
        <v>0.13</v>
      </c>
      <c r="F13384">
        <v>0.24</v>
      </c>
      <c r="G13384">
        <v>0.33</v>
      </c>
      <c r="H13384">
        <v>0.71</v>
      </c>
      <c r="I13384">
        <v>1.1499999999999999</v>
      </c>
      <c r="J13384">
        <v>1.75</v>
      </c>
      <c r="K13384">
        <v>2.5299999999999998</v>
      </c>
      <c r="L13384">
        <v>2.91</v>
      </c>
    </row>
    <row r="13385" spans="1:12" x14ac:dyDescent="0.2">
      <c r="A13385" s="4">
        <v>41381</v>
      </c>
      <c r="B13385">
        <v>0.05</v>
      </c>
      <c r="C13385">
        <v>0.06</v>
      </c>
      <c r="D13385">
        <v>0.09</v>
      </c>
      <c r="E13385">
        <v>0.13</v>
      </c>
      <c r="F13385">
        <v>0.24</v>
      </c>
      <c r="G13385">
        <v>0.35</v>
      </c>
      <c r="H13385">
        <v>0.71</v>
      </c>
      <c r="I13385">
        <v>1.1299999999999999</v>
      </c>
      <c r="J13385">
        <v>1.73</v>
      </c>
      <c r="K13385">
        <v>2.5099999999999998</v>
      </c>
      <c r="L13385">
        <v>2.89</v>
      </c>
    </row>
    <row r="13386" spans="1:12" x14ac:dyDescent="0.2">
      <c r="A13386" s="4">
        <v>41382</v>
      </c>
      <c r="B13386">
        <v>0.03</v>
      </c>
      <c r="C13386">
        <v>0.05</v>
      </c>
      <c r="D13386">
        <v>0.09</v>
      </c>
      <c r="E13386">
        <v>0.12</v>
      </c>
      <c r="F13386">
        <v>0.24</v>
      </c>
      <c r="G13386">
        <v>0.35</v>
      </c>
      <c r="H13386">
        <v>0.71</v>
      </c>
      <c r="I13386">
        <v>1.1299999999999999</v>
      </c>
      <c r="J13386">
        <v>1.72</v>
      </c>
      <c r="K13386">
        <v>2.4900000000000002</v>
      </c>
      <c r="L13386">
        <v>2.87</v>
      </c>
    </row>
    <row r="13387" spans="1:12" x14ac:dyDescent="0.2">
      <c r="A13387" s="4">
        <v>41383</v>
      </c>
      <c r="B13387">
        <v>0.04</v>
      </c>
      <c r="C13387">
        <v>0.05</v>
      </c>
      <c r="D13387">
        <v>0.09</v>
      </c>
      <c r="E13387">
        <v>0.12</v>
      </c>
      <c r="F13387">
        <v>0.24</v>
      </c>
      <c r="G13387">
        <v>0.35</v>
      </c>
      <c r="H13387">
        <v>0.72</v>
      </c>
      <c r="I13387">
        <v>1.1399999999999999</v>
      </c>
      <c r="J13387">
        <v>1.73</v>
      </c>
      <c r="K13387">
        <v>2.5</v>
      </c>
      <c r="L13387">
        <v>2.88</v>
      </c>
    </row>
    <row r="13388" spans="1:12" x14ac:dyDescent="0.2">
      <c r="A13388" s="4">
        <v>41386</v>
      </c>
      <c r="B13388">
        <v>0.04</v>
      </c>
      <c r="C13388">
        <v>0.05</v>
      </c>
      <c r="D13388">
        <v>0.09</v>
      </c>
      <c r="E13388">
        <v>0.12</v>
      </c>
      <c r="F13388">
        <v>0.24</v>
      </c>
      <c r="G13388">
        <v>0.35</v>
      </c>
      <c r="H13388">
        <v>0.7</v>
      </c>
      <c r="I13388">
        <v>1.1299999999999999</v>
      </c>
      <c r="J13388">
        <v>1.72</v>
      </c>
      <c r="K13388">
        <v>2.5</v>
      </c>
      <c r="L13388">
        <v>2.88</v>
      </c>
    </row>
    <row r="13389" spans="1:12" x14ac:dyDescent="0.2">
      <c r="A13389" s="4">
        <v>41387</v>
      </c>
      <c r="B13389">
        <v>0.04</v>
      </c>
      <c r="C13389">
        <v>0.05</v>
      </c>
      <c r="D13389">
        <v>0.09</v>
      </c>
      <c r="E13389">
        <v>0.12</v>
      </c>
      <c r="F13389">
        <v>0.23</v>
      </c>
      <c r="G13389">
        <v>0.35</v>
      </c>
      <c r="H13389">
        <v>0.71</v>
      </c>
      <c r="I13389">
        <v>1.1399999999999999</v>
      </c>
      <c r="J13389">
        <v>1.74</v>
      </c>
      <c r="K13389">
        <v>2.52</v>
      </c>
      <c r="L13389">
        <v>2.9</v>
      </c>
    </row>
    <row r="13390" spans="1:12" x14ac:dyDescent="0.2">
      <c r="A13390" s="4">
        <v>41388</v>
      </c>
      <c r="B13390">
        <v>0.05</v>
      </c>
      <c r="C13390">
        <v>0.06</v>
      </c>
      <c r="D13390">
        <v>0.09</v>
      </c>
      <c r="E13390">
        <v>0.13</v>
      </c>
      <c r="F13390">
        <v>0.23</v>
      </c>
      <c r="G13390">
        <v>0.34</v>
      </c>
      <c r="H13390">
        <v>0.7</v>
      </c>
      <c r="I13390">
        <v>1.1299999999999999</v>
      </c>
      <c r="J13390">
        <v>1.73</v>
      </c>
      <c r="K13390">
        <v>2.5</v>
      </c>
      <c r="L13390">
        <v>2.89</v>
      </c>
    </row>
    <row r="13391" spans="1:12" x14ac:dyDescent="0.2">
      <c r="A13391" s="4">
        <v>41389</v>
      </c>
      <c r="B13391">
        <v>0.04</v>
      </c>
      <c r="C13391">
        <v>0.05</v>
      </c>
      <c r="D13391">
        <v>0.08</v>
      </c>
      <c r="E13391">
        <v>0.12</v>
      </c>
      <c r="F13391">
        <v>0.23</v>
      </c>
      <c r="G13391">
        <v>0.35</v>
      </c>
      <c r="H13391">
        <v>0.71</v>
      </c>
      <c r="I13391">
        <v>1.1499999999999999</v>
      </c>
      <c r="J13391">
        <v>1.74</v>
      </c>
      <c r="K13391">
        <v>2.52</v>
      </c>
      <c r="L13391">
        <v>2.91</v>
      </c>
    </row>
    <row r="13392" spans="1:12" x14ac:dyDescent="0.2">
      <c r="A13392" s="4">
        <v>41390</v>
      </c>
      <c r="B13392">
        <v>0.04</v>
      </c>
      <c r="C13392">
        <v>0.05</v>
      </c>
      <c r="D13392">
        <v>0.09</v>
      </c>
      <c r="E13392">
        <v>0.12</v>
      </c>
      <c r="F13392">
        <v>0.22</v>
      </c>
      <c r="G13392">
        <v>0.32</v>
      </c>
      <c r="H13392">
        <v>0.68</v>
      </c>
      <c r="I13392">
        <v>1.1000000000000001</v>
      </c>
      <c r="J13392">
        <v>1.7</v>
      </c>
      <c r="K13392">
        <v>2.4700000000000002</v>
      </c>
      <c r="L13392">
        <v>2.87</v>
      </c>
    </row>
    <row r="13393" spans="1:12" x14ac:dyDescent="0.2">
      <c r="A13393" s="4">
        <v>41393</v>
      </c>
      <c r="B13393">
        <v>0.03</v>
      </c>
      <c r="C13393">
        <v>0.05</v>
      </c>
      <c r="D13393">
        <v>0.08</v>
      </c>
      <c r="E13393">
        <v>0.12</v>
      </c>
      <c r="F13393">
        <v>0.2</v>
      </c>
      <c r="G13393">
        <v>0.32</v>
      </c>
      <c r="H13393">
        <v>0.68</v>
      </c>
      <c r="I13393">
        <v>1.1000000000000001</v>
      </c>
      <c r="J13393">
        <v>1.7</v>
      </c>
      <c r="K13393">
        <v>2.4900000000000002</v>
      </c>
      <c r="L13393">
        <v>2.88</v>
      </c>
    </row>
    <row r="13394" spans="1:12" x14ac:dyDescent="0.2">
      <c r="A13394" s="4">
        <v>41394</v>
      </c>
      <c r="B13394">
        <v>0.03</v>
      </c>
      <c r="C13394">
        <v>0.05</v>
      </c>
      <c r="D13394">
        <v>0.09</v>
      </c>
      <c r="E13394">
        <v>0.11</v>
      </c>
      <c r="F13394">
        <v>0.22</v>
      </c>
      <c r="G13394">
        <v>0.32</v>
      </c>
      <c r="H13394">
        <v>0.68</v>
      </c>
      <c r="I13394">
        <v>1.1100000000000001</v>
      </c>
      <c r="J13394">
        <v>1.7</v>
      </c>
      <c r="K13394">
        <v>2.4900000000000002</v>
      </c>
      <c r="L13394">
        <v>2.88</v>
      </c>
    </row>
    <row r="13395" spans="1:12" x14ac:dyDescent="0.2">
      <c r="A13395" s="4">
        <v>41395</v>
      </c>
      <c r="B13395">
        <v>0.03</v>
      </c>
      <c r="C13395">
        <v>0.06</v>
      </c>
      <c r="D13395">
        <v>0.08</v>
      </c>
      <c r="E13395">
        <v>0.11</v>
      </c>
      <c r="F13395">
        <v>0.2</v>
      </c>
      <c r="G13395">
        <v>0.3</v>
      </c>
      <c r="H13395">
        <v>0.65</v>
      </c>
      <c r="I13395">
        <v>1.07</v>
      </c>
      <c r="J13395">
        <v>1.66</v>
      </c>
      <c r="K13395">
        <v>2.44</v>
      </c>
      <c r="L13395">
        <v>2.83</v>
      </c>
    </row>
    <row r="13396" spans="1:12" x14ac:dyDescent="0.2">
      <c r="A13396" s="4">
        <v>41396</v>
      </c>
      <c r="B13396">
        <v>0.02</v>
      </c>
      <c r="C13396">
        <v>0.05</v>
      </c>
      <c r="D13396">
        <v>0.08</v>
      </c>
      <c r="E13396">
        <v>0.11</v>
      </c>
      <c r="F13396">
        <v>0.2</v>
      </c>
      <c r="G13396">
        <v>0.3</v>
      </c>
      <c r="H13396">
        <v>0.65</v>
      </c>
      <c r="I13396">
        <v>1.07</v>
      </c>
      <c r="J13396">
        <v>1.66</v>
      </c>
      <c r="K13396">
        <v>2.44</v>
      </c>
      <c r="L13396">
        <v>2.82</v>
      </c>
    </row>
    <row r="13397" spans="1:12" x14ac:dyDescent="0.2">
      <c r="A13397" s="4">
        <v>41397</v>
      </c>
      <c r="B13397">
        <v>0.02</v>
      </c>
      <c r="C13397">
        <v>0.05</v>
      </c>
      <c r="D13397">
        <v>0.08</v>
      </c>
      <c r="E13397">
        <v>0.11</v>
      </c>
      <c r="F13397">
        <v>0.22</v>
      </c>
      <c r="G13397">
        <v>0.34</v>
      </c>
      <c r="H13397">
        <v>0.73</v>
      </c>
      <c r="I13397">
        <v>1.17</v>
      </c>
      <c r="J13397">
        <v>1.78</v>
      </c>
      <c r="K13397">
        <v>2.58</v>
      </c>
      <c r="L13397">
        <v>2.96</v>
      </c>
    </row>
    <row r="13398" spans="1:12" x14ac:dyDescent="0.2">
      <c r="A13398" s="4">
        <v>41400</v>
      </c>
      <c r="B13398">
        <v>0.01</v>
      </c>
      <c r="C13398">
        <v>0.04</v>
      </c>
      <c r="D13398">
        <v>0.08</v>
      </c>
      <c r="E13398">
        <v>0.11</v>
      </c>
      <c r="F13398">
        <v>0.22</v>
      </c>
      <c r="G13398">
        <v>0.34</v>
      </c>
      <c r="H13398">
        <v>0.74</v>
      </c>
      <c r="I13398">
        <v>1.19</v>
      </c>
      <c r="J13398">
        <v>1.8</v>
      </c>
      <c r="K13398">
        <v>2.6</v>
      </c>
      <c r="L13398">
        <v>2.98</v>
      </c>
    </row>
    <row r="13399" spans="1:12" x14ac:dyDescent="0.2">
      <c r="A13399" s="4">
        <v>41401</v>
      </c>
      <c r="B13399">
        <v>0.01</v>
      </c>
      <c r="C13399">
        <v>0.04</v>
      </c>
      <c r="D13399">
        <v>0.08</v>
      </c>
      <c r="E13399">
        <v>0.1</v>
      </c>
      <c r="F13399">
        <v>0.22</v>
      </c>
      <c r="G13399">
        <v>0.35</v>
      </c>
      <c r="H13399">
        <v>0.75</v>
      </c>
      <c r="I13399">
        <v>1.21</v>
      </c>
      <c r="J13399">
        <v>1.82</v>
      </c>
      <c r="K13399">
        <v>2.62</v>
      </c>
      <c r="L13399">
        <v>3</v>
      </c>
    </row>
    <row r="13400" spans="1:12" x14ac:dyDescent="0.2">
      <c r="A13400" s="4">
        <v>41402</v>
      </c>
      <c r="B13400">
        <v>0.01</v>
      </c>
      <c r="C13400">
        <v>0.04</v>
      </c>
      <c r="D13400">
        <v>0.08</v>
      </c>
      <c r="E13400">
        <v>0.11</v>
      </c>
      <c r="F13400">
        <v>0.22</v>
      </c>
      <c r="G13400">
        <v>0.35</v>
      </c>
      <c r="H13400">
        <v>0.75</v>
      </c>
      <c r="I13400">
        <v>1.2</v>
      </c>
      <c r="J13400">
        <v>1.81</v>
      </c>
      <c r="K13400">
        <v>2.61</v>
      </c>
      <c r="L13400">
        <v>2.99</v>
      </c>
    </row>
    <row r="13401" spans="1:12" x14ac:dyDescent="0.2">
      <c r="A13401" s="4">
        <v>41403</v>
      </c>
      <c r="B13401">
        <v>0.02</v>
      </c>
      <c r="C13401">
        <v>0.04</v>
      </c>
      <c r="D13401">
        <v>0.08</v>
      </c>
      <c r="E13401">
        <v>0.11</v>
      </c>
      <c r="F13401">
        <v>0.22</v>
      </c>
      <c r="G13401">
        <v>0.35</v>
      </c>
      <c r="H13401">
        <v>0.75</v>
      </c>
      <c r="I13401">
        <v>1.2</v>
      </c>
      <c r="J13401">
        <v>1.81</v>
      </c>
      <c r="K13401">
        <v>2.6</v>
      </c>
      <c r="L13401">
        <v>3.01</v>
      </c>
    </row>
    <row r="13402" spans="1:12" x14ac:dyDescent="0.2">
      <c r="A13402" s="4">
        <v>41404</v>
      </c>
      <c r="B13402">
        <v>0.02</v>
      </c>
      <c r="C13402">
        <v>0.04</v>
      </c>
      <c r="D13402">
        <v>0.08</v>
      </c>
      <c r="E13402">
        <v>0.11</v>
      </c>
      <c r="F13402">
        <v>0.26</v>
      </c>
      <c r="G13402">
        <v>0.38</v>
      </c>
      <c r="H13402">
        <v>0.82</v>
      </c>
      <c r="I13402">
        <v>1.28</v>
      </c>
      <c r="J13402">
        <v>1.9</v>
      </c>
      <c r="K13402">
        <v>2.7</v>
      </c>
      <c r="L13402">
        <v>3.1</v>
      </c>
    </row>
    <row r="13403" spans="1:12" x14ac:dyDescent="0.2">
      <c r="A13403" s="4">
        <v>41407</v>
      </c>
      <c r="B13403">
        <v>0.02</v>
      </c>
      <c r="C13403">
        <v>0.05</v>
      </c>
      <c r="D13403">
        <v>0.08</v>
      </c>
      <c r="E13403">
        <v>0.13</v>
      </c>
      <c r="F13403">
        <v>0.24</v>
      </c>
      <c r="G13403">
        <v>0.4</v>
      </c>
      <c r="H13403">
        <v>0.83</v>
      </c>
      <c r="I13403">
        <v>1.3</v>
      </c>
      <c r="J13403">
        <v>1.92</v>
      </c>
      <c r="K13403">
        <v>2.73</v>
      </c>
      <c r="L13403">
        <v>3.13</v>
      </c>
    </row>
    <row r="13404" spans="1:12" x14ac:dyDescent="0.2">
      <c r="A13404" s="4">
        <v>41408</v>
      </c>
      <c r="B13404">
        <v>0.01</v>
      </c>
      <c r="C13404">
        <v>0.05</v>
      </c>
      <c r="D13404">
        <v>0.09</v>
      </c>
      <c r="E13404">
        <v>0.12</v>
      </c>
      <c r="F13404">
        <v>0.26</v>
      </c>
      <c r="G13404">
        <v>0.41</v>
      </c>
      <c r="H13404">
        <v>0.85</v>
      </c>
      <c r="I13404">
        <v>1.33</v>
      </c>
      <c r="J13404">
        <v>1.96</v>
      </c>
      <c r="K13404">
        <v>2.77</v>
      </c>
      <c r="L13404">
        <v>3.17</v>
      </c>
    </row>
    <row r="13405" spans="1:12" x14ac:dyDescent="0.2">
      <c r="A13405" s="4">
        <v>41409</v>
      </c>
      <c r="B13405">
        <v>0.01</v>
      </c>
      <c r="C13405">
        <v>0.04</v>
      </c>
      <c r="D13405">
        <v>0.09</v>
      </c>
      <c r="E13405">
        <v>0.12</v>
      </c>
      <c r="F13405">
        <v>0.26</v>
      </c>
      <c r="G13405">
        <v>0.4</v>
      </c>
      <c r="H13405">
        <v>0.84</v>
      </c>
      <c r="I13405">
        <v>1.32</v>
      </c>
      <c r="J13405">
        <v>1.94</v>
      </c>
      <c r="K13405">
        <v>2.76</v>
      </c>
      <c r="L13405">
        <v>3.16</v>
      </c>
    </row>
    <row r="13406" spans="1:12" x14ac:dyDescent="0.2">
      <c r="A13406" s="4">
        <v>41410</v>
      </c>
      <c r="B13406">
        <v>0</v>
      </c>
      <c r="C13406">
        <v>0.03</v>
      </c>
      <c r="D13406">
        <v>0.08</v>
      </c>
      <c r="E13406">
        <v>0.12</v>
      </c>
      <c r="F13406">
        <v>0.23</v>
      </c>
      <c r="G13406">
        <v>0.37</v>
      </c>
      <c r="H13406">
        <v>0.79</v>
      </c>
      <c r="I13406">
        <v>1.25</v>
      </c>
      <c r="J13406">
        <v>1.87</v>
      </c>
      <c r="K13406">
        <v>2.69</v>
      </c>
      <c r="L13406">
        <v>3.09</v>
      </c>
    </row>
    <row r="13407" spans="1:12" x14ac:dyDescent="0.2">
      <c r="A13407" s="4">
        <v>41411</v>
      </c>
      <c r="B13407">
        <v>0.01</v>
      </c>
      <c r="C13407">
        <v>0.04</v>
      </c>
      <c r="D13407">
        <v>0.08</v>
      </c>
      <c r="E13407">
        <v>0.12</v>
      </c>
      <c r="F13407">
        <v>0.26</v>
      </c>
      <c r="G13407">
        <v>0.4</v>
      </c>
      <c r="H13407">
        <v>0.84</v>
      </c>
      <c r="I13407">
        <v>1.32</v>
      </c>
      <c r="J13407">
        <v>1.95</v>
      </c>
      <c r="K13407">
        <v>2.77</v>
      </c>
      <c r="L13407">
        <v>3.17</v>
      </c>
    </row>
    <row r="13408" spans="1:12" x14ac:dyDescent="0.2">
      <c r="A13408" s="4">
        <v>41414</v>
      </c>
      <c r="B13408">
        <v>0.01</v>
      </c>
      <c r="C13408">
        <v>0.05</v>
      </c>
      <c r="D13408">
        <v>0.09</v>
      </c>
      <c r="E13408">
        <v>0.12</v>
      </c>
      <c r="F13408">
        <v>0.26</v>
      </c>
      <c r="G13408">
        <v>0.4</v>
      </c>
      <c r="H13408">
        <v>0.85</v>
      </c>
      <c r="I13408">
        <v>1.33</v>
      </c>
      <c r="J13408">
        <v>1.97</v>
      </c>
      <c r="K13408">
        <v>2.79</v>
      </c>
      <c r="L13408">
        <v>3.18</v>
      </c>
    </row>
    <row r="13409" spans="1:12" x14ac:dyDescent="0.2">
      <c r="A13409" s="4">
        <v>41415</v>
      </c>
      <c r="B13409">
        <v>0.04</v>
      </c>
      <c r="C13409">
        <v>0.04</v>
      </c>
      <c r="D13409">
        <v>0.09</v>
      </c>
      <c r="E13409">
        <v>0.12</v>
      </c>
      <c r="F13409">
        <v>0.26</v>
      </c>
      <c r="G13409">
        <v>0.39</v>
      </c>
      <c r="H13409">
        <v>0.84</v>
      </c>
      <c r="I13409">
        <v>1.31</v>
      </c>
      <c r="J13409">
        <v>1.94</v>
      </c>
      <c r="K13409">
        <v>2.75</v>
      </c>
      <c r="L13409">
        <v>3.14</v>
      </c>
    </row>
    <row r="13410" spans="1:12" x14ac:dyDescent="0.2">
      <c r="A13410" s="4">
        <v>41416</v>
      </c>
      <c r="B13410">
        <v>0.04</v>
      </c>
      <c r="C13410">
        <v>0.04</v>
      </c>
      <c r="D13410">
        <v>0.08</v>
      </c>
      <c r="E13410">
        <v>0.11</v>
      </c>
      <c r="F13410">
        <v>0.26</v>
      </c>
      <c r="G13410">
        <v>0.41</v>
      </c>
      <c r="H13410">
        <v>0.91</v>
      </c>
      <c r="I13410">
        <v>1.4</v>
      </c>
      <c r="J13410">
        <v>2.0299999999999998</v>
      </c>
      <c r="K13410">
        <v>2.83</v>
      </c>
      <c r="L13410">
        <v>3.21</v>
      </c>
    </row>
    <row r="13411" spans="1:12" x14ac:dyDescent="0.2">
      <c r="A13411" s="4">
        <v>41417</v>
      </c>
      <c r="B13411">
        <v>0.03</v>
      </c>
      <c r="C13411">
        <v>0.05</v>
      </c>
      <c r="D13411">
        <v>0.08</v>
      </c>
      <c r="E13411">
        <v>0.12</v>
      </c>
      <c r="F13411">
        <v>0.26</v>
      </c>
      <c r="G13411">
        <v>0.42</v>
      </c>
      <c r="H13411">
        <v>0.91</v>
      </c>
      <c r="I13411">
        <v>1.4</v>
      </c>
      <c r="J13411">
        <v>2.02</v>
      </c>
      <c r="K13411">
        <v>2.82</v>
      </c>
      <c r="L13411">
        <v>3.2</v>
      </c>
    </row>
    <row r="13412" spans="1:12" x14ac:dyDescent="0.2">
      <c r="A13412" s="4">
        <v>41418</v>
      </c>
      <c r="B13412">
        <v>0.03</v>
      </c>
      <c r="C13412">
        <v>0.04</v>
      </c>
      <c r="D13412">
        <v>7.0000000000000007E-2</v>
      </c>
      <c r="E13412">
        <v>0.12</v>
      </c>
      <c r="F13412">
        <v>0.26</v>
      </c>
      <c r="G13412">
        <v>0.41</v>
      </c>
      <c r="H13412">
        <v>0.9</v>
      </c>
      <c r="I13412">
        <v>1.39</v>
      </c>
      <c r="J13412">
        <v>2.0099999999999998</v>
      </c>
      <c r="K13412">
        <v>2.8</v>
      </c>
      <c r="L13412">
        <v>3.18</v>
      </c>
    </row>
    <row r="13413" spans="1:12" x14ac:dyDescent="0.2">
      <c r="A13413" s="4">
        <v>41421</v>
      </c>
      <c r="B13413" t="s">
        <v>13</v>
      </c>
      <c r="C13413" t="s">
        <v>13</v>
      </c>
      <c r="D13413" t="s">
        <v>13</v>
      </c>
      <c r="E13413" t="s">
        <v>13</v>
      </c>
      <c r="F13413" t="s">
        <v>13</v>
      </c>
      <c r="G13413" t="s">
        <v>13</v>
      </c>
      <c r="H13413" t="s">
        <v>13</v>
      </c>
      <c r="I13413" t="s">
        <v>13</v>
      </c>
      <c r="J13413" t="s">
        <v>13</v>
      </c>
      <c r="K13413" t="s">
        <v>13</v>
      </c>
      <c r="L13413" t="s">
        <v>13</v>
      </c>
    </row>
    <row r="13414" spans="1:12" x14ac:dyDescent="0.2">
      <c r="A13414" s="4">
        <v>41422</v>
      </c>
      <c r="B13414">
        <v>0.02</v>
      </c>
      <c r="C13414">
        <v>0.05</v>
      </c>
      <c r="D13414">
        <v>0.09</v>
      </c>
      <c r="E13414">
        <v>0.13</v>
      </c>
      <c r="F13414">
        <v>0.28999999999999998</v>
      </c>
      <c r="G13414">
        <v>0.49</v>
      </c>
      <c r="H13414">
        <v>1.02</v>
      </c>
      <c r="I13414">
        <v>1.53</v>
      </c>
      <c r="J13414">
        <v>2.15</v>
      </c>
      <c r="K13414">
        <v>2.95</v>
      </c>
      <c r="L13414">
        <v>3.31</v>
      </c>
    </row>
    <row r="13415" spans="1:12" x14ac:dyDescent="0.2">
      <c r="A13415" s="4">
        <v>41423</v>
      </c>
      <c r="B13415">
        <v>0.04</v>
      </c>
      <c r="C13415">
        <v>0.05</v>
      </c>
      <c r="D13415">
        <v>0.08</v>
      </c>
      <c r="E13415">
        <v>0.14000000000000001</v>
      </c>
      <c r="F13415">
        <v>0.3</v>
      </c>
      <c r="G13415">
        <v>0.49</v>
      </c>
      <c r="H13415">
        <v>1.02</v>
      </c>
      <c r="I13415">
        <v>1.51</v>
      </c>
      <c r="J13415">
        <v>2.13</v>
      </c>
      <c r="K13415">
        <v>2.91</v>
      </c>
      <c r="L13415">
        <v>3.27</v>
      </c>
    </row>
    <row r="13416" spans="1:12" x14ac:dyDescent="0.2">
      <c r="A13416" s="4">
        <v>41424</v>
      </c>
      <c r="B13416">
        <v>0.02</v>
      </c>
      <c r="C13416">
        <v>0.04</v>
      </c>
      <c r="D13416">
        <v>7.0000000000000007E-2</v>
      </c>
      <c r="E13416">
        <v>0.13</v>
      </c>
      <c r="F13416">
        <v>0.31</v>
      </c>
      <c r="G13416">
        <v>0.49</v>
      </c>
      <c r="H13416">
        <v>1.01</v>
      </c>
      <c r="I13416">
        <v>1.51</v>
      </c>
      <c r="J13416">
        <v>2.13</v>
      </c>
      <c r="K13416">
        <v>2.92</v>
      </c>
      <c r="L13416">
        <v>3.28</v>
      </c>
    </row>
    <row r="13417" spans="1:12" x14ac:dyDescent="0.2">
      <c r="A13417" s="4">
        <v>41425</v>
      </c>
      <c r="B13417">
        <v>0.03</v>
      </c>
      <c r="C13417">
        <v>0.04</v>
      </c>
      <c r="D13417">
        <v>7.0000000000000007E-2</v>
      </c>
      <c r="E13417">
        <v>0.14000000000000001</v>
      </c>
      <c r="F13417">
        <v>0.3</v>
      </c>
      <c r="G13417">
        <v>0.52</v>
      </c>
      <c r="H13417">
        <v>1.05</v>
      </c>
      <c r="I13417">
        <v>1.55</v>
      </c>
      <c r="J13417">
        <v>2.16</v>
      </c>
      <c r="K13417">
        <v>2.95</v>
      </c>
      <c r="L13417">
        <v>3.3</v>
      </c>
    </row>
    <row r="13418" spans="1:12" x14ac:dyDescent="0.2">
      <c r="A13418" s="4">
        <v>41428</v>
      </c>
      <c r="B13418">
        <v>0.03</v>
      </c>
      <c r="C13418">
        <v>0.05</v>
      </c>
      <c r="D13418">
        <v>0.08</v>
      </c>
      <c r="E13418">
        <v>0.14000000000000001</v>
      </c>
      <c r="F13418">
        <v>0.3</v>
      </c>
      <c r="G13418">
        <v>0.5</v>
      </c>
      <c r="H13418">
        <v>1.03</v>
      </c>
      <c r="I13418">
        <v>1.53</v>
      </c>
      <c r="J13418">
        <v>2.13</v>
      </c>
      <c r="K13418">
        <v>2.92</v>
      </c>
      <c r="L13418">
        <v>3.27</v>
      </c>
    </row>
    <row r="13419" spans="1:12" x14ac:dyDescent="0.2">
      <c r="A13419" s="4">
        <v>41429</v>
      </c>
      <c r="B13419">
        <v>0.05</v>
      </c>
      <c r="C13419">
        <v>0.04</v>
      </c>
      <c r="D13419">
        <v>0.08</v>
      </c>
      <c r="E13419">
        <v>0.14000000000000001</v>
      </c>
      <c r="F13419">
        <v>0.32</v>
      </c>
      <c r="G13419">
        <v>0.48</v>
      </c>
      <c r="H13419">
        <v>1.05</v>
      </c>
      <c r="I13419">
        <v>1.55</v>
      </c>
      <c r="J13419">
        <v>2.14</v>
      </c>
      <c r="K13419">
        <v>2.95</v>
      </c>
      <c r="L13419">
        <v>3.3</v>
      </c>
    </row>
    <row r="13420" spans="1:12" x14ac:dyDescent="0.2">
      <c r="A13420" s="4">
        <v>41430</v>
      </c>
      <c r="B13420">
        <v>0.04</v>
      </c>
      <c r="C13420">
        <v>0.05</v>
      </c>
      <c r="D13420">
        <v>0.08</v>
      </c>
      <c r="E13420">
        <v>0.14000000000000001</v>
      </c>
      <c r="F13420">
        <v>0.3</v>
      </c>
      <c r="G13420">
        <v>0.48</v>
      </c>
      <c r="H13420">
        <v>1.02</v>
      </c>
      <c r="I13420">
        <v>1.52</v>
      </c>
      <c r="J13420">
        <v>2.1</v>
      </c>
      <c r="K13420">
        <v>2.9</v>
      </c>
      <c r="L13420">
        <v>3.25</v>
      </c>
    </row>
    <row r="13421" spans="1:12" x14ac:dyDescent="0.2">
      <c r="A13421" s="4">
        <v>41431</v>
      </c>
      <c r="B13421">
        <v>0.04</v>
      </c>
      <c r="C13421">
        <v>0.05</v>
      </c>
      <c r="D13421">
        <v>0.08</v>
      </c>
      <c r="E13421">
        <v>0.14000000000000001</v>
      </c>
      <c r="F13421">
        <v>0.3</v>
      </c>
      <c r="G13421">
        <v>0.48</v>
      </c>
      <c r="H13421">
        <v>1.01</v>
      </c>
      <c r="I13421">
        <v>1.49</v>
      </c>
      <c r="J13421">
        <v>2.08</v>
      </c>
      <c r="K13421">
        <v>2.89</v>
      </c>
      <c r="L13421">
        <v>3.23</v>
      </c>
    </row>
    <row r="13422" spans="1:12" x14ac:dyDescent="0.2">
      <c r="A13422" s="4">
        <v>41432</v>
      </c>
      <c r="B13422">
        <v>0.04</v>
      </c>
      <c r="C13422">
        <v>0.04</v>
      </c>
      <c r="D13422">
        <v>7.0000000000000007E-2</v>
      </c>
      <c r="E13422">
        <v>0.14000000000000001</v>
      </c>
      <c r="F13422">
        <v>0.32</v>
      </c>
      <c r="G13422">
        <v>0.52</v>
      </c>
      <c r="H13422">
        <v>1.1000000000000001</v>
      </c>
      <c r="I13422">
        <v>1.59</v>
      </c>
      <c r="J13422">
        <v>2.17</v>
      </c>
      <c r="K13422">
        <v>2.98</v>
      </c>
      <c r="L13422">
        <v>3.33</v>
      </c>
    </row>
    <row r="13423" spans="1:12" x14ac:dyDescent="0.2">
      <c r="A13423" s="4">
        <v>41435</v>
      </c>
      <c r="B13423">
        <v>0.04</v>
      </c>
      <c r="C13423">
        <v>0.05</v>
      </c>
      <c r="D13423">
        <v>0.08</v>
      </c>
      <c r="E13423">
        <v>0.14000000000000001</v>
      </c>
      <c r="F13423">
        <v>0.32</v>
      </c>
      <c r="G13423">
        <v>0.55000000000000004</v>
      </c>
      <c r="H13423">
        <v>1.1299999999999999</v>
      </c>
      <c r="I13423">
        <v>1.62</v>
      </c>
      <c r="J13423">
        <v>2.2200000000000002</v>
      </c>
      <c r="K13423">
        <v>3.03</v>
      </c>
      <c r="L13423">
        <v>3.36</v>
      </c>
    </row>
    <row r="13424" spans="1:12" x14ac:dyDescent="0.2">
      <c r="A13424" s="4">
        <v>41436</v>
      </c>
      <c r="B13424">
        <v>0.05</v>
      </c>
      <c r="C13424">
        <v>0.05</v>
      </c>
      <c r="D13424">
        <v>0.08</v>
      </c>
      <c r="E13424">
        <v>0.14000000000000001</v>
      </c>
      <c r="F13424">
        <v>0.34</v>
      </c>
      <c r="G13424">
        <v>0.56999999999999995</v>
      </c>
      <c r="H13424">
        <v>1.1200000000000001</v>
      </c>
      <c r="I13424">
        <v>1.61</v>
      </c>
      <c r="J13424">
        <v>2.2000000000000002</v>
      </c>
      <c r="K13424">
        <v>3</v>
      </c>
      <c r="L13424">
        <v>3.33</v>
      </c>
    </row>
    <row r="13425" spans="1:12" x14ac:dyDescent="0.2">
      <c r="A13425" s="4">
        <v>41437</v>
      </c>
      <c r="B13425">
        <v>0.04</v>
      </c>
      <c r="C13425">
        <v>0.05</v>
      </c>
      <c r="D13425">
        <v>0.08</v>
      </c>
      <c r="E13425">
        <v>0.14000000000000001</v>
      </c>
      <c r="F13425">
        <v>0.34</v>
      </c>
      <c r="G13425">
        <v>0.56999999999999995</v>
      </c>
      <c r="H13425">
        <v>1.1499999999999999</v>
      </c>
      <c r="I13425">
        <v>1.64</v>
      </c>
      <c r="J13425">
        <v>2.25</v>
      </c>
      <c r="K13425">
        <v>3.04</v>
      </c>
      <c r="L13425">
        <v>3.37</v>
      </c>
    </row>
    <row r="13426" spans="1:12" x14ac:dyDescent="0.2">
      <c r="A13426" s="4">
        <v>41438</v>
      </c>
      <c r="B13426">
        <v>0.04</v>
      </c>
      <c r="C13426">
        <v>0.05</v>
      </c>
      <c r="D13426">
        <v>0.08</v>
      </c>
      <c r="E13426">
        <v>0.14000000000000001</v>
      </c>
      <c r="F13426">
        <v>0.32</v>
      </c>
      <c r="G13426">
        <v>0.55000000000000004</v>
      </c>
      <c r="H13426">
        <v>1.1100000000000001</v>
      </c>
      <c r="I13426">
        <v>1.6</v>
      </c>
      <c r="J13426">
        <v>2.19</v>
      </c>
      <c r="K13426">
        <v>2.99</v>
      </c>
      <c r="L13426">
        <v>3.33</v>
      </c>
    </row>
    <row r="13427" spans="1:12" x14ac:dyDescent="0.2">
      <c r="A13427" s="4">
        <v>41439</v>
      </c>
      <c r="B13427">
        <v>0.04</v>
      </c>
      <c r="C13427">
        <v>0.05</v>
      </c>
      <c r="D13427">
        <v>0.08</v>
      </c>
      <c r="E13427">
        <v>0.13</v>
      </c>
      <c r="F13427">
        <v>0.28999999999999998</v>
      </c>
      <c r="G13427">
        <v>0.49</v>
      </c>
      <c r="H13427">
        <v>1.04</v>
      </c>
      <c r="I13427">
        <v>1.53</v>
      </c>
      <c r="J13427">
        <v>2.14</v>
      </c>
      <c r="K13427">
        <v>2.95</v>
      </c>
      <c r="L13427">
        <v>3.28</v>
      </c>
    </row>
    <row r="13428" spans="1:12" x14ac:dyDescent="0.2">
      <c r="A13428" s="4">
        <v>41442</v>
      </c>
      <c r="B13428">
        <v>0.05</v>
      </c>
      <c r="C13428">
        <v>0.05</v>
      </c>
      <c r="D13428">
        <v>0.08</v>
      </c>
      <c r="E13428">
        <v>0.13</v>
      </c>
      <c r="F13428">
        <v>0.27</v>
      </c>
      <c r="G13428">
        <v>0.49</v>
      </c>
      <c r="H13428">
        <v>1.06</v>
      </c>
      <c r="I13428">
        <v>1.57</v>
      </c>
      <c r="J13428">
        <v>2.19</v>
      </c>
      <c r="K13428">
        <v>3.01</v>
      </c>
      <c r="L13428">
        <v>3.35</v>
      </c>
    </row>
    <row r="13429" spans="1:12" x14ac:dyDescent="0.2">
      <c r="A13429" s="4">
        <v>41443</v>
      </c>
      <c r="B13429">
        <v>0.04</v>
      </c>
      <c r="C13429">
        <v>0.05</v>
      </c>
      <c r="D13429">
        <v>0.08</v>
      </c>
      <c r="E13429">
        <v>0.13</v>
      </c>
      <c r="F13429">
        <v>0.27</v>
      </c>
      <c r="G13429">
        <v>0.48</v>
      </c>
      <c r="H13429">
        <v>1.07</v>
      </c>
      <c r="I13429">
        <v>1.58</v>
      </c>
      <c r="J13429">
        <v>2.2000000000000002</v>
      </c>
      <c r="K13429">
        <v>3</v>
      </c>
      <c r="L13429">
        <v>3.34</v>
      </c>
    </row>
    <row r="13430" spans="1:12" x14ac:dyDescent="0.2">
      <c r="A13430" s="4">
        <v>41444</v>
      </c>
      <c r="B13430">
        <v>0.04</v>
      </c>
      <c r="C13430">
        <v>0.05</v>
      </c>
      <c r="D13430">
        <v>0.08</v>
      </c>
      <c r="E13430">
        <v>0.13</v>
      </c>
      <c r="F13430">
        <v>0.31</v>
      </c>
      <c r="G13430">
        <v>0.57999999999999996</v>
      </c>
      <c r="H13430">
        <v>1.24</v>
      </c>
      <c r="I13430">
        <v>1.76</v>
      </c>
      <c r="J13430">
        <v>2.33</v>
      </c>
      <c r="K13430">
        <v>3.09</v>
      </c>
      <c r="L13430">
        <v>3.41</v>
      </c>
    </row>
    <row r="13431" spans="1:12" x14ac:dyDescent="0.2">
      <c r="A13431" s="4">
        <v>41445</v>
      </c>
      <c r="B13431">
        <v>0.03</v>
      </c>
      <c r="C13431">
        <v>0.05</v>
      </c>
      <c r="D13431">
        <v>0.09</v>
      </c>
      <c r="E13431">
        <v>0.14000000000000001</v>
      </c>
      <c r="F13431">
        <v>0.33</v>
      </c>
      <c r="G13431">
        <v>0.62</v>
      </c>
      <c r="H13431">
        <v>1.31</v>
      </c>
      <c r="I13431">
        <v>1.84</v>
      </c>
      <c r="J13431">
        <v>2.41</v>
      </c>
      <c r="K13431">
        <v>3.18</v>
      </c>
      <c r="L13431">
        <v>3.49</v>
      </c>
    </row>
    <row r="13432" spans="1:12" x14ac:dyDescent="0.2">
      <c r="A13432" s="4">
        <v>41446</v>
      </c>
      <c r="B13432">
        <v>0.02</v>
      </c>
      <c r="C13432">
        <v>0.05</v>
      </c>
      <c r="D13432">
        <v>0.09</v>
      </c>
      <c r="E13432">
        <v>0.13</v>
      </c>
      <c r="F13432">
        <v>0.38</v>
      </c>
      <c r="G13432">
        <v>0.7</v>
      </c>
      <c r="H13432">
        <v>1.42</v>
      </c>
      <c r="I13432">
        <v>1.95</v>
      </c>
      <c r="J13432">
        <v>2.52</v>
      </c>
      <c r="K13432">
        <v>3.26</v>
      </c>
      <c r="L13432">
        <v>3.56</v>
      </c>
    </row>
    <row r="13433" spans="1:12" x14ac:dyDescent="0.2">
      <c r="A13433" s="4">
        <v>41449</v>
      </c>
      <c r="B13433">
        <v>0.01</v>
      </c>
      <c r="C13433">
        <v>0.06</v>
      </c>
      <c r="D13433">
        <v>0.11</v>
      </c>
      <c r="E13433">
        <v>0.16</v>
      </c>
      <c r="F13433">
        <v>0.42</v>
      </c>
      <c r="G13433">
        <v>0.73</v>
      </c>
      <c r="H13433">
        <v>1.48</v>
      </c>
      <c r="I13433">
        <v>2.02</v>
      </c>
      <c r="J13433">
        <v>2.57</v>
      </c>
      <c r="K13433">
        <v>3.27</v>
      </c>
      <c r="L13433">
        <v>3.56</v>
      </c>
    </row>
    <row r="13434" spans="1:12" x14ac:dyDescent="0.2">
      <c r="A13434" s="4">
        <v>41450</v>
      </c>
      <c r="B13434">
        <v>0.03</v>
      </c>
      <c r="C13434">
        <v>0.06</v>
      </c>
      <c r="D13434">
        <v>0.11</v>
      </c>
      <c r="E13434">
        <v>0.17</v>
      </c>
      <c r="F13434">
        <v>0.43</v>
      </c>
      <c r="G13434">
        <v>0.74</v>
      </c>
      <c r="H13434">
        <v>1.49</v>
      </c>
      <c r="I13434">
        <v>2.0299999999999998</v>
      </c>
      <c r="J13434">
        <v>2.6</v>
      </c>
      <c r="K13434">
        <v>3.31</v>
      </c>
      <c r="L13434">
        <v>3.6</v>
      </c>
    </row>
    <row r="13435" spans="1:12" x14ac:dyDescent="0.2">
      <c r="A13435" s="4">
        <v>41451</v>
      </c>
      <c r="B13435">
        <v>0.02</v>
      </c>
      <c r="C13435">
        <v>0.06</v>
      </c>
      <c r="D13435">
        <v>0.11</v>
      </c>
      <c r="E13435">
        <v>0.16</v>
      </c>
      <c r="F13435">
        <v>0.39</v>
      </c>
      <c r="G13435">
        <v>0.69</v>
      </c>
      <c r="H13435">
        <v>1.45</v>
      </c>
      <c r="I13435">
        <v>1.98</v>
      </c>
      <c r="J13435">
        <v>2.5499999999999998</v>
      </c>
      <c r="K13435">
        <v>3.27</v>
      </c>
      <c r="L13435">
        <v>3.58</v>
      </c>
    </row>
    <row r="13436" spans="1:12" x14ac:dyDescent="0.2">
      <c r="A13436" s="4">
        <v>41452</v>
      </c>
      <c r="B13436">
        <v>0.02</v>
      </c>
      <c r="C13436">
        <v>0.06</v>
      </c>
      <c r="D13436">
        <v>0.11</v>
      </c>
      <c r="E13436">
        <v>0.15</v>
      </c>
      <c r="F13436">
        <v>0.36</v>
      </c>
      <c r="G13436">
        <v>0.66</v>
      </c>
      <c r="H13436">
        <v>1.38</v>
      </c>
      <c r="I13436">
        <v>1.91</v>
      </c>
      <c r="J13436">
        <v>2.4900000000000002</v>
      </c>
      <c r="K13436">
        <v>3.22</v>
      </c>
      <c r="L13436">
        <v>3.54</v>
      </c>
    </row>
    <row r="13437" spans="1:12" x14ac:dyDescent="0.2">
      <c r="A13437" s="4">
        <v>41453</v>
      </c>
      <c r="B13437">
        <v>0.02</v>
      </c>
      <c r="C13437">
        <v>0.04</v>
      </c>
      <c r="D13437">
        <v>0.1</v>
      </c>
      <c r="E13437">
        <v>0.15</v>
      </c>
      <c r="F13437">
        <v>0.36</v>
      </c>
      <c r="G13437">
        <v>0.66</v>
      </c>
      <c r="H13437">
        <v>1.41</v>
      </c>
      <c r="I13437">
        <v>1.96</v>
      </c>
      <c r="J13437">
        <v>2.52</v>
      </c>
      <c r="K13437">
        <v>3.22</v>
      </c>
      <c r="L13437">
        <v>3.52</v>
      </c>
    </row>
    <row r="13438" spans="1:12" x14ac:dyDescent="0.2">
      <c r="A13438" s="4">
        <v>41456</v>
      </c>
      <c r="B13438">
        <v>0.01</v>
      </c>
      <c r="C13438">
        <v>0.04</v>
      </c>
      <c r="D13438">
        <v>0.09</v>
      </c>
      <c r="E13438">
        <v>0.15</v>
      </c>
      <c r="F13438">
        <v>0.34</v>
      </c>
      <c r="G13438">
        <v>0.65</v>
      </c>
      <c r="H13438">
        <v>1.39</v>
      </c>
      <c r="I13438">
        <v>1.93</v>
      </c>
      <c r="J13438">
        <v>2.5</v>
      </c>
      <c r="K13438">
        <v>3.19</v>
      </c>
      <c r="L13438">
        <v>3.48</v>
      </c>
    </row>
    <row r="13439" spans="1:12" x14ac:dyDescent="0.2">
      <c r="A13439" s="4">
        <v>41457</v>
      </c>
      <c r="B13439">
        <v>0.02</v>
      </c>
      <c r="C13439">
        <v>0.03</v>
      </c>
      <c r="D13439">
        <v>0.08</v>
      </c>
      <c r="E13439">
        <v>0.14000000000000001</v>
      </c>
      <c r="F13439">
        <v>0.34</v>
      </c>
      <c r="G13439">
        <v>0.64</v>
      </c>
      <c r="H13439">
        <v>1.38</v>
      </c>
      <c r="I13439">
        <v>1.92</v>
      </c>
      <c r="J13439">
        <v>2.48</v>
      </c>
      <c r="K13439">
        <v>3.18</v>
      </c>
      <c r="L13439">
        <v>3.47</v>
      </c>
    </row>
    <row r="13440" spans="1:12" x14ac:dyDescent="0.2">
      <c r="A13440" s="4">
        <v>41458</v>
      </c>
      <c r="B13440">
        <v>0.03</v>
      </c>
      <c r="C13440">
        <v>0.05</v>
      </c>
      <c r="D13440">
        <v>0.08</v>
      </c>
      <c r="E13440">
        <v>0.14000000000000001</v>
      </c>
      <c r="F13440">
        <v>0.36</v>
      </c>
      <c r="G13440">
        <v>0.67</v>
      </c>
      <c r="H13440">
        <v>1.42</v>
      </c>
      <c r="I13440">
        <v>1.97</v>
      </c>
      <c r="J13440">
        <v>2.52</v>
      </c>
      <c r="K13440">
        <v>3.22</v>
      </c>
      <c r="L13440">
        <v>3.49</v>
      </c>
    </row>
    <row r="13441" spans="1:12" x14ac:dyDescent="0.2">
      <c r="A13441" s="4">
        <v>41459</v>
      </c>
      <c r="B13441" t="s">
        <v>13</v>
      </c>
      <c r="C13441" t="s">
        <v>13</v>
      </c>
      <c r="D13441" t="s">
        <v>13</v>
      </c>
      <c r="E13441" t="s">
        <v>13</v>
      </c>
      <c r="F13441" t="s">
        <v>13</v>
      </c>
      <c r="G13441" t="s">
        <v>13</v>
      </c>
      <c r="H13441" t="s">
        <v>13</v>
      </c>
      <c r="I13441" t="s">
        <v>13</v>
      </c>
      <c r="J13441" t="s">
        <v>13</v>
      </c>
      <c r="K13441" t="s">
        <v>13</v>
      </c>
      <c r="L13441" t="s">
        <v>13</v>
      </c>
    </row>
    <row r="13442" spans="1:12" x14ac:dyDescent="0.2">
      <c r="A13442" s="4">
        <v>41460</v>
      </c>
      <c r="B13442">
        <v>0.03</v>
      </c>
      <c r="C13442">
        <v>0.04</v>
      </c>
      <c r="D13442">
        <v>0.08</v>
      </c>
      <c r="E13442">
        <v>0.15</v>
      </c>
      <c r="F13442">
        <v>0.4</v>
      </c>
      <c r="G13442">
        <v>0.77</v>
      </c>
      <c r="H13442">
        <v>1.6</v>
      </c>
      <c r="I13442">
        <v>2.19</v>
      </c>
      <c r="J13442">
        <v>2.73</v>
      </c>
      <c r="K13442">
        <v>3.41</v>
      </c>
      <c r="L13442">
        <v>3.68</v>
      </c>
    </row>
    <row r="13443" spans="1:12" x14ac:dyDescent="0.2">
      <c r="A13443" s="4">
        <v>41463</v>
      </c>
      <c r="B13443">
        <v>0.02</v>
      </c>
      <c r="C13443">
        <v>0.05</v>
      </c>
      <c r="D13443">
        <v>7.0000000000000007E-2</v>
      </c>
      <c r="E13443">
        <v>0.14000000000000001</v>
      </c>
      <c r="F13443">
        <v>0.37</v>
      </c>
      <c r="G13443">
        <v>0.71</v>
      </c>
      <c r="H13443">
        <v>1.51</v>
      </c>
      <c r="I13443">
        <v>2.11</v>
      </c>
      <c r="J13443">
        <v>2.65</v>
      </c>
      <c r="K13443">
        <v>3.35</v>
      </c>
      <c r="L13443">
        <v>3.63</v>
      </c>
    </row>
    <row r="13444" spans="1:12" x14ac:dyDescent="0.2">
      <c r="A13444" s="4">
        <v>41464</v>
      </c>
      <c r="B13444">
        <v>0.04</v>
      </c>
      <c r="C13444">
        <v>0.04</v>
      </c>
      <c r="D13444">
        <v>0.08</v>
      </c>
      <c r="E13444">
        <v>0.14000000000000001</v>
      </c>
      <c r="F13444">
        <v>0.37</v>
      </c>
      <c r="G13444">
        <v>0.71</v>
      </c>
      <c r="H13444">
        <v>1.5</v>
      </c>
      <c r="I13444">
        <v>2.08</v>
      </c>
      <c r="J13444">
        <v>2.65</v>
      </c>
      <c r="K13444">
        <v>3.36</v>
      </c>
      <c r="L13444">
        <v>3.64</v>
      </c>
    </row>
    <row r="13445" spans="1:12" x14ac:dyDescent="0.2">
      <c r="A13445" s="4">
        <v>41465</v>
      </c>
      <c r="B13445">
        <v>0.03</v>
      </c>
      <c r="C13445">
        <v>0.04</v>
      </c>
      <c r="D13445">
        <v>0.08</v>
      </c>
      <c r="E13445">
        <v>0.13</v>
      </c>
      <c r="F13445">
        <v>0.38</v>
      </c>
      <c r="G13445">
        <v>0.73</v>
      </c>
      <c r="H13445">
        <v>1.54</v>
      </c>
      <c r="I13445">
        <v>2.12</v>
      </c>
      <c r="J13445">
        <v>2.7</v>
      </c>
      <c r="K13445">
        <v>3.4</v>
      </c>
      <c r="L13445">
        <v>3.68</v>
      </c>
    </row>
    <row r="13446" spans="1:12" x14ac:dyDescent="0.2">
      <c r="A13446" s="4">
        <v>41466</v>
      </c>
      <c r="B13446">
        <v>0.02</v>
      </c>
      <c r="C13446">
        <v>0.04</v>
      </c>
      <c r="D13446">
        <v>7.0000000000000007E-2</v>
      </c>
      <c r="E13446">
        <v>0.13</v>
      </c>
      <c r="F13446">
        <v>0.34</v>
      </c>
      <c r="G13446">
        <v>0.65</v>
      </c>
      <c r="H13446">
        <v>1.4</v>
      </c>
      <c r="I13446">
        <v>1.99</v>
      </c>
      <c r="J13446">
        <v>2.6</v>
      </c>
      <c r="K13446">
        <v>3.33</v>
      </c>
      <c r="L13446">
        <v>3.64</v>
      </c>
    </row>
    <row r="13447" spans="1:12" x14ac:dyDescent="0.2">
      <c r="A13447" s="4">
        <v>41467</v>
      </c>
      <c r="B13447">
        <v>0.02</v>
      </c>
      <c r="C13447">
        <v>0.04</v>
      </c>
      <c r="D13447">
        <v>7.0000000000000007E-2</v>
      </c>
      <c r="E13447">
        <v>0.12</v>
      </c>
      <c r="F13447">
        <v>0.37</v>
      </c>
      <c r="G13447">
        <v>0.66</v>
      </c>
      <c r="H13447">
        <v>1.43</v>
      </c>
      <c r="I13447">
        <v>2</v>
      </c>
      <c r="J13447">
        <v>2.61</v>
      </c>
      <c r="K13447">
        <v>3.34</v>
      </c>
      <c r="L13447">
        <v>3.64</v>
      </c>
    </row>
    <row r="13448" spans="1:12" x14ac:dyDescent="0.2">
      <c r="A13448" s="4">
        <v>41470</v>
      </c>
      <c r="B13448">
        <v>0.02</v>
      </c>
      <c r="C13448">
        <v>0.04</v>
      </c>
      <c r="D13448">
        <v>7.0000000000000007E-2</v>
      </c>
      <c r="E13448">
        <v>0.11</v>
      </c>
      <c r="F13448">
        <v>0.34</v>
      </c>
      <c r="G13448">
        <v>0.66</v>
      </c>
      <c r="H13448">
        <v>1.4</v>
      </c>
      <c r="I13448">
        <v>1.97</v>
      </c>
      <c r="J13448">
        <v>2.57</v>
      </c>
      <c r="K13448">
        <v>3.3</v>
      </c>
      <c r="L13448">
        <v>3.61</v>
      </c>
    </row>
    <row r="13449" spans="1:12" x14ac:dyDescent="0.2">
      <c r="A13449" s="4">
        <v>41471</v>
      </c>
      <c r="B13449">
        <v>0.02</v>
      </c>
      <c r="C13449">
        <v>0.03</v>
      </c>
      <c r="D13449">
        <v>7.0000000000000007E-2</v>
      </c>
      <c r="E13449">
        <v>0.1</v>
      </c>
      <c r="F13449">
        <v>0.34</v>
      </c>
      <c r="G13449">
        <v>0.64</v>
      </c>
      <c r="H13449">
        <v>1.38</v>
      </c>
      <c r="I13449">
        <v>1.95</v>
      </c>
      <c r="J13449">
        <v>2.5499999999999998</v>
      </c>
      <c r="K13449">
        <v>3.28</v>
      </c>
      <c r="L13449">
        <v>3.58</v>
      </c>
    </row>
    <row r="13450" spans="1:12" x14ac:dyDescent="0.2">
      <c r="A13450" s="4">
        <v>41472</v>
      </c>
      <c r="B13450">
        <v>0.02</v>
      </c>
      <c r="C13450">
        <v>0.03</v>
      </c>
      <c r="D13450">
        <v>0.08</v>
      </c>
      <c r="E13450">
        <v>0.11</v>
      </c>
      <c r="F13450">
        <v>0.32</v>
      </c>
      <c r="G13450">
        <v>0.6</v>
      </c>
      <c r="H13450">
        <v>1.33</v>
      </c>
      <c r="I13450">
        <v>1.91</v>
      </c>
      <c r="J13450">
        <v>2.52</v>
      </c>
      <c r="K13450">
        <v>3.27</v>
      </c>
      <c r="L13450">
        <v>3.57</v>
      </c>
    </row>
    <row r="13451" spans="1:12" x14ac:dyDescent="0.2">
      <c r="A13451" s="4">
        <v>41473</v>
      </c>
      <c r="B13451">
        <v>0.01</v>
      </c>
      <c r="C13451">
        <v>0.03</v>
      </c>
      <c r="D13451">
        <v>7.0000000000000007E-2</v>
      </c>
      <c r="E13451">
        <v>0.11</v>
      </c>
      <c r="F13451">
        <v>0.32</v>
      </c>
      <c r="G13451">
        <v>0.61</v>
      </c>
      <c r="H13451">
        <v>1.35</v>
      </c>
      <c r="I13451">
        <v>1.95</v>
      </c>
      <c r="J13451">
        <v>2.56</v>
      </c>
      <c r="K13451">
        <v>3.32</v>
      </c>
      <c r="L13451">
        <v>3.63</v>
      </c>
    </row>
    <row r="13452" spans="1:12" x14ac:dyDescent="0.2">
      <c r="A13452" s="4">
        <v>41474</v>
      </c>
      <c r="B13452">
        <v>0.01</v>
      </c>
      <c r="C13452">
        <v>0.03</v>
      </c>
      <c r="D13452">
        <v>7.0000000000000007E-2</v>
      </c>
      <c r="E13452">
        <v>0.11</v>
      </c>
      <c r="F13452">
        <v>0.32</v>
      </c>
      <c r="G13452">
        <v>0.59</v>
      </c>
      <c r="H13452">
        <v>1.31</v>
      </c>
      <c r="I13452">
        <v>1.9</v>
      </c>
      <c r="J13452">
        <v>2.5</v>
      </c>
      <c r="K13452">
        <v>3.25</v>
      </c>
      <c r="L13452">
        <v>3.56</v>
      </c>
    </row>
    <row r="13453" spans="1:12" x14ac:dyDescent="0.2">
      <c r="A13453" s="4">
        <v>41477</v>
      </c>
      <c r="B13453">
        <v>0.01</v>
      </c>
      <c r="C13453">
        <v>0.04</v>
      </c>
      <c r="D13453">
        <v>7.0000000000000007E-2</v>
      </c>
      <c r="E13453">
        <v>0.1</v>
      </c>
      <c r="F13453">
        <v>0.32</v>
      </c>
      <c r="G13453">
        <v>0.59</v>
      </c>
      <c r="H13453">
        <v>1.32</v>
      </c>
      <c r="I13453">
        <v>1.9</v>
      </c>
      <c r="J13453">
        <v>2.5</v>
      </c>
      <c r="K13453">
        <v>3.25</v>
      </c>
      <c r="L13453">
        <v>3.55</v>
      </c>
    </row>
    <row r="13454" spans="1:12" x14ac:dyDescent="0.2">
      <c r="A13454" s="4">
        <v>41478</v>
      </c>
      <c r="B13454">
        <v>0.02</v>
      </c>
      <c r="C13454">
        <v>0.02</v>
      </c>
      <c r="D13454">
        <v>7.0000000000000007E-2</v>
      </c>
      <c r="E13454">
        <v>0.12</v>
      </c>
      <c r="F13454">
        <v>0.33</v>
      </c>
      <c r="G13454">
        <v>0.6</v>
      </c>
      <c r="H13454">
        <v>1.33</v>
      </c>
      <c r="I13454">
        <v>1.92</v>
      </c>
      <c r="J13454">
        <v>2.5299999999999998</v>
      </c>
      <c r="K13454">
        <v>3.27</v>
      </c>
      <c r="L13454">
        <v>3.58</v>
      </c>
    </row>
    <row r="13455" spans="1:12" x14ac:dyDescent="0.2">
      <c r="A13455" s="4">
        <v>41479</v>
      </c>
      <c r="B13455">
        <v>0.02</v>
      </c>
      <c r="C13455">
        <v>0.03</v>
      </c>
      <c r="D13455">
        <v>7.0000000000000007E-2</v>
      </c>
      <c r="E13455">
        <v>0.12</v>
      </c>
      <c r="F13455">
        <v>0.34</v>
      </c>
      <c r="G13455">
        <v>0.64</v>
      </c>
      <c r="H13455">
        <v>1.4</v>
      </c>
      <c r="I13455">
        <v>2</v>
      </c>
      <c r="J13455">
        <v>2.61</v>
      </c>
      <c r="K13455">
        <v>3.34</v>
      </c>
      <c r="L13455">
        <v>3.65</v>
      </c>
    </row>
    <row r="13456" spans="1:12" x14ac:dyDescent="0.2">
      <c r="A13456" s="4">
        <v>41480</v>
      </c>
      <c r="B13456">
        <v>0.02</v>
      </c>
      <c r="C13456">
        <v>0.02</v>
      </c>
      <c r="D13456">
        <v>0.06</v>
      </c>
      <c r="E13456">
        <v>0.12</v>
      </c>
      <c r="F13456">
        <v>0.32</v>
      </c>
      <c r="G13456">
        <v>0.62</v>
      </c>
      <c r="H13456">
        <v>1.38</v>
      </c>
      <c r="I13456">
        <v>2</v>
      </c>
      <c r="J13456">
        <v>2.61</v>
      </c>
      <c r="K13456">
        <v>3.34</v>
      </c>
      <c r="L13456">
        <v>3.65</v>
      </c>
    </row>
    <row r="13457" spans="1:12" x14ac:dyDescent="0.2">
      <c r="A13457" s="4">
        <v>41481</v>
      </c>
      <c r="B13457">
        <v>0.02</v>
      </c>
      <c r="C13457">
        <v>0.03</v>
      </c>
      <c r="D13457">
        <v>7.0000000000000007E-2</v>
      </c>
      <c r="E13457">
        <v>0.11</v>
      </c>
      <c r="F13457">
        <v>0.31</v>
      </c>
      <c r="G13457">
        <v>0.59</v>
      </c>
      <c r="H13457">
        <v>1.36</v>
      </c>
      <c r="I13457">
        <v>1.98</v>
      </c>
      <c r="J13457">
        <v>2.58</v>
      </c>
      <c r="K13457">
        <v>3.31</v>
      </c>
      <c r="L13457">
        <v>3.61</v>
      </c>
    </row>
    <row r="13458" spans="1:12" x14ac:dyDescent="0.2">
      <c r="A13458" s="4">
        <v>41484</v>
      </c>
      <c r="B13458">
        <v>0.01</v>
      </c>
      <c r="C13458">
        <v>0.03</v>
      </c>
      <c r="D13458">
        <v>7.0000000000000007E-2</v>
      </c>
      <c r="E13458">
        <v>0.11</v>
      </c>
      <c r="F13458">
        <v>0.33</v>
      </c>
      <c r="G13458">
        <v>0.61</v>
      </c>
      <c r="H13458">
        <v>1.37</v>
      </c>
      <c r="I13458">
        <v>2</v>
      </c>
      <c r="J13458">
        <v>2.61</v>
      </c>
      <c r="K13458">
        <v>3.35</v>
      </c>
      <c r="L13458">
        <v>3.66</v>
      </c>
    </row>
    <row r="13459" spans="1:12" x14ac:dyDescent="0.2">
      <c r="A13459" s="4">
        <v>41485</v>
      </c>
      <c r="B13459">
        <v>0.03</v>
      </c>
      <c r="C13459">
        <v>0.04</v>
      </c>
      <c r="D13459">
        <v>7.0000000000000007E-2</v>
      </c>
      <c r="E13459">
        <v>0.11</v>
      </c>
      <c r="F13459">
        <v>0.33</v>
      </c>
      <c r="G13459">
        <v>0.62</v>
      </c>
      <c r="H13459">
        <v>1.39</v>
      </c>
      <c r="I13459">
        <v>2.02</v>
      </c>
      <c r="J13459">
        <v>2.63</v>
      </c>
      <c r="K13459">
        <v>3.36</v>
      </c>
      <c r="L13459">
        <v>3.67</v>
      </c>
    </row>
    <row r="13460" spans="1:12" x14ac:dyDescent="0.2">
      <c r="A13460" s="4">
        <v>41486</v>
      </c>
      <c r="B13460">
        <v>0.03</v>
      </c>
      <c r="C13460">
        <v>0.04</v>
      </c>
      <c r="D13460">
        <v>0.08</v>
      </c>
      <c r="E13460">
        <v>0.11</v>
      </c>
      <c r="F13460">
        <v>0.31</v>
      </c>
      <c r="G13460">
        <v>0.61</v>
      </c>
      <c r="H13460">
        <v>1.38</v>
      </c>
      <c r="I13460">
        <v>2</v>
      </c>
      <c r="J13460">
        <v>2.6</v>
      </c>
      <c r="K13460">
        <v>3.34</v>
      </c>
      <c r="L13460">
        <v>3.64</v>
      </c>
    </row>
    <row r="13461" spans="1:12" x14ac:dyDescent="0.2">
      <c r="A13461" s="4">
        <v>41487</v>
      </c>
      <c r="B13461">
        <v>0.02</v>
      </c>
      <c r="C13461">
        <v>0.04</v>
      </c>
      <c r="D13461">
        <v>0.08</v>
      </c>
      <c r="E13461">
        <v>0.13</v>
      </c>
      <c r="F13461">
        <v>0.35</v>
      </c>
      <c r="G13461">
        <v>0.65</v>
      </c>
      <c r="H13461">
        <v>1.49</v>
      </c>
      <c r="I13461">
        <v>2.15</v>
      </c>
      <c r="J13461">
        <v>2.74</v>
      </c>
      <c r="K13461">
        <v>3.48</v>
      </c>
      <c r="L13461">
        <v>3.77</v>
      </c>
    </row>
    <row r="13462" spans="1:12" x14ac:dyDescent="0.2">
      <c r="A13462" s="4">
        <v>41488</v>
      </c>
      <c r="B13462">
        <v>0.02</v>
      </c>
      <c r="C13462">
        <v>0.04</v>
      </c>
      <c r="D13462">
        <v>7.0000000000000007E-2</v>
      </c>
      <c r="E13462">
        <v>0.11</v>
      </c>
      <c r="F13462">
        <v>0.3</v>
      </c>
      <c r="G13462">
        <v>0.59</v>
      </c>
      <c r="H13462">
        <v>1.36</v>
      </c>
      <c r="I13462">
        <v>2.0099999999999998</v>
      </c>
      <c r="J13462">
        <v>2.63</v>
      </c>
      <c r="K13462">
        <v>3.39</v>
      </c>
      <c r="L13462">
        <v>3.69</v>
      </c>
    </row>
    <row r="13463" spans="1:12" x14ac:dyDescent="0.2">
      <c r="A13463" s="4">
        <v>41491</v>
      </c>
      <c r="B13463">
        <v>0.03</v>
      </c>
      <c r="C13463">
        <v>0.05</v>
      </c>
      <c r="D13463">
        <v>0.08</v>
      </c>
      <c r="E13463">
        <v>0.12</v>
      </c>
      <c r="F13463">
        <v>0.32</v>
      </c>
      <c r="G13463">
        <v>0.61</v>
      </c>
      <c r="H13463">
        <v>1.39</v>
      </c>
      <c r="I13463">
        <v>2.04</v>
      </c>
      <c r="J13463">
        <v>2.67</v>
      </c>
      <c r="K13463">
        <v>3.42</v>
      </c>
      <c r="L13463">
        <v>3.73</v>
      </c>
    </row>
    <row r="13464" spans="1:12" x14ac:dyDescent="0.2">
      <c r="A13464" s="4">
        <v>41492</v>
      </c>
      <c r="B13464">
        <v>0.05</v>
      </c>
      <c r="C13464">
        <v>0.04</v>
      </c>
      <c r="D13464">
        <v>0.08</v>
      </c>
      <c r="E13464">
        <v>0.12</v>
      </c>
      <c r="F13464">
        <v>0.32</v>
      </c>
      <c r="G13464">
        <v>0.62</v>
      </c>
      <c r="H13464">
        <v>1.39</v>
      </c>
      <c r="I13464">
        <v>2.04</v>
      </c>
      <c r="J13464">
        <v>2.67</v>
      </c>
      <c r="K13464">
        <v>3.42</v>
      </c>
      <c r="L13464">
        <v>3.73</v>
      </c>
    </row>
    <row r="13465" spans="1:12" x14ac:dyDescent="0.2">
      <c r="A13465" s="4">
        <v>41493</v>
      </c>
      <c r="B13465">
        <v>0.05</v>
      </c>
      <c r="C13465">
        <v>0.05</v>
      </c>
      <c r="D13465">
        <v>0.08</v>
      </c>
      <c r="E13465">
        <v>0.12</v>
      </c>
      <c r="F13465">
        <v>0.32</v>
      </c>
      <c r="G13465">
        <v>0.61</v>
      </c>
      <c r="H13465">
        <v>1.38</v>
      </c>
      <c r="I13465">
        <v>2</v>
      </c>
      <c r="J13465">
        <v>2.61</v>
      </c>
      <c r="K13465">
        <v>3.37</v>
      </c>
      <c r="L13465">
        <v>3.68</v>
      </c>
    </row>
    <row r="13466" spans="1:12" x14ac:dyDescent="0.2">
      <c r="A13466" s="4">
        <v>41494</v>
      </c>
      <c r="B13466">
        <v>0.05</v>
      </c>
      <c r="C13466">
        <v>0.05</v>
      </c>
      <c r="D13466">
        <v>7.0000000000000007E-2</v>
      </c>
      <c r="E13466">
        <v>0.12</v>
      </c>
      <c r="F13466">
        <v>0.3</v>
      </c>
      <c r="G13466">
        <v>0.61</v>
      </c>
      <c r="H13466">
        <v>1.36</v>
      </c>
      <c r="I13466">
        <v>1.98</v>
      </c>
      <c r="J13466">
        <v>2.58</v>
      </c>
      <c r="K13466">
        <v>3.37</v>
      </c>
      <c r="L13466">
        <v>3.65</v>
      </c>
    </row>
    <row r="13467" spans="1:12" x14ac:dyDescent="0.2">
      <c r="A13467" s="4">
        <v>41495</v>
      </c>
      <c r="B13467">
        <v>0.05</v>
      </c>
      <c r="C13467">
        <v>0.05</v>
      </c>
      <c r="D13467">
        <v>7.0000000000000007E-2</v>
      </c>
      <c r="E13467">
        <v>0.11</v>
      </c>
      <c r="F13467">
        <v>0.32</v>
      </c>
      <c r="G13467">
        <v>0.61</v>
      </c>
      <c r="H13467">
        <v>1.36</v>
      </c>
      <c r="I13467">
        <v>1.98</v>
      </c>
      <c r="J13467">
        <v>2.57</v>
      </c>
      <c r="K13467">
        <v>3.36</v>
      </c>
      <c r="L13467">
        <v>3.63</v>
      </c>
    </row>
    <row r="13468" spans="1:12" x14ac:dyDescent="0.2">
      <c r="A13468" s="4">
        <v>41498</v>
      </c>
      <c r="B13468">
        <v>0.05</v>
      </c>
      <c r="C13468">
        <v>0.06</v>
      </c>
      <c r="D13468">
        <v>0.08</v>
      </c>
      <c r="E13468">
        <v>0.12</v>
      </c>
      <c r="F13468">
        <v>0.32</v>
      </c>
      <c r="G13468">
        <v>0.62</v>
      </c>
      <c r="H13468">
        <v>1.39</v>
      </c>
      <c r="I13468">
        <v>2.0099999999999998</v>
      </c>
      <c r="J13468">
        <v>2.61</v>
      </c>
      <c r="K13468">
        <v>3.39</v>
      </c>
      <c r="L13468">
        <v>3.67</v>
      </c>
    </row>
    <row r="13469" spans="1:12" x14ac:dyDescent="0.2">
      <c r="A13469" s="4">
        <v>41499</v>
      </c>
      <c r="B13469">
        <v>0.06</v>
      </c>
      <c r="C13469">
        <v>0.06</v>
      </c>
      <c r="D13469">
        <v>0.08</v>
      </c>
      <c r="E13469">
        <v>0.12</v>
      </c>
      <c r="F13469">
        <v>0.34</v>
      </c>
      <c r="G13469">
        <v>0.68</v>
      </c>
      <c r="H13469">
        <v>1.49</v>
      </c>
      <c r="I13469">
        <v>2.13</v>
      </c>
      <c r="J13469">
        <v>2.71</v>
      </c>
      <c r="K13469">
        <v>3.48</v>
      </c>
      <c r="L13469">
        <v>3.75</v>
      </c>
    </row>
    <row r="13470" spans="1:12" x14ac:dyDescent="0.2">
      <c r="A13470" s="4">
        <v>41500</v>
      </c>
      <c r="B13470">
        <v>0.06</v>
      </c>
      <c r="C13470">
        <v>0.05</v>
      </c>
      <c r="D13470">
        <v>7.0000000000000007E-2</v>
      </c>
      <c r="E13470">
        <v>0.12</v>
      </c>
      <c r="F13470">
        <v>0.34</v>
      </c>
      <c r="G13470">
        <v>0.67</v>
      </c>
      <c r="H13470">
        <v>1.48</v>
      </c>
      <c r="I13470">
        <v>2.12</v>
      </c>
      <c r="J13470">
        <v>2.71</v>
      </c>
      <c r="K13470">
        <v>3.48</v>
      </c>
      <c r="L13470">
        <v>3.75</v>
      </c>
    </row>
    <row r="13471" spans="1:12" x14ac:dyDescent="0.2">
      <c r="A13471" s="4">
        <v>41501</v>
      </c>
      <c r="B13471">
        <v>0.05</v>
      </c>
      <c r="C13471">
        <v>0.05</v>
      </c>
      <c r="D13471">
        <v>0.08</v>
      </c>
      <c r="E13471">
        <v>0.13</v>
      </c>
      <c r="F13471">
        <v>0.36</v>
      </c>
      <c r="G13471">
        <v>0.7</v>
      </c>
      <c r="H13471">
        <v>1.54</v>
      </c>
      <c r="I13471">
        <v>2.1800000000000002</v>
      </c>
      <c r="J13471">
        <v>2.77</v>
      </c>
      <c r="K13471">
        <v>3.54</v>
      </c>
      <c r="L13471">
        <v>3.81</v>
      </c>
    </row>
    <row r="13472" spans="1:12" x14ac:dyDescent="0.2">
      <c r="A13472" s="4">
        <v>41502</v>
      </c>
      <c r="B13472">
        <v>0.05</v>
      </c>
      <c r="C13472">
        <v>0.05</v>
      </c>
      <c r="D13472">
        <v>0.08</v>
      </c>
      <c r="E13472">
        <v>0.13</v>
      </c>
      <c r="F13472">
        <v>0.36</v>
      </c>
      <c r="G13472">
        <v>0.73</v>
      </c>
      <c r="H13472">
        <v>1.6</v>
      </c>
      <c r="I13472">
        <v>2.25</v>
      </c>
      <c r="J13472">
        <v>2.84</v>
      </c>
      <c r="K13472">
        <v>3.61</v>
      </c>
      <c r="L13472">
        <v>3.86</v>
      </c>
    </row>
    <row r="13473" spans="1:12" x14ac:dyDescent="0.2">
      <c r="A13473" s="4">
        <v>41505</v>
      </c>
      <c r="B13473">
        <v>0.03</v>
      </c>
      <c r="C13473">
        <v>0.06</v>
      </c>
      <c r="D13473">
        <v>0.08</v>
      </c>
      <c r="E13473">
        <v>0.13</v>
      </c>
      <c r="F13473">
        <v>0.36</v>
      </c>
      <c r="G13473">
        <v>0.76</v>
      </c>
      <c r="H13473">
        <v>1.63</v>
      </c>
      <c r="I13473">
        <v>2.29</v>
      </c>
      <c r="J13473">
        <v>2.88</v>
      </c>
      <c r="K13473">
        <v>3.64</v>
      </c>
      <c r="L13473">
        <v>3.89</v>
      </c>
    </row>
    <row r="13474" spans="1:12" x14ac:dyDescent="0.2">
      <c r="A13474" s="4">
        <v>41506</v>
      </c>
      <c r="B13474">
        <v>0.03</v>
      </c>
      <c r="C13474">
        <v>0.04</v>
      </c>
      <c r="D13474">
        <v>7.0000000000000007E-2</v>
      </c>
      <c r="E13474">
        <v>0.13</v>
      </c>
      <c r="F13474">
        <v>0.36</v>
      </c>
      <c r="G13474">
        <v>0.73</v>
      </c>
      <c r="H13474">
        <v>1.57</v>
      </c>
      <c r="I13474">
        <v>2.2200000000000002</v>
      </c>
      <c r="J13474">
        <v>2.82</v>
      </c>
      <c r="K13474">
        <v>3.59</v>
      </c>
      <c r="L13474">
        <v>3.86</v>
      </c>
    </row>
    <row r="13475" spans="1:12" x14ac:dyDescent="0.2">
      <c r="A13475" s="4">
        <v>41507</v>
      </c>
      <c r="B13475">
        <v>0.02</v>
      </c>
      <c r="C13475">
        <v>0.04</v>
      </c>
      <c r="D13475">
        <v>7.0000000000000007E-2</v>
      </c>
      <c r="E13475">
        <v>0.14000000000000001</v>
      </c>
      <c r="F13475">
        <v>0.38</v>
      </c>
      <c r="G13475">
        <v>0.76</v>
      </c>
      <c r="H13475">
        <v>1.64</v>
      </c>
      <c r="I13475">
        <v>2.2999999999999998</v>
      </c>
      <c r="J13475">
        <v>2.87</v>
      </c>
      <c r="K13475">
        <v>3.64</v>
      </c>
      <c r="L13475">
        <v>3.9</v>
      </c>
    </row>
    <row r="13476" spans="1:12" x14ac:dyDescent="0.2">
      <c r="A13476" s="4">
        <v>41508</v>
      </c>
      <c r="B13476">
        <v>0.01</v>
      </c>
      <c r="C13476">
        <v>0.03</v>
      </c>
      <c r="D13476">
        <v>0.06</v>
      </c>
      <c r="E13476">
        <v>0.14000000000000001</v>
      </c>
      <c r="F13476">
        <v>0.42</v>
      </c>
      <c r="G13476">
        <v>0.82</v>
      </c>
      <c r="H13476">
        <v>1.71</v>
      </c>
      <c r="I13476">
        <v>2.34</v>
      </c>
      <c r="J13476">
        <v>2.9</v>
      </c>
      <c r="K13476">
        <v>3.63</v>
      </c>
      <c r="L13476">
        <v>3.88</v>
      </c>
    </row>
    <row r="13477" spans="1:12" x14ac:dyDescent="0.2">
      <c r="A13477" s="4">
        <v>41509</v>
      </c>
      <c r="B13477">
        <v>0.02</v>
      </c>
      <c r="C13477">
        <v>0.03</v>
      </c>
      <c r="D13477">
        <v>0.06</v>
      </c>
      <c r="E13477">
        <v>0.14000000000000001</v>
      </c>
      <c r="F13477">
        <v>0.4</v>
      </c>
      <c r="G13477">
        <v>0.8</v>
      </c>
      <c r="H13477">
        <v>1.66</v>
      </c>
      <c r="I13477">
        <v>2.27</v>
      </c>
      <c r="J13477">
        <v>2.82</v>
      </c>
      <c r="K13477">
        <v>3.55</v>
      </c>
      <c r="L13477">
        <v>3.8</v>
      </c>
    </row>
    <row r="13478" spans="1:12" x14ac:dyDescent="0.2">
      <c r="A13478" s="4">
        <v>41512</v>
      </c>
      <c r="B13478">
        <v>0.03</v>
      </c>
      <c r="C13478">
        <v>0.04</v>
      </c>
      <c r="D13478">
        <v>7.0000000000000007E-2</v>
      </c>
      <c r="E13478">
        <v>0.13</v>
      </c>
      <c r="F13478">
        <v>0.41</v>
      </c>
      <c r="G13478">
        <v>0.79</v>
      </c>
      <c r="H13478">
        <v>1.61</v>
      </c>
      <c r="I13478">
        <v>2.23</v>
      </c>
      <c r="J13478">
        <v>2.79</v>
      </c>
      <c r="K13478">
        <v>3.52</v>
      </c>
      <c r="L13478">
        <v>3.77</v>
      </c>
    </row>
    <row r="13479" spans="1:12" x14ac:dyDescent="0.2">
      <c r="A13479" s="4">
        <v>41513</v>
      </c>
      <c r="B13479">
        <v>0.04</v>
      </c>
      <c r="C13479">
        <v>0.05</v>
      </c>
      <c r="D13479">
        <v>7.0000000000000007E-2</v>
      </c>
      <c r="E13479">
        <v>0.12</v>
      </c>
      <c r="F13479">
        <v>0.38</v>
      </c>
      <c r="G13479">
        <v>0.77</v>
      </c>
      <c r="H13479">
        <v>1.56</v>
      </c>
      <c r="I13479">
        <v>2.15</v>
      </c>
      <c r="J13479">
        <v>2.72</v>
      </c>
      <c r="K13479">
        <v>3.45</v>
      </c>
      <c r="L13479">
        <v>3.7</v>
      </c>
    </row>
    <row r="13480" spans="1:12" x14ac:dyDescent="0.2">
      <c r="A13480" s="4">
        <v>41514</v>
      </c>
      <c r="B13480">
        <v>0.04</v>
      </c>
      <c r="C13480">
        <v>0.03</v>
      </c>
      <c r="D13480">
        <v>7.0000000000000007E-2</v>
      </c>
      <c r="E13480">
        <v>0.14000000000000001</v>
      </c>
      <c r="F13480">
        <v>0.4</v>
      </c>
      <c r="G13480">
        <v>0.79</v>
      </c>
      <c r="H13480">
        <v>1.62</v>
      </c>
      <c r="I13480">
        <v>2.2200000000000002</v>
      </c>
      <c r="J13480">
        <v>2.78</v>
      </c>
      <c r="K13480">
        <v>3.5</v>
      </c>
      <c r="L13480">
        <v>3.75</v>
      </c>
    </row>
    <row r="13481" spans="1:12" x14ac:dyDescent="0.2">
      <c r="A13481" s="4">
        <v>41515</v>
      </c>
      <c r="B13481">
        <v>0.03</v>
      </c>
      <c r="C13481">
        <v>0.02</v>
      </c>
      <c r="D13481">
        <v>0.06</v>
      </c>
      <c r="E13481">
        <v>0.14000000000000001</v>
      </c>
      <c r="F13481">
        <v>0.39</v>
      </c>
      <c r="G13481">
        <v>0.79</v>
      </c>
      <c r="H13481">
        <v>1.6</v>
      </c>
      <c r="I13481">
        <v>2.2000000000000002</v>
      </c>
      <c r="J13481">
        <v>2.75</v>
      </c>
      <c r="K13481">
        <v>3.45</v>
      </c>
      <c r="L13481">
        <v>3.7</v>
      </c>
    </row>
    <row r="13482" spans="1:12" x14ac:dyDescent="0.2">
      <c r="A13482" s="4">
        <v>41516</v>
      </c>
      <c r="B13482">
        <v>0.02</v>
      </c>
      <c r="C13482">
        <v>0.03</v>
      </c>
      <c r="D13482">
        <v>0.05</v>
      </c>
      <c r="E13482">
        <v>0.13</v>
      </c>
      <c r="F13482">
        <v>0.39</v>
      </c>
      <c r="G13482">
        <v>0.79</v>
      </c>
      <c r="H13482">
        <v>1.62</v>
      </c>
      <c r="I13482">
        <v>2.2400000000000002</v>
      </c>
      <c r="J13482">
        <v>2.78</v>
      </c>
      <c r="K13482">
        <v>3.46</v>
      </c>
      <c r="L13482">
        <v>3.7</v>
      </c>
    </row>
    <row r="13483" spans="1:12" x14ac:dyDescent="0.2">
      <c r="A13483" s="4">
        <v>41519</v>
      </c>
      <c r="B13483" t="s">
        <v>13</v>
      </c>
      <c r="C13483" t="s">
        <v>13</v>
      </c>
      <c r="D13483" t="s">
        <v>13</v>
      </c>
      <c r="E13483" t="s">
        <v>13</v>
      </c>
      <c r="F13483" t="s">
        <v>13</v>
      </c>
      <c r="G13483" t="s">
        <v>13</v>
      </c>
      <c r="H13483" t="s">
        <v>13</v>
      </c>
      <c r="I13483" t="s">
        <v>13</v>
      </c>
      <c r="J13483" t="s">
        <v>13</v>
      </c>
      <c r="K13483" t="s">
        <v>13</v>
      </c>
      <c r="L13483" t="s">
        <v>13</v>
      </c>
    </row>
    <row r="13484" spans="1:12" x14ac:dyDescent="0.2">
      <c r="A13484" s="4">
        <v>41520</v>
      </c>
      <c r="B13484">
        <v>0.03</v>
      </c>
      <c r="C13484">
        <v>0.02</v>
      </c>
      <c r="D13484">
        <v>0.05</v>
      </c>
      <c r="E13484">
        <v>0.14000000000000001</v>
      </c>
      <c r="F13484">
        <v>0.43</v>
      </c>
      <c r="G13484">
        <v>0.83</v>
      </c>
      <c r="H13484">
        <v>1.68</v>
      </c>
      <c r="I13484">
        <v>2.31</v>
      </c>
      <c r="J13484">
        <v>2.86</v>
      </c>
      <c r="K13484">
        <v>3.54</v>
      </c>
      <c r="L13484">
        <v>3.79</v>
      </c>
    </row>
    <row r="13485" spans="1:12" x14ac:dyDescent="0.2">
      <c r="A13485" s="4">
        <v>41521</v>
      </c>
      <c r="B13485">
        <v>0.02</v>
      </c>
      <c r="C13485">
        <v>0.02</v>
      </c>
      <c r="D13485">
        <v>0.05</v>
      </c>
      <c r="E13485">
        <v>0.14000000000000001</v>
      </c>
      <c r="F13485">
        <v>0.46</v>
      </c>
      <c r="G13485">
        <v>0.89</v>
      </c>
      <c r="H13485">
        <v>1.74</v>
      </c>
      <c r="I13485">
        <v>2.36</v>
      </c>
      <c r="J13485">
        <v>2.9</v>
      </c>
      <c r="K13485">
        <v>3.56</v>
      </c>
      <c r="L13485">
        <v>3.8</v>
      </c>
    </row>
    <row r="13486" spans="1:12" x14ac:dyDescent="0.2">
      <c r="A13486" s="4">
        <v>41522</v>
      </c>
      <c r="B13486">
        <v>0.03</v>
      </c>
      <c r="C13486">
        <v>0.02</v>
      </c>
      <c r="D13486">
        <v>0.06</v>
      </c>
      <c r="E13486">
        <v>0.16</v>
      </c>
      <c r="F13486">
        <v>0.52</v>
      </c>
      <c r="G13486">
        <v>0.97</v>
      </c>
      <c r="H13486">
        <v>1.85</v>
      </c>
      <c r="I13486">
        <v>2.4500000000000002</v>
      </c>
      <c r="J13486">
        <v>2.98</v>
      </c>
      <c r="K13486">
        <v>3.64</v>
      </c>
      <c r="L13486">
        <v>3.88</v>
      </c>
    </row>
    <row r="13487" spans="1:12" x14ac:dyDescent="0.2">
      <c r="A13487" s="4">
        <v>41523</v>
      </c>
      <c r="B13487">
        <v>0.02</v>
      </c>
      <c r="C13487">
        <v>0.02</v>
      </c>
      <c r="D13487">
        <v>0.05</v>
      </c>
      <c r="E13487">
        <v>0.14000000000000001</v>
      </c>
      <c r="F13487">
        <v>0.46</v>
      </c>
      <c r="G13487">
        <v>0.91</v>
      </c>
      <c r="H13487">
        <v>1.77</v>
      </c>
      <c r="I13487">
        <v>2.38</v>
      </c>
      <c r="J13487">
        <v>2.94</v>
      </c>
      <c r="K13487">
        <v>3.62</v>
      </c>
      <c r="L13487">
        <v>3.87</v>
      </c>
    </row>
    <row r="13488" spans="1:12" x14ac:dyDescent="0.2">
      <c r="A13488" s="4">
        <v>41526</v>
      </c>
      <c r="B13488">
        <v>0.02</v>
      </c>
      <c r="C13488">
        <v>0.02</v>
      </c>
      <c r="D13488">
        <v>0.04</v>
      </c>
      <c r="E13488">
        <v>0.12</v>
      </c>
      <c r="F13488">
        <v>0.45</v>
      </c>
      <c r="G13488">
        <v>0.87</v>
      </c>
      <c r="H13488">
        <v>1.71</v>
      </c>
      <c r="I13488">
        <v>2.34</v>
      </c>
      <c r="J13488">
        <v>2.9</v>
      </c>
      <c r="K13488">
        <v>3.6</v>
      </c>
      <c r="L13488">
        <v>3.84</v>
      </c>
    </row>
    <row r="13489" spans="1:12" x14ac:dyDescent="0.2">
      <c r="A13489" s="4">
        <v>41527</v>
      </c>
      <c r="B13489">
        <v>0.01</v>
      </c>
      <c r="C13489">
        <v>0.02</v>
      </c>
      <c r="D13489">
        <v>0.04</v>
      </c>
      <c r="E13489">
        <v>0.13</v>
      </c>
      <c r="F13489">
        <v>0.5</v>
      </c>
      <c r="G13489">
        <v>0.92</v>
      </c>
      <c r="H13489">
        <v>1.78</v>
      </c>
      <c r="I13489">
        <v>2.4</v>
      </c>
      <c r="J13489">
        <v>2.96</v>
      </c>
      <c r="K13489">
        <v>3.65</v>
      </c>
      <c r="L13489">
        <v>3.88</v>
      </c>
    </row>
    <row r="13490" spans="1:12" x14ac:dyDescent="0.2">
      <c r="A13490" s="4">
        <v>41528</v>
      </c>
      <c r="B13490">
        <v>0.01</v>
      </c>
      <c r="C13490">
        <v>0.02</v>
      </c>
      <c r="D13490">
        <v>0.05</v>
      </c>
      <c r="E13490">
        <v>0.12</v>
      </c>
      <c r="F13490">
        <v>0.47</v>
      </c>
      <c r="G13490">
        <v>0.88</v>
      </c>
      <c r="H13490">
        <v>1.72</v>
      </c>
      <c r="I13490">
        <v>2.34</v>
      </c>
      <c r="J13490">
        <v>2.93</v>
      </c>
      <c r="K13490">
        <v>3.61</v>
      </c>
      <c r="L13490">
        <v>3.85</v>
      </c>
    </row>
    <row r="13491" spans="1:12" x14ac:dyDescent="0.2">
      <c r="A13491" s="4">
        <v>41529</v>
      </c>
      <c r="B13491">
        <v>0.01</v>
      </c>
      <c r="C13491">
        <v>0.01</v>
      </c>
      <c r="D13491">
        <v>0.02</v>
      </c>
      <c r="E13491">
        <v>0.13</v>
      </c>
      <c r="F13491">
        <v>0.45</v>
      </c>
      <c r="G13491">
        <v>0.87</v>
      </c>
      <c r="H13491">
        <v>1.72</v>
      </c>
      <c r="I13491">
        <v>2.34</v>
      </c>
      <c r="J13491">
        <v>2.92</v>
      </c>
      <c r="K13491">
        <v>3.6</v>
      </c>
      <c r="L13491">
        <v>3.85</v>
      </c>
    </row>
    <row r="13492" spans="1:12" x14ac:dyDescent="0.2">
      <c r="A13492" s="4">
        <v>41530</v>
      </c>
      <c r="B13492">
        <v>0.01</v>
      </c>
      <c r="C13492">
        <v>0.01</v>
      </c>
      <c r="D13492">
        <v>0.02</v>
      </c>
      <c r="E13492">
        <v>0.13</v>
      </c>
      <c r="F13492">
        <v>0.45</v>
      </c>
      <c r="G13492">
        <v>0.87</v>
      </c>
      <c r="H13492">
        <v>1.71</v>
      </c>
      <c r="I13492">
        <v>2.3199999999999998</v>
      </c>
      <c r="J13492">
        <v>2.9</v>
      </c>
      <c r="K13492">
        <v>3.59</v>
      </c>
      <c r="L13492">
        <v>3.84</v>
      </c>
    </row>
    <row r="13493" spans="1:12" x14ac:dyDescent="0.2">
      <c r="A13493" s="4">
        <v>41533</v>
      </c>
      <c r="B13493">
        <v>0.01</v>
      </c>
      <c r="C13493">
        <v>0.02</v>
      </c>
      <c r="D13493">
        <v>0.04</v>
      </c>
      <c r="E13493">
        <v>0.13</v>
      </c>
      <c r="F13493">
        <v>0.41</v>
      </c>
      <c r="G13493">
        <v>0.8</v>
      </c>
      <c r="H13493">
        <v>1.65</v>
      </c>
      <c r="I13493">
        <v>2.27</v>
      </c>
      <c r="J13493">
        <v>2.88</v>
      </c>
      <c r="K13493">
        <v>3.61</v>
      </c>
      <c r="L13493">
        <v>3.87</v>
      </c>
    </row>
    <row r="13494" spans="1:12" x14ac:dyDescent="0.2">
      <c r="A13494" s="4">
        <v>41534</v>
      </c>
      <c r="B13494">
        <v>0.01</v>
      </c>
      <c r="C13494">
        <v>0.01</v>
      </c>
      <c r="D13494">
        <v>0.04</v>
      </c>
      <c r="E13494">
        <v>0.12</v>
      </c>
      <c r="F13494">
        <v>0.39</v>
      </c>
      <c r="G13494">
        <v>0.78</v>
      </c>
      <c r="H13494">
        <v>1.62</v>
      </c>
      <c r="I13494">
        <v>2.2599999999999998</v>
      </c>
      <c r="J13494">
        <v>2.86</v>
      </c>
      <c r="K13494">
        <v>3.57</v>
      </c>
      <c r="L13494">
        <v>3.84</v>
      </c>
    </row>
    <row r="13495" spans="1:12" x14ac:dyDescent="0.2">
      <c r="A13495" s="4">
        <v>41535</v>
      </c>
      <c r="B13495">
        <v>0.01</v>
      </c>
      <c r="C13495">
        <v>0.01</v>
      </c>
      <c r="D13495">
        <v>0.04</v>
      </c>
      <c r="E13495">
        <v>0.11</v>
      </c>
      <c r="F13495">
        <v>0.34</v>
      </c>
      <c r="G13495">
        <v>0.67</v>
      </c>
      <c r="H13495">
        <v>1.43</v>
      </c>
      <c r="I13495">
        <v>2.0499999999999998</v>
      </c>
      <c r="J13495">
        <v>2.69</v>
      </c>
      <c r="K13495">
        <v>3.46</v>
      </c>
      <c r="L13495">
        <v>3.75</v>
      </c>
    </row>
    <row r="13496" spans="1:12" x14ac:dyDescent="0.2">
      <c r="A13496" s="4">
        <v>41536</v>
      </c>
      <c r="B13496">
        <v>0</v>
      </c>
      <c r="C13496">
        <v>0.01</v>
      </c>
      <c r="D13496">
        <v>0.03</v>
      </c>
      <c r="E13496">
        <v>0.1</v>
      </c>
      <c r="F13496">
        <v>0.34</v>
      </c>
      <c r="G13496">
        <v>0.69</v>
      </c>
      <c r="H13496">
        <v>1.49</v>
      </c>
      <c r="I13496">
        <v>2.13</v>
      </c>
      <c r="J13496">
        <v>2.76</v>
      </c>
      <c r="K13496">
        <v>3.52</v>
      </c>
      <c r="L13496">
        <v>3.8</v>
      </c>
    </row>
    <row r="13497" spans="1:12" x14ac:dyDescent="0.2">
      <c r="A13497" s="4">
        <v>41537</v>
      </c>
      <c r="B13497">
        <v>0.01</v>
      </c>
      <c r="C13497">
        <v>0.01</v>
      </c>
      <c r="D13497">
        <v>0.05</v>
      </c>
      <c r="E13497">
        <v>0.11</v>
      </c>
      <c r="F13497">
        <v>0.34</v>
      </c>
      <c r="G13497">
        <v>0.69</v>
      </c>
      <c r="H13497">
        <v>1.5</v>
      </c>
      <c r="I13497">
        <v>2.13</v>
      </c>
      <c r="J13497">
        <v>2.75</v>
      </c>
      <c r="K13497">
        <v>3.5</v>
      </c>
      <c r="L13497">
        <v>3.77</v>
      </c>
    </row>
    <row r="13498" spans="1:12" x14ac:dyDescent="0.2">
      <c r="A13498" s="4">
        <v>41540</v>
      </c>
      <c r="B13498">
        <v>0.01</v>
      </c>
      <c r="C13498">
        <v>0.02</v>
      </c>
      <c r="D13498">
        <v>0.05</v>
      </c>
      <c r="E13498">
        <v>0.1</v>
      </c>
      <c r="F13498">
        <v>0.35</v>
      </c>
      <c r="G13498">
        <v>0.68</v>
      </c>
      <c r="H13498">
        <v>1.48</v>
      </c>
      <c r="I13498">
        <v>2.1</v>
      </c>
      <c r="J13498">
        <v>2.72</v>
      </c>
      <c r="K13498">
        <v>3.46</v>
      </c>
      <c r="L13498">
        <v>3.73</v>
      </c>
    </row>
    <row r="13499" spans="1:12" x14ac:dyDescent="0.2">
      <c r="A13499" s="4">
        <v>41541</v>
      </c>
      <c r="B13499">
        <v>0.02</v>
      </c>
      <c r="C13499">
        <v>0.02</v>
      </c>
      <c r="D13499">
        <v>0.05</v>
      </c>
      <c r="E13499">
        <v>0.1</v>
      </c>
      <c r="F13499">
        <v>0.35</v>
      </c>
      <c r="G13499">
        <v>0.67</v>
      </c>
      <c r="H13499">
        <v>1.44</v>
      </c>
      <c r="I13499">
        <v>2.0499999999999998</v>
      </c>
      <c r="J13499">
        <v>2.67</v>
      </c>
      <c r="K13499">
        <v>3.4</v>
      </c>
      <c r="L13499">
        <v>3.67</v>
      </c>
    </row>
    <row r="13500" spans="1:12" x14ac:dyDescent="0.2">
      <c r="A13500" s="4">
        <v>41542</v>
      </c>
      <c r="B13500">
        <v>0.02</v>
      </c>
      <c r="C13500">
        <v>0.02</v>
      </c>
      <c r="D13500">
        <v>0.05</v>
      </c>
      <c r="E13500">
        <v>0.1</v>
      </c>
      <c r="F13500">
        <v>0.36</v>
      </c>
      <c r="G13500">
        <v>0.66</v>
      </c>
      <c r="H13500">
        <v>1.41</v>
      </c>
      <c r="I13500">
        <v>2.0099999999999998</v>
      </c>
      <c r="J13500">
        <v>2.63</v>
      </c>
      <c r="K13500">
        <v>3.37</v>
      </c>
      <c r="L13500">
        <v>3.65</v>
      </c>
    </row>
    <row r="13501" spans="1:12" x14ac:dyDescent="0.2">
      <c r="A13501" s="4">
        <v>41543</v>
      </c>
      <c r="B13501">
        <v>0.04</v>
      </c>
      <c r="C13501">
        <v>0</v>
      </c>
      <c r="D13501">
        <v>0.03</v>
      </c>
      <c r="E13501">
        <v>0.09</v>
      </c>
      <c r="F13501">
        <v>0.34</v>
      </c>
      <c r="G13501">
        <v>0.67</v>
      </c>
      <c r="H13501">
        <v>1.43</v>
      </c>
      <c r="I13501">
        <v>2.0499999999999998</v>
      </c>
      <c r="J13501">
        <v>2.66</v>
      </c>
      <c r="K13501">
        <v>3.41</v>
      </c>
      <c r="L13501">
        <v>3.69</v>
      </c>
    </row>
    <row r="13502" spans="1:12" x14ac:dyDescent="0.2">
      <c r="A13502" s="4">
        <v>41544</v>
      </c>
      <c r="B13502">
        <v>0.03</v>
      </c>
      <c r="C13502">
        <v>0.02</v>
      </c>
      <c r="D13502">
        <v>0.03</v>
      </c>
      <c r="E13502">
        <v>0.1</v>
      </c>
      <c r="F13502">
        <v>0.34</v>
      </c>
      <c r="G13502">
        <v>0.64</v>
      </c>
      <c r="H13502">
        <v>1.4</v>
      </c>
      <c r="I13502">
        <v>2.02</v>
      </c>
      <c r="J13502">
        <v>2.64</v>
      </c>
      <c r="K13502">
        <v>3.4</v>
      </c>
      <c r="L13502">
        <v>3.68</v>
      </c>
    </row>
    <row r="13503" spans="1:12" x14ac:dyDescent="0.2">
      <c r="A13503" s="4">
        <v>41547</v>
      </c>
      <c r="B13503">
        <v>0.03</v>
      </c>
      <c r="C13503">
        <v>0.02</v>
      </c>
      <c r="D13503">
        <v>0.04</v>
      </c>
      <c r="E13503">
        <v>0.1</v>
      </c>
      <c r="F13503">
        <v>0.33</v>
      </c>
      <c r="G13503">
        <v>0.63</v>
      </c>
      <c r="H13503">
        <v>1.39</v>
      </c>
      <c r="I13503">
        <v>2.02</v>
      </c>
      <c r="J13503">
        <v>2.64</v>
      </c>
      <c r="K13503">
        <v>3.41</v>
      </c>
      <c r="L13503">
        <v>3.69</v>
      </c>
    </row>
    <row r="13504" spans="1:12" x14ac:dyDescent="0.2">
      <c r="A13504" s="4">
        <v>41548</v>
      </c>
      <c r="B13504">
        <v>0.1</v>
      </c>
      <c r="C13504">
        <v>0.02</v>
      </c>
      <c r="D13504">
        <v>0.04</v>
      </c>
      <c r="E13504">
        <v>0.1</v>
      </c>
      <c r="F13504">
        <v>0.33</v>
      </c>
      <c r="G13504">
        <v>0.66</v>
      </c>
      <c r="H13504">
        <v>1.42</v>
      </c>
      <c r="I13504">
        <v>2.04</v>
      </c>
      <c r="J13504">
        <v>2.66</v>
      </c>
      <c r="K13504">
        <v>3.43</v>
      </c>
      <c r="L13504">
        <v>3.72</v>
      </c>
    </row>
    <row r="13505" spans="1:12" x14ac:dyDescent="0.2">
      <c r="A13505" s="4">
        <v>41549</v>
      </c>
      <c r="B13505">
        <v>0.08</v>
      </c>
      <c r="C13505">
        <v>0.02</v>
      </c>
      <c r="D13505">
        <v>0.05</v>
      </c>
      <c r="E13505">
        <v>0.11</v>
      </c>
      <c r="F13505">
        <v>0.31</v>
      </c>
      <c r="G13505">
        <v>0.62</v>
      </c>
      <c r="H13505">
        <v>1.38</v>
      </c>
      <c r="I13505">
        <v>2.0099999999999998</v>
      </c>
      <c r="J13505">
        <v>2.63</v>
      </c>
      <c r="K13505">
        <v>3.41</v>
      </c>
      <c r="L13505">
        <v>3.7</v>
      </c>
    </row>
    <row r="13506" spans="1:12" x14ac:dyDescent="0.2">
      <c r="A13506" s="4">
        <v>41550</v>
      </c>
      <c r="B13506">
        <v>0.12</v>
      </c>
      <c r="C13506">
        <v>0.03</v>
      </c>
      <c r="D13506">
        <v>0.05</v>
      </c>
      <c r="E13506">
        <v>0.11</v>
      </c>
      <c r="F13506">
        <v>0.33</v>
      </c>
      <c r="G13506">
        <v>0.61</v>
      </c>
      <c r="H13506">
        <v>1.36</v>
      </c>
      <c r="I13506">
        <v>1.99</v>
      </c>
      <c r="J13506">
        <v>2.62</v>
      </c>
      <c r="K13506">
        <v>3.4</v>
      </c>
      <c r="L13506">
        <v>3.71</v>
      </c>
    </row>
    <row r="13507" spans="1:12" x14ac:dyDescent="0.2">
      <c r="A13507" s="4">
        <v>41551</v>
      </c>
      <c r="B13507">
        <v>0.11</v>
      </c>
      <c r="C13507">
        <v>0.03</v>
      </c>
      <c r="D13507">
        <v>0.04</v>
      </c>
      <c r="E13507">
        <v>0.11</v>
      </c>
      <c r="F13507">
        <v>0.33</v>
      </c>
      <c r="G13507">
        <v>0.66</v>
      </c>
      <c r="H13507">
        <v>1.41</v>
      </c>
      <c r="I13507">
        <v>2.0499999999999998</v>
      </c>
      <c r="J13507">
        <v>2.66</v>
      </c>
      <c r="K13507">
        <v>3.43</v>
      </c>
      <c r="L13507">
        <v>3.73</v>
      </c>
    </row>
    <row r="13508" spans="1:12" x14ac:dyDescent="0.2">
      <c r="A13508" s="4">
        <v>41554</v>
      </c>
      <c r="B13508">
        <v>0.13</v>
      </c>
      <c r="C13508">
        <v>0.03</v>
      </c>
      <c r="D13508">
        <v>0.06</v>
      </c>
      <c r="E13508">
        <v>0.12</v>
      </c>
      <c r="F13508">
        <v>0.37</v>
      </c>
      <c r="G13508">
        <v>0.66</v>
      </c>
      <c r="H13508">
        <v>1.41</v>
      </c>
      <c r="I13508">
        <v>2.0299999999999998</v>
      </c>
      <c r="J13508">
        <v>2.65</v>
      </c>
      <c r="K13508">
        <v>3.41</v>
      </c>
      <c r="L13508">
        <v>3.7</v>
      </c>
    </row>
    <row r="13509" spans="1:12" x14ac:dyDescent="0.2">
      <c r="A13509" s="4">
        <v>41555</v>
      </c>
      <c r="B13509">
        <v>0.27</v>
      </c>
      <c r="C13509">
        <v>0.05</v>
      </c>
      <c r="D13509">
        <v>0.09</v>
      </c>
      <c r="E13509">
        <v>0.15</v>
      </c>
      <c r="F13509">
        <v>0.4</v>
      </c>
      <c r="G13509">
        <v>0.7</v>
      </c>
      <c r="H13509">
        <v>1.43</v>
      </c>
      <c r="I13509">
        <v>2.0499999999999998</v>
      </c>
      <c r="J13509">
        <v>2.66</v>
      </c>
      <c r="K13509">
        <v>3.41</v>
      </c>
      <c r="L13509">
        <v>3.7</v>
      </c>
    </row>
    <row r="13510" spans="1:12" x14ac:dyDescent="0.2">
      <c r="A13510" s="4">
        <v>41556</v>
      </c>
      <c r="B13510">
        <v>0.26</v>
      </c>
      <c r="C13510">
        <v>0.05</v>
      </c>
      <c r="D13510">
        <v>0.08</v>
      </c>
      <c r="E13510">
        <v>0.15</v>
      </c>
      <c r="F13510">
        <v>0.37</v>
      </c>
      <c r="G13510">
        <v>0.68</v>
      </c>
      <c r="H13510">
        <v>1.43</v>
      </c>
      <c r="I13510">
        <v>2.06</v>
      </c>
      <c r="J13510">
        <v>2.68</v>
      </c>
      <c r="K13510">
        <v>3.43</v>
      </c>
      <c r="L13510">
        <v>3.73</v>
      </c>
    </row>
    <row r="13511" spans="1:12" x14ac:dyDescent="0.2">
      <c r="A13511" s="4">
        <v>41557</v>
      </c>
      <c r="B13511">
        <v>0.25</v>
      </c>
      <c r="C13511">
        <v>0.05</v>
      </c>
      <c r="D13511">
        <v>7.0000000000000007E-2</v>
      </c>
      <c r="E13511">
        <v>0.14000000000000001</v>
      </c>
      <c r="F13511">
        <v>0.35</v>
      </c>
      <c r="G13511">
        <v>0.68</v>
      </c>
      <c r="H13511">
        <v>1.44</v>
      </c>
      <c r="I13511">
        <v>2.09</v>
      </c>
      <c r="J13511">
        <v>2.71</v>
      </c>
      <c r="K13511">
        <v>3.46</v>
      </c>
      <c r="L13511">
        <v>3.75</v>
      </c>
    </row>
    <row r="13512" spans="1:12" x14ac:dyDescent="0.2">
      <c r="A13512" s="4">
        <v>41558</v>
      </c>
      <c r="B13512">
        <v>0.25</v>
      </c>
      <c r="C13512">
        <v>0.08</v>
      </c>
      <c r="D13512">
        <v>7.0000000000000007E-2</v>
      </c>
      <c r="E13512">
        <v>0.14000000000000001</v>
      </c>
      <c r="F13512">
        <v>0.35</v>
      </c>
      <c r="G13512">
        <v>0.66</v>
      </c>
      <c r="H13512">
        <v>1.42</v>
      </c>
      <c r="I13512">
        <v>2.0699999999999998</v>
      </c>
      <c r="J13512">
        <v>2.7</v>
      </c>
      <c r="K13512">
        <v>3.45</v>
      </c>
      <c r="L13512">
        <v>3.74</v>
      </c>
    </row>
    <row r="13513" spans="1:12" x14ac:dyDescent="0.2">
      <c r="A13513" s="4">
        <v>41561</v>
      </c>
      <c r="B13513" t="s">
        <v>13</v>
      </c>
      <c r="C13513" t="s">
        <v>13</v>
      </c>
      <c r="D13513" t="s">
        <v>13</v>
      </c>
      <c r="E13513" t="s">
        <v>13</v>
      </c>
      <c r="F13513" t="s">
        <v>13</v>
      </c>
      <c r="G13513" t="s">
        <v>13</v>
      </c>
      <c r="H13513" t="s">
        <v>13</v>
      </c>
      <c r="I13513" t="s">
        <v>13</v>
      </c>
      <c r="J13513" t="s">
        <v>13</v>
      </c>
      <c r="K13513" t="s">
        <v>13</v>
      </c>
      <c r="L13513" t="s">
        <v>13</v>
      </c>
    </row>
    <row r="13514" spans="1:12" x14ac:dyDescent="0.2">
      <c r="A13514" s="4">
        <v>41562</v>
      </c>
      <c r="B13514">
        <v>0.32</v>
      </c>
      <c r="C13514">
        <v>0.14000000000000001</v>
      </c>
      <c r="D13514">
        <v>0.16</v>
      </c>
      <c r="E13514">
        <v>0.16</v>
      </c>
      <c r="F13514">
        <v>0.37</v>
      </c>
      <c r="G13514">
        <v>0.68</v>
      </c>
      <c r="H13514">
        <v>1.45</v>
      </c>
      <c r="I13514">
        <v>2.11</v>
      </c>
      <c r="J13514">
        <v>2.75</v>
      </c>
      <c r="K13514">
        <v>3.5</v>
      </c>
      <c r="L13514">
        <v>3.78</v>
      </c>
    </row>
    <row r="13515" spans="1:12" x14ac:dyDescent="0.2">
      <c r="A13515" s="4">
        <v>41563</v>
      </c>
      <c r="B13515">
        <v>0.14000000000000001</v>
      </c>
      <c r="C13515">
        <v>0.1</v>
      </c>
      <c r="D13515">
        <v>0.11</v>
      </c>
      <c r="E13515">
        <v>0.15</v>
      </c>
      <c r="F13515">
        <v>0.34</v>
      </c>
      <c r="G13515">
        <v>0.64</v>
      </c>
      <c r="H13515">
        <v>1.41</v>
      </c>
      <c r="I13515">
        <v>2.06</v>
      </c>
      <c r="J13515">
        <v>2.69</v>
      </c>
      <c r="K13515">
        <v>3.43</v>
      </c>
      <c r="L13515">
        <v>3.72</v>
      </c>
    </row>
    <row r="13516" spans="1:12" x14ac:dyDescent="0.2">
      <c r="A13516" s="4">
        <v>41564</v>
      </c>
      <c r="B13516">
        <v>0.01</v>
      </c>
      <c r="C13516">
        <v>0.05</v>
      </c>
      <c r="D13516">
        <v>0.08</v>
      </c>
      <c r="E13516">
        <v>0.13</v>
      </c>
      <c r="F13516">
        <v>0.33</v>
      </c>
      <c r="G13516">
        <v>0.61</v>
      </c>
      <c r="H13516">
        <v>1.35</v>
      </c>
      <c r="I13516">
        <v>1.98</v>
      </c>
      <c r="J13516">
        <v>2.61</v>
      </c>
      <c r="K13516">
        <v>3.36</v>
      </c>
      <c r="L13516">
        <v>3.66</v>
      </c>
    </row>
    <row r="13517" spans="1:12" x14ac:dyDescent="0.2">
      <c r="A13517" s="4">
        <v>41565</v>
      </c>
      <c r="B13517">
        <v>0.01</v>
      </c>
      <c r="C13517">
        <v>0.04</v>
      </c>
      <c r="D13517">
        <v>0.08</v>
      </c>
      <c r="E13517">
        <v>0.12</v>
      </c>
      <c r="F13517">
        <v>0.33</v>
      </c>
      <c r="G13517">
        <v>0.62</v>
      </c>
      <c r="H13517">
        <v>1.35</v>
      </c>
      <c r="I13517">
        <v>1.98</v>
      </c>
      <c r="J13517">
        <v>2.6</v>
      </c>
      <c r="K13517">
        <v>3.36</v>
      </c>
      <c r="L13517">
        <v>3.65</v>
      </c>
    </row>
    <row r="13518" spans="1:12" x14ac:dyDescent="0.2">
      <c r="A13518" s="4">
        <v>41568</v>
      </c>
      <c r="B13518">
        <v>0.02</v>
      </c>
      <c r="C13518">
        <v>0.04</v>
      </c>
      <c r="D13518">
        <v>7.0000000000000007E-2</v>
      </c>
      <c r="E13518">
        <v>0.11</v>
      </c>
      <c r="F13518">
        <v>0.33</v>
      </c>
      <c r="G13518">
        <v>0.63</v>
      </c>
      <c r="H13518">
        <v>1.38</v>
      </c>
      <c r="I13518">
        <v>2.0099999999999998</v>
      </c>
      <c r="J13518">
        <v>2.63</v>
      </c>
      <c r="K13518">
        <v>3.39</v>
      </c>
      <c r="L13518">
        <v>3.68</v>
      </c>
    </row>
    <row r="13519" spans="1:12" x14ac:dyDescent="0.2">
      <c r="A13519" s="4">
        <v>41569</v>
      </c>
      <c r="B13519">
        <v>0.04</v>
      </c>
      <c r="C13519">
        <v>0.04</v>
      </c>
      <c r="D13519">
        <v>7.0000000000000007E-2</v>
      </c>
      <c r="E13519">
        <v>0.1</v>
      </c>
      <c r="F13519">
        <v>0.31</v>
      </c>
      <c r="G13519">
        <v>0.59</v>
      </c>
      <c r="H13519">
        <v>1.3</v>
      </c>
      <c r="I13519">
        <v>1.92</v>
      </c>
      <c r="J13519">
        <v>2.54</v>
      </c>
      <c r="K13519">
        <v>3.31</v>
      </c>
      <c r="L13519">
        <v>3.61</v>
      </c>
    </row>
    <row r="13520" spans="1:12" x14ac:dyDescent="0.2">
      <c r="A13520" s="4">
        <v>41570</v>
      </c>
      <c r="B13520">
        <v>0.02</v>
      </c>
      <c r="C13520">
        <v>0.04</v>
      </c>
      <c r="D13520">
        <v>7.0000000000000007E-2</v>
      </c>
      <c r="E13520">
        <v>0.11</v>
      </c>
      <c r="F13520">
        <v>0.31</v>
      </c>
      <c r="G13520">
        <v>0.6</v>
      </c>
      <c r="H13520">
        <v>1.3</v>
      </c>
      <c r="I13520">
        <v>1.9</v>
      </c>
      <c r="J13520">
        <v>2.5099999999999998</v>
      </c>
      <c r="K13520">
        <v>3.29</v>
      </c>
      <c r="L13520">
        <v>3.59</v>
      </c>
    </row>
    <row r="13521" spans="1:12" x14ac:dyDescent="0.2">
      <c r="A13521" s="4">
        <v>41571</v>
      </c>
      <c r="B13521">
        <v>0.02</v>
      </c>
      <c r="C13521">
        <v>0.03</v>
      </c>
      <c r="D13521">
        <v>7.0000000000000007E-2</v>
      </c>
      <c r="E13521">
        <v>0.12</v>
      </c>
      <c r="F13521">
        <v>0.33</v>
      </c>
      <c r="G13521">
        <v>0.59</v>
      </c>
      <c r="H13521">
        <v>1.32</v>
      </c>
      <c r="I13521">
        <v>1.92</v>
      </c>
      <c r="J13521">
        <v>2.5299999999999998</v>
      </c>
      <c r="K13521">
        <v>3.3</v>
      </c>
      <c r="L13521">
        <v>3.61</v>
      </c>
    </row>
    <row r="13522" spans="1:12" x14ac:dyDescent="0.2">
      <c r="A13522" s="4">
        <v>41572</v>
      </c>
      <c r="B13522">
        <v>0.02</v>
      </c>
      <c r="C13522">
        <v>0.04</v>
      </c>
      <c r="D13522">
        <v>0.08</v>
      </c>
      <c r="E13522">
        <v>0.11</v>
      </c>
      <c r="F13522">
        <v>0.32</v>
      </c>
      <c r="G13522">
        <v>0.59</v>
      </c>
      <c r="H13522">
        <v>1.3</v>
      </c>
      <c r="I13522">
        <v>1.9</v>
      </c>
      <c r="J13522">
        <v>2.5299999999999998</v>
      </c>
      <c r="K13522">
        <v>3.3</v>
      </c>
      <c r="L13522">
        <v>3.6</v>
      </c>
    </row>
    <row r="13523" spans="1:12" x14ac:dyDescent="0.2">
      <c r="A13523" s="4">
        <v>41575</v>
      </c>
      <c r="B13523">
        <v>0.02</v>
      </c>
      <c r="C13523">
        <v>0.04</v>
      </c>
      <c r="D13523">
        <v>0.08</v>
      </c>
      <c r="E13523">
        <v>0.11</v>
      </c>
      <c r="F13523">
        <v>0.32</v>
      </c>
      <c r="G13523">
        <v>0.59</v>
      </c>
      <c r="H13523">
        <v>1.31</v>
      </c>
      <c r="I13523">
        <v>1.91</v>
      </c>
      <c r="J13523">
        <v>2.54</v>
      </c>
      <c r="K13523">
        <v>3.31</v>
      </c>
      <c r="L13523">
        <v>3.61</v>
      </c>
    </row>
    <row r="13524" spans="1:12" x14ac:dyDescent="0.2">
      <c r="A13524" s="4">
        <v>41576</v>
      </c>
      <c r="B13524">
        <v>0.06</v>
      </c>
      <c r="C13524">
        <v>0.04</v>
      </c>
      <c r="D13524">
        <v>0.08</v>
      </c>
      <c r="E13524">
        <v>0.11</v>
      </c>
      <c r="F13524">
        <v>0.31</v>
      </c>
      <c r="G13524">
        <v>0.59</v>
      </c>
      <c r="H13524">
        <v>1.29</v>
      </c>
      <c r="I13524">
        <v>1.9</v>
      </c>
      <c r="J13524">
        <v>2.5299999999999998</v>
      </c>
      <c r="K13524">
        <v>3.31</v>
      </c>
      <c r="L13524">
        <v>3.62</v>
      </c>
    </row>
    <row r="13525" spans="1:12" x14ac:dyDescent="0.2">
      <c r="A13525" s="4">
        <v>41577</v>
      </c>
      <c r="B13525">
        <v>0.05</v>
      </c>
      <c r="C13525">
        <v>0.04</v>
      </c>
      <c r="D13525">
        <v>0.09</v>
      </c>
      <c r="E13525">
        <v>0.11</v>
      </c>
      <c r="F13525">
        <v>0.33</v>
      </c>
      <c r="G13525">
        <v>0.57999999999999996</v>
      </c>
      <c r="H13525">
        <v>1.3</v>
      </c>
      <c r="I13525">
        <v>1.93</v>
      </c>
      <c r="J13525">
        <v>2.5499999999999998</v>
      </c>
      <c r="K13525">
        <v>3.33</v>
      </c>
      <c r="L13525">
        <v>3.63</v>
      </c>
    </row>
    <row r="13526" spans="1:12" x14ac:dyDescent="0.2">
      <c r="A13526" s="4">
        <v>41578</v>
      </c>
      <c r="B13526">
        <v>0.03</v>
      </c>
      <c r="C13526">
        <v>0.04</v>
      </c>
      <c r="D13526">
        <v>0.08</v>
      </c>
      <c r="E13526">
        <v>0.1</v>
      </c>
      <c r="F13526">
        <v>0.31</v>
      </c>
      <c r="G13526">
        <v>0.56999999999999995</v>
      </c>
      <c r="H13526">
        <v>1.31</v>
      </c>
      <c r="I13526">
        <v>1.95</v>
      </c>
      <c r="J13526">
        <v>2.57</v>
      </c>
      <c r="K13526">
        <v>3.33</v>
      </c>
      <c r="L13526">
        <v>3.63</v>
      </c>
    </row>
    <row r="13527" spans="1:12" x14ac:dyDescent="0.2">
      <c r="A13527" s="4">
        <v>41579</v>
      </c>
      <c r="B13527">
        <v>0.03</v>
      </c>
      <c r="C13527">
        <v>0.04</v>
      </c>
      <c r="D13527">
        <v>0.08</v>
      </c>
      <c r="E13527">
        <v>0.1</v>
      </c>
      <c r="F13527">
        <v>0.33</v>
      </c>
      <c r="G13527">
        <v>0.61</v>
      </c>
      <c r="H13527">
        <v>1.37</v>
      </c>
      <c r="I13527">
        <v>2.0299999999999998</v>
      </c>
      <c r="J13527">
        <v>2.65</v>
      </c>
      <c r="K13527">
        <v>3.4</v>
      </c>
      <c r="L13527">
        <v>3.69</v>
      </c>
    </row>
    <row r="13528" spans="1:12" x14ac:dyDescent="0.2">
      <c r="A13528" s="4">
        <v>41582</v>
      </c>
      <c r="B13528">
        <v>0.02</v>
      </c>
      <c r="C13528">
        <v>0.05</v>
      </c>
      <c r="D13528">
        <v>0.09</v>
      </c>
      <c r="E13528">
        <v>0.09</v>
      </c>
      <c r="F13528">
        <v>0.32</v>
      </c>
      <c r="G13528">
        <v>0.6</v>
      </c>
      <c r="H13528">
        <v>1.36</v>
      </c>
      <c r="I13528">
        <v>2.0099999999999998</v>
      </c>
      <c r="J13528">
        <v>2.63</v>
      </c>
      <c r="K13528">
        <v>3.4</v>
      </c>
      <c r="L13528">
        <v>3.7</v>
      </c>
    </row>
    <row r="13529" spans="1:12" x14ac:dyDescent="0.2">
      <c r="A13529" s="4">
        <v>41583</v>
      </c>
      <c r="B13529">
        <v>0.06</v>
      </c>
      <c r="C13529">
        <v>0.05</v>
      </c>
      <c r="D13529">
        <v>0.08</v>
      </c>
      <c r="E13529">
        <v>0.1</v>
      </c>
      <c r="F13529">
        <v>0.32</v>
      </c>
      <c r="G13529">
        <v>0.6</v>
      </c>
      <c r="H13529">
        <v>1.39</v>
      </c>
      <c r="I13529">
        <v>2.06</v>
      </c>
      <c r="J13529">
        <v>2.69</v>
      </c>
      <c r="K13529">
        <v>3.46</v>
      </c>
      <c r="L13529">
        <v>3.76</v>
      </c>
    </row>
    <row r="13530" spans="1:12" x14ac:dyDescent="0.2">
      <c r="A13530" s="4">
        <v>41584</v>
      </c>
      <c r="B13530">
        <v>0.05</v>
      </c>
      <c r="C13530">
        <v>0.05</v>
      </c>
      <c r="D13530">
        <v>0.09</v>
      </c>
      <c r="E13530">
        <v>0.11</v>
      </c>
      <c r="F13530">
        <v>0.3</v>
      </c>
      <c r="G13530">
        <v>0.57999999999999996</v>
      </c>
      <c r="H13530">
        <v>1.34</v>
      </c>
      <c r="I13530">
        <v>2.02</v>
      </c>
      <c r="J13530">
        <v>2.67</v>
      </c>
      <c r="K13530">
        <v>3.46</v>
      </c>
      <c r="L13530">
        <v>3.77</v>
      </c>
    </row>
    <row r="13531" spans="1:12" x14ac:dyDescent="0.2">
      <c r="A13531" s="4">
        <v>41585</v>
      </c>
      <c r="B13531">
        <v>0.04</v>
      </c>
      <c r="C13531">
        <v>0.05</v>
      </c>
      <c r="D13531">
        <v>0.09</v>
      </c>
      <c r="E13531">
        <v>0.11</v>
      </c>
      <c r="F13531">
        <v>0.28999999999999998</v>
      </c>
      <c r="G13531">
        <v>0.55000000000000004</v>
      </c>
      <c r="H13531">
        <v>1.31</v>
      </c>
      <c r="I13531">
        <v>1.98</v>
      </c>
      <c r="J13531">
        <v>2.63</v>
      </c>
      <c r="K13531">
        <v>3.41</v>
      </c>
      <c r="L13531">
        <v>3.71</v>
      </c>
    </row>
    <row r="13532" spans="1:12" x14ac:dyDescent="0.2">
      <c r="A13532" s="4">
        <v>41586</v>
      </c>
      <c r="B13532">
        <v>0.04</v>
      </c>
      <c r="C13532">
        <v>0.06</v>
      </c>
      <c r="D13532">
        <v>0.09</v>
      </c>
      <c r="E13532">
        <v>0.12</v>
      </c>
      <c r="F13532">
        <v>0.32</v>
      </c>
      <c r="G13532">
        <v>0.62</v>
      </c>
      <c r="H13532">
        <v>1.42</v>
      </c>
      <c r="I13532">
        <v>2.12</v>
      </c>
      <c r="J13532">
        <v>2.77</v>
      </c>
      <c r="K13532">
        <v>3.55</v>
      </c>
      <c r="L13532">
        <v>3.84</v>
      </c>
    </row>
    <row r="13533" spans="1:12" x14ac:dyDescent="0.2">
      <c r="A13533" s="4">
        <v>41589</v>
      </c>
      <c r="B13533" t="s">
        <v>13</v>
      </c>
      <c r="C13533" t="s">
        <v>13</v>
      </c>
      <c r="D13533" t="s">
        <v>13</v>
      </c>
      <c r="E13533" t="s">
        <v>13</v>
      </c>
      <c r="F13533" t="s">
        <v>13</v>
      </c>
      <c r="G13533" t="s">
        <v>13</v>
      </c>
      <c r="H13533" t="s">
        <v>13</v>
      </c>
      <c r="I13533" t="s">
        <v>13</v>
      </c>
      <c r="J13533" t="s">
        <v>13</v>
      </c>
      <c r="K13533" t="s">
        <v>13</v>
      </c>
      <c r="L13533" t="s">
        <v>13</v>
      </c>
    </row>
    <row r="13534" spans="1:12" x14ac:dyDescent="0.2">
      <c r="A13534" s="4">
        <v>41590</v>
      </c>
      <c r="B13534">
        <v>0.05</v>
      </c>
      <c r="C13534">
        <v>0.08</v>
      </c>
      <c r="D13534">
        <v>0.1</v>
      </c>
      <c r="E13534">
        <v>0.13</v>
      </c>
      <c r="F13534">
        <v>0.34</v>
      </c>
      <c r="G13534">
        <v>0.65</v>
      </c>
      <c r="H13534">
        <v>1.47</v>
      </c>
      <c r="I13534">
        <v>2.16</v>
      </c>
      <c r="J13534">
        <v>2.8</v>
      </c>
      <c r="K13534">
        <v>3.57</v>
      </c>
      <c r="L13534">
        <v>3.86</v>
      </c>
    </row>
    <row r="13535" spans="1:12" x14ac:dyDescent="0.2">
      <c r="A13535" s="4">
        <v>41591</v>
      </c>
      <c r="B13535">
        <v>0.06</v>
      </c>
      <c r="C13535">
        <v>0.08</v>
      </c>
      <c r="D13535">
        <v>0.1</v>
      </c>
      <c r="E13535">
        <v>0.13</v>
      </c>
      <c r="F13535">
        <v>0.32</v>
      </c>
      <c r="G13535">
        <v>0.61</v>
      </c>
      <c r="H13535">
        <v>1.41</v>
      </c>
      <c r="I13535">
        <v>2.1</v>
      </c>
      <c r="J13535">
        <v>2.75</v>
      </c>
      <c r="K13535">
        <v>3.54</v>
      </c>
      <c r="L13535">
        <v>3.83</v>
      </c>
    </row>
    <row r="13536" spans="1:12" x14ac:dyDescent="0.2">
      <c r="A13536" s="4">
        <v>41592</v>
      </c>
      <c r="B13536">
        <v>0.06</v>
      </c>
      <c r="C13536">
        <v>0.08</v>
      </c>
      <c r="D13536">
        <v>0.1</v>
      </c>
      <c r="E13536">
        <v>0.13</v>
      </c>
      <c r="F13536">
        <v>0.28999999999999998</v>
      </c>
      <c r="G13536">
        <v>0.56000000000000005</v>
      </c>
      <c r="H13536">
        <v>1.34</v>
      </c>
      <c r="I13536">
        <v>2.04</v>
      </c>
      <c r="J13536">
        <v>2.69</v>
      </c>
      <c r="K13536">
        <v>3.49</v>
      </c>
      <c r="L13536">
        <v>3.79</v>
      </c>
    </row>
    <row r="13537" spans="1:12" x14ac:dyDescent="0.2">
      <c r="A13537" s="4">
        <v>41593</v>
      </c>
      <c r="B13537">
        <v>0.06</v>
      </c>
      <c r="C13537">
        <v>0.08</v>
      </c>
      <c r="D13537">
        <v>0.1</v>
      </c>
      <c r="E13537">
        <v>0.13</v>
      </c>
      <c r="F13537">
        <v>0.31</v>
      </c>
      <c r="G13537">
        <v>0.57999999999999996</v>
      </c>
      <c r="H13537">
        <v>1.36</v>
      </c>
      <c r="I13537">
        <v>2.06</v>
      </c>
      <c r="J13537">
        <v>2.71</v>
      </c>
      <c r="K13537">
        <v>3.5</v>
      </c>
      <c r="L13537">
        <v>3.8</v>
      </c>
    </row>
    <row r="13538" spans="1:12" x14ac:dyDescent="0.2">
      <c r="A13538" s="4">
        <v>41596</v>
      </c>
      <c r="B13538">
        <v>0.05</v>
      </c>
      <c r="C13538">
        <v>0.09</v>
      </c>
      <c r="D13538">
        <v>0.1</v>
      </c>
      <c r="E13538">
        <v>0.13</v>
      </c>
      <c r="F13538">
        <v>0.31</v>
      </c>
      <c r="G13538">
        <v>0.56000000000000005</v>
      </c>
      <c r="H13538">
        <v>1.33</v>
      </c>
      <c r="I13538">
        <v>2.02</v>
      </c>
      <c r="J13538">
        <v>2.67</v>
      </c>
      <c r="K13538">
        <v>3.46</v>
      </c>
      <c r="L13538">
        <v>3.76</v>
      </c>
    </row>
    <row r="13539" spans="1:12" x14ac:dyDescent="0.2">
      <c r="A13539" s="4">
        <v>41597</v>
      </c>
      <c r="B13539">
        <v>0.05</v>
      </c>
      <c r="C13539">
        <v>0.08</v>
      </c>
      <c r="D13539">
        <v>0.1</v>
      </c>
      <c r="E13539">
        <v>0.14000000000000001</v>
      </c>
      <c r="F13539">
        <v>0.28999999999999998</v>
      </c>
      <c r="G13539">
        <v>0.57999999999999996</v>
      </c>
      <c r="H13539">
        <v>1.37</v>
      </c>
      <c r="I13539">
        <v>2.06</v>
      </c>
      <c r="J13539">
        <v>2.71</v>
      </c>
      <c r="K13539">
        <v>3.5</v>
      </c>
      <c r="L13539">
        <v>3.8</v>
      </c>
    </row>
    <row r="13540" spans="1:12" x14ac:dyDescent="0.2">
      <c r="A13540" s="4">
        <v>41598</v>
      </c>
      <c r="B13540">
        <v>0.06</v>
      </c>
      <c r="C13540">
        <v>0.08</v>
      </c>
      <c r="D13540">
        <v>0.11</v>
      </c>
      <c r="E13540">
        <v>0.12</v>
      </c>
      <c r="F13540">
        <v>0.28000000000000003</v>
      </c>
      <c r="G13540">
        <v>0.56999999999999995</v>
      </c>
      <c r="H13540">
        <v>1.39</v>
      </c>
      <c r="I13540">
        <v>2.13</v>
      </c>
      <c r="J13540">
        <v>2.8</v>
      </c>
      <c r="K13540">
        <v>3.61</v>
      </c>
      <c r="L13540">
        <v>3.9</v>
      </c>
    </row>
    <row r="13541" spans="1:12" x14ac:dyDescent="0.2">
      <c r="A13541" s="4">
        <v>41599</v>
      </c>
      <c r="B13541">
        <v>0.02</v>
      </c>
      <c r="C13541">
        <v>7.0000000000000007E-2</v>
      </c>
      <c r="D13541">
        <v>0.1</v>
      </c>
      <c r="E13541">
        <v>0.12</v>
      </c>
      <c r="F13541">
        <v>0.28999999999999998</v>
      </c>
      <c r="G13541">
        <v>0.55000000000000004</v>
      </c>
      <c r="H13541">
        <v>1.38</v>
      </c>
      <c r="I13541">
        <v>2.12</v>
      </c>
      <c r="J13541">
        <v>2.79</v>
      </c>
      <c r="K13541">
        <v>3.59</v>
      </c>
      <c r="L13541">
        <v>3.89</v>
      </c>
    </row>
    <row r="13542" spans="1:12" x14ac:dyDescent="0.2">
      <c r="A13542" s="4">
        <v>41600</v>
      </c>
      <c r="B13542">
        <v>0.02</v>
      </c>
      <c r="C13542">
        <v>7.0000000000000007E-2</v>
      </c>
      <c r="D13542">
        <v>0.1</v>
      </c>
      <c r="E13542">
        <v>0.12</v>
      </c>
      <c r="F13542">
        <v>0.31</v>
      </c>
      <c r="G13542">
        <v>0.56999999999999995</v>
      </c>
      <c r="H13542">
        <v>1.37</v>
      </c>
      <c r="I13542">
        <v>2.1</v>
      </c>
      <c r="J13542">
        <v>2.75</v>
      </c>
      <c r="K13542">
        <v>3.54</v>
      </c>
      <c r="L13542">
        <v>3.84</v>
      </c>
    </row>
    <row r="13543" spans="1:12" x14ac:dyDescent="0.2">
      <c r="A13543" s="4">
        <v>41603</v>
      </c>
      <c r="B13543">
        <v>0.04</v>
      </c>
      <c r="C13543">
        <v>0.08</v>
      </c>
      <c r="D13543">
        <v>0.11</v>
      </c>
      <c r="E13543">
        <v>0.14000000000000001</v>
      </c>
      <c r="F13543">
        <v>0.3</v>
      </c>
      <c r="G13543">
        <v>0.56999999999999995</v>
      </c>
      <c r="H13543">
        <v>1.37</v>
      </c>
      <c r="I13543">
        <v>2.08</v>
      </c>
      <c r="J13543">
        <v>2.74</v>
      </c>
      <c r="K13543">
        <v>3.53</v>
      </c>
      <c r="L13543">
        <v>3.83</v>
      </c>
    </row>
    <row r="13544" spans="1:12" x14ac:dyDescent="0.2">
      <c r="A13544" s="4">
        <v>41604</v>
      </c>
      <c r="B13544">
        <v>7.0000000000000007E-2</v>
      </c>
      <c r="C13544">
        <v>7.0000000000000007E-2</v>
      </c>
      <c r="D13544">
        <v>0.11</v>
      </c>
      <c r="E13544">
        <v>0.13</v>
      </c>
      <c r="F13544">
        <v>0.28999999999999998</v>
      </c>
      <c r="G13544">
        <v>0.55000000000000004</v>
      </c>
      <c r="H13544">
        <v>1.34</v>
      </c>
      <c r="I13544">
        <v>2.0499999999999998</v>
      </c>
      <c r="J13544">
        <v>2.71</v>
      </c>
      <c r="K13544">
        <v>3.5</v>
      </c>
      <c r="L13544">
        <v>3.8</v>
      </c>
    </row>
    <row r="13545" spans="1:12" x14ac:dyDescent="0.2">
      <c r="A13545" s="4">
        <v>41605</v>
      </c>
      <c r="B13545">
        <v>0.06</v>
      </c>
      <c r="C13545">
        <v>7.0000000000000007E-2</v>
      </c>
      <c r="D13545">
        <v>0.11</v>
      </c>
      <c r="E13545">
        <v>0.13</v>
      </c>
      <c r="F13545">
        <v>0.28000000000000003</v>
      </c>
      <c r="G13545">
        <v>0.55000000000000004</v>
      </c>
      <c r="H13545">
        <v>1.36</v>
      </c>
      <c r="I13545">
        <v>2.08</v>
      </c>
      <c r="J13545">
        <v>2.74</v>
      </c>
      <c r="K13545">
        <v>3.52</v>
      </c>
      <c r="L13545">
        <v>3.81</v>
      </c>
    </row>
    <row r="13546" spans="1:12" x14ac:dyDescent="0.2">
      <c r="A13546" s="4">
        <v>41606</v>
      </c>
      <c r="B13546" t="s">
        <v>13</v>
      </c>
      <c r="C13546" t="s">
        <v>13</v>
      </c>
      <c r="D13546" t="s">
        <v>13</v>
      </c>
      <c r="E13546" t="s">
        <v>13</v>
      </c>
      <c r="F13546" t="s">
        <v>13</v>
      </c>
      <c r="G13546" t="s">
        <v>13</v>
      </c>
      <c r="H13546" t="s">
        <v>13</v>
      </c>
      <c r="I13546" t="s">
        <v>13</v>
      </c>
      <c r="J13546" t="s">
        <v>13</v>
      </c>
      <c r="K13546" t="s">
        <v>13</v>
      </c>
      <c r="L13546" t="s">
        <v>13</v>
      </c>
    </row>
    <row r="13547" spans="1:12" x14ac:dyDescent="0.2">
      <c r="A13547" s="4">
        <v>41607</v>
      </c>
      <c r="B13547">
        <v>0.05</v>
      </c>
      <c r="C13547">
        <v>0.06</v>
      </c>
      <c r="D13547">
        <v>0.11</v>
      </c>
      <c r="E13547">
        <v>0.13</v>
      </c>
      <c r="F13547">
        <v>0.28000000000000003</v>
      </c>
      <c r="G13547">
        <v>0.56000000000000005</v>
      </c>
      <c r="H13547">
        <v>1.37</v>
      </c>
      <c r="I13547">
        <v>2.1</v>
      </c>
      <c r="J13547">
        <v>2.75</v>
      </c>
      <c r="K13547">
        <v>3.54</v>
      </c>
      <c r="L13547">
        <v>3.82</v>
      </c>
    </row>
    <row r="13548" spans="1:12" x14ac:dyDescent="0.2">
      <c r="A13548" s="4">
        <v>41610</v>
      </c>
      <c r="B13548">
        <v>0.02</v>
      </c>
      <c r="C13548">
        <v>0.05</v>
      </c>
      <c r="D13548">
        <v>0.1</v>
      </c>
      <c r="E13548">
        <v>0.13</v>
      </c>
      <c r="F13548">
        <v>0.3</v>
      </c>
      <c r="G13548">
        <v>0.59</v>
      </c>
      <c r="H13548">
        <v>1.43</v>
      </c>
      <c r="I13548">
        <v>2.16</v>
      </c>
      <c r="J13548">
        <v>2.81</v>
      </c>
      <c r="K13548">
        <v>3.58</v>
      </c>
      <c r="L13548">
        <v>3.86</v>
      </c>
    </row>
    <row r="13549" spans="1:12" x14ac:dyDescent="0.2">
      <c r="A13549" s="4">
        <v>41611</v>
      </c>
      <c r="B13549">
        <v>0.04</v>
      </c>
      <c r="C13549">
        <v>0.06</v>
      </c>
      <c r="D13549">
        <v>0.1</v>
      </c>
      <c r="E13549">
        <v>0.13</v>
      </c>
      <c r="F13549">
        <v>0.28000000000000003</v>
      </c>
      <c r="G13549">
        <v>0.57999999999999996</v>
      </c>
      <c r="H13549">
        <v>1.4</v>
      </c>
      <c r="I13549">
        <v>2.13</v>
      </c>
      <c r="J13549">
        <v>2.79</v>
      </c>
      <c r="K13549">
        <v>3.56</v>
      </c>
      <c r="L13549">
        <v>3.84</v>
      </c>
    </row>
    <row r="13550" spans="1:12" x14ac:dyDescent="0.2">
      <c r="A13550" s="4">
        <v>41612</v>
      </c>
      <c r="B13550">
        <v>0.04</v>
      </c>
      <c r="C13550">
        <v>0.06</v>
      </c>
      <c r="D13550">
        <v>0.1</v>
      </c>
      <c r="E13550">
        <v>0.14000000000000001</v>
      </c>
      <c r="F13550">
        <v>0.3</v>
      </c>
      <c r="G13550">
        <v>0.6</v>
      </c>
      <c r="H13550">
        <v>1.45</v>
      </c>
      <c r="I13550">
        <v>2.19</v>
      </c>
      <c r="J13550">
        <v>2.84</v>
      </c>
      <c r="K13550">
        <v>3.63</v>
      </c>
      <c r="L13550">
        <v>3.9</v>
      </c>
    </row>
    <row r="13551" spans="1:12" x14ac:dyDescent="0.2">
      <c r="A13551" s="4">
        <v>41613</v>
      </c>
      <c r="B13551">
        <v>0.02</v>
      </c>
      <c r="C13551">
        <v>0.06</v>
      </c>
      <c r="D13551">
        <v>0.1</v>
      </c>
      <c r="E13551">
        <v>0.13</v>
      </c>
      <c r="F13551">
        <v>0.3</v>
      </c>
      <c r="G13551">
        <v>0.61</v>
      </c>
      <c r="H13551">
        <v>1.49</v>
      </c>
      <c r="I13551">
        <v>2.23</v>
      </c>
      <c r="J13551">
        <v>2.88</v>
      </c>
      <c r="K13551">
        <v>3.65</v>
      </c>
      <c r="L13551">
        <v>3.92</v>
      </c>
    </row>
    <row r="13552" spans="1:12" x14ac:dyDescent="0.2">
      <c r="A13552" s="4">
        <v>41614</v>
      </c>
      <c r="B13552">
        <v>0.03</v>
      </c>
      <c r="C13552">
        <v>0.06</v>
      </c>
      <c r="D13552">
        <v>0.1</v>
      </c>
      <c r="E13552">
        <v>0.13</v>
      </c>
      <c r="F13552">
        <v>0.3</v>
      </c>
      <c r="G13552">
        <v>0.64</v>
      </c>
      <c r="H13552">
        <v>1.51</v>
      </c>
      <c r="I13552">
        <v>2.23</v>
      </c>
      <c r="J13552">
        <v>2.88</v>
      </c>
      <c r="K13552">
        <v>3.63</v>
      </c>
      <c r="L13552">
        <v>3.9</v>
      </c>
    </row>
    <row r="13553" spans="1:12" x14ac:dyDescent="0.2">
      <c r="A13553" s="4">
        <v>41617</v>
      </c>
      <c r="B13553">
        <v>0.04</v>
      </c>
      <c r="C13553">
        <v>7.0000000000000007E-2</v>
      </c>
      <c r="D13553">
        <v>0.1</v>
      </c>
      <c r="E13553">
        <v>0.13</v>
      </c>
      <c r="F13553">
        <v>0.3</v>
      </c>
      <c r="G13553">
        <v>0.64</v>
      </c>
      <c r="H13553">
        <v>1.5</v>
      </c>
      <c r="I13553">
        <v>2.23</v>
      </c>
      <c r="J13553">
        <v>2.86</v>
      </c>
      <c r="K13553">
        <v>3.61</v>
      </c>
      <c r="L13553">
        <v>3.88</v>
      </c>
    </row>
    <row r="13554" spans="1:12" x14ac:dyDescent="0.2">
      <c r="A13554" s="4">
        <v>41618</v>
      </c>
      <c r="B13554">
        <v>0.03</v>
      </c>
      <c r="C13554">
        <v>7.0000000000000007E-2</v>
      </c>
      <c r="D13554">
        <v>0.1</v>
      </c>
      <c r="E13554">
        <v>0.14000000000000001</v>
      </c>
      <c r="F13554">
        <v>0.3</v>
      </c>
      <c r="G13554">
        <v>0.62</v>
      </c>
      <c r="H13554">
        <v>1.46</v>
      </c>
      <c r="I13554">
        <v>2.17</v>
      </c>
      <c r="J13554">
        <v>2.81</v>
      </c>
      <c r="K13554">
        <v>3.56</v>
      </c>
      <c r="L13554">
        <v>3.83</v>
      </c>
    </row>
    <row r="13555" spans="1:12" x14ac:dyDescent="0.2">
      <c r="A13555" s="4">
        <v>41619</v>
      </c>
      <c r="B13555">
        <v>0.02</v>
      </c>
      <c r="C13555">
        <v>7.0000000000000007E-2</v>
      </c>
      <c r="D13555">
        <v>0.1</v>
      </c>
      <c r="E13555">
        <v>0.13</v>
      </c>
      <c r="F13555">
        <v>0.31</v>
      </c>
      <c r="G13555">
        <v>0.63</v>
      </c>
      <c r="H13555">
        <v>1.5</v>
      </c>
      <c r="I13555">
        <v>2.21</v>
      </c>
      <c r="J13555">
        <v>2.86</v>
      </c>
      <c r="K13555">
        <v>3.61</v>
      </c>
      <c r="L13555">
        <v>3.87</v>
      </c>
    </row>
    <row r="13556" spans="1:12" x14ac:dyDescent="0.2">
      <c r="A13556" s="4">
        <v>41620</v>
      </c>
      <c r="B13556">
        <v>0.01</v>
      </c>
      <c r="C13556">
        <v>7.0000000000000007E-2</v>
      </c>
      <c r="D13556">
        <v>0.09</v>
      </c>
      <c r="E13556">
        <v>0.14000000000000001</v>
      </c>
      <c r="F13556">
        <v>0.34</v>
      </c>
      <c r="G13556">
        <v>0.67</v>
      </c>
      <c r="H13556">
        <v>1.55</v>
      </c>
      <c r="I13556">
        <v>2.2599999999999998</v>
      </c>
      <c r="J13556">
        <v>2.89</v>
      </c>
      <c r="K13556">
        <v>3.63</v>
      </c>
      <c r="L13556">
        <v>3.91</v>
      </c>
    </row>
    <row r="13557" spans="1:12" x14ac:dyDescent="0.2">
      <c r="A13557" s="4">
        <v>41621</v>
      </c>
      <c r="B13557">
        <v>0.02</v>
      </c>
      <c r="C13557">
        <v>7.0000000000000007E-2</v>
      </c>
      <c r="D13557">
        <v>0.09</v>
      </c>
      <c r="E13557">
        <v>0.14000000000000001</v>
      </c>
      <c r="F13557">
        <v>0.34</v>
      </c>
      <c r="G13557">
        <v>0.68</v>
      </c>
      <c r="H13557">
        <v>1.55</v>
      </c>
      <c r="I13557">
        <v>2.25</v>
      </c>
      <c r="J13557">
        <v>2.88</v>
      </c>
      <c r="K13557">
        <v>3.61</v>
      </c>
      <c r="L13557">
        <v>3.88</v>
      </c>
    </row>
    <row r="13558" spans="1:12" x14ac:dyDescent="0.2">
      <c r="A13558" s="4">
        <v>41624</v>
      </c>
      <c r="B13558">
        <v>0.02</v>
      </c>
      <c r="C13558">
        <v>7.0000000000000007E-2</v>
      </c>
      <c r="D13558">
        <v>0.09</v>
      </c>
      <c r="E13558">
        <v>0.13</v>
      </c>
      <c r="F13558">
        <v>0.34</v>
      </c>
      <c r="G13558">
        <v>0.68</v>
      </c>
      <c r="H13558">
        <v>1.55</v>
      </c>
      <c r="I13558">
        <v>2.2599999999999998</v>
      </c>
      <c r="J13558">
        <v>2.89</v>
      </c>
      <c r="K13558">
        <v>3.63</v>
      </c>
      <c r="L13558">
        <v>3.9</v>
      </c>
    </row>
    <row r="13559" spans="1:12" x14ac:dyDescent="0.2">
      <c r="A13559" s="4">
        <v>41625</v>
      </c>
      <c r="B13559">
        <v>0.02</v>
      </c>
      <c r="C13559">
        <v>7.0000000000000007E-2</v>
      </c>
      <c r="D13559">
        <v>0.09</v>
      </c>
      <c r="E13559">
        <v>0.14000000000000001</v>
      </c>
      <c r="F13559">
        <v>0.34</v>
      </c>
      <c r="G13559">
        <v>0.65</v>
      </c>
      <c r="H13559">
        <v>1.52</v>
      </c>
      <c r="I13559">
        <v>2.2200000000000002</v>
      </c>
      <c r="J13559">
        <v>2.85</v>
      </c>
      <c r="K13559">
        <v>3.6</v>
      </c>
      <c r="L13559">
        <v>3.88</v>
      </c>
    </row>
    <row r="13560" spans="1:12" x14ac:dyDescent="0.2">
      <c r="A13560" s="4">
        <v>41626</v>
      </c>
      <c r="B13560">
        <v>0.01</v>
      </c>
      <c r="C13560">
        <v>7.0000000000000007E-2</v>
      </c>
      <c r="D13560">
        <v>0.1</v>
      </c>
      <c r="E13560">
        <v>0.13</v>
      </c>
      <c r="F13560">
        <v>0.32</v>
      </c>
      <c r="G13560">
        <v>0.64</v>
      </c>
      <c r="H13560">
        <v>1.55</v>
      </c>
      <c r="I13560">
        <v>2.2599999999999998</v>
      </c>
      <c r="J13560">
        <v>2.89</v>
      </c>
      <c r="K13560">
        <v>3.63</v>
      </c>
      <c r="L13560">
        <v>3.9</v>
      </c>
    </row>
    <row r="13561" spans="1:12" x14ac:dyDescent="0.2">
      <c r="A13561" s="4">
        <v>41627</v>
      </c>
      <c r="B13561">
        <v>0.01</v>
      </c>
      <c r="C13561">
        <v>0.06</v>
      </c>
      <c r="D13561">
        <v>0.09</v>
      </c>
      <c r="E13561">
        <v>0.13</v>
      </c>
      <c r="F13561">
        <v>0.35</v>
      </c>
      <c r="G13561">
        <v>0.7</v>
      </c>
      <c r="H13561">
        <v>1.63</v>
      </c>
      <c r="I13561">
        <v>2.35</v>
      </c>
      <c r="J13561">
        <v>2.94</v>
      </c>
      <c r="K13561">
        <v>3.64</v>
      </c>
      <c r="L13561">
        <v>3.91</v>
      </c>
    </row>
    <row r="13562" spans="1:12" x14ac:dyDescent="0.2">
      <c r="A13562" s="4">
        <v>41628</v>
      </c>
      <c r="B13562">
        <v>0.02</v>
      </c>
      <c r="C13562">
        <v>7.0000000000000007E-2</v>
      </c>
      <c r="D13562">
        <v>0.09</v>
      </c>
      <c r="E13562">
        <v>0.13</v>
      </c>
      <c r="F13562">
        <v>0.37</v>
      </c>
      <c r="G13562">
        <v>0.74</v>
      </c>
      <c r="H13562">
        <v>1.66</v>
      </c>
      <c r="I13562">
        <v>2.33</v>
      </c>
      <c r="J13562">
        <v>2.89</v>
      </c>
      <c r="K13562">
        <v>3.57</v>
      </c>
      <c r="L13562">
        <v>3.82</v>
      </c>
    </row>
    <row r="13563" spans="1:12" x14ac:dyDescent="0.2">
      <c r="A13563" s="4">
        <v>41631</v>
      </c>
      <c r="B13563">
        <v>0.01</v>
      </c>
      <c r="C13563">
        <v>7.0000000000000007E-2</v>
      </c>
      <c r="D13563">
        <v>0.09</v>
      </c>
      <c r="E13563">
        <v>0.14000000000000001</v>
      </c>
      <c r="F13563">
        <v>0.38</v>
      </c>
      <c r="G13563">
        <v>0.77</v>
      </c>
      <c r="H13563">
        <v>1.68</v>
      </c>
      <c r="I13563">
        <v>2.37</v>
      </c>
      <c r="J13563">
        <v>2.94</v>
      </c>
      <c r="K13563">
        <v>3.6</v>
      </c>
      <c r="L13563">
        <v>3.85</v>
      </c>
    </row>
    <row r="13564" spans="1:12" x14ac:dyDescent="0.2">
      <c r="A13564" s="4">
        <v>41632</v>
      </c>
      <c r="B13564">
        <v>0.01</v>
      </c>
      <c r="C13564">
        <v>7.0000000000000007E-2</v>
      </c>
      <c r="D13564">
        <v>0.09</v>
      </c>
      <c r="E13564">
        <v>0.14000000000000001</v>
      </c>
      <c r="F13564">
        <v>0.38</v>
      </c>
      <c r="G13564">
        <v>0.8</v>
      </c>
      <c r="H13564">
        <v>1.73</v>
      </c>
      <c r="I13564">
        <v>2.4300000000000002</v>
      </c>
      <c r="J13564">
        <v>2.99</v>
      </c>
      <c r="K13564">
        <v>3.66</v>
      </c>
      <c r="L13564">
        <v>3.9</v>
      </c>
    </row>
    <row r="13565" spans="1:12" x14ac:dyDescent="0.2">
      <c r="A13565" s="4">
        <v>41633</v>
      </c>
      <c r="B13565" t="s">
        <v>13</v>
      </c>
      <c r="C13565" t="s">
        <v>13</v>
      </c>
      <c r="D13565" t="s">
        <v>13</v>
      </c>
      <c r="E13565" t="s">
        <v>13</v>
      </c>
      <c r="F13565" t="s">
        <v>13</v>
      </c>
      <c r="G13565" t="s">
        <v>13</v>
      </c>
      <c r="H13565" t="s">
        <v>13</v>
      </c>
      <c r="I13565" t="s">
        <v>13</v>
      </c>
      <c r="J13565" t="s">
        <v>13</v>
      </c>
      <c r="K13565" t="s">
        <v>13</v>
      </c>
      <c r="L13565" t="s">
        <v>13</v>
      </c>
    </row>
    <row r="13566" spans="1:12" x14ac:dyDescent="0.2">
      <c r="A13566" s="4">
        <v>41634</v>
      </c>
      <c r="B13566">
        <v>0</v>
      </c>
      <c r="C13566">
        <v>7.0000000000000007E-2</v>
      </c>
      <c r="D13566">
        <v>0.09</v>
      </c>
      <c r="E13566">
        <v>0.13</v>
      </c>
      <c r="F13566">
        <v>0.42</v>
      </c>
      <c r="G13566">
        <v>0.81</v>
      </c>
      <c r="H13566">
        <v>1.74</v>
      </c>
      <c r="I13566">
        <v>2.4300000000000002</v>
      </c>
      <c r="J13566">
        <v>3</v>
      </c>
      <c r="K13566">
        <v>3.68</v>
      </c>
      <c r="L13566">
        <v>3.92</v>
      </c>
    </row>
    <row r="13567" spans="1:12" x14ac:dyDescent="0.2">
      <c r="A13567" s="4">
        <v>41635</v>
      </c>
      <c r="B13567">
        <v>0.01</v>
      </c>
      <c r="C13567">
        <v>7.0000000000000007E-2</v>
      </c>
      <c r="D13567">
        <v>0.09</v>
      </c>
      <c r="E13567">
        <v>0.12</v>
      </c>
      <c r="F13567">
        <v>0.4</v>
      </c>
      <c r="G13567">
        <v>0.79</v>
      </c>
      <c r="H13567">
        <v>1.74</v>
      </c>
      <c r="I13567">
        <v>2.44</v>
      </c>
      <c r="J13567">
        <v>3.02</v>
      </c>
      <c r="K13567">
        <v>3.7</v>
      </c>
      <c r="L13567">
        <v>3.94</v>
      </c>
    </row>
    <row r="13568" spans="1:12" x14ac:dyDescent="0.2">
      <c r="A13568" s="4">
        <v>41638</v>
      </c>
      <c r="B13568">
        <v>0.01</v>
      </c>
      <c r="C13568">
        <v>7.0000000000000007E-2</v>
      </c>
      <c r="D13568">
        <v>0.1</v>
      </c>
      <c r="E13568">
        <v>0.13</v>
      </c>
      <c r="F13568">
        <v>0.39</v>
      </c>
      <c r="G13568">
        <v>0.77</v>
      </c>
      <c r="H13568">
        <v>1.71</v>
      </c>
      <c r="I13568">
        <v>2.4</v>
      </c>
      <c r="J13568">
        <v>2.99</v>
      </c>
      <c r="K13568">
        <v>3.66</v>
      </c>
      <c r="L13568">
        <v>3.9</v>
      </c>
    </row>
    <row r="13569" spans="1:12" x14ac:dyDescent="0.2">
      <c r="A13569" s="4">
        <v>41639</v>
      </c>
      <c r="B13569">
        <v>0.01</v>
      </c>
      <c r="C13569">
        <v>7.0000000000000007E-2</v>
      </c>
      <c r="D13569">
        <v>0.1</v>
      </c>
      <c r="E13569">
        <v>0.13</v>
      </c>
      <c r="F13569">
        <v>0.38</v>
      </c>
      <c r="G13569">
        <v>0.78</v>
      </c>
      <c r="H13569">
        <v>1.75</v>
      </c>
      <c r="I13569">
        <v>2.4500000000000002</v>
      </c>
      <c r="J13569">
        <v>3.04</v>
      </c>
      <c r="K13569">
        <v>3.72</v>
      </c>
      <c r="L13569">
        <v>3.96</v>
      </c>
    </row>
    <row r="13570" spans="1:12" x14ac:dyDescent="0.2">
      <c r="A13570" s="4">
        <v>41640</v>
      </c>
      <c r="B13570" t="s">
        <v>13</v>
      </c>
      <c r="C13570" t="s">
        <v>13</v>
      </c>
      <c r="D13570" t="s">
        <v>13</v>
      </c>
      <c r="E13570" t="s">
        <v>13</v>
      </c>
      <c r="F13570" t="s">
        <v>13</v>
      </c>
      <c r="G13570" t="s">
        <v>13</v>
      </c>
      <c r="H13570" t="s">
        <v>13</v>
      </c>
      <c r="I13570" t="s">
        <v>13</v>
      </c>
      <c r="J13570" t="s">
        <v>13</v>
      </c>
      <c r="K13570" t="s">
        <v>13</v>
      </c>
      <c r="L13570" t="s">
        <v>13</v>
      </c>
    </row>
    <row r="13571" spans="1:12" x14ac:dyDescent="0.2">
      <c r="A13571" s="4">
        <v>41641</v>
      </c>
      <c r="B13571">
        <v>0.01</v>
      </c>
      <c r="C13571">
        <v>7.0000000000000007E-2</v>
      </c>
      <c r="D13571">
        <v>0.09</v>
      </c>
      <c r="E13571">
        <v>0.13</v>
      </c>
      <c r="F13571">
        <v>0.39</v>
      </c>
      <c r="G13571">
        <v>0.76</v>
      </c>
      <c r="H13571">
        <v>1.72</v>
      </c>
      <c r="I13571">
        <v>2.41</v>
      </c>
      <c r="J13571">
        <v>3</v>
      </c>
      <c r="K13571">
        <v>3.68</v>
      </c>
      <c r="L13571">
        <v>3.92</v>
      </c>
    </row>
    <row r="13572" spans="1:12" x14ac:dyDescent="0.2">
      <c r="A13572" s="4">
        <v>41642</v>
      </c>
      <c r="B13572">
        <v>0.02</v>
      </c>
      <c r="C13572">
        <v>7.0000000000000007E-2</v>
      </c>
      <c r="D13572">
        <v>0.1</v>
      </c>
      <c r="E13572">
        <v>0.13</v>
      </c>
      <c r="F13572">
        <v>0.41</v>
      </c>
      <c r="G13572">
        <v>0.8</v>
      </c>
      <c r="H13572">
        <v>1.73</v>
      </c>
      <c r="I13572">
        <v>2.42</v>
      </c>
      <c r="J13572">
        <v>3.01</v>
      </c>
      <c r="K13572">
        <v>3.69</v>
      </c>
      <c r="L13572">
        <v>3.93</v>
      </c>
    </row>
    <row r="13573" spans="1:12" x14ac:dyDescent="0.2">
      <c r="A13573" s="4">
        <v>41645</v>
      </c>
      <c r="B13573">
        <v>0.01</v>
      </c>
      <c r="C13573">
        <v>0.05</v>
      </c>
      <c r="D13573">
        <v>0.08</v>
      </c>
      <c r="E13573">
        <v>0.12</v>
      </c>
      <c r="F13573">
        <v>0.4</v>
      </c>
      <c r="G13573">
        <v>0.78</v>
      </c>
      <c r="H13573">
        <v>1.7</v>
      </c>
      <c r="I13573">
        <v>2.38</v>
      </c>
      <c r="J13573">
        <v>2.98</v>
      </c>
      <c r="K13573">
        <v>3.66</v>
      </c>
      <c r="L13573">
        <v>3.9</v>
      </c>
    </row>
    <row r="13574" spans="1:12" x14ac:dyDescent="0.2">
      <c r="A13574" s="4">
        <v>41646</v>
      </c>
      <c r="B13574">
        <v>0.01</v>
      </c>
      <c r="C13574">
        <v>0.04</v>
      </c>
      <c r="D13574">
        <v>0.08</v>
      </c>
      <c r="E13574">
        <v>0.13</v>
      </c>
      <c r="F13574">
        <v>0.4</v>
      </c>
      <c r="G13574">
        <v>0.8</v>
      </c>
      <c r="H13574">
        <v>1.69</v>
      </c>
      <c r="I13574">
        <v>2.37</v>
      </c>
      <c r="J13574">
        <v>2.96</v>
      </c>
      <c r="K13574">
        <v>3.64</v>
      </c>
      <c r="L13574">
        <v>3.88</v>
      </c>
    </row>
    <row r="13575" spans="1:12" x14ac:dyDescent="0.2">
      <c r="A13575" s="4">
        <v>41647</v>
      </c>
      <c r="B13575">
        <v>0</v>
      </c>
      <c r="C13575">
        <v>0.05</v>
      </c>
      <c r="D13575">
        <v>0.08</v>
      </c>
      <c r="E13575">
        <v>0.13</v>
      </c>
      <c r="F13575">
        <v>0.43</v>
      </c>
      <c r="G13575">
        <v>0.87</v>
      </c>
      <c r="H13575">
        <v>1.77</v>
      </c>
      <c r="I13575">
        <v>2.44</v>
      </c>
      <c r="J13575">
        <v>3.01</v>
      </c>
      <c r="K13575">
        <v>3.67</v>
      </c>
      <c r="L13575">
        <v>3.9</v>
      </c>
    </row>
    <row r="13576" spans="1:12" x14ac:dyDescent="0.2">
      <c r="A13576" s="4">
        <v>41648</v>
      </c>
      <c r="B13576">
        <v>0.01</v>
      </c>
      <c r="C13576">
        <v>0.04</v>
      </c>
      <c r="D13576">
        <v>0.06</v>
      </c>
      <c r="E13576">
        <v>0.13</v>
      </c>
      <c r="F13576">
        <v>0.44</v>
      </c>
      <c r="G13576">
        <v>0.86</v>
      </c>
      <c r="H13576">
        <v>1.75</v>
      </c>
      <c r="I13576">
        <v>2.41</v>
      </c>
      <c r="J13576">
        <v>2.97</v>
      </c>
      <c r="K13576">
        <v>3.62</v>
      </c>
      <c r="L13576">
        <v>3.88</v>
      </c>
    </row>
    <row r="13577" spans="1:12" x14ac:dyDescent="0.2">
      <c r="A13577" s="4">
        <v>41649</v>
      </c>
      <c r="B13577">
        <v>0.01</v>
      </c>
      <c r="C13577">
        <v>0.05</v>
      </c>
      <c r="D13577">
        <v>0.06</v>
      </c>
      <c r="E13577">
        <v>0.12</v>
      </c>
      <c r="F13577">
        <v>0.39</v>
      </c>
      <c r="G13577">
        <v>0.77</v>
      </c>
      <c r="H13577">
        <v>1.64</v>
      </c>
      <c r="I13577">
        <v>2.29</v>
      </c>
      <c r="J13577">
        <v>2.88</v>
      </c>
      <c r="K13577">
        <v>3.54</v>
      </c>
      <c r="L13577">
        <v>3.8</v>
      </c>
    </row>
    <row r="13578" spans="1:12" x14ac:dyDescent="0.2">
      <c r="A13578" s="4">
        <v>41652</v>
      </c>
      <c r="B13578">
        <v>0</v>
      </c>
      <c r="C13578">
        <v>0.03</v>
      </c>
      <c r="D13578">
        <v>0.06</v>
      </c>
      <c r="E13578">
        <v>0.11</v>
      </c>
      <c r="F13578">
        <v>0.39</v>
      </c>
      <c r="G13578">
        <v>0.74</v>
      </c>
      <c r="H13578">
        <v>1.6</v>
      </c>
      <c r="I13578">
        <v>2.25</v>
      </c>
      <c r="J13578">
        <v>2.84</v>
      </c>
      <c r="K13578">
        <v>3.52</v>
      </c>
      <c r="L13578">
        <v>3.77</v>
      </c>
    </row>
    <row r="13579" spans="1:12" x14ac:dyDescent="0.2">
      <c r="A13579" s="4">
        <v>41653</v>
      </c>
      <c r="B13579">
        <v>0</v>
      </c>
      <c r="C13579">
        <v>0.04</v>
      </c>
      <c r="D13579">
        <v>0.06</v>
      </c>
      <c r="E13579">
        <v>0.11</v>
      </c>
      <c r="F13579">
        <v>0.39</v>
      </c>
      <c r="G13579">
        <v>0.78</v>
      </c>
      <c r="H13579">
        <v>1.65</v>
      </c>
      <c r="I13579">
        <v>2.2999999999999998</v>
      </c>
      <c r="J13579">
        <v>2.88</v>
      </c>
      <c r="K13579">
        <v>3.54</v>
      </c>
      <c r="L13579">
        <v>3.8</v>
      </c>
    </row>
    <row r="13580" spans="1:12" x14ac:dyDescent="0.2">
      <c r="A13580" s="4">
        <v>41654</v>
      </c>
      <c r="B13580">
        <v>0.01</v>
      </c>
      <c r="C13580">
        <v>0.04</v>
      </c>
      <c r="D13580">
        <v>0.06</v>
      </c>
      <c r="E13580">
        <v>0.13</v>
      </c>
      <c r="F13580">
        <v>0.41</v>
      </c>
      <c r="G13580">
        <v>0.81</v>
      </c>
      <c r="H13580">
        <v>1.68</v>
      </c>
      <c r="I13580">
        <v>2.33</v>
      </c>
      <c r="J13580">
        <v>2.9</v>
      </c>
      <c r="K13580">
        <v>3.55</v>
      </c>
      <c r="L13580">
        <v>3.81</v>
      </c>
    </row>
    <row r="13581" spans="1:12" x14ac:dyDescent="0.2">
      <c r="A13581" s="4">
        <v>41655</v>
      </c>
      <c r="B13581">
        <v>0.01</v>
      </c>
      <c r="C13581">
        <v>0.04</v>
      </c>
      <c r="D13581">
        <v>7.0000000000000007E-2</v>
      </c>
      <c r="E13581">
        <v>0.11</v>
      </c>
      <c r="F13581">
        <v>0.41</v>
      </c>
      <c r="G13581">
        <v>0.8</v>
      </c>
      <c r="H13581">
        <v>1.66</v>
      </c>
      <c r="I13581">
        <v>2.2999999999999998</v>
      </c>
      <c r="J13581">
        <v>2.86</v>
      </c>
      <c r="K13581">
        <v>3.52</v>
      </c>
      <c r="L13581">
        <v>3.77</v>
      </c>
    </row>
    <row r="13582" spans="1:12" x14ac:dyDescent="0.2">
      <c r="A13582" s="4">
        <v>41656</v>
      </c>
      <c r="B13582">
        <v>0.01</v>
      </c>
      <c r="C13582">
        <v>0.05</v>
      </c>
      <c r="D13582">
        <v>7.0000000000000007E-2</v>
      </c>
      <c r="E13582">
        <v>0.11</v>
      </c>
      <c r="F13582">
        <v>0.4</v>
      </c>
      <c r="G13582">
        <v>0.79</v>
      </c>
      <c r="H13582">
        <v>1.64</v>
      </c>
      <c r="I13582">
        <v>2.27</v>
      </c>
      <c r="J13582">
        <v>2.84</v>
      </c>
      <c r="K13582">
        <v>3.5</v>
      </c>
      <c r="L13582">
        <v>3.75</v>
      </c>
    </row>
    <row r="13583" spans="1:12" x14ac:dyDescent="0.2">
      <c r="A13583" s="4">
        <v>41659</v>
      </c>
      <c r="B13583" t="s">
        <v>13</v>
      </c>
      <c r="C13583" t="s">
        <v>13</v>
      </c>
      <c r="D13583" t="s">
        <v>13</v>
      </c>
      <c r="E13583" t="s">
        <v>13</v>
      </c>
      <c r="F13583" t="s">
        <v>13</v>
      </c>
      <c r="G13583" t="s">
        <v>13</v>
      </c>
      <c r="H13583" t="s">
        <v>13</v>
      </c>
      <c r="I13583" t="s">
        <v>13</v>
      </c>
      <c r="J13583" t="s">
        <v>13</v>
      </c>
      <c r="K13583" t="s">
        <v>13</v>
      </c>
      <c r="L13583" t="s">
        <v>13</v>
      </c>
    </row>
    <row r="13584" spans="1:12" x14ac:dyDescent="0.2">
      <c r="A13584" s="4">
        <v>41660</v>
      </c>
      <c r="B13584">
        <v>0.01</v>
      </c>
      <c r="C13584">
        <v>0.04</v>
      </c>
      <c r="D13584">
        <v>7.0000000000000007E-2</v>
      </c>
      <c r="E13584">
        <v>0.12</v>
      </c>
      <c r="F13584">
        <v>0.4</v>
      </c>
      <c r="G13584">
        <v>0.81</v>
      </c>
      <c r="H13584">
        <v>1.67</v>
      </c>
      <c r="I13584">
        <v>2.29</v>
      </c>
      <c r="J13584">
        <v>2.85</v>
      </c>
      <c r="K13584">
        <v>3.5</v>
      </c>
      <c r="L13584">
        <v>3.74</v>
      </c>
    </row>
    <row r="13585" spans="1:12" x14ac:dyDescent="0.2">
      <c r="A13585" s="4">
        <v>41661</v>
      </c>
      <c r="B13585">
        <v>0</v>
      </c>
      <c r="C13585">
        <v>0.04</v>
      </c>
      <c r="D13585">
        <v>7.0000000000000007E-2</v>
      </c>
      <c r="E13585">
        <v>0.11</v>
      </c>
      <c r="F13585">
        <v>0.44</v>
      </c>
      <c r="G13585">
        <v>0.85</v>
      </c>
      <c r="H13585">
        <v>1.72</v>
      </c>
      <c r="I13585">
        <v>2.34</v>
      </c>
      <c r="J13585">
        <v>2.87</v>
      </c>
      <c r="K13585">
        <v>3.52</v>
      </c>
      <c r="L13585">
        <v>3.75</v>
      </c>
    </row>
    <row r="13586" spans="1:12" x14ac:dyDescent="0.2">
      <c r="A13586" s="4">
        <v>41662</v>
      </c>
      <c r="B13586">
        <v>0.01</v>
      </c>
      <c r="C13586">
        <v>0.04</v>
      </c>
      <c r="D13586">
        <v>0.05</v>
      </c>
      <c r="E13586">
        <v>0.11</v>
      </c>
      <c r="F13586">
        <v>0.39</v>
      </c>
      <c r="G13586">
        <v>0.77</v>
      </c>
      <c r="H13586">
        <v>1.62</v>
      </c>
      <c r="I13586">
        <v>2.2400000000000002</v>
      </c>
      <c r="J13586">
        <v>2.79</v>
      </c>
      <c r="K13586">
        <v>3.44</v>
      </c>
      <c r="L13586">
        <v>3.68</v>
      </c>
    </row>
    <row r="13587" spans="1:12" x14ac:dyDescent="0.2">
      <c r="A13587" s="4">
        <v>41663</v>
      </c>
      <c r="B13587">
        <v>0.04</v>
      </c>
      <c r="C13587">
        <v>0.04</v>
      </c>
      <c r="D13587">
        <v>0.06</v>
      </c>
      <c r="E13587">
        <v>0.11</v>
      </c>
      <c r="F13587">
        <v>0.37</v>
      </c>
      <c r="G13587">
        <v>0.75</v>
      </c>
      <c r="H13587">
        <v>1.58</v>
      </c>
      <c r="I13587">
        <v>2.2000000000000002</v>
      </c>
      <c r="J13587">
        <v>2.75</v>
      </c>
      <c r="K13587">
        <v>3.4</v>
      </c>
      <c r="L13587">
        <v>3.64</v>
      </c>
    </row>
    <row r="13588" spans="1:12" x14ac:dyDescent="0.2">
      <c r="A13588" s="4">
        <v>41666</v>
      </c>
      <c r="B13588">
        <v>0.04</v>
      </c>
      <c r="C13588">
        <v>0.05</v>
      </c>
      <c r="D13588">
        <v>7.0000000000000007E-2</v>
      </c>
      <c r="E13588">
        <v>0.11</v>
      </c>
      <c r="F13588">
        <v>0.37</v>
      </c>
      <c r="G13588">
        <v>0.76</v>
      </c>
      <c r="H13588">
        <v>1.61</v>
      </c>
      <c r="I13588">
        <v>2.2400000000000002</v>
      </c>
      <c r="J13588">
        <v>2.78</v>
      </c>
      <c r="K13588">
        <v>3.43</v>
      </c>
      <c r="L13588">
        <v>3.67</v>
      </c>
    </row>
    <row r="13589" spans="1:12" x14ac:dyDescent="0.2">
      <c r="A13589" s="4">
        <v>41667</v>
      </c>
      <c r="B13589">
        <v>0.05</v>
      </c>
      <c r="C13589">
        <v>0.05</v>
      </c>
      <c r="D13589">
        <v>7.0000000000000007E-2</v>
      </c>
      <c r="E13589">
        <v>0.11</v>
      </c>
      <c r="F13589">
        <v>0.38</v>
      </c>
      <c r="G13589">
        <v>0.75</v>
      </c>
      <c r="H13589">
        <v>1.59</v>
      </c>
      <c r="I13589">
        <v>2.2200000000000002</v>
      </c>
      <c r="J13589">
        <v>2.77</v>
      </c>
      <c r="K13589">
        <v>3.43</v>
      </c>
      <c r="L13589">
        <v>3.68</v>
      </c>
    </row>
    <row r="13590" spans="1:12" x14ac:dyDescent="0.2">
      <c r="A13590" s="4">
        <v>41668</v>
      </c>
      <c r="B13590">
        <v>0.04</v>
      </c>
      <c r="C13590">
        <v>0.04</v>
      </c>
      <c r="D13590">
        <v>7.0000000000000007E-2</v>
      </c>
      <c r="E13590">
        <v>0.11</v>
      </c>
      <c r="F13590">
        <v>0.36</v>
      </c>
      <c r="G13590">
        <v>0.71</v>
      </c>
      <c r="H13590">
        <v>1.52</v>
      </c>
      <c r="I13590">
        <v>2.15</v>
      </c>
      <c r="J13590">
        <v>2.69</v>
      </c>
      <c r="K13590">
        <v>3.36</v>
      </c>
      <c r="L13590">
        <v>3.62</v>
      </c>
    </row>
    <row r="13591" spans="1:12" x14ac:dyDescent="0.2">
      <c r="A13591" s="4">
        <v>41669</v>
      </c>
      <c r="B13591">
        <v>0.04</v>
      </c>
      <c r="C13591">
        <v>0.02</v>
      </c>
      <c r="D13591">
        <v>0.06</v>
      </c>
      <c r="E13591">
        <v>0.1</v>
      </c>
      <c r="F13591">
        <v>0.36</v>
      </c>
      <c r="G13591">
        <v>0.72</v>
      </c>
      <c r="H13591">
        <v>1.55</v>
      </c>
      <c r="I13591">
        <v>2.19</v>
      </c>
      <c r="J13591">
        <v>2.72</v>
      </c>
      <c r="K13591">
        <v>3.4</v>
      </c>
      <c r="L13591">
        <v>3.65</v>
      </c>
    </row>
    <row r="13592" spans="1:12" x14ac:dyDescent="0.2">
      <c r="A13592" s="4">
        <v>41670</v>
      </c>
      <c r="B13592">
        <v>0.03</v>
      </c>
      <c r="C13592">
        <v>0.02</v>
      </c>
      <c r="D13592">
        <v>0.06</v>
      </c>
      <c r="E13592">
        <v>0.1</v>
      </c>
      <c r="F13592">
        <v>0.34</v>
      </c>
      <c r="G13592">
        <v>0.69</v>
      </c>
      <c r="H13592">
        <v>1.49</v>
      </c>
      <c r="I13592">
        <v>2.13</v>
      </c>
      <c r="J13592">
        <v>2.67</v>
      </c>
      <c r="K13592">
        <v>3.35</v>
      </c>
      <c r="L13592">
        <v>3.61</v>
      </c>
    </row>
    <row r="13593" spans="1:12" x14ac:dyDescent="0.2">
      <c r="A13593" s="4">
        <v>41673</v>
      </c>
      <c r="B13593">
        <v>0.04</v>
      </c>
      <c r="C13593">
        <v>0.05</v>
      </c>
      <c r="D13593">
        <v>7.0000000000000007E-2</v>
      </c>
      <c r="E13593">
        <v>0.11</v>
      </c>
      <c r="F13593">
        <v>0.3</v>
      </c>
      <c r="G13593">
        <v>0.64</v>
      </c>
      <c r="H13593">
        <v>1.44</v>
      </c>
      <c r="I13593">
        <v>2.0699999999999998</v>
      </c>
      <c r="J13593">
        <v>2.61</v>
      </c>
      <c r="K13593">
        <v>3.29</v>
      </c>
      <c r="L13593">
        <v>3.55</v>
      </c>
    </row>
    <row r="13594" spans="1:12" x14ac:dyDescent="0.2">
      <c r="A13594" s="4">
        <v>41674</v>
      </c>
      <c r="B13594">
        <v>0.12</v>
      </c>
      <c r="C13594">
        <v>0.06</v>
      </c>
      <c r="D13594">
        <v>7.0000000000000007E-2</v>
      </c>
      <c r="E13594">
        <v>0.12</v>
      </c>
      <c r="F13594">
        <v>0.31</v>
      </c>
      <c r="G13594">
        <v>0.65</v>
      </c>
      <c r="H13594">
        <v>1.46</v>
      </c>
      <c r="I13594">
        <v>2.09</v>
      </c>
      <c r="J13594">
        <v>2.64</v>
      </c>
      <c r="K13594">
        <v>3.33</v>
      </c>
      <c r="L13594">
        <v>3.59</v>
      </c>
    </row>
    <row r="13595" spans="1:12" x14ac:dyDescent="0.2">
      <c r="A13595" s="4">
        <v>41675</v>
      </c>
      <c r="B13595">
        <v>0.13</v>
      </c>
      <c r="C13595">
        <v>7.0000000000000007E-2</v>
      </c>
      <c r="D13595">
        <v>7.0000000000000007E-2</v>
      </c>
      <c r="E13595">
        <v>0.12</v>
      </c>
      <c r="F13595">
        <v>0.32</v>
      </c>
      <c r="G13595">
        <v>0.66</v>
      </c>
      <c r="H13595">
        <v>1.5</v>
      </c>
      <c r="I13595">
        <v>2.14</v>
      </c>
      <c r="J13595">
        <v>2.7</v>
      </c>
      <c r="K13595">
        <v>3.4</v>
      </c>
      <c r="L13595">
        <v>3.66</v>
      </c>
    </row>
    <row r="13596" spans="1:12" x14ac:dyDescent="0.2">
      <c r="A13596" s="4">
        <v>41676</v>
      </c>
      <c r="B13596">
        <v>7.0000000000000007E-2</v>
      </c>
      <c r="C13596">
        <v>7.0000000000000007E-2</v>
      </c>
      <c r="D13596">
        <v>0.08</v>
      </c>
      <c r="E13596">
        <v>0.13</v>
      </c>
      <c r="F13596">
        <v>0.33</v>
      </c>
      <c r="G13596">
        <v>0.69</v>
      </c>
      <c r="H13596">
        <v>1.52</v>
      </c>
      <c r="I13596">
        <v>2.17</v>
      </c>
      <c r="J13596">
        <v>2.73</v>
      </c>
      <c r="K13596">
        <v>3.42</v>
      </c>
      <c r="L13596">
        <v>3.67</v>
      </c>
    </row>
    <row r="13597" spans="1:12" x14ac:dyDescent="0.2">
      <c r="A13597" s="4">
        <v>41677</v>
      </c>
      <c r="B13597">
        <v>0.1</v>
      </c>
      <c r="C13597">
        <v>0.08</v>
      </c>
      <c r="D13597">
        <v>0.09</v>
      </c>
      <c r="E13597">
        <v>0.12</v>
      </c>
      <c r="F13597">
        <v>0.3</v>
      </c>
      <c r="G13597">
        <v>0.66</v>
      </c>
      <c r="H13597">
        <v>1.47</v>
      </c>
      <c r="I13597">
        <v>2.13</v>
      </c>
      <c r="J13597">
        <v>2.71</v>
      </c>
      <c r="K13597">
        <v>3.39</v>
      </c>
      <c r="L13597">
        <v>3.67</v>
      </c>
    </row>
    <row r="13598" spans="1:12" x14ac:dyDescent="0.2">
      <c r="A13598" s="4">
        <v>41680</v>
      </c>
      <c r="B13598">
        <v>7.0000000000000007E-2</v>
      </c>
      <c r="C13598">
        <v>7.0000000000000007E-2</v>
      </c>
      <c r="D13598">
        <v>0.1</v>
      </c>
      <c r="E13598">
        <v>0.12</v>
      </c>
      <c r="F13598">
        <v>0.32</v>
      </c>
      <c r="G13598">
        <v>0.66</v>
      </c>
      <c r="H13598">
        <v>1.48</v>
      </c>
      <c r="I13598">
        <v>2.13</v>
      </c>
      <c r="J13598">
        <v>2.7</v>
      </c>
      <c r="K13598">
        <v>3.38</v>
      </c>
      <c r="L13598">
        <v>3.66</v>
      </c>
    </row>
    <row r="13599" spans="1:12" x14ac:dyDescent="0.2">
      <c r="A13599" s="4">
        <v>41681</v>
      </c>
      <c r="B13599">
        <v>0.05</v>
      </c>
      <c r="C13599">
        <v>0.05</v>
      </c>
      <c r="D13599">
        <v>0.1</v>
      </c>
      <c r="E13599">
        <v>0.12</v>
      </c>
      <c r="F13599">
        <v>0.35</v>
      </c>
      <c r="G13599">
        <v>0.71</v>
      </c>
      <c r="H13599">
        <v>1.54</v>
      </c>
      <c r="I13599">
        <v>2.19</v>
      </c>
      <c r="J13599">
        <v>2.75</v>
      </c>
      <c r="K13599">
        <v>3.42</v>
      </c>
      <c r="L13599">
        <v>3.69</v>
      </c>
    </row>
    <row r="13600" spans="1:12" x14ac:dyDescent="0.2">
      <c r="A13600" s="4">
        <v>41682</v>
      </c>
      <c r="B13600">
        <v>0.01</v>
      </c>
      <c r="C13600">
        <v>0.05</v>
      </c>
      <c r="D13600">
        <v>0.09</v>
      </c>
      <c r="E13600">
        <v>0.12</v>
      </c>
      <c r="F13600">
        <v>0.35</v>
      </c>
      <c r="G13600">
        <v>0.74</v>
      </c>
      <c r="H13600">
        <v>1.59</v>
      </c>
      <c r="I13600">
        <v>2.23</v>
      </c>
      <c r="J13600">
        <v>2.8</v>
      </c>
      <c r="K13600">
        <v>3.45</v>
      </c>
      <c r="L13600">
        <v>3.72</v>
      </c>
    </row>
    <row r="13601" spans="1:12" x14ac:dyDescent="0.2">
      <c r="A13601" s="4">
        <v>41683</v>
      </c>
      <c r="B13601">
        <v>0.01</v>
      </c>
      <c r="C13601">
        <v>0.03</v>
      </c>
      <c r="D13601">
        <v>0.08</v>
      </c>
      <c r="E13601">
        <v>0.12</v>
      </c>
      <c r="F13601">
        <v>0.32</v>
      </c>
      <c r="G13601">
        <v>0.7</v>
      </c>
      <c r="H13601">
        <v>1.51</v>
      </c>
      <c r="I13601">
        <v>2.16</v>
      </c>
      <c r="J13601">
        <v>2.73</v>
      </c>
      <c r="K13601">
        <v>3.4</v>
      </c>
      <c r="L13601">
        <v>3.7</v>
      </c>
    </row>
    <row r="13602" spans="1:12" x14ac:dyDescent="0.2">
      <c r="A13602" s="4">
        <v>41684</v>
      </c>
      <c r="B13602">
        <v>0.01</v>
      </c>
      <c r="C13602">
        <v>0.02</v>
      </c>
      <c r="D13602">
        <v>7.0000000000000007E-2</v>
      </c>
      <c r="E13602">
        <v>0.11</v>
      </c>
      <c r="F13602">
        <v>0.32</v>
      </c>
      <c r="G13602">
        <v>0.71</v>
      </c>
      <c r="H13602">
        <v>1.53</v>
      </c>
      <c r="I13602">
        <v>2.17</v>
      </c>
      <c r="J13602">
        <v>2.75</v>
      </c>
      <c r="K13602">
        <v>3.41</v>
      </c>
      <c r="L13602">
        <v>3.69</v>
      </c>
    </row>
    <row r="13603" spans="1:12" x14ac:dyDescent="0.2">
      <c r="A13603" s="4">
        <v>41687</v>
      </c>
      <c r="B13603" t="s">
        <v>13</v>
      </c>
      <c r="C13603" t="s">
        <v>13</v>
      </c>
      <c r="D13603" t="s">
        <v>13</v>
      </c>
      <c r="E13603" t="s">
        <v>13</v>
      </c>
      <c r="F13603" t="s">
        <v>13</v>
      </c>
      <c r="G13603" t="s">
        <v>13</v>
      </c>
      <c r="H13603" t="s">
        <v>13</v>
      </c>
      <c r="I13603" t="s">
        <v>13</v>
      </c>
      <c r="J13603" t="s">
        <v>13</v>
      </c>
      <c r="K13603" t="s">
        <v>13</v>
      </c>
      <c r="L13603" t="s">
        <v>13</v>
      </c>
    </row>
    <row r="13604" spans="1:12" x14ac:dyDescent="0.2">
      <c r="A13604" s="4">
        <v>41688</v>
      </c>
      <c r="B13604">
        <v>0.02</v>
      </c>
      <c r="C13604">
        <v>0.05</v>
      </c>
      <c r="D13604">
        <v>0.08</v>
      </c>
      <c r="E13604">
        <v>0.12</v>
      </c>
      <c r="F13604">
        <v>0.31</v>
      </c>
      <c r="G13604">
        <v>0.67</v>
      </c>
      <c r="H13604">
        <v>1.5</v>
      </c>
      <c r="I13604">
        <v>2.14</v>
      </c>
      <c r="J13604">
        <v>2.71</v>
      </c>
      <c r="K13604">
        <v>3.4</v>
      </c>
      <c r="L13604">
        <v>3.68</v>
      </c>
    </row>
    <row r="13605" spans="1:12" x14ac:dyDescent="0.2">
      <c r="A13605" s="4">
        <v>41689</v>
      </c>
      <c r="B13605">
        <v>0.04</v>
      </c>
      <c r="C13605">
        <v>0.06</v>
      </c>
      <c r="D13605">
        <v>0.09</v>
      </c>
      <c r="E13605">
        <v>0.11</v>
      </c>
      <c r="F13605">
        <v>0.33</v>
      </c>
      <c r="G13605">
        <v>0.69</v>
      </c>
      <c r="H13605">
        <v>1.53</v>
      </c>
      <c r="I13605">
        <v>2.17</v>
      </c>
      <c r="J13605">
        <v>2.73</v>
      </c>
      <c r="K13605">
        <v>3.42</v>
      </c>
      <c r="L13605">
        <v>3.71</v>
      </c>
    </row>
    <row r="13606" spans="1:12" x14ac:dyDescent="0.2">
      <c r="A13606" s="4">
        <v>41690</v>
      </c>
      <c r="B13606">
        <v>0.02</v>
      </c>
      <c r="C13606">
        <v>0.05</v>
      </c>
      <c r="D13606">
        <v>0.08</v>
      </c>
      <c r="E13606">
        <v>0.12</v>
      </c>
      <c r="F13606">
        <v>0.34</v>
      </c>
      <c r="G13606">
        <v>0.72</v>
      </c>
      <c r="H13606">
        <v>1.57</v>
      </c>
      <c r="I13606">
        <v>2.2000000000000002</v>
      </c>
      <c r="J13606">
        <v>2.76</v>
      </c>
      <c r="K13606">
        <v>3.44</v>
      </c>
      <c r="L13606">
        <v>3.73</v>
      </c>
    </row>
    <row r="13607" spans="1:12" x14ac:dyDescent="0.2">
      <c r="A13607" s="4">
        <v>41691</v>
      </c>
      <c r="B13607">
        <v>0.02</v>
      </c>
      <c r="C13607">
        <v>0.05</v>
      </c>
      <c r="D13607">
        <v>0.08</v>
      </c>
      <c r="E13607">
        <v>0.12</v>
      </c>
      <c r="F13607">
        <v>0.33</v>
      </c>
      <c r="G13607">
        <v>0.71</v>
      </c>
      <c r="H13607">
        <v>1.56</v>
      </c>
      <c r="I13607">
        <v>2.19</v>
      </c>
      <c r="J13607">
        <v>2.73</v>
      </c>
      <c r="K13607">
        <v>3.41</v>
      </c>
      <c r="L13607">
        <v>3.69</v>
      </c>
    </row>
    <row r="13608" spans="1:12" x14ac:dyDescent="0.2">
      <c r="A13608" s="4">
        <v>41694</v>
      </c>
      <c r="B13608">
        <v>0.02</v>
      </c>
      <c r="C13608">
        <v>0.05</v>
      </c>
      <c r="D13608">
        <v>0.08</v>
      </c>
      <c r="E13608">
        <v>0.11</v>
      </c>
      <c r="F13608">
        <v>0.35</v>
      </c>
      <c r="G13608">
        <v>0.72</v>
      </c>
      <c r="H13608">
        <v>1.57</v>
      </c>
      <c r="I13608">
        <v>2.2000000000000002</v>
      </c>
      <c r="J13608">
        <v>2.75</v>
      </c>
      <c r="K13608">
        <v>3.42</v>
      </c>
      <c r="L13608">
        <v>3.7</v>
      </c>
    </row>
    <row r="13609" spans="1:12" x14ac:dyDescent="0.2">
      <c r="A13609" s="4">
        <v>41695</v>
      </c>
      <c r="B13609">
        <v>0.04</v>
      </c>
      <c r="C13609">
        <v>0.05</v>
      </c>
      <c r="D13609">
        <v>0.08</v>
      </c>
      <c r="E13609">
        <v>0.11</v>
      </c>
      <c r="F13609">
        <v>0.34</v>
      </c>
      <c r="G13609">
        <v>0.7</v>
      </c>
      <c r="H13609">
        <v>1.53</v>
      </c>
      <c r="I13609">
        <v>2.16</v>
      </c>
      <c r="J13609">
        <v>2.7</v>
      </c>
      <c r="K13609">
        <v>3.37</v>
      </c>
      <c r="L13609">
        <v>3.66</v>
      </c>
    </row>
    <row r="13610" spans="1:12" x14ac:dyDescent="0.2">
      <c r="A13610" s="4">
        <v>41696</v>
      </c>
      <c r="B13610">
        <v>0.04</v>
      </c>
      <c r="C13610">
        <v>0.05</v>
      </c>
      <c r="D13610">
        <v>0.08</v>
      </c>
      <c r="E13610">
        <v>0.11</v>
      </c>
      <c r="F13610">
        <v>0.33</v>
      </c>
      <c r="G13610">
        <v>0.68</v>
      </c>
      <c r="H13610">
        <v>1.5</v>
      </c>
      <c r="I13610">
        <v>2.12</v>
      </c>
      <c r="J13610">
        <v>2.67</v>
      </c>
      <c r="K13610">
        <v>3.34</v>
      </c>
      <c r="L13610">
        <v>3.63</v>
      </c>
    </row>
    <row r="13611" spans="1:12" x14ac:dyDescent="0.2">
      <c r="A13611" s="4">
        <v>41697</v>
      </c>
      <c r="B13611">
        <v>0.04</v>
      </c>
      <c r="C13611">
        <v>0.04</v>
      </c>
      <c r="D13611">
        <v>7.0000000000000007E-2</v>
      </c>
      <c r="E13611">
        <v>0.11</v>
      </c>
      <c r="F13611">
        <v>0.33</v>
      </c>
      <c r="G13611">
        <v>0.68</v>
      </c>
      <c r="H13611">
        <v>1.49</v>
      </c>
      <c r="I13611">
        <v>2.11</v>
      </c>
      <c r="J13611">
        <v>2.65</v>
      </c>
      <c r="K13611">
        <v>3.31</v>
      </c>
      <c r="L13611">
        <v>3.6</v>
      </c>
    </row>
    <row r="13612" spans="1:12" x14ac:dyDescent="0.2">
      <c r="A13612" s="4">
        <v>41698</v>
      </c>
      <c r="B13612">
        <v>0.04</v>
      </c>
      <c r="C13612">
        <v>0.05</v>
      </c>
      <c r="D13612">
        <v>0.08</v>
      </c>
      <c r="E13612">
        <v>0.12</v>
      </c>
      <c r="F13612">
        <v>0.33</v>
      </c>
      <c r="G13612">
        <v>0.69</v>
      </c>
      <c r="H13612">
        <v>1.51</v>
      </c>
      <c r="I13612">
        <v>2.13</v>
      </c>
      <c r="J13612">
        <v>2.66</v>
      </c>
      <c r="K13612">
        <v>3.31</v>
      </c>
      <c r="L13612">
        <v>3.59</v>
      </c>
    </row>
    <row r="13613" spans="1:12" x14ac:dyDescent="0.2">
      <c r="A13613" s="4">
        <v>41701</v>
      </c>
      <c r="B13613">
        <v>0.04</v>
      </c>
      <c r="C13613">
        <v>0.05</v>
      </c>
      <c r="D13613">
        <v>0.08</v>
      </c>
      <c r="E13613">
        <v>0.12</v>
      </c>
      <c r="F13613">
        <v>0.32</v>
      </c>
      <c r="G13613">
        <v>0.66</v>
      </c>
      <c r="H13613">
        <v>1.46</v>
      </c>
      <c r="I13613">
        <v>2.0699999999999998</v>
      </c>
      <c r="J13613">
        <v>2.6</v>
      </c>
      <c r="K13613">
        <v>3.27</v>
      </c>
      <c r="L13613">
        <v>3.55</v>
      </c>
    </row>
    <row r="13614" spans="1:12" x14ac:dyDescent="0.2">
      <c r="A13614" s="4">
        <v>41702</v>
      </c>
      <c r="B13614">
        <v>0.06</v>
      </c>
      <c r="C13614">
        <v>0.05</v>
      </c>
      <c r="D13614">
        <v>0.08</v>
      </c>
      <c r="E13614">
        <v>0.12</v>
      </c>
      <c r="F13614">
        <v>0.33</v>
      </c>
      <c r="G13614">
        <v>0.71</v>
      </c>
      <c r="H13614">
        <v>1.54</v>
      </c>
      <c r="I13614">
        <v>2.17</v>
      </c>
      <c r="J13614">
        <v>2.7</v>
      </c>
      <c r="K13614">
        <v>3.36</v>
      </c>
      <c r="L13614">
        <v>3.64</v>
      </c>
    </row>
    <row r="13615" spans="1:12" x14ac:dyDescent="0.2">
      <c r="A13615" s="4">
        <v>41703</v>
      </c>
      <c r="B13615">
        <v>0.06</v>
      </c>
      <c r="C13615">
        <v>0.06</v>
      </c>
      <c r="D13615">
        <v>0.09</v>
      </c>
      <c r="E13615">
        <v>0.13</v>
      </c>
      <c r="F13615">
        <v>0.33</v>
      </c>
      <c r="G13615">
        <v>0.71</v>
      </c>
      <c r="H13615">
        <v>1.54</v>
      </c>
      <c r="I13615">
        <v>2.16</v>
      </c>
      <c r="J13615">
        <v>2.7</v>
      </c>
      <c r="K13615">
        <v>3.36</v>
      </c>
      <c r="L13615">
        <v>3.64</v>
      </c>
    </row>
    <row r="13616" spans="1:12" x14ac:dyDescent="0.2">
      <c r="A13616" s="4">
        <v>41704</v>
      </c>
      <c r="B13616">
        <v>0.06</v>
      </c>
      <c r="C13616">
        <v>0.05</v>
      </c>
      <c r="D13616">
        <v>0.08</v>
      </c>
      <c r="E13616">
        <v>0.12</v>
      </c>
      <c r="F13616">
        <v>0.37</v>
      </c>
      <c r="G13616">
        <v>0.73</v>
      </c>
      <c r="H13616">
        <v>1.57</v>
      </c>
      <c r="I13616">
        <v>2.2000000000000002</v>
      </c>
      <c r="J13616">
        <v>2.74</v>
      </c>
      <c r="K13616">
        <v>3.4</v>
      </c>
      <c r="L13616">
        <v>3.68</v>
      </c>
    </row>
    <row r="13617" spans="1:12" x14ac:dyDescent="0.2">
      <c r="A13617" s="4">
        <v>41705</v>
      </c>
      <c r="B13617">
        <v>0.06</v>
      </c>
      <c r="C13617">
        <v>0.06</v>
      </c>
      <c r="D13617">
        <v>0.09</v>
      </c>
      <c r="E13617">
        <v>0.13</v>
      </c>
      <c r="F13617">
        <v>0.38</v>
      </c>
      <c r="G13617">
        <v>0.79</v>
      </c>
      <c r="H13617">
        <v>1.65</v>
      </c>
      <c r="I13617">
        <v>2.27</v>
      </c>
      <c r="J13617">
        <v>2.8</v>
      </c>
      <c r="K13617">
        <v>3.45</v>
      </c>
      <c r="L13617">
        <v>3.72</v>
      </c>
    </row>
    <row r="13618" spans="1:12" x14ac:dyDescent="0.2">
      <c r="A13618" s="4">
        <v>41708</v>
      </c>
      <c r="B13618">
        <v>0.05</v>
      </c>
      <c r="C13618">
        <v>0.05</v>
      </c>
      <c r="D13618">
        <v>0.08</v>
      </c>
      <c r="E13618">
        <v>0.12</v>
      </c>
      <c r="F13618">
        <v>0.37</v>
      </c>
      <c r="G13618">
        <v>0.79</v>
      </c>
      <c r="H13618">
        <v>1.64</v>
      </c>
      <c r="I13618">
        <v>2.2599999999999998</v>
      </c>
      <c r="J13618">
        <v>2.79</v>
      </c>
      <c r="K13618">
        <v>3.45</v>
      </c>
      <c r="L13618">
        <v>3.73</v>
      </c>
    </row>
    <row r="13619" spans="1:12" x14ac:dyDescent="0.2">
      <c r="A13619" s="4">
        <v>41709</v>
      </c>
      <c r="B13619">
        <v>0.06</v>
      </c>
      <c r="C13619">
        <v>0.05</v>
      </c>
      <c r="D13619">
        <v>0.08</v>
      </c>
      <c r="E13619">
        <v>0.13</v>
      </c>
      <c r="F13619">
        <v>0.37</v>
      </c>
      <c r="G13619">
        <v>0.79</v>
      </c>
      <c r="H13619">
        <v>1.62</v>
      </c>
      <c r="I13619">
        <v>2.25</v>
      </c>
      <c r="J13619">
        <v>2.77</v>
      </c>
      <c r="K13619">
        <v>3.43</v>
      </c>
      <c r="L13619">
        <v>3.7</v>
      </c>
    </row>
    <row r="13620" spans="1:12" x14ac:dyDescent="0.2">
      <c r="A13620" s="4">
        <v>41710</v>
      </c>
      <c r="B13620">
        <v>0.05</v>
      </c>
      <c r="C13620">
        <v>0.05</v>
      </c>
      <c r="D13620">
        <v>0.08</v>
      </c>
      <c r="E13620">
        <v>0.12</v>
      </c>
      <c r="F13620">
        <v>0.37</v>
      </c>
      <c r="G13620">
        <v>0.78</v>
      </c>
      <c r="H13620">
        <v>1.59</v>
      </c>
      <c r="I13620">
        <v>2.2000000000000002</v>
      </c>
      <c r="J13620">
        <v>2.73</v>
      </c>
      <c r="K13620">
        <v>3.38</v>
      </c>
      <c r="L13620">
        <v>3.66</v>
      </c>
    </row>
    <row r="13621" spans="1:12" x14ac:dyDescent="0.2">
      <c r="A13621" s="4">
        <v>41711</v>
      </c>
      <c r="B13621">
        <v>0.06</v>
      </c>
      <c r="C13621">
        <v>0.05</v>
      </c>
      <c r="D13621">
        <v>0.08</v>
      </c>
      <c r="E13621">
        <v>0.12</v>
      </c>
      <c r="F13621">
        <v>0.34</v>
      </c>
      <c r="G13621">
        <v>0.74</v>
      </c>
      <c r="H13621">
        <v>1.53</v>
      </c>
      <c r="I13621">
        <v>2.14</v>
      </c>
      <c r="J13621">
        <v>2.66</v>
      </c>
      <c r="K13621">
        <v>3.31</v>
      </c>
      <c r="L13621">
        <v>3.6</v>
      </c>
    </row>
    <row r="13622" spans="1:12" x14ac:dyDescent="0.2">
      <c r="A13622" s="4">
        <v>41712</v>
      </c>
      <c r="B13622">
        <v>0.05</v>
      </c>
      <c r="C13622">
        <v>0.05</v>
      </c>
      <c r="D13622">
        <v>0.08</v>
      </c>
      <c r="E13622">
        <v>0.12</v>
      </c>
      <c r="F13622">
        <v>0.36</v>
      </c>
      <c r="G13622">
        <v>0.74</v>
      </c>
      <c r="H13622">
        <v>1.55</v>
      </c>
      <c r="I13622">
        <v>2.14</v>
      </c>
      <c r="J13622">
        <v>2.65</v>
      </c>
      <c r="K13622">
        <v>3.3</v>
      </c>
      <c r="L13622">
        <v>3.59</v>
      </c>
    </row>
    <row r="13623" spans="1:12" x14ac:dyDescent="0.2">
      <c r="A13623" s="4">
        <v>41715</v>
      </c>
      <c r="B13623">
        <v>0.05</v>
      </c>
      <c r="C13623">
        <v>0.06</v>
      </c>
      <c r="D13623">
        <v>0.08</v>
      </c>
      <c r="E13623">
        <v>0.13</v>
      </c>
      <c r="F13623">
        <v>0.38</v>
      </c>
      <c r="G13623">
        <v>0.77</v>
      </c>
      <c r="H13623">
        <v>1.58</v>
      </c>
      <c r="I13623">
        <v>2.19</v>
      </c>
      <c r="J13623">
        <v>2.7</v>
      </c>
      <c r="K13623">
        <v>3.34</v>
      </c>
      <c r="L13623">
        <v>3.63</v>
      </c>
    </row>
    <row r="13624" spans="1:12" x14ac:dyDescent="0.2">
      <c r="A13624" s="4">
        <v>41716</v>
      </c>
      <c r="B13624">
        <v>7.0000000000000007E-2</v>
      </c>
      <c r="C13624">
        <v>0.05</v>
      </c>
      <c r="D13624">
        <v>7.0000000000000007E-2</v>
      </c>
      <c r="E13624">
        <v>0.13</v>
      </c>
      <c r="F13624">
        <v>0.36</v>
      </c>
      <c r="G13624">
        <v>0.75</v>
      </c>
      <c r="H13624">
        <v>1.56</v>
      </c>
      <c r="I13624">
        <v>2.16</v>
      </c>
      <c r="J13624">
        <v>2.68</v>
      </c>
      <c r="K13624">
        <v>3.33</v>
      </c>
      <c r="L13624">
        <v>3.62</v>
      </c>
    </row>
    <row r="13625" spans="1:12" x14ac:dyDescent="0.2">
      <c r="A13625" s="4">
        <v>41717</v>
      </c>
      <c r="B13625">
        <v>7.0000000000000007E-2</v>
      </c>
      <c r="C13625">
        <v>0.06</v>
      </c>
      <c r="D13625">
        <v>0.09</v>
      </c>
      <c r="E13625">
        <v>0.15</v>
      </c>
      <c r="F13625">
        <v>0.47</v>
      </c>
      <c r="G13625">
        <v>0.91</v>
      </c>
      <c r="H13625">
        <v>1.75</v>
      </c>
      <c r="I13625">
        <v>2.31</v>
      </c>
      <c r="J13625">
        <v>2.78</v>
      </c>
      <c r="K13625">
        <v>3.39</v>
      </c>
      <c r="L13625">
        <v>3.66</v>
      </c>
    </row>
    <row r="13626" spans="1:12" x14ac:dyDescent="0.2">
      <c r="A13626" s="4">
        <v>41718</v>
      </c>
      <c r="B13626">
        <v>0.06</v>
      </c>
      <c r="C13626">
        <v>0.06</v>
      </c>
      <c r="D13626">
        <v>0.09</v>
      </c>
      <c r="E13626">
        <v>0.14000000000000001</v>
      </c>
      <c r="F13626">
        <v>0.45</v>
      </c>
      <c r="G13626">
        <v>0.9</v>
      </c>
      <c r="H13626">
        <v>1.73</v>
      </c>
      <c r="I13626">
        <v>2.31</v>
      </c>
      <c r="J13626">
        <v>2.79</v>
      </c>
      <c r="K13626">
        <v>3.4</v>
      </c>
      <c r="L13626">
        <v>3.67</v>
      </c>
    </row>
    <row r="13627" spans="1:12" x14ac:dyDescent="0.2">
      <c r="A13627" s="4">
        <v>41719</v>
      </c>
      <c r="B13627">
        <v>0.05</v>
      </c>
      <c r="C13627">
        <v>0.06</v>
      </c>
      <c r="D13627">
        <v>0.08</v>
      </c>
      <c r="E13627">
        <v>0.14000000000000001</v>
      </c>
      <c r="F13627">
        <v>0.45</v>
      </c>
      <c r="G13627">
        <v>0.91</v>
      </c>
      <c r="H13627">
        <v>1.73</v>
      </c>
      <c r="I13627">
        <v>2.2999999999999998</v>
      </c>
      <c r="J13627">
        <v>2.75</v>
      </c>
      <c r="K13627">
        <v>3.34</v>
      </c>
      <c r="L13627">
        <v>3.61</v>
      </c>
    </row>
    <row r="13628" spans="1:12" x14ac:dyDescent="0.2">
      <c r="A13628" s="4">
        <v>41722</v>
      </c>
      <c r="B13628">
        <v>0.05</v>
      </c>
      <c r="C13628">
        <v>0.06</v>
      </c>
      <c r="D13628">
        <v>0.08</v>
      </c>
      <c r="E13628">
        <v>0.14000000000000001</v>
      </c>
      <c r="F13628">
        <v>0.47</v>
      </c>
      <c r="G13628">
        <v>0.93</v>
      </c>
      <c r="H13628">
        <v>1.76</v>
      </c>
      <c r="I13628">
        <v>2.31</v>
      </c>
      <c r="J13628">
        <v>2.74</v>
      </c>
      <c r="K13628">
        <v>3.31</v>
      </c>
      <c r="L13628">
        <v>3.57</v>
      </c>
    </row>
    <row r="13629" spans="1:12" x14ac:dyDescent="0.2">
      <c r="A13629" s="4">
        <v>41723</v>
      </c>
      <c r="B13629">
        <v>0.05</v>
      </c>
      <c r="C13629">
        <v>0.05</v>
      </c>
      <c r="D13629">
        <v>0.08</v>
      </c>
      <c r="E13629">
        <v>0.13</v>
      </c>
      <c r="F13629">
        <v>0.47</v>
      </c>
      <c r="G13629">
        <v>0.92</v>
      </c>
      <c r="H13629">
        <v>1.76</v>
      </c>
      <c r="I13629">
        <v>2.3199999999999998</v>
      </c>
      <c r="J13629">
        <v>2.75</v>
      </c>
      <c r="K13629">
        <v>3.32</v>
      </c>
      <c r="L13629">
        <v>3.59</v>
      </c>
    </row>
    <row r="13630" spans="1:12" x14ac:dyDescent="0.2">
      <c r="A13630" s="4">
        <v>41724</v>
      </c>
      <c r="B13630">
        <v>0.05</v>
      </c>
      <c r="C13630">
        <v>0.05</v>
      </c>
      <c r="D13630">
        <v>7.0000000000000007E-2</v>
      </c>
      <c r="E13630">
        <v>0.12</v>
      </c>
      <c r="F13630">
        <v>0.45</v>
      </c>
      <c r="G13630">
        <v>0.89</v>
      </c>
      <c r="H13630">
        <v>1.7</v>
      </c>
      <c r="I13630">
        <v>2.27</v>
      </c>
      <c r="J13630">
        <v>2.71</v>
      </c>
      <c r="K13630">
        <v>3.29</v>
      </c>
      <c r="L13630">
        <v>3.55</v>
      </c>
    </row>
    <row r="13631" spans="1:12" x14ac:dyDescent="0.2">
      <c r="A13631" s="4">
        <v>41725</v>
      </c>
      <c r="B13631">
        <v>0.02</v>
      </c>
      <c r="C13631">
        <v>0.04</v>
      </c>
      <c r="D13631">
        <v>0.06</v>
      </c>
      <c r="E13631">
        <v>0.12</v>
      </c>
      <c r="F13631">
        <v>0.45</v>
      </c>
      <c r="G13631">
        <v>0.9</v>
      </c>
      <c r="H13631">
        <v>1.7</v>
      </c>
      <c r="I13631">
        <v>2.2599999999999998</v>
      </c>
      <c r="J13631">
        <v>2.69</v>
      </c>
      <c r="K13631">
        <v>3.25</v>
      </c>
      <c r="L13631">
        <v>3.52</v>
      </c>
    </row>
    <row r="13632" spans="1:12" x14ac:dyDescent="0.2">
      <c r="A13632" s="4">
        <v>41726</v>
      </c>
      <c r="B13632">
        <v>0.03</v>
      </c>
      <c r="C13632">
        <v>0.04</v>
      </c>
      <c r="D13632">
        <v>0.06</v>
      </c>
      <c r="E13632">
        <v>0.13</v>
      </c>
      <c r="F13632">
        <v>0.45</v>
      </c>
      <c r="G13632">
        <v>0.93</v>
      </c>
      <c r="H13632">
        <v>1.74</v>
      </c>
      <c r="I13632">
        <v>2.31</v>
      </c>
      <c r="J13632">
        <v>2.73</v>
      </c>
      <c r="K13632">
        <v>3.29</v>
      </c>
      <c r="L13632">
        <v>3.55</v>
      </c>
    </row>
    <row r="13633" spans="1:12" x14ac:dyDescent="0.2">
      <c r="A13633" s="4">
        <v>41729</v>
      </c>
      <c r="B13633">
        <v>0.03</v>
      </c>
      <c r="C13633">
        <v>0.05</v>
      </c>
      <c r="D13633">
        <v>7.0000000000000007E-2</v>
      </c>
      <c r="E13633">
        <v>0.13</v>
      </c>
      <c r="F13633">
        <v>0.44</v>
      </c>
      <c r="G13633">
        <v>0.9</v>
      </c>
      <c r="H13633">
        <v>1.73</v>
      </c>
      <c r="I13633">
        <v>2.2999999999999998</v>
      </c>
      <c r="J13633">
        <v>2.73</v>
      </c>
      <c r="K13633">
        <v>3.31</v>
      </c>
      <c r="L13633">
        <v>3.56</v>
      </c>
    </row>
    <row r="13634" spans="1:12" x14ac:dyDescent="0.2">
      <c r="A13634" s="4">
        <v>41730</v>
      </c>
      <c r="B13634">
        <v>0.02</v>
      </c>
      <c r="C13634">
        <v>0.04</v>
      </c>
      <c r="D13634">
        <v>0.06</v>
      </c>
      <c r="E13634">
        <v>0.13</v>
      </c>
      <c r="F13634">
        <v>0.44</v>
      </c>
      <c r="G13634">
        <v>0.91</v>
      </c>
      <c r="H13634">
        <v>1.74</v>
      </c>
      <c r="I13634">
        <v>2.3199999999999998</v>
      </c>
      <c r="J13634">
        <v>2.77</v>
      </c>
      <c r="K13634">
        <v>3.35</v>
      </c>
      <c r="L13634">
        <v>3.6</v>
      </c>
    </row>
    <row r="13635" spans="1:12" x14ac:dyDescent="0.2">
      <c r="A13635" s="4">
        <v>41731</v>
      </c>
      <c r="B13635">
        <v>0.02</v>
      </c>
      <c r="C13635">
        <v>0.02</v>
      </c>
      <c r="D13635">
        <v>0.06</v>
      </c>
      <c r="E13635">
        <v>0.12</v>
      </c>
      <c r="F13635">
        <v>0.47</v>
      </c>
      <c r="G13635">
        <v>0.94</v>
      </c>
      <c r="H13635">
        <v>1.8</v>
      </c>
      <c r="I13635">
        <v>2.39</v>
      </c>
      <c r="J13635">
        <v>2.82</v>
      </c>
      <c r="K13635">
        <v>3.4</v>
      </c>
      <c r="L13635">
        <v>3.65</v>
      </c>
    </row>
    <row r="13636" spans="1:12" x14ac:dyDescent="0.2">
      <c r="A13636" s="4">
        <v>41732</v>
      </c>
      <c r="B13636">
        <v>0.03</v>
      </c>
      <c r="C13636">
        <v>0.02</v>
      </c>
      <c r="D13636">
        <v>0.05</v>
      </c>
      <c r="E13636">
        <v>0.11</v>
      </c>
      <c r="F13636">
        <v>0.46</v>
      </c>
      <c r="G13636">
        <v>0.95</v>
      </c>
      <c r="H13636">
        <v>1.79</v>
      </c>
      <c r="I13636">
        <v>2.38</v>
      </c>
      <c r="J13636">
        <v>2.8</v>
      </c>
      <c r="K13636">
        <v>3.38</v>
      </c>
      <c r="L13636">
        <v>3.62</v>
      </c>
    </row>
    <row r="13637" spans="1:12" x14ac:dyDescent="0.2">
      <c r="A13637" s="4">
        <v>41733</v>
      </c>
      <c r="B13637">
        <v>0.03</v>
      </c>
      <c r="C13637">
        <v>0.03</v>
      </c>
      <c r="D13637">
        <v>0.05</v>
      </c>
      <c r="E13637">
        <v>0.11</v>
      </c>
      <c r="F13637">
        <v>0.43</v>
      </c>
      <c r="G13637">
        <v>0.89</v>
      </c>
      <c r="H13637">
        <v>1.71</v>
      </c>
      <c r="I13637">
        <v>2.2999999999999998</v>
      </c>
      <c r="J13637">
        <v>2.74</v>
      </c>
      <c r="K13637">
        <v>3.33</v>
      </c>
      <c r="L13637">
        <v>3.59</v>
      </c>
    </row>
    <row r="13638" spans="1:12" x14ac:dyDescent="0.2">
      <c r="A13638" s="4">
        <v>41736</v>
      </c>
      <c r="B13638">
        <v>0.03</v>
      </c>
      <c r="C13638">
        <v>0.03</v>
      </c>
      <c r="D13638">
        <v>0.06</v>
      </c>
      <c r="E13638">
        <v>0.11</v>
      </c>
      <c r="F13638">
        <v>0.41</v>
      </c>
      <c r="G13638">
        <v>0.87</v>
      </c>
      <c r="H13638">
        <v>1.68</v>
      </c>
      <c r="I13638">
        <v>2.27</v>
      </c>
      <c r="J13638">
        <v>2.71</v>
      </c>
      <c r="K13638">
        <v>3.3</v>
      </c>
      <c r="L13638">
        <v>3.56</v>
      </c>
    </row>
    <row r="13639" spans="1:12" x14ac:dyDescent="0.2">
      <c r="A13639" s="4">
        <v>41737</v>
      </c>
      <c r="B13639">
        <v>0.04</v>
      </c>
      <c r="C13639">
        <v>0.03</v>
      </c>
      <c r="D13639">
        <v>0.06</v>
      </c>
      <c r="E13639">
        <v>0.11</v>
      </c>
      <c r="F13639">
        <v>0.4</v>
      </c>
      <c r="G13639">
        <v>0.88</v>
      </c>
      <c r="H13639">
        <v>1.67</v>
      </c>
      <c r="I13639">
        <v>2.2400000000000002</v>
      </c>
      <c r="J13639">
        <v>2.69</v>
      </c>
      <c r="K13639">
        <v>3.28</v>
      </c>
      <c r="L13639">
        <v>3.54</v>
      </c>
    </row>
    <row r="13640" spans="1:12" x14ac:dyDescent="0.2">
      <c r="A13640" s="4">
        <v>41738</v>
      </c>
      <c r="B13640">
        <v>0.03</v>
      </c>
      <c r="C13640">
        <v>0.04</v>
      </c>
      <c r="D13640">
        <v>0.05</v>
      </c>
      <c r="E13640">
        <v>0.1</v>
      </c>
      <c r="F13640">
        <v>0.37</v>
      </c>
      <c r="G13640">
        <v>0.85</v>
      </c>
      <c r="H13640">
        <v>1.65</v>
      </c>
      <c r="I13640">
        <v>2.2400000000000002</v>
      </c>
      <c r="J13640">
        <v>2.71</v>
      </c>
      <c r="K13640">
        <v>3.31</v>
      </c>
      <c r="L13640">
        <v>3.57</v>
      </c>
    </row>
    <row r="13641" spans="1:12" x14ac:dyDescent="0.2">
      <c r="A13641" s="4">
        <v>41739</v>
      </c>
      <c r="B13641">
        <v>0.03</v>
      </c>
      <c r="C13641">
        <v>0.04</v>
      </c>
      <c r="D13641">
        <v>0.06</v>
      </c>
      <c r="E13641">
        <v>0.09</v>
      </c>
      <c r="F13641">
        <v>0.37</v>
      </c>
      <c r="G13641">
        <v>0.81</v>
      </c>
      <c r="H13641">
        <v>1.59</v>
      </c>
      <c r="I13641">
        <v>2.17</v>
      </c>
      <c r="J13641">
        <v>2.65</v>
      </c>
      <c r="K13641">
        <v>3.24</v>
      </c>
      <c r="L13641">
        <v>3.52</v>
      </c>
    </row>
    <row r="13642" spans="1:12" x14ac:dyDescent="0.2">
      <c r="A13642" s="4">
        <v>41740</v>
      </c>
      <c r="B13642">
        <v>0.04</v>
      </c>
      <c r="C13642">
        <v>0.04</v>
      </c>
      <c r="D13642">
        <v>0.06</v>
      </c>
      <c r="E13642">
        <v>0.09</v>
      </c>
      <c r="F13642">
        <v>0.37</v>
      </c>
      <c r="G13642">
        <v>0.8</v>
      </c>
      <c r="H13642">
        <v>1.58</v>
      </c>
      <c r="I13642">
        <v>2.16</v>
      </c>
      <c r="J13642">
        <v>2.63</v>
      </c>
      <c r="K13642">
        <v>3.22</v>
      </c>
      <c r="L13642">
        <v>3.48</v>
      </c>
    </row>
    <row r="13643" spans="1:12" x14ac:dyDescent="0.2">
      <c r="A13643" s="4">
        <v>41743</v>
      </c>
      <c r="B13643">
        <v>0.03</v>
      </c>
      <c r="C13643">
        <v>0.04</v>
      </c>
      <c r="D13643">
        <v>0.06</v>
      </c>
      <c r="E13643">
        <v>0.1</v>
      </c>
      <c r="F13643">
        <v>0.37</v>
      </c>
      <c r="G13643">
        <v>0.82</v>
      </c>
      <c r="H13643">
        <v>1.61</v>
      </c>
      <c r="I13643">
        <v>2.1800000000000002</v>
      </c>
      <c r="J13643">
        <v>2.65</v>
      </c>
      <c r="K13643">
        <v>3.23</v>
      </c>
      <c r="L13643">
        <v>3.48</v>
      </c>
    </row>
    <row r="13644" spans="1:12" x14ac:dyDescent="0.2">
      <c r="A13644" s="4">
        <v>41744</v>
      </c>
      <c r="B13644">
        <v>0.03</v>
      </c>
      <c r="C13644">
        <v>0.04</v>
      </c>
      <c r="D13644">
        <v>0.05</v>
      </c>
      <c r="E13644">
        <v>0.11</v>
      </c>
      <c r="F13644">
        <v>0.39</v>
      </c>
      <c r="G13644">
        <v>0.84</v>
      </c>
      <c r="H13644">
        <v>1.63</v>
      </c>
      <c r="I13644">
        <v>2.1800000000000002</v>
      </c>
      <c r="J13644">
        <v>2.64</v>
      </c>
      <c r="K13644">
        <v>3.2</v>
      </c>
      <c r="L13644">
        <v>3.46</v>
      </c>
    </row>
    <row r="13645" spans="1:12" x14ac:dyDescent="0.2">
      <c r="A13645" s="4">
        <v>41745</v>
      </c>
      <c r="B13645">
        <v>0.03</v>
      </c>
      <c r="C13645">
        <v>0.04</v>
      </c>
      <c r="D13645">
        <v>0.05</v>
      </c>
      <c r="E13645">
        <v>0.11</v>
      </c>
      <c r="F13645">
        <v>0.39</v>
      </c>
      <c r="G13645">
        <v>0.87</v>
      </c>
      <c r="H13645">
        <v>1.67</v>
      </c>
      <c r="I13645">
        <v>2.21</v>
      </c>
      <c r="J13645">
        <v>2.65</v>
      </c>
      <c r="K13645">
        <v>3.2</v>
      </c>
      <c r="L13645">
        <v>3.45</v>
      </c>
    </row>
    <row r="13646" spans="1:12" x14ac:dyDescent="0.2">
      <c r="A13646" s="4">
        <v>41746</v>
      </c>
      <c r="B13646">
        <v>0.02</v>
      </c>
      <c r="C13646">
        <v>0.03</v>
      </c>
      <c r="D13646">
        <v>0.05</v>
      </c>
      <c r="E13646">
        <v>0.11</v>
      </c>
      <c r="F13646">
        <v>0.43</v>
      </c>
      <c r="G13646">
        <v>0.91</v>
      </c>
      <c r="H13646">
        <v>1.75</v>
      </c>
      <c r="I13646">
        <v>2.31</v>
      </c>
      <c r="J13646">
        <v>2.73</v>
      </c>
      <c r="K13646">
        <v>3.27</v>
      </c>
      <c r="L13646">
        <v>3.52</v>
      </c>
    </row>
    <row r="13647" spans="1:12" x14ac:dyDescent="0.2">
      <c r="A13647" s="4">
        <v>41747</v>
      </c>
      <c r="B13647" t="s">
        <v>13</v>
      </c>
      <c r="C13647" t="s">
        <v>13</v>
      </c>
      <c r="D13647" t="s">
        <v>13</v>
      </c>
      <c r="E13647" t="s">
        <v>13</v>
      </c>
      <c r="F13647" t="s">
        <v>13</v>
      </c>
      <c r="G13647" t="s">
        <v>13</v>
      </c>
      <c r="H13647" t="s">
        <v>13</v>
      </c>
      <c r="I13647" t="s">
        <v>13</v>
      </c>
      <c r="J13647" t="s">
        <v>13</v>
      </c>
      <c r="K13647" t="s">
        <v>13</v>
      </c>
      <c r="L13647" t="s">
        <v>13</v>
      </c>
    </row>
    <row r="13648" spans="1:12" x14ac:dyDescent="0.2">
      <c r="A13648" s="4">
        <v>41750</v>
      </c>
      <c r="B13648">
        <v>0.02</v>
      </c>
      <c r="C13648">
        <v>0.04</v>
      </c>
      <c r="D13648">
        <v>0.06</v>
      </c>
      <c r="E13648">
        <v>0.11</v>
      </c>
      <c r="F13648">
        <v>0.42</v>
      </c>
      <c r="G13648">
        <v>0.91</v>
      </c>
      <c r="H13648">
        <v>1.74</v>
      </c>
      <c r="I13648">
        <v>2.31</v>
      </c>
      <c r="J13648">
        <v>2.73</v>
      </c>
      <c r="K13648">
        <v>3.27</v>
      </c>
      <c r="L13648">
        <v>3.52</v>
      </c>
    </row>
    <row r="13649" spans="1:12" x14ac:dyDescent="0.2">
      <c r="A13649" s="4">
        <v>41751</v>
      </c>
      <c r="B13649">
        <v>0.02</v>
      </c>
      <c r="C13649">
        <v>0.03</v>
      </c>
      <c r="D13649">
        <v>0.06</v>
      </c>
      <c r="E13649">
        <v>0.11</v>
      </c>
      <c r="F13649">
        <v>0.45</v>
      </c>
      <c r="G13649">
        <v>0.93</v>
      </c>
      <c r="H13649">
        <v>1.76</v>
      </c>
      <c r="I13649">
        <v>2.31</v>
      </c>
      <c r="J13649">
        <v>2.73</v>
      </c>
      <c r="K13649">
        <v>3.25</v>
      </c>
      <c r="L13649">
        <v>3.5</v>
      </c>
    </row>
    <row r="13650" spans="1:12" x14ac:dyDescent="0.2">
      <c r="A13650" s="4">
        <v>41752</v>
      </c>
      <c r="B13650">
        <v>0.02</v>
      </c>
      <c r="C13650">
        <v>0.02</v>
      </c>
      <c r="D13650">
        <v>0.05</v>
      </c>
      <c r="E13650">
        <v>0.11</v>
      </c>
      <c r="F13650">
        <v>0.43</v>
      </c>
      <c r="G13650">
        <v>0.91</v>
      </c>
      <c r="H13650">
        <v>1.73</v>
      </c>
      <c r="I13650">
        <v>2.2799999999999998</v>
      </c>
      <c r="J13650">
        <v>2.7</v>
      </c>
      <c r="K13650">
        <v>3.22</v>
      </c>
      <c r="L13650">
        <v>3.47</v>
      </c>
    </row>
    <row r="13651" spans="1:12" x14ac:dyDescent="0.2">
      <c r="A13651" s="4">
        <v>41753</v>
      </c>
      <c r="B13651">
        <v>0</v>
      </c>
      <c r="C13651">
        <v>0.01</v>
      </c>
      <c r="D13651">
        <v>0.04</v>
      </c>
      <c r="E13651">
        <v>0.1</v>
      </c>
      <c r="F13651">
        <v>0.43</v>
      </c>
      <c r="G13651">
        <v>0.91</v>
      </c>
      <c r="H13651">
        <v>1.74</v>
      </c>
      <c r="I13651">
        <v>2.2999999999999998</v>
      </c>
      <c r="J13651">
        <v>2.7</v>
      </c>
      <c r="K13651">
        <v>3.22</v>
      </c>
      <c r="L13651">
        <v>3.46</v>
      </c>
    </row>
    <row r="13652" spans="1:12" x14ac:dyDescent="0.2">
      <c r="A13652" s="4">
        <v>41754</v>
      </c>
      <c r="B13652">
        <v>0.01</v>
      </c>
      <c r="C13652">
        <v>0.03</v>
      </c>
      <c r="D13652">
        <v>0.04</v>
      </c>
      <c r="E13652">
        <v>0.11</v>
      </c>
      <c r="F13652">
        <v>0.43</v>
      </c>
      <c r="G13652">
        <v>0.9</v>
      </c>
      <c r="H13652">
        <v>1.72</v>
      </c>
      <c r="I13652">
        <v>2.2799999999999998</v>
      </c>
      <c r="J13652">
        <v>2.68</v>
      </c>
      <c r="K13652">
        <v>3.2</v>
      </c>
      <c r="L13652">
        <v>3.45</v>
      </c>
    </row>
    <row r="13653" spans="1:12" x14ac:dyDescent="0.2">
      <c r="A13653" s="4">
        <v>41757</v>
      </c>
      <c r="B13653">
        <v>0</v>
      </c>
      <c r="C13653">
        <v>0.03</v>
      </c>
      <c r="D13653">
        <v>0.05</v>
      </c>
      <c r="E13653">
        <v>0.1</v>
      </c>
      <c r="F13653">
        <v>0.44</v>
      </c>
      <c r="G13653">
        <v>0.9</v>
      </c>
      <c r="H13653">
        <v>1.73</v>
      </c>
      <c r="I13653">
        <v>2.29</v>
      </c>
      <c r="J13653">
        <v>2.7</v>
      </c>
      <c r="K13653">
        <v>3.23</v>
      </c>
      <c r="L13653">
        <v>3.47</v>
      </c>
    </row>
    <row r="13654" spans="1:12" x14ac:dyDescent="0.2">
      <c r="A13654" s="4">
        <v>41758</v>
      </c>
      <c r="B13654">
        <v>0.02</v>
      </c>
      <c r="C13654">
        <v>0.02</v>
      </c>
      <c r="D13654">
        <v>0.05</v>
      </c>
      <c r="E13654">
        <v>0.11</v>
      </c>
      <c r="F13654">
        <v>0.44</v>
      </c>
      <c r="G13654">
        <v>0.91</v>
      </c>
      <c r="H13654">
        <v>1.74</v>
      </c>
      <c r="I13654">
        <v>2.29</v>
      </c>
      <c r="J13654">
        <v>2.71</v>
      </c>
      <c r="K13654">
        <v>3.25</v>
      </c>
      <c r="L13654">
        <v>3.49</v>
      </c>
    </row>
    <row r="13655" spans="1:12" x14ac:dyDescent="0.2">
      <c r="A13655" s="4">
        <v>41759</v>
      </c>
      <c r="B13655">
        <v>0.02</v>
      </c>
      <c r="C13655">
        <v>0.03</v>
      </c>
      <c r="D13655">
        <v>0.05</v>
      </c>
      <c r="E13655">
        <v>0.11</v>
      </c>
      <c r="F13655">
        <v>0.42</v>
      </c>
      <c r="G13655">
        <v>0.87</v>
      </c>
      <c r="H13655">
        <v>1.69</v>
      </c>
      <c r="I13655">
        <v>2.25</v>
      </c>
      <c r="J13655">
        <v>2.67</v>
      </c>
      <c r="K13655">
        <v>3.22</v>
      </c>
      <c r="L13655">
        <v>3.47</v>
      </c>
    </row>
    <row r="13656" spans="1:12" x14ac:dyDescent="0.2">
      <c r="A13656" s="4">
        <v>41760</v>
      </c>
      <c r="B13656">
        <v>0.02</v>
      </c>
      <c r="C13656">
        <v>0.03</v>
      </c>
      <c r="D13656">
        <v>0.05</v>
      </c>
      <c r="E13656">
        <v>0.1</v>
      </c>
      <c r="F13656">
        <v>0.41</v>
      </c>
      <c r="G13656">
        <v>0.86</v>
      </c>
      <c r="H13656">
        <v>1.66</v>
      </c>
      <c r="I13656">
        <v>2.21</v>
      </c>
      <c r="J13656">
        <v>2.63</v>
      </c>
      <c r="K13656">
        <v>3.16</v>
      </c>
      <c r="L13656">
        <v>3.41</v>
      </c>
    </row>
    <row r="13657" spans="1:12" x14ac:dyDescent="0.2">
      <c r="A13657" s="4">
        <v>41761</v>
      </c>
      <c r="B13657">
        <v>0.01</v>
      </c>
      <c r="C13657">
        <v>0.02</v>
      </c>
      <c r="D13657">
        <v>0.05</v>
      </c>
      <c r="E13657">
        <v>0.1</v>
      </c>
      <c r="F13657">
        <v>0.42</v>
      </c>
      <c r="G13657">
        <v>0.89</v>
      </c>
      <c r="H13657">
        <v>1.67</v>
      </c>
      <c r="I13657">
        <v>2.2000000000000002</v>
      </c>
      <c r="J13657">
        <v>2.6</v>
      </c>
      <c r="K13657">
        <v>3.12</v>
      </c>
      <c r="L13657">
        <v>3.37</v>
      </c>
    </row>
    <row r="13658" spans="1:12" x14ac:dyDescent="0.2">
      <c r="A13658" s="4">
        <v>41764</v>
      </c>
      <c r="B13658">
        <v>0.01</v>
      </c>
      <c r="C13658">
        <v>0.03</v>
      </c>
      <c r="D13658">
        <v>0.05</v>
      </c>
      <c r="E13658">
        <v>0.11</v>
      </c>
      <c r="F13658">
        <v>0.43</v>
      </c>
      <c r="G13658">
        <v>0.9</v>
      </c>
      <c r="H13658">
        <v>1.68</v>
      </c>
      <c r="I13658">
        <v>2.2200000000000002</v>
      </c>
      <c r="J13658">
        <v>2.63</v>
      </c>
      <c r="K13658">
        <v>3.16</v>
      </c>
      <c r="L13658">
        <v>3.41</v>
      </c>
    </row>
    <row r="13659" spans="1:12" x14ac:dyDescent="0.2">
      <c r="A13659" s="4">
        <v>41765</v>
      </c>
      <c r="B13659">
        <v>0.03</v>
      </c>
      <c r="C13659">
        <v>0.03</v>
      </c>
      <c r="D13659">
        <v>0.05</v>
      </c>
      <c r="E13659">
        <v>0.1</v>
      </c>
      <c r="F13659">
        <v>0.43</v>
      </c>
      <c r="G13659">
        <v>0.92</v>
      </c>
      <c r="H13659">
        <v>1.68</v>
      </c>
      <c r="I13659">
        <v>2.2000000000000002</v>
      </c>
      <c r="J13659">
        <v>2.61</v>
      </c>
      <c r="K13659">
        <v>3.13</v>
      </c>
      <c r="L13659">
        <v>3.38</v>
      </c>
    </row>
    <row r="13660" spans="1:12" x14ac:dyDescent="0.2">
      <c r="A13660" s="4">
        <v>41766</v>
      </c>
      <c r="B13660">
        <v>0.03</v>
      </c>
      <c r="C13660">
        <v>0.03</v>
      </c>
      <c r="D13660">
        <v>0.05</v>
      </c>
      <c r="E13660">
        <v>0.1</v>
      </c>
      <c r="F13660">
        <v>0.41</v>
      </c>
      <c r="G13660">
        <v>0.89</v>
      </c>
      <c r="H13660">
        <v>1.65</v>
      </c>
      <c r="I13660">
        <v>2.1800000000000002</v>
      </c>
      <c r="J13660">
        <v>2.62</v>
      </c>
      <c r="K13660">
        <v>3.12</v>
      </c>
      <c r="L13660">
        <v>3.4</v>
      </c>
    </row>
    <row r="13661" spans="1:12" x14ac:dyDescent="0.2">
      <c r="A13661" s="4">
        <v>41767</v>
      </c>
      <c r="B13661">
        <v>0.02</v>
      </c>
      <c r="C13661">
        <v>0.03</v>
      </c>
      <c r="D13661">
        <v>0.05</v>
      </c>
      <c r="E13661">
        <v>0.1</v>
      </c>
      <c r="F13661">
        <v>0.4</v>
      </c>
      <c r="G13661">
        <v>0.86</v>
      </c>
      <c r="H13661">
        <v>1.63</v>
      </c>
      <c r="I13661">
        <v>2.16</v>
      </c>
      <c r="J13661">
        <v>2.61</v>
      </c>
      <c r="K13661">
        <v>3.17</v>
      </c>
      <c r="L13661">
        <v>3.45</v>
      </c>
    </row>
    <row r="13662" spans="1:12" x14ac:dyDescent="0.2">
      <c r="A13662" s="4">
        <v>41768</v>
      </c>
      <c r="B13662">
        <v>0.02</v>
      </c>
      <c r="C13662">
        <v>0.03</v>
      </c>
      <c r="D13662">
        <v>0.05</v>
      </c>
      <c r="E13662">
        <v>0.1</v>
      </c>
      <c r="F13662">
        <v>0.4</v>
      </c>
      <c r="G13662">
        <v>0.86</v>
      </c>
      <c r="H13662">
        <v>1.63</v>
      </c>
      <c r="I13662">
        <v>2.17</v>
      </c>
      <c r="J13662">
        <v>2.62</v>
      </c>
      <c r="K13662">
        <v>3.18</v>
      </c>
      <c r="L13662">
        <v>3.47</v>
      </c>
    </row>
    <row r="13663" spans="1:12" x14ac:dyDescent="0.2">
      <c r="A13663" s="4">
        <v>41771</v>
      </c>
      <c r="B13663">
        <v>0.02</v>
      </c>
      <c r="C13663">
        <v>0.03</v>
      </c>
      <c r="D13663">
        <v>0.05</v>
      </c>
      <c r="E13663">
        <v>0.09</v>
      </c>
      <c r="F13663">
        <v>0.41</v>
      </c>
      <c r="G13663">
        <v>0.87</v>
      </c>
      <c r="H13663">
        <v>1.67</v>
      </c>
      <c r="I13663">
        <v>2.21</v>
      </c>
      <c r="J13663">
        <v>2.66</v>
      </c>
      <c r="K13663">
        <v>3.21</v>
      </c>
      <c r="L13663">
        <v>3.49</v>
      </c>
    </row>
    <row r="13664" spans="1:12" x14ac:dyDescent="0.2">
      <c r="A13664" s="4">
        <v>41772</v>
      </c>
      <c r="B13664">
        <v>0.03</v>
      </c>
      <c r="C13664">
        <v>0.03</v>
      </c>
      <c r="D13664">
        <v>0.05</v>
      </c>
      <c r="E13664">
        <v>0.1</v>
      </c>
      <c r="F13664">
        <v>0.39</v>
      </c>
      <c r="G13664">
        <v>0.84</v>
      </c>
      <c r="H13664">
        <v>1.62</v>
      </c>
      <c r="I13664">
        <v>2.16</v>
      </c>
      <c r="J13664">
        <v>2.61</v>
      </c>
      <c r="K13664">
        <v>3.17</v>
      </c>
      <c r="L13664">
        <v>3.45</v>
      </c>
    </row>
    <row r="13665" spans="1:12" x14ac:dyDescent="0.2">
      <c r="A13665" s="4">
        <v>41773</v>
      </c>
      <c r="B13665">
        <v>0.02</v>
      </c>
      <c r="C13665">
        <v>0.03</v>
      </c>
      <c r="D13665">
        <v>0.05</v>
      </c>
      <c r="E13665">
        <v>0.1</v>
      </c>
      <c r="F13665">
        <v>0.39</v>
      </c>
      <c r="G13665">
        <v>0.81</v>
      </c>
      <c r="H13665">
        <v>1.57</v>
      </c>
      <c r="I13665">
        <v>2.1</v>
      </c>
      <c r="J13665">
        <v>2.54</v>
      </c>
      <c r="K13665">
        <v>3.09</v>
      </c>
      <c r="L13665">
        <v>3.37</v>
      </c>
    </row>
    <row r="13666" spans="1:12" x14ac:dyDescent="0.2">
      <c r="A13666" s="4">
        <v>41774</v>
      </c>
      <c r="B13666">
        <v>0.01</v>
      </c>
      <c r="C13666">
        <v>0.03</v>
      </c>
      <c r="D13666">
        <v>0.05</v>
      </c>
      <c r="E13666">
        <v>0.09</v>
      </c>
      <c r="F13666">
        <v>0.38</v>
      </c>
      <c r="G13666">
        <v>0.8</v>
      </c>
      <c r="H13666">
        <v>1.55</v>
      </c>
      <c r="I13666">
        <v>2.0499999999999998</v>
      </c>
      <c r="J13666">
        <v>2.5</v>
      </c>
      <c r="K13666">
        <v>3.05</v>
      </c>
      <c r="L13666">
        <v>3.33</v>
      </c>
    </row>
    <row r="13667" spans="1:12" x14ac:dyDescent="0.2">
      <c r="A13667" s="4">
        <v>41775</v>
      </c>
      <c r="B13667">
        <v>0.01</v>
      </c>
      <c r="C13667">
        <v>0.03</v>
      </c>
      <c r="D13667">
        <v>0.05</v>
      </c>
      <c r="E13667">
        <v>0.09</v>
      </c>
      <c r="F13667">
        <v>0.38</v>
      </c>
      <c r="G13667">
        <v>0.8</v>
      </c>
      <c r="H13667">
        <v>1.56</v>
      </c>
      <c r="I13667">
        <v>2.08</v>
      </c>
      <c r="J13667">
        <v>2.52</v>
      </c>
      <c r="K13667">
        <v>3.07</v>
      </c>
      <c r="L13667">
        <v>3.34</v>
      </c>
    </row>
    <row r="13668" spans="1:12" x14ac:dyDescent="0.2">
      <c r="A13668" s="4">
        <v>41778</v>
      </c>
      <c r="B13668">
        <v>0.01</v>
      </c>
      <c r="C13668">
        <v>0.03</v>
      </c>
      <c r="D13668">
        <v>0.05</v>
      </c>
      <c r="E13668">
        <v>0.09</v>
      </c>
      <c r="F13668">
        <v>0.36</v>
      </c>
      <c r="G13668">
        <v>0.79</v>
      </c>
      <c r="H13668">
        <v>1.56</v>
      </c>
      <c r="I13668">
        <v>2.09</v>
      </c>
      <c r="J13668">
        <v>2.54</v>
      </c>
      <c r="K13668">
        <v>3.11</v>
      </c>
      <c r="L13668">
        <v>3.39</v>
      </c>
    </row>
    <row r="13669" spans="1:12" x14ac:dyDescent="0.2">
      <c r="A13669" s="4">
        <v>41779</v>
      </c>
      <c r="B13669">
        <v>0.04</v>
      </c>
      <c r="C13669">
        <v>0.03</v>
      </c>
      <c r="D13669">
        <v>0.06</v>
      </c>
      <c r="E13669">
        <v>0.09</v>
      </c>
      <c r="F13669">
        <v>0.35</v>
      </c>
      <c r="G13669">
        <v>0.77</v>
      </c>
      <c r="H13669">
        <v>1.53</v>
      </c>
      <c r="I13669">
        <v>2.06</v>
      </c>
      <c r="J13669">
        <v>2.52</v>
      </c>
      <c r="K13669">
        <v>3.1</v>
      </c>
      <c r="L13669">
        <v>3.38</v>
      </c>
    </row>
    <row r="13670" spans="1:12" x14ac:dyDescent="0.2">
      <c r="A13670" s="4">
        <v>41780</v>
      </c>
      <c r="B13670">
        <v>0.04</v>
      </c>
      <c r="C13670">
        <v>0.04</v>
      </c>
      <c r="D13670">
        <v>0.06</v>
      </c>
      <c r="E13670">
        <v>0.09</v>
      </c>
      <c r="F13670">
        <v>0.37</v>
      </c>
      <c r="G13670">
        <v>0.79</v>
      </c>
      <c r="H13670">
        <v>1.55</v>
      </c>
      <c r="I13670">
        <v>2.08</v>
      </c>
      <c r="J13670">
        <v>2.54</v>
      </c>
      <c r="K13670">
        <v>3.13</v>
      </c>
      <c r="L13670">
        <v>3.42</v>
      </c>
    </row>
    <row r="13671" spans="1:12" x14ac:dyDescent="0.2">
      <c r="A13671" s="4">
        <v>41781</v>
      </c>
      <c r="B13671">
        <v>0.03</v>
      </c>
      <c r="C13671">
        <v>0.03</v>
      </c>
      <c r="D13671">
        <v>0.05</v>
      </c>
      <c r="E13671">
        <v>0.09</v>
      </c>
      <c r="F13671">
        <v>0.37</v>
      </c>
      <c r="G13671">
        <v>0.8</v>
      </c>
      <c r="H13671">
        <v>1.57</v>
      </c>
      <c r="I13671">
        <v>2.1</v>
      </c>
      <c r="J13671">
        <v>2.56</v>
      </c>
      <c r="K13671">
        <v>3.15</v>
      </c>
      <c r="L13671">
        <v>3.43</v>
      </c>
    </row>
    <row r="13672" spans="1:12" x14ac:dyDescent="0.2">
      <c r="A13672" s="4">
        <v>41782</v>
      </c>
      <c r="B13672">
        <v>0.04</v>
      </c>
      <c r="C13672">
        <v>0.04</v>
      </c>
      <c r="D13672">
        <v>0.05</v>
      </c>
      <c r="E13672">
        <v>0.1</v>
      </c>
      <c r="F13672">
        <v>0.37</v>
      </c>
      <c r="G13672">
        <v>0.79</v>
      </c>
      <c r="H13672">
        <v>1.55</v>
      </c>
      <c r="I13672">
        <v>2.09</v>
      </c>
      <c r="J13672">
        <v>2.54</v>
      </c>
      <c r="K13672">
        <v>3.12</v>
      </c>
      <c r="L13672">
        <v>3.4</v>
      </c>
    </row>
    <row r="13673" spans="1:12" x14ac:dyDescent="0.2">
      <c r="A13673" s="4">
        <v>41785</v>
      </c>
      <c r="B13673" t="s">
        <v>13</v>
      </c>
      <c r="C13673" t="s">
        <v>13</v>
      </c>
      <c r="D13673" t="s">
        <v>13</v>
      </c>
      <c r="E13673" t="s">
        <v>13</v>
      </c>
      <c r="F13673" t="s">
        <v>13</v>
      </c>
      <c r="G13673" t="s">
        <v>13</v>
      </c>
      <c r="H13673" t="s">
        <v>13</v>
      </c>
      <c r="I13673" t="s">
        <v>13</v>
      </c>
      <c r="J13673" t="s">
        <v>13</v>
      </c>
      <c r="K13673" t="s">
        <v>13</v>
      </c>
      <c r="L13673" t="s">
        <v>13</v>
      </c>
    </row>
    <row r="13674" spans="1:12" x14ac:dyDescent="0.2">
      <c r="A13674" s="4">
        <v>41786</v>
      </c>
      <c r="B13674">
        <v>0.03</v>
      </c>
      <c r="C13674">
        <v>0.04</v>
      </c>
      <c r="D13674">
        <v>0.06</v>
      </c>
      <c r="E13674">
        <v>0.09</v>
      </c>
      <c r="F13674">
        <v>0.39</v>
      </c>
      <c r="G13674">
        <v>0.79</v>
      </c>
      <c r="H13674">
        <v>1.56</v>
      </c>
      <c r="I13674">
        <v>2.08</v>
      </c>
      <c r="J13674">
        <v>2.52</v>
      </c>
      <c r="K13674">
        <v>3.09</v>
      </c>
      <c r="L13674">
        <v>3.37</v>
      </c>
    </row>
    <row r="13675" spans="1:12" x14ac:dyDescent="0.2">
      <c r="A13675" s="4">
        <v>41787</v>
      </c>
      <c r="B13675">
        <v>0.04</v>
      </c>
      <c r="C13675">
        <v>0.04</v>
      </c>
      <c r="D13675">
        <v>0.05</v>
      </c>
      <c r="E13675">
        <v>0.1</v>
      </c>
      <c r="F13675">
        <v>0.37</v>
      </c>
      <c r="G13675">
        <v>0.76</v>
      </c>
      <c r="H13675">
        <v>1.5</v>
      </c>
      <c r="I13675">
        <v>2.0099999999999998</v>
      </c>
      <c r="J13675">
        <v>2.44</v>
      </c>
      <c r="K13675">
        <v>3.01</v>
      </c>
      <c r="L13675">
        <v>3.29</v>
      </c>
    </row>
    <row r="13676" spans="1:12" x14ac:dyDescent="0.2">
      <c r="A13676" s="4">
        <v>41788</v>
      </c>
      <c r="B13676">
        <v>0.05</v>
      </c>
      <c r="C13676">
        <v>0.04</v>
      </c>
      <c r="D13676">
        <v>0.05</v>
      </c>
      <c r="E13676">
        <v>0.1</v>
      </c>
      <c r="F13676">
        <v>0.37</v>
      </c>
      <c r="G13676">
        <v>0.77</v>
      </c>
      <c r="H13676">
        <v>1.52</v>
      </c>
      <c r="I13676">
        <v>2.0299999999999998</v>
      </c>
      <c r="J13676">
        <v>2.4500000000000002</v>
      </c>
      <c r="K13676">
        <v>3.03</v>
      </c>
      <c r="L13676">
        <v>3.31</v>
      </c>
    </row>
    <row r="13677" spans="1:12" x14ac:dyDescent="0.2">
      <c r="A13677" s="4">
        <v>41789</v>
      </c>
      <c r="B13677">
        <v>0.05</v>
      </c>
      <c r="C13677">
        <v>0.04</v>
      </c>
      <c r="D13677">
        <v>0.06</v>
      </c>
      <c r="E13677">
        <v>0.1</v>
      </c>
      <c r="F13677">
        <v>0.37</v>
      </c>
      <c r="G13677">
        <v>0.79</v>
      </c>
      <c r="H13677">
        <v>1.54</v>
      </c>
      <c r="I13677">
        <v>2.06</v>
      </c>
      <c r="J13677">
        <v>2.48</v>
      </c>
      <c r="K13677">
        <v>3.05</v>
      </c>
      <c r="L13677">
        <v>3.33</v>
      </c>
    </row>
    <row r="13678" spans="1:12" x14ac:dyDescent="0.2">
      <c r="A13678" s="4">
        <v>41792</v>
      </c>
      <c r="B13678">
        <v>0.04</v>
      </c>
      <c r="C13678">
        <v>0.04</v>
      </c>
      <c r="D13678">
        <v>0.06</v>
      </c>
      <c r="E13678">
        <v>0.1</v>
      </c>
      <c r="F13678">
        <v>0.39</v>
      </c>
      <c r="G13678">
        <v>0.83</v>
      </c>
      <c r="H13678">
        <v>1.6</v>
      </c>
      <c r="I13678">
        <v>2.12</v>
      </c>
      <c r="J13678">
        <v>2.54</v>
      </c>
      <c r="K13678">
        <v>3.1</v>
      </c>
      <c r="L13678">
        <v>3.38</v>
      </c>
    </row>
    <row r="13679" spans="1:12" x14ac:dyDescent="0.2">
      <c r="A13679" s="4">
        <v>41793</v>
      </c>
      <c r="B13679">
        <v>0.04</v>
      </c>
      <c r="C13679">
        <v>0.04</v>
      </c>
      <c r="D13679">
        <v>0.06</v>
      </c>
      <c r="E13679">
        <v>0.1</v>
      </c>
      <c r="F13679">
        <v>0.41</v>
      </c>
      <c r="G13679">
        <v>0.85</v>
      </c>
      <c r="H13679">
        <v>1.65</v>
      </c>
      <c r="I13679">
        <v>2.1800000000000002</v>
      </c>
      <c r="J13679">
        <v>2.6</v>
      </c>
      <c r="K13679">
        <v>3.17</v>
      </c>
      <c r="L13679">
        <v>3.43</v>
      </c>
    </row>
    <row r="13680" spans="1:12" x14ac:dyDescent="0.2">
      <c r="A13680" s="4">
        <v>41794</v>
      </c>
      <c r="B13680">
        <v>0.04</v>
      </c>
      <c r="C13680">
        <v>0.04</v>
      </c>
      <c r="D13680">
        <v>0.06</v>
      </c>
      <c r="E13680">
        <v>0.1</v>
      </c>
      <c r="F13680">
        <v>0.41</v>
      </c>
      <c r="G13680">
        <v>0.85</v>
      </c>
      <c r="H13680">
        <v>1.65</v>
      </c>
      <c r="I13680">
        <v>2.2000000000000002</v>
      </c>
      <c r="J13680">
        <v>2.61</v>
      </c>
      <c r="K13680">
        <v>3.18</v>
      </c>
      <c r="L13680">
        <v>3.45</v>
      </c>
    </row>
    <row r="13681" spans="1:12" x14ac:dyDescent="0.2">
      <c r="A13681" s="4">
        <v>41795</v>
      </c>
      <c r="B13681">
        <v>0.03</v>
      </c>
      <c r="C13681">
        <v>0.04</v>
      </c>
      <c r="D13681">
        <v>0.06</v>
      </c>
      <c r="E13681">
        <v>0.1</v>
      </c>
      <c r="F13681">
        <v>0.4</v>
      </c>
      <c r="G13681">
        <v>0.82</v>
      </c>
      <c r="H13681">
        <v>1.63</v>
      </c>
      <c r="I13681">
        <v>2.17</v>
      </c>
      <c r="J13681">
        <v>2.59</v>
      </c>
      <c r="K13681">
        <v>3.17</v>
      </c>
      <c r="L13681">
        <v>3.44</v>
      </c>
    </row>
    <row r="13682" spans="1:12" x14ac:dyDescent="0.2">
      <c r="A13682" s="4">
        <v>41796</v>
      </c>
      <c r="B13682">
        <v>0.02</v>
      </c>
      <c r="C13682">
        <v>0.04</v>
      </c>
      <c r="D13682">
        <v>0.06</v>
      </c>
      <c r="E13682">
        <v>0.11</v>
      </c>
      <c r="F13682">
        <v>0.41</v>
      </c>
      <c r="G13682">
        <v>0.86</v>
      </c>
      <c r="H13682">
        <v>1.66</v>
      </c>
      <c r="I13682">
        <v>2.19</v>
      </c>
      <c r="J13682">
        <v>2.6</v>
      </c>
      <c r="K13682">
        <v>3.17</v>
      </c>
      <c r="L13682">
        <v>3.44</v>
      </c>
    </row>
    <row r="13683" spans="1:12" x14ac:dyDescent="0.2">
      <c r="A13683" s="4">
        <v>41799</v>
      </c>
      <c r="B13683">
        <v>0.03</v>
      </c>
      <c r="C13683">
        <v>0.04</v>
      </c>
      <c r="D13683">
        <v>0.06</v>
      </c>
      <c r="E13683">
        <v>0.11</v>
      </c>
      <c r="F13683">
        <v>0.43</v>
      </c>
      <c r="G13683">
        <v>0.88</v>
      </c>
      <c r="H13683">
        <v>1.69</v>
      </c>
      <c r="I13683">
        <v>2.2200000000000002</v>
      </c>
      <c r="J13683">
        <v>2.62</v>
      </c>
      <c r="K13683">
        <v>3.18</v>
      </c>
      <c r="L13683">
        <v>3.45</v>
      </c>
    </row>
    <row r="13684" spans="1:12" x14ac:dyDescent="0.2">
      <c r="A13684" s="4">
        <v>41800</v>
      </c>
      <c r="B13684">
        <v>0.04</v>
      </c>
      <c r="C13684">
        <v>0.04</v>
      </c>
      <c r="D13684">
        <v>0.06</v>
      </c>
      <c r="E13684">
        <v>0.11</v>
      </c>
      <c r="F13684">
        <v>0.45</v>
      </c>
      <c r="G13684">
        <v>0.93</v>
      </c>
      <c r="H13684">
        <v>1.71</v>
      </c>
      <c r="I13684">
        <v>2.2400000000000002</v>
      </c>
      <c r="J13684">
        <v>2.64</v>
      </c>
      <c r="K13684">
        <v>3.2</v>
      </c>
      <c r="L13684">
        <v>3.47</v>
      </c>
    </row>
    <row r="13685" spans="1:12" x14ac:dyDescent="0.2">
      <c r="A13685" s="4">
        <v>41801</v>
      </c>
      <c r="B13685">
        <v>0.03</v>
      </c>
      <c r="C13685">
        <v>0.04</v>
      </c>
      <c r="D13685">
        <v>0.06</v>
      </c>
      <c r="E13685">
        <v>0.11</v>
      </c>
      <c r="F13685">
        <v>0.44</v>
      </c>
      <c r="G13685">
        <v>0.91</v>
      </c>
      <c r="H13685">
        <v>1.7</v>
      </c>
      <c r="I13685">
        <v>2.23</v>
      </c>
      <c r="J13685">
        <v>2.65</v>
      </c>
      <c r="K13685">
        <v>3.2</v>
      </c>
      <c r="L13685">
        <v>3.47</v>
      </c>
    </row>
    <row r="13686" spans="1:12" x14ac:dyDescent="0.2">
      <c r="A13686" s="4">
        <v>41802</v>
      </c>
      <c r="B13686">
        <v>0.02</v>
      </c>
      <c r="C13686">
        <v>0.04</v>
      </c>
      <c r="D13686">
        <v>7.0000000000000007E-2</v>
      </c>
      <c r="E13686">
        <v>0.1</v>
      </c>
      <c r="F13686">
        <v>0.42</v>
      </c>
      <c r="G13686">
        <v>0.88</v>
      </c>
      <c r="H13686">
        <v>1.66</v>
      </c>
      <c r="I13686">
        <v>2.17</v>
      </c>
      <c r="J13686">
        <v>2.58</v>
      </c>
      <c r="K13686">
        <v>3.14</v>
      </c>
      <c r="L13686">
        <v>3.41</v>
      </c>
    </row>
    <row r="13687" spans="1:12" x14ac:dyDescent="0.2">
      <c r="A13687" s="4">
        <v>41803</v>
      </c>
      <c r="B13687">
        <v>0.02</v>
      </c>
      <c r="C13687">
        <v>0.04</v>
      </c>
      <c r="D13687">
        <v>7.0000000000000007E-2</v>
      </c>
      <c r="E13687">
        <v>0.11</v>
      </c>
      <c r="F13687">
        <v>0.45</v>
      </c>
      <c r="G13687">
        <v>0.93</v>
      </c>
      <c r="H13687">
        <v>1.7</v>
      </c>
      <c r="I13687">
        <v>2.21</v>
      </c>
      <c r="J13687">
        <v>2.6</v>
      </c>
      <c r="K13687">
        <v>3.14</v>
      </c>
      <c r="L13687">
        <v>3.41</v>
      </c>
    </row>
    <row r="13688" spans="1:12" x14ac:dyDescent="0.2">
      <c r="A13688" s="4">
        <v>41806</v>
      </c>
      <c r="B13688">
        <v>0.03</v>
      </c>
      <c r="C13688">
        <v>0.04</v>
      </c>
      <c r="D13688">
        <v>7.0000000000000007E-2</v>
      </c>
      <c r="E13688">
        <v>0.11</v>
      </c>
      <c r="F13688">
        <v>0.49</v>
      </c>
      <c r="G13688">
        <v>0.95</v>
      </c>
      <c r="H13688">
        <v>1.71</v>
      </c>
      <c r="I13688">
        <v>2.21</v>
      </c>
      <c r="J13688">
        <v>2.61</v>
      </c>
      <c r="K13688">
        <v>3.14</v>
      </c>
      <c r="L13688">
        <v>3.4</v>
      </c>
    </row>
    <row r="13689" spans="1:12" x14ac:dyDescent="0.2">
      <c r="A13689" s="4">
        <v>41807</v>
      </c>
      <c r="B13689">
        <v>0.03</v>
      </c>
      <c r="C13689">
        <v>0.04</v>
      </c>
      <c r="D13689">
        <v>7.0000000000000007E-2</v>
      </c>
      <c r="E13689">
        <v>0.11</v>
      </c>
      <c r="F13689">
        <v>0.51</v>
      </c>
      <c r="G13689">
        <v>0.99</v>
      </c>
      <c r="H13689">
        <v>1.77</v>
      </c>
      <c r="I13689">
        <v>2.27</v>
      </c>
      <c r="J13689">
        <v>2.66</v>
      </c>
      <c r="K13689">
        <v>3.19</v>
      </c>
      <c r="L13689">
        <v>3.44</v>
      </c>
    </row>
    <row r="13690" spans="1:12" x14ac:dyDescent="0.2">
      <c r="A13690" s="4">
        <v>41808</v>
      </c>
      <c r="B13690">
        <v>0.03</v>
      </c>
      <c r="C13690">
        <v>0.03</v>
      </c>
      <c r="D13690">
        <v>0.06</v>
      </c>
      <c r="E13690">
        <v>0.1</v>
      </c>
      <c r="F13690">
        <v>0.48</v>
      </c>
      <c r="G13690">
        <v>0.95</v>
      </c>
      <c r="H13690">
        <v>1.71</v>
      </c>
      <c r="I13690">
        <v>2.21</v>
      </c>
      <c r="J13690">
        <v>2.61</v>
      </c>
      <c r="K13690">
        <v>3.16</v>
      </c>
      <c r="L13690">
        <v>3.43</v>
      </c>
    </row>
    <row r="13691" spans="1:12" x14ac:dyDescent="0.2">
      <c r="A13691" s="4">
        <v>41809</v>
      </c>
      <c r="B13691">
        <v>0.01</v>
      </c>
      <c r="C13691">
        <v>0.02</v>
      </c>
      <c r="D13691">
        <v>0.05</v>
      </c>
      <c r="E13691">
        <v>0.09</v>
      </c>
      <c r="F13691">
        <v>0.48</v>
      </c>
      <c r="G13691">
        <v>0.94</v>
      </c>
      <c r="H13691">
        <v>1.71</v>
      </c>
      <c r="I13691">
        <v>2.2200000000000002</v>
      </c>
      <c r="J13691">
        <v>2.64</v>
      </c>
      <c r="K13691">
        <v>3.2</v>
      </c>
      <c r="L13691">
        <v>3.47</v>
      </c>
    </row>
    <row r="13692" spans="1:12" x14ac:dyDescent="0.2">
      <c r="A13692" s="4">
        <v>41810</v>
      </c>
      <c r="B13692">
        <v>0.01</v>
      </c>
      <c r="C13692">
        <v>0.02</v>
      </c>
      <c r="D13692">
        <v>0.04</v>
      </c>
      <c r="E13692">
        <v>0.09</v>
      </c>
      <c r="F13692">
        <v>0.5</v>
      </c>
      <c r="G13692">
        <v>0.94</v>
      </c>
      <c r="H13692">
        <v>1.71</v>
      </c>
      <c r="I13692">
        <v>2.2200000000000002</v>
      </c>
      <c r="J13692">
        <v>2.63</v>
      </c>
      <c r="K13692">
        <v>3.18</v>
      </c>
      <c r="L13692">
        <v>3.44</v>
      </c>
    </row>
    <row r="13693" spans="1:12" x14ac:dyDescent="0.2">
      <c r="A13693" s="4">
        <v>41813</v>
      </c>
      <c r="B13693">
        <v>0.02</v>
      </c>
      <c r="C13693">
        <v>0.03</v>
      </c>
      <c r="D13693">
        <v>0.06</v>
      </c>
      <c r="E13693">
        <v>0.1</v>
      </c>
      <c r="F13693">
        <v>0.48</v>
      </c>
      <c r="G13693">
        <v>0.96</v>
      </c>
      <c r="H13693">
        <v>1.72</v>
      </c>
      <c r="I13693">
        <v>2.23</v>
      </c>
      <c r="J13693">
        <v>2.63</v>
      </c>
      <c r="K13693">
        <v>3.18</v>
      </c>
      <c r="L13693">
        <v>3.45</v>
      </c>
    </row>
    <row r="13694" spans="1:12" x14ac:dyDescent="0.2">
      <c r="A13694" s="4">
        <v>41814</v>
      </c>
      <c r="B13694">
        <v>0.01</v>
      </c>
      <c r="C13694">
        <v>0.03</v>
      </c>
      <c r="D13694">
        <v>0.06</v>
      </c>
      <c r="E13694">
        <v>0.12</v>
      </c>
      <c r="F13694">
        <v>0.49</v>
      </c>
      <c r="G13694">
        <v>0.95</v>
      </c>
      <c r="H13694">
        <v>1.7</v>
      </c>
      <c r="I13694">
        <v>2.19</v>
      </c>
      <c r="J13694">
        <v>2.59</v>
      </c>
      <c r="K13694">
        <v>3.14</v>
      </c>
      <c r="L13694">
        <v>3.41</v>
      </c>
    </row>
    <row r="13695" spans="1:12" x14ac:dyDescent="0.2">
      <c r="A13695" s="4">
        <v>41815</v>
      </c>
      <c r="B13695">
        <v>0.01</v>
      </c>
      <c r="C13695">
        <v>0.03</v>
      </c>
      <c r="D13695">
        <v>0.05</v>
      </c>
      <c r="E13695">
        <v>0.11</v>
      </c>
      <c r="F13695">
        <v>0.48</v>
      </c>
      <c r="G13695">
        <v>0.92</v>
      </c>
      <c r="H13695">
        <v>1.68</v>
      </c>
      <c r="I13695">
        <v>2.17</v>
      </c>
      <c r="J13695">
        <v>2.57</v>
      </c>
      <c r="K13695">
        <v>3.12</v>
      </c>
      <c r="L13695">
        <v>3.38</v>
      </c>
    </row>
    <row r="13696" spans="1:12" x14ac:dyDescent="0.2">
      <c r="A13696" s="4">
        <v>41816</v>
      </c>
      <c r="B13696">
        <v>0.01</v>
      </c>
      <c r="C13696">
        <v>0.04</v>
      </c>
      <c r="D13696">
        <v>0.06</v>
      </c>
      <c r="E13696">
        <v>0.11</v>
      </c>
      <c r="F13696">
        <v>0.46</v>
      </c>
      <c r="G13696">
        <v>0.9</v>
      </c>
      <c r="H13696">
        <v>1.64</v>
      </c>
      <c r="I13696">
        <v>2.14</v>
      </c>
      <c r="J13696">
        <v>2.5299999999999998</v>
      </c>
      <c r="K13696">
        <v>3.08</v>
      </c>
      <c r="L13696">
        <v>3.35</v>
      </c>
    </row>
    <row r="13697" spans="1:12" x14ac:dyDescent="0.2">
      <c r="A13697" s="4">
        <v>41817</v>
      </c>
      <c r="B13697">
        <v>0.02</v>
      </c>
      <c r="C13697">
        <v>0.03</v>
      </c>
      <c r="D13697">
        <v>0.06</v>
      </c>
      <c r="E13697">
        <v>0.1</v>
      </c>
      <c r="F13697">
        <v>0.45</v>
      </c>
      <c r="G13697">
        <v>0.88</v>
      </c>
      <c r="H13697">
        <v>1.64</v>
      </c>
      <c r="I13697">
        <v>2.14</v>
      </c>
      <c r="J13697">
        <v>2.54</v>
      </c>
      <c r="K13697">
        <v>3.1</v>
      </c>
      <c r="L13697">
        <v>3.36</v>
      </c>
    </row>
    <row r="13698" spans="1:12" x14ac:dyDescent="0.2">
      <c r="A13698" s="4">
        <v>41820</v>
      </c>
      <c r="B13698">
        <v>0.02</v>
      </c>
      <c r="C13698">
        <v>0.04</v>
      </c>
      <c r="D13698">
        <v>7.0000000000000007E-2</v>
      </c>
      <c r="E13698">
        <v>0.11</v>
      </c>
      <c r="F13698">
        <v>0.47</v>
      </c>
      <c r="G13698">
        <v>0.88</v>
      </c>
      <c r="H13698">
        <v>1.62</v>
      </c>
      <c r="I13698">
        <v>2.13</v>
      </c>
      <c r="J13698">
        <v>2.5299999999999998</v>
      </c>
      <c r="K13698">
        <v>3.08</v>
      </c>
      <c r="L13698">
        <v>3.34</v>
      </c>
    </row>
    <row r="13699" spans="1:12" x14ac:dyDescent="0.2">
      <c r="A13699" s="4">
        <v>41821</v>
      </c>
      <c r="B13699">
        <v>0.03</v>
      </c>
      <c r="C13699">
        <v>0.02</v>
      </c>
      <c r="D13699">
        <v>0.06</v>
      </c>
      <c r="E13699">
        <v>0.11</v>
      </c>
      <c r="F13699">
        <v>0.47</v>
      </c>
      <c r="G13699">
        <v>0.9</v>
      </c>
      <c r="H13699">
        <v>1.66</v>
      </c>
      <c r="I13699">
        <v>2.17</v>
      </c>
      <c r="J13699">
        <v>2.58</v>
      </c>
      <c r="K13699">
        <v>3.13</v>
      </c>
      <c r="L13699">
        <v>3.4</v>
      </c>
    </row>
    <row r="13700" spans="1:12" x14ac:dyDescent="0.2">
      <c r="A13700" s="4">
        <v>41822</v>
      </c>
      <c r="B13700">
        <v>0.02</v>
      </c>
      <c r="C13700">
        <v>0.02</v>
      </c>
      <c r="D13700">
        <v>0.06</v>
      </c>
      <c r="E13700">
        <v>0.12</v>
      </c>
      <c r="F13700">
        <v>0.49</v>
      </c>
      <c r="G13700">
        <v>0.95</v>
      </c>
      <c r="H13700">
        <v>1.71</v>
      </c>
      <c r="I13700">
        <v>2.2200000000000002</v>
      </c>
      <c r="J13700">
        <v>2.64</v>
      </c>
      <c r="K13700">
        <v>3.2</v>
      </c>
      <c r="L13700">
        <v>3.46</v>
      </c>
    </row>
    <row r="13701" spans="1:12" x14ac:dyDescent="0.2">
      <c r="A13701" s="4">
        <v>41823</v>
      </c>
      <c r="B13701">
        <v>0.01</v>
      </c>
      <c r="C13701">
        <v>0.01</v>
      </c>
      <c r="D13701">
        <v>0.06</v>
      </c>
      <c r="E13701">
        <v>0.11</v>
      </c>
      <c r="F13701">
        <v>0.52</v>
      </c>
      <c r="G13701">
        <v>0.98</v>
      </c>
      <c r="H13701">
        <v>1.74</v>
      </c>
      <c r="I13701">
        <v>2.25</v>
      </c>
      <c r="J13701">
        <v>2.65</v>
      </c>
      <c r="K13701">
        <v>3.21</v>
      </c>
      <c r="L13701">
        <v>3.47</v>
      </c>
    </row>
    <row r="13702" spans="1:12" x14ac:dyDescent="0.2">
      <c r="A13702" s="4">
        <v>41824</v>
      </c>
      <c r="B13702" t="s">
        <v>13</v>
      </c>
      <c r="C13702" t="s">
        <v>13</v>
      </c>
      <c r="D13702" t="s">
        <v>13</v>
      </c>
      <c r="E13702" t="s">
        <v>13</v>
      </c>
      <c r="F13702" t="s">
        <v>13</v>
      </c>
      <c r="G13702" t="s">
        <v>13</v>
      </c>
      <c r="H13702" t="s">
        <v>13</v>
      </c>
      <c r="I13702" t="s">
        <v>13</v>
      </c>
      <c r="J13702" t="s">
        <v>13</v>
      </c>
      <c r="K13702" t="s">
        <v>13</v>
      </c>
      <c r="L13702" t="s">
        <v>13</v>
      </c>
    </row>
    <row r="13703" spans="1:12" x14ac:dyDescent="0.2">
      <c r="A13703" s="4">
        <v>41827</v>
      </c>
      <c r="B13703">
        <v>0.02</v>
      </c>
      <c r="C13703">
        <v>0.04</v>
      </c>
      <c r="D13703">
        <v>0.06</v>
      </c>
      <c r="E13703">
        <v>0.12</v>
      </c>
      <c r="F13703">
        <v>0.52</v>
      </c>
      <c r="G13703">
        <v>1</v>
      </c>
      <c r="H13703">
        <v>1.74</v>
      </c>
      <c r="I13703">
        <v>2.2400000000000002</v>
      </c>
      <c r="J13703">
        <v>2.63</v>
      </c>
      <c r="K13703">
        <v>3.17</v>
      </c>
      <c r="L13703">
        <v>3.44</v>
      </c>
    </row>
    <row r="13704" spans="1:12" x14ac:dyDescent="0.2">
      <c r="A13704" s="4">
        <v>41828</v>
      </c>
      <c r="B13704">
        <v>0.02</v>
      </c>
      <c r="C13704">
        <v>0.03</v>
      </c>
      <c r="D13704">
        <v>0.06</v>
      </c>
      <c r="E13704">
        <v>0.11</v>
      </c>
      <c r="F13704">
        <v>0.51</v>
      </c>
      <c r="G13704">
        <v>0.99</v>
      </c>
      <c r="H13704">
        <v>1.7</v>
      </c>
      <c r="I13704">
        <v>2.19</v>
      </c>
      <c r="J13704">
        <v>2.58</v>
      </c>
      <c r="K13704">
        <v>3.12</v>
      </c>
      <c r="L13704">
        <v>3.38</v>
      </c>
    </row>
    <row r="13705" spans="1:12" x14ac:dyDescent="0.2">
      <c r="A13705" s="4">
        <v>41829</v>
      </c>
      <c r="B13705">
        <v>0.03</v>
      </c>
      <c r="C13705">
        <v>0.03</v>
      </c>
      <c r="D13705">
        <v>0.06</v>
      </c>
      <c r="E13705">
        <v>0.11</v>
      </c>
      <c r="F13705">
        <v>0.51</v>
      </c>
      <c r="G13705">
        <v>0.97</v>
      </c>
      <c r="H13705">
        <v>1.68</v>
      </c>
      <c r="I13705">
        <v>2.17</v>
      </c>
      <c r="J13705">
        <v>2.57</v>
      </c>
      <c r="K13705">
        <v>3.1</v>
      </c>
      <c r="L13705">
        <v>3.37</v>
      </c>
    </row>
    <row r="13706" spans="1:12" x14ac:dyDescent="0.2">
      <c r="A13706" s="4">
        <v>41830</v>
      </c>
      <c r="B13706">
        <v>0.02</v>
      </c>
      <c r="C13706">
        <v>0.02</v>
      </c>
      <c r="D13706">
        <v>0.06</v>
      </c>
      <c r="E13706">
        <v>0.1</v>
      </c>
      <c r="F13706">
        <v>0.46</v>
      </c>
      <c r="G13706">
        <v>0.93</v>
      </c>
      <c r="H13706">
        <v>1.66</v>
      </c>
      <c r="I13706">
        <v>2.15</v>
      </c>
      <c r="J13706">
        <v>2.5499999999999998</v>
      </c>
      <c r="K13706">
        <v>3.1</v>
      </c>
      <c r="L13706">
        <v>3.38</v>
      </c>
    </row>
    <row r="13707" spans="1:12" x14ac:dyDescent="0.2">
      <c r="A13707" s="4">
        <v>41831</v>
      </c>
      <c r="B13707">
        <v>0.02</v>
      </c>
      <c r="C13707">
        <v>0.02</v>
      </c>
      <c r="D13707">
        <v>7.0000000000000007E-2</v>
      </c>
      <c r="E13707">
        <v>0.11</v>
      </c>
      <c r="F13707">
        <v>0.48</v>
      </c>
      <c r="G13707">
        <v>0.92</v>
      </c>
      <c r="H13707">
        <v>1.65</v>
      </c>
      <c r="I13707">
        <v>2.13</v>
      </c>
      <c r="J13707">
        <v>2.5299999999999998</v>
      </c>
      <c r="K13707">
        <v>3.07</v>
      </c>
      <c r="L13707">
        <v>3.34</v>
      </c>
    </row>
    <row r="13708" spans="1:12" x14ac:dyDescent="0.2">
      <c r="A13708" s="4">
        <v>41834</v>
      </c>
      <c r="B13708">
        <v>0.02</v>
      </c>
      <c r="C13708">
        <v>0.03</v>
      </c>
      <c r="D13708">
        <v>0.06</v>
      </c>
      <c r="E13708">
        <v>0.11</v>
      </c>
      <c r="F13708">
        <v>0.48</v>
      </c>
      <c r="G13708">
        <v>0.95</v>
      </c>
      <c r="H13708">
        <v>1.68</v>
      </c>
      <c r="I13708">
        <v>2.17</v>
      </c>
      <c r="J13708">
        <v>2.5499999999999998</v>
      </c>
      <c r="K13708">
        <v>3.1</v>
      </c>
      <c r="L13708">
        <v>3.36</v>
      </c>
    </row>
    <row r="13709" spans="1:12" x14ac:dyDescent="0.2">
      <c r="A13709" s="4">
        <v>41835</v>
      </c>
      <c r="B13709">
        <v>0.02</v>
      </c>
      <c r="C13709">
        <v>0.02</v>
      </c>
      <c r="D13709">
        <v>0.06</v>
      </c>
      <c r="E13709">
        <v>0.11</v>
      </c>
      <c r="F13709">
        <v>0.49</v>
      </c>
      <c r="G13709">
        <v>0.97</v>
      </c>
      <c r="H13709">
        <v>1.7</v>
      </c>
      <c r="I13709">
        <v>2.1800000000000002</v>
      </c>
      <c r="J13709">
        <v>2.56</v>
      </c>
      <c r="K13709">
        <v>3.1</v>
      </c>
      <c r="L13709">
        <v>3.37</v>
      </c>
    </row>
    <row r="13710" spans="1:12" x14ac:dyDescent="0.2">
      <c r="A13710" s="4">
        <v>41836</v>
      </c>
      <c r="B13710">
        <v>0.02</v>
      </c>
      <c r="C13710">
        <v>0.02</v>
      </c>
      <c r="D13710">
        <v>0.06</v>
      </c>
      <c r="E13710">
        <v>0.11</v>
      </c>
      <c r="F13710">
        <v>0.5</v>
      </c>
      <c r="G13710">
        <v>0.98</v>
      </c>
      <c r="H13710">
        <v>1.71</v>
      </c>
      <c r="I13710">
        <v>2.1800000000000002</v>
      </c>
      <c r="J13710">
        <v>2.5499999999999998</v>
      </c>
      <c r="K13710">
        <v>3.08</v>
      </c>
      <c r="L13710">
        <v>3.35</v>
      </c>
    </row>
    <row r="13711" spans="1:12" x14ac:dyDescent="0.2">
      <c r="A13711" s="4">
        <v>41837</v>
      </c>
      <c r="B13711">
        <v>0.02</v>
      </c>
      <c r="C13711">
        <v>0.02</v>
      </c>
      <c r="D13711">
        <v>0.06</v>
      </c>
      <c r="E13711">
        <v>0.1</v>
      </c>
      <c r="F13711">
        <v>0.47</v>
      </c>
      <c r="G13711">
        <v>0.94</v>
      </c>
      <c r="H13711">
        <v>1.65</v>
      </c>
      <c r="I13711">
        <v>2.11</v>
      </c>
      <c r="J13711">
        <v>2.4700000000000002</v>
      </c>
      <c r="K13711">
        <v>3.01</v>
      </c>
      <c r="L13711">
        <v>3.27</v>
      </c>
    </row>
    <row r="13712" spans="1:12" x14ac:dyDescent="0.2">
      <c r="A13712" s="4">
        <v>41838</v>
      </c>
      <c r="B13712">
        <v>0.03</v>
      </c>
      <c r="C13712">
        <v>0.02</v>
      </c>
      <c r="D13712">
        <v>0.05</v>
      </c>
      <c r="E13712">
        <v>0.1</v>
      </c>
      <c r="F13712">
        <v>0.51</v>
      </c>
      <c r="G13712">
        <v>0.97</v>
      </c>
      <c r="H13712">
        <v>1.69</v>
      </c>
      <c r="I13712">
        <v>2.14</v>
      </c>
      <c r="J13712">
        <v>2.5</v>
      </c>
      <c r="K13712">
        <v>3.03</v>
      </c>
      <c r="L13712">
        <v>3.29</v>
      </c>
    </row>
    <row r="13713" spans="1:12" x14ac:dyDescent="0.2">
      <c r="A13713" s="4">
        <v>41841</v>
      </c>
      <c r="B13713">
        <v>0.02</v>
      </c>
      <c r="C13713">
        <v>0.03</v>
      </c>
      <c r="D13713">
        <v>0.06</v>
      </c>
      <c r="E13713">
        <v>0.11</v>
      </c>
      <c r="F13713">
        <v>0.51</v>
      </c>
      <c r="G13713">
        <v>0.99</v>
      </c>
      <c r="H13713">
        <v>1.7</v>
      </c>
      <c r="I13713">
        <v>2.14</v>
      </c>
      <c r="J13713">
        <v>2.4900000000000002</v>
      </c>
      <c r="K13713">
        <v>3.01</v>
      </c>
      <c r="L13713">
        <v>3.26</v>
      </c>
    </row>
    <row r="13714" spans="1:12" x14ac:dyDescent="0.2">
      <c r="A13714" s="4">
        <v>41842</v>
      </c>
      <c r="B13714">
        <v>0.03</v>
      </c>
      <c r="C13714">
        <v>0.03</v>
      </c>
      <c r="D13714">
        <v>7.0000000000000007E-2</v>
      </c>
      <c r="E13714">
        <v>0.11</v>
      </c>
      <c r="F13714">
        <v>0.49</v>
      </c>
      <c r="G13714">
        <v>0.97</v>
      </c>
      <c r="H13714">
        <v>1.68</v>
      </c>
      <c r="I13714">
        <v>2.13</v>
      </c>
      <c r="J13714">
        <v>2.48</v>
      </c>
      <c r="K13714">
        <v>3</v>
      </c>
      <c r="L13714">
        <v>3.25</v>
      </c>
    </row>
    <row r="13715" spans="1:12" x14ac:dyDescent="0.2">
      <c r="A13715" s="4">
        <v>41843</v>
      </c>
      <c r="B13715">
        <v>0.03</v>
      </c>
      <c r="C13715">
        <v>0.03</v>
      </c>
      <c r="D13715">
        <v>0.05</v>
      </c>
      <c r="E13715">
        <v>0.11</v>
      </c>
      <c r="F13715">
        <v>0.5</v>
      </c>
      <c r="G13715">
        <v>0.96</v>
      </c>
      <c r="H13715">
        <v>1.67</v>
      </c>
      <c r="I13715">
        <v>2.12</v>
      </c>
      <c r="J13715">
        <v>2.48</v>
      </c>
      <c r="K13715">
        <v>3</v>
      </c>
      <c r="L13715">
        <v>3.26</v>
      </c>
    </row>
    <row r="13716" spans="1:12" x14ac:dyDescent="0.2">
      <c r="A13716" s="4">
        <v>41844</v>
      </c>
      <c r="B13716">
        <v>0.04</v>
      </c>
      <c r="C13716">
        <v>0.03</v>
      </c>
      <c r="D13716">
        <v>0.06</v>
      </c>
      <c r="E13716">
        <v>0.11</v>
      </c>
      <c r="F13716">
        <v>0.53</v>
      </c>
      <c r="G13716">
        <v>1</v>
      </c>
      <c r="H13716">
        <v>1.72</v>
      </c>
      <c r="I13716">
        <v>2.1800000000000002</v>
      </c>
      <c r="J13716">
        <v>2.52</v>
      </c>
      <c r="K13716">
        <v>3.04</v>
      </c>
      <c r="L13716">
        <v>3.3</v>
      </c>
    </row>
    <row r="13717" spans="1:12" x14ac:dyDescent="0.2">
      <c r="A13717" s="4">
        <v>41845</v>
      </c>
      <c r="B13717">
        <v>0.03</v>
      </c>
      <c r="C13717">
        <v>0.03</v>
      </c>
      <c r="D13717">
        <v>0.06</v>
      </c>
      <c r="E13717">
        <v>0.11</v>
      </c>
      <c r="F13717">
        <v>0.53</v>
      </c>
      <c r="G13717">
        <v>0.98</v>
      </c>
      <c r="H13717">
        <v>1.69</v>
      </c>
      <c r="I13717">
        <v>2.14</v>
      </c>
      <c r="J13717">
        <v>2.48</v>
      </c>
      <c r="K13717">
        <v>2.99</v>
      </c>
      <c r="L13717">
        <v>3.24</v>
      </c>
    </row>
    <row r="13718" spans="1:12" x14ac:dyDescent="0.2">
      <c r="A13718" s="4">
        <v>41848</v>
      </c>
      <c r="B13718">
        <v>0.03</v>
      </c>
      <c r="C13718">
        <v>0.04</v>
      </c>
      <c r="D13718">
        <v>0.06</v>
      </c>
      <c r="E13718">
        <v>0.11</v>
      </c>
      <c r="F13718">
        <v>0.54</v>
      </c>
      <c r="G13718">
        <v>1.01</v>
      </c>
      <c r="H13718">
        <v>1.73</v>
      </c>
      <c r="I13718">
        <v>2.17</v>
      </c>
      <c r="J13718">
        <v>2.5</v>
      </c>
      <c r="K13718">
        <v>3.01</v>
      </c>
      <c r="L13718">
        <v>3.26</v>
      </c>
    </row>
    <row r="13719" spans="1:12" x14ac:dyDescent="0.2">
      <c r="A13719" s="4">
        <v>41849</v>
      </c>
      <c r="B13719">
        <v>0.03</v>
      </c>
      <c r="C13719">
        <v>0.02</v>
      </c>
      <c r="D13719">
        <v>0.06</v>
      </c>
      <c r="E13719">
        <v>0.12</v>
      </c>
      <c r="F13719">
        <v>0.54</v>
      </c>
      <c r="G13719">
        <v>1</v>
      </c>
      <c r="H13719">
        <v>1.7</v>
      </c>
      <c r="I13719">
        <v>2.14</v>
      </c>
      <c r="J13719">
        <v>2.4700000000000002</v>
      </c>
      <c r="K13719">
        <v>2.97</v>
      </c>
      <c r="L13719">
        <v>3.22</v>
      </c>
    </row>
    <row r="13720" spans="1:12" x14ac:dyDescent="0.2">
      <c r="A13720" s="4">
        <v>41850</v>
      </c>
      <c r="B13720">
        <v>0.03</v>
      </c>
      <c r="C13720">
        <v>0.04</v>
      </c>
      <c r="D13720">
        <v>0.06</v>
      </c>
      <c r="E13720">
        <v>0.13</v>
      </c>
      <c r="F13720">
        <v>0.56000000000000005</v>
      </c>
      <c r="G13720">
        <v>1.04</v>
      </c>
      <c r="H13720">
        <v>1.77</v>
      </c>
      <c r="I13720">
        <v>2.2400000000000002</v>
      </c>
      <c r="J13720">
        <v>2.57</v>
      </c>
      <c r="K13720">
        <v>3.06</v>
      </c>
      <c r="L13720">
        <v>3.31</v>
      </c>
    </row>
    <row r="13721" spans="1:12" x14ac:dyDescent="0.2">
      <c r="A13721" s="4">
        <v>41851</v>
      </c>
      <c r="B13721">
        <v>0.01</v>
      </c>
      <c r="C13721">
        <v>0.03</v>
      </c>
      <c r="D13721">
        <v>0.05</v>
      </c>
      <c r="E13721">
        <v>0.12</v>
      </c>
      <c r="F13721">
        <v>0.53</v>
      </c>
      <c r="G13721">
        <v>1.02</v>
      </c>
      <c r="H13721">
        <v>1.76</v>
      </c>
      <c r="I13721">
        <v>2.2400000000000002</v>
      </c>
      <c r="J13721">
        <v>2.58</v>
      </c>
      <c r="K13721">
        <v>3.07</v>
      </c>
      <c r="L13721">
        <v>3.32</v>
      </c>
    </row>
    <row r="13722" spans="1:12" x14ac:dyDescent="0.2">
      <c r="A13722" s="4">
        <v>41852</v>
      </c>
      <c r="B13722">
        <v>0.01</v>
      </c>
      <c r="C13722">
        <v>0.03</v>
      </c>
      <c r="D13722">
        <v>0.05</v>
      </c>
      <c r="E13722">
        <v>0.13</v>
      </c>
      <c r="F13722">
        <v>0.47</v>
      </c>
      <c r="G13722">
        <v>0.94</v>
      </c>
      <c r="H13722">
        <v>1.67</v>
      </c>
      <c r="I13722">
        <v>2.16</v>
      </c>
      <c r="J13722">
        <v>2.52</v>
      </c>
      <c r="K13722">
        <v>3.03</v>
      </c>
      <c r="L13722">
        <v>3.29</v>
      </c>
    </row>
    <row r="13723" spans="1:12" x14ac:dyDescent="0.2">
      <c r="A13723" s="4">
        <v>41855</v>
      </c>
      <c r="B13723">
        <v>0.02</v>
      </c>
      <c r="C13723">
        <v>0.04</v>
      </c>
      <c r="D13723">
        <v>0.06</v>
      </c>
      <c r="E13723">
        <v>0.12</v>
      </c>
      <c r="F13723">
        <v>0.47</v>
      </c>
      <c r="G13723">
        <v>0.93</v>
      </c>
      <c r="H13723">
        <v>1.66</v>
      </c>
      <c r="I13723">
        <v>2.15</v>
      </c>
      <c r="J13723">
        <v>2.5099999999999998</v>
      </c>
      <c r="K13723">
        <v>3.04</v>
      </c>
      <c r="L13723">
        <v>3.3</v>
      </c>
    </row>
    <row r="13724" spans="1:12" x14ac:dyDescent="0.2">
      <c r="A13724" s="4">
        <v>41856</v>
      </c>
      <c r="B13724">
        <v>0.03</v>
      </c>
      <c r="C13724">
        <v>0.03</v>
      </c>
      <c r="D13724">
        <v>0.05</v>
      </c>
      <c r="E13724">
        <v>0.12</v>
      </c>
      <c r="F13724">
        <v>0.47</v>
      </c>
      <c r="G13724">
        <v>0.93</v>
      </c>
      <c r="H13724">
        <v>1.66</v>
      </c>
      <c r="I13724">
        <v>2.14</v>
      </c>
      <c r="J13724">
        <v>2.4900000000000002</v>
      </c>
      <c r="K13724">
        <v>3.02</v>
      </c>
      <c r="L13724">
        <v>3.28</v>
      </c>
    </row>
    <row r="13725" spans="1:12" x14ac:dyDescent="0.2">
      <c r="A13725" s="4">
        <v>41857</v>
      </c>
      <c r="B13725">
        <v>0.03</v>
      </c>
      <c r="C13725">
        <v>0.03</v>
      </c>
      <c r="D13725">
        <v>0.05</v>
      </c>
      <c r="E13725">
        <v>0.11</v>
      </c>
      <c r="F13725">
        <v>0.48</v>
      </c>
      <c r="G13725">
        <v>0.93</v>
      </c>
      <c r="H13725">
        <v>1.66</v>
      </c>
      <c r="I13725">
        <v>2.13</v>
      </c>
      <c r="J13725">
        <v>2.4900000000000002</v>
      </c>
      <c r="K13725">
        <v>3.01</v>
      </c>
      <c r="L13725">
        <v>3.27</v>
      </c>
    </row>
    <row r="13726" spans="1:12" x14ac:dyDescent="0.2">
      <c r="A13726" s="4">
        <v>41858</v>
      </c>
      <c r="B13726">
        <v>0.03</v>
      </c>
      <c r="C13726">
        <v>0.03</v>
      </c>
      <c r="D13726">
        <v>0.04</v>
      </c>
      <c r="E13726">
        <v>0.11</v>
      </c>
      <c r="F13726">
        <v>0.44</v>
      </c>
      <c r="G13726">
        <v>0.89</v>
      </c>
      <c r="H13726">
        <v>1.6</v>
      </c>
      <c r="I13726">
        <v>2.0699999999999998</v>
      </c>
      <c r="J13726">
        <v>2.4300000000000002</v>
      </c>
      <c r="K13726">
        <v>2.97</v>
      </c>
      <c r="L13726">
        <v>3.23</v>
      </c>
    </row>
    <row r="13727" spans="1:12" x14ac:dyDescent="0.2">
      <c r="A13727" s="4">
        <v>41859</v>
      </c>
      <c r="B13727">
        <v>0.03</v>
      </c>
      <c r="C13727">
        <v>0.03</v>
      </c>
      <c r="D13727">
        <v>0.05</v>
      </c>
      <c r="E13727">
        <v>0.1</v>
      </c>
      <c r="F13727">
        <v>0.45</v>
      </c>
      <c r="G13727">
        <v>0.91</v>
      </c>
      <c r="H13727">
        <v>1.62</v>
      </c>
      <c r="I13727">
        <v>2.09</v>
      </c>
      <c r="J13727">
        <v>2.44</v>
      </c>
      <c r="K13727">
        <v>2.97</v>
      </c>
      <c r="L13727">
        <v>3.23</v>
      </c>
    </row>
    <row r="13728" spans="1:12" x14ac:dyDescent="0.2">
      <c r="A13728" s="4">
        <v>41862</v>
      </c>
      <c r="B13728">
        <v>0.03</v>
      </c>
      <c r="C13728">
        <v>0.04</v>
      </c>
      <c r="D13728">
        <v>0.05</v>
      </c>
      <c r="E13728">
        <v>0.1</v>
      </c>
      <c r="F13728">
        <v>0.47</v>
      </c>
      <c r="G13728">
        <v>0.93</v>
      </c>
      <c r="H13728">
        <v>1.62</v>
      </c>
      <c r="I13728">
        <v>2.09</v>
      </c>
      <c r="J13728">
        <v>2.44</v>
      </c>
      <c r="K13728">
        <v>2.97</v>
      </c>
      <c r="L13728">
        <v>3.24</v>
      </c>
    </row>
    <row r="13729" spans="1:12" x14ac:dyDescent="0.2">
      <c r="A13729" s="4">
        <v>41863</v>
      </c>
      <c r="B13729">
        <v>0.05</v>
      </c>
      <c r="C13729">
        <v>0.03</v>
      </c>
      <c r="D13729">
        <v>0.05</v>
      </c>
      <c r="E13729">
        <v>0.1</v>
      </c>
      <c r="F13729">
        <v>0.45</v>
      </c>
      <c r="G13729">
        <v>0.92</v>
      </c>
      <c r="H13729">
        <v>1.63</v>
      </c>
      <c r="I13729">
        <v>2.1</v>
      </c>
      <c r="J13729">
        <v>2.46</v>
      </c>
      <c r="K13729">
        <v>3</v>
      </c>
      <c r="L13729">
        <v>3.27</v>
      </c>
    </row>
    <row r="13730" spans="1:12" x14ac:dyDescent="0.2">
      <c r="A13730" s="4">
        <v>41864</v>
      </c>
      <c r="B13730">
        <v>0.04</v>
      </c>
      <c r="C13730">
        <v>0.04</v>
      </c>
      <c r="D13730">
        <v>0.06</v>
      </c>
      <c r="E13730">
        <v>0.1</v>
      </c>
      <c r="F13730">
        <v>0.43</v>
      </c>
      <c r="G13730">
        <v>0.88</v>
      </c>
      <c r="H13730">
        <v>1.59</v>
      </c>
      <c r="I13730">
        <v>2.06</v>
      </c>
      <c r="J13730">
        <v>2.4300000000000002</v>
      </c>
      <c r="K13730">
        <v>2.97</v>
      </c>
      <c r="L13730">
        <v>3.24</v>
      </c>
    </row>
    <row r="13731" spans="1:12" x14ac:dyDescent="0.2">
      <c r="A13731" s="4">
        <v>41865</v>
      </c>
      <c r="B13731">
        <v>0.04</v>
      </c>
      <c r="C13731">
        <v>0.04</v>
      </c>
      <c r="D13731">
        <v>0.06</v>
      </c>
      <c r="E13731">
        <v>0.1</v>
      </c>
      <c r="F13731">
        <v>0.42</v>
      </c>
      <c r="G13731">
        <v>0.87</v>
      </c>
      <c r="H13731">
        <v>1.58</v>
      </c>
      <c r="I13731">
        <v>2.04</v>
      </c>
      <c r="J13731">
        <v>2.4</v>
      </c>
      <c r="K13731">
        <v>2.93</v>
      </c>
      <c r="L13731">
        <v>3.2</v>
      </c>
    </row>
    <row r="13732" spans="1:12" x14ac:dyDescent="0.2">
      <c r="A13732" s="4">
        <v>41866</v>
      </c>
      <c r="B13732">
        <v>0.03</v>
      </c>
      <c r="C13732">
        <v>0.03</v>
      </c>
      <c r="D13732">
        <v>0.05</v>
      </c>
      <c r="E13732">
        <v>0.09</v>
      </c>
      <c r="F13732">
        <v>0.42</v>
      </c>
      <c r="G13732">
        <v>0.86</v>
      </c>
      <c r="H13732">
        <v>1.55</v>
      </c>
      <c r="I13732">
        <v>1.99</v>
      </c>
      <c r="J13732">
        <v>2.34</v>
      </c>
      <c r="K13732">
        <v>2.86</v>
      </c>
      <c r="L13732">
        <v>3.13</v>
      </c>
    </row>
    <row r="13733" spans="1:12" x14ac:dyDescent="0.2">
      <c r="A13733" s="4">
        <v>41869</v>
      </c>
      <c r="B13733">
        <v>0.02</v>
      </c>
      <c r="C13733">
        <v>0.03</v>
      </c>
      <c r="D13733">
        <v>0.05</v>
      </c>
      <c r="E13733">
        <v>0.1</v>
      </c>
      <c r="F13733">
        <v>0.44</v>
      </c>
      <c r="G13733">
        <v>0.89</v>
      </c>
      <c r="H13733">
        <v>1.58</v>
      </c>
      <c r="I13733">
        <v>2.04</v>
      </c>
      <c r="J13733">
        <v>2.39</v>
      </c>
      <c r="K13733">
        <v>2.92</v>
      </c>
      <c r="L13733">
        <v>3.2</v>
      </c>
    </row>
    <row r="13734" spans="1:12" x14ac:dyDescent="0.2">
      <c r="A13734" s="4">
        <v>41870</v>
      </c>
      <c r="B13734">
        <v>0.04</v>
      </c>
      <c r="C13734">
        <v>0.03</v>
      </c>
      <c r="D13734">
        <v>0.05</v>
      </c>
      <c r="E13734">
        <v>0.11</v>
      </c>
      <c r="F13734">
        <v>0.46</v>
      </c>
      <c r="G13734">
        <v>0.9</v>
      </c>
      <c r="H13734">
        <v>1.59</v>
      </c>
      <c r="I13734">
        <v>2.0499999999999998</v>
      </c>
      <c r="J13734">
        <v>2.4</v>
      </c>
      <c r="K13734">
        <v>2.94</v>
      </c>
      <c r="L13734">
        <v>3.21</v>
      </c>
    </row>
    <row r="13735" spans="1:12" x14ac:dyDescent="0.2">
      <c r="A13735" s="4">
        <v>41871</v>
      </c>
      <c r="B13735">
        <v>0.04</v>
      </c>
      <c r="C13735">
        <v>0.04</v>
      </c>
      <c r="D13735">
        <v>0.06</v>
      </c>
      <c r="E13735">
        <v>0.12</v>
      </c>
      <c r="F13735">
        <v>0.49</v>
      </c>
      <c r="G13735">
        <v>0.94</v>
      </c>
      <c r="H13735">
        <v>1.65</v>
      </c>
      <c r="I13735">
        <v>2.09</v>
      </c>
      <c r="J13735">
        <v>2.4300000000000002</v>
      </c>
      <c r="K13735">
        <v>2.95</v>
      </c>
      <c r="L13735">
        <v>3.22</v>
      </c>
    </row>
    <row r="13736" spans="1:12" x14ac:dyDescent="0.2">
      <c r="A13736" s="4">
        <v>41872</v>
      </c>
      <c r="B13736">
        <v>0.03</v>
      </c>
      <c r="C13736">
        <v>0.02</v>
      </c>
      <c r="D13736">
        <v>0.06</v>
      </c>
      <c r="E13736">
        <v>0.1</v>
      </c>
      <c r="F13736">
        <v>0.49</v>
      </c>
      <c r="G13736">
        <v>0.95</v>
      </c>
      <c r="H13736">
        <v>1.64</v>
      </c>
      <c r="I13736">
        <v>2.08</v>
      </c>
      <c r="J13736">
        <v>2.41</v>
      </c>
      <c r="K13736">
        <v>2.92</v>
      </c>
      <c r="L13736">
        <v>3.19</v>
      </c>
    </row>
    <row r="13737" spans="1:12" x14ac:dyDescent="0.2">
      <c r="A13737" s="4">
        <v>41873</v>
      </c>
      <c r="B13737">
        <v>0.04</v>
      </c>
      <c r="C13737">
        <v>0.03</v>
      </c>
      <c r="D13737">
        <v>0.06</v>
      </c>
      <c r="E13737">
        <v>0.1</v>
      </c>
      <c r="F13737">
        <v>0.53</v>
      </c>
      <c r="G13737">
        <v>0.98</v>
      </c>
      <c r="H13737">
        <v>1.68</v>
      </c>
      <c r="I13737">
        <v>2.1</v>
      </c>
      <c r="J13737">
        <v>2.4</v>
      </c>
      <c r="K13737">
        <v>2.9</v>
      </c>
      <c r="L13737">
        <v>3.16</v>
      </c>
    </row>
    <row r="13738" spans="1:12" x14ac:dyDescent="0.2">
      <c r="A13738" s="4">
        <v>41876</v>
      </c>
      <c r="B13738">
        <v>0.02</v>
      </c>
      <c r="C13738">
        <v>0.04</v>
      </c>
      <c r="D13738">
        <v>0.05</v>
      </c>
      <c r="E13738">
        <v>0.11</v>
      </c>
      <c r="F13738">
        <v>0.53</v>
      </c>
      <c r="G13738">
        <v>0.99</v>
      </c>
      <c r="H13738">
        <v>1.69</v>
      </c>
      <c r="I13738">
        <v>2.09</v>
      </c>
      <c r="J13738">
        <v>2.39</v>
      </c>
      <c r="K13738">
        <v>2.88</v>
      </c>
      <c r="L13738">
        <v>3.13</v>
      </c>
    </row>
    <row r="13739" spans="1:12" x14ac:dyDescent="0.2">
      <c r="A13739" s="4">
        <v>41877</v>
      </c>
      <c r="B13739">
        <v>0.04</v>
      </c>
      <c r="C13739">
        <v>0.03</v>
      </c>
      <c r="D13739">
        <v>0.05</v>
      </c>
      <c r="E13739">
        <v>0.12</v>
      </c>
      <c r="F13739">
        <v>0.52</v>
      </c>
      <c r="G13739">
        <v>0.98</v>
      </c>
      <c r="H13739">
        <v>1.68</v>
      </c>
      <c r="I13739">
        <v>2.08</v>
      </c>
      <c r="J13739">
        <v>2.39</v>
      </c>
      <c r="K13739">
        <v>2.89</v>
      </c>
      <c r="L13739">
        <v>3.15</v>
      </c>
    </row>
    <row r="13740" spans="1:12" x14ac:dyDescent="0.2">
      <c r="A13740" s="4">
        <v>41878</v>
      </c>
      <c r="B13740">
        <v>0.02</v>
      </c>
      <c r="C13740">
        <v>0.04</v>
      </c>
      <c r="D13740">
        <v>0.05</v>
      </c>
      <c r="E13740">
        <v>0.11</v>
      </c>
      <c r="F13740">
        <v>0.51</v>
      </c>
      <c r="G13740">
        <v>0.97</v>
      </c>
      <c r="H13740">
        <v>1.65</v>
      </c>
      <c r="I13740">
        <v>2.0499999999999998</v>
      </c>
      <c r="J13740">
        <v>2.37</v>
      </c>
      <c r="K13740">
        <v>2.85</v>
      </c>
      <c r="L13740">
        <v>3.11</v>
      </c>
    </row>
    <row r="13741" spans="1:12" x14ac:dyDescent="0.2">
      <c r="A13741" s="4">
        <v>41879</v>
      </c>
      <c r="B13741">
        <v>0.02</v>
      </c>
      <c r="C13741">
        <v>0.03</v>
      </c>
      <c r="D13741">
        <v>0.05</v>
      </c>
      <c r="E13741">
        <v>0.11</v>
      </c>
      <c r="F13741">
        <v>0.5</v>
      </c>
      <c r="G13741">
        <v>0.95</v>
      </c>
      <c r="H13741">
        <v>1.63</v>
      </c>
      <c r="I13741">
        <v>2.04</v>
      </c>
      <c r="J13741">
        <v>2.34</v>
      </c>
      <c r="K13741">
        <v>2.82</v>
      </c>
      <c r="L13741">
        <v>3.08</v>
      </c>
    </row>
    <row r="13742" spans="1:12" x14ac:dyDescent="0.2">
      <c r="A13742" s="4">
        <v>41880</v>
      </c>
      <c r="B13742">
        <v>0.02</v>
      </c>
      <c r="C13742">
        <v>0.03</v>
      </c>
      <c r="D13742">
        <v>0.05</v>
      </c>
      <c r="E13742">
        <v>0.09</v>
      </c>
      <c r="F13742">
        <v>0.48</v>
      </c>
      <c r="G13742">
        <v>0.94</v>
      </c>
      <c r="H13742">
        <v>1.63</v>
      </c>
      <c r="I13742">
        <v>2.0499999999999998</v>
      </c>
      <c r="J13742">
        <v>2.35</v>
      </c>
      <c r="K13742">
        <v>2.83</v>
      </c>
      <c r="L13742">
        <v>3.09</v>
      </c>
    </row>
    <row r="13743" spans="1:12" x14ac:dyDescent="0.2">
      <c r="A13743" s="4">
        <v>41883</v>
      </c>
      <c r="B13743" t="s">
        <v>13</v>
      </c>
      <c r="C13743" t="s">
        <v>13</v>
      </c>
      <c r="D13743" t="s">
        <v>13</v>
      </c>
      <c r="E13743" t="s">
        <v>13</v>
      </c>
      <c r="F13743" t="s">
        <v>13</v>
      </c>
      <c r="G13743" t="s">
        <v>13</v>
      </c>
      <c r="H13743" t="s">
        <v>13</v>
      </c>
      <c r="I13743" t="s">
        <v>13</v>
      </c>
      <c r="J13743" t="s">
        <v>13</v>
      </c>
      <c r="K13743" t="s">
        <v>13</v>
      </c>
      <c r="L13743" t="s">
        <v>13</v>
      </c>
    </row>
    <row r="13744" spans="1:12" x14ac:dyDescent="0.2">
      <c r="A13744" s="4">
        <v>41884</v>
      </c>
      <c r="B13744">
        <v>0.02</v>
      </c>
      <c r="C13744">
        <v>0.03</v>
      </c>
      <c r="D13744">
        <v>0.05</v>
      </c>
      <c r="E13744">
        <v>0.1</v>
      </c>
      <c r="F13744">
        <v>0.53</v>
      </c>
      <c r="G13744">
        <v>0.99</v>
      </c>
      <c r="H13744">
        <v>1.69</v>
      </c>
      <c r="I13744">
        <v>2.11</v>
      </c>
      <c r="J13744">
        <v>2.42</v>
      </c>
      <c r="K13744">
        <v>2.91</v>
      </c>
      <c r="L13744">
        <v>3.17</v>
      </c>
    </row>
    <row r="13745" spans="1:12" x14ac:dyDescent="0.2">
      <c r="A13745" s="4">
        <v>41885</v>
      </c>
      <c r="B13745">
        <v>0.02</v>
      </c>
      <c r="C13745">
        <v>0.03</v>
      </c>
      <c r="D13745">
        <v>0.05</v>
      </c>
      <c r="E13745">
        <v>0.11</v>
      </c>
      <c r="F13745">
        <v>0.52</v>
      </c>
      <c r="G13745">
        <v>0.99</v>
      </c>
      <c r="H13745">
        <v>1.69</v>
      </c>
      <c r="I13745">
        <v>2.11</v>
      </c>
      <c r="J13745">
        <v>2.41</v>
      </c>
      <c r="K13745">
        <v>2.9</v>
      </c>
      <c r="L13745">
        <v>3.15</v>
      </c>
    </row>
    <row r="13746" spans="1:12" x14ac:dyDescent="0.2">
      <c r="A13746" s="4">
        <v>41886</v>
      </c>
      <c r="B13746">
        <v>0.02</v>
      </c>
      <c r="C13746">
        <v>0.03</v>
      </c>
      <c r="D13746">
        <v>0.05</v>
      </c>
      <c r="E13746">
        <v>0.1</v>
      </c>
      <c r="F13746">
        <v>0.54</v>
      </c>
      <c r="G13746">
        <v>1.01</v>
      </c>
      <c r="H13746">
        <v>1.71</v>
      </c>
      <c r="I13746">
        <v>2.14</v>
      </c>
      <c r="J13746">
        <v>2.4500000000000002</v>
      </c>
      <c r="K13746">
        <v>2.95</v>
      </c>
      <c r="L13746">
        <v>3.21</v>
      </c>
    </row>
    <row r="13747" spans="1:12" x14ac:dyDescent="0.2">
      <c r="A13747" s="4">
        <v>41887</v>
      </c>
      <c r="B13747">
        <v>0.02</v>
      </c>
      <c r="C13747">
        <v>0.03</v>
      </c>
      <c r="D13747">
        <v>0.05</v>
      </c>
      <c r="E13747">
        <v>0.1</v>
      </c>
      <c r="F13747">
        <v>0.52</v>
      </c>
      <c r="G13747">
        <v>0.99</v>
      </c>
      <c r="H13747">
        <v>1.69</v>
      </c>
      <c r="I13747">
        <v>2.14</v>
      </c>
      <c r="J13747">
        <v>2.46</v>
      </c>
      <c r="K13747">
        <v>2.97</v>
      </c>
      <c r="L13747">
        <v>3.23</v>
      </c>
    </row>
    <row r="13748" spans="1:12" x14ac:dyDescent="0.2">
      <c r="A13748" s="4">
        <v>41890</v>
      </c>
      <c r="B13748">
        <v>0.01</v>
      </c>
      <c r="C13748">
        <v>0.02</v>
      </c>
      <c r="D13748">
        <v>0.05</v>
      </c>
      <c r="E13748">
        <v>0.1</v>
      </c>
      <c r="F13748">
        <v>0.54</v>
      </c>
      <c r="G13748">
        <v>1.02</v>
      </c>
      <c r="H13748">
        <v>1.72</v>
      </c>
      <c r="I13748">
        <v>2.16</v>
      </c>
      <c r="J13748">
        <v>2.48</v>
      </c>
      <c r="K13748">
        <v>2.97</v>
      </c>
      <c r="L13748">
        <v>3.23</v>
      </c>
    </row>
    <row r="13749" spans="1:12" x14ac:dyDescent="0.2">
      <c r="A13749" s="4">
        <v>41891</v>
      </c>
      <c r="B13749">
        <v>0.01</v>
      </c>
      <c r="C13749">
        <v>0.02</v>
      </c>
      <c r="D13749">
        <v>0.05</v>
      </c>
      <c r="E13749">
        <v>0.11</v>
      </c>
      <c r="F13749">
        <v>0.56000000000000005</v>
      </c>
      <c r="G13749">
        <v>1.06</v>
      </c>
      <c r="H13749">
        <v>1.76</v>
      </c>
      <c r="I13749">
        <v>2.19</v>
      </c>
      <c r="J13749">
        <v>2.5</v>
      </c>
      <c r="K13749">
        <v>2.97</v>
      </c>
      <c r="L13749">
        <v>3.23</v>
      </c>
    </row>
    <row r="13750" spans="1:12" x14ac:dyDescent="0.2">
      <c r="A13750" s="4">
        <v>41892</v>
      </c>
      <c r="B13750">
        <v>0.01</v>
      </c>
      <c r="C13750">
        <v>0.02</v>
      </c>
      <c r="D13750">
        <v>0.05</v>
      </c>
      <c r="E13750">
        <v>0.11</v>
      </c>
      <c r="F13750">
        <v>0.57999999999999996</v>
      </c>
      <c r="G13750">
        <v>1.07</v>
      </c>
      <c r="H13750">
        <v>1.79</v>
      </c>
      <c r="I13750">
        <v>2.2200000000000002</v>
      </c>
      <c r="J13750">
        <v>2.54</v>
      </c>
      <c r="K13750">
        <v>3.01</v>
      </c>
      <c r="L13750">
        <v>3.26</v>
      </c>
    </row>
    <row r="13751" spans="1:12" x14ac:dyDescent="0.2">
      <c r="A13751" s="4">
        <v>41893</v>
      </c>
      <c r="B13751">
        <v>0.01</v>
      </c>
      <c r="C13751">
        <v>0.02</v>
      </c>
      <c r="D13751">
        <v>0.05</v>
      </c>
      <c r="E13751">
        <v>0.11</v>
      </c>
      <c r="F13751">
        <v>0.57999999999999996</v>
      </c>
      <c r="G13751">
        <v>1.07</v>
      </c>
      <c r="H13751">
        <v>1.79</v>
      </c>
      <c r="I13751">
        <v>2.2200000000000002</v>
      </c>
      <c r="J13751">
        <v>2.54</v>
      </c>
      <c r="K13751">
        <v>3.02</v>
      </c>
      <c r="L13751">
        <v>3.27</v>
      </c>
    </row>
    <row r="13752" spans="1:12" x14ac:dyDescent="0.2">
      <c r="A13752" s="4">
        <v>41894</v>
      </c>
      <c r="B13752">
        <v>0.01</v>
      </c>
      <c r="C13752">
        <v>0.02</v>
      </c>
      <c r="D13752">
        <v>0.05</v>
      </c>
      <c r="E13752">
        <v>0.11</v>
      </c>
      <c r="F13752">
        <v>0.57999999999999996</v>
      </c>
      <c r="G13752">
        <v>1.07</v>
      </c>
      <c r="H13752">
        <v>1.83</v>
      </c>
      <c r="I13752">
        <v>2.29</v>
      </c>
      <c r="J13752">
        <v>2.62</v>
      </c>
      <c r="K13752">
        <v>3.1</v>
      </c>
      <c r="L13752">
        <v>3.35</v>
      </c>
    </row>
    <row r="13753" spans="1:12" x14ac:dyDescent="0.2">
      <c r="A13753" s="4">
        <v>41897</v>
      </c>
      <c r="B13753">
        <v>0.01</v>
      </c>
      <c r="C13753">
        <v>0.02</v>
      </c>
      <c r="D13753">
        <v>0.05</v>
      </c>
      <c r="E13753">
        <v>0.11</v>
      </c>
      <c r="F13753">
        <v>0.57999999999999996</v>
      </c>
      <c r="G13753">
        <v>1.06</v>
      </c>
      <c r="H13753">
        <v>1.8</v>
      </c>
      <c r="I13753">
        <v>2.2599999999999998</v>
      </c>
      <c r="J13753">
        <v>2.6</v>
      </c>
      <c r="K13753">
        <v>3.09</v>
      </c>
      <c r="L13753">
        <v>3.34</v>
      </c>
    </row>
    <row r="13754" spans="1:12" x14ac:dyDescent="0.2">
      <c r="A13754" s="4">
        <v>41898</v>
      </c>
      <c r="B13754">
        <v>0.01</v>
      </c>
      <c r="C13754">
        <v>0.02</v>
      </c>
      <c r="D13754">
        <v>0.04</v>
      </c>
      <c r="E13754">
        <v>0.13</v>
      </c>
      <c r="F13754">
        <v>0.55000000000000004</v>
      </c>
      <c r="G13754">
        <v>1.04</v>
      </c>
      <c r="H13754">
        <v>1.78</v>
      </c>
      <c r="I13754">
        <v>2.2599999999999998</v>
      </c>
      <c r="J13754">
        <v>2.6</v>
      </c>
      <c r="K13754">
        <v>3.11</v>
      </c>
      <c r="L13754">
        <v>3.36</v>
      </c>
    </row>
    <row r="13755" spans="1:12" x14ac:dyDescent="0.2">
      <c r="A13755" s="4">
        <v>41899</v>
      </c>
      <c r="B13755">
        <v>0.01</v>
      </c>
      <c r="C13755">
        <v>0.02</v>
      </c>
      <c r="D13755">
        <v>0.05</v>
      </c>
      <c r="E13755">
        <v>0.12</v>
      </c>
      <c r="F13755">
        <v>0.59</v>
      </c>
      <c r="G13755">
        <v>1.08</v>
      </c>
      <c r="H13755">
        <v>1.82</v>
      </c>
      <c r="I13755">
        <v>2.29</v>
      </c>
      <c r="J13755">
        <v>2.62</v>
      </c>
      <c r="K13755">
        <v>3.12</v>
      </c>
      <c r="L13755">
        <v>3.37</v>
      </c>
    </row>
    <row r="13756" spans="1:12" x14ac:dyDescent="0.2">
      <c r="A13756" s="4">
        <v>41900</v>
      </c>
      <c r="B13756">
        <v>0.01</v>
      </c>
      <c r="C13756">
        <v>0.02</v>
      </c>
      <c r="D13756">
        <v>0.04</v>
      </c>
      <c r="E13756">
        <v>0.12</v>
      </c>
      <c r="F13756">
        <v>0.59</v>
      </c>
      <c r="G13756">
        <v>1.1000000000000001</v>
      </c>
      <c r="H13756">
        <v>1.85</v>
      </c>
      <c r="I13756">
        <v>2.3199999999999998</v>
      </c>
      <c r="J13756">
        <v>2.63</v>
      </c>
      <c r="K13756">
        <v>3.12</v>
      </c>
      <c r="L13756">
        <v>3.36</v>
      </c>
    </row>
    <row r="13757" spans="1:12" x14ac:dyDescent="0.2">
      <c r="A13757" s="4">
        <v>41901</v>
      </c>
      <c r="B13757">
        <v>0.01</v>
      </c>
      <c r="C13757">
        <v>0.02</v>
      </c>
      <c r="D13757">
        <v>0.04</v>
      </c>
      <c r="E13757">
        <v>0.11</v>
      </c>
      <c r="F13757">
        <v>0.59</v>
      </c>
      <c r="G13757">
        <v>1.0900000000000001</v>
      </c>
      <c r="H13757">
        <v>1.83</v>
      </c>
      <c r="I13757">
        <v>2.29</v>
      </c>
      <c r="J13757">
        <v>2.59</v>
      </c>
      <c r="K13757">
        <v>3.05</v>
      </c>
      <c r="L13757">
        <v>3.29</v>
      </c>
    </row>
    <row r="13758" spans="1:12" x14ac:dyDescent="0.2">
      <c r="A13758" s="4">
        <v>41904</v>
      </c>
      <c r="B13758">
        <v>0</v>
      </c>
      <c r="C13758">
        <v>0.01</v>
      </c>
      <c r="D13758">
        <v>0.04</v>
      </c>
      <c r="E13758">
        <v>0.1</v>
      </c>
      <c r="F13758">
        <v>0.57999999999999996</v>
      </c>
      <c r="G13758">
        <v>1.06</v>
      </c>
      <c r="H13758">
        <v>1.8</v>
      </c>
      <c r="I13758">
        <v>2.2599999999999998</v>
      </c>
      <c r="J13758">
        <v>2.57</v>
      </c>
      <c r="K13758">
        <v>3.04</v>
      </c>
      <c r="L13758">
        <v>3.28</v>
      </c>
    </row>
    <row r="13759" spans="1:12" x14ac:dyDescent="0.2">
      <c r="A13759" s="4">
        <v>41905</v>
      </c>
      <c r="B13759">
        <v>0.01</v>
      </c>
      <c r="C13759">
        <v>0.01</v>
      </c>
      <c r="D13759">
        <v>0.04</v>
      </c>
      <c r="E13759">
        <v>0.1</v>
      </c>
      <c r="F13759">
        <v>0.56999999999999995</v>
      </c>
      <c r="G13759">
        <v>1.05</v>
      </c>
      <c r="H13759">
        <v>1.78</v>
      </c>
      <c r="I13759">
        <v>2.23</v>
      </c>
      <c r="J13759">
        <v>2.54</v>
      </c>
      <c r="K13759">
        <v>3.01</v>
      </c>
      <c r="L13759">
        <v>3.25</v>
      </c>
    </row>
    <row r="13760" spans="1:12" x14ac:dyDescent="0.2">
      <c r="A13760" s="4">
        <v>41906</v>
      </c>
      <c r="B13760">
        <v>0.01</v>
      </c>
      <c r="C13760">
        <v>0.02</v>
      </c>
      <c r="D13760">
        <v>0.03</v>
      </c>
      <c r="E13760">
        <v>0.11</v>
      </c>
      <c r="F13760">
        <v>0.59</v>
      </c>
      <c r="G13760">
        <v>1.08</v>
      </c>
      <c r="H13760">
        <v>1.82</v>
      </c>
      <c r="I13760">
        <v>2.2599999999999998</v>
      </c>
      <c r="J13760">
        <v>2.57</v>
      </c>
      <c r="K13760">
        <v>3.04</v>
      </c>
      <c r="L13760">
        <v>3.28</v>
      </c>
    </row>
    <row r="13761" spans="1:12" x14ac:dyDescent="0.2">
      <c r="A13761" s="4">
        <v>41907</v>
      </c>
      <c r="B13761">
        <v>0</v>
      </c>
      <c r="C13761">
        <v>0.01</v>
      </c>
      <c r="D13761">
        <v>0.03</v>
      </c>
      <c r="E13761">
        <v>0.1</v>
      </c>
      <c r="F13761">
        <v>0.56000000000000005</v>
      </c>
      <c r="G13761">
        <v>1.03</v>
      </c>
      <c r="H13761">
        <v>1.75</v>
      </c>
      <c r="I13761">
        <v>2.21</v>
      </c>
      <c r="J13761">
        <v>2.52</v>
      </c>
      <c r="K13761">
        <v>2.98</v>
      </c>
      <c r="L13761">
        <v>3.22</v>
      </c>
    </row>
    <row r="13762" spans="1:12" x14ac:dyDescent="0.2">
      <c r="A13762" s="4">
        <v>41908</v>
      </c>
      <c r="B13762">
        <v>0.01</v>
      </c>
      <c r="C13762">
        <v>0.01</v>
      </c>
      <c r="D13762">
        <v>0.03</v>
      </c>
      <c r="E13762">
        <v>0.11</v>
      </c>
      <c r="F13762">
        <v>0.59</v>
      </c>
      <c r="G13762">
        <v>1.08</v>
      </c>
      <c r="H13762">
        <v>1.8</v>
      </c>
      <c r="I13762">
        <v>2.2400000000000002</v>
      </c>
      <c r="J13762">
        <v>2.54</v>
      </c>
      <c r="K13762">
        <v>2.99</v>
      </c>
      <c r="L13762">
        <v>3.22</v>
      </c>
    </row>
    <row r="13763" spans="1:12" x14ac:dyDescent="0.2">
      <c r="A13763" s="4">
        <v>41911</v>
      </c>
      <c r="B13763">
        <v>0.01</v>
      </c>
      <c r="C13763">
        <v>0.02</v>
      </c>
      <c r="D13763">
        <v>0.05</v>
      </c>
      <c r="E13763">
        <v>0.11</v>
      </c>
      <c r="F13763">
        <v>0.57999999999999996</v>
      </c>
      <c r="G13763">
        <v>1.06</v>
      </c>
      <c r="H13763">
        <v>1.77</v>
      </c>
      <c r="I13763">
        <v>2.21</v>
      </c>
      <c r="J13763">
        <v>2.5</v>
      </c>
      <c r="K13763">
        <v>2.95</v>
      </c>
      <c r="L13763">
        <v>3.18</v>
      </c>
    </row>
    <row r="13764" spans="1:12" x14ac:dyDescent="0.2">
      <c r="A13764" s="4">
        <v>41912</v>
      </c>
      <c r="B13764">
        <v>0.02</v>
      </c>
      <c r="C13764">
        <v>0.02</v>
      </c>
      <c r="D13764">
        <v>0.03</v>
      </c>
      <c r="E13764">
        <v>0.13</v>
      </c>
      <c r="F13764">
        <v>0.57999999999999996</v>
      </c>
      <c r="G13764">
        <v>1.07</v>
      </c>
      <c r="H13764">
        <v>1.78</v>
      </c>
      <c r="I13764">
        <v>2.2200000000000002</v>
      </c>
      <c r="J13764">
        <v>2.52</v>
      </c>
      <c r="K13764">
        <v>2.98</v>
      </c>
      <c r="L13764">
        <v>3.21</v>
      </c>
    </row>
    <row r="13765" spans="1:12" x14ac:dyDescent="0.2">
      <c r="A13765" s="4">
        <v>41913</v>
      </c>
      <c r="B13765">
        <v>0.01</v>
      </c>
      <c r="C13765">
        <v>0.02</v>
      </c>
      <c r="D13765">
        <v>0.04</v>
      </c>
      <c r="E13765">
        <v>0.1</v>
      </c>
      <c r="F13765">
        <v>0.53</v>
      </c>
      <c r="G13765">
        <v>1</v>
      </c>
      <c r="H13765">
        <v>1.69</v>
      </c>
      <c r="I13765">
        <v>2.12</v>
      </c>
      <c r="J13765">
        <v>2.42</v>
      </c>
      <c r="K13765">
        <v>2.87</v>
      </c>
      <c r="L13765">
        <v>3.12</v>
      </c>
    </row>
    <row r="13766" spans="1:12" x14ac:dyDescent="0.2">
      <c r="A13766" s="4">
        <v>41914</v>
      </c>
      <c r="B13766">
        <v>0.01</v>
      </c>
      <c r="C13766">
        <v>0.01</v>
      </c>
      <c r="D13766">
        <v>0.03</v>
      </c>
      <c r="E13766">
        <v>0.1</v>
      </c>
      <c r="F13766">
        <v>0.53</v>
      </c>
      <c r="G13766">
        <v>1.01</v>
      </c>
      <c r="H13766">
        <v>1.7</v>
      </c>
      <c r="I13766">
        <v>2.14</v>
      </c>
      <c r="J13766">
        <v>2.44</v>
      </c>
      <c r="K13766">
        <v>2.9</v>
      </c>
      <c r="L13766">
        <v>3.15</v>
      </c>
    </row>
    <row r="13767" spans="1:12" x14ac:dyDescent="0.2">
      <c r="A13767" s="4">
        <v>41915</v>
      </c>
      <c r="B13767">
        <v>0.01</v>
      </c>
      <c r="C13767">
        <v>0.01</v>
      </c>
      <c r="D13767">
        <v>0.03</v>
      </c>
      <c r="E13767">
        <v>0.11</v>
      </c>
      <c r="F13767">
        <v>0.56999999999999995</v>
      </c>
      <c r="G13767">
        <v>1.05</v>
      </c>
      <c r="H13767">
        <v>1.73</v>
      </c>
      <c r="I13767">
        <v>2.16</v>
      </c>
      <c r="J13767">
        <v>2.4500000000000002</v>
      </c>
      <c r="K13767">
        <v>2.89</v>
      </c>
      <c r="L13767">
        <v>3.13</v>
      </c>
    </row>
    <row r="13768" spans="1:12" x14ac:dyDescent="0.2">
      <c r="A13768" s="4">
        <v>41918</v>
      </c>
      <c r="B13768">
        <v>0.01</v>
      </c>
      <c r="C13768">
        <v>0.02</v>
      </c>
      <c r="D13768">
        <v>0.05</v>
      </c>
      <c r="E13768">
        <v>0.11</v>
      </c>
      <c r="F13768">
        <v>0.54</v>
      </c>
      <c r="G13768">
        <v>1.02</v>
      </c>
      <c r="H13768">
        <v>1.7</v>
      </c>
      <c r="I13768">
        <v>2.13</v>
      </c>
      <c r="J13768">
        <v>2.4300000000000002</v>
      </c>
      <c r="K13768">
        <v>2.88</v>
      </c>
      <c r="L13768">
        <v>3.12</v>
      </c>
    </row>
    <row r="13769" spans="1:12" x14ac:dyDescent="0.2">
      <c r="A13769" s="4">
        <v>41919</v>
      </c>
      <c r="B13769">
        <v>0.02</v>
      </c>
      <c r="C13769">
        <v>0.02</v>
      </c>
      <c r="D13769">
        <v>0.04</v>
      </c>
      <c r="E13769">
        <v>0.1</v>
      </c>
      <c r="F13769">
        <v>0.52</v>
      </c>
      <c r="G13769">
        <v>0.98</v>
      </c>
      <c r="H13769">
        <v>1.64</v>
      </c>
      <c r="I13769">
        <v>2.06</v>
      </c>
      <c r="J13769">
        <v>2.36</v>
      </c>
      <c r="K13769">
        <v>2.81</v>
      </c>
      <c r="L13769">
        <v>3.06</v>
      </c>
    </row>
    <row r="13770" spans="1:12" x14ac:dyDescent="0.2">
      <c r="A13770" s="4">
        <v>41920</v>
      </c>
      <c r="B13770">
        <v>0.01</v>
      </c>
      <c r="C13770">
        <v>0.01</v>
      </c>
      <c r="D13770">
        <v>0.05</v>
      </c>
      <c r="E13770">
        <v>0.1</v>
      </c>
      <c r="F13770">
        <v>0.46</v>
      </c>
      <c r="G13770">
        <v>0.9</v>
      </c>
      <c r="H13770">
        <v>1.57</v>
      </c>
      <c r="I13770">
        <v>2.02</v>
      </c>
      <c r="J13770">
        <v>2.35</v>
      </c>
      <c r="K13770">
        <v>2.82</v>
      </c>
      <c r="L13770">
        <v>3.07</v>
      </c>
    </row>
    <row r="13771" spans="1:12" x14ac:dyDescent="0.2">
      <c r="A13771" s="4">
        <v>41921</v>
      </c>
      <c r="B13771">
        <v>0.02</v>
      </c>
      <c r="C13771">
        <v>0.01</v>
      </c>
      <c r="D13771">
        <v>0.05</v>
      </c>
      <c r="E13771">
        <v>0.1</v>
      </c>
      <c r="F13771">
        <v>0.46</v>
      </c>
      <c r="G13771">
        <v>0.91</v>
      </c>
      <c r="H13771">
        <v>1.58</v>
      </c>
      <c r="I13771">
        <v>2.02</v>
      </c>
      <c r="J13771">
        <v>2.34</v>
      </c>
      <c r="K13771">
        <v>2.81</v>
      </c>
      <c r="L13771">
        <v>3.07</v>
      </c>
    </row>
    <row r="13772" spans="1:12" x14ac:dyDescent="0.2">
      <c r="A13772" s="4">
        <v>41922</v>
      </c>
      <c r="B13772">
        <v>0.02</v>
      </c>
      <c r="C13772">
        <v>0.01</v>
      </c>
      <c r="D13772">
        <v>0.04</v>
      </c>
      <c r="E13772">
        <v>0.1</v>
      </c>
      <c r="F13772">
        <v>0.45</v>
      </c>
      <c r="G13772">
        <v>0.89</v>
      </c>
      <c r="H13772">
        <v>1.55</v>
      </c>
      <c r="I13772">
        <v>1.99</v>
      </c>
      <c r="J13772">
        <v>2.31</v>
      </c>
      <c r="K13772">
        <v>2.77</v>
      </c>
      <c r="L13772">
        <v>3.03</v>
      </c>
    </row>
    <row r="13773" spans="1:12" x14ac:dyDescent="0.2">
      <c r="A13773" s="4">
        <v>41925</v>
      </c>
      <c r="B13773" t="s">
        <v>13</v>
      </c>
      <c r="C13773" t="s">
        <v>13</v>
      </c>
      <c r="D13773" t="s">
        <v>13</v>
      </c>
      <c r="E13773" t="s">
        <v>13</v>
      </c>
      <c r="F13773" t="s">
        <v>13</v>
      </c>
      <c r="G13773" t="s">
        <v>13</v>
      </c>
      <c r="H13773" t="s">
        <v>13</v>
      </c>
      <c r="I13773" t="s">
        <v>13</v>
      </c>
      <c r="J13773" t="s">
        <v>13</v>
      </c>
      <c r="K13773" t="s">
        <v>13</v>
      </c>
      <c r="L13773" t="s">
        <v>13</v>
      </c>
    </row>
    <row r="13774" spans="1:12" x14ac:dyDescent="0.2">
      <c r="A13774" s="4">
        <v>41926</v>
      </c>
      <c r="B13774">
        <v>0.03</v>
      </c>
      <c r="C13774">
        <v>0.02</v>
      </c>
      <c r="D13774">
        <v>0.04</v>
      </c>
      <c r="E13774">
        <v>0.09</v>
      </c>
      <c r="F13774">
        <v>0.39</v>
      </c>
      <c r="G13774">
        <v>0.8</v>
      </c>
      <c r="H13774">
        <v>1.45</v>
      </c>
      <c r="I13774">
        <v>1.88</v>
      </c>
      <c r="J13774">
        <v>2.21</v>
      </c>
      <c r="K13774">
        <v>2.68</v>
      </c>
      <c r="L13774">
        <v>2.95</v>
      </c>
    </row>
    <row r="13775" spans="1:12" x14ac:dyDescent="0.2">
      <c r="A13775" s="4">
        <v>41927</v>
      </c>
      <c r="B13775">
        <v>0.02</v>
      </c>
      <c r="C13775">
        <v>0.02</v>
      </c>
      <c r="D13775">
        <v>0.05</v>
      </c>
      <c r="E13775">
        <v>0.1</v>
      </c>
      <c r="F13775">
        <v>0.34</v>
      </c>
      <c r="G13775">
        <v>0.73</v>
      </c>
      <c r="H13775">
        <v>1.37</v>
      </c>
      <c r="I13775">
        <v>1.8</v>
      </c>
      <c r="J13775">
        <v>2.15</v>
      </c>
      <c r="K13775">
        <v>2.64</v>
      </c>
      <c r="L13775">
        <v>2.92</v>
      </c>
    </row>
    <row r="13776" spans="1:12" x14ac:dyDescent="0.2">
      <c r="A13776" s="4">
        <v>41928</v>
      </c>
      <c r="B13776">
        <v>0.04</v>
      </c>
      <c r="C13776">
        <v>0.03</v>
      </c>
      <c r="D13776">
        <v>0.05</v>
      </c>
      <c r="E13776">
        <v>0.1</v>
      </c>
      <c r="F13776">
        <v>0.35</v>
      </c>
      <c r="G13776">
        <v>0.75</v>
      </c>
      <c r="H13776">
        <v>1.39</v>
      </c>
      <c r="I13776">
        <v>1.82</v>
      </c>
      <c r="J13776">
        <v>2.17</v>
      </c>
      <c r="K13776">
        <v>2.66</v>
      </c>
      <c r="L13776">
        <v>2.94</v>
      </c>
    </row>
    <row r="13777" spans="1:12" x14ac:dyDescent="0.2">
      <c r="A13777" s="4">
        <v>41929</v>
      </c>
      <c r="B13777">
        <v>0.03</v>
      </c>
      <c r="C13777">
        <v>0.02</v>
      </c>
      <c r="D13777">
        <v>0.05</v>
      </c>
      <c r="E13777">
        <v>0.11</v>
      </c>
      <c r="F13777">
        <v>0.39</v>
      </c>
      <c r="G13777">
        <v>0.79</v>
      </c>
      <c r="H13777">
        <v>1.44</v>
      </c>
      <c r="I13777">
        <v>1.88</v>
      </c>
      <c r="J13777">
        <v>2.2200000000000002</v>
      </c>
      <c r="K13777">
        <v>2.7</v>
      </c>
      <c r="L13777">
        <v>2.98</v>
      </c>
    </row>
    <row r="13778" spans="1:12" x14ac:dyDescent="0.2">
      <c r="A13778" s="4">
        <v>41932</v>
      </c>
      <c r="B13778">
        <v>0.03</v>
      </c>
      <c r="C13778">
        <v>0.02</v>
      </c>
      <c r="D13778">
        <v>0.06</v>
      </c>
      <c r="E13778">
        <v>0.1</v>
      </c>
      <c r="F13778">
        <v>0.37</v>
      </c>
      <c r="G13778">
        <v>0.76</v>
      </c>
      <c r="H13778">
        <v>1.41</v>
      </c>
      <c r="I13778">
        <v>1.85</v>
      </c>
      <c r="J13778">
        <v>2.2000000000000002</v>
      </c>
      <c r="K13778">
        <v>2.68</v>
      </c>
      <c r="L13778">
        <v>2.96</v>
      </c>
    </row>
    <row r="13779" spans="1:12" x14ac:dyDescent="0.2">
      <c r="A13779" s="4">
        <v>41933</v>
      </c>
      <c r="B13779">
        <v>0.04</v>
      </c>
      <c r="C13779">
        <v>0.02</v>
      </c>
      <c r="D13779">
        <v>0.06</v>
      </c>
      <c r="E13779">
        <v>0.1</v>
      </c>
      <c r="F13779">
        <v>0.38</v>
      </c>
      <c r="G13779">
        <v>0.77</v>
      </c>
      <c r="H13779">
        <v>1.44</v>
      </c>
      <c r="I13779">
        <v>1.88</v>
      </c>
      <c r="J13779">
        <v>2.23</v>
      </c>
      <c r="K13779">
        <v>2.72</v>
      </c>
      <c r="L13779">
        <v>3</v>
      </c>
    </row>
    <row r="13780" spans="1:12" x14ac:dyDescent="0.2">
      <c r="A13780" s="4">
        <v>41934</v>
      </c>
      <c r="B13780">
        <v>0.04</v>
      </c>
      <c r="C13780">
        <v>0.02</v>
      </c>
      <c r="D13780">
        <v>0.06</v>
      </c>
      <c r="E13780">
        <v>0.11</v>
      </c>
      <c r="F13780">
        <v>0.41</v>
      </c>
      <c r="G13780">
        <v>0.8</v>
      </c>
      <c r="H13780">
        <v>1.46</v>
      </c>
      <c r="I13780">
        <v>1.9</v>
      </c>
      <c r="J13780">
        <v>2.25</v>
      </c>
      <c r="K13780">
        <v>2.73</v>
      </c>
      <c r="L13780">
        <v>3.01</v>
      </c>
    </row>
    <row r="13781" spans="1:12" x14ac:dyDescent="0.2">
      <c r="A13781" s="4">
        <v>41935</v>
      </c>
      <c r="B13781">
        <v>0.02</v>
      </c>
      <c r="C13781">
        <v>0.01</v>
      </c>
      <c r="D13781">
        <v>0.06</v>
      </c>
      <c r="E13781">
        <v>0.11</v>
      </c>
      <c r="F13781">
        <v>0.41</v>
      </c>
      <c r="G13781">
        <v>0.83</v>
      </c>
      <c r="H13781">
        <v>1.52</v>
      </c>
      <c r="I13781">
        <v>1.95</v>
      </c>
      <c r="J13781">
        <v>2.29</v>
      </c>
      <c r="K13781">
        <v>2.77</v>
      </c>
      <c r="L13781">
        <v>3.05</v>
      </c>
    </row>
    <row r="13782" spans="1:12" x14ac:dyDescent="0.2">
      <c r="A13782" s="4">
        <v>41936</v>
      </c>
      <c r="B13782">
        <v>0.02</v>
      </c>
      <c r="C13782">
        <v>0.01</v>
      </c>
      <c r="D13782">
        <v>0.06</v>
      </c>
      <c r="E13782">
        <v>0.11</v>
      </c>
      <c r="F13782">
        <v>0.41</v>
      </c>
      <c r="G13782">
        <v>0.82</v>
      </c>
      <c r="H13782">
        <v>1.52</v>
      </c>
      <c r="I13782">
        <v>1.96</v>
      </c>
      <c r="J13782">
        <v>2.29</v>
      </c>
      <c r="K13782">
        <v>2.77</v>
      </c>
      <c r="L13782">
        <v>3.05</v>
      </c>
    </row>
    <row r="13783" spans="1:12" x14ac:dyDescent="0.2">
      <c r="A13783" s="4">
        <v>41939</v>
      </c>
      <c r="B13783">
        <v>0.03</v>
      </c>
      <c r="C13783">
        <v>0.02</v>
      </c>
      <c r="D13783">
        <v>0.06</v>
      </c>
      <c r="E13783">
        <v>0.11</v>
      </c>
      <c r="F13783">
        <v>0.41</v>
      </c>
      <c r="G13783">
        <v>0.81</v>
      </c>
      <c r="H13783">
        <v>1.51</v>
      </c>
      <c r="I13783">
        <v>1.94</v>
      </c>
      <c r="J13783">
        <v>2.27</v>
      </c>
      <c r="K13783">
        <v>2.75</v>
      </c>
      <c r="L13783">
        <v>3.04</v>
      </c>
    </row>
    <row r="13784" spans="1:12" x14ac:dyDescent="0.2">
      <c r="A13784" s="4">
        <v>41940</v>
      </c>
      <c r="B13784">
        <v>0.02</v>
      </c>
      <c r="C13784">
        <v>0.02</v>
      </c>
      <c r="D13784">
        <v>0.05</v>
      </c>
      <c r="E13784">
        <v>0.11</v>
      </c>
      <c r="F13784">
        <v>0.42</v>
      </c>
      <c r="G13784">
        <v>0.84</v>
      </c>
      <c r="H13784">
        <v>1.53</v>
      </c>
      <c r="I13784">
        <v>1.97</v>
      </c>
      <c r="J13784">
        <v>2.2999999999999998</v>
      </c>
      <c r="K13784">
        <v>2.79</v>
      </c>
      <c r="L13784">
        <v>3.06</v>
      </c>
    </row>
    <row r="13785" spans="1:12" x14ac:dyDescent="0.2">
      <c r="A13785" s="4">
        <v>41941</v>
      </c>
      <c r="B13785">
        <v>0.01</v>
      </c>
      <c r="C13785">
        <v>0.03</v>
      </c>
      <c r="D13785">
        <v>7.0000000000000007E-2</v>
      </c>
      <c r="E13785">
        <v>0.11</v>
      </c>
      <c r="F13785">
        <v>0.48</v>
      </c>
      <c r="G13785">
        <v>0.93</v>
      </c>
      <c r="H13785">
        <v>1.61</v>
      </c>
      <c r="I13785">
        <v>2.0299999999999998</v>
      </c>
      <c r="J13785">
        <v>2.34</v>
      </c>
      <c r="K13785">
        <v>2.79</v>
      </c>
      <c r="L13785">
        <v>3.06</v>
      </c>
    </row>
    <row r="13786" spans="1:12" x14ac:dyDescent="0.2">
      <c r="A13786" s="4">
        <v>41942</v>
      </c>
      <c r="B13786">
        <v>0.01</v>
      </c>
      <c r="C13786">
        <v>0.01</v>
      </c>
      <c r="D13786">
        <v>0.06</v>
      </c>
      <c r="E13786">
        <v>0.11</v>
      </c>
      <c r="F13786">
        <v>0.48</v>
      </c>
      <c r="G13786">
        <v>0.91</v>
      </c>
      <c r="H13786">
        <v>1.58</v>
      </c>
      <c r="I13786">
        <v>2.02</v>
      </c>
      <c r="J13786">
        <v>2.3199999999999998</v>
      </c>
      <c r="K13786">
        <v>2.77</v>
      </c>
      <c r="L13786">
        <v>3.04</v>
      </c>
    </row>
    <row r="13787" spans="1:12" x14ac:dyDescent="0.2">
      <c r="A13787" s="4">
        <v>41943</v>
      </c>
      <c r="B13787">
        <v>0.01</v>
      </c>
      <c r="C13787">
        <v>0.01</v>
      </c>
      <c r="D13787">
        <v>0.05</v>
      </c>
      <c r="E13787">
        <v>0.11</v>
      </c>
      <c r="F13787">
        <v>0.5</v>
      </c>
      <c r="G13787">
        <v>0.95</v>
      </c>
      <c r="H13787">
        <v>1.62</v>
      </c>
      <c r="I13787">
        <v>2.0499999999999998</v>
      </c>
      <c r="J13787">
        <v>2.35</v>
      </c>
      <c r="K13787">
        <v>2.81</v>
      </c>
      <c r="L13787">
        <v>3.07</v>
      </c>
    </row>
    <row r="13788" spans="1:12" x14ac:dyDescent="0.2">
      <c r="A13788" s="4">
        <v>41946</v>
      </c>
      <c r="B13788">
        <v>0.03</v>
      </c>
      <c r="C13788">
        <v>0.02</v>
      </c>
      <c r="D13788">
        <v>7.0000000000000007E-2</v>
      </c>
      <c r="E13788">
        <v>0.12</v>
      </c>
      <c r="F13788">
        <v>0.52</v>
      </c>
      <c r="G13788">
        <v>0.96</v>
      </c>
      <c r="H13788">
        <v>1.63</v>
      </c>
      <c r="I13788">
        <v>2.0499999999999998</v>
      </c>
      <c r="J13788">
        <v>2.36</v>
      </c>
      <c r="K13788">
        <v>2.8</v>
      </c>
      <c r="L13788">
        <v>3.07</v>
      </c>
    </row>
    <row r="13789" spans="1:12" x14ac:dyDescent="0.2">
      <c r="A13789" s="4">
        <v>41947</v>
      </c>
      <c r="B13789">
        <v>0.04</v>
      </c>
      <c r="C13789">
        <v>0.03</v>
      </c>
      <c r="D13789">
        <v>0.06</v>
      </c>
      <c r="E13789">
        <v>0.11</v>
      </c>
      <c r="F13789">
        <v>0.52</v>
      </c>
      <c r="G13789">
        <v>0.97</v>
      </c>
      <c r="H13789">
        <v>1.63</v>
      </c>
      <c r="I13789">
        <v>2.0499999999999998</v>
      </c>
      <c r="J13789">
        <v>2.35</v>
      </c>
      <c r="K13789">
        <v>2.78</v>
      </c>
      <c r="L13789">
        <v>3.05</v>
      </c>
    </row>
    <row r="13790" spans="1:12" x14ac:dyDescent="0.2">
      <c r="A13790" s="4">
        <v>41948</v>
      </c>
      <c r="B13790">
        <v>0.04</v>
      </c>
      <c r="C13790">
        <v>0.03</v>
      </c>
      <c r="D13790">
        <v>7.0000000000000007E-2</v>
      </c>
      <c r="E13790">
        <v>0.11</v>
      </c>
      <c r="F13790">
        <v>0.52</v>
      </c>
      <c r="G13790">
        <v>0.97</v>
      </c>
      <c r="H13790">
        <v>1.63</v>
      </c>
      <c r="I13790">
        <v>2.0499999999999998</v>
      </c>
      <c r="J13790">
        <v>2.36</v>
      </c>
      <c r="K13790">
        <v>2.79</v>
      </c>
      <c r="L13790">
        <v>3.06</v>
      </c>
    </row>
    <row r="13791" spans="1:12" x14ac:dyDescent="0.2">
      <c r="A13791" s="4">
        <v>41949</v>
      </c>
      <c r="B13791">
        <v>0.04</v>
      </c>
      <c r="C13791">
        <v>0.03</v>
      </c>
      <c r="D13791">
        <v>0.06</v>
      </c>
      <c r="E13791">
        <v>0.12</v>
      </c>
      <c r="F13791">
        <v>0.54</v>
      </c>
      <c r="G13791">
        <v>1.01</v>
      </c>
      <c r="H13791">
        <v>1.67</v>
      </c>
      <c r="I13791">
        <v>2.09</v>
      </c>
      <c r="J13791">
        <v>2.39</v>
      </c>
      <c r="K13791">
        <v>2.83</v>
      </c>
      <c r="L13791">
        <v>3.09</v>
      </c>
    </row>
    <row r="13792" spans="1:12" x14ac:dyDescent="0.2">
      <c r="A13792" s="4">
        <v>41950</v>
      </c>
      <c r="B13792">
        <v>0.04</v>
      </c>
      <c r="C13792">
        <v>0.03</v>
      </c>
      <c r="D13792">
        <v>0.06</v>
      </c>
      <c r="E13792">
        <v>0.12</v>
      </c>
      <c r="F13792">
        <v>0.51</v>
      </c>
      <c r="G13792">
        <v>0.95</v>
      </c>
      <c r="H13792">
        <v>1.6</v>
      </c>
      <c r="I13792">
        <v>2.0099999999999998</v>
      </c>
      <c r="J13792">
        <v>2.3199999999999998</v>
      </c>
      <c r="K13792">
        <v>2.76</v>
      </c>
      <c r="L13792">
        <v>3.04</v>
      </c>
    </row>
    <row r="13793" spans="1:12" x14ac:dyDescent="0.2">
      <c r="A13793" s="4">
        <v>41953</v>
      </c>
      <c r="B13793">
        <v>0.04</v>
      </c>
      <c r="C13793">
        <v>0.02</v>
      </c>
      <c r="D13793">
        <v>7.0000000000000007E-2</v>
      </c>
      <c r="E13793">
        <v>0.13</v>
      </c>
      <c r="F13793">
        <v>0.55000000000000004</v>
      </c>
      <c r="G13793">
        <v>1</v>
      </c>
      <c r="H13793">
        <v>1.65</v>
      </c>
      <c r="I13793">
        <v>2.0699999999999998</v>
      </c>
      <c r="J13793">
        <v>2.38</v>
      </c>
      <c r="K13793">
        <v>2.81</v>
      </c>
      <c r="L13793">
        <v>3.09</v>
      </c>
    </row>
    <row r="13794" spans="1:12" x14ac:dyDescent="0.2">
      <c r="A13794" s="4">
        <v>41954</v>
      </c>
      <c r="B13794" t="s">
        <v>13</v>
      </c>
      <c r="C13794" t="s">
        <v>13</v>
      </c>
      <c r="D13794" t="s">
        <v>13</v>
      </c>
      <c r="E13794" t="s">
        <v>13</v>
      </c>
      <c r="F13794" t="s">
        <v>13</v>
      </c>
      <c r="G13794" t="s">
        <v>13</v>
      </c>
      <c r="H13794" t="s">
        <v>13</v>
      </c>
      <c r="I13794" t="s">
        <v>13</v>
      </c>
      <c r="J13794" t="s">
        <v>13</v>
      </c>
      <c r="K13794" t="s">
        <v>13</v>
      </c>
      <c r="L13794" t="s">
        <v>13</v>
      </c>
    </row>
    <row r="13795" spans="1:12" x14ac:dyDescent="0.2">
      <c r="A13795" s="4">
        <v>41955</v>
      </c>
      <c r="B13795">
        <v>0.05</v>
      </c>
      <c r="C13795">
        <v>0.02</v>
      </c>
      <c r="D13795">
        <v>7.0000000000000007E-2</v>
      </c>
      <c r="E13795">
        <v>0.14000000000000001</v>
      </c>
      <c r="F13795">
        <v>0.55000000000000004</v>
      </c>
      <c r="G13795">
        <v>1</v>
      </c>
      <c r="H13795">
        <v>1.65</v>
      </c>
      <c r="I13795">
        <v>2.06</v>
      </c>
      <c r="J13795">
        <v>2.37</v>
      </c>
      <c r="K13795">
        <v>2.81</v>
      </c>
      <c r="L13795">
        <v>3.09</v>
      </c>
    </row>
    <row r="13796" spans="1:12" x14ac:dyDescent="0.2">
      <c r="A13796" s="4">
        <v>41956</v>
      </c>
      <c r="B13796">
        <v>0.05</v>
      </c>
      <c r="C13796">
        <v>0.02</v>
      </c>
      <c r="D13796">
        <v>0.08</v>
      </c>
      <c r="E13796">
        <v>0.15</v>
      </c>
      <c r="F13796">
        <v>0.53</v>
      </c>
      <c r="G13796">
        <v>0.97</v>
      </c>
      <c r="H13796">
        <v>1.64</v>
      </c>
      <c r="I13796">
        <v>2.0499999999999998</v>
      </c>
      <c r="J13796">
        <v>2.35</v>
      </c>
      <c r="K13796">
        <v>2.8</v>
      </c>
      <c r="L13796">
        <v>3.08</v>
      </c>
    </row>
    <row r="13797" spans="1:12" x14ac:dyDescent="0.2">
      <c r="A13797" s="4">
        <v>41957</v>
      </c>
      <c r="B13797">
        <v>0.04</v>
      </c>
      <c r="C13797">
        <v>0.02</v>
      </c>
      <c r="D13797">
        <v>7.0000000000000007E-2</v>
      </c>
      <c r="E13797">
        <v>0.15</v>
      </c>
      <c r="F13797">
        <v>0.54</v>
      </c>
      <c r="G13797">
        <v>0.96</v>
      </c>
      <c r="H13797">
        <v>1.62</v>
      </c>
      <c r="I13797">
        <v>2.02</v>
      </c>
      <c r="J13797">
        <v>2.3199999999999998</v>
      </c>
      <c r="K13797">
        <v>2.77</v>
      </c>
      <c r="L13797">
        <v>3.04</v>
      </c>
    </row>
    <row r="13798" spans="1:12" x14ac:dyDescent="0.2">
      <c r="A13798" s="4">
        <v>41960</v>
      </c>
      <c r="B13798">
        <v>0.02</v>
      </c>
      <c r="C13798">
        <v>0.03</v>
      </c>
      <c r="D13798">
        <v>7.0000000000000007E-2</v>
      </c>
      <c r="E13798">
        <v>0.15</v>
      </c>
      <c r="F13798">
        <v>0.54</v>
      </c>
      <c r="G13798">
        <v>0.96</v>
      </c>
      <c r="H13798">
        <v>1.64</v>
      </c>
      <c r="I13798">
        <v>2.04</v>
      </c>
      <c r="J13798">
        <v>2.34</v>
      </c>
      <c r="K13798">
        <v>2.79</v>
      </c>
      <c r="L13798">
        <v>3.06</v>
      </c>
    </row>
    <row r="13799" spans="1:12" x14ac:dyDescent="0.2">
      <c r="A13799" s="4">
        <v>41961</v>
      </c>
      <c r="B13799">
        <v>0.04</v>
      </c>
      <c r="C13799">
        <v>0.02</v>
      </c>
      <c r="D13799">
        <v>7.0000000000000007E-2</v>
      </c>
      <c r="E13799">
        <v>0.14000000000000001</v>
      </c>
      <c r="F13799">
        <v>0.53</v>
      </c>
      <c r="G13799">
        <v>0.96</v>
      </c>
      <c r="H13799">
        <v>1.63</v>
      </c>
      <c r="I13799">
        <v>2.0299999999999998</v>
      </c>
      <c r="J13799">
        <v>2.3199999999999998</v>
      </c>
      <c r="K13799">
        <v>2.77</v>
      </c>
      <c r="L13799">
        <v>3.05</v>
      </c>
    </row>
    <row r="13800" spans="1:12" x14ac:dyDescent="0.2">
      <c r="A13800" s="4">
        <v>41962</v>
      </c>
      <c r="B13800">
        <v>0.04</v>
      </c>
      <c r="C13800">
        <v>0.01</v>
      </c>
      <c r="D13800">
        <v>7.0000000000000007E-2</v>
      </c>
      <c r="E13800">
        <v>0.15</v>
      </c>
      <c r="F13800">
        <v>0.54</v>
      </c>
      <c r="G13800">
        <v>0.99</v>
      </c>
      <c r="H13800">
        <v>1.66</v>
      </c>
      <c r="I13800">
        <v>2.0699999999999998</v>
      </c>
      <c r="J13800">
        <v>2.36</v>
      </c>
      <c r="K13800">
        <v>2.8</v>
      </c>
      <c r="L13800">
        <v>3.08</v>
      </c>
    </row>
    <row r="13801" spans="1:12" x14ac:dyDescent="0.2">
      <c r="A13801" s="4">
        <v>41963</v>
      </c>
      <c r="B13801">
        <v>0.04</v>
      </c>
      <c r="C13801">
        <v>0.02</v>
      </c>
      <c r="D13801">
        <v>7.0000000000000007E-2</v>
      </c>
      <c r="E13801">
        <v>0.14000000000000001</v>
      </c>
      <c r="F13801">
        <v>0.53</v>
      </c>
      <c r="G13801">
        <v>0.97</v>
      </c>
      <c r="H13801">
        <v>1.64</v>
      </c>
      <c r="I13801">
        <v>2.0499999999999998</v>
      </c>
      <c r="J13801">
        <v>2.34</v>
      </c>
      <c r="K13801">
        <v>2.78</v>
      </c>
      <c r="L13801">
        <v>3.05</v>
      </c>
    </row>
    <row r="13802" spans="1:12" x14ac:dyDescent="0.2">
      <c r="A13802" s="4">
        <v>41964</v>
      </c>
      <c r="B13802">
        <v>0.04</v>
      </c>
      <c r="C13802">
        <v>0.01</v>
      </c>
      <c r="D13802">
        <v>7.0000000000000007E-2</v>
      </c>
      <c r="E13802">
        <v>0.14000000000000001</v>
      </c>
      <c r="F13802">
        <v>0.53</v>
      </c>
      <c r="G13802">
        <v>0.96</v>
      </c>
      <c r="H13802">
        <v>1.63</v>
      </c>
      <c r="I13802">
        <v>2.0299999999999998</v>
      </c>
      <c r="J13802">
        <v>2.31</v>
      </c>
      <c r="K13802">
        <v>2.75</v>
      </c>
      <c r="L13802">
        <v>3.02</v>
      </c>
    </row>
    <row r="13803" spans="1:12" x14ac:dyDescent="0.2">
      <c r="A13803" s="4">
        <v>41967</v>
      </c>
      <c r="B13803">
        <v>0.04</v>
      </c>
      <c r="C13803">
        <v>0.02</v>
      </c>
      <c r="D13803">
        <v>0.08</v>
      </c>
      <c r="E13803">
        <v>0.14000000000000001</v>
      </c>
      <c r="F13803">
        <v>0.53</v>
      </c>
      <c r="G13803">
        <v>0.95</v>
      </c>
      <c r="H13803">
        <v>1.62</v>
      </c>
      <c r="I13803">
        <v>2.02</v>
      </c>
      <c r="J13803">
        <v>2.2999999999999998</v>
      </c>
      <c r="K13803">
        <v>2.74</v>
      </c>
      <c r="L13803">
        <v>3.01</v>
      </c>
    </row>
    <row r="13804" spans="1:12" x14ac:dyDescent="0.2">
      <c r="A13804" s="4">
        <v>41968</v>
      </c>
      <c r="B13804">
        <v>0.06</v>
      </c>
      <c r="C13804">
        <v>0.02</v>
      </c>
      <c r="D13804">
        <v>7.0000000000000007E-2</v>
      </c>
      <c r="E13804">
        <v>0.14000000000000001</v>
      </c>
      <c r="F13804">
        <v>0.51</v>
      </c>
      <c r="G13804">
        <v>0.94</v>
      </c>
      <c r="H13804">
        <v>1.58</v>
      </c>
      <c r="I13804">
        <v>1.98</v>
      </c>
      <c r="J13804">
        <v>2.27</v>
      </c>
      <c r="K13804">
        <v>2.69</v>
      </c>
      <c r="L13804">
        <v>2.97</v>
      </c>
    </row>
    <row r="13805" spans="1:12" x14ac:dyDescent="0.2">
      <c r="A13805" s="4">
        <v>41969</v>
      </c>
      <c r="B13805">
        <v>0.06</v>
      </c>
      <c r="C13805">
        <v>0.02</v>
      </c>
      <c r="D13805">
        <v>7.0000000000000007E-2</v>
      </c>
      <c r="E13805">
        <v>0.14000000000000001</v>
      </c>
      <c r="F13805">
        <v>0.53</v>
      </c>
      <c r="G13805">
        <v>0.93</v>
      </c>
      <c r="H13805">
        <v>1.56</v>
      </c>
      <c r="I13805">
        <v>1.96</v>
      </c>
      <c r="J13805">
        <v>2.2400000000000002</v>
      </c>
      <c r="K13805">
        <v>2.67</v>
      </c>
      <c r="L13805">
        <v>2.95</v>
      </c>
    </row>
    <row r="13806" spans="1:12" x14ac:dyDescent="0.2">
      <c r="A13806" s="4">
        <v>41970</v>
      </c>
      <c r="B13806" t="s">
        <v>13</v>
      </c>
      <c r="C13806" t="s">
        <v>13</v>
      </c>
      <c r="D13806" t="s">
        <v>13</v>
      </c>
      <c r="E13806" t="s">
        <v>13</v>
      </c>
      <c r="F13806" t="s">
        <v>13</v>
      </c>
      <c r="G13806" t="s">
        <v>13</v>
      </c>
      <c r="H13806" t="s">
        <v>13</v>
      </c>
      <c r="I13806" t="s">
        <v>13</v>
      </c>
      <c r="J13806" t="s">
        <v>13</v>
      </c>
      <c r="K13806" t="s">
        <v>13</v>
      </c>
      <c r="L13806" t="s">
        <v>13</v>
      </c>
    </row>
    <row r="13807" spans="1:12" x14ac:dyDescent="0.2">
      <c r="A13807" s="4">
        <v>41971</v>
      </c>
      <c r="B13807">
        <v>0.04</v>
      </c>
      <c r="C13807">
        <v>0.02</v>
      </c>
      <c r="D13807">
        <v>7.0000000000000007E-2</v>
      </c>
      <c r="E13807">
        <v>0.13</v>
      </c>
      <c r="F13807">
        <v>0.47</v>
      </c>
      <c r="G13807">
        <v>0.88</v>
      </c>
      <c r="H13807">
        <v>1.49</v>
      </c>
      <c r="I13807">
        <v>1.89</v>
      </c>
      <c r="J13807">
        <v>2.1800000000000002</v>
      </c>
      <c r="K13807">
        <v>2.62</v>
      </c>
      <c r="L13807">
        <v>2.89</v>
      </c>
    </row>
    <row r="13808" spans="1:12" x14ac:dyDescent="0.2">
      <c r="A13808" s="4">
        <v>41974</v>
      </c>
      <c r="B13808">
        <v>0.01</v>
      </c>
      <c r="C13808">
        <v>0.03</v>
      </c>
      <c r="D13808">
        <v>0.08</v>
      </c>
      <c r="E13808">
        <v>0.13</v>
      </c>
      <c r="F13808">
        <v>0.49</v>
      </c>
      <c r="G13808">
        <v>0.9</v>
      </c>
      <c r="H13808">
        <v>1.52</v>
      </c>
      <c r="I13808">
        <v>1.93</v>
      </c>
      <c r="J13808">
        <v>2.2200000000000002</v>
      </c>
      <c r="K13808">
        <v>2.66</v>
      </c>
      <c r="L13808">
        <v>2.95</v>
      </c>
    </row>
    <row r="13809" spans="1:12" x14ac:dyDescent="0.2">
      <c r="A13809" s="4">
        <v>41975</v>
      </c>
      <c r="B13809">
        <v>0.04</v>
      </c>
      <c r="C13809">
        <v>0.03</v>
      </c>
      <c r="D13809">
        <v>0.08</v>
      </c>
      <c r="E13809">
        <v>0.14000000000000001</v>
      </c>
      <c r="F13809">
        <v>0.55000000000000004</v>
      </c>
      <c r="G13809">
        <v>0.96</v>
      </c>
      <c r="H13809">
        <v>1.59</v>
      </c>
      <c r="I13809">
        <v>2</v>
      </c>
      <c r="J13809">
        <v>2.2799999999999998</v>
      </c>
      <c r="K13809">
        <v>2.72</v>
      </c>
      <c r="L13809">
        <v>3</v>
      </c>
    </row>
    <row r="13810" spans="1:12" x14ac:dyDescent="0.2">
      <c r="A13810" s="4">
        <v>41976</v>
      </c>
      <c r="B13810">
        <v>0.03</v>
      </c>
      <c r="C13810">
        <v>0.01</v>
      </c>
      <c r="D13810">
        <v>7.0000000000000007E-2</v>
      </c>
      <c r="E13810">
        <v>0.15</v>
      </c>
      <c r="F13810">
        <v>0.56999999999999995</v>
      </c>
      <c r="G13810">
        <v>0.98</v>
      </c>
      <c r="H13810">
        <v>1.61</v>
      </c>
      <c r="I13810">
        <v>2.0099999999999998</v>
      </c>
      <c r="J13810">
        <v>2.29</v>
      </c>
      <c r="K13810">
        <v>2.71</v>
      </c>
      <c r="L13810">
        <v>2.99</v>
      </c>
    </row>
    <row r="13811" spans="1:12" x14ac:dyDescent="0.2">
      <c r="A13811" s="4">
        <v>41977</v>
      </c>
      <c r="B13811">
        <v>0.03</v>
      </c>
      <c r="C13811">
        <v>0.02</v>
      </c>
      <c r="D13811">
        <v>0.08</v>
      </c>
      <c r="E13811">
        <v>0.14000000000000001</v>
      </c>
      <c r="F13811">
        <v>0.55000000000000004</v>
      </c>
      <c r="G13811">
        <v>0.97</v>
      </c>
      <c r="H13811">
        <v>1.59</v>
      </c>
      <c r="I13811">
        <v>1.98</v>
      </c>
      <c r="J13811">
        <v>2.25</v>
      </c>
      <c r="K13811">
        <v>2.66</v>
      </c>
      <c r="L13811">
        <v>2.94</v>
      </c>
    </row>
    <row r="13812" spans="1:12" x14ac:dyDescent="0.2">
      <c r="A13812" s="4">
        <v>41978</v>
      </c>
      <c r="B13812">
        <v>0.02</v>
      </c>
      <c r="C13812">
        <v>0.02</v>
      </c>
      <c r="D13812">
        <v>0.08</v>
      </c>
      <c r="E13812">
        <v>0.18</v>
      </c>
      <c r="F13812">
        <v>0.65</v>
      </c>
      <c r="G13812">
        <v>1.0900000000000001</v>
      </c>
      <c r="H13812">
        <v>1.69</v>
      </c>
      <c r="I13812">
        <v>2.06</v>
      </c>
      <c r="J13812">
        <v>2.31</v>
      </c>
      <c r="K13812">
        <v>2.69</v>
      </c>
      <c r="L13812">
        <v>2.97</v>
      </c>
    </row>
    <row r="13813" spans="1:12" x14ac:dyDescent="0.2">
      <c r="A13813" s="4">
        <v>41981</v>
      </c>
      <c r="B13813">
        <v>0.03</v>
      </c>
      <c r="C13813">
        <v>0.03</v>
      </c>
      <c r="D13813">
        <v>0.1</v>
      </c>
      <c r="E13813">
        <v>0.18</v>
      </c>
      <c r="F13813">
        <v>0.64</v>
      </c>
      <c r="G13813">
        <v>1.1000000000000001</v>
      </c>
      <c r="H13813">
        <v>1.67</v>
      </c>
      <c r="I13813">
        <v>2.02</v>
      </c>
      <c r="J13813">
        <v>2.2599999999999998</v>
      </c>
      <c r="K13813">
        <v>2.62</v>
      </c>
      <c r="L13813">
        <v>2.9</v>
      </c>
    </row>
    <row r="13814" spans="1:12" x14ac:dyDescent="0.2">
      <c r="A13814" s="4">
        <v>41982</v>
      </c>
      <c r="B13814">
        <v>0.05</v>
      </c>
      <c r="C13814">
        <v>0.04</v>
      </c>
      <c r="D13814">
        <v>0.11</v>
      </c>
      <c r="E13814">
        <v>0.23</v>
      </c>
      <c r="F13814">
        <v>0.64</v>
      </c>
      <c r="G13814">
        <v>1.07</v>
      </c>
      <c r="H13814">
        <v>1.63</v>
      </c>
      <c r="I13814">
        <v>1.97</v>
      </c>
      <c r="J13814">
        <v>2.2200000000000002</v>
      </c>
      <c r="K13814">
        <v>2.58</v>
      </c>
      <c r="L13814">
        <v>2.87</v>
      </c>
    </row>
    <row r="13815" spans="1:12" x14ac:dyDescent="0.2">
      <c r="A13815" s="4">
        <v>41983</v>
      </c>
      <c r="B13815">
        <v>0.05</v>
      </c>
      <c r="C13815">
        <v>0.03</v>
      </c>
      <c r="D13815">
        <v>0.1</v>
      </c>
      <c r="E13815">
        <v>0.21</v>
      </c>
      <c r="F13815">
        <v>0.59</v>
      </c>
      <c r="G13815">
        <v>1.01</v>
      </c>
      <c r="H13815">
        <v>1.58</v>
      </c>
      <c r="I13815">
        <v>1.92</v>
      </c>
      <c r="J13815">
        <v>2.1800000000000002</v>
      </c>
      <c r="K13815">
        <v>2.54</v>
      </c>
      <c r="L13815">
        <v>2.83</v>
      </c>
    </row>
    <row r="13816" spans="1:12" x14ac:dyDescent="0.2">
      <c r="A13816" s="4">
        <v>41984</v>
      </c>
      <c r="B13816">
        <v>0.02</v>
      </c>
      <c r="C13816">
        <v>0.03</v>
      </c>
      <c r="D13816">
        <v>0.09</v>
      </c>
      <c r="E13816">
        <v>0.21</v>
      </c>
      <c r="F13816">
        <v>0.62</v>
      </c>
      <c r="G13816">
        <v>1.05</v>
      </c>
      <c r="H13816">
        <v>1.62</v>
      </c>
      <c r="I13816">
        <v>1.96</v>
      </c>
      <c r="J13816">
        <v>2.19</v>
      </c>
      <c r="K13816">
        <v>2.54</v>
      </c>
      <c r="L13816">
        <v>2.84</v>
      </c>
    </row>
    <row r="13817" spans="1:12" x14ac:dyDescent="0.2">
      <c r="A13817" s="4">
        <v>41985</v>
      </c>
      <c r="B13817">
        <v>0.02</v>
      </c>
      <c r="C13817">
        <v>0.02</v>
      </c>
      <c r="D13817">
        <v>0.09</v>
      </c>
      <c r="E13817">
        <v>0.19</v>
      </c>
      <c r="F13817">
        <v>0.56000000000000005</v>
      </c>
      <c r="G13817">
        <v>0.98</v>
      </c>
      <c r="H13817">
        <v>1.53</v>
      </c>
      <c r="I13817">
        <v>1.86</v>
      </c>
      <c r="J13817">
        <v>2.1</v>
      </c>
      <c r="K13817">
        <v>2.4500000000000002</v>
      </c>
      <c r="L13817">
        <v>2.75</v>
      </c>
    </row>
    <row r="13818" spans="1:12" x14ac:dyDescent="0.2">
      <c r="A13818" s="4">
        <v>41988</v>
      </c>
      <c r="B13818">
        <v>0.02</v>
      </c>
      <c r="C13818">
        <v>0.04</v>
      </c>
      <c r="D13818">
        <v>0.11</v>
      </c>
      <c r="E13818">
        <v>0.22</v>
      </c>
      <c r="F13818">
        <v>0.6</v>
      </c>
      <c r="G13818">
        <v>1.03</v>
      </c>
      <c r="H13818">
        <v>1.58</v>
      </c>
      <c r="I13818">
        <v>1.9</v>
      </c>
      <c r="J13818">
        <v>2.12</v>
      </c>
      <c r="K13818">
        <v>2.4500000000000002</v>
      </c>
      <c r="L13818">
        <v>2.74</v>
      </c>
    </row>
    <row r="13819" spans="1:12" x14ac:dyDescent="0.2">
      <c r="A13819" s="4">
        <v>41989</v>
      </c>
      <c r="B13819">
        <v>0.03</v>
      </c>
      <c r="C13819">
        <v>0.03</v>
      </c>
      <c r="D13819">
        <v>0.11</v>
      </c>
      <c r="E13819">
        <v>0.21</v>
      </c>
      <c r="F13819">
        <v>0.57999999999999996</v>
      </c>
      <c r="G13819">
        <v>0.99</v>
      </c>
      <c r="H13819">
        <v>1.53</v>
      </c>
      <c r="I13819">
        <v>1.85</v>
      </c>
      <c r="J13819">
        <v>2.0699999999999998</v>
      </c>
      <c r="K13819">
        <v>2.4</v>
      </c>
      <c r="L13819">
        <v>2.69</v>
      </c>
    </row>
    <row r="13820" spans="1:12" x14ac:dyDescent="0.2">
      <c r="A13820" s="4">
        <v>41990</v>
      </c>
      <c r="B13820">
        <v>0.03</v>
      </c>
      <c r="C13820">
        <v>0.03</v>
      </c>
      <c r="D13820">
        <v>0.11</v>
      </c>
      <c r="E13820">
        <v>0.23</v>
      </c>
      <c r="F13820">
        <v>0.62</v>
      </c>
      <c r="G13820">
        <v>1.06</v>
      </c>
      <c r="H13820">
        <v>1.61</v>
      </c>
      <c r="I13820">
        <v>1.93</v>
      </c>
      <c r="J13820">
        <v>2.14</v>
      </c>
      <c r="K13820">
        <v>2.46</v>
      </c>
      <c r="L13820">
        <v>2.74</v>
      </c>
    </row>
    <row r="13821" spans="1:12" x14ac:dyDescent="0.2">
      <c r="A13821" s="4">
        <v>41991</v>
      </c>
      <c r="B13821">
        <v>0.04</v>
      </c>
      <c r="C13821">
        <v>0.04</v>
      </c>
      <c r="D13821">
        <v>0.12</v>
      </c>
      <c r="E13821">
        <v>0.25</v>
      </c>
      <c r="F13821">
        <v>0.67</v>
      </c>
      <c r="G13821">
        <v>1.1000000000000001</v>
      </c>
      <c r="H13821">
        <v>1.68</v>
      </c>
      <c r="I13821">
        <v>2.0099999999999998</v>
      </c>
      <c r="J13821">
        <v>2.2200000000000002</v>
      </c>
      <c r="K13821">
        <v>2.54</v>
      </c>
      <c r="L13821">
        <v>2.82</v>
      </c>
    </row>
    <row r="13822" spans="1:12" x14ac:dyDescent="0.2">
      <c r="A13822" s="4">
        <v>41992</v>
      </c>
      <c r="B13822">
        <v>0.01</v>
      </c>
      <c r="C13822">
        <v>0.04</v>
      </c>
      <c r="D13822">
        <v>0.11</v>
      </c>
      <c r="E13822">
        <v>0.26</v>
      </c>
      <c r="F13822">
        <v>0.67</v>
      </c>
      <c r="G13822">
        <v>1.1000000000000001</v>
      </c>
      <c r="H13822">
        <v>1.66</v>
      </c>
      <c r="I13822">
        <v>1.98</v>
      </c>
      <c r="J13822">
        <v>2.17</v>
      </c>
      <c r="K13822">
        <v>2.48</v>
      </c>
      <c r="L13822">
        <v>2.77</v>
      </c>
    </row>
    <row r="13823" spans="1:12" x14ac:dyDescent="0.2">
      <c r="A13823" s="4">
        <v>41995</v>
      </c>
      <c r="B13823">
        <v>0.01</v>
      </c>
      <c r="C13823">
        <v>0.05</v>
      </c>
      <c r="D13823">
        <v>0.16</v>
      </c>
      <c r="E13823">
        <v>0.28000000000000003</v>
      </c>
      <c r="F13823">
        <v>0.71</v>
      </c>
      <c r="G13823">
        <v>1.1299999999999999</v>
      </c>
      <c r="H13823">
        <v>1.67</v>
      </c>
      <c r="I13823">
        <v>1.98</v>
      </c>
      <c r="J13823">
        <v>2.17</v>
      </c>
      <c r="K13823">
        <v>2.4700000000000002</v>
      </c>
      <c r="L13823">
        <v>2.75</v>
      </c>
    </row>
    <row r="13824" spans="1:12" x14ac:dyDescent="0.2">
      <c r="A13824" s="4">
        <v>41996</v>
      </c>
      <c r="B13824">
        <v>0.02</v>
      </c>
      <c r="C13824">
        <v>0.03</v>
      </c>
      <c r="D13824">
        <v>0.14000000000000001</v>
      </c>
      <c r="E13824">
        <v>0.26</v>
      </c>
      <c r="F13824">
        <v>0.73</v>
      </c>
      <c r="G13824">
        <v>1.17</v>
      </c>
      <c r="H13824">
        <v>1.76</v>
      </c>
      <c r="I13824">
        <v>2.06</v>
      </c>
      <c r="J13824">
        <v>2.2599999999999998</v>
      </c>
      <c r="K13824">
        <v>2.57</v>
      </c>
      <c r="L13824">
        <v>2.85</v>
      </c>
    </row>
    <row r="13825" spans="1:12" x14ac:dyDescent="0.2">
      <c r="A13825" s="4">
        <v>41997</v>
      </c>
      <c r="B13825">
        <v>0.01</v>
      </c>
      <c r="C13825">
        <v>0.01</v>
      </c>
      <c r="D13825">
        <v>0.14000000000000001</v>
      </c>
      <c r="E13825">
        <v>0.26</v>
      </c>
      <c r="F13825">
        <v>0.73</v>
      </c>
      <c r="G13825">
        <v>1.18</v>
      </c>
      <c r="H13825">
        <v>1.76</v>
      </c>
      <c r="I13825">
        <v>2.09</v>
      </c>
      <c r="J13825">
        <v>2.27</v>
      </c>
      <c r="K13825">
        <v>2.56</v>
      </c>
      <c r="L13825">
        <v>2.83</v>
      </c>
    </row>
    <row r="13826" spans="1:12" x14ac:dyDescent="0.2">
      <c r="A13826" s="4">
        <v>41998</v>
      </c>
      <c r="B13826" t="s">
        <v>13</v>
      </c>
      <c r="C13826" t="s">
        <v>13</v>
      </c>
      <c r="D13826" t="s">
        <v>13</v>
      </c>
      <c r="E13826" t="s">
        <v>13</v>
      </c>
      <c r="F13826" t="s">
        <v>13</v>
      </c>
      <c r="G13826" t="s">
        <v>13</v>
      </c>
      <c r="H13826" t="s">
        <v>13</v>
      </c>
      <c r="I13826" t="s">
        <v>13</v>
      </c>
      <c r="J13826" t="s">
        <v>13</v>
      </c>
      <c r="K13826" t="s">
        <v>13</v>
      </c>
      <c r="L13826" t="s">
        <v>13</v>
      </c>
    </row>
    <row r="13827" spans="1:12" x14ac:dyDescent="0.2">
      <c r="A13827" s="4">
        <v>41999</v>
      </c>
      <c r="B13827">
        <v>0.01</v>
      </c>
      <c r="C13827">
        <v>0.01</v>
      </c>
      <c r="D13827">
        <v>0.1</v>
      </c>
      <c r="E13827">
        <v>0.26</v>
      </c>
      <c r="F13827">
        <v>0.73</v>
      </c>
      <c r="G13827">
        <v>1.19</v>
      </c>
      <c r="H13827">
        <v>1.75</v>
      </c>
      <c r="I13827">
        <v>2.0699999999999998</v>
      </c>
      <c r="J13827">
        <v>2.25</v>
      </c>
      <c r="K13827">
        <v>2.54</v>
      </c>
      <c r="L13827">
        <v>2.81</v>
      </c>
    </row>
    <row r="13828" spans="1:12" x14ac:dyDescent="0.2">
      <c r="A13828" s="4">
        <v>42002</v>
      </c>
      <c r="B13828">
        <v>0.01</v>
      </c>
      <c r="C13828">
        <v>0.03</v>
      </c>
      <c r="D13828">
        <v>0.12</v>
      </c>
      <c r="E13828">
        <v>0.25</v>
      </c>
      <c r="F13828">
        <v>0.72</v>
      </c>
      <c r="G13828">
        <v>1.1399999999999999</v>
      </c>
      <c r="H13828">
        <v>1.72</v>
      </c>
      <c r="I13828">
        <v>2.02</v>
      </c>
      <c r="J13828">
        <v>2.2200000000000002</v>
      </c>
      <c r="K13828">
        <v>2.5099999999999998</v>
      </c>
      <c r="L13828">
        <v>2.78</v>
      </c>
    </row>
    <row r="13829" spans="1:12" x14ac:dyDescent="0.2">
      <c r="A13829" s="4">
        <v>42003</v>
      </c>
      <c r="B13829">
        <v>0.03</v>
      </c>
      <c r="C13829">
        <v>0.03</v>
      </c>
      <c r="D13829">
        <v>0.12</v>
      </c>
      <c r="E13829">
        <v>0.23</v>
      </c>
      <c r="F13829">
        <v>0.69</v>
      </c>
      <c r="G13829">
        <v>1.1100000000000001</v>
      </c>
      <c r="H13829">
        <v>1.68</v>
      </c>
      <c r="I13829">
        <v>2</v>
      </c>
      <c r="J13829">
        <v>2.2000000000000002</v>
      </c>
      <c r="K13829">
        <v>2.4900000000000002</v>
      </c>
      <c r="L13829">
        <v>2.76</v>
      </c>
    </row>
    <row r="13830" spans="1:12" x14ac:dyDescent="0.2">
      <c r="A13830" s="4">
        <v>42004</v>
      </c>
      <c r="B13830">
        <v>0.03</v>
      </c>
      <c r="C13830">
        <v>0.04</v>
      </c>
      <c r="D13830">
        <v>0.12</v>
      </c>
      <c r="E13830">
        <v>0.25</v>
      </c>
      <c r="F13830">
        <v>0.67</v>
      </c>
      <c r="G13830">
        <v>1.1000000000000001</v>
      </c>
      <c r="H13830">
        <v>1.65</v>
      </c>
      <c r="I13830">
        <v>1.97</v>
      </c>
      <c r="J13830">
        <v>2.17</v>
      </c>
      <c r="K13830">
        <v>2.4700000000000002</v>
      </c>
      <c r="L13830">
        <v>2.75</v>
      </c>
    </row>
    <row r="13831" spans="1:12" x14ac:dyDescent="0.2">
      <c r="A13831" s="4">
        <v>42005</v>
      </c>
      <c r="B13831" t="s">
        <v>13</v>
      </c>
      <c r="C13831" t="s">
        <v>13</v>
      </c>
      <c r="D13831" t="s">
        <v>13</v>
      </c>
      <c r="E13831" t="s">
        <v>13</v>
      </c>
      <c r="F13831" t="s">
        <v>13</v>
      </c>
      <c r="G13831" t="s">
        <v>13</v>
      </c>
      <c r="H13831" t="s">
        <v>13</v>
      </c>
      <c r="I13831" t="s">
        <v>13</v>
      </c>
      <c r="J13831" t="s">
        <v>13</v>
      </c>
      <c r="K13831" t="s">
        <v>13</v>
      </c>
      <c r="L13831" t="s">
        <v>13</v>
      </c>
    </row>
    <row r="13832" spans="1:12" x14ac:dyDescent="0.2">
      <c r="A13832" s="4">
        <v>42006</v>
      </c>
      <c r="B13832">
        <v>0.02</v>
      </c>
      <c r="C13832">
        <v>0.02</v>
      </c>
      <c r="D13832">
        <v>0.11</v>
      </c>
      <c r="E13832">
        <v>0.25</v>
      </c>
      <c r="F13832">
        <v>0.66</v>
      </c>
      <c r="G13832">
        <v>1.07</v>
      </c>
      <c r="H13832">
        <v>1.61</v>
      </c>
      <c r="I13832">
        <v>1.92</v>
      </c>
      <c r="J13832">
        <v>2.12</v>
      </c>
      <c r="K13832">
        <v>2.41</v>
      </c>
      <c r="L13832">
        <v>2.69</v>
      </c>
    </row>
    <row r="13833" spans="1:12" x14ac:dyDescent="0.2">
      <c r="A13833" s="4">
        <v>42009</v>
      </c>
      <c r="B13833">
        <v>0.02</v>
      </c>
      <c r="C13833">
        <v>0.03</v>
      </c>
      <c r="D13833">
        <v>0.1</v>
      </c>
      <c r="E13833">
        <v>0.26</v>
      </c>
      <c r="F13833">
        <v>0.68</v>
      </c>
      <c r="G13833">
        <v>1.06</v>
      </c>
      <c r="H13833">
        <v>1.57</v>
      </c>
      <c r="I13833">
        <v>1.85</v>
      </c>
      <c r="J13833">
        <v>2.04</v>
      </c>
      <c r="K13833">
        <v>2.3199999999999998</v>
      </c>
      <c r="L13833">
        <v>2.6</v>
      </c>
    </row>
    <row r="13834" spans="1:12" x14ac:dyDescent="0.2">
      <c r="A13834" s="4">
        <v>42010</v>
      </c>
      <c r="B13834">
        <v>0.02</v>
      </c>
      <c r="C13834">
        <v>0.03</v>
      </c>
      <c r="D13834">
        <v>0.1</v>
      </c>
      <c r="E13834">
        <v>0.25</v>
      </c>
      <c r="F13834">
        <v>0.65</v>
      </c>
      <c r="G13834">
        <v>1.02</v>
      </c>
      <c r="H13834">
        <v>1.5</v>
      </c>
      <c r="I13834">
        <v>1.78</v>
      </c>
      <c r="J13834">
        <v>1.97</v>
      </c>
      <c r="K13834">
        <v>2.25</v>
      </c>
      <c r="L13834">
        <v>2.52</v>
      </c>
    </row>
    <row r="13835" spans="1:12" x14ac:dyDescent="0.2">
      <c r="A13835" s="4">
        <v>42011</v>
      </c>
      <c r="B13835">
        <v>0.02</v>
      </c>
      <c r="C13835">
        <v>0.03</v>
      </c>
      <c r="D13835">
        <v>0.09</v>
      </c>
      <c r="E13835">
        <v>0.25</v>
      </c>
      <c r="F13835">
        <v>0.62</v>
      </c>
      <c r="G13835">
        <v>1</v>
      </c>
      <c r="H13835">
        <v>1.47</v>
      </c>
      <c r="I13835">
        <v>1.76</v>
      </c>
      <c r="J13835">
        <v>1.96</v>
      </c>
      <c r="K13835">
        <v>2.25</v>
      </c>
      <c r="L13835">
        <v>2.52</v>
      </c>
    </row>
    <row r="13836" spans="1:12" x14ac:dyDescent="0.2">
      <c r="A13836" s="4">
        <v>42012</v>
      </c>
      <c r="B13836">
        <v>0.01</v>
      </c>
      <c r="C13836">
        <v>0.03</v>
      </c>
      <c r="D13836">
        <v>0.08</v>
      </c>
      <c r="E13836">
        <v>0.23</v>
      </c>
      <c r="F13836">
        <v>0.62</v>
      </c>
      <c r="G13836">
        <v>1</v>
      </c>
      <c r="H13836">
        <v>1.5</v>
      </c>
      <c r="I13836">
        <v>1.81</v>
      </c>
      <c r="J13836">
        <v>2.0299999999999998</v>
      </c>
      <c r="K13836">
        <v>2.33</v>
      </c>
      <c r="L13836">
        <v>2.59</v>
      </c>
    </row>
    <row r="13837" spans="1:12" x14ac:dyDescent="0.2">
      <c r="A13837" s="4">
        <v>42013</v>
      </c>
      <c r="B13837">
        <v>0.02</v>
      </c>
      <c r="C13837">
        <v>0.02</v>
      </c>
      <c r="D13837">
        <v>0.08</v>
      </c>
      <c r="E13837">
        <v>0.22</v>
      </c>
      <c r="F13837">
        <v>0.59</v>
      </c>
      <c r="G13837">
        <v>0.96</v>
      </c>
      <c r="H13837">
        <v>1.45</v>
      </c>
      <c r="I13837">
        <v>1.75</v>
      </c>
      <c r="J13837">
        <v>1.98</v>
      </c>
      <c r="K13837">
        <v>2.29</v>
      </c>
      <c r="L13837">
        <v>2.5499999999999998</v>
      </c>
    </row>
    <row r="13838" spans="1:12" x14ac:dyDescent="0.2">
      <c r="A13838" s="4">
        <v>42016</v>
      </c>
      <c r="B13838">
        <v>0.02</v>
      </c>
      <c r="C13838">
        <v>0.03</v>
      </c>
      <c r="D13838">
        <v>0.09</v>
      </c>
      <c r="E13838">
        <v>0.19</v>
      </c>
      <c r="F13838">
        <v>0.56000000000000005</v>
      </c>
      <c r="G13838">
        <v>0.91</v>
      </c>
      <c r="H13838">
        <v>1.39</v>
      </c>
      <c r="I13838">
        <v>1.69</v>
      </c>
      <c r="J13838">
        <v>1.92</v>
      </c>
      <c r="K13838">
        <v>2.23</v>
      </c>
      <c r="L13838">
        <v>2.4900000000000002</v>
      </c>
    </row>
    <row r="13839" spans="1:12" x14ac:dyDescent="0.2">
      <c r="A13839" s="4">
        <v>42017</v>
      </c>
      <c r="B13839">
        <v>0.02</v>
      </c>
      <c r="C13839">
        <v>0.03</v>
      </c>
      <c r="D13839">
        <v>0.08</v>
      </c>
      <c r="E13839">
        <v>0.2</v>
      </c>
      <c r="F13839">
        <v>0.54</v>
      </c>
      <c r="G13839">
        <v>0.88</v>
      </c>
      <c r="H13839">
        <v>1.37</v>
      </c>
      <c r="I13839">
        <v>1.67</v>
      </c>
      <c r="J13839">
        <v>1.91</v>
      </c>
      <c r="K13839">
        <v>2.2400000000000002</v>
      </c>
      <c r="L13839">
        <v>2.4900000000000002</v>
      </c>
    </row>
    <row r="13840" spans="1:12" x14ac:dyDescent="0.2">
      <c r="A13840" s="4">
        <v>42018</v>
      </c>
      <c r="B13840">
        <v>0.02</v>
      </c>
      <c r="C13840">
        <v>0.04</v>
      </c>
      <c r="D13840">
        <v>0.09</v>
      </c>
      <c r="E13840">
        <v>0.18</v>
      </c>
      <c r="F13840">
        <v>0.51</v>
      </c>
      <c r="G13840">
        <v>0.83</v>
      </c>
      <c r="H13840">
        <v>1.33</v>
      </c>
      <c r="I13840">
        <v>1.62</v>
      </c>
      <c r="J13840">
        <v>1.86</v>
      </c>
      <c r="K13840">
        <v>2.2000000000000002</v>
      </c>
      <c r="L13840">
        <v>2.4700000000000002</v>
      </c>
    </row>
    <row r="13841" spans="1:12" x14ac:dyDescent="0.2">
      <c r="A13841" s="4">
        <v>42019</v>
      </c>
      <c r="B13841">
        <v>0.03</v>
      </c>
      <c r="C13841">
        <v>0.03</v>
      </c>
      <c r="D13841">
        <v>0.08</v>
      </c>
      <c r="E13841">
        <v>0.16</v>
      </c>
      <c r="F13841">
        <v>0.44</v>
      </c>
      <c r="G13841">
        <v>0.75</v>
      </c>
      <c r="H13841">
        <v>1.22</v>
      </c>
      <c r="I13841">
        <v>1.53</v>
      </c>
      <c r="J13841">
        <v>1.77</v>
      </c>
      <c r="K13841">
        <v>2.12</v>
      </c>
      <c r="L13841">
        <v>2.4</v>
      </c>
    </row>
    <row r="13842" spans="1:12" x14ac:dyDescent="0.2">
      <c r="A13842" s="4">
        <v>42020</v>
      </c>
      <c r="B13842">
        <v>0.02</v>
      </c>
      <c r="C13842">
        <v>0.03</v>
      </c>
      <c r="D13842">
        <v>7.0000000000000007E-2</v>
      </c>
      <c r="E13842">
        <v>0.17</v>
      </c>
      <c r="F13842">
        <v>0.49</v>
      </c>
      <c r="G13842">
        <v>0.8</v>
      </c>
      <c r="H13842">
        <v>1.29</v>
      </c>
      <c r="I13842">
        <v>1.6</v>
      </c>
      <c r="J13842">
        <v>1.83</v>
      </c>
      <c r="K13842">
        <v>2.17</v>
      </c>
      <c r="L13842">
        <v>2.44</v>
      </c>
    </row>
    <row r="13843" spans="1:12" x14ac:dyDescent="0.2">
      <c r="A13843" s="4">
        <v>42023</v>
      </c>
      <c r="B13843" t="s">
        <v>13</v>
      </c>
      <c r="C13843" t="s">
        <v>13</v>
      </c>
      <c r="D13843" t="s">
        <v>13</v>
      </c>
      <c r="E13843" t="s">
        <v>13</v>
      </c>
      <c r="F13843" t="s">
        <v>13</v>
      </c>
      <c r="G13843" t="s">
        <v>13</v>
      </c>
      <c r="H13843" t="s">
        <v>13</v>
      </c>
      <c r="I13843" t="s">
        <v>13</v>
      </c>
      <c r="J13843" t="s">
        <v>13</v>
      </c>
      <c r="K13843" t="s">
        <v>13</v>
      </c>
      <c r="L13843" t="s">
        <v>13</v>
      </c>
    </row>
    <row r="13844" spans="1:12" x14ac:dyDescent="0.2">
      <c r="A13844" s="4">
        <v>42024</v>
      </c>
      <c r="B13844">
        <v>0.01</v>
      </c>
      <c r="C13844">
        <v>0.03</v>
      </c>
      <c r="D13844">
        <v>0.08</v>
      </c>
      <c r="E13844">
        <v>0.17</v>
      </c>
      <c r="F13844">
        <v>0.53</v>
      </c>
      <c r="G13844">
        <v>0.85</v>
      </c>
      <c r="H13844">
        <v>1.31</v>
      </c>
      <c r="I13844">
        <v>1.61</v>
      </c>
      <c r="J13844">
        <v>1.82</v>
      </c>
      <c r="K13844">
        <v>2.15</v>
      </c>
      <c r="L13844">
        <v>2.39</v>
      </c>
    </row>
    <row r="13845" spans="1:12" x14ac:dyDescent="0.2">
      <c r="A13845" s="4">
        <v>42025</v>
      </c>
      <c r="B13845">
        <v>0.01</v>
      </c>
      <c r="C13845">
        <v>0.03</v>
      </c>
      <c r="D13845">
        <v>0.08</v>
      </c>
      <c r="E13845">
        <v>0.17</v>
      </c>
      <c r="F13845">
        <v>0.53</v>
      </c>
      <c r="G13845">
        <v>0.87</v>
      </c>
      <c r="H13845">
        <v>1.35</v>
      </c>
      <c r="I13845">
        <v>1.66</v>
      </c>
      <c r="J13845">
        <v>1.87</v>
      </c>
      <c r="K13845">
        <v>2.2000000000000002</v>
      </c>
      <c r="L13845">
        <v>2.44</v>
      </c>
    </row>
    <row r="13846" spans="1:12" x14ac:dyDescent="0.2">
      <c r="A13846" s="4">
        <v>42026</v>
      </c>
      <c r="B13846">
        <v>0.02</v>
      </c>
      <c r="C13846">
        <v>0.03</v>
      </c>
      <c r="D13846">
        <v>0.08</v>
      </c>
      <c r="E13846">
        <v>0.17</v>
      </c>
      <c r="F13846">
        <v>0.53</v>
      </c>
      <c r="G13846">
        <v>0.9</v>
      </c>
      <c r="H13846">
        <v>1.39</v>
      </c>
      <c r="I13846">
        <v>1.69</v>
      </c>
      <c r="J13846">
        <v>1.9</v>
      </c>
      <c r="K13846">
        <v>2.21</v>
      </c>
      <c r="L13846">
        <v>2.46</v>
      </c>
    </row>
    <row r="13847" spans="1:12" x14ac:dyDescent="0.2">
      <c r="A13847" s="4">
        <v>42027</v>
      </c>
      <c r="B13847">
        <v>0.02</v>
      </c>
      <c r="C13847">
        <v>0.02</v>
      </c>
      <c r="D13847">
        <v>7.0000000000000007E-2</v>
      </c>
      <c r="E13847">
        <v>0.17</v>
      </c>
      <c r="F13847">
        <v>0.52</v>
      </c>
      <c r="G13847">
        <v>0.86</v>
      </c>
      <c r="H13847">
        <v>1.33</v>
      </c>
      <c r="I13847">
        <v>1.62</v>
      </c>
      <c r="J13847">
        <v>1.81</v>
      </c>
      <c r="K13847">
        <v>2.12</v>
      </c>
      <c r="L13847">
        <v>2.38</v>
      </c>
    </row>
    <row r="13848" spans="1:12" x14ac:dyDescent="0.2">
      <c r="A13848" s="4">
        <v>42030</v>
      </c>
      <c r="B13848">
        <v>0.02</v>
      </c>
      <c r="C13848">
        <v>0.03</v>
      </c>
      <c r="D13848">
        <v>0.08</v>
      </c>
      <c r="E13848">
        <v>0.18</v>
      </c>
      <c r="F13848">
        <v>0.54</v>
      </c>
      <c r="G13848">
        <v>0.89</v>
      </c>
      <c r="H13848">
        <v>1.36</v>
      </c>
      <c r="I13848">
        <v>1.64</v>
      </c>
      <c r="J13848">
        <v>1.83</v>
      </c>
      <c r="K13848">
        <v>2.14</v>
      </c>
      <c r="L13848">
        <v>2.4</v>
      </c>
    </row>
    <row r="13849" spans="1:12" x14ac:dyDescent="0.2">
      <c r="A13849" s="4">
        <v>42031</v>
      </c>
      <c r="B13849">
        <v>0.02</v>
      </c>
      <c r="C13849">
        <v>0.02</v>
      </c>
      <c r="D13849">
        <v>0.08</v>
      </c>
      <c r="E13849">
        <v>0.17</v>
      </c>
      <c r="F13849">
        <v>0.54</v>
      </c>
      <c r="G13849">
        <v>0.87</v>
      </c>
      <c r="H13849">
        <v>1.34</v>
      </c>
      <c r="I13849">
        <v>1.62</v>
      </c>
      <c r="J13849">
        <v>1.83</v>
      </c>
      <c r="K13849">
        <v>2.15</v>
      </c>
      <c r="L13849">
        <v>2.4</v>
      </c>
    </row>
    <row r="13850" spans="1:12" x14ac:dyDescent="0.2">
      <c r="A13850" s="4">
        <v>42032</v>
      </c>
      <c r="B13850">
        <v>0.02</v>
      </c>
      <c r="C13850">
        <v>0.02</v>
      </c>
      <c r="D13850">
        <v>0.08</v>
      </c>
      <c r="E13850">
        <v>0.17</v>
      </c>
      <c r="F13850">
        <v>0.5</v>
      </c>
      <c r="G13850">
        <v>0.81</v>
      </c>
      <c r="H13850">
        <v>1.25</v>
      </c>
      <c r="I13850">
        <v>1.53</v>
      </c>
      <c r="J13850">
        <v>1.73</v>
      </c>
      <c r="K13850">
        <v>2.0499999999999998</v>
      </c>
      <c r="L13850">
        <v>2.29</v>
      </c>
    </row>
    <row r="13851" spans="1:12" x14ac:dyDescent="0.2">
      <c r="A13851" s="4">
        <v>42033</v>
      </c>
      <c r="B13851">
        <v>0.01</v>
      </c>
      <c r="C13851">
        <v>0.03</v>
      </c>
      <c r="D13851">
        <v>7.0000000000000007E-2</v>
      </c>
      <c r="E13851">
        <v>0.17</v>
      </c>
      <c r="F13851">
        <v>0.51</v>
      </c>
      <c r="G13851">
        <v>0.84</v>
      </c>
      <c r="H13851">
        <v>1.28</v>
      </c>
      <c r="I13851">
        <v>1.59</v>
      </c>
      <c r="J13851">
        <v>1.77</v>
      </c>
      <c r="K13851">
        <v>2.11</v>
      </c>
      <c r="L13851">
        <v>2.33</v>
      </c>
    </row>
    <row r="13852" spans="1:12" x14ac:dyDescent="0.2">
      <c r="A13852" s="4">
        <v>42034</v>
      </c>
      <c r="B13852">
        <v>0.01</v>
      </c>
      <c r="C13852">
        <v>0.02</v>
      </c>
      <c r="D13852">
        <v>7.0000000000000007E-2</v>
      </c>
      <c r="E13852">
        <v>0.18</v>
      </c>
      <c r="F13852">
        <v>0.47</v>
      </c>
      <c r="G13852">
        <v>0.77</v>
      </c>
      <c r="H13852">
        <v>1.18</v>
      </c>
      <c r="I13852">
        <v>1.49</v>
      </c>
      <c r="J13852">
        <v>1.68</v>
      </c>
      <c r="K13852">
        <v>2.04</v>
      </c>
      <c r="L13852">
        <v>2.25</v>
      </c>
    </row>
    <row r="13853" spans="1:12" x14ac:dyDescent="0.2">
      <c r="A13853" s="4">
        <v>42037</v>
      </c>
      <c r="B13853">
        <v>0.01</v>
      </c>
      <c r="C13853">
        <v>0.02</v>
      </c>
      <c r="D13853">
        <v>7.0000000000000007E-2</v>
      </c>
      <c r="E13853">
        <v>0.17</v>
      </c>
      <c r="F13853">
        <v>0.49</v>
      </c>
      <c r="G13853">
        <v>0.78</v>
      </c>
      <c r="H13853">
        <v>1.19</v>
      </c>
      <c r="I13853">
        <v>1.49</v>
      </c>
      <c r="J13853">
        <v>1.68</v>
      </c>
      <c r="K13853">
        <v>2.0699999999999998</v>
      </c>
      <c r="L13853">
        <v>2.25</v>
      </c>
    </row>
    <row r="13854" spans="1:12" x14ac:dyDescent="0.2">
      <c r="A13854" s="4">
        <v>42038</v>
      </c>
      <c r="B13854">
        <v>0.02</v>
      </c>
      <c r="C13854">
        <v>0.02</v>
      </c>
      <c r="D13854">
        <v>7.0000000000000007E-2</v>
      </c>
      <c r="E13854">
        <v>0.21</v>
      </c>
      <c r="F13854">
        <v>0.52</v>
      </c>
      <c r="G13854">
        <v>0.85</v>
      </c>
      <c r="H13854">
        <v>1.28</v>
      </c>
      <c r="I13854">
        <v>1.6</v>
      </c>
      <c r="J13854">
        <v>1.79</v>
      </c>
      <c r="K13854">
        <v>2.16</v>
      </c>
      <c r="L13854">
        <v>2.37</v>
      </c>
    </row>
    <row r="13855" spans="1:12" x14ac:dyDescent="0.2">
      <c r="A13855" s="4">
        <v>42039</v>
      </c>
      <c r="B13855">
        <v>0.01</v>
      </c>
      <c r="C13855">
        <v>0.01</v>
      </c>
      <c r="D13855">
        <v>0.06</v>
      </c>
      <c r="E13855">
        <v>0.2</v>
      </c>
      <c r="F13855">
        <v>0.52</v>
      </c>
      <c r="G13855">
        <v>0.86</v>
      </c>
      <c r="H13855">
        <v>1.29</v>
      </c>
      <c r="I13855">
        <v>1.61</v>
      </c>
      <c r="J13855">
        <v>1.81</v>
      </c>
      <c r="K13855">
        <v>2.17</v>
      </c>
      <c r="L13855">
        <v>2.39</v>
      </c>
    </row>
    <row r="13856" spans="1:12" x14ac:dyDescent="0.2">
      <c r="A13856" s="4">
        <v>42040</v>
      </c>
      <c r="B13856">
        <v>0.02</v>
      </c>
      <c r="C13856">
        <v>0.02</v>
      </c>
      <c r="D13856">
        <v>0.06</v>
      </c>
      <c r="E13856">
        <v>0.2</v>
      </c>
      <c r="F13856">
        <v>0.52</v>
      </c>
      <c r="G13856">
        <v>0.87</v>
      </c>
      <c r="H13856">
        <v>1.3</v>
      </c>
      <c r="I13856">
        <v>1.62</v>
      </c>
      <c r="J13856">
        <v>1.83</v>
      </c>
      <c r="K13856">
        <v>2.2000000000000002</v>
      </c>
      <c r="L13856">
        <v>2.42</v>
      </c>
    </row>
    <row r="13857" spans="1:12" x14ac:dyDescent="0.2">
      <c r="A13857" s="4">
        <v>42041</v>
      </c>
      <c r="B13857">
        <v>0.01</v>
      </c>
      <c r="C13857">
        <v>0.02</v>
      </c>
      <c r="D13857">
        <v>7.0000000000000007E-2</v>
      </c>
      <c r="E13857">
        <v>0.26</v>
      </c>
      <c r="F13857">
        <v>0.65</v>
      </c>
      <c r="G13857">
        <v>1.03</v>
      </c>
      <c r="H13857">
        <v>1.48</v>
      </c>
      <c r="I13857">
        <v>1.77</v>
      </c>
      <c r="J13857">
        <v>1.95</v>
      </c>
      <c r="K13857">
        <v>2.2799999999999998</v>
      </c>
      <c r="L13857">
        <v>2.5099999999999998</v>
      </c>
    </row>
    <row r="13858" spans="1:12" x14ac:dyDescent="0.2">
      <c r="A13858" s="4">
        <v>42044</v>
      </c>
      <c r="B13858">
        <v>0.02</v>
      </c>
      <c r="C13858">
        <v>0.01</v>
      </c>
      <c r="D13858">
        <v>0.08</v>
      </c>
      <c r="E13858">
        <v>0.24</v>
      </c>
      <c r="F13858">
        <v>0.65</v>
      </c>
      <c r="G13858">
        <v>1.04</v>
      </c>
      <c r="H13858">
        <v>1.49</v>
      </c>
      <c r="I13858">
        <v>1.78</v>
      </c>
      <c r="J13858">
        <v>1.96</v>
      </c>
      <c r="K13858">
        <v>2.2799999999999998</v>
      </c>
      <c r="L13858">
        <v>2.52</v>
      </c>
    </row>
    <row r="13859" spans="1:12" x14ac:dyDescent="0.2">
      <c r="A13859" s="4">
        <v>42045</v>
      </c>
      <c r="B13859">
        <v>0.02</v>
      </c>
      <c r="C13859">
        <v>0.01</v>
      </c>
      <c r="D13859">
        <v>0.08</v>
      </c>
      <c r="E13859">
        <v>0.25</v>
      </c>
      <c r="F13859">
        <v>0.67</v>
      </c>
      <c r="G13859">
        <v>1.05</v>
      </c>
      <c r="H13859">
        <v>1.52</v>
      </c>
      <c r="I13859">
        <v>1.82</v>
      </c>
      <c r="J13859">
        <v>2.0099999999999998</v>
      </c>
      <c r="K13859">
        <v>2.33</v>
      </c>
      <c r="L13859">
        <v>2.58</v>
      </c>
    </row>
    <row r="13860" spans="1:12" x14ac:dyDescent="0.2">
      <c r="A13860" s="4">
        <v>42046</v>
      </c>
      <c r="B13860">
        <v>0.02</v>
      </c>
      <c r="C13860">
        <v>0.01</v>
      </c>
      <c r="D13860">
        <v>7.0000000000000007E-2</v>
      </c>
      <c r="E13860">
        <v>0.24</v>
      </c>
      <c r="F13860">
        <v>0.67</v>
      </c>
      <c r="G13860">
        <v>1.06</v>
      </c>
      <c r="H13860">
        <v>1.53</v>
      </c>
      <c r="I13860">
        <v>1.83</v>
      </c>
      <c r="J13860">
        <v>2</v>
      </c>
      <c r="K13860">
        <v>2.33</v>
      </c>
      <c r="L13860">
        <v>2.57</v>
      </c>
    </row>
    <row r="13861" spans="1:12" x14ac:dyDescent="0.2">
      <c r="A13861" s="4">
        <v>42047</v>
      </c>
      <c r="B13861">
        <v>0.02</v>
      </c>
      <c r="C13861">
        <v>0.02</v>
      </c>
      <c r="D13861">
        <v>7.0000000000000007E-2</v>
      </c>
      <c r="E13861">
        <v>0.23</v>
      </c>
      <c r="F13861">
        <v>0.61</v>
      </c>
      <c r="G13861">
        <v>1.02</v>
      </c>
      <c r="H13861">
        <v>1.5</v>
      </c>
      <c r="I13861">
        <v>1.81</v>
      </c>
      <c r="J13861">
        <v>1.99</v>
      </c>
      <c r="K13861">
        <v>2.33</v>
      </c>
      <c r="L13861">
        <v>2.58</v>
      </c>
    </row>
    <row r="13862" spans="1:12" x14ac:dyDescent="0.2">
      <c r="A13862" s="4">
        <v>42048</v>
      </c>
      <c r="B13862">
        <v>0.02</v>
      </c>
      <c r="C13862">
        <v>0.01</v>
      </c>
      <c r="D13862">
        <v>7.0000000000000007E-2</v>
      </c>
      <c r="E13862">
        <v>0.23</v>
      </c>
      <c r="F13862">
        <v>0.66</v>
      </c>
      <c r="G13862">
        <v>1.03</v>
      </c>
      <c r="H13862">
        <v>1.53</v>
      </c>
      <c r="I13862">
        <v>1.84</v>
      </c>
      <c r="J13862">
        <v>2.02</v>
      </c>
      <c r="K13862">
        <v>2.39</v>
      </c>
      <c r="L13862">
        <v>2.63</v>
      </c>
    </row>
    <row r="13863" spans="1:12" x14ac:dyDescent="0.2">
      <c r="A13863" s="4">
        <v>42051</v>
      </c>
      <c r="B13863" t="s">
        <v>13</v>
      </c>
      <c r="C13863" t="s">
        <v>13</v>
      </c>
      <c r="D13863" t="s">
        <v>13</v>
      </c>
      <c r="E13863" t="s">
        <v>13</v>
      </c>
      <c r="F13863" t="s">
        <v>13</v>
      </c>
      <c r="G13863" t="s">
        <v>13</v>
      </c>
      <c r="H13863" t="s">
        <v>13</v>
      </c>
      <c r="I13863" t="s">
        <v>13</v>
      </c>
      <c r="J13863" t="s">
        <v>13</v>
      </c>
      <c r="K13863" t="s">
        <v>13</v>
      </c>
      <c r="L13863" t="s">
        <v>13</v>
      </c>
    </row>
    <row r="13864" spans="1:12" x14ac:dyDescent="0.2">
      <c r="A13864" s="4">
        <v>42052</v>
      </c>
      <c r="B13864">
        <v>0.02</v>
      </c>
      <c r="C13864">
        <v>0.02</v>
      </c>
      <c r="D13864">
        <v>7.0000000000000007E-2</v>
      </c>
      <c r="E13864">
        <v>0.25</v>
      </c>
      <c r="F13864">
        <v>0.7</v>
      </c>
      <c r="G13864">
        <v>1.1000000000000001</v>
      </c>
      <c r="H13864">
        <v>1.62</v>
      </c>
      <c r="I13864">
        <v>1.95</v>
      </c>
      <c r="J13864">
        <v>2.14</v>
      </c>
      <c r="K13864">
        <v>2.4900000000000002</v>
      </c>
      <c r="L13864">
        <v>2.73</v>
      </c>
    </row>
    <row r="13865" spans="1:12" x14ac:dyDescent="0.2">
      <c r="A13865" s="4">
        <v>42053</v>
      </c>
      <c r="B13865">
        <v>0.02</v>
      </c>
      <c r="C13865">
        <v>0.02</v>
      </c>
      <c r="D13865">
        <v>7.0000000000000007E-2</v>
      </c>
      <c r="E13865">
        <v>0.23</v>
      </c>
      <c r="F13865">
        <v>0.62</v>
      </c>
      <c r="G13865">
        <v>1</v>
      </c>
      <c r="H13865">
        <v>1.52</v>
      </c>
      <c r="I13865">
        <v>1.86</v>
      </c>
      <c r="J13865">
        <v>2.0699999999999998</v>
      </c>
      <c r="K13865">
        <v>2.46</v>
      </c>
      <c r="L13865">
        <v>2.7</v>
      </c>
    </row>
    <row r="13866" spans="1:12" x14ac:dyDescent="0.2">
      <c r="A13866" s="4">
        <v>42054</v>
      </c>
      <c r="B13866">
        <v>0.02</v>
      </c>
      <c r="C13866">
        <v>0.02</v>
      </c>
      <c r="D13866">
        <v>7.0000000000000007E-2</v>
      </c>
      <c r="E13866">
        <v>0.23</v>
      </c>
      <c r="F13866">
        <v>0.67</v>
      </c>
      <c r="G13866">
        <v>1.05</v>
      </c>
      <c r="H13866">
        <v>1.58</v>
      </c>
      <c r="I13866">
        <v>1.92</v>
      </c>
      <c r="J13866">
        <v>2.11</v>
      </c>
      <c r="K13866">
        <v>2.5</v>
      </c>
      <c r="L13866">
        <v>2.73</v>
      </c>
    </row>
    <row r="13867" spans="1:12" x14ac:dyDescent="0.2">
      <c r="A13867" s="4">
        <v>42055</v>
      </c>
      <c r="B13867">
        <v>0.02</v>
      </c>
      <c r="C13867">
        <v>0.02</v>
      </c>
      <c r="D13867">
        <v>7.0000000000000007E-2</v>
      </c>
      <c r="E13867">
        <v>0.23</v>
      </c>
      <c r="F13867">
        <v>0.67</v>
      </c>
      <c r="G13867">
        <v>1.07</v>
      </c>
      <c r="H13867">
        <v>1.61</v>
      </c>
      <c r="I13867">
        <v>1.94</v>
      </c>
      <c r="J13867">
        <v>2.13</v>
      </c>
      <c r="K13867">
        <v>2.5</v>
      </c>
      <c r="L13867">
        <v>2.73</v>
      </c>
    </row>
    <row r="13868" spans="1:12" x14ac:dyDescent="0.2">
      <c r="A13868" s="4">
        <v>42058</v>
      </c>
      <c r="B13868">
        <v>0.01</v>
      </c>
      <c r="C13868">
        <v>0.02</v>
      </c>
      <c r="D13868">
        <v>0.08</v>
      </c>
      <c r="E13868">
        <v>0.22</v>
      </c>
      <c r="F13868">
        <v>0.64</v>
      </c>
      <c r="G13868">
        <v>1.03</v>
      </c>
      <c r="H13868">
        <v>1.56</v>
      </c>
      <c r="I13868">
        <v>1.88</v>
      </c>
      <c r="J13868">
        <v>2.06</v>
      </c>
      <c r="K13868">
        <v>2.44</v>
      </c>
      <c r="L13868">
        <v>2.66</v>
      </c>
    </row>
    <row r="13869" spans="1:12" x14ac:dyDescent="0.2">
      <c r="A13869" s="4">
        <v>42059</v>
      </c>
      <c r="B13869">
        <v>0.02</v>
      </c>
      <c r="C13869">
        <v>0.02</v>
      </c>
      <c r="D13869">
        <v>0.08</v>
      </c>
      <c r="E13869">
        <v>0.22</v>
      </c>
      <c r="F13869">
        <v>0.6</v>
      </c>
      <c r="G13869">
        <v>0.97</v>
      </c>
      <c r="H13869">
        <v>1.47</v>
      </c>
      <c r="I13869">
        <v>1.79</v>
      </c>
      <c r="J13869">
        <v>1.99</v>
      </c>
      <c r="K13869">
        <v>2.38</v>
      </c>
      <c r="L13869">
        <v>2.6</v>
      </c>
    </row>
    <row r="13870" spans="1:12" x14ac:dyDescent="0.2">
      <c r="A13870" s="4">
        <v>42060</v>
      </c>
      <c r="B13870">
        <v>0.02</v>
      </c>
      <c r="C13870">
        <v>0.02</v>
      </c>
      <c r="D13870">
        <v>7.0000000000000007E-2</v>
      </c>
      <c r="E13870">
        <v>0.21</v>
      </c>
      <c r="F13870">
        <v>0.61</v>
      </c>
      <c r="G13870">
        <v>0.98</v>
      </c>
      <c r="H13870">
        <v>1.47</v>
      </c>
      <c r="I13870">
        <v>1.78</v>
      </c>
      <c r="J13870">
        <v>1.96</v>
      </c>
      <c r="K13870">
        <v>2.35</v>
      </c>
      <c r="L13870">
        <v>2.56</v>
      </c>
    </row>
    <row r="13871" spans="1:12" x14ac:dyDescent="0.2">
      <c r="A13871" s="4">
        <v>42061</v>
      </c>
      <c r="B13871">
        <v>0.02</v>
      </c>
      <c r="C13871">
        <v>0.03</v>
      </c>
      <c r="D13871">
        <v>7.0000000000000007E-2</v>
      </c>
      <c r="E13871">
        <v>0.22</v>
      </c>
      <c r="F13871">
        <v>0.66</v>
      </c>
      <c r="G13871">
        <v>1.04</v>
      </c>
      <c r="H13871">
        <v>1.54</v>
      </c>
      <c r="I13871">
        <v>1.86</v>
      </c>
      <c r="J13871">
        <v>2.0299999999999998</v>
      </c>
      <c r="K13871">
        <v>2.39</v>
      </c>
      <c r="L13871">
        <v>2.63</v>
      </c>
    </row>
    <row r="13872" spans="1:12" x14ac:dyDescent="0.2">
      <c r="A13872" s="4">
        <v>42062</v>
      </c>
      <c r="B13872">
        <v>0.02</v>
      </c>
      <c r="C13872">
        <v>0.02</v>
      </c>
      <c r="D13872">
        <v>7.0000000000000007E-2</v>
      </c>
      <c r="E13872">
        <v>0.22</v>
      </c>
      <c r="F13872">
        <v>0.63</v>
      </c>
      <c r="G13872">
        <v>1.01</v>
      </c>
      <c r="H13872">
        <v>1.5</v>
      </c>
      <c r="I13872">
        <v>1.82</v>
      </c>
      <c r="J13872">
        <v>2</v>
      </c>
      <c r="K13872">
        <v>2.38</v>
      </c>
      <c r="L13872">
        <v>2.6</v>
      </c>
    </row>
    <row r="13873" spans="1:12" x14ac:dyDescent="0.2">
      <c r="A13873" s="4">
        <v>42065</v>
      </c>
      <c r="B13873">
        <v>0.02</v>
      </c>
      <c r="C13873">
        <v>0.02</v>
      </c>
      <c r="D13873">
        <v>0.08</v>
      </c>
      <c r="E13873">
        <v>0.22</v>
      </c>
      <c r="F13873">
        <v>0.66</v>
      </c>
      <c r="G13873">
        <v>1.06</v>
      </c>
      <c r="H13873">
        <v>1.57</v>
      </c>
      <c r="I13873">
        <v>1.89</v>
      </c>
      <c r="J13873">
        <v>2.08</v>
      </c>
      <c r="K13873">
        <v>2.46</v>
      </c>
      <c r="L13873">
        <v>2.68</v>
      </c>
    </row>
    <row r="13874" spans="1:12" x14ac:dyDescent="0.2">
      <c r="A13874" s="4">
        <v>42066</v>
      </c>
      <c r="B13874">
        <v>0.01</v>
      </c>
      <c r="C13874">
        <v>0.02</v>
      </c>
      <c r="D13874">
        <v>0.08</v>
      </c>
      <c r="E13874">
        <v>0.26</v>
      </c>
      <c r="F13874">
        <v>0.68</v>
      </c>
      <c r="G13874">
        <v>1.0900000000000001</v>
      </c>
      <c r="H13874">
        <v>1.61</v>
      </c>
      <c r="I13874">
        <v>1.94</v>
      </c>
      <c r="J13874">
        <v>2.12</v>
      </c>
      <c r="K13874">
        <v>2.4900000000000002</v>
      </c>
      <c r="L13874">
        <v>2.71</v>
      </c>
    </row>
    <row r="13875" spans="1:12" x14ac:dyDescent="0.2">
      <c r="A13875" s="4">
        <v>42067</v>
      </c>
      <c r="B13875">
        <v>0.01</v>
      </c>
      <c r="C13875">
        <v>0.01</v>
      </c>
      <c r="D13875">
        <v>0.08</v>
      </c>
      <c r="E13875">
        <v>0.26</v>
      </c>
      <c r="F13875">
        <v>0.66</v>
      </c>
      <c r="G13875">
        <v>1.07</v>
      </c>
      <c r="H13875">
        <v>1.6</v>
      </c>
      <c r="I13875">
        <v>1.93</v>
      </c>
      <c r="J13875">
        <v>2.12</v>
      </c>
      <c r="K13875">
        <v>2.4900000000000002</v>
      </c>
      <c r="L13875">
        <v>2.72</v>
      </c>
    </row>
    <row r="13876" spans="1:12" x14ac:dyDescent="0.2">
      <c r="A13876" s="4">
        <v>42068</v>
      </c>
      <c r="B13876">
        <v>0.02</v>
      </c>
      <c r="C13876">
        <v>0.02</v>
      </c>
      <c r="D13876">
        <v>0.08</v>
      </c>
      <c r="E13876">
        <v>0.25</v>
      </c>
      <c r="F13876">
        <v>0.65</v>
      </c>
      <c r="G13876">
        <v>1.05</v>
      </c>
      <c r="H13876">
        <v>1.57</v>
      </c>
      <c r="I13876">
        <v>1.9</v>
      </c>
      <c r="J13876">
        <v>2.11</v>
      </c>
      <c r="K13876">
        <v>2.4900000000000002</v>
      </c>
      <c r="L13876">
        <v>2.71</v>
      </c>
    </row>
    <row r="13877" spans="1:12" x14ac:dyDescent="0.2">
      <c r="A13877" s="4">
        <v>42069</v>
      </c>
      <c r="B13877">
        <v>0.02</v>
      </c>
      <c r="C13877">
        <v>0.01</v>
      </c>
      <c r="D13877">
        <v>0.08</v>
      </c>
      <c r="E13877">
        <v>0.27</v>
      </c>
      <c r="F13877">
        <v>0.73</v>
      </c>
      <c r="G13877">
        <v>1.1599999999999999</v>
      </c>
      <c r="H13877">
        <v>1.7</v>
      </c>
      <c r="I13877">
        <v>2.04</v>
      </c>
      <c r="J13877">
        <v>2.2400000000000002</v>
      </c>
      <c r="K13877">
        <v>2.63</v>
      </c>
      <c r="L13877">
        <v>2.83</v>
      </c>
    </row>
    <row r="13878" spans="1:12" x14ac:dyDescent="0.2">
      <c r="A13878" s="4">
        <v>42072</v>
      </c>
      <c r="B13878">
        <v>0.01</v>
      </c>
      <c r="C13878">
        <v>0.02</v>
      </c>
      <c r="D13878">
        <v>0.1</v>
      </c>
      <c r="E13878">
        <v>0.27</v>
      </c>
      <c r="F13878">
        <v>0.7</v>
      </c>
      <c r="G13878">
        <v>1.1299999999999999</v>
      </c>
      <c r="H13878">
        <v>1.66</v>
      </c>
      <c r="I13878">
        <v>1.99</v>
      </c>
      <c r="J13878">
        <v>2.2000000000000002</v>
      </c>
      <c r="K13878">
        <v>2.58</v>
      </c>
      <c r="L13878">
        <v>2.8</v>
      </c>
    </row>
    <row r="13879" spans="1:12" x14ac:dyDescent="0.2">
      <c r="A13879" s="4">
        <v>42073</v>
      </c>
      <c r="B13879">
        <v>0.03</v>
      </c>
      <c r="C13879">
        <v>0.02</v>
      </c>
      <c r="D13879">
        <v>0.1</v>
      </c>
      <c r="E13879">
        <v>0.25</v>
      </c>
      <c r="F13879">
        <v>0.7</v>
      </c>
      <c r="G13879">
        <v>1.1000000000000001</v>
      </c>
      <c r="H13879">
        <v>1.62</v>
      </c>
      <c r="I13879">
        <v>1.94</v>
      </c>
      <c r="J13879">
        <v>2.14</v>
      </c>
      <c r="K13879">
        <v>2.5099999999999998</v>
      </c>
      <c r="L13879">
        <v>2.73</v>
      </c>
    </row>
    <row r="13880" spans="1:12" x14ac:dyDescent="0.2">
      <c r="A13880" s="4">
        <v>42074</v>
      </c>
      <c r="B13880">
        <v>0.03</v>
      </c>
      <c r="C13880">
        <v>0.03</v>
      </c>
      <c r="D13880">
        <v>0.1</v>
      </c>
      <c r="E13880">
        <v>0.25</v>
      </c>
      <c r="F13880">
        <v>0.7</v>
      </c>
      <c r="G13880">
        <v>1.0900000000000001</v>
      </c>
      <c r="H13880">
        <v>1.6</v>
      </c>
      <c r="I13880">
        <v>1.92</v>
      </c>
      <c r="J13880">
        <v>2.11</v>
      </c>
      <c r="K13880">
        <v>2.4700000000000002</v>
      </c>
      <c r="L13880">
        <v>2.69</v>
      </c>
    </row>
    <row r="13881" spans="1:12" x14ac:dyDescent="0.2">
      <c r="A13881" s="4">
        <v>42075</v>
      </c>
      <c r="B13881">
        <v>0.03</v>
      </c>
      <c r="C13881">
        <v>0.03</v>
      </c>
      <c r="D13881">
        <v>0.1</v>
      </c>
      <c r="E13881">
        <v>0.24</v>
      </c>
      <c r="F13881">
        <v>0.67</v>
      </c>
      <c r="G13881">
        <v>1.06</v>
      </c>
      <c r="H13881">
        <v>1.59</v>
      </c>
      <c r="I13881">
        <v>1.91</v>
      </c>
      <c r="J13881">
        <v>2.1</v>
      </c>
      <c r="K13881">
        <v>2.4700000000000002</v>
      </c>
      <c r="L13881">
        <v>2.69</v>
      </c>
    </row>
    <row r="13882" spans="1:12" x14ac:dyDescent="0.2">
      <c r="A13882" s="4">
        <v>42076</v>
      </c>
      <c r="B13882">
        <v>0.03</v>
      </c>
      <c r="C13882">
        <v>0.03</v>
      </c>
      <c r="D13882">
        <v>0.11</v>
      </c>
      <c r="E13882">
        <v>0.24</v>
      </c>
      <c r="F13882">
        <v>0.68</v>
      </c>
      <c r="G13882">
        <v>1.07</v>
      </c>
      <c r="H13882">
        <v>1.6</v>
      </c>
      <c r="I13882">
        <v>1.93</v>
      </c>
      <c r="J13882">
        <v>2.13</v>
      </c>
      <c r="K13882">
        <v>2.48</v>
      </c>
      <c r="L13882">
        <v>2.7</v>
      </c>
    </row>
    <row r="13883" spans="1:12" x14ac:dyDescent="0.2">
      <c r="A13883" s="4">
        <v>42079</v>
      </c>
      <c r="B13883">
        <v>0.02</v>
      </c>
      <c r="C13883">
        <v>0.05</v>
      </c>
      <c r="D13883">
        <v>0.15</v>
      </c>
      <c r="E13883">
        <v>0.26</v>
      </c>
      <c r="F13883">
        <v>0.66</v>
      </c>
      <c r="G13883">
        <v>1.06</v>
      </c>
      <c r="H13883">
        <v>1.57</v>
      </c>
      <c r="I13883">
        <v>1.9</v>
      </c>
      <c r="J13883">
        <v>2.1</v>
      </c>
      <c r="K13883">
        <v>2.4500000000000002</v>
      </c>
      <c r="L13883">
        <v>2.67</v>
      </c>
    </row>
    <row r="13884" spans="1:12" x14ac:dyDescent="0.2">
      <c r="A13884" s="4">
        <v>42080</v>
      </c>
      <c r="B13884">
        <v>0.05</v>
      </c>
      <c r="C13884">
        <v>0.05</v>
      </c>
      <c r="D13884">
        <v>0.15</v>
      </c>
      <c r="E13884">
        <v>0.27</v>
      </c>
      <c r="F13884">
        <v>0.7</v>
      </c>
      <c r="G13884">
        <v>1.07</v>
      </c>
      <c r="H13884">
        <v>1.56</v>
      </c>
      <c r="I13884">
        <v>1.87</v>
      </c>
      <c r="J13884">
        <v>2.06</v>
      </c>
      <c r="K13884">
        <v>2.4</v>
      </c>
      <c r="L13884">
        <v>2.61</v>
      </c>
    </row>
    <row r="13885" spans="1:12" x14ac:dyDescent="0.2">
      <c r="A13885" s="4">
        <v>42081</v>
      </c>
      <c r="B13885">
        <v>0.02</v>
      </c>
      <c r="C13885">
        <v>0.03</v>
      </c>
      <c r="D13885">
        <v>0.12</v>
      </c>
      <c r="E13885">
        <v>0.23</v>
      </c>
      <c r="F13885">
        <v>0.56999999999999995</v>
      </c>
      <c r="G13885">
        <v>0.92</v>
      </c>
      <c r="H13885">
        <v>1.41</v>
      </c>
      <c r="I13885">
        <v>1.73</v>
      </c>
      <c r="J13885">
        <v>1.93</v>
      </c>
      <c r="K13885">
        <v>2.31</v>
      </c>
      <c r="L13885">
        <v>2.5099999999999998</v>
      </c>
    </row>
    <row r="13886" spans="1:12" x14ac:dyDescent="0.2">
      <c r="A13886" s="4">
        <v>42082</v>
      </c>
      <c r="B13886">
        <v>0.02</v>
      </c>
      <c r="C13886">
        <v>0.03</v>
      </c>
      <c r="D13886">
        <v>0.12</v>
      </c>
      <c r="E13886">
        <v>0.26</v>
      </c>
      <c r="F13886">
        <v>0.63</v>
      </c>
      <c r="G13886">
        <v>0.99</v>
      </c>
      <c r="H13886">
        <v>1.48</v>
      </c>
      <c r="I13886">
        <v>1.79</v>
      </c>
      <c r="J13886">
        <v>1.98</v>
      </c>
      <c r="K13886">
        <v>2.33</v>
      </c>
      <c r="L13886">
        <v>2.54</v>
      </c>
    </row>
    <row r="13887" spans="1:12" x14ac:dyDescent="0.2">
      <c r="A13887" s="4">
        <v>42083</v>
      </c>
      <c r="B13887">
        <v>0</v>
      </c>
      <c r="C13887">
        <v>0.01</v>
      </c>
      <c r="D13887">
        <v>0.11</v>
      </c>
      <c r="E13887">
        <v>0.24</v>
      </c>
      <c r="F13887">
        <v>0.6</v>
      </c>
      <c r="G13887">
        <v>0.95</v>
      </c>
      <c r="H13887">
        <v>1.42</v>
      </c>
      <c r="I13887">
        <v>1.73</v>
      </c>
      <c r="J13887">
        <v>1.93</v>
      </c>
      <c r="K13887">
        <v>2.29</v>
      </c>
      <c r="L13887">
        <v>2.5</v>
      </c>
    </row>
    <row r="13888" spans="1:12" x14ac:dyDescent="0.2">
      <c r="A13888" s="4">
        <v>42086</v>
      </c>
      <c r="B13888">
        <v>0.02</v>
      </c>
      <c r="C13888">
        <v>0.03</v>
      </c>
      <c r="D13888">
        <v>0.11</v>
      </c>
      <c r="E13888">
        <v>0.24</v>
      </c>
      <c r="F13888">
        <v>0.6</v>
      </c>
      <c r="G13888">
        <v>0.93</v>
      </c>
      <c r="H13888">
        <v>1.41</v>
      </c>
      <c r="I13888">
        <v>1.71</v>
      </c>
      <c r="J13888">
        <v>1.92</v>
      </c>
      <c r="K13888">
        <v>2.29</v>
      </c>
      <c r="L13888">
        <v>2.5099999999999998</v>
      </c>
    </row>
    <row r="13889" spans="1:12" x14ac:dyDescent="0.2">
      <c r="A13889" s="4">
        <v>42087</v>
      </c>
      <c r="B13889">
        <v>0.03</v>
      </c>
      <c r="C13889">
        <v>0.02</v>
      </c>
      <c r="D13889">
        <v>0.11</v>
      </c>
      <c r="E13889">
        <v>0.24</v>
      </c>
      <c r="F13889">
        <v>0.57999999999999996</v>
      </c>
      <c r="G13889">
        <v>0.91</v>
      </c>
      <c r="H13889">
        <v>1.37</v>
      </c>
      <c r="I13889">
        <v>1.68</v>
      </c>
      <c r="J13889">
        <v>1.88</v>
      </c>
      <c r="K13889">
        <v>2.2400000000000002</v>
      </c>
      <c r="L13889">
        <v>2.46</v>
      </c>
    </row>
    <row r="13890" spans="1:12" x14ac:dyDescent="0.2">
      <c r="A13890" s="4">
        <v>42088</v>
      </c>
      <c r="B13890">
        <v>0.02</v>
      </c>
      <c r="C13890">
        <v>0.04</v>
      </c>
      <c r="D13890">
        <v>0.11</v>
      </c>
      <c r="E13890">
        <v>0.25</v>
      </c>
      <c r="F13890">
        <v>0.59</v>
      </c>
      <c r="G13890">
        <v>0.94</v>
      </c>
      <c r="H13890">
        <v>1.41</v>
      </c>
      <c r="I13890">
        <v>1.73</v>
      </c>
      <c r="J13890">
        <v>1.93</v>
      </c>
      <c r="K13890">
        <v>2.2799999999999998</v>
      </c>
      <c r="L13890">
        <v>2.5</v>
      </c>
    </row>
    <row r="13891" spans="1:12" x14ac:dyDescent="0.2">
      <c r="A13891" s="4">
        <v>42089</v>
      </c>
      <c r="B13891">
        <v>0.02</v>
      </c>
      <c r="C13891">
        <v>0.03</v>
      </c>
      <c r="D13891">
        <v>0.13</v>
      </c>
      <c r="E13891">
        <v>0.28000000000000003</v>
      </c>
      <c r="F13891">
        <v>0.61</v>
      </c>
      <c r="G13891">
        <v>0.98</v>
      </c>
      <c r="H13891">
        <v>1.47</v>
      </c>
      <c r="I13891">
        <v>1.81</v>
      </c>
      <c r="J13891">
        <v>2.0099999999999998</v>
      </c>
      <c r="K13891">
        <v>2.37</v>
      </c>
      <c r="L13891">
        <v>2.6</v>
      </c>
    </row>
    <row r="13892" spans="1:12" x14ac:dyDescent="0.2">
      <c r="A13892" s="4">
        <v>42090</v>
      </c>
      <c r="B13892">
        <v>0.02</v>
      </c>
      <c r="C13892">
        <v>0.04</v>
      </c>
      <c r="D13892">
        <v>0.12</v>
      </c>
      <c r="E13892">
        <v>0.27</v>
      </c>
      <c r="F13892">
        <v>0.57999999999999996</v>
      </c>
      <c r="G13892">
        <v>0.92</v>
      </c>
      <c r="H13892">
        <v>1.42</v>
      </c>
      <c r="I13892">
        <v>1.74</v>
      </c>
      <c r="J13892">
        <v>1.95</v>
      </c>
      <c r="K13892">
        <v>2.29</v>
      </c>
      <c r="L13892">
        <v>2.5299999999999998</v>
      </c>
    </row>
    <row r="13893" spans="1:12" x14ac:dyDescent="0.2">
      <c r="A13893" s="4">
        <v>42093</v>
      </c>
      <c r="B13893">
        <v>0.02</v>
      </c>
      <c r="C13893">
        <v>0.04</v>
      </c>
      <c r="D13893">
        <v>0.14000000000000001</v>
      </c>
      <c r="E13893">
        <v>0.27</v>
      </c>
      <c r="F13893">
        <v>0.57999999999999996</v>
      </c>
      <c r="G13893">
        <v>0.93</v>
      </c>
      <c r="H13893">
        <v>1.41</v>
      </c>
      <c r="I13893">
        <v>1.74</v>
      </c>
      <c r="J13893">
        <v>1.96</v>
      </c>
      <c r="K13893">
        <v>2.3199999999999998</v>
      </c>
      <c r="L13893">
        <v>2.5499999999999998</v>
      </c>
    </row>
    <row r="13894" spans="1:12" x14ac:dyDescent="0.2">
      <c r="A13894" s="4">
        <v>42094</v>
      </c>
      <c r="B13894">
        <v>0.05</v>
      </c>
      <c r="C13894">
        <v>0.03</v>
      </c>
      <c r="D13894">
        <v>0.14000000000000001</v>
      </c>
      <c r="E13894">
        <v>0.26</v>
      </c>
      <c r="F13894">
        <v>0.56000000000000005</v>
      </c>
      <c r="G13894">
        <v>0.89</v>
      </c>
      <c r="H13894">
        <v>1.37</v>
      </c>
      <c r="I13894">
        <v>1.71</v>
      </c>
      <c r="J13894">
        <v>1.94</v>
      </c>
      <c r="K13894">
        <v>2.31</v>
      </c>
      <c r="L13894">
        <v>2.54</v>
      </c>
    </row>
    <row r="13895" spans="1:12" x14ac:dyDescent="0.2">
      <c r="A13895" s="4">
        <v>42095</v>
      </c>
      <c r="B13895">
        <v>0.02</v>
      </c>
      <c r="C13895">
        <v>0.03</v>
      </c>
      <c r="D13895">
        <v>0.12</v>
      </c>
      <c r="E13895">
        <v>0.27</v>
      </c>
      <c r="F13895">
        <v>0.55000000000000004</v>
      </c>
      <c r="G13895">
        <v>0.86</v>
      </c>
      <c r="H13895">
        <v>1.32</v>
      </c>
      <c r="I13895">
        <v>1.65</v>
      </c>
      <c r="J13895">
        <v>1.87</v>
      </c>
      <c r="K13895">
        <v>2.23</v>
      </c>
      <c r="L13895">
        <v>2.4700000000000002</v>
      </c>
    </row>
    <row r="13896" spans="1:12" x14ac:dyDescent="0.2">
      <c r="A13896" s="4">
        <v>42096</v>
      </c>
      <c r="B13896">
        <v>0.02</v>
      </c>
      <c r="C13896">
        <v>0.02</v>
      </c>
      <c r="D13896">
        <v>0.1</v>
      </c>
      <c r="E13896">
        <v>0.25</v>
      </c>
      <c r="F13896">
        <v>0.55000000000000004</v>
      </c>
      <c r="G13896">
        <v>0.87</v>
      </c>
      <c r="H13896">
        <v>1.35</v>
      </c>
      <c r="I13896">
        <v>1.69</v>
      </c>
      <c r="J13896">
        <v>1.92</v>
      </c>
      <c r="K13896">
        <v>2.29</v>
      </c>
      <c r="L13896">
        <v>2.5299999999999998</v>
      </c>
    </row>
    <row r="13897" spans="1:12" x14ac:dyDescent="0.2">
      <c r="A13897" s="4">
        <v>42097</v>
      </c>
      <c r="B13897">
        <v>0.04</v>
      </c>
      <c r="C13897">
        <v>0.02</v>
      </c>
      <c r="D13897">
        <v>0.1</v>
      </c>
      <c r="E13897">
        <v>0.21</v>
      </c>
      <c r="F13897">
        <v>0.49</v>
      </c>
      <c r="G13897">
        <v>0.8</v>
      </c>
      <c r="H13897">
        <v>1.26</v>
      </c>
      <c r="I13897">
        <v>1.6</v>
      </c>
      <c r="J13897">
        <v>1.85</v>
      </c>
      <c r="K13897">
        <v>2.2400000000000002</v>
      </c>
      <c r="L13897">
        <v>2.4900000000000002</v>
      </c>
    </row>
    <row r="13898" spans="1:12" x14ac:dyDescent="0.2">
      <c r="A13898" s="4">
        <v>42100</v>
      </c>
      <c r="B13898">
        <v>0.02</v>
      </c>
      <c r="C13898">
        <v>0.03</v>
      </c>
      <c r="D13898">
        <v>0.1</v>
      </c>
      <c r="E13898">
        <v>0.21</v>
      </c>
      <c r="F13898">
        <v>0.51</v>
      </c>
      <c r="G13898">
        <v>0.83</v>
      </c>
      <c r="H13898">
        <v>1.31</v>
      </c>
      <c r="I13898">
        <v>1.67</v>
      </c>
      <c r="J13898">
        <v>1.92</v>
      </c>
      <c r="K13898">
        <v>2.31</v>
      </c>
      <c r="L13898">
        <v>2.57</v>
      </c>
    </row>
    <row r="13899" spans="1:12" x14ac:dyDescent="0.2">
      <c r="A13899" s="4">
        <v>42101</v>
      </c>
      <c r="B13899">
        <v>0.02</v>
      </c>
      <c r="C13899">
        <v>0.02</v>
      </c>
      <c r="D13899">
        <v>0.1</v>
      </c>
      <c r="E13899">
        <v>0.22</v>
      </c>
      <c r="F13899">
        <v>0.52</v>
      </c>
      <c r="G13899">
        <v>0.85</v>
      </c>
      <c r="H13899">
        <v>1.32</v>
      </c>
      <c r="I13899">
        <v>1.66</v>
      </c>
      <c r="J13899">
        <v>1.89</v>
      </c>
      <c r="K13899">
        <v>2.27</v>
      </c>
      <c r="L13899">
        <v>2.52</v>
      </c>
    </row>
    <row r="13900" spans="1:12" x14ac:dyDescent="0.2">
      <c r="A13900" s="4">
        <v>42102</v>
      </c>
      <c r="B13900">
        <v>0.02</v>
      </c>
      <c r="C13900">
        <v>0.03</v>
      </c>
      <c r="D13900">
        <v>0.1</v>
      </c>
      <c r="E13900">
        <v>0.22</v>
      </c>
      <c r="F13900">
        <v>0.54</v>
      </c>
      <c r="G13900">
        <v>0.86</v>
      </c>
      <c r="H13900">
        <v>1.35</v>
      </c>
      <c r="I13900">
        <v>1.68</v>
      </c>
      <c r="J13900">
        <v>1.92</v>
      </c>
      <c r="K13900">
        <v>2.2799999999999998</v>
      </c>
      <c r="L13900">
        <v>2.5299999999999998</v>
      </c>
    </row>
    <row r="13901" spans="1:12" x14ac:dyDescent="0.2">
      <c r="A13901" s="4">
        <v>42103</v>
      </c>
      <c r="B13901">
        <v>0.02</v>
      </c>
      <c r="C13901">
        <v>0.03</v>
      </c>
      <c r="D13901">
        <v>0.1</v>
      </c>
      <c r="E13901">
        <v>0.22</v>
      </c>
      <c r="F13901">
        <v>0.56000000000000005</v>
      </c>
      <c r="G13901">
        <v>0.89</v>
      </c>
      <c r="H13901">
        <v>1.4</v>
      </c>
      <c r="I13901">
        <v>1.73</v>
      </c>
      <c r="J13901">
        <v>1.97</v>
      </c>
      <c r="K13901">
        <v>2.35</v>
      </c>
      <c r="L13901">
        <v>2.61</v>
      </c>
    </row>
    <row r="13902" spans="1:12" x14ac:dyDescent="0.2">
      <c r="A13902" s="4">
        <v>42104</v>
      </c>
      <c r="B13902">
        <v>0.01</v>
      </c>
      <c r="C13902">
        <v>0.02</v>
      </c>
      <c r="D13902">
        <v>0.09</v>
      </c>
      <c r="E13902">
        <v>0.24</v>
      </c>
      <c r="F13902">
        <v>0.56999999999999995</v>
      </c>
      <c r="G13902">
        <v>0.91</v>
      </c>
      <c r="H13902">
        <v>1.41</v>
      </c>
      <c r="I13902">
        <v>1.73</v>
      </c>
      <c r="J13902">
        <v>1.96</v>
      </c>
      <c r="K13902">
        <v>2.33</v>
      </c>
      <c r="L13902">
        <v>2.58</v>
      </c>
    </row>
    <row r="13903" spans="1:12" x14ac:dyDescent="0.2">
      <c r="A13903" s="4">
        <v>42107</v>
      </c>
      <c r="B13903">
        <v>0.02</v>
      </c>
      <c r="C13903">
        <v>0.03</v>
      </c>
      <c r="D13903">
        <v>0.11</v>
      </c>
      <c r="E13903">
        <v>0.23</v>
      </c>
      <c r="F13903">
        <v>0.54</v>
      </c>
      <c r="G13903">
        <v>0.89</v>
      </c>
      <c r="H13903">
        <v>1.38</v>
      </c>
      <c r="I13903">
        <v>1.71</v>
      </c>
      <c r="J13903">
        <v>1.94</v>
      </c>
      <c r="K13903">
        <v>2.33</v>
      </c>
      <c r="L13903">
        <v>2.58</v>
      </c>
    </row>
    <row r="13904" spans="1:12" x14ac:dyDescent="0.2">
      <c r="A13904" s="4">
        <v>42108</v>
      </c>
      <c r="B13904">
        <v>0.02</v>
      </c>
      <c r="C13904">
        <v>0.02</v>
      </c>
      <c r="D13904">
        <v>0.1</v>
      </c>
      <c r="E13904">
        <v>0.23</v>
      </c>
      <c r="F13904">
        <v>0.53</v>
      </c>
      <c r="G13904">
        <v>0.85</v>
      </c>
      <c r="H13904">
        <v>1.34</v>
      </c>
      <c r="I13904">
        <v>1.67</v>
      </c>
      <c r="J13904">
        <v>1.9</v>
      </c>
      <c r="K13904">
        <v>2.29</v>
      </c>
      <c r="L13904">
        <v>2.54</v>
      </c>
    </row>
    <row r="13905" spans="1:12" x14ac:dyDescent="0.2">
      <c r="A13905" s="4">
        <v>42109</v>
      </c>
      <c r="B13905">
        <v>0.02</v>
      </c>
      <c r="C13905">
        <v>0.02</v>
      </c>
      <c r="D13905">
        <v>0.08</v>
      </c>
      <c r="E13905">
        <v>0.23</v>
      </c>
      <c r="F13905">
        <v>0.51</v>
      </c>
      <c r="G13905">
        <v>0.85</v>
      </c>
      <c r="H13905">
        <v>1.33</v>
      </c>
      <c r="I13905">
        <v>1.66</v>
      </c>
      <c r="J13905">
        <v>1.91</v>
      </c>
      <c r="K13905">
        <v>2.2999999999999998</v>
      </c>
      <c r="L13905">
        <v>2.5499999999999998</v>
      </c>
    </row>
    <row r="13906" spans="1:12" x14ac:dyDescent="0.2">
      <c r="A13906" s="4">
        <v>42110</v>
      </c>
      <c r="B13906">
        <v>0.03</v>
      </c>
      <c r="C13906">
        <v>0.02</v>
      </c>
      <c r="D13906">
        <v>0.08</v>
      </c>
      <c r="E13906">
        <v>0.22</v>
      </c>
      <c r="F13906">
        <v>0.5</v>
      </c>
      <c r="G13906">
        <v>0.81</v>
      </c>
      <c r="H13906">
        <v>1.31</v>
      </c>
      <c r="I13906">
        <v>1.64</v>
      </c>
      <c r="J13906">
        <v>1.9</v>
      </c>
      <c r="K13906">
        <v>2.31</v>
      </c>
      <c r="L13906">
        <v>2.56</v>
      </c>
    </row>
    <row r="13907" spans="1:12" x14ac:dyDescent="0.2">
      <c r="A13907" s="4">
        <v>42111</v>
      </c>
      <c r="B13907">
        <v>0.03</v>
      </c>
      <c r="C13907">
        <v>0.01</v>
      </c>
      <c r="D13907">
        <v>0.08</v>
      </c>
      <c r="E13907">
        <v>0.23</v>
      </c>
      <c r="F13907">
        <v>0.51</v>
      </c>
      <c r="G13907">
        <v>0.84</v>
      </c>
      <c r="H13907">
        <v>1.31</v>
      </c>
      <c r="I13907">
        <v>1.63</v>
      </c>
      <c r="J13907">
        <v>1.87</v>
      </c>
      <c r="K13907">
        <v>2.2599999999999998</v>
      </c>
      <c r="L13907">
        <v>2.5099999999999998</v>
      </c>
    </row>
    <row r="13908" spans="1:12" x14ac:dyDescent="0.2">
      <c r="A13908" s="4">
        <v>42114</v>
      </c>
      <c r="B13908">
        <v>0.03</v>
      </c>
      <c r="C13908">
        <v>0.03</v>
      </c>
      <c r="D13908">
        <v>0.1</v>
      </c>
      <c r="E13908">
        <v>0.24</v>
      </c>
      <c r="F13908">
        <v>0.55000000000000004</v>
      </c>
      <c r="G13908">
        <v>0.86</v>
      </c>
      <c r="H13908">
        <v>1.33</v>
      </c>
      <c r="I13908">
        <v>1.65</v>
      </c>
      <c r="J13908">
        <v>1.9</v>
      </c>
      <c r="K13908">
        <v>2.31</v>
      </c>
      <c r="L13908">
        <v>2.56</v>
      </c>
    </row>
    <row r="13909" spans="1:12" x14ac:dyDescent="0.2">
      <c r="A13909" s="4">
        <v>42115</v>
      </c>
      <c r="B13909">
        <v>0.02</v>
      </c>
      <c r="C13909">
        <v>0.03</v>
      </c>
      <c r="D13909">
        <v>0.09</v>
      </c>
      <c r="E13909">
        <v>0.23</v>
      </c>
      <c r="F13909">
        <v>0.55000000000000004</v>
      </c>
      <c r="G13909">
        <v>0.86</v>
      </c>
      <c r="H13909">
        <v>1.35</v>
      </c>
      <c r="I13909">
        <v>1.67</v>
      </c>
      <c r="J13909">
        <v>1.92</v>
      </c>
      <c r="K13909">
        <v>2.33</v>
      </c>
      <c r="L13909">
        <v>2.58</v>
      </c>
    </row>
    <row r="13910" spans="1:12" x14ac:dyDescent="0.2">
      <c r="A13910" s="4">
        <v>42116</v>
      </c>
      <c r="B13910">
        <v>0.01</v>
      </c>
      <c r="C13910">
        <v>0.03</v>
      </c>
      <c r="D13910">
        <v>0.1</v>
      </c>
      <c r="E13910">
        <v>0.23</v>
      </c>
      <c r="F13910">
        <v>0.56999999999999995</v>
      </c>
      <c r="G13910">
        <v>0.91</v>
      </c>
      <c r="H13910">
        <v>1.41</v>
      </c>
      <c r="I13910">
        <v>1.75</v>
      </c>
      <c r="J13910">
        <v>1.99</v>
      </c>
      <c r="K13910">
        <v>2.42</v>
      </c>
      <c r="L13910">
        <v>2.66</v>
      </c>
    </row>
    <row r="13911" spans="1:12" x14ac:dyDescent="0.2">
      <c r="A13911" s="4">
        <v>42117</v>
      </c>
      <c r="B13911">
        <v>0.01</v>
      </c>
      <c r="C13911">
        <v>0.03</v>
      </c>
      <c r="D13911">
        <v>0.09</v>
      </c>
      <c r="E13911">
        <v>0.24</v>
      </c>
      <c r="F13911">
        <v>0.55000000000000004</v>
      </c>
      <c r="G13911">
        <v>0.87</v>
      </c>
      <c r="H13911">
        <v>1.37</v>
      </c>
      <c r="I13911">
        <v>1.7</v>
      </c>
      <c r="J13911">
        <v>1.96</v>
      </c>
      <c r="K13911">
        <v>2.38</v>
      </c>
      <c r="L13911">
        <v>2.63</v>
      </c>
    </row>
    <row r="13912" spans="1:12" x14ac:dyDescent="0.2">
      <c r="A13912" s="4">
        <v>42118</v>
      </c>
      <c r="B13912">
        <v>0.03</v>
      </c>
      <c r="C13912">
        <v>0.03</v>
      </c>
      <c r="D13912">
        <v>0.1</v>
      </c>
      <c r="E13912">
        <v>0.24</v>
      </c>
      <c r="F13912">
        <v>0.54</v>
      </c>
      <c r="G13912">
        <v>0.84</v>
      </c>
      <c r="H13912">
        <v>1.34</v>
      </c>
      <c r="I13912">
        <v>1.68</v>
      </c>
      <c r="J13912">
        <v>1.93</v>
      </c>
      <c r="K13912">
        <v>2.36</v>
      </c>
      <c r="L13912">
        <v>2.62</v>
      </c>
    </row>
    <row r="13913" spans="1:12" x14ac:dyDescent="0.2">
      <c r="A13913" s="4">
        <v>42121</v>
      </c>
      <c r="B13913">
        <v>0.01</v>
      </c>
      <c r="C13913">
        <v>0.02</v>
      </c>
      <c r="D13913">
        <v>0.1</v>
      </c>
      <c r="E13913">
        <v>0.25</v>
      </c>
      <c r="F13913">
        <v>0.54</v>
      </c>
      <c r="G13913">
        <v>0.87</v>
      </c>
      <c r="H13913">
        <v>1.36</v>
      </c>
      <c r="I13913">
        <v>1.69</v>
      </c>
      <c r="J13913">
        <v>1.94</v>
      </c>
      <c r="K13913">
        <v>2.36</v>
      </c>
      <c r="L13913">
        <v>2.61</v>
      </c>
    </row>
    <row r="13914" spans="1:12" x14ac:dyDescent="0.2">
      <c r="A13914" s="4">
        <v>42122</v>
      </c>
      <c r="B13914">
        <v>0</v>
      </c>
      <c r="C13914">
        <v>0.02</v>
      </c>
      <c r="D13914">
        <v>0.09</v>
      </c>
      <c r="E13914">
        <v>0.24</v>
      </c>
      <c r="F13914">
        <v>0.56000000000000005</v>
      </c>
      <c r="G13914">
        <v>0.9</v>
      </c>
      <c r="H13914">
        <v>1.39</v>
      </c>
      <c r="I13914">
        <v>1.75</v>
      </c>
      <c r="J13914">
        <v>2</v>
      </c>
      <c r="K13914">
        <v>2.42</v>
      </c>
      <c r="L13914">
        <v>2.68</v>
      </c>
    </row>
    <row r="13915" spans="1:12" x14ac:dyDescent="0.2">
      <c r="A13915" s="4">
        <v>42123</v>
      </c>
      <c r="B13915">
        <v>0</v>
      </c>
      <c r="C13915">
        <v>0.01</v>
      </c>
      <c r="D13915">
        <v>7.0000000000000007E-2</v>
      </c>
      <c r="E13915">
        <v>0.25</v>
      </c>
      <c r="F13915">
        <v>0.56000000000000005</v>
      </c>
      <c r="G13915">
        <v>0.91</v>
      </c>
      <c r="H13915">
        <v>1.43</v>
      </c>
      <c r="I13915">
        <v>1.8</v>
      </c>
      <c r="J13915">
        <v>2.06</v>
      </c>
      <c r="K13915">
        <v>2.4900000000000002</v>
      </c>
      <c r="L13915">
        <v>2.76</v>
      </c>
    </row>
    <row r="13916" spans="1:12" x14ac:dyDescent="0.2">
      <c r="A13916" s="4">
        <v>42124</v>
      </c>
      <c r="B13916">
        <v>0</v>
      </c>
      <c r="C13916">
        <v>0.01</v>
      </c>
      <c r="D13916">
        <v>0.06</v>
      </c>
      <c r="E13916">
        <v>0.24</v>
      </c>
      <c r="F13916">
        <v>0.57999999999999996</v>
      </c>
      <c r="G13916">
        <v>0.91</v>
      </c>
      <c r="H13916">
        <v>1.43</v>
      </c>
      <c r="I13916">
        <v>1.79</v>
      </c>
      <c r="J13916">
        <v>2.0499999999999998</v>
      </c>
      <c r="K13916">
        <v>2.4900000000000002</v>
      </c>
      <c r="L13916">
        <v>2.75</v>
      </c>
    </row>
    <row r="13917" spans="1:12" x14ac:dyDescent="0.2">
      <c r="A13917" s="4">
        <v>42125</v>
      </c>
      <c r="B13917">
        <v>0</v>
      </c>
      <c r="C13917">
        <v>0.01</v>
      </c>
      <c r="D13917">
        <v>0.05</v>
      </c>
      <c r="E13917">
        <v>0.25</v>
      </c>
      <c r="F13917">
        <v>0.6</v>
      </c>
      <c r="G13917">
        <v>0.97</v>
      </c>
      <c r="H13917">
        <v>1.5</v>
      </c>
      <c r="I13917">
        <v>1.87</v>
      </c>
      <c r="J13917">
        <v>2.12</v>
      </c>
      <c r="K13917">
        <v>2.57</v>
      </c>
      <c r="L13917">
        <v>2.82</v>
      </c>
    </row>
    <row r="13918" spans="1:12" x14ac:dyDescent="0.2">
      <c r="A13918" s="4">
        <v>42128</v>
      </c>
      <c r="B13918">
        <v>0.01</v>
      </c>
      <c r="C13918">
        <v>0.02</v>
      </c>
      <c r="D13918">
        <v>0.08</v>
      </c>
      <c r="E13918">
        <v>0.25</v>
      </c>
      <c r="F13918">
        <v>0.6</v>
      </c>
      <c r="G13918">
        <v>0.96</v>
      </c>
      <c r="H13918">
        <v>1.51</v>
      </c>
      <c r="I13918">
        <v>1.9</v>
      </c>
      <c r="J13918">
        <v>2.16</v>
      </c>
      <c r="K13918">
        <v>2.62</v>
      </c>
      <c r="L13918">
        <v>2.88</v>
      </c>
    </row>
    <row r="13919" spans="1:12" x14ac:dyDescent="0.2">
      <c r="A13919" s="4">
        <v>42129</v>
      </c>
      <c r="B13919">
        <v>0.01</v>
      </c>
      <c r="C13919">
        <v>0.01</v>
      </c>
      <c r="D13919">
        <v>0.08</v>
      </c>
      <c r="E13919">
        <v>0.24</v>
      </c>
      <c r="F13919">
        <v>0.62</v>
      </c>
      <c r="G13919">
        <v>1</v>
      </c>
      <c r="H13919">
        <v>1.54</v>
      </c>
      <c r="I13919">
        <v>1.92</v>
      </c>
      <c r="J13919">
        <v>2.19</v>
      </c>
      <c r="K13919">
        <v>2.64</v>
      </c>
      <c r="L13919">
        <v>2.9</v>
      </c>
    </row>
    <row r="13920" spans="1:12" x14ac:dyDescent="0.2">
      <c r="A13920" s="4">
        <v>42130</v>
      </c>
      <c r="B13920">
        <v>0.02</v>
      </c>
      <c r="C13920">
        <v>0.02</v>
      </c>
      <c r="D13920">
        <v>0.08</v>
      </c>
      <c r="E13920">
        <v>0.25</v>
      </c>
      <c r="F13920">
        <v>0.65</v>
      </c>
      <c r="G13920">
        <v>1.03</v>
      </c>
      <c r="H13920">
        <v>1.58</v>
      </c>
      <c r="I13920">
        <v>1.97</v>
      </c>
      <c r="J13920">
        <v>2.25</v>
      </c>
      <c r="K13920">
        <v>2.72</v>
      </c>
      <c r="L13920">
        <v>2.98</v>
      </c>
    </row>
    <row r="13921" spans="1:12" x14ac:dyDescent="0.2">
      <c r="A13921" s="4">
        <v>42131</v>
      </c>
      <c r="B13921">
        <v>0.01</v>
      </c>
      <c r="C13921">
        <v>0.01</v>
      </c>
      <c r="D13921">
        <v>0.08</v>
      </c>
      <c r="E13921">
        <v>0.24</v>
      </c>
      <c r="F13921">
        <v>0.63</v>
      </c>
      <c r="G13921">
        <v>1.02</v>
      </c>
      <c r="H13921">
        <v>1.55</v>
      </c>
      <c r="I13921">
        <v>1.93</v>
      </c>
      <c r="J13921">
        <v>2.1800000000000002</v>
      </c>
      <c r="K13921">
        <v>2.63</v>
      </c>
      <c r="L13921">
        <v>2.9</v>
      </c>
    </row>
    <row r="13922" spans="1:12" x14ac:dyDescent="0.2">
      <c r="A13922" s="4">
        <v>42132</v>
      </c>
      <c r="B13922">
        <v>0.01</v>
      </c>
      <c r="C13922">
        <v>0.01</v>
      </c>
      <c r="D13922">
        <v>0.08</v>
      </c>
      <c r="E13922">
        <v>0.23</v>
      </c>
      <c r="F13922">
        <v>0.59</v>
      </c>
      <c r="G13922">
        <v>0.96</v>
      </c>
      <c r="H13922">
        <v>1.5</v>
      </c>
      <c r="I13922">
        <v>1.89</v>
      </c>
      <c r="J13922">
        <v>2.16</v>
      </c>
      <c r="K13922">
        <v>2.63</v>
      </c>
      <c r="L13922">
        <v>2.9</v>
      </c>
    </row>
    <row r="13923" spans="1:12" x14ac:dyDescent="0.2">
      <c r="A13923" s="4">
        <v>42135</v>
      </c>
      <c r="B13923">
        <v>0.02</v>
      </c>
      <c r="C13923">
        <v>0.02</v>
      </c>
      <c r="D13923">
        <v>0.09</v>
      </c>
      <c r="E13923">
        <v>0.25</v>
      </c>
      <c r="F13923">
        <v>0.62</v>
      </c>
      <c r="G13923">
        <v>1.02</v>
      </c>
      <c r="H13923">
        <v>1.59</v>
      </c>
      <c r="I13923">
        <v>2</v>
      </c>
      <c r="J13923">
        <v>2.2799999999999998</v>
      </c>
      <c r="K13923">
        <v>2.76</v>
      </c>
      <c r="L13923">
        <v>3.03</v>
      </c>
    </row>
    <row r="13924" spans="1:12" x14ac:dyDescent="0.2">
      <c r="A13924" s="4">
        <v>42136</v>
      </c>
      <c r="B13924">
        <v>0.01</v>
      </c>
      <c r="C13924">
        <v>0.03</v>
      </c>
      <c r="D13924">
        <v>0.09</v>
      </c>
      <c r="E13924">
        <v>0.25</v>
      </c>
      <c r="F13924">
        <v>0.61</v>
      </c>
      <c r="G13924">
        <v>1</v>
      </c>
      <c r="H13924">
        <v>1.58</v>
      </c>
      <c r="I13924">
        <v>2</v>
      </c>
      <c r="J13924">
        <v>2.2799999999999998</v>
      </c>
      <c r="K13924">
        <v>2.75</v>
      </c>
      <c r="L13924">
        <v>3.02</v>
      </c>
    </row>
    <row r="13925" spans="1:12" x14ac:dyDescent="0.2">
      <c r="A13925" s="4">
        <v>42137</v>
      </c>
      <c r="B13925">
        <v>0.02</v>
      </c>
      <c r="C13925">
        <v>0.02</v>
      </c>
      <c r="D13925">
        <v>0.09</v>
      </c>
      <c r="E13925">
        <v>0.24</v>
      </c>
      <c r="F13925">
        <v>0.59</v>
      </c>
      <c r="G13925">
        <v>0.97</v>
      </c>
      <c r="H13925">
        <v>1.57</v>
      </c>
      <c r="I13925">
        <v>2</v>
      </c>
      <c r="J13925">
        <v>2.27</v>
      </c>
      <c r="K13925">
        <v>2.79</v>
      </c>
      <c r="L13925">
        <v>3.07</v>
      </c>
    </row>
    <row r="13926" spans="1:12" x14ac:dyDescent="0.2">
      <c r="A13926" s="4">
        <v>42138</v>
      </c>
      <c r="B13926">
        <v>0</v>
      </c>
      <c r="C13926">
        <v>0.01</v>
      </c>
      <c r="D13926">
        <v>0.08</v>
      </c>
      <c r="E13926">
        <v>0.23</v>
      </c>
      <c r="F13926">
        <v>0.56000000000000005</v>
      </c>
      <c r="G13926">
        <v>0.91</v>
      </c>
      <c r="H13926">
        <v>1.51</v>
      </c>
      <c r="I13926">
        <v>1.94</v>
      </c>
      <c r="J13926">
        <v>2.23</v>
      </c>
      <c r="K13926">
        <v>2.76</v>
      </c>
      <c r="L13926">
        <v>3.03</v>
      </c>
    </row>
    <row r="13927" spans="1:12" x14ac:dyDescent="0.2">
      <c r="A13927" s="4">
        <v>42139</v>
      </c>
      <c r="B13927">
        <v>0.02</v>
      </c>
      <c r="C13927">
        <v>0.02</v>
      </c>
      <c r="D13927">
        <v>0.09</v>
      </c>
      <c r="E13927">
        <v>0.23</v>
      </c>
      <c r="F13927">
        <v>0.55000000000000004</v>
      </c>
      <c r="G13927">
        <v>0.9</v>
      </c>
      <c r="H13927">
        <v>1.46</v>
      </c>
      <c r="I13927">
        <v>1.87</v>
      </c>
      <c r="J13927">
        <v>2.14</v>
      </c>
      <c r="K13927">
        <v>2.66</v>
      </c>
      <c r="L13927">
        <v>2.93</v>
      </c>
    </row>
    <row r="13928" spans="1:12" x14ac:dyDescent="0.2">
      <c r="A13928" s="4">
        <v>42142</v>
      </c>
      <c r="B13928">
        <v>0.01</v>
      </c>
      <c r="C13928">
        <v>0.02</v>
      </c>
      <c r="D13928">
        <v>0.08</v>
      </c>
      <c r="E13928">
        <v>0.22</v>
      </c>
      <c r="F13928">
        <v>0.57999999999999996</v>
      </c>
      <c r="G13928">
        <v>0.95</v>
      </c>
      <c r="H13928">
        <v>1.54</v>
      </c>
      <c r="I13928">
        <v>1.95</v>
      </c>
      <c r="J13928">
        <v>2.23</v>
      </c>
      <c r="K13928">
        <v>2.75</v>
      </c>
      <c r="L13928">
        <v>3.02</v>
      </c>
    </row>
    <row r="13929" spans="1:12" x14ac:dyDescent="0.2">
      <c r="A13929" s="4">
        <v>42143</v>
      </c>
      <c r="B13929">
        <v>0.02</v>
      </c>
      <c r="C13929">
        <v>0.02</v>
      </c>
      <c r="D13929">
        <v>7.0000000000000007E-2</v>
      </c>
      <c r="E13929">
        <v>0.23</v>
      </c>
      <c r="F13929">
        <v>0.63</v>
      </c>
      <c r="G13929">
        <v>1.01</v>
      </c>
      <c r="H13929">
        <v>1.6</v>
      </c>
      <c r="I13929">
        <v>2.0099999999999998</v>
      </c>
      <c r="J13929">
        <v>2.27</v>
      </c>
      <c r="K13929">
        <v>2.79</v>
      </c>
      <c r="L13929">
        <v>3.05</v>
      </c>
    </row>
    <row r="13930" spans="1:12" x14ac:dyDescent="0.2">
      <c r="A13930" s="4">
        <v>42144</v>
      </c>
      <c r="B13930">
        <v>0.02</v>
      </c>
      <c r="C13930">
        <v>0.02</v>
      </c>
      <c r="D13930">
        <v>0.08</v>
      </c>
      <c r="E13930">
        <v>0.23</v>
      </c>
      <c r="F13930">
        <v>0.6</v>
      </c>
      <c r="G13930">
        <v>0.98</v>
      </c>
      <c r="H13930">
        <v>1.57</v>
      </c>
      <c r="I13930">
        <v>1.98</v>
      </c>
      <c r="J13930">
        <v>2.2599999999999998</v>
      </c>
      <c r="K13930">
        <v>2.79</v>
      </c>
      <c r="L13930">
        <v>3.06</v>
      </c>
    </row>
    <row r="13931" spans="1:12" x14ac:dyDescent="0.2">
      <c r="A13931" s="4">
        <v>42145</v>
      </c>
      <c r="B13931">
        <v>0.02</v>
      </c>
      <c r="C13931">
        <v>0.02</v>
      </c>
      <c r="D13931">
        <v>7.0000000000000007E-2</v>
      </c>
      <c r="E13931">
        <v>0.22</v>
      </c>
      <c r="F13931">
        <v>0.6</v>
      </c>
      <c r="G13931">
        <v>0.95</v>
      </c>
      <c r="H13931">
        <v>1.53</v>
      </c>
      <c r="I13931">
        <v>1.92</v>
      </c>
      <c r="J13931">
        <v>2.19</v>
      </c>
      <c r="K13931">
        <v>2.71</v>
      </c>
      <c r="L13931">
        <v>2.98</v>
      </c>
    </row>
    <row r="13932" spans="1:12" x14ac:dyDescent="0.2">
      <c r="A13932" s="4">
        <v>42146</v>
      </c>
      <c r="B13932">
        <v>0.01</v>
      </c>
      <c r="C13932">
        <v>0.02</v>
      </c>
      <c r="D13932">
        <v>0.08</v>
      </c>
      <c r="E13932">
        <v>0.23</v>
      </c>
      <c r="F13932">
        <v>0.64</v>
      </c>
      <c r="G13932">
        <v>1.01</v>
      </c>
      <c r="H13932">
        <v>1.57</v>
      </c>
      <c r="I13932">
        <v>1.96</v>
      </c>
      <c r="J13932">
        <v>2.21</v>
      </c>
      <c r="K13932">
        <v>2.73</v>
      </c>
      <c r="L13932">
        <v>2.99</v>
      </c>
    </row>
    <row r="13933" spans="1:12" x14ac:dyDescent="0.2">
      <c r="A13933" s="4">
        <v>42149</v>
      </c>
      <c r="B13933" t="s">
        <v>13</v>
      </c>
      <c r="C13933" t="s">
        <v>13</v>
      </c>
      <c r="D13933" t="s">
        <v>13</v>
      </c>
      <c r="E13933" t="s">
        <v>13</v>
      </c>
      <c r="F13933" t="s">
        <v>13</v>
      </c>
      <c r="G13933" t="s">
        <v>13</v>
      </c>
      <c r="H13933" t="s">
        <v>13</v>
      </c>
      <c r="I13933" t="s">
        <v>13</v>
      </c>
      <c r="J13933" t="s">
        <v>13</v>
      </c>
      <c r="K13933" t="s">
        <v>13</v>
      </c>
      <c r="L13933" t="s">
        <v>13</v>
      </c>
    </row>
    <row r="13934" spans="1:12" x14ac:dyDescent="0.2">
      <c r="A13934" s="4">
        <v>42150</v>
      </c>
      <c r="B13934">
        <v>0.01</v>
      </c>
      <c r="C13934">
        <v>0.02</v>
      </c>
      <c r="D13934">
        <v>0.09</v>
      </c>
      <c r="E13934">
        <v>0.24</v>
      </c>
      <c r="F13934">
        <v>0.64</v>
      </c>
      <c r="G13934">
        <v>0.99</v>
      </c>
      <c r="H13934">
        <v>1.54</v>
      </c>
      <c r="I13934">
        <v>1.9</v>
      </c>
      <c r="J13934">
        <v>2.14</v>
      </c>
      <c r="K13934">
        <v>2.64</v>
      </c>
      <c r="L13934">
        <v>2.89</v>
      </c>
    </row>
    <row r="13935" spans="1:12" x14ac:dyDescent="0.2">
      <c r="A13935" s="4">
        <v>42151</v>
      </c>
      <c r="B13935">
        <v>0.02</v>
      </c>
      <c r="C13935">
        <v>0.01</v>
      </c>
      <c r="D13935">
        <v>0.09</v>
      </c>
      <c r="E13935">
        <v>0.27</v>
      </c>
      <c r="F13935">
        <v>0.64</v>
      </c>
      <c r="G13935">
        <v>1</v>
      </c>
      <c r="H13935">
        <v>1.53</v>
      </c>
      <c r="I13935">
        <v>1.9</v>
      </c>
      <c r="J13935">
        <v>2.14</v>
      </c>
      <c r="K13935">
        <v>2.63</v>
      </c>
      <c r="L13935">
        <v>2.88</v>
      </c>
    </row>
    <row r="13936" spans="1:12" x14ac:dyDescent="0.2">
      <c r="A13936" s="4">
        <v>42152</v>
      </c>
      <c r="B13936">
        <v>0.01</v>
      </c>
      <c r="C13936">
        <v>0.01</v>
      </c>
      <c r="D13936">
        <v>0.08</v>
      </c>
      <c r="E13936">
        <v>0.26</v>
      </c>
      <c r="F13936">
        <v>0.62</v>
      </c>
      <c r="G13936">
        <v>0.97</v>
      </c>
      <c r="H13936">
        <v>1.51</v>
      </c>
      <c r="I13936">
        <v>1.89</v>
      </c>
      <c r="J13936">
        <v>2.13</v>
      </c>
      <c r="K13936">
        <v>2.64</v>
      </c>
      <c r="L13936">
        <v>2.89</v>
      </c>
    </row>
    <row r="13937" spans="1:12" x14ac:dyDescent="0.2">
      <c r="A13937" s="4">
        <v>42153</v>
      </c>
      <c r="B13937">
        <v>0.01</v>
      </c>
      <c r="C13937">
        <v>0.01</v>
      </c>
      <c r="D13937">
        <v>0.06</v>
      </c>
      <c r="E13937">
        <v>0.26</v>
      </c>
      <c r="F13937">
        <v>0.61</v>
      </c>
      <c r="G13937">
        <v>0.94</v>
      </c>
      <c r="H13937">
        <v>1.49</v>
      </c>
      <c r="I13937">
        <v>1.86</v>
      </c>
      <c r="J13937">
        <v>2.12</v>
      </c>
      <c r="K13937">
        <v>2.63</v>
      </c>
      <c r="L13937">
        <v>2.88</v>
      </c>
    </row>
    <row r="13938" spans="1:12" x14ac:dyDescent="0.2">
      <c r="A13938" s="4">
        <v>42156</v>
      </c>
      <c r="B13938">
        <v>0.02</v>
      </c>
      <c r="C13938">
        <v>0.02</v>
      </c>
      <c r="D13938">
        <v>7.0000000000000007E-2</v>
      </c>
      <c r="E13938">
        <v>0.26</v>
      </c>
      <c r="F13938">
        <v>0.64</v>
      </c>
      <c r="G13938">
        <v>0.99</v>
      </c>
      <c r="H13938">
        <v>1.55</v>
      </c>
      <c r="I13938">
        <v>1.93</v>
      </c>
      <c r="J13938">
        <v>2.19</v>
      </c>
      <c r="K13938">
        <v>2.69</v>
      </c>
      <c r="L13938">
        <v>2.94</v>
      </c>
    </row>
    <row r="13939" spans="1:12" x14ac:dyDescent="0.2">
      <c r="A13939" s="4">
        <v>42157</v>
      </c>
      <c r="B13939">
        <v>0.02</v>
      </c>
      <c r="C13939">
        <v>0.01</v>
      </c>
      <c r="D13939">
        <v>7.0000000000000007E-2</v>
      </c>
      <c r="E13939">
        <v>0.26</v>
      </c>
      <c r="F13939">
        <v>0.64</v>
      </c>
      <c r="G13939">
        <v>1.02</v>
      </c>
      <c r="H13939">
        <v>1.61</v>
      </c>
      <c r="I13939">
        <v>2.0099999999999998</v>
      </c>
      <c r="J13939">
        <v>2.27</v>
      </c>
      <c r="K13939">
        <v>2.77</v>
      </c>
      <c r="L13939">
        <v>3.02</v>
      </c>
    </row>
    <row r="13940" spans="1:12" x14ac:dyDescent="0.2">
      <c r="A13940" s="4">
        <v>42158</v>
      </c>
      <c r="B13940">
        <v>0.02</v>
      </c>
      <c r="C13940">
        <v>0.02</v>
      </c>
      <c r="D13940">
        <v>7.0000000000000007E-2</v>
      </c>
      <c r="E13940">
        <v>0.26</v>
      </c>
      <c r="F13940">
        <v>0.69</v>
      </c>
      <c r="G13940">
        <v>1.07</v>
      </c>
      <c r="H13940">
        <v>1.69</v>
      </c>
      <c r="I13940">
        <v>2.12</v>
      </c>
      <c r="J13940">
        <v>2.38</v>
      </c>
      <c r="K13940">
        <v>2.87</v>
      </c>
      <c r="L13940">
        <v>3.11</v>
      </c>
    </row>
    <row r="13941" spans="1:12" x14ac:dyDescent="0.2">
      <c r="A13941" s="4">
        <v>42159</v>
      </c>
      <c r="B13941">
        <v>0.02</v>
      </c>
      <c r="C13941">
        <v>0.02</v>
      </c>
      <c r="D13941">
        <v>0.08</v>
      </c>
      <c r="E13941">
        <v>0.27</v>
      </c>
      <c r="F13941">
        <v>0.66</v>
      </c>
      <c r="G13941">
        <v>1.04</v>
      </c>
      <c r="H13941">
        <v>1.65</v>
      </c>
      <c r="I13941">
        <v>2.0499999999999998</v>
      </c>
      <c r="J13941">
        <v>2.31</v>
      </c>
      <c r="K13941">
        <v>2.78</v>
      </c>
      <c r="L13941">
        <v>3.03</v>
      </c>
    </row>
    <row r="13942" spans="1:12" x14ac:dyDescent="0.2">
      <c r="A13942" s="4">
        <v>42160</v>
      </c>
      <c r="B13942">
        <v>0.02</v>
      </c>
      <c r="C13942">
        <v>0.03</v>
      </c>
      <c r="D13942">
        <v>0.08</v>
      </c>
      <c r="E13942">
        <v>0.28999999999999998</v>
      </c>
      <c r="F13942">
        <v>0.73</v>
      </c>
      <c r="G13942">
        <v>1.1299999999999999</v>
      </c>
      <c r="H13942">
        <v>1.75</v>
      </c>
      <c r="I13942">
        <v>2.16</v>
      </c>
      <c r="J13942">
        <v>2.41</v>
      </c>
      <c r="K13942">
        <v>2.87</v>
      </c>
      <c r="L13942">
        <v>3.11</v>
      </c>
    </row>
    <row r="13943" spans="1:12" x14ac:dyDescent="0.2">
      <c r="A13943" s="4">
        <v>42163</v>
      </c>
      <c r="B13943">
        <v>0.01</v>
      </c>
      <c r="C13943">
        <v>0.02</v>
      </c>
      <c r="D13943">
        <v>0.09</v>
      </c>
      <c r="E13943">
        <v>0.27</v>
      </c>
      <c r="F13943">
        <v>0.7</v>
      </c>
      <c r="G13943">
        <v>1.0900000000000001</v>
      </c>
      <c r="H13943">
        <v>1.72</v>
      </c>
      <c r="I13943">
        <v>2.13</v>
      </c>
      <c r="J13943">
        <v>2.39</v>
      </c>
      <c r="K13943">
        <v>2.86</v>
      </c>
      <c r="L13943">
        <v>3.11</v>
      </c>
    </row>
    <row r="13944" spans="1:12" x14ac:dyDescent="0.2">
      <c r="A13944" s="4">
        <v>42164</v>
      </c>
      <c r="B13944">
        <v>0.01</v>
      </c>
      <c r="C13944">
        <v>0.02</v>
      </c>
      <c r="D13944">
        <v>0.08</v>
      </c>
      <c r="E13944">
        <v>0.27</v>
      </c>
      <c r="F13944">
        <v>0.72</v>
      </c>
      <c r="G13944">
        <v>1.1200000000000001</v>
      </c>
      <c r="H13944">
        <v>1.74</v>
      </c>
      <c r="I13944">
        <v>2.16</v>
      </c>
      <c r="J13944">
        <v>2.42</v>
      </c>
      <c r="K13944">
        <v>2.89</v>
      </c>
      <c r="L13944">
        <v>3.15</v>
      </c>
    </row>
    <row r="13945" spans="1:12" x14ac:dyDescent="0.2">
      <c r="A13945" s="4">
        <v>42165</v>
      </c>
      <c r="B13945">
        <v>0.01</v>
      </c>
      <c r="C13945">
        <v>0.02</v>
      </c>
      <c r="D13945">
        <v>0.1</v>
      </c>
      <c r="E13945">
        <v>0.28000000000000003</v>
      </c>
      <c r="F13945">
        <v>0.75</v>
      </c>
      <c r="G13945">
        <v>1.1499999999999999</v>
      </c>
      <c r="H13945">
        <v>1.8</v>
      </c>
      <c r="I13945">
        <v>2.2200000000000002</v>
      </c>
      <c r="J13945">
        <v>2.5</v>
      </c>
      <c r="K13945">
        <v>2.96</v>
      </c>
      <c r="L13945">
        <v>3.22</v>
      </c>
    </row>
    <row r="13946" spans="1:12" x14ac:dyDescent="0.2">
      <c r="A13946" s="4">
        <v>42166</v>
      </c>
      <c r="B13946">
        <v>0.01</v>
      </c>
      <c r="C13946">
        <v>0.01</v>
      </c>
      <c r="D13946">
        <v>0.1</v>
      </c>
      <c r="E13946">
        <v>0.28000000000000003</v>
      </c>
      <c r="F13946">
        <v>0.73</v>
      </c>
      <c r="G13946">
        <v>1.1200000000000001</v>
      </c>
      <c r="H13946">
        <v>1.74</v>
      </c>
      <c r="I13946">
        <v>2.14</v>
      </c>
      <c r="J13946">
        <v>2.39</v>
      </c>
      <c r="K13946">
        <v>2.84</v>
      </c>
      <c r="L13946">
        <v>3.11</v>
      </c>
    </row>
    <row r="13947" spans="1:12" x14ac:dyDescent="0.2">
      <c r="A13947" s="4">
        <v>42167</v>
      </c>
      <c r="B13947">
        <v>0.01</v>
      </c>
      <c r="C13947">
        <v>0.02</v>
      </c>
      <c r="D13947">
        <v>0.1</v>
      </c>
      <c r="E13947">
        <v>0.28000000000000003</v>
      </c>
      <c r="F13947">
        <v>0.74</v>
      </c>
      <c r="G13947">
        <v>1.1200000000000001</v>
      </c>
      <c r="H13947">
        <v>1.75</v>
      </c>
      <c r="I13947">
        <v>2.15</v>
      </c>
      <c r="J13947">
        <v>2.39</v>
      </c>
      <c r="K13947">
        <v>2.84</v>
      </c>
      <c r="L13947">
        <v>3.1</v>
      </c>
    </row>
    <row r="13948" spans="1:12" x14ac:dyDescent="0.2">
      <c r="A13948" s="4">
        <v>42170</v>
      </c>
      <c r="B13948">
        <v>0</v>
      </c>
      <c r="C13948">
        <v>0.02</v>
      </c>
      <c r="D13948">
        <v>0.11</v>
      </c>
      <c r="E13948">
        <v>0.28000000000000003</v>
      </c>
      <c r="F13948">
        <v>0.72</v>
      </c>
      <c r="G13948">
        <v>1.1000000000000001</v>
      </c>
      <c r="H13948">
        <v>1.71</v>
      </c>
      <c r="I13948">
        <v>2.11</v>
      </c>
      <c r="J13948">
        <v>2.36</v>
      </c>
      <c r="K13948">
        <v>2.83</v>
      </c>
      <c r="L13948">
        <v>3.09</v>
      </c>
    </row>
    <row r="13949" spans="1:12" x14ac:dyDescent="0.2">
      <c r="A13949" s="4">
        <v>42171</v>
      </c>
      <c r="B13949">
        <v>0</v>
      </c>
      <c r="C13949">
        <v>0.01</v>
      </c>
      <c r="D13949">
        <v>0.11</v>
      </c>
      <c r="E13949">
        <v>0.28000000000000003</v>
      </c>
      <c r="F13949">
        <v>0.71</v>
      </c>
      <c r="G13949">
        <v>1.08</v>
      </c>
      <c r="H13949">
        <v>1.68</v>
      </c>
      <c r="I13949">
        <v>2.0699999999999998</v>
      </c>
      <c r="J13949">
        <v>2.3199999999999998</v>
      </c>
      <c r="K13949">
        <v>2.79</v>
      </c>
      <c r="L13949">
        <v>3.06</v>
      </c>
    </row>
    <row r="13950" spans="1:12" x14ac:dyDescent="0.2">
      <c r="A13950" s="4">
        <v>42172</v>
      </c>
      <c r="B13950">
        <v>0</v>
      </c>
      <c r="C13950">
        <v>0.01</v>
      </c>
      <c r="D13950">
        <v>0.1</v>
      </c>
      <c r="E13950">
        <v>0.27</v>
      </c>
      <c r="F13950">
        <v>0.67</v>
      </c>
      <c r="G13950">
        <v>1.03</v>
      </c>
      <c r="H13950">
        <v>1.63</v>
      </c>
      <c r="I13950">
        <v>2.0499999999999998</v>
      </c>
      <c r="J13950">
        <v>2.3199999999999998</v>
      </c>
      <c r="K13950">
        <v>2.82</v>
      </c>
      <c r="L13950">
        <v>3.09</v>
      </c>
    </row>
    <row r="13951" spans="1:12" x14ac:dyDescent="0.2">
      <c r="A13951" s="4">
        <v>42173</v>
      </c>
      <c r="B13951">
        <v>0</v>
      </c>
      <c r="C13951">
        <v>0.01</v>
      </c>
      <c r="D13951">
        <v>0.08</v>
      </c>
      <c r="E13951">
        <v>0.26</v>
      </c>
      <c r="F13951">
        <v>0.66</v>
      </c>
      <c r="G13951">
        <v>1.03</v>
      </c>
      <c r="H13951">
        <v>1.65</v>
      </c>
      <c r="I13951">
        <v>2.08</v>
      </c>
      <c r="J13951">
        <v>2.35</v>
      </c>
      <c r="K13951">
        <v>2.86</v>
      </c>
      <c r="L13951">
        <v>3.14</v>
      </c>
    </row>
    <row r="13952" spans="1:12" x14ac:dyDescent="0.2">
      <c r="A13952" s="4">
        <v>42174</v>
      </c>
      <c r="B13952">
        <v>0</v>
      </c>
      <c r="C13952">
        <v>0.01</v>
      </c>
      <c r="D13952">
        <v>0.05</v>
      </c>
      <c r="E13952">
        <v>0.25</v>
      </c>
      <c r="F13952">
        <v>0.65</v>
      </c>
      <c r="G13952">
        <v>0.99</v>
      </c>
      <c r="H13952">
        <v>1.59</v>
      </c>
      <c r="I13952">
        <v>1.99</v>
      </c>
      <c r="J13952">
        <v>2.2599999999999998</v>
      </c>
      <c r="K13952">
        <v>2.76</v>
      </c>
      <c r="L13952">
        <v>3.05</v>
      </c>
    </row>
    <row r="13953" spans="1:12" x14ac:dyDescent="0.2">
      <c r="A13953" s="4">
        <v>42177</v>
      </c>
      <c r="B13953">
        <v>0</v>
      </c>
      <c r="C13953">
        <v>0.01</v>
      </c>
      <c r="D13953">
        <v>0.08</v>
      </c>
      <c r="E13953">
        <v>0.27</v>
      </c>
      <c r="F13953">
        <v>0.68</v>
      </c>
      <c r="G13953">
        <v>1.06</v>
      </c>
      <c r="H13953">
        <v>1.68</v>
      </c>
      <c r="I13953">
        <v>2.1</v>
      </c>
      <c r="J13953">
        <v>2.37</v>
      </c>
      <c r="K13953">
        <v>2.87</v>
      </c>
      <c r="L13953">
        <v>3.16</v>
      </c>
    </row>
    <row r="13954" spans="1:12" x14ac:dyDescent="0.2">
      <c r="A13954" s="4">
        <v>42178</v>
      </c>
      <c r="B13954">
        <v>0</v>
      </c>
      <c r="C13954">
        <v>0.01</v>
      </c>
      <c r="D13954">
        <v>0.09</v>
      </c>
      <c r="E13954">
        <v>0.3</v>
      </c>
      <c r="F13954">
        <v>0.7</v>
      </c>
      <c r="G13954">
        <v>1.07</v>
      </c>
      <c r="H13954">
        <v>1.71</v>
      </c>
      <c r="I13954">
        <v>2.14</v>
      </c>
      <c r="J13954">
        <v>2.42</v>
      </c>
      <c r="K13954">
        <v>2.92</v>
      </c>
      <c r="L13954">
        <v>3.2</v>
      </c>
    </row>
    <row r="13955" spans="1:12" x14ac:dyDescent="0.2">
      <c r="A13955" s="4">
        <v>42179</v>
      </c>
      <c r="B13955">
        <v>0</v>
      </c>
      <c r="C13955">
        <v>0.01</v>
      </c>
      <c r="D13955">
        <v>0.08</v>
      </c>
      <c r="E13955">
        <v>0.3</v>
      </c>
      <c r="F13955">
        <v>0.68</v>
      </c>
      <c r="G13955">
        <v>1.06</v>
      </c>
      <c r="H13955">
        <v>1.69</v>
      </c>
      <c r="I13955">
        <v>2.12</v>
      </c>
      <c r="J13955">
        <v>2.38</v>
      </c>
      <c r="K13955">
        <v>2.87</v>
      </c>
      <c r="L13955">
        <v>3.16</v>
      </c>
    </row>
    <row r="13956" spans="1:12" x14ac:dyDescent="0.2">
      <c r="A13956" s="4">
        <v>42180</v>
      </c>
      <c r="B13956">
        <v>0</v>
      </c>
      <c r="C13956">
        <v>0.01</v>
      </c>
      <c r="D13956">
        <v>7.0000000000000007E-2</v>
      </c>
      <c r="E13956">
        <v>0.28999999999999998</v>
      </c>
      <c r="F13956">
        <v>0.68</v>
      </c>
      <c r="G13956">
        <v>1.06</v>
      </c>
      <c r="H13956">
        <v>1.7</v>
      </c>
      <c r="I13956">
        <v>2.14</v>
      </c>
      <c r="J13956">
        <v>2.4</v>
      </c>
      <c r="K13956">
        <v>2.88</v>
      </c>
      <c r="L13956">
        <v>3.16</v>
      </c>
    </row>
    <row r="13957" spans="1:12" x14ac:dyDescent="0.2">
      <c r="A13957" s="4">
        <v>42181</v>
      </c>
      <c r="B13957">
        <v>0</v>
      </c>
      <c r="C13957">
        <v>0.01</v>
      </c>
      <c r="D13957">
        <v>0.08</v>
      </c>
      <c r="E13957">
        <v>0.28999999999999998</v>
      </c>
      <c r="F13957">
        <v>0.72</v>
      </c>
      <c r="G13957">
        <v>1.0900000000000001</v>
      </c>
      <c r="H13957">
        <v>1.75</v>
      </c>
      <c r="I13957">
        <v>2.2000000000000002</v>
      </c>
      <c r="J13957">
        <v>2.4900000000000002</v>
      </c>
      <c r="K13957">
        <v>2.98</v>
      </c>
      <c r="L13957">
        <v>3.25</v>
      </c>
    </row>
    <row r="13958" spans="1:12" x14ac:dyDescent="0.2">
      <c r="A13958" s="4">
        <v>42184</v>
      </c>
      <c r="B13958">
        <v>0</v>
      </c>
      <c r="C13958">
        <v>0.02</v>
      </c>
      <c r="D13958">
        <v>0.11</v>
      </c>
      <c r="E13958">
        <v>0.27</v>
      </c>
      <c r="F13958">
        <v>0.64</v>
      </c>
      <c r="G13958">
        <v>1</v>
      </c>
      <c r="H13958">
        <v>1.62</v>
      </c>
      <c r="I13958">
        <v>2.0499999999999998</v>
      </c>
      <c r="J13958">
        <v>2.33</v>
      </c>
      <c r="K13958">
        <v>2.82</v>
      </c>
      <c r="L13958">
        <v>3.09</v>
      </c>
    </row>
    <row r="13959" spans="1:12" x14ac:dyDescent="0.2">
      <c r="A13959" s="4">
        <v>42185</v>
      </c>
      <c r="B13959">
        <v>0.02</v>
      </c>
      <c r="C13959">
        <v>0.01</v>
      </c>
      <c r="D13959">
        <v>0.11</v>
      </c>
      <c r="E13959">
        <v>0.28000000000000003</v>
      </c>
      <c r="F13959">
        <v>0.64</v>
      </c>
      <c r="G13959">
        <v>1.01</v>
      </c>
      <c r="H13959">
        <v>1.63</v>
      </c>
      <c r="I13959">
        <v>2.0699999999999998</v>
      </c>
      <c r="J13959">
        <v>2.35</v>
      </c>
      <c r="K13959">
        <v>2.83</v>
      </c>
      <c r="L13959">
        <v>3.11</v>
      </c>
    </row>
    <row r="13960" spans="1:12" x14ac:dyDescent="0.2">
      <c r="A13960" s="4">
        <v>42186</v>
      </c>
      <c r="B13960">
        <v>0.01</v>
      </c>
      <c r="C13960">
        <v>0.01</v>
      </c>
      <c r="D13960">
        <v>0.13</v>
      </c>
      <c r="E13960">
        <v>0.28000000000000003</v>
      </c>
      <c r="F13960">
        <v>0.69</v>
      </c>
      <c r="G13960">
        <v>1.08</v>
      </c>
      <c r="H13960">
        <v>1.7</v>
      </c>
      <c r="I13960">
        <v>2.14</v>
      </c>
      <c r="J13960">
        <v>2.4300000000000002</v>
      </c>
      <c r="K13960">
        <v>2.92</v>
      </c>
      <c r="L13960">
        <v>3.2</v>
      </c>
    </row>
    <row r="13961" spans="1:12" x14ac:dyDescent="0.2">
      <c r="A13961" s="4">
        <v>42187</v>
      </c>
      <c r="B13961">
        <v>0.01</v>
      </c>
      <c r="C13961">
        <v>0.01</v>
      </c>
      <c r="D13961">
        <v>0.1</v>
      </c>
      <c r="E13961">
        <v>0.26</v>
      </c>
      <c r="F13961">
        <v>0.64</v>
      </c>
      <c r="G13961">
        <v>1.01</v>
      </c>
      <c r="H13961">
        <v>1.64</v>
      </c>
      <c r="I13961">
        <v>2.09</v>
      </c>
      <c r="J13961">
        <v>2.4</v>
      </c>
      <c r="K13961">
        <v>2.9</v>
      </c>
      <c r="L13961">
        <v>3.19</v>
      </c>
    </row>
    <row r="13962" spans="1:12" x14ac:dyDescent="0.2">
      <c r="A13962" s="4">
        <v>42188</v>
      </c>
      <c r="B13962" t="s">
        <v>13</v>
      </c>
      <c r="C13962" t="s">
        <v>13</v>
      </c>
      <c r="D13962" t="s">
        <v>13</v>
      </c>
      <c r="E13962" t="s">
        <v>13</v>
      </c>
      <c r="F13962" t="s">
        <v>13</v>
      </c>
      <c r="G13962" t="s">
        <v>13</v>
      </c>
      <c r="H13962" t="s">
        <v>13</v>
      </c>
      <c r="I13962" t="s">
        <v>13</v>
      </c>
      <c r="J13962" t="s">
        <v>13</v>
      </c>
      <c r="K13962" t="s">
        <v>13</v>
      </c>
      <c r="L13962" t="s">
        <v>13</v>
      </c>
    </row>
    <row r="13963" spans="1:12" x14ac:dyDescent="0.2">
      <c r="A13963" s="4">
        <v>42191</v>
      </c>
      <c r="B13963">
        <v>0.01</v>
      </c>
      <c r="C13963">
        <v>0.02</v>
      </c>
      <c r="D13963">
        <v>0.09</v>
      </c>
      <c r="E13963">
        <v>0.26</v>
      </c>
      <c r="F13963">
        <v>0.6</v>
      </c>
      <c r="G13963">
        <v>0.95</v>
      </c>
      <c r="H13963">
        <v>1.56</v>
      </c>
      <c r="I13963">
        <v>2</v>
      </c>
      <c r="J13963">
        <v>2.2999999999999998</v>
      </c>
      <c r="K13963">
        <v>2.78</v>
      </c>
      <c r="L13963">
        <v>3.08</v>
      </c>
    </row>
    <row r="13964" spans="1:12" x14ac:dyDescent="0.2">
      <c r="A13964" s="4">
        <v>42192</v>
      </c>
      <c r="B13964">
        <v>0.02</v>
      </c>
      <c r="C13964">
        <v>0.02</v>
      </c>
      <c r="D13964">
        <v>0.08</v>
      </c>
      <c r="E13964">
        <v>0.25</v>
      </c>
      <c r="F13964">
        <v>0.57999999999999996</v>
      </c>
      <c r="G13964">
        <v>0.96</v>
      </c>
      <c r="H13964">
        <v>1.55</v>
      </c>
      <c r="I13964">
        <v>1.98</v>
      </c>
      <c r="J13964">
        <v>2.27</v>
      </c>
      <c r="K13964">
        <v>2.74</v>
      </c>
      <c r="L13964">
        <v>3.04</v>
      </c>
    </row>
    <row r="13965" spans="1:12" x14ac:dyDescent="0.2">
      <c r="A13965" s="4">
        <v>42193</v>
      </c>
      <c r="B13965">
        <v>0.02</v>
      </c>
      <c r="C13965">
        <v>0.02</v>
      </c>
      <c r="D13965">
        <v>0.08</v>
      </c>
      <c r="E13965">
        <v>0.24</v>
      </c>
      <c r="F13965">
        <v>0.55000000000000004</v>
      </c>
      <c r="G13965">
        <v>0.91</v>
      </c>
      <c r="H13965">
        <v>1.5</v>
      </c>
      <c r="I13965">
        <v>1.92</v>
      </c>
      <c r="J13965">
        <v>2.2200000000000002</v>
      </c>
      <c r="K13965">
        <v>2.69</v>
      </c>
      <c r="L13965">
        <v>2.99</v>
      </c>
    </row>
    <row r="13966" spans="1:12" x14ac:dyDescent="0.2">
      <c r="A13966" s="4">
        <v>42194</v>
      </c>
      <c r="B13966">
        <v>0.02</v>
      </c>
      <c r="C13966">
        <v>0.03</v>
      </c>
      <c r="D13966">
        <v>0.08</v>
      </c>
      <c r="E13966">
        <v>0.25</v>
      </c>
      <c r="F13966">
        <v>0.6</v>
      </c>
      <c r="G13966">
        <v>0.95</v>
      </c>
      <c r="H13966">
        <v>1.58</v>
      </c>
      <c r="I13966">
        <v>2.0099999999999998</v>
      </c>
      <c r="J13966">
        <v>2.3199999999999998</v>
      </c>
      <c r="K13966">
        <v>2.8</v>
      </c>
      <c r="L13966">
        <v>3.11</v>
      </c>
    </row>
    <row r="13967" spans="1:12" x14ac:dyDescent="0.2">
      <c r="A13967" s="4">
        <v>42195</v>
      </c>
      <c r="B13967">
        <v>0.01</v>
      </c>
      <c r="C13967">
        <v>0.01</v>
      </c>
      <c r="D13967">
        <v>0.09</v>
      </c>
      <c r="E13967">
        <v>0.28000000000000003</v>
      </c>
      <c r="F13967">
        <v>0.65</v>
      </c>
      <c r="G13967">
        <v>1.04</v>
      </c>
      <c r="H13967">
        <v>1.68</v>
      </c>
      <c r="I13967">
        <v>2.12</v>
      </c>
      <c r="J13967">
        <v>2.42</v>
      </c>
      <c r="K13967">
        <v>2.91</v>
      </c>
      <c r="L13967">
        <v>3.2</v>
      </c>
    </row>
    <row r="13968" spans="1:12" x14ac:dyDescent="0.2">
      <c r="A13968" s="4">
        <v>42198</v>
      </c>
      <c r="B13968">
        <v>0.02</v>
      </c>
      <c r="C13968">
        <v>0.02</v>
      </c>
      <c r="D13968">
        <v>0.1</v>
      </c>
      <c r="E13968">
        <v>0.28000000000000003</v>
      </c>
      <c r="F13968">
        <v>0.69</v>
      </c>
      <c r="G13968">
        <v>1.06</v>
      </c>
      <c r="H13968">
        <v>1.71</v>
      </c>
      <c r="I13968">
        <v>2.14</v>
      </c>
      <c r="J13968">
        <v>2.44</v>
      </c>
      <c r="K13968">
        <v>2.92</v>
      </c>
      <c r="L13968">
        <v>3.21</v>
      </c>
    </row>
    <row r="13969" spans="1:12" x14ac:dyDescent="0.2">
      <c r="A13969" s="4">
        <v>42199</v>
      </c>
      <c r="B13969">
        <v>0.03</v>
      </c>
      <c r="C13969">
        <v>0.01</v>
      </c>
      <c r="D13969">
        <v>0.1</v>
      </c>
      <c r="E13969">
        <v>0.27</v>
      </c>
      <c r="F13969">
        <v>0.66</v>
      </c>
      <c r="G13969">
        <v>1.03</v>
      </c>
      <c r="H13969">
        <v>1.67</v>
      </c>
      <c r="I13969">
        <v>2.1</v>
      </c>
      <c r="J13969">
        <v>2.41</v>
      </c>
      <c r="K13969">
        <v>2.9</v>
      </c>
      <c r="L13969">
        <v>3.2</v>
      </c>
    </row>
    <row r="13970" spans="1:12" x14ac:dyDescent="0.2">
      <c r="A13970" s="4">
        <v>42200</v>
      </c>
      <c r="B13970">
        <v>0.03</v>
      </c>
      <c r="C13970">
        <v>0.02</v>
      </c>
      <c r="D13970">
        <v>0.11</v>
      </c>
      <c r="E13970">
        <v>0.28000000000000003</v>
      </c>
      <c r="F13970">
        <v>0.64</v>
      </c>
      <c r="G13970">
        <v>1</v>
      </c>
      <c r="H13970">
        <v>1.63</v>
      </c>
      <c r="I13970">
        <v>2.0499999999999998</v>
      </c>
      <c r="J13970">
        <v>2.36</v>
      </c>
      <c r="K13970">
        <v>2.83</v>
      </c>
      <c r="L13970">
        <v>3.13</v>
      </c>
    </row>
    <row r="13971" spans="1:12" x14ac:dyDescent="0.2">
      <c r="A13971" s="4">
        <v>42201</v>
      </c>
      <c r="B13971">
        <v>0.03</v>
      </c>
      <c r="C13971">
        <v>0.02</v>
      </c>
      <c r="D13971">
        <v>0.1</v>
      </c>
      <c r="E13971">
        <v>0.28999999999999998</v>
      </c>
      <c r="F13971">
        <v>0.67</v>
      </c>
      <c r="G13971">
        <v>1.05</v>
      </c>
      <c r="H13971">
        <v>1.66</v>
      </c>
      <c r="I13971">
        <v>2.0699999999999998</v>
      </c>
      <c r="J13971">
        <v>2.36</v>
      </c>
      <c r="K13971">
        <v>2.81</v>
      </c>
      <c r="L13971">
        <v>3.11</v>
      </c>
    </row>
    <row r="13972" spans="1:12" x14ac:dyDescent="0.2">
      <c r="A13972" s="4">
        <v>42202</v>
      </c>
      <c r="B13972">
        <v>0.03</v>
      </c>
      <c r="C13972">
        <v>0.03</v>
      </c>
      <c r="D13972">
        <v>0.11</v>
      </c>
      <c r="E13972">
        <v>0.28999999999999998</v>
      </c>
      <c r="F13972">
        <v>0.68</v>
      </c>
      <c r="G13972">
        <v>1.05</v>
      </c>
      <c r="H13972">
        <v>1.67</v>
      </c>
      <c r="I13972">
        <v>2.0699999999999998</v>
      </c>
      <c r="J13972">
        <v>2.34</v>
      </c>
      <c r="K13972">
        <v>2.77</v>
      </c>
      <c r="L13972">
        <v>3.08</v>
      </c>
    </row>
    <row r="13973" spans="1:12" x14ac:dyDescent="0.2">
      <c r="A13973" s="4">
        <v>42205</v>
      </c>
      <c r="B13973">
        <v>0.03</v>
      </c>
      <c r="C13973">
        <v>0.04</v>
      </c>
      <c r="D13973">
        <v>0.14000000000000001</v>
      </c>
      <c r="E13973">
        <v>0.31</v>
      </c>
      <c r="F13973">
        <v>0.71</v>
      </c>
      <c r="G13973">
        <v>1.0900000000000001</v>
      </c>
      <c r="H13973">
        <v>1.72</v>
      </c>
      <c r="I13973">
        <v>2.11</v>
      </c>
      <c r="J13973">
        <v>2.38</v>
      </c>
      <c r="K13973">
        <v>2.79</v>
      </c>
      <c r="L13973">
        <v>3.1</v>
      </c>
    </row>
    <row r="13974" spans="1:12" x14ac:dyDescent="0.2">
      <c r="A13974" s="4">
        <v>42206</v>
      </c>
      <c r="B13974">
        <v>0.04</v>
      </c>
      <c r="C13974">
        <v>0.03</v>
      </c>
      <c r="D13974">
        <v>0.13</v>
      </c>
      <c r="E13974">
        <v>0.34</v>
      </c>
      <c r="F13974">
        <v>0.71</v>
      </c>
      <c r="G13974">
        <v>1.07</v>
      </c>
      <c r="H13974">
        <v>1.69</v>
      </c>
      <c r="I13974">
        <v>2.08</v>
      </c>
      <c r="J13974">
        <v>2.35</v>
      </c>
      <c r="K13974">
        <v>2.77</v>
      </c>
      <c r="L13974">
        <v>3.08</v>
      </c>
    </row>
    <row r="13975" spans="1:12" x14ac:dyDescent="0.2">
      <c r="A13975" s="4">
        <v>42207</v>
      </c>
      <c r="B13975">
        <v>0.04</v>
      </c>
      <c r="C13975">
        <v>0.04</v>
      </c>
      <c r="D13975">
        <v>0.13</v>
      </c>
      <c r="E13975">
        <v>0.34</v>
      </c>
      <c r="F13975">
        <v>0.75</v>
      </c>
      <c r="G13975">
        <v>1.08</v>
      </c>
      <c r="H13975">
        <v>1.69</v>
      </c>
      <c r="I13975">
        <v>2.0699999999999998</v>
      </c>
      <c r="J13975">
        <v>2.33</v>
      </c>
      <c r="K13975">
        <v>2.73</v>
      </c>
      <c r="L13975">
        <v>3.04</v>
      </c>
    </row>
    <row r="13976" spans="1:12" x14ac:dyDescent="0.2">
      <c r="A13976" s="4">
        <v>42208</v>
      </c>
      <c r="B13976">
        <v>0.04</v>
      </c>
      <c r="C13976">
        <v>0.03</v>
      </c>
      <c r="D13976">
        <v>0.13</v>
      </c>
      <c r="E13976">
        <v>0.33</v>
      </c>
      <c r="F13976">
        <v>0.71</v>
      </c>
      <c r="G13976">
        <v>1.06</v>
      </c>
      <c r="H13976">
        <v>1.65</v>
      </c>
      <c r="I13976">
        <v>2.0299999999999998</v>
      </c>
      <c r="J13976">
        <v>2.2799999999999998</v>
      </c>
      <c r="K13976">
        <v>2.67</v>
      </c>
      <c r="L13976">
        <v>2.98</v>
      </c>
    </row>
    <row r="13977" spans="1:12" x14ac:dyDescent="0.2">
      <c r="A13977" s="4">
        <v>42209</v>
      </c>
      <c r="B13977">
        <v>0.04</v>
      </c>
      <c r="C13977">
        <v>0.04</v>
      </c>
      <c r="D13977">
        <v>0.14000000000000001</v>
      </c>
      <c r="E13977">
        <v>0.32</v>
      </c>
      <c r="F13977">
        <v>0.7</v>
      </c>
      <c r="G13977">
        <v>1.04</v>
      </c>
      <c r="H13977">
        <v>1.64</v>
      </c>
      <c r="I13977">
        <v>2.02</v>
      </c>
      <c r="J13977">
        <v>2.27</v>
      </c>
      <c r="K13977">
        <v>2.67</v>
      </c>
      <c r="L13977">
        <v>2.96</v>
      </c>
    </row>
    <row r="13978" spans="1:12" x14ac:dyDescent="0.2">
      <c r="A13978" s="4">
        <v>42212</v>
      </c>
      <c r="B13978">
        <v>0.04</v>
      </c>
      <c r="C13978">
        <v>0.05</v>
      </c>
      <c r="D13978">
        <v>0.15</v>
      </c>
      <c r="E13978">
        <v>0.32</v>
      </c>
      <c r="F13978">
        <v>0.68</v>
      </c>
      <c r="G13978">
        <v>1</v>
      </c>
      <c r="H13978">
        <v>1.58</v>
      </c>
      <c r="I13978">
        <v>1.96</v>
      </c>
      <c r="J13978">
        <v>2.23</v>
      </c>
      <c r="K13978">
        <v>2.64</v>
      </c>
      <c r="L13978">
        <v>2.93</v>
      </c>
    </row>
    <row r="13979" spans="1:12" x14ac:dyDescent="0.2">
      <c r="A13979" s="4">
        <v>42213</v>
      </c>
      <c r="B13979">
        <v>0.05</v>
      </c>
      <c r="C13979">
        <v>0.05</v>
      </c>
      <c r="D13979">
        <v>0.14000000000000001</v>
      </c>
      <c r="E13979">
        <v>0.32</v>
      </c>
      <c r="F13979">
        <v>0.69</v>
      </c>
      <c r="G13979">
        <v>1.03</v>
      </c>
      <c r="H13979">
        <v>1.61</v>
      </c>
      <c r="I13979">
        <v>1.99</v>
      </c>
      <c r="J13979">
        <v>2.2599999999999998</v>
      </c>
      <c r="K13979">
        <v>2.66</v>
      </c>
      <c r="L13979">
        <v>2.96</v>
      </c>
    </row>
    <row r="13980" spans="1:12" x14ac:dyDescent="0.2">
      <c r="A13980" s="4">
        <v>42214</v>
      </c>
      <c r="B13980">
        <v>0.05</v>
      </c>
      <c r="C13980">
        <v>0.06</v>
      </c>
      <c r="D13980">
        <v>0.14000000000000001</v>
      </c>
      <c r="E13980">
        <v>0.33</v>
      </c>
      <c r="F13980">
        <v>0.7</v>
      </c>
      <c r="G13980">
        <v>1.05</v>
      </c>
      <c r="H13980">
        <v>1.62</v>
      </c>
      <c r="I13980">
        <v>2.02</v>
      </c>
      <c r="J13980">
        <v>2.29</v>
      </c>
      <c r="K13980">
        <v>2.69</v>
      </c>
      <c r="L13980">
        <v>2.99</v>
      </c>
    </row>
    <row r="13981" spans="1:12" x14ac:dyDescent="0.2">
      <c r="A13981" s="4">
        <v>42215</v>
      </c>
      <c r="B13981">
        <v>0.05</v>
      </c>
      <c r="C13981">
        <v>7.0000000000000007E-2</v>
      </c>
      <c r="D13981">
        <v>0.15</v>
      </c>
      <c r="E13981">
        <v>0.36</v>
      </c>
      <c r="F13981">
        <v>0.72</v>
      </c>
      <c r="G13981">
        <v>1.07</v>
      </c>
      <c r="H13981">
        <v>1.62</v>
      </c>
      <c r="I13981">
        <v>2.02</v>
      </c>
      <c r="J13981">
        <v>2.2799999999999998</v>
      </c>
      <c r="K13981">
        <v>2.66</v>
      </c>
      <c r="L13981">
        <v>2.96</v>
      </c>
    </row>
    <row r="13982" spans="1:12" x14ac:dyDescent="0.2">
      <c r="A13982" s="4">
        <v>42216</v>
      </c>
      <c r="B13982">
        <v>0.04</v>
      </c>
      <c r="C13982">
        <v>0.08</v>
      </c>
      <c r="D13982">
        <v>0.14000000000000001</v>
      </c>
      <c r="E13982">
        <v>0.33</v>
      </c>
      <c r="F13982">
        <v>0.67</v>
      </c>
      <c r="G13982">
        <v>1</v>
      </c>
      <c r="H13982">
        <v>1.54</v>
      </c>
      <c r="I13982">
        <v>1.93</v>
      </c>
      <c r="J13982">
        <v>2.2000000000000002</v>
      </c>
      <c r="K13982">
        <v>2.61</v>
      </c>
      <c r="L13982">
        <v>2.92</v>
      </c>
    </row>
    <row r="13983" spans="1:12" x14ac:dyDescent="0.2">
      <c r="A13983" s="4">
        <v>42219</v>
      </c>
      <c r="B13983">
        <v>0.03</v>
      </c>
      <c r="C13983">
        <v>0.08</v>
      </c>
      <c r="D13983">
        <v>0.17</v>
      </c>
      <c r="E13983">
        <v>0.33</v>
      </c>
      <c r="F13983">
        <v>0.68</v>
      </c>
      <c r="G13983">
        <v>0.99</v>
      </c>
      <c r="H13983">
        <v>1.52</v>
      </c>
      <c r="I13983">
        <v>1.89</v>
      </c>
      <c r="J13983">
        <v>2.16</v>
      </c>
      <c r="K13983">
        <v>2.5499999999999998</v>
      </c>
      <c r="L13983">
        <v>2.86</v>
      </c>
    </row>
    <row r="13984" spans="1:12" x14ac:dyDescent="0.2">
      <c r="A13984" s="4">
        <v>42220</v>
      </c>
      <c r="B13984">
        <v>0.05</v>
      </c>
      <c r="C13984">
        <v>0.08</v>
      </c>
      <c r="D13984">
        <v>0.18</v>
      </c>
      <c r="E13984">
        <v>0.37</v>
      </c>
      <c r="F13984">
        <v>0.74</v>
      </c>
      <c r="G13984">
        <v>1.08</v>
      </c>
      <c r="H13984">
        <v>1.6</v>
      </c>
      <c r="I13984">
        <v>1.97</v>
      </c>
      <c r="J13984">
        <v>2.23</v>
      </c>
      <c r="K13984">
        <v>2.59</v>
      </c>
      <c r="L13984">
        <v>2.9</v>
      </c>
    </row>
    <row r="13985" spans="1:12" x14ac:dyDescent="0.2">
      <c r="A13985" s="4">
        <v>42221</v>
      </c>
      <c r="B13985">
        <v>0.05</v>
      </c>
      <c r="C13985">
        <v>0.08</v>
      </c>
      <c r="D13985">
        <v>0.19</v>
      </c>
      <c r="E13985">
        <v>0.38</v>
      </c>
      <c r="F13985">
        <v>0.73</v>
      </c>
      <c r="G13985">
        <v>1.1000000000000001</v>
      </c>
      <c r="H13985">
        <v>1.65</v>
      </c>
      <c r="I13985">
        <v>2.02</v>
      </c>
      <c r="J13985">
        <v>2.2799999999999998</v>
      </c>
      <c r="K13985">
        <v>2.64</v>
      </c>
      <c r="L13985">
        <v>2.94</v>
      </c>
    </row>
    <row r="13986" spans="1:12" x14ac:dyDescent="0.2">
      <c r="A13986" s="4">
        <v>42222</v>
      </c>
      <c r="B13986">
        <v>0.04</v>
      </c>
      <c r="C13986">
        <v>0.04</v>
      </c>
      <c r="D13986">
        <v>0.2</v>
      </c>
      <c r="E13986">
        <v>0.35</v>
      </c>
      <c r="F13986">
        <v>0.71</v>
      </c>
      <c r="G13986">
        <v>1.08</v>
      </c>
      <c r="H13986">
        <v>1.62</v>
      </c>
      <c r="I13986">
        <v>1.98</v>
      </c>
      <c r="J13986">
        <v>2.23</v>
      </c>
      <c r="K13986">
        <v>2.59</v>
      </c>
      <c r="L13986">
        <v>2.9</v>
      </c>
    </row>
    <row r="13987" spans="1:12" x14ac:dyDescent="0.2">
      <c r="A13987" s="4">
        <v>42223</v>
      </c>
      <c r="B13987">
        <v>0.03</v>
      </c>
      <c r="C13987">
        <v>0.06</v>
      </c>
      <c r="D13987">
        <v>0.23</v>
      </c>
      <c r="E13987">
        <v>0.38</v>
      </c>
      <c r="F13987">
        <v>0.73</v>
      </c>
      <c r="G13987">
        <v>1.08</v>
      </c>
      <c r="H13987">
        <v>1.59</v>
      </c>
      <c r="I13987">
        <v>1.93</v>
      </c>
      <c r="J13987">
        <v>2.1800000000000002</v>
      </c>
      <c r="K13987">
        <v>2.52</v>
      </c>
      <c r="L13987">
        <v>2.83</v>
      </c>
    </row>
    <row r="13988" spans="1:12" x14ac:dyDescent="0.2">
      <c r="A13988" s="4">
        <v>42226</v>
      </c>
      <c r="B13988">
        <v>0.03</v>
      </c>
      <c r="C13988">
        <v>0.12</v>
      </c>
      <c r="D13988">
        <v>0.24</v>
      </c>
      <c r="E13988">
        <v>0.4</v>
      </c>
      <c r="F13988">
        <v>0.73</v>
      </c>
      <c r="G13988">
        <v>1.0900000000000001</v>
      </c>
      <c r="H13988">
        <v>1.62</v>
      </c>
      <c r="I13988">
        <v>1.98</v>
      </c>
      <c r="J13988">
        <v>2.2400000000000002</v>
      </c>
      <c r="K13988">
        <v>2.58</v>
      </c>
      <c r="L13988">
        <v>2.89</v>
      </c>
    </row>
    <row r="13989" spans="1:12" x14ac:dyDescent="0.2">
      <c r="A13989" s="4">
        <v>42227</v>
      </c>
      <c r="B13989">
        <v>0.06</v>
      </c>
      <c r="C13989">
        <v>0.1</v>
      </c>
      <c r="D13989">
        <v>0.23</v>
      </c>
      <c r="E13989">
        <v>0.37</v>
      </c>
      <c r="F13989">
        <v>0.68</v>
      </c>
      <c r="G13989">
        <v>1.03</v>
      </c>
      <c r="H13989">
        <v>1.53</v>
      </c>
      <c r="I13989">
        <v>1.89</v>
      </c>
      <c r="J13989">
        <v>2.15</v>
      </c>
      <c r="K13989">
        <v>2.5</v>
      </c>
      <c r="L13989">
        <v>2.81</v>
      </c>
    </row>
    <row r="13990" spans="1:12" x14ac:dyDescent="0.2">
      <c r="A13990" s="4">
        <v>42228</v>
      </c>
      <c r="B13990">
        <v>0.06</v>
      </c>
      <c r="C13990">
        <v>0.1</v>
      </c>
      <c r="D13990">
        <v>0.22</v>
      </c>
      <c r="E13990">
        <v>0.37</v>
      </c>
      <c r="F13990">
        <v>0.67</v>
      </c>
      <c r="G13990">
        <v>1.01</v>
      </c>
      <c r="H13990">
        <v>1.52</v>
      </c>
      <c r="I13990">
        <v>1.88</v>
      </c>
      <c r="J13990">
        <v>2.14</v>
      </c>
      <c r="K13990">
        <v>2.52</v>
      </c>
      <c r="L13990">
        <v>2.84</v>
      </c>
    </row>
    <row r="13991" spans="1:12" x14ac:dyDescent="0.2">
      <c r="A13991" s="4">
        <v>42229</v>
      </c>
      <c r="B13991">
        <v>0.06</v>
      </c>
      <c r="C13991">
        <v>0.1</v>
      </c>
      <c r="D13991">
        <v>0.24</v>
      </c>
      <c r="E13991">
        <v>0.4</v>
      </c>
      <c r="F13991">
        <v>0.72</v>
      </c>
      <c r="G13991">
        <v>1.06</v>
      </c>
      <c r="H13991">
        <v>1.58</v>
      </c>
      <c r="I13991">
        <v>1.94</v>
      </c>
      <c r="J13991">
        <v>2.19</v>
      </c>
      <c r="K13991">
        <v>2.54</v>
      </c>
      <c r="L13991">
        <v>2.86</v>
      </c>
    </row>
    <row r="13992" spans="1:12" x14ac:dyDescent="0.2">
      <c r="A13992" s="4">
        <v>42230</v>
      </c>
      <c r="B13992">
        <v>0.04</v>
      </c>
      <c r="C13992">
        <v>0.09</v>
      </c>
      <c r="D13992">
        <v>0.25</v>
      </c>
      <c r="E13992">
        <v>0.41</v>
      </c>
      <c r="F13992">
        <v>0.73</v>
      </c>
      <c r="G13992">
        <v>1.08</v>
      </c>
      <c r="H13992">
        <v>1.61</v>
      </c>
      <c r="I13992">
        <v>1.96</v>
      </c>
      <c r="J13992">
        <v>2.2000000000000002</v>
      </c>
      <c r="K13992">
        <v>2.54</v>
      </c>
      <c r="L13992">
        <v>2.84</v>
      </c>
    </row>
    <row r="13993" spans="1:12" x14ac:dyDescent="0.2">
      <c r="A13993" s="4">
        <v>42233</v>
      </c>
      <c r="B13993">
        <v>0.03</v>
      </c>
      <c r="C13993">
        <v>0.1</v>
      </c>
      <c r="D13993">
        <v>0.24</v>
      </c>
      <c r="E13993">
        <v>0.4</v>
      </c>
      <c r="F13993">
        <v>0.72</v>
      </c>
      <c r="G13993">
        <v>1.07</v>
      </c>
      <c r="H13993">
        <v>1.58</v>
      </c>
      <c r="I13993">
        <v>1.92</v>
      </c>
      <c r="J13993">
        <v>2.16</v>
      </c>
      <c r="K13993">
        <v>2.5099999999999998</v>
      </c>
      <c r="L13993">
        <v>2.81</v>
      </c>
    </row>
    <row r="13994" spans="1:12" x14ac:dyDescent="0.2">
      <c r="A13994" s="4">
        <v>42234</v>
      </c>
      <c r="B13994">
        <v>0.05</v>
      </c>
      <c r="C13994">
        <v>7.0000000000000007E-2</v>
      </c>
      <c r="D13994">
        <v>0.25</v>
      </c>
      <c r="E13994">
        <v>0.42</v>
      </c>
      <c r="F13994">
        <v>0.74</v>
      </c>
      <c r="G13994">
        <v>1.07</v>
      </c>
      <c r="H13994">
        <v>1.6</v>
      </c>
      <c r="I13994">
        <v>1.95</v>
      </c>
      <c r="J13994">
        <v>2.2000000000000002</v>
      </c>
      <c r="K13994">
        <v>2.56</v>
      </c>
      <c r="L13994">
        <v>2.87</v>
      </c>
    </row>
    <row r="13995" spans="1:12" x14ac:dyDescent="0.2">
      <c r="A13995" s="4">
        <v>42235</v>
      </c>
      <c r="B13995">
        <v>0.05</v>
      </c>
      <c r="C13995">
        <v>0.05</v>
      </c>
      <c r="D13995">
        <v>0.22</v>
      </c>
      <c r="E13995">
        <v>0.39</v>
      </c>
      <c r="F13995">
        <v>0.67</v>
      </c>
      <c r="G13995">
        <v>0.98</v>
      </c>
      <c r="H13995">
        <v>1.5</v>
      </c>
      <c r="I13995">
        <v>1.85</v>
      </c>
      <c r="J13995">
        <v>2.12</v>
      </c>
      <c r="K13995">
        <v>2.4900000000000002</v>
      </c>
      <c r="L13995">
        <v>2.81</v>
      </c>
    </row>
    <row r="13996" spans="1:12" x14ac:dyDescent="0.2">
      <c r="A13996" s="4">
        <v>42236</v>
      </c>
      <c r="B13996">
        <v>0.01</v>
      </c>
      <c r="C13996">
        <v>0.02</v>
      </c>
      <c r="D13996">
        <v>0.22</v>
      </c>
      <c r="E13996">
        <v>0.39</v>
      </c>
      <c r="F13996">
        <v>0.69</v>
      </c>
      <c r="G13996">
        <v>1</v>
      </c>
      <c r="H13996">
        <v>1.5</v>
      </c>
      <c r="I13996">
        <v>1.84</v>
      </c>
      <c r="J13996">
        <v>2.09</v>
      </c>
      <c r="K13996">
        <v>2.4500000000000002</v>
      </c>
      <c r="L13996">
        <v>2.76</v>
      </c>
    </row>
    <row r="13997" spans="1:12" x14ac:dyDescent="0.2">
      <c r="A13997" s="4">
        <v>42237</v>
      </c>
      <c r="B13997">
        <v>0.02</v>
      </c>
      <c r="C13997">
        <v>0.03</v>
      </c>
      <c r="D13997">
        <v>0.21</v>
      </c>
      <c r="E13997">
        <v>0.36</v>
      </c>
      <c r="F13997">
        <v>0.64</v>
      </c>
      <c r="G13997">
        <v>0.95</v>
      </c>
      <c r="H13997">
        <v>1.44</v>
      </c>
      <c r="I13997">
        <v>1.79</v>
      </c>
      <c r="J13997">
        <v>2.0499999999999998</v>
      </c>
      <c r="K13997">
        <v>2.44</v>
      </c>
      <c r="L13997">
        <v>2.74</v>
      </c>
    </row>
    <row r="13998" spans="1:12" x14ac:dyDescent="0.2">
      <c r="A13998" s="4">
        <v>42240</v>
      </c>
      <c r="B13998">
        <v>0.02</v>
      </c>
      <c r="C13998">
        <v>0.06</v>
      </c>
      <c r="D13998">
        <v>0.2</v>
      </c>
      <c r="E13998">
        <v>0.33</v>
      </c>
      <c r="F13998">
        <v>0.59</v>
      </c>
      <c r="G13998">
        <v>0.9</v>
      </c>
      <c r="H13998">
        <v>1.39</v>
      </c>
      <c r="I13998">
        <v>1.75</v>
      </c>
      <c r="J13998">
        <v>2.0099999999999998</v>
      </c>
      <c r="K13998">
        <v>2.42</v>
      </c>
      <c r="L13998">
        <v>2.73</v>
      </c>
    </row>
    <row r="13999" spans="1:12" x14ac:dyDescent="0.2">
      <c r="A13999" s="4">
        <v>42241</v>
      </c>
      <c r="B13999">
        <v>0.04</v>
      </c>
      <c r="C13999">
        <v>7.0000000000000007E-2</v>
      </c>
      <c r="D13999">
        <v>0.19</v>
      </c>
      <c r="E13999">
        <v>0.36</v>
      </c>
      <c r="F13999">
        <v>0.67</v>
      </c>
      <c r="G13999">
        <v>0.98</v>
      </c>
      <c r="H13999">
        <v>1.48</v>
      </c>
      <c r="I13999">
        <v>1.86</v>
      </c>
      <c r="J13999">
        <v>2.12</v>
      </c>
      <c r="K13999">
        <v>2.54</v>
      </c>
      <c r="L13999">
        <v>2.84</v>
      </c>
    </row>
    <row r="14000" spans="1:12" x14ac:dyDescent="0.2">
      <c r="A14000" s="4">
        <v>42242</v>
      </c>
      <c r="B14000">
        <v>0.03</v>
      </c>
      <c r="C14000">
        <v>0.06</v>
      </c>
      <c r="D14000">
        <v>0.2</v>
      </c>
      <c r="E14000">
        <v>0.35</v>
      </c>
      <c r="F14000">
        <v>0.67</v>
      </c>
      <c r="G14000">
        <v>0.98</v>
      </c>
      <c r="H14000">
        <v>1.49</v>
      </c>
      <c r="I14000">
        <v>1.9</v>
      </c>
      <c r="J14000">
        <v>2.1800000000000002</v>
      </c>
      <c r="K14000">
        <v>2.64</v>
      </c>
      <c r="L14000">
        <v>2.94</v>
      </c>
    </row>
    <row r="14001" spans="1:12" x14ac:dyDescent="0.2">
      <c r="A14001" s="4">
        <v>42243</v>
      </c>
      <c r="B14001">
        <v>0.02</v>
      </c>
      <c r="C14001">
        <v>0.06</v>
      </c>
      <c r="D14001">
        <v>0.22</v>
      </c>
      <c r="E14001">
        <v>0.36</v>
      </c>
      <c r="F14001">
        <v>0.68</v>
      </c>
      <c r="G14001">
        <v>0.99</v>
      </c>
      <c r="H14001">
        <v>1.49</v>
      </c>
      <c r="I14001">
        <v>1.91</v>
      </c>
      <c r="J14001">
        <v>2.1800000000000002</v>
      </c>
      <c r="K14001">
        <v>2.61</v>
      </c>
      <c r="L14001">
        <v>2.93</v>
      </c>
    </row>
    <row r="14002" spans="1:12" x14ac:dyDescent="0.2">
      <c r="A14002" s="4">
        <v>42244</v>
      </c>
      <c r="B14002">
        <v>0.02</v>
      </c>
      <c r="C14002">
        <v>0.06</v>
      </c>
      <c r="D14002">
        <v>0.25</v>
      </c>
      <c r="E14002">
        <v>0.38</v>
      </c>
      <c r="F14002">
        <v>0.72</v>
      </c>
      <c r="G14002">
        <v>1.04</v>
      </c>
      <c r="H14002">
        <v>1.52</v>
      </c>
      <c r="I14002">
        <v>1.92</v>
      </c>
      <c r="J14002">
        <v>2.19</v>
      </c>
      <c r="K14002">
        <v>2.61</v>
      </c>
      <c r="L14002">
        <v>2.92</v>
      </c>
    </row>
    <row r="14003" spans="1:12" x14ac:dyDescent="0.2">
      <c r="A14003" s="4">
        <v>42247</v>
      </c>
      <c r="B14003">
        <v>0</v>
      </c>
      <c r="C14003">
        <v>0.08</v>
      </c>
      <c r="D14003">
        <v>0.27</v>
      </c>
      <c r="E14003">
        <v>0.39</v>
      </c>
      <c r="F14003">
        <v>0.74</v>
      </c>
      <c r="G14003">
        <v>1.07</v>
      </c>
      <c r="H14003">
        <v>1.54</v>
      </c>
      <c r="I14003">
        <v>1.94</v>
      </c>
      <c r="J14003">
        <v>2.21</v>
      </c>
      <c r="K14003">
        <v>2.64</v>
      </c>
      <c r="L14003">
        <v>2.95</v>
      </c>
    </row>
    <row r="14004" spans="1:12" x14ac:dyDescent="0.2">
      <c r="A14004" s="4">
        <v>42248</v>
      </c>
      <c r="B14004">
        <v>0.01</v>
      </c>
      <c r="C14004">
        <v>0.03</v>
      </c>
      <c r="D14004">
        <v>0.26</v>
      </c>
      <c r="E14004">
        <v>0.39</v>
      </c>
      <c r="F14004">
        <v>0.7</v>
      </c>
      <c r="G14004">
        <v>1.03</v>
      </c>
      <c r="H14004">
        <v>1.49</v>
      </c>
      <c r="I14004">
        <v>1.89</v>
      </c>
      <c r="J14004">
        <v>2.17</v>
      </c>
      <c r="K14004">
        <v>2.62</v>
      </c>
      <c r="L14004">
        <v>2.93</v>
      </c>
    </row>
    <row r="14005" spans="1:12" x14ac:dyDescent="0.2">
      <c r="A14005" s="4">
        <v>42249</v>
      </c>
      <c r="B14005">
        <v>0.01</v>
      </c>
      <c r="C14005">
        <v>0.03</v>
      </c>
      <c r="D14005">
        <v>0.25</v>
      </c>
      <c r="E14005">
        <v>0.37</v>
      </c>
      <c r="F14005">
        <v>0.72</v>
      </c>
      <c r="G14005">
        <v>1.04</v>
      </c>
      <c r="H14005">
        <v>1.52</v>
      </c>
      <c r="I14005">
        <v>1.92</v>
      </c>
      <c r="J14005">
        <v>2.2000000000000002</v>
      </c>
      <c r="K14005">
        <v>2.66</v>
      </c>
      <c r="L14005">
        <v>2.97</v>
      </c>
    </row>
    <row r="14006" spans="1:12" x14ac:dyDescent="0.2">
      <c r="A14006" s="4">
        <v>42250</v>
      </c>
      <c r="B14006">
        <v>0.02</v>
      </c>
      <c r="C14006">
        <v>0.02</v>
      </c>
      <c r="D14006">
        <v>0.24</v>
      </c>
      <c r="E14006">
        <v>0.36</v>
      </c>
      <c r="F14006">
        <v>0.71</v>
      </c>
      <c r="G14006">
        <v>1</v>
      </c>
      <c r="H14006">
        <v>1.49</v>
      </c>
      <c r="I14006">
        <v>1.9</v>
      </c>
      <c r="J14006">
        <v>2.1800000000000002</v>
      </c>
      <c r="K14006">
        <v>2.64</v>
      </c>
      <c r="L14006">
        <v>2.95</v>
      </c>
    </row>
    <row r="14007" spans="1:12" x14ac:dyDescent="0.2">
      <c r="A14007" s="4">
        <v>42251</v>
      </c>
      <c r="B14007">
        <v>0.02</v>
      </c>
      <c r="C14007">
        <v>0.02</v>
      </c>
      <c r="D14007">
        <v>0.23</v>
      </c>
      <c r="E14007">
        <v>0.36</v>
      </c>
      <c r="F14007">
        <v>0.71</v>
      </c>
      <c r="G14007">
        <v>1</v>
      </c>
      <c r="H14007">
        <v>1.47</v>
      </c>
      <c r="I14007">
        <v>1.85</v>
      </c>
      <c r="J14007">
        <v>2.13</v>
      </c>
      <c r="K14007">
        <v>2.58</v>
      </c>
      <c r="L14007">
        <v>2.89</v>
      </c>
    </row>
    <row r="14008" spans="1:12" x14ac:dyDescent="0.2">
      <c r="A14008" s="4">
        <v>42254</v>
      </c>
      <c r="B14008" t="s">
        <v>13</v>
      </c>
      <c r="C14008" t="s">
        <v>13</v>
      </c>
      <c r="D14008" t="s">
        <v>13</v>
      </c>
      <c r="E14008" t="s">
        <v>13</v>
      </c>
      <c r="F14008" t="s">
        <v>13</v>
      </c>
      <c r="G14008" t="s">
        <v>13</v>
      </c>
      <c r="H14008" t="s">
        <v>13</v>
      </c>
      <c r="I14008" t="s">
        <v>13</v>
      </c>
      <c r="J14008" t="s">
        <v>13</v>
      </c>
      <c r="K14008" t="s">
        <v>13</v>
      </c>
      <c r="L14008" t="s">
        <v>13</v>
      </c>
    </row>
    <row r="14009" spans="1:12" x14ac:dyDescent="0.2">
      <c r="A14009" s="4">
        <v>42255</v>
      </c>
      <c r="B14009">
        <v>0.02</v>
      </c>
      <c r="C14009">
        <v>0.06</v>
      </c>
      <c r="D14009">
        <v>0.27</v>
      </c>
      <c r="E14009">
        <v>0.39</v>
      </c>
      <c r="F14009">
        <v>0.74</v>
      </c>
      <c r="G14009">
        <v>1.05</v>
      </c>
      <c r="H14009">
        <v>1.53</v>
      </c>
      <c r="I14009">
        <v>1.92</v>
      </c>
      <c r="J14009">
        <v>2.2000000000000002</v>
      </c>
      <c r="K14009">
        <v>2.66</v>
      </c>
      <c r="L14009">
        <v>2.97</v>
      </c>
    </row>
    <row r="14010" spans="1:12" x14ac:dyDescent="0.2">
      <c r="A14010" s="4">
        <v>42256</v>
      </c>
      <c r="B14010">
        <v>0.02</v>
      </c>
      <c r="C14010">
        <v>0.03</v>
      </c>
      <c r="D14010">
        <v>0.26</v>
      </c>
      <c r="E14010">
        <v>0.39</v>
      </c>
      <c r="F14010">
        <v>0.75</v>
      </c>
      <c r="G14010">
        <v>1.06</v>
      </c>
      <c r="H14010">
        <v>1.53</v>
      </c>
      <c r="I14010">
        <v>1.91</v>
      </c>
      <c r="J14010">
        <v>2.21</v>
      </c>
      <c r="K14010">
        <v>2.64</v>
      </c>
      <c r="L14010">
        <v>2.96</v>
      </c>
    </row>
    <row r="14011" spans="1:12" x14ac:dyDescent="0.2">
      <c r="A14011" s="4">
        <v>42257</v>
      </c>
      <c r="B14011">
        <v>0.02</v>
      </c>
      <c r="C14011">
        <v>0.02</v>
      </c>
      <c r="D14011">
        <v>0.25</v>
      </c>
      <c r="E14011">
        <v>0.39</v>
      </c>
      <c r="F14011">
        <v>0.75</v>
      </c>
      <c r="G14011">
        <v>1.06</v>
      </c>
      <c r="H14011">
        <v>1.55</v>
      </c>
      <c r="I14011">
        <v>1.93</v>
      </c>
      <c r="J14011">
        <v>2.23</v>
      </c>
      <c r="K14011">
        <v>2.66</v>
      </c>
      <c r="L14011">
        <v>2.98</v>
      </c>
    </row>
    <row r="14012" spans="1:12" x14ac:dyDescent="0.2">
      <c r="A14012" s="4">
        <v>42258</v>
      </c>
      <c r="B14012">
        <v>0.04</v>
      </c>
      <c r="C14012">
        <v>0.04</v>
      </c>
      <c r="D14012">
        <v>0.25</v>
      </c>
      <c r="E14012">
        <v>0.4</v>
      </c>
      <c r="F14012">
        <v>0.71</v>
      </c>
      <c r="G14012">
        <v>1.03</v>
      </c>
      <c r="H14012">
        <v>1.52</v>
      </c>
      <c r="I14012">
        <v>1.89</v>
      </c>
      <c r="J14012">
        <v>2.2000000000000002</v>
      </c>
      <c r="K14012">
        <v>2.63</v>
      </c>
      <c r="L14012">
        <v>2.95</v>
      </c>
    </row>
    <row r="14013" spans="1:12" x14ac:dyDescent="0.2">
      <c r="A14013" s="4">
        <v>42261</v>
      </c>
      <c r="B14013">
        <v>0.02</v>
      </c>
      <c r="C14013">
        <v>7.0000000000000007E-2</v>
      </c>
      <c r="D14013">
        <v>0.26</v>
      </c>
      <c r="E14013">
        <v>0.4</v>
      </c>
      <c r="F14013">
        <v>0.73</v>
      </c>
      <c r="G14013">
        <v>1.03</v>
      </c>
      <c r="H14013">
        <v>1.51</v>
      </c>
      <c r="I14013">
        <v>1.88</v>
      </c>
      <c r="J14013">
        <v>2.1800000000000002</v>
      </c>
      <c r="K14013">
        <v>2.62</v>
      </c>
      <c r="L14013">
        <v>2.95</v>
      </c>
    </row>
    <row r="14014" spans="1:12" x14ac:dyDescent="0.2">
      <c r="A14014" s="4">
        <v>42262</v>
      </c>
      <c r="B14014">
        <v>0</v>
      </c>
      <c r="C14014">
        <v>7.0000000000000007E-2</v>
      </c>
      <c r="D14014">
        <v>0.27</v>
      </c>
      <c r="E14014">
        <v>0.47</v>
      </c>
      <c r="F14014">
        <v>0.82</v>
      </c>
      <c r="G14014">
        <v>1.1200000000000001</v>
      </c>
      <c r="H14014">
        <v>1.61</v>
      </c>
      <c r="I14014">
        <v>1.99</v>
      </c>
      <c r="J14014">
        <v>2.2799999999999998</v>
      </c>
      <c r="K14014">
        <v>2.73</v>
      </c>
      <c r="L14014">
        <v>3.06</v>
      </c>
    </row>
    <row r="14015" spans="1:12" x14ac:dyDescent="0.2">
      <c r="A14015" s="4">
        <v>42263</v>
      </c>
      <c r="B14015">
        <v>0</v>
      </c>
      <c r="C14015">
        <v>0.06</v>
      </c>
      <c r="D14015">
        <v>0.24</v>
      </c>
      <c r="E14015">
        <v>0.46</v>
      </c>
      <c r="F14015">
        <v>0.82</v>
      </c>
      <c r="G14015">
        <v>1.1299999999999999</v>
      </c>
      <c r="H14015">
        <v>1.62</v>
      </c>
      <c r="I14015">
        <v>2.0099999999999998</v>
      </c>
      <c r="J14015">
        <v>2.2999999999999998</v>
      </c>
      <c r="K14015">
        <v>2.75</v>
      </c>
      <c r="L14015">
        <v>3.08</v>
      </c>
    </row>
    <row r="14016" spans="1:12" x14ac:dyDescent="0.2">
      <c r="A14016" s="4">
        <v>42264</v>
      </c>
      <c r="B14016">
        <v>0</v>
      </c>
      <c r="C14016">
        <v>0.01</v>
      </c>
      <c r="D14016">
        <v>0.16</v>
      </c>
      <c r="E14016">
        <v>0.39</v>
      </c>
      <c r="F14016">
        <v>0.7</v>
      </c>
      <c r="G14016">
        <v>1</v>
      </c>
      <c r="H14016">
        <v>1.5</v>
      </c>
      <c r="I14016">
        <v>1.9</v>
      </c>
      <c r="J14016">
        <v>2.21</v>
      </c>
      <c r="K14016">
        <v>2.69</v>
      </c>
      <c r="L14016">
        <v>3.02</v>
      </c>
    </row>
    <row r="14017" spans="1:12" x14ac:dyDescent="0.2">
      <c r="A14017" s="4">
        <v>42265</v>
      </c>
      <c r="B14017">
        <v>0</v>
      </c>
      <c r="C14017">
        <v>0</v>
      </c>
      <c r="D14017">
        <v>0.1</v>
      </c>
      <c r="E14017">
        <v>0.35</v>
      </c>
      <c r="F14017">
        <v>0.69</v>
      </c>
      <c r="G14017">
        <v>0.97</v>
      </c>
      <c r="H14017">
        <v>1.45</v>
      </c>
      <c r="I14017">
        <v>1.83</v>
      </c>
      <c r="J14017">
        <v>2.13</v>
      </c>
      <c r="K14017">
        <v>2.58</v>
      </c>
      <c r="L14017">
        <v>2.93</v>
      </c>
    </row>
    <row r="14018" spans="1:12" x14ac:dyDescent="0.2">
      <c r="A14018" s="4">
        <v>42268</v>
      </c>
      <c r="B14018">
        <v>0</v>
      </c>
      <c r="C14018">
        <v>0.01</v>
      </c>
      <c r="D14018">
        <v>0.11</v>
      </c>
      <c r="E14018">
        <v>0.36</v>
      </c>
      <c r="F14018">
        <v>0.72</v>
      </c>
      <c r="G14018">
        <v>1.01</v>
      </c>
      <c r="H14018">
        <v>1.51</v>
      </c>
      <c r="I14018">
        <v>1.9</v>
      </c>
      <c r="J14018">
        <v>2.2000000000000002</v>
      </c>
      <c r="K14018">
        <v>2.67</v>
      </c>
      <c r="L14018">
        <v>3.02</v>
      </c>
    </row>
    <row r="14019" spans="1:12" x14ac:dyDescent="0.2">
      <c r="A14019" s="4">
        <v>42269</v>
      </c>
      <c r="B14019">
        <v>0</v>
      </c>
      <c r="C14019">
        <v>0</v>
      </c>
      <c r="D14019">
        <v>0.1</v>
      </c>
      <c r="E14019">
        <v>0.35</v>
      </c>
      <c r="F14019">
        <v>0.69</v>
      </c>
      <c r="G14019">
        <v>0.97</v>
      </c>
      <c r="H14019">
        <v>1.44</v>
      </c>
      <c r="I14019">
        <v>1.83</v>
      </c>
      <c r="J14019">
        <v>2.14</v>
      </c>
      <c r="K14019">
        <v>2.6</v>
      </c>
      <c r="L14019">
        <v>2.94</v>
      </c>
    </row>
    <row r="14020" spans="1:12" x14ac:dyDescent="0.2">
      <c r="A14020" s="4">
        <v>42270</v>
      </c>
      <c r="B14020">
        <v>0</v>
      </c>
      <c r="C14020">
        <v>0.01</v>
      </c>
      <c r="D14020">
        <v>0.09</v>
      </c>
      <c r="E14020">
        <v>0.34</v>
      </c>
      <c r="F14020">
        <v>0.7</v>
      </c>
      <c r="G14020">
        <v>1</v>
      </c>
      <c r="H14020">
        <v>1.47</v>
      </c>
      <c r="I14020">
        <v>1.85</v>
      </c>
      <c r="J14020">
        <v>2.16</v>
      </c>
      <c r="K14020">
        <v>2.6</v>
      </c>
      <c r="L14020">
        <v>2.95</v>
      </c>
    </row>
    <row r="14021" spans="1:12" x14ac:dyDescent="0.2">
      <c r="A14021" s="4">
        <v>42271</v>
      </c>
      <c r="B14021">
        <v>0</v>
      </c>
      <c r="C14021">
        <v>0.01</v>
      </c>
      <c r="D14021">
        <v>0.09</v>
      </c>
      <c r="E14021">
        <v>0.32</v>
      </c>
      <c r="F14021">
        <v>0.67</v>
      </c>
      <c r="G14021">
        <v>0.97</v>
      </c>
      <c r="H14021">
        <v>1.44</v>
      </c>
      <c r="I14021">
        <v>1.84</v>
      </c>
      <c r="J14021">
        <v>2.13</v>
      </c>
      <c r="K14021">
        <v>2.5499999999999998</v>
      </c>
      <c r="L14021">
        <v>2.91</v>
      </c>
    </row>
    <row r="14022" spans="1:12" x14ac:dyDescent="0.2">
      <c r="A14022" s="4">
        <v>42272</v>
      </c>
      <c r="B14022">
        <v>0</v>
      </c>
      <c r="C14022">
        <v>0</v>
      </c>
      <c r="D14022">
        <v>7.0000000000000007E-2</v>
      </c>
      <c r="E14022">
        <v>0.35</v>
      </c>
      <c r="F14022">
        <v>0.7</v>
      </c>
      <c r="G14022">
        <v>1</v>
      </c>
      <c r="H14022">
        <v>1.48</v>
      </c>
      <c r="I14022">
        <v>1.87</v>
      </c>
      <c r="J14022">
        <v>2.17</v>
      </c>
      <c r="K14022">
        <v>2.6</v>
      </c>
      <c r="L14022">
        <v>2.96</v>
      </c>
    </row>
    <row r="14023" spans="1:12" x14ac:dyDescent="0.2">
      <c r="A14023" s="4">
        <v>42275</v>
      </c>
      <c r="B14023">
        <v>0</v>
      </c>
      <c r="C14023">
        <v>0.01</v>
      </c>
      <c r="D14023">
        <v>0.1</v>
      </c>
      <c r="E14023">
        <v>0.34</v>
      </c>
      <c r="F14023">
        <v>0.67</v>
      </c>
      <c r="G14023">
        <v>0.97</v>
      </c>
      <c r="H14023">
        <v>1.42</v>
      </c>
      <c r="I14023">
        <v>1.8</v>
      </c>
      <c r="J14023">
        <v>2.1</v>
      </c>
      <c r="K14023">
        <v>2.5099999999999998</v>
      </c>
      <c r="L14023">
        <v>2.87</v>
      </c>
    </row>
    <row r="14024" spans="1:12" x14ac:dyDescent="0.2">
      <c r="A14024" s="4">
        <v>42276</v>
      </c>
      <c r="B14024">
        <v>0</v>
      </c>
      <c r="C14024">
        <v>0.01</v>
      </c>
      <c r="D14024">
        <v>0.09</v>
      </c>
      <c r="E14024">
        <v>0.33</v>
      </c>
      <c r="F14024">
        <v>0.64</v>
      </c>
      <c r="G14024">
        <v>0.92</v>
      </c>
      <c r="H14024">
        <v>1.37</v>
      </c>
      <c r="I14024">
        <v>1.74</v>
      </c>
      <c r="J14024">
        <v>2.0499999999999998</v>
      </c>
      <c r="K14024">
        <v>2.48</v>
      </c>
      <c r="L14024">
        <v>2.85</v>
      </c>
    </row>
    <row r="14025" spans="1:12" x14ac:dyDescent="0.2">
      <c r="A14025" s="4">
        <v>42277</v>
      </c>
      <c r="B14025">
        <v>0</v>
      </c>
      <c r="C14025">
        <v>0</v>
      </c>
      <c r="D14025">
        <v>0.08</v>
      </c>
      <c r="E14025">
        <v>0.33</v>
      </c>
      <c r="F14025">
        <v>0.64</v>
      </c>
      <c r="G14025">
        <v>0.92</v>
      </c>
      <c r="H14025">
        <v>1.37</v>
      </c>
      <c r="I14025">
        <v>1.75</v>
      </c>
      <c r="J14025">
        <v>2.06</v>
      </c>
      <c r="K14025">
        <v>2.5099999999999998</v>
      </c>
      <c r="L14025">
        <v>2.87</v>
      </c>
    </row>
    <row r="14026" spans="1:12" x14ac:dyDescent="0.2">
      <c r="A14026" s="4">
        <v>42278</v>
      </c>
      <c r="B14026">
        <v>0</v>
      </c>
      <c r="C14026">
        <v>0</v>
      </c>
      <c r="D14026">
        <v>0.08</v>
      </c>
      <c r="E14026">
        <v>0.31</v>
      </c>
      <c r="F14026">
        <v>0.64</v>
      </c>
      <c r="G14026">
        <v>0.92</v>
      </c>
      <c r="H14026">
        <v>1.37</v>
      </c>
      <c r="I14026">
        <v>1.75</v>
      </c>
      <c r="J14026">
        <v>2.0499999999999998</v>
      </c>
      <c r="K14026">
        <v>2.4900000000000002</v>
      </c>
      <c r="L14026">
        <v>2.85</v>
      </c>
    </row>
    <row r="14027" spans="1:12" x14ac:dyDescent="0.2">
      <c r="A14027" s="4">
        <v>42279</v>
      </c>
      <c r="B14027">
        <v>0</v>
      </c>
      <c r="C14027">
        <v>0</v>
      </c>
      <c r="D14027">
        <v>0.06</v>
      </c>
      <c r="E14027">
        <v>0.25</v>
      </c>
      <c r="F14027">
        <v>0.57999999999999996</v>
      </c>
      <c r="G14027">
        <v>0.85</v>
      </c>
      <c r="H14027">
        <v>1.29</v>
      </c>
      <c r="I14027">
        <v>1.67</v>
      </c>
      <c r="J14027">
        <v>1.99</v>
      </c>
      <c r="K14027">
        <v>2.44</v>
      </c>
      <c r="L14027">
        <v>2.82</v>
      </c>
    </row>
    <row r="14028" spans="1:12" x14ac:dyDescent="0.2">
      <c r="A14028" s="4">
        <v>42282</v>
      </c>
      <c r="B14028">
        <v>0</v>
      </c>
      <c r="C14028">
        <v>0.01</v>
      </c>
      <c r="D14028">
        <v>0.06</v>
      </c>
      <c r="E14028">
        <v>0.26</v>
      </c>
      <c r="F14028">
        <v>0.61</v>
      </c>
      <c r="G14028">
        <v>0.89</v>
      </c>
      <c r="H14028">
        <v>1.35</v>
      </c>
      <c r="I14028">
        <v>1.74</v>
      </c>
      <c r="J14028">
        <v>2.0699999999999998</v>
      </c>
      <c r="K14028">
        <v>2.52</v>
      </c>
      <c r="L14028">
        <v>2.9</v>
      </c>
    </row>
    <row r="14029" spans="1:12" x14ac:dyDescent="0.2">
      <c r="A14029" s="4">
        <v>42283</v>
      </c>
      <c r="B14029">
        <v>0</v>
      </c>
      <c r="C14029">
        <v>0</v>
      </c>
      <c r="D14029">
        <v>7.0000000000000007E-2</v>
      </c>
      <c r="E14029">
        <v>0.26</v>
      </c>
      <c r="F14029">
        <v>0.61</v>
      </c>
      <c r="G14029">
        <v>0.9</v>
      </c>
      <c r="H14029">
        <v>1.34</v>
      </c>
      <c r="I14029">
        <v>1.72</v>
      </c>
      <c r="J14029">
        <v>2.0499999999999998</v>
      </c>
      <c r="K14029">
        <v>2.5</v>
      </c>
      <c r="L14029">
        <v>2.88</v>
      </c>
    </row>
    <row r="14030" spans="1:12" x14ac:dyDescent="0.2">
      <c r="A14030" s="4">
        <v>42284</v>
      </c>
      <c r="B14030">
        <v>0</v>
      </c>
      <c r="C14030">
        <v>0</v>
      </c>
      <c r="D14030">
        <v>0.08</v>
      </c>
      <c r="E14030">
        <v>0.27</v>
      </c>
      <c r="F14030">
        <v>0.65</v>
      </c>
      <c r="G14030">
        <v>0.92</v>
      </c>
      <c r="H14030">
        <v>1.37</v>
      </c>
      <c r="I14030">
        <v>1.75</v>
      </c>
      <c r="J14030">
        <v>2.08</v>
      </c>
      <c r="K14030">
        <v>2.5099999999999998</v>
      </c>
      <c r="L14030">
        <v>2.89</v>
      </c>
    </row>
    <row r="14031" spans="1:12" x14ac:dyDescent="0.2">
      <c r="A14031" s="4">
        <v>42285</v>
      </c>
      <c r="B14031">
        <v>0</v>
      </c>
      <c r="C14031">
        <v>0</v>
      </c>
      <c r="D14031">
        <v>7.0000000000000007E-2</v>
      </c>
      <c r="E14031">
        <v>0.27</v>
      </c>
      <c r="F14031">
        <v>0.65</v>
      </c>
      <c r="G14031">
        <v>0.93</v>
      </c>
      <c r="H14031">
        <v>1.4</v>
      </c>
      <c r="I14031">
        <v>1.79</v>
      </c>
      <c r="J14031">
        <v>2.12</v>
      </c>
      <c r="K14031">
        <v>2.56</v>
      </c>
      <c r="L14031">
        <v>2.96</v>
      </c>
    </row>
    <row r="14032" spans="1:12" x14ac:dyDescent="0.2">
      <c r="A14032" s="4">
        <v>42286</v>
      </c>
      <c r="B14032">
        <v>0.01</v>
      </c>
      <c r="C14032">
        <v>0.01</v>
      </c>
      <c r="D14032">
        <v>7.0000000000000007E-2</v>
      </c>
      <c r="E14032">
        <v>0.28000000000000003</v>
      </c>
      <c r="F14032">
        <v>0.65</v>
      </c>
      <c r="G14032">
        <v>0.96</v>
      </c>
      <c r="H14032">
        <v>1.41</v>
      </c>
      <c r="I14032">
        <v>1.8</v>
      </c>
      <c r="J14032">
        <v>2.12</v>
      </c>
      <c r="K14032">
        <v>2.5499999999999998</v>
      </c>
      <c r="L14032">
        <v>2.94</v>
      </c>
    </row>
    <row r="14033" spans="1:12" x14ac:dyDescent="0.2">
      <c r="A14033" s="4">
        <v>42289</v>
      </c>
      <c r="B14033" t="s">
        <v>13</v>
      </c>
      <c r="C14033" t="s">
        <v>13</v>
      </c>
      <c r="D14033" t="s">
        <v>13</v>
      </c>
      <c r="E14033" t="s">
        <v>13</v>
      </c>
      <c r="F14033" t="s">
        <v>13</v>
      </c>
      <c r="G14033" t="s">
        <v>13</v>
      </c>
      <c r="H14033" t="s">
        <v>13</v>
      </c>
      <c r="I14033" t="s">
        <v>13</v>
      </c>
      <c r="J14033" t="s">
        <v>13</v>
      </c>
      <c r="K14033" t="s">
        <v>13</v>
      </c>
      <c r="L14033" t="s">
        <v>13</v>
      </c>
    </row>
    <row r="14034" spans="1:12" x14ac:dyDescent="0.2">
      <c r="A14034" s="4">
        <v>42290</v>
      </c>
      <c r="B14034">
        <v>0</v>
      </c>
      <c r="C14034">
        <v>0.01</v>
      </c>
      <c r="D14034">
        <v>0.08</v>
      </c>
      <c r="E14034">
        <v>0.27</v>
      </c>
      <c r="F14034">
        <v>0.64</v>
      </c>
      <c r="G14034">
        <v>0.92</v>
      </c>
      <c r="H14034">
        <v>1.36</v>
      </c>
      <c r="I14034">
        <v>1.74</v>
      </c>
      <c r="J14034">
        <v>2.06</v>
      </c>
      <c r="K14034">
        <v>2.4900000000000002</v>
      </c>
      <c r="L14034">
        <v>2.89</v>
      </c>
    </row>
    <row r="14035" spans="1:12" x14ac:dyDescent="0.2">
      <c r="A14035" s="4">
        <v>42291</v>
      </c>
      <c r="B14035">
        <v>0</v>
      </c>
      <c r="C14035">
        <v>0</v>
      </c>
      <c r="D14035">
        <v>0.08</v>
      </c>
      <c r="E14035">
        <v>0.21</v>
      </c>
      <c r="F14035">
        <v>0.56999999999999995</v>
      </c>
      <c r="G14035">
        <v>0.84</v>
      </c>
      <c r="H14035">
        <v>1.29</v>
      </c>
      <c r="I14035">
        <v>1.66</v>
      </c>
      <c r="J14035">
        <v>1.99</v>
      </c>
      <c r="K14035">
        <v>2.42</v>
      </c>
      <c r="L14035">
        <v>2.84</v>
      </c>
    </row>
    <row r="14036" spans="1:12" x14ac:dyDescent="0.2">
      <c r="A14036" s="4">
        <v>42292</v>
      </c>
      <c r="B14036">
        <v>0</v>
      </c>
      <c r="C14036">
        <v>0.01</v>
      </c>
      <c r="D14036">
        <v>0.08</v>
      </c>
      <c r="E14036">
        <v>0.22</v>
      </c>
      <c r="F14036">
        <v>0.61</v>
      </c>
      <c r="G14036">
        <v>0.9</v>
      </c>
      <c r="H14036">
        <v>1.34</v>
      </c>
      <c r="I14036">
        <v>1.72</v>
      </c>
      <c r="J14036">
        <v>2.04</v>
      </c>
      <c r="K14036">
        <v>2.46</v>
      </c>
      <c r="L14036">
        <v>2.87</v>
      </c>
    </row>
    <row r="14037" spans="1:12" x14ac:dyDescent="0.2">
      <c r="A14037" s="4">
        <v>42293</v>
      </c>
      <c r="B14037">
        <v>0.03</v>
      </c>
      <c r="C14037">
        <v>0.01</v>
      </c>
      <c r="D14037">
        <v>7.0000000000000007E-2</v>
      </c>
      <c r="E14037">
        <v>0.23</v>
      </c>
      <c r="F14037">
        <v>0.61</v>
      </c>
      <c r="G14037">
        <v>0.91</v>
      </c>
      <c r="H14037">
        <v>1.36</v>
      </c>
      <c r="I14037">
        <v>1.73</v>
      </c>
      <c r="J14037">
        <v>2.04</v>
      </c>
      <c r="K14037">
        <v>2.46</v>
      </c>
      <c r="L14037">
        <v>2.87</v>
      </c>
    </row>
    <row r="14038" spans="1:12" x14ac:dyDescent="0.2">
      <c r="A14038" s="4">
        <v>42296</v>
      </c>
      <c r="B14038">
        <v>0.06</v>
      </c>
      <c r="C14038">
        <v>0.02</v>
      </c>
      <c r="D14038">
        <v>0.12</v>
      </c>
      <c r="E14038">
        <v>0.23</v>
      </c>
      <c r="F14038">
        <v>0.61</v>
      </c>
      <c r="G14038">
        <v>0.89</v>
      </c>
      <c r="H14038">
        <v>1.35</v>
      </c>
      <c r="I14038">
        <v>1.73</v>
      </c>
      <c r="J14038">
        <v>2.04</v>
      </c>
      <c r="K14038">
        <v>2.48</v>
      </c>
      <c r="L14038">
        <v>2.89</v>
      </c>
    </row>
    <row r="14039" spans="1:12" x14ac:dyDescent="0.2">
      <c r="A14039" s="4">
        <v>42297</v>
      </c>
      <c r="B14039">
        <v>0.08</v>
      </c>
      <c r="C14039">
        <v>0.02</v>
      </c>
      <c r="D14039">
        <v>0.12</v>
      </c>
      <c r="E14039">
        <v>0.23</v>
      </c>
      <c r="F14039">
        <v>0.66</v>
      </c>
      <c r="G14039">
        <v>0.93</v>
      </c>
      <c r="H14039">
        <v>1.4</v>
      </c>
      <c r="I14039">
        <v>1.78</v>
      </c>
      <c r="J14039">
        <v>2.08</v>
      </c>
      <c r="K14039">
        <v>2.5299999999999998</v>
      </c>
      <c r="L14039">
        <v>2.92</v>
      </c>
    </row>
    <row r="14040" spans="1:12" x14ac:dyDescent="0.2">
      <c r="A14040" s="4">
        <v>42298</v>
      </c>
      <c r="B14040">
        <v>0.01</v>
      </c>
      <c r="C14040">
        <v>0.01</v>
      </c>
      <c r="D14040">
        <v>0.12</v>
      </c>
      <c r="E14040">
        <v>0.23</v>
      </c>
      <c r="F14040">
        <v>0.64</v>
      </c>
      <c r="G14040">
        <v>0.91</v>
      </c>
      <c r="H14040">
        <v>1.37</v>
      </c>
      <c r="I14040">
        <v>1.74</v>
      </c>
      <c r="J14040">
        <v>2.04</v>
      </c>
      <c r="K14040">
        <v>2.48</v>
      </c>
      <c r="L14040">
        <v>2.87</v>
      </c>
    </row>
    <row r="14041" spans="1:12" x14ac:dyDescent="0.2">
      <c r="A14041" s="4">
        <v>42299</v>
      </c>
      <c r="B14041">
        <v>0.02</v>
      </c>
      <c r="C14041">
        <v>0</v>
      </c>
      <c r="D14041">
        <v>0.11</v>
      </c>
      <c r="E14041">
        <v>0.23</v>
      </c>
      <c r="F14041">
        <v>0.61</v>
      </c>
      <c r="G14041">
        <v>0.89</v>
      </c>
      <c r="H14041">
        <v>1.36</v>
      </c>
      <c r="I14041">
        <v>1.74</v>
      </c>
      <c r="J14041">
        <v>2.04</v>
      </c>
      <c r="K14041">
        <v>2.48</v>
      </c>
      <c r="L14041">
        <v>2.87</v>
      </c>
    </row>
    <row r="14042" spans="1:12" x14ac:dyDescent="0.2">
      <c r="A14042" s="4">
        <v>42300</v>
      </c>
      <c r="B14042">
        <v>0.01</v>
      </c>
      <c r="C14042">
        <v>0.01</v>
      </c>
      <c r="D14042">
        <v>0.13</v>
      </c>
      <c r="E14042">
        <v>0.24</v>
      </c>
      <c r="F14042">
        <v>0.66</v>
      </c>
      <c r="G14042">
        <v>0.94</v>
      </c>
      <c r="H14042">
        <v>1.43</v>
      </c>
      <c r="I14042">
        <v>1.81</v>
      </c>
      <c r="J14042">
        <v>2.09</v>
      </c>
      <c r="K14042">
        <v>2.54</v>
      </c>
      <c r="L14042">
        <v>2.9</v>
      </c>
    </row>
    <row r="14043" spans="1:12" x14ac:dyDescent="0.2">
      <c r="A14043" s="4">
        <v>42303</v>
      </c>
      <c r="B14043">
        <v>0.01</v>
      </c>
      <c r="C14043">
        <v>0.02</v>
      </c>
      <c r="D14043">
        <v>0.16</v>
      </c>
      <c r="E14043">
        <v>0.25</v>
      </c>
      <c r="F14043">
        <v>0.66</v>
      </c>
      <c r="G14043">
        <v>0.94</v>
      </c>
      <c r="H14043">
        <v>1.41</v>
      </c>
      <c r="I14043">
        <v>1.78</v>
      </c>
      <c r="J14043">
        <v>2.0699999999999998</v>
      </c>
      <c r="K14043">
        <v>2.5</v>
      </c>
      <c r="L14043">
        <v>2.87</v>
      </c>
    </row>
    <row r="14044" spans="1:12" x14ac:dyDescent="0.2">
      <c r="A14044" s="4">
        <v>42304</v>
      </c>
      <c r="B14044">
        <v>0.01</v>
      </c>
      <c r="C14044">
        <v>0.03</v>
      </c>
      <c r="D14044">
        <v>0.18</v>
      </c>
      <c r="E14044">
        <v>0.28999999999999998</v>
      </c>
      <c r="F14044">
        <v>0.65</v>
      </c>
      <c r="G14044">
        <v>0.92</v>
      </c>
      <c r="H14044">
        <v>1.38</v>
      </c>
      <c r="I14044">
        <v>1.75</v>
      </c>
      <c r="J14044">
        <v>2.0499999999999998</v>
      </c>
      <c r="K14044">
        <v>2.48</v>
      </c>
      <c r="L14044">
        <v>2.86</v>
      </c>
    </row>
    <row r="14045" spans="1:12" x14ac:dyDescent="0.2">
      <c r="A14045" s="4">
        <v>42305</v>
      </c>
      <c r="B14045">
        <v>0.03</v>
      </c>
      <c r="C14045">
        <v>0.04</v>
      </c>
      <c r="D14045">
        <v>0.21</v>
      </c>
      <c r="E14045">
        <v>0.33</v>
      </c>
      <c r="F14045">
        <v>0.73</v>
      </c>
      <c r="G14045">
        <v>1</v>
      </c>
      <c r="H14045">
        <v>1.47</v>
      </c>
      <c r="I14045">
        <v>1.83</v>
      </c>
      <c r="J14045">
        <v>2.1</v>
      </c>
      <c r="K14045">
        <v>2.5</v>
      </c>
      <c r="L14045">
        <v>2.87</v>
      </c>
    </row>
    <row r="14046" spans="1:12" x14ac:dyDescent="0.2">
      <c r="A14046" s="4">
        <v>42306</v>
      </c>
      <c r="B14046">
        <v>0.02</v>
      </c>
      <c r="C14046">
        <v>7.0000000000000007E-2</v>
      </c>
      <c r="D14046">
        <v>0.21</v>
      </c>
      <c r="E14046">
        <v>0.33</v>
      </c>
      <c r="F14046">
        <v>0.75</v>
      </c>
      <c r="G14046">
        <v>1.05</v>
      </c>
      <c r="H14046">
        <v>1.53</v>
      </c>
      <c r="I14046">
        <v>1.9</v>
      </c>
      <c r="J14046">
        <v>2.19</v>
      </c>
      <c r="K14046">
        <v>2.6</v>
      </c>
      <c r="L14046">
        <v>2.96</v>
      </c>
    </row>
    <row r="14047" spans="1:12" x14ac:dyDescent="0.2">
      <c r="A14047" s="4">
        <v>42307</v>
      </c>
      <c r="B14047">
        <v>0.01</v>
      </c>
      <c r="C14047">
        <v>0.08</v>
      </c>
      <c r="D14047">
        <v>0.23</v>
      </c>
      <c r="E14047">
        <v>0.34</v>
      </c>
      <c r="F14047">
        <v>0.75</v>
      </c>
      <c r="G14047">
        <v>1.05</v>
      </c>
      <c r="H14047">
        <v>1.52</v>
      </c>
      <c r="I14047">
        <v>1.88</v>
      </c>
      <c r="J14047">
        <v>2.16</v>
      </c>
      <c r="K14047">
        <v>2.57</v>
      </c>
      <c r="L14047">
        <v>2.93</v>
      </c>
    </row>
    <row r="14048" spans="1:12" x14ac:dyDescent="0.2">
      <c r="A14048" s="4">
        <v>42310</v>
      </c>
      <c r="B14048">
        <v>0.01</v>
      </c>
      <c r="C14048">
        <v>0.08</v>
      </c>
      <c r="D14048">
        <v>0.27</v>
      </c>
      <c r="E14048">
        <v>0.37</v>
      </c>
      <c r="F14048">
        <v>0.77</v>
      </c>
      <c r="G14048">
        <v>1.08</v>
      </c>
      <c r="H14048">
        <v>1.57</v>
      </c>
      <c r="I14048">
        <v>1.93</v>
      </c>
      <c r="J14048">
        <v>2.2000000000000002</v>
      </c>
      <c r="K14048">
        <v>2.6</v>
      </c>
      <c r="L14048">
        <v>2.95</v>
      </c>
    </row>
    <row r="14049" spans="1:12" x14ac:dyDescent="0.2">
      <c r="A14049" s="4">
        <v>42311</v>
      </c>
      <c r="B14049">
        <v>7.0000000000000007E-2</v>
      </c>
      <c r="C14049">
        <v>0.06</v>
      </c>
      <c r="D14049">
        <v>0.26</v>
      </c>
      <c r="E14049">
        <v>0.39</v>
      </c>
      <c r="F14049">
        <v>0.8</v>
      </c>
      <c r="G14049">
        <v>1.1000000000000001</v>
      </c>
      <c r="H14049">
        <v>1.59</v>
      </c>
      <c r="I14049">
        <v>1.96</v>
      </c>
      <c r="J14049">
        <v>2.23</v>
      </c>
      <c r="K14049">
        <v>2.65</v>
      </c>
      <c r="L14049">
        <v>3</v>
      </c>
    </row>
    <row r="14050" spans="1:12" x14ac:dyDescent="0.2">
      <c r="A14050" s="4">
        <v>42312</v>
      </c>
      <c r="B14050">
        <v>7.0000000000000007E-2</v>
      </c>
      <c r="C14050">
        <v>0.05</v>
      </c>
      <c r="D14050">
        <v>0.27</v>
      </c>
      <c r="E14050">
        <v>0.4</v>
      </c>
      <c r="F14050">
        <v>0.84</v>
      </c>
      <c r="G14050">
        <v>1.1599999999999999</v>
      </c>
      <c r="H14050">
        <v>1.64</v>
      </c>
      <c r="I14050">
        <v>1.99</v>
      </c>
      <c r="J14050">
        <v>2.25</v>
      </c>
      <c r="K14050">
        <v>2.66</v>
      </c>
      <c r="L14050">
        <v>3</v>
      </c>
    </row>
    <row r="14051" spans="1:12" x14ac:dyDescent="0.2">
      <c r="A14051" s="4">
        <v>42313</v>
      </c>
      <c r="B14051">
        <v>0.04</v>
      </c>
      <c r="C14051">
        <v>0.05</v>
      </c>
      <c r="D14051">
        <v>0.27</v>
      </c>
      <c r="E14051">
        <v>0.42</v>
      </c>
      <c r="F14051">
        <v>0.85</v>
      </c>
      <c r="G14051">
        <v>1.1599999999999999</v>
      </c>
      <c r="H14051">
        <v>1.65</v>
      </c>
      <c r="I14051">
        <v>2</v>
      </c>
      <c r="J14051">
        <v>2.2599999999999998</v>
      </c>
      <c r="K14051">
        <v>2.68</v>
      </c>
      <c r="L14051">
        <v>3.01</v>
      </c>
    </row>
    <row r="14052" spans="1:12" x14ac:dyDescent="0.2">
      <c r="A14052" s="4">
        <v>42314</v>
      </c>
      <c r="B14052">
        <v>0.04</v>
      </c>
      <c r="C14052">
        <v>0.08</v>
      </c>
      <c r="D14052">
        <v>0.32</v>
      </c>
      <c r="E14052">
        <v>0.47</v>
      </c>
      <c r="F14052">
        <v>0.9</v>
      </c>
      <c r="G14052">
        <v>1.23</v>
      </c>
      <c r="H14052">
        <v>1.73</v>
      </c>
      <c r="I14052">
        <v>2.09</v>
      </c>
      <c r="J14052">
        <v>2.34</v>
      </c>
      <c r="K14052">
        <v>2.76</v>
      </c>
      <c r="L14052">
        <v>3.09</v>
      </c>
    </row>
    <row r="14053" spans="1:12" x14ac:dyDescent="0.2">
      <c r="A14053" s="4">
        <v>42317</v>
      </c>
      <c r="B14053">
        <v>0.06</v>
      </c>
      <c r="C14053">
        <v>0.14000000000000001</v>
      </c>
      <c r="D14053">
        <v>0.34</v>
      </c>
      <c r="E14053">
        <v>0.47</v>
      </c>
      <c r="F14053">
        <v>0.89</v>
      </c>
      <c r="G14053">
        <v>1.27</v>
      </c>
      <c r="H14053">
        <v>1.75</v>
      </c>
      <c r="I14053">
        <v>2.11</v>
      </c>
      <c r="J14053">
        <v>2.36</v>
      </c>
      <c r="K14053">
        <v>2.79</v>
      </c>
      <c r="L14053">
        <v>3.12</v>
      </c>
    </row>
    <row r="14054" spans="1:12" x14ac:dyDescent="0.2">
      <c r="A14054" s="4">
        <v>42318</v>
      </c>
      <c r="B14054">
        <v>0.08</v>
      </c>
      <c r="C14054">
        <v>0.13</v>
      </c>
      <c r="D14054">
        <v>0.34</v>
      </c>
      <c r="E14054">
        <v>0.51</v>
      </c>
      <c r="F14054">
        <v>0.87</v>
      </c>
      <c r="G14054">
        <v>1.22</v>
      </c>
      <c r="H14054">
        <v>1.72</v>
      </c>
      <c r="I14054">
        <v>2.08</v>
      </c>
      <c r="J14054">
        <v>2.3199999999999998</v>
      </c>
      <c r="K14054">
        <v>2.76</v>
      </c>
      <c r="L14054">
        <v>3.1</v>
      </c>
    </row>
    <row r="14055" spans="1:12" x14ac:dyDescent="0.2">
      <c r="A14055" s="4">
        <v>42319</v>
      </c>
      <c r="B14055" t="s">
        <v>13</v>
      </c>
      <c r="C14055" t="s">
        <v>13</v>
      </c>
      <c r="D14055" t="s">
        <v>13</v>
      </c>
      <c r="E14055" t="s">
        <v>13</v>
      </c>
      <c r="F14055" t="s">
        <v>13</v>
      </c>
      <c r="G14055" t="s">
        <v>13</v>
      </c>
      <c r="H14055" t="s">
        <v>13</v>
      </c>
      <c r="I14055" t="s">
        <v>13</v>
      </c>
      <c r="J14055" t="s">
        <v>13</v>
      </c>
      <c r="K14055" t="s">
        <v>13</v>
      </c>
      <c r="L14055" t="s">
        <v>13</v>
      </c>
    </row>
    <row r="14056" spans="1:12" x14ac:dyDescent="0.2">
      <c r="A14056" s="4">
        <v>42320</v>
      </c>
      <c r="B14056">
        <v>0.08</v>
      </c>
      <c r="C14056">
        <v>0.14000000000000001</v>
      </c>
      <c r="D14056">
        <v>0.35</v>
      </c>
      <c r="E14056">
        <v>0.51</v>
      </c>
      <c r="F14056">
        <v>0.89</v>
      </c>
      <c r="G14056">
        <v>1.24</v>
      </c>
      <c r="H14056">
        <v>1.73</v>
      </c>
      <c r="I14056">
        <v>2.09</v>
      </c>
      <c r="J14056">
        <v>2.3199999999999998</v>
      </c>
      <c r="K14056">
        <v>2.75</v>
      </c>
      <c r="L14056">
        <v>3.09</v>
      </c>
    </row>
    <row r="14057" spans="1:12" x14ac:dyDescent="0.2">
      <c r="A14057" s="4">
        <v>42321</v>
      </c>
      <c r="B14057">
        <v>0.03</v>
      </c>
      <c r="C14057">
        <v>0.14000000000000001</v>
      </c>
      <c r="D14057">
        <v>0.31</v>
      </c>
      <c r="E14057">
        <v>0.5</v>
      </c>
      <c r="F14057">
        <v>0.86</v>
      </c>
      <c r="G14057">
        <v>1.2</v>
      </c>
      <c r="H14057">
        <v>1.67</v>
      </c>
      <c r="I14057">
        <v>2.0499999999999998</v>
      </c>
      <c r="J14057">
        <v>2.2799999999999998</v>
      </c>
      <c r="K14057">
        <v>2.72</v>
      </c>
      <c r="L14057">
        <v>3.06</v>
      </c>
    </row>
    <row r="14058" spans="1:12" x14ac:dyDescent="0.2">
      <c r="A14058" s="4">
        <v>42324</v>
      </c>
      <c r="B14058">
        <v>0.05</v>
      </c>
      <c r="C14058">
        <v>0.15</v>
      </c>
      <c r="D14058">
        <v>0.33</v>
      </c>
      <c r="E14058">
        <v>0.5</v>
      </c>
      <c r="F14058">
        <v>0.88</v>
      </c>
      <c r="G14058">
        <v>1.18</v>
      </c>
      <c r="H14058">
        <v>1.66</v>
      </c>
      <c r="I14058">
        <v>2.02</v>
      </c>
      <c r="J14058">
        <v>2.27</v>
      </c>
      <c r="K14058">
        <v>2.72</v>
      </c>
      <c r="L14058">
        <v>3.07</v>
      </c>
    </row>
    <row r="14059" spans="1:12" x14ac:dyDescent="0.2">
      <c r="A14059" s="4">
        <v>42325</v>
      </c>
      <c r="B14059">
        <v>7.0000000000000007E-2</v>
      </c>
      <c r="C14059">
        <v>0.14000000000000001</v>
      </c>
      <c r="D14059">
        <v>0.34</v>
      </c>
      <c r="E14059">
        <v>0.5</v>
      </c>
      <c r="F14059">
        <v>0.86</v>
      </c>
      <c r="G14059">
        <v>1.18</v>
      </c>
      <c r="H14059">
        <v>1.66</v>
      </c>
      <c r="I14059">
        <v>2.02</v>
      </c>
      <c r="J14059">
        <v>2.25</v>
      </c>
      <c r="K14059">
        <v>2.69</v>
      </c>
      <c r="L14059">
        <v>3.04</v>
      </c>
    </row>
    <row r="14060" spans="1:12" x14ac:dyDescent="0.2">
      <c r="A14060" s="4">
        <v>42326</v>
      </c>
      <c r="B14060">
        <v>7.0000000000000007E-2</v>
      </c>
      <c r="C14060">
        <v>0.12</v>
      </c>
      <c r="D14060">
        <v>0.31</v>
      </c>
      <c r="E14060">
        <v>0.49</v>
      </c>
      <c r="F14060">
        <v>0.9</v>
      </c>
      <c r="G14060">
        <v>1.21</v>
      </c>
      <c r="H14060">
        <v>1.69</v>
      </c>
      <c r="I14060">
        <v>2.04</v>
      </c>
      <c r="J14060">
        <v>2.27</v>
      </c>
      <c r="K14060">
        <v>2.7</v>
      </c>
      <c r="L14060">
        <v>3.04</v>
      </c>
    </row>
    <row r="14061" spans="1:12" x14ac:dyDescent="0.2">
      <c r="A14061" s="4">
        <v>42327</v>
      </c>
      <c r="B14061">
        <v>0.06</v>
      </c>
      <c r="C14061">
        <v>0.11</v>
      </c>
      <c r="D14061">
        <v>0.31</v>
      </c>
      <c r="E14061">
        <v>0.49</v>
      </c>
      <c r="F14061">
        <v>0.91</v>
      </c>
      <c r="G14061">
        <v>1.21</v>
      </c>
      <c r="H14061">
        <v>1.68</v>
      </c>
      <c r="I14061">
        <v>2.02</v>
      </c>
      <c r="J14061">
        <v>2.2400000000000002</v>
      </c>
      <c r="K14061">
        <v>2.66</v>
      </c>
      <c r="L14061">
        <v>3</v>
      </c>
    </row>
    <row r="14062" spans="1:12" x14ac:dyDescent="0.2">
      <c r="A14062" s="4">
        <v>42328</v>
      </c>
      <c r="B14062">
        <v>0.05</v>
      </c>
      <c r="C14062">
        <v>0.12</v>
      </c>
      <c r="D14062">
        <v>0.31</v>
      </c>
      <c r="E14062">
        <v>0.49</v>
      </c>
      <c r="F14062">
        <v>0.93</v>
      </c>
      <c r="G14062">
        <v>1.23</v>
      </c>
      <c r="H14062">
        <v>1.7</v>
      </c>
      <c r="I14062">
        <v>2.04</v>
      </c>
      <c r="J14062">
        <v>2.2599999999999998</v>
      </c>
      <c r="K14062">
        <v>2.68</v>
      </c>
      <c r="L14062">
        <v>3.02</v>
      </c>
    </row>
    <row r="14063" spans="1:12" x14ac:dyDescent="0.2">
      <c r="A14063" s="4">
        <v>42331</v>
      </c>
      <c r="B14063">
        <v>0.06</v>
      </c>
      <c r="C14063">
        <v>0.14000000000000001</v>
      </c>
      <c r="D14063">
        <v>0.35</v>
      </c>
      <c r="E14063">
        <v>0.5</v>
      </c>
      <c r="F14063">
        <v>0.94</v>
      </c>
      <c r="G14063">
        <v>1.26</v>
      </c>
      <c r="H14063">
        <v>1.7</v>
      </c>
      <c r="I14063">
        <v>2.0299999999999998</v>
      </c>
      <c r="J14063">
        <v>2.25</v>
      </c>
      <c r="K14063">
        <v>2.66</v>
      </c>
      <c r="L14063">
        <v>3</v>
      </c>
    </row>
    <row r="14064" spans="1:12" x14ac:dyDescent="0.2">
      <c r="A14064" s="4">
        <v>42332</v>
      </c>
      <c r="B14064">
        <v>0.13</v>
      </c>
      <c r="C14064">
        <v>0.16</v>
      </c>
      <c r="D14064">
        <v>0.36</v>
      </c>
      <c r="E14064">
        <v>0.52</v>
      </c>
      <c r="F14064">
        <v>0.93</v>
      </c>
      <c r="G14064">
        <v>1.23</v>
      </c>
      <c r="H14064">
        <v>1.66</v>
      </c>
      <c r="I14064">
        <v>2.0099999999999998</v>
      </c>
      <c r="J14064">
        <v>2.2400000000000002</v>
      </c>
      <c r="K14064">
        <v>2.65</v>
      </c>
      <c r="L14064">
        <v>3</v>
      </c>
    </row>
    <row r="14065" spans="1:12" x14ac:dyDescent="0.2">
      <c r="A14065" s="4">
        <v>42333</v>
      </c>
      <c r="B14065">
        <v>0.14000000000000001</v>
      </c>
      <c r="C14065">
        <v>0.19</v>
      </c>
      <c r="D14065">
        <v>0.39</v>
      </c>
      <c r="E14065">
        <v>0.52</v>
      </c>
      <c r="F14065">
        <v>0.93</v>
      </c>
      <c r="G14065">
        <v>1.25</v>
      </c>
      <c r="H14065">
        <v>1.66</v>
      </c>
      <c r="I14065">
        <v>2.0099999999999998</v>
      </c>
      <c r="J14065">
        <v>2.23</v>
      </c>
      <c r="K14065">
        <v>2.64</v>
      </c>
      <c r="L14065">
        <v>3</v>
      </c>
    </row>
    <row r="14066" spans="1:12" x14ac:dyDescent="0.2">
      <c r="A14066" s="4">
        <v>42334</v>
      </c>
      <c r="B14066" t="s">
        <v>13</v>
      </c>
      <c r="C14066" t="s">
        <v>13</v>
      </c>
      <c r="D14066" t="s">
        <v>13</v>
      </c>
      <c r="E14066" t="s">
        <v>13</v>
      </c>
      <c r="F14066" t="s">
        <v>13</v>
      </c>
      <c r="G14066" t="s">
        <v>13</v>
      </c>
      <c r="H14066" t="s">
        <v>13</v>
      </c>
      <c r="I14066" t="s">
        <v>13</v>
      </c>
      <c r="J14066" t="s">
        <v>13</v>
      </c>
      <c r="K14066" t="s">
        <v>13</v>
      </c>
      <c r="L14066" t="s">
        <v>13</v>
      </c>
    </row>
    <row r="14067" spans="1:12" x14ac:dyDescent="0.2">
      <c r="A14067" s="4">
        <v>42335</v>
      </c>
      <c r="B14067">
        <v>0.13</v>
      </c>
      <c r="C14067">
        <v>0.18</v>
      </c>
      <c r="D14067">
        <v>0.38</v>
      </c>
      <c r="E14067">
        <v>0.5</v>
      </c>
      <c r="F14067">
        <v>0.92</v>
      </c>
      <c r="G14067">
        <v>1.23</v>
      </c>
      <c r="H14067">
        <v>1.64</v>
      </c>
      <c r="I14067">
        <v>1.99</v>
      </c>
      <c r="J14067">
        <v>2.2200000000000002</v>
      </c>
      <c r="K14067">
        <v>2.64</v>
      </c>
      <c r="L14067">
        <v>3</v>
      </c>
    </row>
    <row r="14068" spans="1:12" x14ac:dyDescent="0.2">
      <c r="A14068" s="4">
        <v>42338</v>
      </c>
      <c r="B14068">
        <v>0.11</v>
      </c>
      <c r="C14068">
        <v>0.22</v>
      </c>
      <c r="D14068">
        <v>0.42</v>
      </c>
      <c r="E14068">
        <v>0.51</v>
      </c>
      <c r="F14068">
        <v>0.94</v>
      </c>
      <c r="G14068">
        <v>1.24</v>
      </c>
      <c r="H14068">
        <v>1.65</v>
      </c>
      <c r="I14068">
        <v>1.99</v>
      </c>
      <c r="J14068">
        <v>2.21</v>
      </c>
      <c r="K14068">
        <v>2.63</v>
      </c>
      <c r="L14068">
        <v>2.98</v>
      </c>
    </row>
    <row r="14069" spans="1:12" x14ac:dyDescent="0.2">
      <c r="A14069" s="4">
        <v>42339</v>
      </c>
      <c r="B14069">
        <v>0.19</v>
      </c>
      <c r="C14069">
        <v>0.21</v>
      </c>
      <c r="D14069">
        <v>0.42</v>
      </c>
      <c r="E14069">
        <v>0.51</v>
      </c>
      <c r="F14069">
        <v>0.91</v>
      </c>
      <c r="G14069">
        <v>1.19</v>
      </c>
      <c r="H14069">
        <v>1.59</v>
      </c>
      <c r="I14069">
        <v>1.93</v>
      </c>
      <c r="J14069">
        <v>2.15</v>
      </c>
      <c r="K14069">
        <v>2.5499999999999998</v>
      </c>
      <c r="L14069">
        <v>2.91</v>
      </c>
    </row>
    <row r="14070" spans="1:12" x14ac:dyDescent="0.2">
      <c r="A14070" s="4">
        <v>42340</v>
      </c>
      <c r="B14070">
        <v>0.19</v>
      </c>
      <c r="C14070">
        <v>0.21</v>
      </c>
      <c r="D14070">
        <v>0.42</v>
      </c>
      <c r="E14070">
        <v>0.52</v>
      </c>
      <c r="F14070">
        <v>0.94</v>
      </c>
      <c r="G14070">
        <v>1.23</v>
      </c>
      <c r="H14070">
        <v>1.63</v>
      </c>
      <c r="I14070">
        <v>1.97</v>
      </c>
      <c r="J14070">
        <v>2.1800000000000002</v>
      </c>
      <c r="K14070">
        <v>2.5499999999999998</v>
      </c>
      <c r="L14070">
        <v>2.91</v>
      </c>
    </row>
    <row r="14071" spans="1:12" x14ac:dyDescent="0.2">
      <c r="A14071" s="4">
        <v>42341</v>
      </c>
      <c r="B14071">
        <v>0.18</v>
      </c>
      <c r="C14071">
        <v>0.21</v>
      </c>
      <c r="D14071">
        <v>0.45</v>
      </c>
      <c r="E14071">
        <v>0.56999999999999995</v>
      </c>
      <c r="F14071">
        <v>0.96</v>
      </c>
      <c r="G14071">
        <v>1.27</v>
      </c>
      <c r="H14071">
        <v>1.74</v>
      </c>
      <c r="I14071">
        <v>2.1</v>
      </c>
      <c r="J14071">
        <v>2.33</v>
      </c>
      <c r="K14071">
        <v>2.72</v>
      </c>
      <c r="L14071">
        <v>3.07</v>
      </c>
    </row>
    <row r="14072" spans="1:12" x14ac:dyDescent="0.2">
      <c r="A14072" s="4">
        <v>42342</v>
      </c>
      <c r="B14072">
        <v>0.17</v>
      </c>
      <c r="C14072">
        <v>0.23</v>
      </c>
      <c r="D14072">
        <v>0.49</v>
      </c>
      <c r="E14072">
        <v>0.6</v>
      </c>
      <c r="F14072">
        <v>0.96</v>
      </c>
      <c r="G14072">
        <v>1.25</v>
      </c>
      <c r="H14072">
        <v>1.71</v>
      </c>
      <c r="I14072">
        <v>2.06</v>
      </c>
      <c r="J14072">
        <v>2.2799999999999998</v>
      </c>
      <c r="K14072">
        <v>2.65</v>
      </c>
      <c r="L14072">
        <v>3.01</v>
      </c>
    </row>
    <row r="14073" spans="1:12" x14ac:dyDescent="0.2">
      <c r="A14073" s="4">
        <v>42345</v>
      </c>
      <c r="B14073">
        <v>0.21</v>
      </c>
      <c r="C14073">
        <v>0.28999999999999998</v>
      </c>
      <c r="D14073">
        <v>0.56999999999999995</v>
      </c>
      <c r="E14073">
        <v>0.67</v>
      </c>
      <c r="F14073">
        <v>0.94</v>
      </c>
      <c r="G14073">
        <v>1.24</v>
      </c>
      <c r="H14073">
        <v>1.67</v>
      </c>
      <c r="I14073">
        <v>2.02</v>
      </c>
      <c r="J14073">
        <v>2.23</v>
      </c>
      <c r="K14073">
        <v>2.59</v>
      </c>
      <c r="L14073">
        <v>2.95</v>
      </c>
    </row>
    <row r="14074" spans="1:12" x14ac:dyDescent="0.2">
      <c r="A14074" s="4">
        <v>42346</v>
      </c>
      <c r="B14074">
        <v>0.23</v>
      </c>
      <c r="C14074">
        <v>0.27</v>
      </c>
      <c r="D14074">
        <v>0.57999999999999996</v>
      </c>
      <c r="E14074">
        <v>0.76</v>
      </c>
      <c r="F14074">
        <v>0.94</v>
      </c>
      <c r="G14074">
        <v>1.25</v>
      </c>
      <c r="H14074">
        <v>1.68</v>
      </c>
      <c r="I14074">
        <v>2.02</v>
      </c>
      <c r="J14074">
        <v>2.2400000000000002</v>
      </c>
      <c r="K14074">
        <v>2.61</v>
      </c>
      <c r="L14074">
        <v>2.97</v>
      </c>
    </row>
    <row r="14075" spans="1:12" x14ac:dyDescent="0.2">
      <c r="A14075" s="4">
        <v>42347</v>
      </c>
      <c r="B14075">
        <v>0.19</v>
      </c>
      <c r="C14075">
        <v>0.26</v>
      </c>
      <c r="D14075">
        <v>0.53</v>
      </c>
      <c r="E14075">
        <v>0.72</v>
      </c>
      <c r="F14075">
        <v>0.93</v>
      </c>
      <c r="G14075">
        <v>1.22</v>
      </c>
      <c r="H14075">
        <v>1.64</v>
      </c>
      <c r="I14075">
        <v>1.99</v>
      </c>
      <c r="J14075">
        <v>2.2200000000000002</v>
      </c>
      <c r="K14075">
        <v>2.59</v>
      </c>
      <c r="L14075">
        <v>2.97</v>
      </c>
    </row>
    <row r="14076" spans="1:12" x14ac:dyDescent="0.2">
      <c r="A14076" s="4">
        <v>42348</v>
      </c>
      <c r="B14076">
        <v>0.19</v>
      </c>
      <c r="C14076">
        <v>0.24</v>
      </c>
      <c r="D14076">
        <v>0.55000000000000004</v>
      </c>
      <c r="E14076">
        <v>0.71</v>
      </c>
      <c r="F14076">
        <v>0.95</v>
      </c>
      <c r="G14076">
        <v>1.25</v>
      </c>
      <c r="H14076">
        <v>1.68</v>
      </c>
      <c r="I14076">
        <v>2.0299999999999998</v>
      </c>
      <c r="J14076">
        <v>2.2400000000000002</v>
      </c>
      <c r="K14076">
        <v>2.6</v>
      </c>
      <c r="L14076">
        <v>2.98</v>
      </c>
    </row>
    <row r="14077" spans="1:12" x14ac:dyDescent="0.2">
      <c r="A14077" s="4">
        <v>42349</v>
      </c>
      <c r="B14077">
        <v>0.15</v>
      </c>
      <c r="C14077">
        <v>0.23</v>
      </c>
      <c r="D14077">
        <v>0.52</v>
      </c>
      <c r="E14077">
        <v>0.68</v>
      </c>
      <c r="F14077">
        <v>0.88</v>
      </c>
      <c r="G14077">
        <v>1.1599999999999999</v>
      </c>
      <c r="H14077">
        <v>1.56</v>
      </c>
      <c r="I14077">
        <v>1.91</v>
      </c>
      <c r="J14077">
        <v>2.13</v>
      </c>
      <c r="K14077">
        <v>2.4900000000000002</v>
      </c>
      <c r="L14077">
        <v>2.87</v>
      </c>
    </row>
    <row r="14078" spans="1:12" x14ac:dyDescent="0.2">
      <c r="A14078" s="4">
        <v>42352</v>
      </c>
      <c r="B14078">
        <v>0.13</v>
      </c>
      <c r="C14078">
        <v>0.26</v>
      </c>
      <c r="D14078">
        <v>0.54</v>
      </c>
      <c r="E14078">
        <v>0.68</v>
      </c>
      <c r="F14078">
        <v>0.97</v>
      </c>
      <c r="G14078">
        <v>1.25</v>
      </c>
      <c r="H14078">
        <v>1.66</v>
      </c>
      <c r="I14078">
        <v>2.02</v>
      </c>
      <c r="J14078">
        <v>2.23</v>
      </c>
      <c r="K14078">
        <v>2.59</v>
      </c>
      <c r="L14078">
        <v>2.96</v>
      </c>
    </row>
    <row r="14079" spans="1:12" x14ac:dyDescent="0.2">
      <c r="A14079" s="4">
        <v>42353</v>
      </c>
      <c r="B14079">
        <v>0.21</v>
      </c>
      <c r="C14079">
        <v>0.25</v>
      </c>
      <c r="D14079">
        <v>0.54</v>
      </c>
      <c r="E14079">
        <v>0.69</v>
      </c>
      <c r="F14079">
        <v>0.98</v>
      </c>
      <c r="G14079">
        <v>1.29</v>
      </c>
      <c r="H14079">
        <v>1.71</v>
      </c>
      <c r="I14079">
        <v>2.06</v>
      </c>
      <c r="J14079">
        <v>2.2799999999999998</v>
      </c>
      <c r="K14079">
        <v>2.62</v>
      </c>
      <c r="L14079">
        <v>3</v>
      </c>
    </row>
    <row r="14080" spans="1:12" x14ac:dyDescent="0.2">
      <c r="A14080" s="4">
        <v>42354</v>
      </c>
      <c r="B14080">
        <v>0.2</v>
      </c>
      <c r="C14080">
        <v>0.27</v>
      </c>
      <c r="D14080">
        <v>0.51</v>
      </c>
      <c r="E14080">
        <v>0.7</v>
      </c>
      <c r="F14080">
        <v>1.02</v>
      </c>
      <c r="G14080">
        <v>1.35</v>
      </c>
      <c r="H14080">
        <v>1.75</v>
      </c>
      <c r="I14080">
        <v>2.11</v>
      </c>
      <c r="J14080">
        <v>2.2999999999999998</v>
      </c>
      <c r="K14080">
        <v>2.65</v>
      </c>
      <c r="L14080">
        <v>3.02</v>
      </c>
    </row>
    <row r="14081" spans="1:12" x14ac:dyDescent="0.2">
      <c r="A14081" s="4">
        <v>42355</v>
      </c>
      <c r="B14081">
        <v>0.18</v>
      </c>
      <c r="C14081">
        <v>0.23</v>
      </c>
      <c r="D14081">
        <v>0.48</v>
      </c>
      <c r="E14081">
        <v>0.69</v>
      </c>
      <c r="F14081">
        <v>1</v>
      </c>
      <c r="G14081">
        <v>1.33</v>
      </c>
      <c r="H14081">
        <v>1.73</v>
      </c>
      <c r="I14081">
        <v>2.0499999999999998</v>
      </c>
      <c r="J14081">
        <v>2.2400000000000002</v>
      </c>
      <c r="K14081">
        <v>2.57</v>
      </c>
      <c r="L14081">
        <v>2.94</v>
      </c>
    </row>
    <row r="14082" spans="1:12" x14ac:dyDescent="0.2">
      <c r="A14082" s="4">
        <v>42356</v>
      </c>
      <c r="B14082">
        <v>0.16</v>
      </c>
      <c r="C14082">
        <v>0.19</v>
      </c>
      <c r="D14082">
        <v>0.47</v>
      </c>
      <c r="E14082">
        <v>0.67</v>
      </c>
      <c r="F14082">
        <v>0.97</v>
      </c>
      <c r="G14082">
        <v>1.27</v>
      </c>
      <c r="H14082">
        <v>1.67</v>
      </c>
      <c r="I14082">
        <v>2</v>
      </c>
      <c r="J14082">
        <v>2.19</v>
      </c>
      <c r="K14082">
        <v>2.54</v>
      </c>
      <c r="L14082">
        <v>2.9</v>
      </c>
    </row>
    <row r="14083" spans="1:12" x14ac:dyDescent="0.2">
      <c r="A14083" s="4">
        <v>42359</v>
      </c>
      <c r="B14083">
        <v>0.14000000000000001</v>
      </c>
      <c r="C14083">
        <v>0.24</v>
      </c>
      <c r="D14083">
        <v>0.51</v>
      </c>
      <c r="E14083">
        <v>0.64</v>
      </c>
      <c r="F14083">
        <v>0.96</v>
      </c>
      <c r="G14083">
        <v>1.28</v>
      </c>
      <c r="H14083">
        <v>1.67</v>
      </c>
      <c r="I14083">
        <v>2</v>
      </c>
      <c r="J14083">
        <v>2.2000000000000002</v>
      </c>
      <c r="K14083">
        <v>2.5499999999999998</v>
      </c>
      <c r="L14083">
        <v>2.92</v>
      </c>
    </row>
    <row r="14084" spans="1:12" x14ac:dyDescent="0.2">
      <c r="A14084" s="4">
        <v>42360</v>
      </c>
      <c r="B14084">
        <v>0.19</v>
      </c>
      <c r="C14084">
        <v>0.21</v>
      </c>
      <c r="D14084">
        <v>0.47</v>
      </c>
      <c r="E14084">
        <v>0.66</v>
      </c>
      <c r="F14084">
        <v>0.99</v>
      </c>
      <c r="G14084">
        <v>1.31</v>
      </c>
      <c r="H14084">
        <v>1.71</v>
      </c>
      <c r="I14084">
        <v>2.04</v>
      </c>
      <c r="J14084">
        <v>2.2400000000000002</v>
      </c>
      <c r="K14084">
        <v>2.6</v>
      </c>
      <c r="L14084">
        <v>2.96</v>
      </c>
    </row>
    <row r="14085" spans="1:12" x14ac:dyDescent="0.2">
      <c r="A14085" s="4">
        <v>42361</v>
      </c>
      <c r="B14085">
        <v>0.19</v>
      </c>
      <c r="C14085">
        <v>0.2</v>
      </c>
      <c r="D14085">
        <v>0.47</v>
      </c>
      <c r="E14085">
        <v>0.65</v>
      </c>
      <c r="F14085">
        <v>1.01</v>
      </c>
      <c r="G14085">
        <v>1.32</v>
      </c>
      <c r="H14085">
        <v>1.74</v>
      </c>
      <c r="I14085">
        <v>2.0699999999999998</v>
      </c>
      <c r="J14085">
        <v>2.27</v>
      </c>
      <c r="K14085">
        <v>2.64</v>
      </c>
      <c r="L14085">
        <v>3</v>
      </c>
    </row>
    <row r="14086" spans="1:12" x14ac:dyDescent="0.2">
      <c r="A14086" s="4">
        <v>42362</v>
      </c>
      <c r="B14086">
        <v>0.15</v>
      </c>
      <c r="C14086">
        <v>0.2</v>
      </c>
      <c r="D14086">
        <v>0.49</v>
      </c>
      <c r="E14086">
        <v>0.64</v>
      </c>
      <c r="F14086">
        <v>1.03</v>
      </c>
      <c r="G14086">
        <v>1.33</v>
      </c>
      <c r="H14086">
        <v>1.73</v>
      </c>
      <c r="I14086">
        <v>2.06</v>
      </c>
      <c r="J14086">
        <v>2.25</v>
      </c>
      <c r="K14086">
        <v>2.61</v>
      </c>
      <c r="L14086">
        <v>2.96</v>
      </c>
    </row>
    <row r="14087" spans="1:12" x14ac:dyDescent="0.2">
      <c r="A14087" s="4">
        <v>42363</v>
      </c>
      <c r="B14087" t="s">
        <v>13</v>
      </c>
      <c r="C14087" t="s">
        <v>13</v>
      </c>
      <c r="D14087" t="s">
        <v>13</v>
      </c>
      <c r="E14087" t="s">
        <v>13</v>
      </c>
      <c r="F14087" t="s">
        <v>13</v>
      </c>
      <c r="G14087" t="s">
        <v>13</v>
      </c>
      <c r="H14087" t="s">
        <v>13</v>
      </c>
      <c r="I14087" t="s">
        <v>13</v>
      </c>
      <c r="J14087" t="s">
        <v>13</v>
      </c>
      <c r="K14087" t="s">
        <v>13</v>
      </c>
      <c r="L14087" t="s">
        <v>13</v>
      </c>
    </row>
    <row r="14088" spans="1:12" x14ac:dyDescent="0.2">
      <c r="A14088" s="4">
        <v>42366</v>
      </c>
      <c r="B14088">
        <v>0.13</v>
      </c>
      <c r="C14088">
        <v>0.23</v>
      </c>
      <c r="D14088">
        <v>0.51</v>
      </c>
      <c r="E14088">
        <v>0.66</v>
      </c>
      <c r="F14088">
        <v>1.05</v>
      </c>
      <c r="G14088">
        <v>1.33</v>
      </c>
      <c r="H14088">
        <v>1.73</v>
      </c>
      <c r="I14088">
        <v>2.0499999999999998</v>
      </c>
      <c r="J14088">
        <v>2.2400000000000002</v>
      </c>
      <c r="K14088">
        <v>2.59</v>
      </c>
      <c r="L14088">
        <v>2.95</v>
      </c>
    </row>
    <row r="14089" spans="1:12" x14ac:dyDescent="0.2">
      <c r="A14089" s="4">
        <v>42367</v>
      </c>
      <c r="B14089">
        <v>0.18</v>
      </c>
      <c r="C14089">
        <v>0.23</v>
      </c>
      <c r="D14089">
        <v>0.5</v>
      </c>
      <c r="E14089">
        <v>0.67</v>
      </c>
      <c r="F14089">
        <v>1.0900000000000001</v>
      </c>
      <c r="G14089">
        <v>1.38</v>
      </c>
      <c r="H14089">
        <v>1.81</v>
      </c>
      <c r="I14089">
        <v>2.12</v>
      </c>
      <c r="J14089">
        <v>2.3199999999999998</v>
      </c>
      <c r="K14089">
        <v>2.69</v>
      </c>
      <c r="L14089">
        <v>3.04</v>
      </c>
    </row>
    <row r="14090" spans="1:12" x14ac:dyDescent="0.2">
      <c r="A14090" s="4">
        <v>42368</v>
      </c>
      <c r="B14090">
        <v>0.08</v>
      </c>
      <c r="C14090">
        <v>0.21</v>
      </c>
      <c r="D14090">
        <v>0.47</v>
      </c>
      <c r="E14090">
        <v>0.64</v>
      </c>
      <c r="F14090">
        <v>1.08</v>
      </c>
      <c r="G14090">
        <v>1.36</v>
      </c>
      <c r="H14090">
        <v>1.8</v>
      </c>
      <c r="I14090">
        <v>2.14</v>
      </c>
      <c r="J14090">
        <v>2.31</v>
      </c>
      <c r="K14090">
        <v>2.69</v>
      </c>
      <c r="L14090">
        <v>3.04</v>
      </c>
    </row>
    <row r="14091" spans="1:12" x14ac:dyDescent="0.2">
      <c r="A14091" s="4">
        <v>42369</v>
      </c>
      <c r="B14091">
        <v>0.14000000000000001</v>
      </c>
      <c r="C14091">
        <v>0.16</v>
      </c>
      <c r="D14091">
        <v>0.49</v>
      </c>
      <c r="E14091">
        <v>0.65</v>
      </c>
      <c r="F14091">
        <v>1.06</v>
      </c>
      <c r="G14091">
        <v>1.31</v>
      </c>
      <c r="H14091">
        <v>1.76</v>
      </c>
      <c r="I14091">
        <v>2.09</v>
      </c>
      <c r="J14091">
        <v>2.27</v>
      </c>
      <c r="K14091">
        <v>2.67</v>
      </c>
      <c r="L14091">
        <v>3.01</v>
      </c>
    </row>
    <row r="14092" spans="1:12" x14ac:dyDescent="0.2">
      <c r="A14092" s="4">
        <v>42370</v>
      </c>
      <c r="B14092" t="s">
        <v>13</v>
      </c>
      <c r="C14092" t="s">
        <v>13</v>
      </c>
      <c r="D14092" t="s">
        <v>13</v>
      </c>
      <c r="E14092" t="s">
        <v>13</v>
      </c>
      <c r="F14092" t="s">
        <v>13</v>
      </c>
      <c r="G14092" t="s">
        <v>13</v>
      </c>
      <c r="H14092" t="s">
        <v>13</v>
      </c>
      <c r="I14092" t="s">
        <v>13</v>
      </c>
      <c r="J14092" t="s">
        <v>13</v>
      </c>
      <c r="K14092" t="s">
        <v>13</v>
      </c>
      <c r="L14092" t="s">
        <v>13</v>
      </c>
    </row>
    <row r="14093" spans="1:12" x14ac:dyDescent="0.2">
      <c r="A14093" s="4">
        <v>42373</v>
      </c>
      <c r="B14093">
        <v>0.17</v>
      </c>
      <c r="C14093">
        <v>0.22</v>
      </c>
      <c r="D14093">
        <v>0.49</v>
      </c>
      <c r="E14093">
        <v>0.61</v>
      </c>
      <c r="F14093">
        <v>1.02</v>
      </c>
      <c r="G14093">
        <v>1.31</v>
      </c>
      <c r="H14093">
        <v>1.73</v>
      </c>
      <c r="I14093">
        <v>2.06</v>
      </c>
      <c r="J14093">
        <v>2.2400000000000002</v>
      </c>
      <c r="K14093">
        <v>2.64</v>
      </c>
      <c r="L14093">
        <v>2.98</v>
      </c>
    </row>
    <row r="14094" spans="1:12" x14ac:dyDescent="0.2">
      <c r="A14094" s="4">
        <v>42374</v>
      </c>
      <c r="B14094">
        <v>0.2</v>
      </c>
      <c r="C14094">
        <v>0.2</v>
      </c>
      <c r="D14094">
        <v>0.49</v>
      </c>
      <c r="E14094">
        <v>0.68</v>
      </c>
      <c r="F14094">
        <v>1.04</v>
      </c>
      <c r="G14094">
        <v>1.32</v>
      </c>
      <c r="H14094">
        <v>1.73</v>
      </c>
      <c r="I14094">
        <v>2.06</v>
      </c>
      <c r="J14094">
        <v>2.25</v>
      </c>
      <c r="K14094">
        <v>2.67</v>
      </c>
      <c r="L14094">
        <v>3.01</v>
      </c>
    </row>
    <row r="14095" spans="1:12" x14ac:dyDescent="0.2">
      <c r="A14095" s="4">
        <v>42375</v>
      </c>
      <c r="B14095">
        <v>0.21</v>
      </c>
      <c r="C14095">
        <v>0.21</v>
      </c>
      <c r="D14095">
        <v>0.47</v>
      </c>
      <c r="E14095">
        <v>0.67</v>
      </c>
      <c r="F14095">
        <v>0.99</v>
      </c>
      <c r="G14095">
        <v>1.26</v>
      </c>
      <c r="H14095">
        <v>1.65</v>
      </c>
      <c r="I14095">
        <v>1.98</v>
      </c>
      <c r="J14095">
        <v>2.1800000000000002</v>
      </c>
      <c r="K14095">
        <v>2.59</v>
      </c>
      <c r="L14095">
        <v>2.94</v>
      </c>
    </row>
    <row r="14096" spans="1:12" x14ac:dyDescent="0.2">
      <c r="A14096" s="4">
        <v>42376</v>
      </c>
      <c r="B14096">
        <v>0.2</v>
      </c>
      <c r="C14096">
        <v>0.2</v>
      </c>
      <c r="D14096">
        <v>0.46</v>
      </c>
      <c r="E14096">
        <v>0.66</v>
      </c>
      <c r="F14096">
        <v>0.96</v>
      </c>
      <c r="G14096">
        <v>1.22</v>
      </c>
      <c r="H14096">
        <v>1.61</v>
      </c>
      <c r="I14096">
        <v>1.94</v>
      </c>
      <c r="J14096">
        <v>2.16</v>
      </c>
      <c r="K14096">
        <v>2.56</v>
      </c>
      <c r="L14096">
        <v>2.92</v>
      </c>
    </row>
    <row r="14097" spans="1:12" x14ac:dyDescent="0.2">
      <c r="A14097" s="4">
        <v>42377</v>
      </c>
      <c r="B14097">
        <v>0.2</v>
      </c>
      <c r="C14097">
        <v>0.2</v>
      </c>
      <c r="D14097">
        <v>0.45</v>
      </c>
      <c r="E14097">
        <v>0.64</v>
      </c>
      <c r="F14097">
        <v>0.94</v>
      </c>
      <c r="G14097">
        <v>1.2</v>
      </c>
      <c r="H14097">
        <v>1.57</v>
      </c>
      <c r="I14097">
        <v>1.91</v>
      </c>
      <c r="J14097">
        <v>2.13</v>
      </c>
      <c r="K14097">
        <v>2.5499999999999998</v>
      </c>
      <c r="L14097">
        <v>2.91</v>
      </c>
    </row>
    <row r="14098" spans="1:12" x14ac:dyDescent="0.2">
      <c r="A14098" s="4">
        <v>42380</v>
      </c>
      <c r="B14098">
        <v>0.19</v>
      </c>
      <c r="C14098">
        <v>0.21</v>
      </c>
      <c r="D14098">
        <v>0.48</v>
      </c>
      <c r="E14098">
        <v>0.63</v>
      </c>
      <c r="F14098">
        <v>0.94</v>
      </c>
      <c r="G14098">
        <v>1.2</v>
      </c>
      <c r="H14098">
        <v>1.58</v>
      </c>
      <c r="I14098">
        <v>1.94</v>
      </c>
      <c r="J14098">
        <v>2.17</v>
      </c>
      <c r="K14098">
        <v>2.59</v>
      </c>
      <c r="L14098">
        <v>2.96</v>
      </c>
    </row>
    <row r="14099" spans="1:12" x14ac:dyDescent="0.2">
      <c r="A14099" s="4">
        <v>42381</v>
      </c>
      <c r="B14099">
        <v>0.22</v>
      </c>
      <c r="C14099">
        <v>0.21</v>
      </c>
      <c r="D14099">
        <v>0.47</v>
      </c>
      <c r="E14099">
        <v>0.62</v>
      </c>
      <c r="F14099">
        <v>0.93</v>
      </c>
      <c r="G14099">
        <v>1.18</v>
      </c>
      <c r="H14099">
        <v>1.55</v>
      </c>
      <c r="I14099">
        <v>1.88</v>
      </c>
      <c r="J14099">
        <v>2.12</v>
      </c>
      <c r="K14099">
        <v>2.5099999999999998</v>
      </c>
      <c r="L14099">
        <v>2.89</v>
      </c>
    </row>
    <row r="14100" spans="1:12" x14ac:dyDescent="0.2">
      <c r="A14100" s="4">
        <v>42382</v>
      </c>
      <c r="B14100">
        <v>0.22</v>
      </c>
      <c r="C14100">
        <v>0.22</v>
      </c>
      <c r="D14100">
        <v>0.46</v>
      </c>
      <c r="E14100">
        <v>0.6</v>
      </c>
      <c r="F14100">
        <v>0.91</v>
      </c>
      <c r="G14100">
        <v>1.1499999999999999</v>
      </c>
      <c r="H14100">
        <v>1.51</v>
      </c>
      <c r="I14100">
        <v>1.85</v>
      </c>
      <c r="J14100">
        <v>2.08</v>
      </c>
      <c r="K14100">
        <v>2.4700000000000002</v>
      </c>
      <c r="L14100">
        <v>2.85</v>
      </c>
    </row>
    <row r="14101" spans="1:12" x14ac:dyDescent="0.2">
      <c r="A14101" s="4">
        <v>42383</v>
      </c>
      <c r="B14101">
        <v>0.22</v>
      </c>
      <c r="C14101">
        <v>0.25</v>
      </c>
      <c r="D14101">
        <v>0.43</v>
      </c>
      <c r="E14101">
        <v>0.55000000000000004</v>
      </c>
      <c r="F14101">
        <v>0.9</v>
      </c>
      <c r="G14101">
        <v>1.1399999999999999</v>
      </c>
      <c r="H14101">
        <v>1.52</v>
      </c>
      <c r="I14101">
        <v>1.87</v>
      </c>
      <c r="J14101">
        <v>2.1</v>
      </c>
      <c r="K14101">
        <v>2.5099999999999998</v>
      </c>
      <c r="L14101">
        <v>2.9</v>
      </c>
    </row>
    <row r="14102" spans="1:12" x14ac:dyDescent="0.2">
      <c r="A14102" s="4">
        <v>42384</v>
      </c>
      <c r="B14102">
        <v>0.19</v>
      </c>
      <c r="C14102">
        <v>0.24</v>
      </c>
      <c r="D14102">
        <v>0.37</v>
      </c>
      <c r="E14102">
        <v>0.49</v>
      </c>
      <c r="F14102">
        <v>0.85</v>
      </c>
      <c r="G14102">
        <v>1.08</v>
      </c>
      <c r="H14102">
        <v>1.46</v>
      </c>
      <c r="I14102">
        <v>1.79</v>
      </c>
      <c r="J14102">
        <v>2.0299999999999998</v>
      </c>
      <c r="K14102">
        <v>2.44</v>
      </c>
      <c r="L14102">
        <v>2.81</v>
      </c>
    </row>
    <row r="14103" spans="1:12" x14ac:dyDescent="0.2">
      <c r="A14103" s="4">
        <v>42387</v>
      </c>
      <c r="B14103" t="s">
        <v>13</v>
      </c>
      <c r="C14103" t="s">
        <v>13</v>
      </c>
      <c r="D14103" t="s">
        <v>13</v>
      </c>
      <c r="E14103" t="s">
        <v>13</v>
      </c>
      <c r="F14103" t="s">
        <v>13</v>
      </c>
      <c r="G14103" t="s">
        <v>13</v>
      </c>
      <c r="H14103" t="s">
        <v>13</v>
      </c>
      <c r="I14103" t="s">
        <v>13</v>
      </c>
      <c r="J14103" t="s">
        <v>13</v>
      </c>
      <c r="K14103" t="s">
        <v>13</v>
      </c>
      <c r="L14103" t="s">
        <v>13</v>
      </c>
    </row>
    <row r="14104" spans="1:12" x14ac:dyDescent="0.2">
      <c r="A14104" s="4">
        <v>42388</v>
      </c>
      <c r="B14104">
        <v>0.21</v>
      </c>
      <c r="C14104">
        <v>0.26</v>
      </c>
      <c r="D14104">
        <v>0.37</v>
      </c>
      <c r="E14104">
        <v>0.48</v>
      </c>
      <c r="F14104">
        <v>0.88</v>
      </c>
      <c r="G14104">
        <v>1.1100000000000001</v>
      </c>
      <c r="H14104">
        <v>1.49</v>
      </c>
      <c r="I14104">
        <v>1.82</v>
      </c>
      <c r="J14104">
        <v>2.06</v>
      </c>
      <c r="K14104">
        <v>2.4500000000000002</v>
      </c>
      <c r="L14104">
        <v>2.82</v>
      </c>
    </row>
    <row r="14105" spans="1:12" x14ac:dyDescent="0.2">
      <c r="A14105" s="4">
        <v>42389</v>
      </c>
      <c r="B14105">
        <v>0.26</v>
      </c>
      <c r="C14105">
        <v>0.26</v>
      </c>
      <c r="D14105">
        <v>0.35</v>
      </c>
      <c r="E14105">
        <v>0.43</v>
      </c>
      <c r="F14105">
        <v>0.85</v>
      </c>
      <c r="G14105">
        <v>1.06</v>
      </c>
      <c r="H14105">
        <v>1.44</v>
      </c>
      <c r="I14105">
        <v>1.76</v>
      </c>
      <c r="J14105">
        <v>2.0099999999999998</v>
      </c>
      <c r="K14105">
        <v>2.41</v>
      </c>
      <c r="L14105">
        <v>2.77</v>
      </c>
    </row>
    <row r="14106" spans="1:12" x14ac:dyDescent="0.2">
      <c r="A14106" s="4">
        <v>42390</v>
      </c>
      <c r="B14106">
        <v>0.27</v>
      </c>
      <c r="C14106">
        <v>0.28000000000000003</v>
      </c>
      <c r="D14106">
        <v>0.38</v>
      </c>
      <c r="E14106">
        <v>0.44</v>
      </c>
      <c r="F14106">
        <v>0.84</v>
      </c>
      <c r="G14106">
        <v>1.06</v>
      </c>
      <c r="H14106">
        <v>1.44</v>
      </c>
      <c r="I14106">
        <v>1.77</v>
      </c>
      <c r="J14106">
        <v>2.02</v>
      </c>
      <c r="K14106">
        <v>2.42</v>
      </c>
      <c r="L14106">
        <v>2.79</v>
      </c>
    </row>
    <row r="14107" spans="1:12" x14ac:dyDescent="0.2">
      <c r="A14107" s="4">
        <v>42391</v>
      </c>
      <c r="B14107">
        <v>0.26</v>
      </c>
      <c r="C14107">
        <v>0.31</v>
      </c>
      <c r="D14107">
        <v>0.41</v>
      </c>
      <c r="E14107">
        <v>0.47</v>
      </c>
      <c r="F14107">
        <v>0.88</v>
      </c>
      <c r="G14107">
        <v>1.1100000000000001</v>
      </c>
      <c r="H14107">
        <v>1.49</v>
      </c>
      <c r="I14107">
        <v>1.81</v>
      </c>
      <c r="J14107">
        <v>2.0699999999999998</v>
      </c>
      <c r="K14107">
        <v>2.46</v>
      </c>
      <c r="L14107">
        <v>2.83</v>
      </c>
    </row>
    <row r="14108" spans="1:12" x14ac:dyDescent="0.2">
      <c r="A14108" s="4">
        <v>42394</v>
      </c>
      <c r="B14108">
        <v>0.25</v>
      </c>
      <c r="C14108">
        <v>0.31</v>
      </c>
      <c r="D14108">
        <v>0.42</v>
      </c>
      <c r="E14108">
        <v>0.47</v>
      </c>
      <c r="F14108">
        <v>0.88</v>
      </c>
      <c r="G14108">
        <v>1.1000000000000001</v>
      </c>
      <c r="H14108">
        <v>1.47</v>
      </c>
      <c r="I14108">
        <v>1.79</v>
      </c>
      <c r="J14108">
        <v>2.0299999999999998</v>
      </c>
      <c r="K14108">
        <v>2.42</v>
      </c>
      <c r="L14108">
        <v>2.8</v>
      </c>
    </row>
    <row r="14109" spans="1:12" x14ac:dyDescent="0.2">
      <c r="A14109" s="4">
        <v>42395</v>
      </c>
      <c r="B14109">
        <v>0.28999999999999998</v>
      </c>
      <c r="C14109">
        <v>0.31</v>
      </c>
      <c r="D14109">
        <v>0.45</v>
      </c>
      <c r="E14109">
        <v>0.47</v>
      </c>
      <c r="F14109">
        <v>0.85</v>
      </c>
      <c r="G14109">
        <v>1.07</v>
      </c>
      <c r="H14109">
        <v>1.45</v>
      </c>
      <c r="I14109">
        <v>1.76</v>
      </c>
      <c r="J14109">
        <v>2.0099999999999998</v>
      </c>
      <c r="K14109">
        <v>2.41</v>
      </c>
      <c r="L14109">
        <v>2.79</v>
      </c>
    </row>
    <row r="14110" spans="1:12" x14ac:dyDescent="0.2">
      <c r="A14110" s="4">
        <v>42396</v>
      </c>
      <c r="B14110">
        <v>0.28000000000000003</v>
      </c>
      <c r="C14110">
        <v>0.32</v>
      </c>
      <c r="D14110">
        <v>0.43</v>
      </c>
      <c r="E14110">
        <v>0.47</v>
      </c>
      <c r="F14110">
        <v>0.84</v>
      </c>
      <c r="G14110">
        <v>1.07</v>
      </c>
      <c r="H14110">
        <v>1.43</v>
      </c>
      <c r="I14110">
        <v>1.76</v>
      </c>
      <c r="J14110">
        <v>2.02</v>
      </c>
      <c r="K14110">
        <v>2.42</v>
      </c>
      <c r="L14110">
        <v>2.8</v>
      </c>
    </row>
    <row r="14111" spans="1:12" x14ac:dyDescent="0.2">
      <c r="A14111" s="4">
        <v>42397</v>
      </c>
      <c r="B14111">
        <v>0.26</v>
      </c>
      <c r="C14111">
        <v>0.35</v>
      </c>
      <c r="D14111">
        <v>0.45</v>
      </c>
      <c r="E14111">
        <v>0.47</v>
      </c>
      <c r="F14111">
        <v>0.83</v>
      </c>
      <c r="G14111">
        <v>1.05</v>
      </c>
      <c r="H14111">
        <v>1.4</v>
      </c>
      <c r="I14111">
        <v>1.75</v>
      </c>
      <c r="J14111">
        <v>2</v>
      </c>
      <c r="K14111">
        <v>2.41</v>
      </c>
      <c r="L14111">
        <v>2.79</v>
      </c>
    </row>
    <row r="14112" spans="1:12" x14ac:dyDescent="0.2">
      <c r="A14112" s="4">
        <v>42398</v>
      </c>
      <c r="B14112">
        <v>0.22</v>
      </c>
      <c r="C14112">
        <v>0.33</v>
      </c>
      <c r="D14112">
        <v>0.43</v>
      </c>
      <c r="E14112">
        <v>0.47</v>
      </c>
      <c r="F14112">
        <v>0.76</v>
      </c>
      <c r="G14112">
        <v>0.97</v>
      </c>
      <c r="H14112">
        <v>1.33</v>
      </c>
      <c r="I14112">
        <v>1.67</v>
      </c>
      <c r="J14112">
        <v>1.94</v>
      </c>
      <c r="K14112">
        <v>2.36</v>
      </c>
      <c r="L14112">
        <v>2.75</v>
      </c>
    </row>
    <row r="14113" spans="1:12" x14ac:dyDescent="0.2">
      <c r="A14113" s="4">
        <v>42401</v>
      </c>
      <c r="B14113">
        <v>0.19</v>
      </c>
      <c r="C14113">
        <v>0.35</v>
      </c>
      <c r="D14113">
        <v>0.47</v>
      </c>
      <c r="E14113">
        <v>0.47</v>
      </c>
      <c r="F14113">
        <v>0.81</v>
      </c>
      <c r="G14113">
        <v>1.01</v>
      </c>
      <c r="H14113">
        <v>1.38</v>
      </c>
      <c r="I14113">
        <v>1.72</v>
      </c>
      <c r="J14113">
        <v>1.97</v>
      </c>
      <c r="K14113">
        <v>2.38</v>
      </c>
      <c r="L14113">
        <v>2.77</v>
      </c>
    </row>
    <row r="14114" spans="1:12" x14ac:dyDescent="0.2">
      <c r="A14114" s="4">
        <v>42402</v>
      </c>
      <c r="B14114">
        <v>0.26</v>
      </c>
      <c r="C14114">
        <v>0.34</v>
      </c>
      <c r="D14114">
        <v>0.47</v>
      </c>
      <c r="E14114">
        <v>0.54</v>
      </c>
      <c r="F14114">
        <v>0.75</v>
      </c>
      <c r="G14114">
        <v>0.93</v>
      </c>
      <c r="H14114">
        <v>1.28</v>
      </c>
      <c r="I14114">
        <v>1.61</v>
      </c>
      <c r="J14114">
        <v>1.87</v>
      </c>
      <c r="K14114">
        <v>2.27</v>
      </c>
      <c r="L14114">
        <v>2.67</v>
      </c>
    </row>
    <row r="14115" spans="1:12" x14ac:dyDescent="0.2">
      <c r="A14115" s="4">
        <v>42403</v>
      </c>
      <c r="B14115">
        <v>0.27</v>
      </c>
      <c r="C14115">
        <v>0.33</v>
      </c>
      <c r="D14115">
        <v>0.46</v>
      </c>
      <c r="E14115">
        <v>0.54</v>
      </c>
      <c r="F14115">
        <v>0.72</v>
      </c>
      <c r="G14115">
        <v>0.91</v>
      </c>
      <c r="H14115">
        <v>1.27</v>
      </c>
      <c r="I14115">
        <v>1.61</v>
      </c>
      <c r="J14115">
        <v>1.88</v>
      </c>
      <c r="K14115">
        <v>2.2999999999999998</v>
      </c>
      <c r="L14115">
        <v>2.7</v>
      </c>
    </row>
    <row r="14116" spans="1:12" x14ac:dyDescent="0.2">
      <c r="A14116" s="4">
        <v>42404</v>
      </c>
      <c r="B14116">
        <v>0.24</v>
      </c>
      <c r="C14116">
        <v>0.28999999999999998</v>
      </c>
      <c r="D14116">
        <v>0.43</v>
      </c>
      <c r="E14116">
        <v>0.52</v>
      </c>
      <c r="F14116">
        <v>0.7</v>
      </c>
      <c r="G14116">
        <v>0.9</v>
      </c>
      <c r="H14116">
        <v>1.25</v>
      </c>
      <c r="I14116">
        <v>1.6</v>
      </c>
      <c r="J14116">
        <v>1.87</v>
      </c>
      <c r="K14116">
        <v>2.29</v>
      </c>
      <c r="L14116">
        <v>2.7</v>
      </c>
    </row>
    <row r="14117" spans="1:12" x14ac:dyDescent="0.2">
      <c r="A14117" s="4">
        <v>42405</v>
      </c>
      <c r="B14117">
        <v>0.23</v>
      </c>
      <c r="C14117">
        <v>0.3</v>
      </c>
      <c r="D14117">
        <v>0.45</v>
      </c>
      <c r="E14117">
        <v>0.55000000000000004</v>
      </c>
      <c r="F14117">
        <v>0.74</v>
      </c>
      <c r="G14117">
        <v>0.91</v>
      </c>
      <c r="H14117">
        <v>1.25</v>
      </c>
      <c r="I14117">
        <v>1.58</v>
      </c>
      <c r="J14117">
        <v>1.86</v>
      </c>
      <c r="K14117">
        <v>2.27</v>
      </c>
      <c r="L14117">
        <v>2.68</v>
      </c>
    </row>
    <row r="14118" spans="1:12" x14ac:dyDescent="0.2">
      <c r="A14118" s="4">
        <v>42408</v>
      </c>
      <c r="B14118">
        <v>0.21</v>
      </c>
      <c r="C14118">
        <v>0.32</v>
      </c>
      <c r="D14118">
        <v>0.42</v>
      </c>
      <c r="E14118">
        <v>0.51</v>
      </c>
      <c r="F14118">
        <v>0.66</v>
      </c>
      <c r="G14118">
        <v>0.83</v>
      </c>
      <c r="H14118">
        <v>1.1599999999999999</v>
      </c>
      <c r="I14118">
        <v>1.48</v>
      </c>
      <c r="J14118">
        <v>1.75</v>
      </c>
      <c r="K14118">
        <v>2.17</v>
      </c>
      <c r="L14118">
        <v>2.56</v>
      </c>
    </row>
    <row r="14119" spans="1:12" x14ac:dyDescent="0.2">
      <c r="A14119" s="4">
        <v>42409</v>
      </c>
      <c r="B14119">
        <v>0.27</v>
      </c>
      <c r="C14119">
        <v>0.3</v>
      </c>
      <c r="D14119">
        <v>0.43</v>
      </c>
      <c r="E14119">
        <v>0.52</v>
      </c>
      <c r="F14119">
        <v>0.69</v>
      </c>
      <c r="G14119">
        <v>0.85</v>
      </c>
      <c r="H14119">
        <v>1.1499999999999999</v>
      </c>
      <c r="I14119">
        <v>1.47</v>
      </c>
      <c r="J14119">
        <v>1.74</v>
      </c>
      <c r="K14119">
        <v>2.16</v>
      </c>
      <c r="L14119">
        <v>2.5499999999999998</v>
      </c>
    </row>
    <row r="14120" spans="1:12" x14ac:dyDescent="0.2">
      <c r="A14120" s="4">
        <v>42410</v>
      </c>
      <c r="B14120">
        <v>0.27</v>
      </c>
      <c r="C14120">
        <v>0.31</v>
      </c>
      <c r="D14120">
        <v>0.42</v>
      </c>
      <c r="E14120">
        <v>0.52</v>
      </c>
      <c r="F14120">
        <v>0.71</v>
      </c>
      <c r="G14120">
        <v>0.85</v>
      </c>
      <c r="H14120">
        <v>1.1499999999999999</v>
      </c>
      <c r="I14120">
        <v>1.46</v>
      </c>
      <c r="J14120">
        <v>1.71</v>
      </c>
      <c r="K14120">
        <v>2.13</v>
      </c>
      <c r="L14120">
        <v>2.5299999999999998</v>
      </c>
    </row>
    <row r="14121" spans="1:12" x14ac:dyDescent="0.2">
      <c r="A14121" s="4">
        <v>42411</v>
      </c>
      <c r="B14121">
        <v>0.27</v>
      </c>
      <c r="C14121">
        <v>0.28000000000000003</v>
      </c>
      <c r="D14121">
        <v>0.39</v>
      </c>
      <c r="E14121">
        <v>0.47</v>
      </c>
      <c r="F14121">
        <v>0.64</v>
      </c>
      <c r="G14121">
        <v>0.81</v>
      </c>
      <c r="H14121">
        <v>1.1100000000000001</v>
      </c>
      <c r="I14121">
        <v>1.39</v>
      </c>
      <c r="J14121">
        <v>1.63</v>
      </c>
      <c r="K14121">
        <v>2.06</v>
      </c>
      <c r="L14121">
        <v>2.5</v>
      </c>
    </row>
    <row r="14122" spans="1:12" x14ac:dyDescent="0.2">
      <c r="A14122" s="4">
        <v>42412</v>
      </c>
      <c r="B14122">
        <v>0.26</v>
      </c>
      <c r="C14122">
        <v>0.3</v>
      </c>
      <c r="D14122">
        <v>0.39</v>
      </c>
      <c r="E14122">
        <v>0.51</v>
      </c>
      <c r="F14122">
        <v>0.71</v>
      </c>
      <c r="G14122">
        <v>0.89</v>
      </c>
      <c r="H14122">
        <v>1.2</v>
      </c>
      <c r="I14122">
        <v>1.5</v>
      </c>
      <c r="J14122">
        <v>1.74</v>
      </c>
      <c r="K14122">
        <v>2.15</v>
      </c>
      <c r="L14122">
        <v>2.6</v>
      </c>
    </row>
    <row r="14123" spans="1:12" x14ac:dyDescent="0.2">
      <c r="A14123" s="4">
        <v>42415</v>
      </c>
      <c r="B14123" t="s">
        <v>13</v>
      </c>
      <c r="C14123" t="s">
        <v>13</v>
      </c>
      <c r="D14123" t="s">
        <v>13</v>
      </c>
      <c r="E14123" t="s">
        <v>13</v>
      </c>
      <c r="F14123" t="s">
        <v>13</v>
      </c>
      <c r="G14123" t="s">
        <v>13</v>
      </c>
      <c r="H14123" t="s">
        <v>13</v>
      </c>
      <c r="I14123" t="s">
        <v>13</v>
      </c>
      <c r="J14123" t="s">
        <v>13</v>
      </c>
      <c r="K14123" t="s">
        <v>13</v>
      </c>
      <c r="L14123" t="s">
        <v>13</v>
      </c>
    </row>
    <row r="14124" spans="1:12" x14ac:dyDescent="0.2">
      <c r="A14124" s="4">
        <v>42416</v>
      </c>
      <c r="B14124">
        <v>0.23</v>
      </c>
      <c r="C14124">
        <v>0.3</v>
      </c>
      <c r="D14124">
        <v>0.42</v>
      </c>
      <c r="E14124">
        <v>0.51</v>
      </c>
      <c r="F14124">
        <v>0.74</v>
      </c>
      <c r="G14124">
        <v>0.91</v>
      </c>
      <c r="H14124">
        <v>1.23</v>
      </c>
      <c r="I14124">
        <v>1.53</v>
      </c>
      <c r="J14124">
        <v>1.78</v>
      </c>
      <c r="K14124">
        <v>2.19</v>
      </c>
      <c r="L14124">
        <v>2.64</v>
      </c>
    </row>
    <row r="14125" spans="1:12" x14ac:dyDescent="0.2">
      <c r="A14125" s="4">
        <v>42417</v>
      </c>
      <c r="B14125">
        <v>0.28000000000000003</v>
      </c>
      <c r="C14125">
        <v>0.3</v>
      </c>
      <c r="D14125">
        <v>0.43</v>
      </c>
      <c r="E14125">
        <v>0.53</v>
      </c>
      <c r="F14125">
        <v>0.74</v>
      </c>
      <c r="G14125">
        <v>0.93</v>
      </c>
      <c r="H14125">
        <v>1.26</v>
      </c>
      <c r="I14125">
        <v>1.57</v>
      </c>
      <c r="J14125">
        <v>1.81</v>
      </c>
      <c r="K14125">
        <v>2.2400000000000002</v>
      </c>
      <c r="L14125">
        <v>2.68</v>
      </c>
    </row>
    <row r="14126" spans="1:12" x14ac:dyDescent="0.2">
      <c r="A14126" s="4">
        <v>42418</v>
      </c>
      <c r="B14126">
        <v>0.28000000000000003</v>
      </c>
      <c r="C14126">
        <v>0.3</v>
      </c>
      <c r="D14126">
        <v>0.45</v>
      </c>
      <c r="E14126">
        <v>0.53</v>
      </c>
      <c r="F14126">
        <v>0.71</v>
      </c>
      <c r="G14126">
        <v>0.88</v>
      </c>
      <c r="H14126">
        <v>1.21</v>
      </c>
      <c r="I14126">
        <v>1.51</v>
      </c>
      <c r="J14126">
        <v>1.75</v>
      </c>
      <c r="K14126">
        <v>2.17</v>
      </c>
      <c r="L14126">
        <v>2.62</v>
      </c>
    </row>
    <row r="14127" spans="1:12" x14ac:dyDescent="0.2">
      <c r="A14127" s="4">
        <v>42419</v>
      </c>
      <c r="B14127">
        <v>0.26</v>
      </c>
      <c r="C14127">
        <v>0.31</v>
      </c>
      <c r="D14127">
        <v>0.46</v>
      </c>
      <c r="E14127">
        <v>0.53</v>
      </c>
      <c r="F14127">
        <v>0.76</v>
      </c>
      <c r="G14127">
        <v>0.91</v>
      </c>
      <c r="H14127">
        <v>1.24</v>
      </c>
      <c r="I14127">
        <v>1.53</v>
      </c>
      <c r="J14127">
        <v>1.76</v>
      </c>
      <c r="K14127">
        <v>2.17</v>
      </c>
      <c r="L14127">
        <v>2.61</v>
      </c>
    </row>
    <row r="14128" spans="1:12" x14ac:dyDescent="0.2">
      <c r="A14128" s="4">
        <v>42422</v>
      </c>
      <c r="B14128">
        <v>0.28000000000000003</v>
      </c>
      <c r="C14128">
        <v>0.33</v>
      </c>
      <c r="D14128">
        <v>0.46</v>
      </c>
      <c r="E14128">
        <v>0.55000000000000004</v>
      </c>
      <c r="F14128">
        <v>0.78</v>
      </c>
      <c r="G14128">
        <v>0.92</v>
      </c>
      <c r="H14128">
        <v>1.25</v>
      </c>
      <c r="I14128">
        <v>1.54</v>
      </c>
      <c r="J14128">
        <v>1.77</v>
      </c>
      <c r="K14128">
        <v>2.1800000000000002</v>
      </c>
      <c r="L14128">
        <v>2.62</v>
      </c>
    </row>
    <row r="14129" spans="1:12" x14ac:dyDescent="0.2">
      <c r="A14129" s="4">
        <v>42423</v>
      </c>
      <c r="B14129">
        <v>0.28000000000000003</v>
      </c>
      <c r="C14129">
        <v>0.32</v>
      </c>
      <c r="D14129">
        <v>0.47</v>
      </c>
      <c r="E14129">
        <v>0.55000000000000004</v>
      </c>
      <c r="F14129">
        <v>0.76</v>
      </c>
      <c r="G14129">
        <v>0.9</v>
      </c>
      <c r="H14129">
        <v>1.23</v>
      </c>
      <c r="I14129">
        <v>1.51</v>
      </c>
      <c r="J14129">
        <v>1.74</v>
      </c>
      <c r="K14129">
        <v>2.16</v>
      </c>
      <c r="L14129">
        <v>2.6</v>
      </c>
    </row>
    <row r="14130" spans="1:12" x14ac:dyDescent="0.2">
      <c r="A14130" s="4">
        <v>42424</v>
      </c>
      <c r="B14130">
        <v>0.28000000000000003</v>
      </c>
      <c r="C14130">
        <v>0.33</v>
      </c>
      <c r="D14130">
        <v>0.46</v>
      </c>
      <c r="E14130">
        <v>0.55000000000000004</v>
      </c>
      <c r="F14130">
        <v>0.75</v>
      </c>
      <c r="G14130">
        <v>0.9</v>
      </c>
      <c r="H14130">
        <v>1.21</v>
      </c>
      <c r="I14130">
        <v>1.52</v>
      </c>
      <c r="J14130">
        <v>1.75</v>
      </c>
      <c r="K14130">
        <v>2.16</v>
      </c>
      <c r="L14130">
        <v>2.61</v>
      </c>
    </row>
    <row r="14131" spans="1:12" x14ac:dyDescent="0.2">
      <c r="A14131" s="4">
        <v>42425</v>
      </c>
      <c r="B14131">
        <v>0.27</v>
      </c>
      <c r="C14131">
        <v>0.32</v>
      </c>
      <c r="D14131">
        <v>0.46</v>
      </c>
      <c r="E14131">
        <v>0.56000000000000005</v>
      </c>
      <c r="F14131">
        <v>0.72</v>
      </c>
      <c r="G14131">
        <v>0.85</v>
      </c>
      <c r="H14131">
        <v>1.1599999999999999</v>
      </c>
      <c r="I14131">
        <v>1.47</v>
      </c>
      <c r="J14131">
        <v>1.71</v>
      </c>
      <c r="K14131">
        <v>2.14</v>
      </c>
      <c r="L14131">
        <v>2.58</v>
      </c>
    </row>
    <row r="14132" spans="1:12" x14ac:dyDescent="0.2">
      <c r="A14132" s="4">
        <v>42426</v>
      </c>
      <c r="B14132">
        <v>0.26</v>
      </c>
      <c r="C14132">
        <v>0.33</v>
      </c>
      <c r="D14132">
        <v>0.47</v>
      </c>
      <c r="E14132">
        <v>0.6</v>
      </c>
      <c r="F14132">
        <v>0.8</v>
      </c>
      <c r="G14132">
        <v>0.93</v>
      </c>
      <c r="H14132">
        <v>1.23</v>
      </c>
      <c r="I14132">
        <v>1.55</v>
      </c>
      <c r="J14132">
        <v>1.76</v>
      </c>
      <c r="K14132">
        <v>2.2000000000000002</v>
      </c>
      <c r="L14132">
        <v>2.63</v>
      </c>
    </row>
    <row r="14133" spans="1:12" x14ac:dyDescent="0.2">
      <c r="A14133" s="4">
        <v>42429</v>
      </c>
      <c r="B14133">
        <v>0.23</v>
      </c>
      <c r="C14133">
        <v>0.33</v>
      </c>
      <c r="D14133">
        <v>0.49</v>
      </c>
      <c r="E14133">
        <v>0.62</v>
      </c>
      <c r="F14133">
        <v>0.78</v>
      </c>
      <c r="G14133">
        <v>0.91</v>
      </c>
      <c r="H14133">
        <v>1.22</v>
      </c>
      <c r="I14133">
        <v>1.52</v>
      </c>
      <c r="J14133">
        <v>1.74</v>
      </c>
      <c r="K14133">
        <v>2.19</v>
      </c>
      <c r="L14133">
        <v>2.61</v>
      </c>
    </row>
    <row r="14134" spans="1:12" x14ac:dyDescent="0.2">
      <c r="A14134" s="4">
        <v>42430</v>
      </c>
      <c r="B14134">
        <v>0.28999999999999998</v>
      </c>
      <c r="C14134">
        <v>0.33</v>
      </c>
      <c r="D14134">
        <v>0.5</v>
      </c>
      <c r="E14134">
        <v>0.68</v>
      </c>
      <c r="F14134">
        <v>0.85</v>
      </c>
      <c r="G14134">
        <v>0.98</v>
      </c>
      <c r="H14134">
        <v>1.31</v>
      </c>
      <c r="I14134">
        <v>1.62</v>
      </c>
      <c r="J14134">
        <v>1.83</v>
      </c>
      <c r="K14134">
        <v>2.2799999999999998</v>
      </c>
      <c r="L14134">
        <v>2.7</v>
      </c>
    </row>
    <row r="14135" spans="1:12" x14ac:dyDescent="0.2">
      <c r="A14135" s="4">
        <v>42431</v>
      </c>
      <c r="B14135">
        <v>0.28000000000000003</v>
      </c>
      <c r="C14135">
        <v>0.36</v>
      </c>
      <c r="D14135">
        <v>0.48</v>
      </c>
      <c r="E14135">
        <v>0.67</v>
      </c>
      <c r="F14135">
        <v>0.85</v>
      </c>
      <c r="G14135">
        <v>1</v>
      </c>
      <c r="H14135">
        <v>1.34</v>
      </c>
      <c r="I14135">
        <v>1.65</v>
      </c>
      <c r="J14135">
        <v>1.84</v>
      </c>
      <c r="K14135">
        <v>2.27</v>
      </c>
      <c r="L14135">
        <v>2.69</v>
      </c>
    </row>
    <row r="14136" spans="1:12" x14ac:dyDescent="0.2">
      <c r="A14136" s="4">
        <v>42432</v>
      </c>
      <c r="B14136">
        <v>0.25</v>
      </c>
      <c r="C14136">
        <v>0.28000000000000003</v>
      </c>
      <c r="D14136">
        <v>0.46</v>
      </c>
      <c r="E14136">
        <v>0.65</v>
      </c>
      <c r="F14136">
        <v>0.85</v>
      </c>
      <c r="G14136">
        <v>0.99</v>
      </c>
      <c r="H14136">
        <v>1.33</v>
      </c>
      <c r="I14136">
        <v>1.63</v>
      </c>
      <c r="J14136">
        <v>1.83</v>
      </c>
      <c r="K14136">
        <v>2.23</v>
      </c>
      <c r="L14136">
        <v>2.65</v>
      </c>
    </row>
    <row r="14137" spans="1:12" x14ac:dyDescent="0.2">
      <c r="A14137" s="4">
        <v>42433</v>
      </c>
      <c r="B14137">
        <v>0.25</v>
      </c>
      <c r="C14137">
        <v>0.28999999999999998</v>
      </c>
      <c r="D14137">
        <v>0.47</v>
      </c>
      <c r="E14137">
        <v>0.67</v>
      </c>
      <c r="F14137">
        <v>0.88</v>
      </c>
      <c r="G14137">
        <v>1.04</v>
      </c>
      <c r="H14137">
        <v>1.38</v>
      </c>
      <c r="I14137">
        <v>1.69</v>
      </c>
      <c r="J14137">
        <v>1.88</v>
      </c>
      <c r="K14137">
        <v>2.29</v>
      </c>
      <c r="L14137">
        <v>2.7</v>
      </c>
    </row>
    <row r="14138" spans="1:12" x14ac:dyDescent="0.2">
      <c r="A14138" s="4">
        <v>42436</v>
      </c>
      <c r="B14138">
        <v>0.27</v>
      </c>
      <c r="C14138">
        <v>0.32</v>
      </c>
      <c r="D14138">
        <v>0.49</v>
      </c>
      <c r="E14138">
        <v>0.67</v>
      </c>
      <c r="F14138">
        <v>0.91</v>
      </c>
      <c r="G14138">
        <v>1.08</v>
      </c>
      <c r="H14138">
        <v>1.42</v>
      </c>
      <c r="I14138">
        <v>1.72</v>
      </c>
      <c r="J14138">
        <v>1.91</v>
      </c>
      <c r="K14138">
        <v>2.2999999999999998</v>
      </c>
      <c r="L14138">
        <v>2.71</v>
      </c>
    </row>
    <row r="14139" spans="1:12" x14ac:dyDescent="0.2">
      <c r="A14139" s="4">
        <v>42437</v>
      </c>
      <c r="B14139">
        <v>0.27</v>
      </c>
      <c r="C14139">
        <v>0.28999999999999998</v>
      </c>
      <c r="D14139">
        <v>0.48</v>
      </c>
      <c r="E14139">
        <v>0.68</v>
      </c>
      <c r="F14139">
        <v>0.88</v>
      </c>
      <c r="G14139">
        <v>1.04</v>
      </c>
      <c r="H14139">
        <v>1.34</v>
      </c>
      <c r="I14139">
        <v>1.64</v>
      </c>
      <c r="J14139">
        <v>1.83</v>
      </c>
      <c r="K14139">
        <v>2.2200000000000002</v>
      </c>
      <c r="L14139">
        <v>2.63</v>
      </c>
    </row>
    <row r="14140" spans="1:12" x14ac:dyDescent="0.2">
      <c r="A14140" s="4">
        <v>42438</v>
      </c>
      <c r="B14140">
        <v>0.27</v>
      </c>
      <c r="C14140">
        <v>0.3</v>
      </c>
      <c r="D14140">
        <v>0.47</v>
      </c>
      <c r="E14140">
        <v>0.68</v>
      </c>
      <c r="F14140">
        <v>0.9</v>
      </c>
      <c r="G14140">
        <v>1.07</v>
      </c>
      <c r="H14140">
        <v>1.39</v>
      </c>
      <c r="I14140">
        <v>1.69</v>
      </c>
      <c r="J14140">
        <v>1.9</v>
      </c>
      <c r="K14140">
        <v>2.27</v>
      </c>
      <c r="L14140">
        <v>2.68</v>
      </c>
    </row>
    <row r="14141" spans="1:12" x14ac:dyDescent="0.2">
      <c r="A14141" s="4">
        <v>42439</v>
      </c>
      <c r="B14141">
        <v>0.27</v>
      </c>
      <c r="C14141">
        <v>0.32</v>
      </c>
      <c r="D14141">
        <v>0.5</v>
      </c>
      <c r="E14141">
        <v>0.69</v>
      </c>
      <c r="F14141">
        <v>0.93</v>
      </c>
      <c r="G14141">
        <v>1.1100000000000001</v>
      </c>
      <c r="H14141">
        <v>1.45</v>
      </c>
      <c r="I14141">
        <v>1.75</v>
      </c>
      <c r="J14141">
        <v>1.93</v>
      </c>
      <c r="K14141">
        <v>2.29</v>
      </c>
      <c r="L14141">
        <v>2.7</v>
      </c>
    </row>
    <row r="14142" spans="1:12" x14ac:dyDescent="0.2">
      <c r="A14142" s="4">
        <v>42440</v>
      </c>
      <c r="B14142">
        <v>0.27</v>
      </c>
      <c r="C14142">
        <v>0.33</v>
      </c>
      <c r="D14142">
        <v>0.51</v>
      </c>
      <c r="E14142">
        <v>0.7</v>
      </c>
      <c r="F14142">
        <v>0.97</v>
      </c>
      <c r="G14142">
        <v>1.1599999999999999</v>
      </c>
      <c r="H14142">
        <v>1.49</v>
      </c>
      <c r="I14142">
        <v>1.79</v>
      </c>
      <c r="J14142">
        <v>1.98</v>
      </c>
      <c r="K14142">
        <v>2.34</v>
      </c>
      <c r="L14142">
        <v>2.75</v>
      </c>
    </row>
    <row r="14143" spans="1:12" x14ac:dyDescent="0.2">
      <c r="A14143" s="4">
        <v>42443</v>
      </c>
      <c r="B14143">
        <v>0.28000000000000003</v>
      </c>
      <c r="C14143">
        <v>0.34</v>
      </c>
      <c r="D14143">
        <v>0.52</v>
      </c>
      <c r="E14143">
        <v>0.7</v>
      </c>
      <c r="F14143">
        <v>0.97</v>
      </c>
      <c r="G14143">
        <v>1.1499999999999999</v>
      </c>
      <c r="H14143">
        <v>1.49</v>
      </c>
      <c r="I14143">
        <v>1.78</v>
      </c>
      <c r="J14143">
        <v>1.97</v>
      </c>
      <c r="K14143">
        <v>2.33</v>
      </c>
      <c r="L14143">
        <v>2.74</v>
      </c>
    </row>
    <row r="14144" spans="1:12" x14ac:dyDescent="0.2">
      <c r="A14144" s="4">
        <v>42444</v>
      </c>
      <c r="B14144">
        <v>0.28999999999999998</v>
      </c>
      <c r="C14144">
        <v>0.34</v>
      </c>
      <c r="D14144">
        <v>0.52</v>
      </c>
      <c r="E14144">
        <v>0.71</v>
      </c>
      <c r="F14144">
        <v>0.98</v>
      </c>
      <c r="G14144">
        <v>1.1599999999999999</v>
      </c>
      <c r="H14144">
        <v>1.5</v>
      </c>
      <c r="I14144">
        <v>1.78</v>
      </c>
      <c r="J14144">
        <v>1.97</v>
      </c>
      <c r="K14144">
        <v>2.33</v>
      </c>
      <c r="L14144">
        <v>2.73</v>
      </c>
    </row>
    <row r="14145" spans="1:12" x14ac:dyDescent="0.2">
      <c r="A14145" s="4">
        <v>42445</v>
      </c>
      <c r="B14145">
        <v>0.28000000000000003</v>
      </c>
      <c r="C14145">
        <v>0.31</v>
      </c>
      <c r="D14145">
        <v>0.47</v>
      </c>
      <c r="E14145">
        <v>0.66</v>
      </c>
      <c r="F14145">
        <v>0.87</v>
      </c>
      <c r="G14145">
        <v>1.05</v>
      </c>
      <c r="H14145">
        <v>1.41</v>
      </c>
      <c r="I14145">
        <v>1.72</v>
      </c>
      <c r="J14145">
        <v>1.94</v>
      </c>
      <c r="K14145">
        <v>2.3199999999999998</v>
      </c>
      <c r="L14145">
        <v>2.73</v>
      </c>
    </row>
    <row r="14146" spans="1:12" x14ac:dyDescent="0.2">
      <c r="A14146" s="4">
        <v>42446</v>
      </c>
      <c r="B14146">
        <v>0.28999999999999998</v>
      </c>
      <c r="C14146">
        <v>0.28999999999999998</v>
      </c>
      <c r="D14146">
        <v>0.47</v>
      </c>
      <c r="E14146">
        <v>0.64</v>
      </c>
      <c r="F14146">
        <v>0.87</v>
      </c>
      <c r="G14146">
        <v>1.04</v>
      </c>
      <c r="H14146">
        <v>1.39</v>
      </c>
      <c r="I14146">
        <v>1.7</v>
      </c>
      <c r="J14146">
        <v>1.91</v>
      </c>
      <c r="K14146">
        <v>2.2799999999999998</v>
      </c>
      <c r="L14146">
        <v>2.69</v>
      </c>
    </row>
    <row r="14147" spans="1:12" x14ac:dyDescent="0.2">
      <c r="A14147" s="4">
        <v>42447</v>
      </c>
      <c r="B14147">
        <v>0.27</v>
      </c>
      <c r="C14147">
        <v>0.3</v>
      </c>
      <c r="D14147">
        <v>0.44</v>
      </c>
      <c r="E14147">
        <v>0.62</v>
      </c>
      <c r="F14147">
        <v>0.84</v>
      </c>
      <c r="G14147">
        <v>1</v>
      </c>
      <c r="H14147">
        <v>1.34</v>
      </c>
      <c r="I14147">
        <v>1.66</v>
      </c>
      <c r="J14147">
        <v>1.88</v>
      </c>
      <c r="K14147">
        <v>2.2599999999999998</v>
      </c>
      <c r="L14147">
        <v>2.68</v>
      </c>
    </row>
    <row r="14148" spans="1:12" x14ac:dyDescent="0.2">
      <c r="A14148" s="4">
        <v>42450</v>
      </c>
      <c r="B14148">
        <v>0.26</v>
      </c>
      <c r="C14148">
        <v>0.31</v>
      </c>
      <c r="D14148">
        <v>0.46</v>
      </c>
      <c r="E14148">
        <v>0.63</v>
      </c>
      <c r="F14148">
        <v>0.87</v>
      </c>
      <c r="G14148">
        <v>1.05</v>
      </c>
      <c r="H14148">
        <v>1.38</v>
      </c>
      <c r="I14148">
        <v>1.7</v>
      </c>
      <c r="J14148">
        <v>1.92</v>
      </c>
      <c r="K14148">
        <v>2.31</v>
      </c>
      <c r="L14148">
        <v>2.72</v>
      </c>
    </row>
    <row r="14149" spans="1:12" x14ac:dyDescent="0.2">
      <c r="A14149" s="4">
        <v>42451</v>
      </c>
      <c r="B14149">
        <v>0.28000000000000003</v>
      </c>
      <c r="C14149">
        <v>0.3</v>
      </c>
      <c r="D14149">
        <v>0.46</v>
      </c>
      <c r="E14149">
        <v>0.64</v>
      </c>
      <c r="F14149">
        <v>0.91</v>
      </c>
      <c r="G14149">
        <v>1.08</v>
      </c>
      <c r="H14149">
        <v>1.42</v>
      </c>
      <c r="I14149">
        <v>1.74</v>
      </c>
      <c r="J14149">
        <v>1.94</v>
      </c>
      <c r="K14149">
        <v>2.3199999999999998</v>
      </c>
      <c r="L14149">
        <v>2.72</v>
      </c>
    </row>
    <row r="14150" spans="1:12" x14ac:dyDescent="0.2">
      <c r="A14150" s="4">
        <v>42452</v>
      </c>
      <c r="B14150">
        <v>0.27</v>
      </c>
      <c r="C14150">
        <v>0.3</v>
      </c>
      <c r="D14150">
        <v>0.46</v>
      </c>
      <c r="E14150">
        <v>0.64</v>
      </c>
      <c r="F14150">
        <v>0.87</v>
      </c>
      <c r="G14150">
        <v>1.03</v>
      </c>
      <c r="H14150">
        <v>1.37</v>
      </c>
      <c r="I14150">
        <v>1.67</v>
      </c>
      <c r="J14150">
        <v>1.88</v>
      </c>
      <c r="K14150">
        <v>2.25</v>
      </c>
      <c r="L14150">
        <v>2.65</v>
      </c>
    </row>
    <row r="14151" spans="1:12" x14ac:dyDescent="0.2">
      <c r="A14151" s="4">
        <v>42453</v>
      </c>
      <c r="B14151">
        <v>0.24</v>
      </c>
      <c r="C14151">
        <v>0.3</v>
      </c>
      <c r="D14151">
        <v>0.46</v>
      </c>
      <c r="E14151">
        <v>0.63</v>
      </c>
      <c r="F14151">
        <v>0.89</v>
      </c>
      <c r="G14151">
        <v>1.05</v>
      </c>
      <c r="H14151">
        <v>1.39</v>
      </c>
      <c r="I14151">
        <v>1.7</v>
      </c>
      <c r="J14151">
        <v>1.91</v>
      </c>
      <c r="K14151">
        <v>2.2799999999999998</v>
      </c>
      <c r="L14151">
        <v>2.67</v>
      </c>
    </row>
    <row r="14152" spans="1:12" x14ac:dyDescent="0.2">
      <c r="A14152" s="4">
        <v>42454</v>
      </c>
      <c r="B14152" t="s">
        <v>13</v>
      </c>
      <c r="C14152" t="s">
        <v>13</v>
      </c>
      <c r="D14152" t="s">
        <v>13</v>
      </c>
      <c r="E14152" t="s">
        <v>13</v>
      </c>
      <c r="F14152" t="s">
        <v>13</v>
      </c>
      <c r="G14152" t="s">
        <v>13</v>
      </c>
      <c r="H14152" t="s">
        <v>13</v>
      </c>
      <c r="I14152" t="s">
        <v>13</v>
      </c>
      <c r="J14152" t="s">
        <v>13</v>
      </c>
      <c r="K14152" t="s">
        <v>13</v>
      </c>
      <c r="L14152" t="s">
        <v>13</v>
      </c>
    </row>
    <row r="14153" spans="1:12" x14ac:dyDescent="0.2">
      <c r="A14153" s="4">
        <v>42457</v>
      </c>
      <c r="B14153">
        <v>0.19</v>
      </c>
      <c r="C14153">
        <v>0.28999999999999998</v>
      </c>
      <c r="D14153">
        <v>0.49</v>
      </c>
      <c r="E14153">
        <v>0.65</v>
      </c>
      <c r="F14153">
        <v>0.89</v>
      </c>
      <c r="G14153">
        <v>1.04</v>
      </c>
      <c r="H14153">
        <v>1.37</v>
      </c>
      <c r="I14153">
        <v>1.68</v>
      </c>
      <c r="J14153">
        <v>1.89</v>
      </c>
      <c r="K14153">
        <v>2.2599999999999998</v>
      </c>
      <c r="L14153">
        <v>2.66</v>
      </c>
    </row>
    <row r="14154" spans="1:12" x14ac:dyDescent="0.2">
      <c r="A14154" s="4">
        <v>42458</v>
      </c>
      <c r="B14154">
        <v>0.18</v>
      </c>
      <c r="C14154">
        <v>0.23</v>
      </c>
      <c r="D14154">
        <v>0.45</v>
      </c>
      <c r="E14154">
        <v>0.63</v>
      </c>
      <c r="F14154">
        <v>0.78</v>
      </c>
      <c r="G14154">
        <v>0.94</v>
      </c>
      <c r="H14154">
        <v>1.29</v>
      </c>
      <c r="I14154">
        <v>1.59</v>
      </c>
      <c r="J14154">
        <v>1.81</v>
      </c>
      <c r="K14154">
        <v>2.2000000000000002</v>
      </c>
      <c r="L14154">
        <v>2.6</v>
      </c>
    </row>
    <row r="14155" spans="1:12" x14ac:dyDescent="0.2">
      <c r="A14155" s="4">
        <v>42459</v>
      </c>
      <c r="B14155">
        <v>0.14000000000000001</v>
      </c>
      <c r="C14155">
        <v>0.2</v>
      </c>
      <c r="D14155">
        <v>0.39</v>
      </c>
      <c r="E14155">
        <v>0.61</v>
      </c>
      <c r="F14155">
        <v>0.76</v>
      </c>
      <c r="G14155">
        <v>0.91</v>
      </c>
      <c r="H14155">
        <v>1.26</v>
      </c>
      <c r="I14155">
        <v>1.6</v>
      </c>
      <c r="J14155">
        <v>1.83</v>
      </c>
      <c r="K14155">
        <v>2.2400000000000002</v>
      </c>
      <c r="L14155">
        <v>2.65</v>
      </c>
    </row>
    <row r="14156" spans="1:12" x14ac:dyDescent="0.2">
      <c r="A14156" s="4">
        <v>42460</v>
      </c>
      <c r="B14156">
        <v>0.18</v>
      </c>
      <c r="C14156">
        <v>0.21</v>
      </c>
      <c r="D14156">
        <v>0.39</v>
      </c>
      <c r="E14156">
        <v>0.59</v>
      </c>
      <c r="F14156">
        <v>0.73</v>
      </c>
      <c r="G14156">
        <v>0.87</v>
      </c>
      <c r="H14156">
        <v>1.21</v>
      </c>
      <c r="I14156">
        <v>1.54</v>
      </c>
      <c r="J14156">
        <v>1.78</v>
      </c>
      <c r="K14156">
        <v>2.2000000000000002</v>
      </c>
      <c r="L14156">
        <v>2.61</v>
      </c>
    </row>
    <row r="14157" spans="1:12" x14ac:dyDescent="0.2">
      <c r="A14157" s="4">
        <v>42461</v>
      </c>
      <c r="B14157">
        <v>0.2</v>
      </c>
      <c r="C14157">
        <v>0.23</v>
      </c>
      <c r="D14157">
        <v>0.4</v>
      </c>
      <c r="E14157">
        <v>0.62</v>
      </c>
      <c r="F14157">
        <v>0.76</v>
      </c>
      <c r="G14157">
        <v>0.9</v>
      </c>
      <c r="H14157">
        <v>1.24</v>
      </c>
      <c r="I14157">
        <v>1.56</v>
      </c>
      <c r="J14157">
        <v>1.79</v>
      </c>
      <c r="K14157">
        <v>2.2000000000000002</v>
      </c>
      <c r="L14157">
        <v>2.62</v>
      </c>
    </row>
    <row r="14158" spans="1:12" x14ac:dyDescent="0.2">
      <c r="A14158" s="4">
        <v>42464</v>
      </c>
      <c r="B14158">
        <v>0.18</v>
      </c>
      <c r="C14158">
        <v>0.23</v>
      </c>
      <c r="D14158">
        <v>0.38</v>
      </c>
      <c r="E14158">
        <v>0.59</v>
      </c>
      <c r="F14158">
        <v>0.75</v>
      </c>
      <c r="G14158">
        <v>0.88</v>
      </c>
      <c r="H14158">
        <v>1.22</v>
      </c>
      <c r="I14158">
        <v>1.53</v>
      </c>
      <c r="J14158">
        <v>1.78</v>
      </c>
      <c r="K14158">
        <v>2.19</v>
      </c>
      <c r="L14158">
        <v>2.6</v>
      </c>
    </row>
    <row r="14159" spans="1:12" x14ac:dyDescent="0.2">
      <c r="A14159" s="4">
        <v>42465</v>
      </c>
      <c r="B14159">
        <v>0.19</v>
      </c>
      <c r="C14159">
        <v>0.23</v>
      </c>
      <c r="D14159">
        <v>0.36</v>
      </c>
      <c r="E14159">
        <v>0.56000000000000005</v>
      </c>
      <c r="F14159">
        <v>0.72</v>
      </c>
      <c r="G14159">
        <v>0.85</v>
      </c>
      <c r="H14159">
        <v>1.17</v>
      </c>
      <c r="I14159">
        <v>1.49</v>
      </c>
      <c r="J14159">
        <v>1.73</v>
      </c>
      <c r="K14159">
        <v>2.13</v>
      </c>
      <c r="L14159">
        <v>2.54</v>
      </c>
    </row>
    <row r="14160" spans="1:12" x14ac:dyDescent="0.2">
      <c r="A14160" s="4">
        <v>42466</v>
      </c>
      <c r="B14160">
        <v>0.19</v>
      </c>
      <c r="C14160">
        <v>0.23</v>
      </c>
      <c r="D14160">
        <v>0.36</v>
      </c>
      <c r="E14160">
        <v>0.55000000000000004</v>
      </c>
      <c r="F14160">
        <v>0.73</v>
      </c>
      <c r="G14160">
        <v>0.88</v>
      </c>
      <c r="H14160">
        <v>1.2</v>
      </c>
      <c r="I14160">
        <v>1.52</v>
      </c>
      <c r="J14160">
        <v>1.76</v>
      </c>
      <c r="K14160">
        <v>2.17</v>
      </c>
      <c r="L14160">
        <v>2.58</v>
      </c>
    </row>
    <row r="14161" spans="1:12" x14ac:dyDescent="0.2">
      <c r="A14161" s="4">
        <v>42467</v>
      </c>
      <c r="B14161">
        <v>0.2</v>
      </c>
      <c r="C14161">
        <v>0.23</v>
      </c>
      <c r="D14161">
        <v>0.36</v>
      </c>
      <c r="E14161">
        <v>0.52</v>
      </c>
      <c r="F14161">
        <v>0.7</v>
      </c>
      <c r="G14161">
        <v>0.83</v>
      </c>
      <c r="H14161">
        <v>1.1399999999999999</v>
      </c>
      <c r="I14161">
        <v>1.46</v>
      </c>
      <c r="J14161">
        <v>1.7</v>
      </c>
      <c r="K14161">
        <v>2.1</v>
      </c>
      <c r="L14161">
        <v>2.52</v>
      </c>
    </row>
    <row r="14162" spans="1:12" x14ac:dyDescent="0.2">
      <c r="A14162" s="4">
        <v>42468</v>
      </c>
      <c r="B14162">
        <v>0.2</v>
      </c>
      <c r="C14162">
        <v>0.23</v>
      </c>
      <c r="D14162">
        <v>0.34</v>
      </c>
      <c r="E14162">
        <v>0.54</v>
      </c>
      <c r="F14162">
        <v>0.7</v>
      </c>
      <c r="G14162">
        <v>0.84</v>
      </c>
      <c r="H14162">
        <v>1.1599999999999999</v>
      </c>
      <c r="I14162">
        <v>1.47</v>
      </c>
      <c r="J14162">
        <v>1.72</v>
      </c>
      <c r="K14162">
        <v>2.13</v>
      </c>
      <c r="L14162">
        <v>2.5499999999999998</v>
      </c>
    </row>
    <row r="14163" spans="1:12" x14ac:dyDescent="0.2">
      <c r="A14163" s="4">
        <v>42471</v>
      </c>
      <c r="B14163">
        <v>0.19</v>
      </c>
      <c r="C14163">
        <v>0.23</v>
      </c>
      <c r="D14163">
        <v>0.34</v>
      </c>
      <c r="E14163">
        <v>0.53</v>
      </c>
      <c r="F14163">
        <v>0.7</v>
      </c>
      <c r="G14163">
        <v>0.85</v>
      </c>
      <c r="H14163">
        <v>1.1599999999999999</v>
      </c>
      <c r="I14163">
        <v>1.48</v>
      </c>
      <c r="J14163">
        <v>1.73</v>
      </c>
      <c r="K14163">
        <v>2.14</v>
      </c>
      <c r="L14163">
        <v>2.56</v>
      </c>
    </row>
    <row r="14164" spans="1:12" x14ac:dyDescent="0.2">
      <c r="A14164" s="4">
        <v>42472</v>
      </c>
      <c r="B14164">
        <v>0.21</v>
      </c>
      <c r="C14164">
        <v>0.22</v>
      </c>
      <c r="D14164">
        <v>0.34</v>
      </c>
      <c r="E14164">
        <v>0.54</v>
      </c>
      <c r="F14164">
        <v>0.74</v>
      </c>
      <c r="G14164">
        <v>0.9</v>
      </c>
      <c r="H14164">
        <v>1.22</v>
      </c>
      <c r="I14164">
        <v>1.54</v>
      </c>
      <c r="J14164">
        <v>1.79</v>
      </c>
      <c r="K14164">
        <v>2.1800000000000002</v>
      </c>
      <c r="L14164">
        <v>2.61</v>
      </c>
    </row>
    <row r="14165" spans="1:12" x14ac:dyDescent="0.2">
      <c r="A14165" s="4">
        <v>42473</v>
      </c>
      <c r="B14165">
        <v>0.21</v>
      </c>
      <c r="C14165">
        <v>0.23</v>
      </c>
      <c r="D14165">
        <v>0.36</v>
      </c>
      <c r="E14165">
        <v>0.55000000000000004</v>
      </c>
      <c r="F14165">
        <v>0.75</v>
      </c>
      <c r="G14165">
        <v>0.9</v>
      </c>
      <c r="H14165">
        <v>1.22</v>
      </c>
      <c r="I14165">
        <v>1.53</v>
      </c>
      <c r="J14165">
        <v>1.77</v>
      </c>
      <c r="K14165">
        <v>2.16</v>
      </c>
      <c r="L14165">
        <v>2.58</v>
      </c>
    </row>
    <row r="14166" spans="1:12" x14ac:dyDescent="0.2">
      <c r="A14166" s="4">
        <v>42474</v>
      </c>
      <c r="B14166">
        <v>0.21</v>
      </c>
      <c r="C14166">
        <v>0.22</v>
      </c>
      <c r="D14166">
        <v>0.37</v>
      </c>
      <c r="E14166">
        <v>0.55000000000000004</v>
      </c>
      <c r="F14166">
        <v>0.77</v>
      </c>
      <c r="G14166">
        <v>0.92</v>
      </c>
      <c r="H14166">
        <v>1.26</v>
      </c>
      <c r="I14166">
        <v>1.57</v>
      </c>
      <c r="J14166">
        <v>1.8</v>
      </c>
      <c r="K14166">
        <v>2.1800000000000002</v>
      </c>
      <c r="L14166">
        <v>2.61</v>
      </c>
    </row>
    <row r="14167" spans="1:12" x14ac:dyDescent="0.2">
      <c r="A14167" s="4">
        <v>42475</v>
      </c>
      <c r="B14167">
        <v>0.19</v>
      </c>
      <c r="C14167">
        <v>0.22</v>
      </c>
      <c r="D14167">
        <v>0.37</v>
      </c>
      <c r="E14167">
        <v>0.53</v>
      </c>
      <c r="F14167">
        <v>0.74</v>
      </c>
      <c r="G14167">
        <v>0.87</v>
      </c>
      <c r="H14167">
        <v>1.22</v>
      </c>
      <c r="I14167">
        <v>1.52</v>
      </c>
      <c r="J14167">
        <v>1.76</v>
      </c>
      <c r="K14167">
        <v>2.14</v>
      </c>
      <c r="L14167">
        <v>2.56</v>
      </c>
    </row>
    <row r="14168" spans="1:12" x14ac:dyDescent="0.2">
      <c r="A14168" s="4">
        <v>42478</v>
      </c>
      <c r="B14168">
        <v>0.16</v>
      </c>
      <c r="C14168">
        <v>0.22</v>
      </c>
      <c r="D14168">
        <v>0.35</v>
      </c>
      <c r="E14168">
        <v>0.52</v>
      </c>
      <c r="F14168">
        <v>0.75</v>
      </c>
      <c r="G14168">
        <v>0.9</v>
      </c>
      <c r="H14168">
        <v>1.24</v>
      </c>
      <c r="I14168">
        <v>1.54</v>
      </c>
      <c r="J14168">
        <v>1.78</v>
      </c>
      <c r="K14168">
        <v>2.17</v>
      </c>
      <c r="L14168">
        <v>2.58</v>
      </c>
    </row>
    <row r="14169" spans="1:12" x14ac:dyDescent="0.2">
      <c r="A14169" s="4">
        <v>42479</v>
      </c>
      <c r="B14169">
        <v>0.18</v>
      </c>
      <c r="C14169">
        <v>0.21</v>
      </c>
      <c r="D14169">
        <v>0.36</v>
      </c>
      <c r="E14169">
        <v>0.53</v>
      </c>
      <c r="F14169">
        <v>0.77</v>
      </c>
      <c r="G14169">
        <v>0.92</v>
      </c>
      <c r="H14169">
        <v>1.26</v>
      </c>
      <c r="I14169">
        <v>1.57</v>
      </c>
      <c r="J14169">
        <v>1.79</v>
      </c>
      <c r="K14169">
        <v>2.19</v>
      </c>
      <c r="L14169">
        <v>2.6</v>
      </c>
    </row>
    <row r="14170" spans="1:12" x14ac:dyDescent="0.2">
      <c r="A14170" s="4">
        <v>42480</v>
      </c>
      <c r="B14170">
        <v>0.18</v>
      </c>
      <c r="C14170">
        <v>0.23</v>
      </c>
      <c r="D14170">
        <v>0.36</v>
      </c>
      <c r="E14170">
        <v>0.54</v>
      </c>
      <c r="F14170">
        <v>0.8</v>
      </c>
      <c r="G14170">
        <v>0.97</v>
      </c>
      <c r="H14170">
        <v>1.32</v>
      </c>
      <c r="I14170">
        <v>1.63</v>
      </c>
      <c r="J14170">
        <v>1.85</v>
      </c>
      <c r="K14170">
        <v>2.25</v>
      </c>
      <c r="L14170">
        <v>2.66</v>
      </c>
    </row>
    <row r="14171" spans="1:12" x14ac:dyDescent="0.2">
      <c r="A14171" s="4">
        <v>42481</v>
      </c>
      <c r="B14171">
        <v>0.19</v>
      </c>
      <c r="C14171">
        <v>0.23</v>
      </c>
      <c r="D14171">
        <v>0.37</v>
      </c>
      <c r="E14171">
        <v>0.56000000000000005</v>
      </c>
      <c r="F14171">
        <v>0.82</v>
      </c>
      <c r="G14171">
        <v>0.98</v>
      </c>
      <c r="H14171">
        <v>1.35</v>
      </c>
      <c r="I14171">
        <v>1.65</v>
      </c>
      <c r="J14171">
        <v>1.88</v>
      </c>
      <c r="K14171">
        <v>2.29</v>
      </c>
      <c r="L14171">
        <v>2.69</v>
      </c>
    </row>
    <row r="14172" spans="1:12" x14ac:dyDescent="0.2">
      <c r="A14172" s="4">
        <v>42482</v>
      </c>
      <c r="B14172">
        <v>0.19</v>
      </c>
      <c r="C14172">
        <v>0.23</v>
      </c>
      <c r="D14172">
        <v>0.38</v>
      </c>
      <c r="E14172">
        <v>0.56000000000000005</v>
      </c>
      <c r="F14172">
        <v>0.84</v>
      </c>
      <c r="G14172">
        <v>1.01</v>
      </c>
      <c r="H14172">
        <v>1.37</v>
      </c>
      <c r="I14172">
        <v>1.67</v>
      </c>
      <c r="J14172">
        <v>1.89</v>
      </c>
      <c r="K14172">
        <v>2.2999999999999998</v>
      </c>
      <c r="L14172">
        <v>2.7</v>
      </c>
    </row>
    <row r="14173" spans="1:12" x14ac:dyDescent="0.2">
      <c r="A14173" s="4">
        <v>42485</v>
      </c>
      <c r="B14173">
        <v>0.17</v>
      </c>
      <c r="C14173">
        <v>0.25</v>
      </c>
      <c r="D14173">
        <v>0.4</v>
      </c>
      <c r="E14173">
        <v>0.56999999999999995</v>
      </c>
      <c r="F14173">
        <v>0.85</v>
      </c>
      <c r="G14173">
        <v>1.01</v>
      </c>
      <c r="H14173">
        <v>1.38</v>
      </c>
      <c r="I14173">
        <v>1.69</v>
      </c>
      <c r="J14173">
        <v>1.91</v>
      </c>
      <c r="K14173">
        <v>2.3199999999999998</v>
      </c>
      <c r="L14173">
        <v>2.72</v>
      </c>
    </row>
    <row r="14174" spans="1:12" x14ac:dyDescent="0.2">
      <c r="A14174" s="4">
        <v>42486</v>
      </c>
      <c r="B14174">
        <v>0.19</v>
      </c>
      <c r="C14174">
        <v>0.24</v>
      </c>
      <c r="D14174">
        <v>0.43</v>
      </c>
      <c r="E14174">
        <v>0.61</v>
      </c>
      <c r="F14174">
        <v>0.86</v>
      </c>
      <c r="G14174">
        <v>1.04</v>
      </c>
      <c r="H14174">
        <v>1.4</v>
      </c>
      <c r="I14174">
        <v>1.72</v>
      </c>
      <c r="J14174">
        <v>1.94</v>
      </c>
      <c r="K14174">
        <v>2.35</v>
      </c>
      <c r="L14174">
        <v>2.76</v>
      </c>
    </row>
    <row r="14175" spans="1:12" x14ac:dyDescent="0.2">
      <c r="A14175" s="4">
        <v>42487</v>
      </c>
      <c r="B14175">
        <v>0.18</v>
      </c>
      <c r="C14175">
        <v>0.24</v>
      </c>
      <c r="D14175">
        <v>0.4</v>
      </c>
      <c r="E14175">
        <v>0.57999999999999996</v>
      </c>
      <c r="F14175">
        <v>0.83</v>
      </c>
      <c r="G14175">
        <v>0.99</v>
      </c>
      <c r="H14175">
        <v>1.33</v>
      </c>
      <c r="I14175">
        <v>1.64</v>
      </c>
      <c r="J14175">
        <v>1.87</v>
      </c>
      <c r="K14175">
        <v>2.2999999999999998</v>
      </c>
      <c r="L14175">
        <v>2.71</v>
      </c>
    </row>
    <row r="14176" spans="1:12" x14ac:dyDescent="0.2">
      <c r="A14176" s="4">
        <v>42488</v>
      </c>
      <c r="B14176">
        <v>0.17</v>
      </c>
      <c r="C14176">
        <v>0.22</v>
      </c>
      <c r="D14176">
        <v>0.39</v>
      </c>
      <c r="E14176">
        <v>0.56000000000000005</v>
      </c>
      <c r="F14176">
        <v>0.78</v>
      </c>
      <c r="G14176">
        <v>0.93</v>
      </c>
      <c r="H14176">
        <v>1.28</v>
      </c>
      <c r="I14176">
        <v>1.6</v>
      </c>
      <c r="J14176">
        <v>1.84</v>
      </c>
      <c r="K14176">
        <v>2.27</v>
      </c>
      <c r="L14176">
        <v>2.68</v>
      </c>
    </row>
    <row r="14177" spans="1:12" x14ac:dyDescent="0.2">
      <c r="A14177" s="4">
        <v>42489</v>
      </c>
      <c r="B14177">
        <v>0.16</v>
      </c>
      <c r="C14177">
        <v>0.22</v>
      </c>
      <c r="D14177">
        <v>0.4</v>
      </c>
      <c r="E14177">
        <v>0.56000000000000005</v>
      </c>
      <c r="F14177">
        <v>0.77</v>
      </c>
      <c r="G14177">
        <v>0.92</v>
      </c>
      <c r="H14177">
        <v>1.28</v>
      </c>
      <c r="I14177">
        <v>1.6</v>
      </c>
      <c r="J14177">
        <v>1.83</v>
      </c>
      <c r="K14177">
        <v>2.2599999999999998</v>
      </c>
      <c r="L14177">
        <v>2.66</v>
      </c>
    </row>
    <row r="14178" spans="1:12" x14ac:dyDescent="0.2">
      <c r="A14178" s="4">
        <v>42492</v>
      </c>
      <c r="B14178">
        <v>0.11</v>
      </c>
      <c r="C14178">
        <v>0.22</v>
      </c>
      <c r="D14178">
        <v>0.41</v>
      </c>
      <c r="E14178">
        <v>0.55000000000000004</v>
      </c>
      <c r="F14178">
        <v>0.8</v>
      </c>
      <c r="G14178">
        <v>0.96</v>
      </c>
      <c r="H14178">
        <v>1.32</v>
      </c>
      <c r="I14178">
        <v>1.64</v>
      </c>
      <c r="J14178">
        <v>1.88</v>
      </c>
      <c r="K14178">
        <v>2.31</v>
      </c>
      <c r="L14178">
        <v>2.71</v>
      </c>
    </row>
    <row r="14179" spans="1:12" x14ac:dyDescent="0.2">
      <c r="A14179" s="4">
        <v>42493</v>
      </c>
      <c r="B14179">
        <v>0.18</v>
      </c>
      <c r="C14179">
        <v>0.21</v>
      </c>
      <c r="D14179">
        <v>0.4</v>
      </c>
      <c r="E14179">
        <v>0.53</v>
      </c>
      <c r="F14179">
        <v>0.75</v>
      </c>
      <c r="G14179">
        <v>0.92</v>
      </c>
      <c r="H14179">
        <v>1.25</v>
      </c>
      <c r="I14179">
        <v>1.57</v>
      </c>
      <c r="J14179">
        <v>1.81</v>
      </c>
      <c r="K14179">
        <v>2.2400000000000002</v>
      </c>
      <c r="L14179">
        <v>2.66</v>
      </c>
    </row>
    <row r="14180" spans="1:12" x14ac:dyDescent="0.2">
      <c r="A14180" s="4">
        <v>42494</v>
      </c>
      <c r="B14180">
        <v>0.18</v>
      </c>
      <c r="C14180">
        <v>0.19</v>
      </c>
      <c r="D14180">
        <v>0.39</v>
      </c>
      <c r="E14180">
        <v>0.52</v>
      </c>
      <c r="F14180">
        <v>0.75</v>
      </c>
      <c r="G14180">
        <v>0.89</v>
      </c>
      <c r="H14180">
        <v>1.23</v>
      </c>
      <c r="I14180">
        <v>1.55</v>
      </c>
      <c r="J14180">
        <v>1.79</v>
      </c>
      <c r="K14180">
        <v>2.2200000000000002</v>
      </c>
      <c r="L14180">
        <v>2.64</v>
      </c>
    </row>
    <row r="14181" spans="1:12" x14ac:dyDescent="0.2">
      <c r="A14181" s="4">
        <v>42495</v>
      </c>
      <c r="B14181">
        <v>0.2</v>
      </c>
      <c r="C14181">
        <v>0.2</v>
      </c>
      <c r="D14181">
        <v>0.39</v>
      </c>
      <c r="E14181">
        <v>0.51</v>
      </c>
      <c r="F14181">
        <v>0.72</v>
      </c>
      <c r="G14181">
        <v>0.87</v>
      </c>
      <c r="H14181">
        <v>1.2</v>
      </c>
      <c r="I14181">
        <v>1.52</v>
      </c>
      <c r="J14181">
        <v>1.76</v>
      </c>
      <c r="K14181">
        <v>2.17</v>
      </c>
      <c r="L14181">
        <v>2.6</v>
      </c>
    </row>
    <row r="14182" spans="1:12" x14ac:dyDescent="0.2">
      <c r="A14182" s="4">
        <v>42496</v>
      </c>
      <c r="B14182">
        <v>0.2</v>
      </c>
      <c r="C14182">
        <v>0.19</v>
      </c>
      <c r="D14182">
        <v>0.39</v>
      </c>
      <c r="E14182">
        <v>0.51</v>
      </c>
      <c r="F14182">
        <v>0.74</v>
      </c>
      <c r="G14182">
        <v>0.9</v>
      </c>
      <c r="H14182">
        <v>1.23</v>
      </c>
      <c r="I14182">
        <v>1.55</v>
      </c>
      <c r="J14182">
        <v>1.79</v>
      </c>
      <c r="K14182">
        <v>2.2000000000000002</v>
      </c>
      <c r="L14182">
        <v>2.62</v>
      </c>
    </row>
    <row r="14183" spans="1:12" x14ac:dyDescent="0.2">
      <c r="A14183" s="4">
        <v>42499</v>
      </c>
      <c r="B14183">
        <v>0.21</v>
      </c>
      <c r="C14183">
        <v>0.24</v>
      </c>
      <c r="D14183">
        <v>0.38</v>
      </c>
      <c r="E14183">
        <v>0.51</v>
      </c>
      <c r="F14183">
        <v>0.72</v>
      </c>
      <c r="G14183">
        <v>0.86</v>
      </c>
      <c r="H14183">
        <v>1.2</v>
      </c>
      <c r="I14183">
        <v>1.51</v>
      </c>
      <c r="J14183">
        <v>1.77</v>
      </c>
      <c r="K14183">
        <v>2.1800000000000002</v>
      </c>
      <c r="L14183">
        <v>2.61</v>
      </c>
    </row>
    <row r="14184" spans="1:12" x14ac:dyDescent="0.2">
      <c r="A14184" s="4">
        <v>42500</v>
      </c>
      <c r="B14184">
        <v>0.25</v>
      </c>
      <c r="C14184">
        <v>0.24</v>
      </c>
      <c r="D14184">
        <v>0.36</v>
      </c>
      <c r="E14184">
        <v>0.52</v>
      </c>
      <c r="F14184">
        <v>0.72</v>
      </c>
      <c r="G14184">
        <v>0.88</v>
      </c>
      <c r="H14184">
        <v>1.2</v>
      </c>
      <c r="I14184">
        <v>1.52</v>
      </c>
      <c r="J14184">
        <v>1.77</v>
      </c>
      <c r="K14184">
        <v>2.1800000000000002</v>
      </c>
      <c r="L14184">
        <v>2.61</v>
      </c>
    </row>
    <row r="14185" spans="1:12" x14ac:dyDescent="0.2">
      <c r="A14185" s="4">
        <v>42501</v>
      </c>
      <c r="B14185">
        <v>0.25</v>
      </c>
      <c r="C14185">
        <v>0.26</v>
      </c>
      <c r="D14185">
        <v>0.37</v>
      </c>
      <c r="E14185">
        <v>0.53</v>
      </c>
      <c r="F14185">
        <v>0.74</v>
      </c>
      <c r="G14185">
        <v>0.87</v>
      </c>
      <c r="H14185">
        <v>1.2</v>
      </c>
      <c r="I14185">
        <v>1.51</v>
      </c>
      <c r="J14185">
        <v>1.73</v>
      </c>
      <c r="K14185">
        <v>2.15</v>
      </c>
      <c r="L14185">
        <v>2.58</v>
      </c>
    </row>
    <row r="14186" spans="1:12" x14ac:dyDescent="0.2">
      <c r="A14186" s="4">
        <v>42502</v>
      </c>
      <c r="B14186">
        <v>0.25</v>
      </c>
      <c r="C14186">
        <v>0.27</v>
      </c>
      <c r="D14186">
        <v>0.37</v>
      </c>
      <c r="E14186">
        <v>0.54</v>
      </c>
      <c r="F14186">
        <v>0.76</v>
      </c>
      <c r="G14186">
        <v>0.92</v>
      </c>
      <c r="H14186">
        <v>1.24</v>
      </c>
      <c r="I14186">
        <v>1.54</v>
      </c>
      <c r="J14186">
        <v>1.75</v>
      </c>
      <c r="K14186">
        <v>2.1800000000000002</v>
      </c>
      <c r="L14186">
        <v>2.6</v>
      </c>
    </row>
    <row r="14187" spans="1:12" x14ac:dyDescent="0.2">
      <c r="A14187" s="4">
        <v>42503</v>
      </c>
      <c r="B14187">
        <v>0.25</v>
      </c>
      <c r="C14187">
        <v>0.28999999999999998</v>
      </c>
      <c r="D14187">
        <v>0.38</v>
      </c>
      <c r="E14187">
        <v>0.55000000000000004</v>
      </c>
      <c r="F14187">
        <v>0.76</v>
      </c>
      <c r="G14187">
        <v>0.91</v>
      </c>
      <c r="H14187">
        <v>1.22</v>
      </c>
      <c r="I14187">
        <v>1.51</v>
      </c>
      <c r="J14187">
        <v>1.71</v>
      </c>
      <c r="K14187">
        <v>2.14</v>
      </c>
      <c r="L14187">
        <v>2.5499999999999998</v>
      </c>
    </row>
    <row r="14188" spans="1:12" x14ac:dyDescent="0.2">
      <c r="A14188" s="4">
        <v>42506</v>
      </c>
      <c r="B14188">
        <v>0.21</v>
      </c>
      <c r="C14188">
        <v>0.28000000000000003</v>
      </c>
      <c r="D14188">
        <v>0.38</v>
      </c>
      <c r="E14188">
        <v>0.56999999999999995</v>
      </c>
      <c r="F14188">
        <v>0.79</v>
      </c>
      <c r="G14188">
        <v>0.94</v>
      </c>
      <c r="H14188">
        <v>1.26</v>
      </c>
      <c r="I14188">
        <v>1.55</v>
      </c>
      <c r="J14188">
        <v>1.75</v>
      </c>
      <c r="K14188">
        <v>2.1800000000000002</v>
      </c>
      <c r="L14188">
        <v>2.59</v>
      </c>
    </row>
    <row r="14189" spans="1:12" x14ac:dyDescent="0.2">
      <c r="A14189" s="4">
        <v>42507</v>
      </c>
      <c r="B14189">
        <v>0.25</v>
      </c>
      <c r="C14189">
        <v>0.28000000000000003</v>
      </c>
      <c r="D14189">
        <v>0.4</v>
      </c>
      <c r="E14189">
        <v>0.57999999999999996</v>
      </c>
      <c r="F14189">
        <v>0.82</v>
      </c>
      <c r="G14189">
        <v>0.97</v>
      </c>
      <c r="H14189">
        <v>1.29</v>
      </c>
      <c r="I14189">
        <v>1.57</v>
      </c>
      <c r="J14189">
        <v>1.76</v>
      </c>
      <c r="K14189">
        <v>2.1800000000000002</v>
      </c>
      <c r="L14189">
        <v>2.59</v>
      </c>
    </row>
    <row r="14190" spans="1:12" x14ac:dyDescent="0.2">
      <c r="A14190" s="4">
        <v>42508</v>
      </c>
      <c r="B14190">
        <v>0.25</v>
      </c>
      <c r="C14190">
        <v>0.3</v>
      </c>
      <c r="D14190">
        <v>0.43</v>
      </c>
      <c r="E14190">
        <v>0.63</v>
      </c>
      <c r="F14190">
        <v>0.9</v>
      </c>
      <c r="G14190">
        <v>1.08</v>
      </c>
      <c r="H14190">
        <v>1.41</v>
      </c>
      <c r="I14190">
        <v>1.69</v>
      </c>
      <c r="J14190">
        <v>1.87</v>
      </c>
      <c r="K14190">
        <v>2.27</v>
      </c>
      <c r="L14190">
        <v>2.67</v>
      </c>
    </row>
    <row r="14191" spans="1:12" x14ac:dyDescent="0.2">
      <c r="A14191" s="4">
        <v>42509</v>
      </c>
      <c r="B14191">
        <v>0.25</v>
      </c>
      <c r="C14191">
        <v>0.31</v>
      </c>
      <c r="D14191">
        <v>0.43</v>
      </c>
      <c r="E14191">
        <v>0.64</v>
      </c>
      <c r="F14191">
        <v>0.89</v>
      </c>
      <c r="G14191">
        <v>1.06</v>
      </c>
      <c r="H14191">
        <v>1.38</v>
      </c>
      <c r="I14191">
        <v>1.67</v>
      </c>
      <c r="J14191">
        <v>1.85</v>
      </c>
      <c r="K14191">
        <v>2.2400000000000002</v>
      </c>
      <c r="L14191">
        <v>2.64</v>
      </c>
    </row>
    <row r="14192" spans="1:12" x14ac:dyDescent="0.2">
      <c r="A14192" s="4">
        <v>42510</v>
      </c>
      <c r="B14192">
        <v>0.26</v>
      </c>
      <c r="C14192">
        <v>0.33</v>
      </c>
      <c r="D14192">
        <v>0.46</v>
      </c>
      <c r="E14192">
        <v>0.67</v>
      </c>
      <c r="F14192">
        <v>0.89</v>
      </c>
      <c r="G14192">
        <v>1.05</v>
      </c>
      <c r="H14192">
        <v>1.38</v>
      </c>
      <c r="I14192">
        <v>1.65</v>
      </c>
      <c r="J14192">
        <v>1.85</v>
      </c>
      <c r="K14192">
        <v>2.2400000000000002</v>
      </c>
      <c r="L14192">
        <v>2.63</v>
      </c>
    </row>
    <row r="14193" spans="1:12" x14ac:dyDescent="0.2">
      <c r="A14193" s="4">
        <v>42513</v>
      </c>
      <c r="B14193">
        <v>0.26</v>
      </c>
      <c r="C14193">
        <v>0.35</v>
      </c>
      <c r="D14193">
        <v>0.48</v>
      </c>
      <c r="E14193">
        <v>0.69</v>
      </c>
      <c r="F14193">
        <v>0.91</v>
      </c>
      <c r="G14193">
        <v>1.05</v>
      </c>
      <c r="H14193">
        <v>1.38</v>
      </c>
      <c r="I14193">
        <v>1.65</v>
      </c>
      <c r="J14193">
        <v>1.84</v>
      </c>
      <c r="K14193">
        <v>2.23</v>
      </c>
      <c r="L14193">
        <v>2.63</v>
      </c>
    </row>
    <row r="14194" spans="1:12" x14ac:dyDescent="0.2">
      <c r="A14194" s="4">
        <v>42514</v>
      </c>
      <c r="B14194">
        <v>0.28000000000000003</v>
      </c>
      <c r="C14194">
        <v>0.35</v>
      </c>
      <c r="D14194">
        <v>0.48</v>
      </c>
      <c r="E14194">
        <v>0.69</v>
      </c>
      <c r="F14194">
        <v>0.92</v>
      </c>
      <c r="G14194">
        <v>1.08</v>
      </c>
      <c r="H14194">
        <v>1.41</v>
      </c>
      <c r="I14194">
        <v>1.68</v>
      </c>
      <c r="J14194">
        <v>1.86</v>
      </c>
      <c r="K14194">
        <v>2.25</v>
      </c>
      <c r="L14194">
        <v>2.65</v>
      </c>
    </row>
    <row r="14195" spans="1:12" x14ac:dyDescent="0.2">
      <c r="A14195" s="4">
        <v>42515</v>
      </c>
      <c r="B14195">
        <v>0.24</v>
      </c>
      <c r="C14195">
        <v>0.33</v>
      </c>
      <c r="D14195">
        <v>0.47</v>
      </c>
      <c r="E14195">
        <v>0.67</v>
      </c>
      <c r="F14195">
        <v>0.92</v>
      </c>
      <c r="G14195">
        <v>1.08</v>
      </c>
      <c r="H14195">
        <v>1.4</v>
      </c>
      <c r="I14195">
        <v>1.69</v>
      </c>
      <c r="J14195">
        <v>1.87</v>
      </c>
      <c r="K14195">
        <v>2.27</v>
      </c>
      <c r="L14195">
        <v>2.67</v>
      </c>
    </row>
    <row r="14196" spans="1:12" x14ac:dyDescent="0.2">
      <c r="A14196" s="4">
        <v>42516</v>
      </c>
      <c r="B14196">
        <v>0.17</v>
      </c>
      <c r="C14196">
        <v>0.31</v>
      </c>
      <c r="D14196">
        <v>0.46</v>
      </c>
      <c r="E14196">
        <v>0.65</v>
      </c>
      <c r="F14196">
        <v>0.87</v>
      </c>
      <c r="G14196">
        <v>1.03</v>
      </c>
      <c r="H14196">
        <v>1.35</v>
      </c>
      <c r="I14196">
        <v>1.65</v>
      </c>
      <c r="J14196">
        <v>1.83</v>
      </c>
      <c r="K14196">
        <v>2.2400000000000002</v>
      </c>
      <c r="L14196">
        <v>2.64</v>
      </c>
    </row>
    <row r="14197" spans="1:12" x14ac:dyDescent="0.2">
      <c r="A14197" s="4">
        <v>42517</v>
      </c>
      <c r="B14197">
        <v>0.23</v>
      </c>
      <c r="C14197">
        <v>0.32</v>
      </c>
      <c r="D14197">
        <v>0.47</v>
      </c>
      <c r="E14197">
        <v>0.68</v>
      </c>
      <c r="F14197">
        <v>0.9</v>
      </c>
      <c r="G14197">
        <v>1.06</v>
      </c>
      <c r="H14197">
        <v>1.39</v>
      </c>
      <c r="I14197">
        <v>1.67</v>
      </c>
      <c r="J14197">
        <v>1.85</v>
      </c>
      <c r="K14197">
        <v>2.25</v>
      </c>
      <c r="L14197">
        <v>2.65</v>
      </c>
    </row>
    <row r="14198" spans="1:12" x14ac:dyDescent="0.2">
      <c r="A14198" s="4">
        <v>42520</v>
      </c>
      <c r="B14198" t="s">
        <v>13</v>
      </c>
      <c r="C14198" t="s">
        <v>13</v>
      </c>
      <c r="D14198" t="s">
        <v>13</v>
      </c>
      <c r="E14198" t="s">
        <v>13</v>
      </c>
      <c r="F14198" t="s">
        <v>13</v>
      </c>
      <c r="G14198" t="s">
        <v>13</v>
      </c>
      <c r="H14198" t="s">
        <v>13</v>
      </c>
      <c r="I14198" t="s">
        <v>13</v>
      </c>
      <c r="J14198" t="s">
        <v>13</v>
      </c>
      <c r="K14198" t="s">
        <v>13</v>
      </c>
      <c r="L14198" t="s">
        <v>13</v>
      </c>
    </row>
    <row r="14199" spans="1:12" x14ac:dyDescent="0.2">
      <c r="A14199" s="4">
        <v>42521</v>
      </c>
      <c r="B14199">
        <v>0.27</v>
      </c>
      <c r="C14199">
        <v>0.34</v>
      </c>
      <c r="D14199">
        <v>0.49</v>
      </c>
      <c r="E14199">
        <v>0.68</v>
      </c>
      <c r="F14199">
        <v>0.87</v>
      </c>
      <c r="G14199">
        <v>1.03</v>
      </c>
      <c r="H14199">
        <v>1.37</v>
      </c>
      <c r="I14199">
        <v>1.66</v>
      </c>
      <c r="J14199">
        <v>1.84</v>
      </c>
      <c r="K14199">
        <v>2.23</v>
      </c>
      <c r="L14199">
        <v>2.64</v>
      </c>
    </row>
    <row r="14200" spans="1:12" x14ac:dyDescent="0.2">
      <c r="A14200" s="4">
        <v>42522</v>
      </c>
      <c r="B14200">
        <v>0.27</v>
      </c>
      <c r="C14200">
        <v>0.3</v>
      </c>
      <c r="D14200">
        <v>0.49</v>
      </c>
      <c r="E14200">
        <v>0.7</v>
      </c>
      <c r="F14200">
        <v>0.91</v>
      </c>
      <c r="G14200">
        <v>1.07</v>
      </c>
      <c r="H14200">
        <v>1.39</v>
      </c>
      <c r="I14200">
        <v>1.67</v>
      </c>
      <c r="J14200">
        <v>1.85</v>
      </c>
      <c r="K14200">
        <v>2.2200000000000002</v>
      </c>
      <c r="L14200">
        <v>2.63</v>
      </c>
    </row>
    <row r="14201" spans="1:12" x14ac:dyDescent="0.2">
      <c r="A14201" s="4">
        <v>42523</v>
      </c>
      <c r="B14201">
        <v>0.19</v>
      </c>
      <c r="C14201">
        <v>0.28999999999999998</v>
      </c>
      <c r="D14201">
        <v>0.48</v>
      </c>
      <c r="E14201">
        <v>0.68</v>
      </c>
      <c r="F14201">
        <v>0.89</v>
      </c>
      <c r="G14201">
        <v>1.03</v>
      </c>
      <c r="H14201">
        <v>1.36</v>
      </c>
      <c r="I14201">
        <v>1.63</v>
      </c>
      <c r="J14201">
        <v>1.81</v>
      </c>
      <c r="K14201">
        <v>2.17</v>
      </c>
      <c r="L14201">
        <v>2.58</v>
      </c>
    </row>
    <row r="14202" spans="1:12" x14ac:dyDescent="0.2">
      <c r="A14202" s="4">
        <v>42524</v>
      </c>
      <c r="B14202">
        <v>0.19</v>
      </c>
      <c r="C14202">
        <v>0.3</v>
      </c>
      <c r="D14202">
        <v>0.43</v>
      </c>
      <c r="E14202">
        <v>0.6</v>
      </c>
      <c r="F14202">
        <v>0.78</v>
      </c>
      <c r="G14202">
        <v>0.92</v>
      </c>
      <c r="H14202">
        <v>1.23</v>
      </c>
      <c r="I14202">
        <v>1.5</v>
      </c>
      <c r="J14202">
        <v>1.71</v>
      </c>
      <c r="K14202">
        <v>2.09</v>
      </c>
      <c r="L14202">
        <v>2.52</v>
      </c>
    </row>
    <row r="14203" spans="1:12" x14ac:dyDescent="0.2">
      <c r="A14203" s="4">
        <v>42527</v>
      </c>
      <c r="B14203">
        <v>0.19</v>
      </c>
      <c r="C14203">
        <v>0.28000000000000003</v>
      </c>
      <c r="D14203">
        <v>0.43</v>
      </c>
      <c r="E14203">
        <v>0.6</v>
      </c>
      <c r="F14203">
        <v>0.8</v>
      </c>
      <c r="G14203">
        <v>0.94</v>
      </c>
      <c r="H14203">
        <v>1.25</v>
      </c>
      <c r="I14203">
        <v>1.53</v>
      </c>
      <c r="J14203">
        <v>1.73</v>
      </c>
      <c r="K14203">
        <v>2.12</v>
      </c>
      <c r="L14203">
        <v>2.5499999999999998</v>
      </c>
    </row>
    <row r="14204" spans="1:12" x14ac:dyDescent="0.2">
      <c r="A14204" s="4">
        <v>42528</v>
      </c>
      <c r="B14204">
        <v>0.2</v>
      </c>
      <c r="C14204">
        <v>0.28000000000000003</v>
      </c>
      <c r="D14204">
        <v>0.43</v>
      </c>
      <c r="E14204">
        <v>0.59</v>
      </c>
      <c r="F14204">
        <v>0.78</v>
      </c>
      <c r="G14204">
        <v>0.94</v>
      </c>
      <c r="H14204">
        <v>1.23</v>
      </c>
      <c r="I14204">
        <v>1.51</v>
      </c>
      <c r="J14204">
        <v>1.72</v>
      </c>
      <c r="K14204">
        <v>2.1</v>
      </c>
      <c r="L14204">
        <v>2.54</v>
      </c>
    </row>
    <row r="14205" spans="1:12" x14ac:dyDescent="0.2">
      <c r="A14205" s="4">
        <v>42529</v>
      </c>
      <c r="B14205">
        <v>0.2</v>
      </c>
      <c r="C14205">
        <v>0.24</v>
      </c>
      <c r="D14205">
        <v>0.43</v>
      </c>
      <c r="E14205">
        <v>0.6</v>
      </c>
      <c r="F14205">
        <v>0.78</v>
      </c>
      <c r="G14205">
        <v>0.93</v>
      </c>
      <c r="H14205">
        <v>1.23</v>
      </c>
      <c r="I14205">
        <v>1.51</v>
      </c>
      <c r="J14205">
        <v>1.71</v>
      </c>
      <c r="K14205">
        <v>2.08</v>
      </c>
      <c r="L14205">
        <v>2.5099999999999998</v>
      </c>
    </row>
    <row r="14206" spans="1:12" x14ac:dyDescent="0.2">
      <c r="A14206" s="4">
        <v>42530</v>
      </c>
      <c r="B14206">
        <v>0.21</v>
      </c>
      <c r="C14206">
        <v>0.26</v>
      </c>
      <c r="D14206">
        <v>0.43</v>
      </c>
      <c r="E14206">
        <v>0.59</v>
      </c>
      <c r="F14206">
        <v>0.77</v>
      </c>
      <c r="G14206">
        <v>0.91</v>
      </c>
      <c r="H14206">
        <v>1.22</v>
      </c>
      <c r="I14206">
        <v>1.49</v>
      </c>
      <c r="J14206">
        <v>1.68</v>
      </c>
      <c r="K14206">
        <v>2.0499999999999998</v>
      </c>
      <c r="L14206">
        <v>2.48</v>
      </c>
    </row>
    <row r="14207" spans="1:12" x14ac:dyDescent="0.2">
      <c r="A14207" s="4">
        <v>42531</v>
      </c>
      <c r="B14207">
        <v>0.18</v>
      </c>
      <c r="C14207">
        <v>0.26</v>
      </c>
      <c r="D14207">
        <v>0.42</v>
      </c>
      <c r="E14207">
        <v>0.56999999999999995</v>
      </c>
      <c r="F14207">
        <v>0.73</v>
      </c>
      <c r="G14207">
        <v>0.87</v>
      </c>
      <c r="H14207">
        <v>1.17</v>
      </c>
      <c r="I14207">
        <v>1.44</v>
      </c>
      <c r="J14207">
        <v>1.64</v>
      </c>
      <c r="K14207">
        <v>2.02</v>
      </c>
      <c r="L14207">
        <v>2.44</v>
      </c>
    </row>
    <row r="14208" spans="1:12" x14ac:dyDescent="0.2">
      <c r="A14208" s="4">
        <v>42534</v>
      </c>
      <c r="B14208">
        <v>0.23</v>
      </c>
      <c r="C14208">
        <v>0.27</v>
      </c>
      <c r="D14208">
        <v>0.4</v>
      </c>
      <c r="E14208">
        <v>0.55000000000000004</v>
      </c>
      <c r="F14208">
        <v>0.73</v>
      </c>
      <c r="G14208">
        <v>0.84</v>
      </c>
      <c r="H14208">
        <v>1.1399999999999999</v>
      </c>
      <c r="I14208">
        <v>1.42</v>
      </c>
      <c r="J14208">
        <v>1.62</v>
      </c>
      <c r="K14208">
        <v>2.0099999999999998</v>
      </c>
      <c r="L14208">
        <v>2.4300000000000002</v>
      </c>
    </row>
    <row r="14209" spans="1:12" x14ac:dyDescent="0.2">
      <c r="A14209" s="4">
        <v>42535</v>
      </c>
      <c r="B14209">
        <v>0.24</v>
      </c>
      <c r="C14209">
        <v>0.27</v>
      </c>
      <c r="D14209">
        <v>0.41</v>
      </c>
      <c r="E14209">
        <v>0.55000000000000004</v>
      </c>
      <c r="F14209">
        <v>0.74</v>
      </c>
      <c r="G14209">
        <v>0.85</v>
      </c>
      <c r="H14209">
        <v>1.1499999999999999</v>
      </c>
      <c r="I14209">
        <v>1.42</v>
      </c>
      <c r="J14209">
        <v>1.62</v>
      </c>
      <c r="K14209">
        <v>2</v>
      </c>
      <c r="L14209">
        <v>2.4300000000000002</v>
      </c>
    </row>
    <row r="14210" spans="1:12" x14ac:dyDescent="0.2">
      <c r="A14210" s="4">
        <v>42536</v>
      </c>
      <c r="B14210">
        <v>0.23</v>
      </c>
      <c r="C14210">
        <v>0.26</v>
      </c>
      <c r="D14210">
        <v>0.37</v>
      </c>
      <c r="E14210">
        <v>0.52</v>
      </c>
      <c r="F14210">
        <v>0.69</v>
      </c>
      <c r="G14210">
        <v>0.81</v>
      </c>
      <c r="H14210">
        <v>1.1000000000000001</v>
      </c>
      <c r="I14210">
        <v>1.38</v>
      </c>
      <c r="J14210">
        <v>1.6</v>
      </c>
      <c r="K14210">
        <v>1.99</v>
      </c>
      <c r="L14210">
        <v>2.4300000000000002</v>
      </c>
    </row>
    <row r="14211" spans="1:12" x14ac:dyDescent="0.2">
      <c r="A14211" s="4">
        <v>42537</v>
      </c>
      <c r="B14211">
        <v>0.23</v>
      </c>
      <c r="C14211">
        <v>0.27</v>
      </c>
      <c r="D14211">
        <v>0.36</v>
      </c>
      <c r="E14211">
        <v>0.53</v>
      </c>
      <c r="F14211">
        <v>0.7</v>
      </c>
      <c r="G14211">
        <v>0.81</v>
      </c>
      <c r="H14211">
        <v>1.1000000000000001</v>
      </c>
      <c r="I14211">
        <v>1.37</v>
      </c>
      <c r="J14211">
        <v>1.57</v>
      </c>
      <c r="K14211">
        <v>1.96</v>
      </c>
      <c r="L14211">
        <v>2.39</v>
      </c>
    </row>
    <row r="14212" spans="1:12" x14ac:dyDescent="0.2">
      <c r="A14212" s="4">
        <v>42538</v>
      </c>
      <c r="B14212">
        <v>0.22</v>
      </c>
      <c r="C14212">
        <v>0.27</v>
      </c>
      <c r="D14212">
        <v>0.37</v>
      </c>
      <c r="E14212">
        <v>0.51</v>
      </c>
      <c r="F14212">
        <v>0.7</v>
      </c>
      <c r="G14212">
        <v>0.83</v>
      </c>
      <c r="H14212">
        <v>1.1299999999999999</v>
      </c>
      <c r="I14212">
        <v>1.41</v>
      </c>
      <c r="J14212">
        <v>1.62</v>
      </c>
      <c r="K14212">
        <v>1.99</v>
      </c>
      <c r="L14212">
        <v>2.4300000000000002</v>
      </c>
    </row>
    <row r="14213" spans="1:12" x14ac:dyDescent="0.2">
      <c r="A14213" s="4">
        <v>42541</v>
      </c>
      <c r="B14213">
        <v>0.23</v>
      </c>
      <c r="C14213">
        <v>0.28000000000000003</v>
      </c>
      <c r="D14213">
        <v>0.41</v>
      </c>
      <c r="E14213">
        <v>0.56000000000000005</v>
      </c>
      <c r="F14213">
        <v>0.74</v>
      </c>
      <c r="G14213">
        <v>0.87</v>
      </c>
      <c r="H14213">
        <v>1.17</v>
      </c>
      <c r="I14213">
        <v>1.45</v>
      </c>
      <c r="J14213">
        <v>1.67</v>
      </c>
      <c r="K14213">
        <v>2.0299999999999998</v>
      </c>
      <c r="L14213">
        <v>2.4700000000000002</v>
      </c>
    </row>
    <row r="14214" spans="1:12" x14ac:dyDescent="0.2">
      <c r="A14214" s="4">
        <v>42542</v>
      </c>
      <c r="B14214">
        <v>0.25</v>
      </c>
      <c r="C14214">
        <v>0.27</v>
      </c>
      <c r="D14214">
        <v>0.41</v>
      </c>
      <c r="E14214">
        <v>0.56999999999999995</v>
      </c>
      <c r="F14214">
        <v>0.76</v>
      </c>
      <c r="G14214">
        <v>0.89</v>
      </c>
      <c r="H14214">
        <v>1.22</v>
      </c>
      <c r="I14214">
        <v>1.49</v>
      </c>
      <c r="J14214">
        <v>1.71</v>
      </c>
      <c r="K14214">
        <v>2.0699999999999998</v>
      </c>
      <c r="L14214">
        <v>2.5</v>
      </c>
    </row>
    <row r="14215" spans="1:12" x14ac:dyDescent="0.2">
      <c r="A14215" s="4">
        <v>42543</v>
      </c>
      <c r="B14215">
        <v>0.25</v>
      </c>
      <c r="C14215">
        <v>0.27</v>
      </c>
      <c r="D14215">
        <v>0.4</v>
      </c>
      <c r="E14215">
        <v>0.56000000000000005</v>
      </c>
      <c r="F14215">
        <v>0.75</v>
      </c>
      <c r="G14215">
        <v>0.88</v>
      </c>
      <c r="H14215">
        <v>1.2</v>
      </c>
      <c r="I14215">
        <v>1.49</v>
      </c>
      <c r="J14215">
        <v>1.69</v>
      </c>
      <c r="K14215">
        <v>2.06</v>
      </c>
      <c r="L14215">
        <v>2.5</v>
      </c>
    </row>
    <row r="14216" spans="1:12" x14ac:dyDescent="0.2">
      <c r="A14216" s="4">
        <v>42544</v>
      </c>
      <c r="B14216">
        <v>0.27</v>
      </c>
      <c r="C14216">
        <v>0.31</v>
      </c>
      <c r="D14216">
        <v>0.43</v>
      </c>
      <c r="E14216">
        <v>0.57999999999999996</v>
      </c>
      <c r="F14216">
        <v>0.78</v>
      </c>
      <c r="G14216">
        <v>0.92</v>
      </c>
      <c r="H14216">
        <v>1.25</v>
      </c>
      <c r="I14216">
        <v>1.54</v>
      </c>
      <c r="J14216">
        <v>1.74</v>
      </c>
      <c r="K14216">
        <v>2.12</v>
      </c>
      <c r="L14216">
        <v>2.5499999999999998</v>
      </c>
    </row>
    <row r="14217" spans="1:12" x14ac:dyDescent="0.2">
      <c r="A14217" s="4">
        <v>42545</v>
      </c>
      <c r="B14217">
        <v>0.24</v>
      </c>
      <c r="C14217">
        <v>0.27</v>
      </c>
      <c r="D14217">
        <v>0.38</v>
      </c>
      <c r="E14217">
        <v>0.48</v>
      </c>
      <c r="F14217">
        <v>0.64</v>
      </c>
      <c r="G14217">
        <v>0.76</v>
      </c>
      <c r="H14217">
        <v>1.08</v>
      </c>
      <c r="I14217">
        <v>1.35</v>
      </c>
      <c r="J14217">
        <v>1.57</v>
      </c>
      <c r="K14217">
        <v>1.96</v>
      </c>
      <c r="L14217">
        <v>2.42</v>
      </c>
    </row>
    <row r="14218" spans="1:12" x14ac:dyDescent="0.2">
      <c r="A14218" s="4">
        <v>42548</v>
      </c>
      <c r="B14218">
        <v>0.22</v>
      </c>
      <c r="C14218">
        <v>0.27</v>
      </c>
      <c r="D14218">
        <v>0.35</v>
      </c>
      <c r="E14218">
        <v>0.45</v>
      </c>
      <c r="F14218">
        <v>0.61</v>
      </c>
      <c r="G14218">
        <v>0.7</v>
      </c>
      <c r="H14218">
        <v>1</v>
      </c>
      <c r="I14218">
        <v>1.26</v>
      </c>
      <c r="J14218">
        <v>1.46</v>
      </c>
      <c r="K14218">
        <v>1.83</v>
      </c>
      <c r="L14218">
        <v>2.2799999999999998</v>
      </c>
    </row>
    <row r="14219" spans="1:12" x14ac:dyDescent="0.2">
      <c r="A14219" s="4">
        <v>42549</v>
      </c>
      <c r="B14219">
        <v>0.25</v>
      </c>
      <c r="C14219">
        <v>0.26</v>
      </c>
      <c r="D14219">
        <v>0.35</v>
      </c>
      <c r="E14219">
        <v>0.45</v>
      </c>
      <c r="F14219">
        <v>0.61</v>
      </c>
      <c r="G14219">
        <v>0.71</v>
      </c>
      <c r="H14219">
        <v>1</v>
      </c>
      <c r="I14219">
        <v>1.26</v>
      </c>
      <c r="J14219">
        <v>1.46</v>
      </c>
      <c r="K14219">
        <v>1.83</v>
      </c>
      <c r="L14219">
        <v>2.27</v>
      </c>
    </row>
    <row r="14220" spans="1:12" x14ac:dyDescent="0.2">
      <c r="A14220" s="4">
        <v>42550</v>
      </c>
      <c r="B14220">
        <v>0.18</v>
      </c>
      <c r="C14220">
        <v>0.26</v>
      </c>
      <c r="D14220">
        <v>0.35</v>
      </c>
      <c r="E14220">
        <v>0.46</v>
      </c>
      <c r="F14220">
        <v>0.62</v>
      </c>
      <c r="G14220">
        <v>0.74</v>
      </c>
      <c r="H14220">
        <v>1.03</v>
      </c>
      <c r="I14220">
        <v>1.3</v>
      </c>
      <c r="J14220">
        <v>1.5</v>
      </c>
      <c r="K14220">
        <v>1.86</v>
      </c>
      <c r="L14220">
        <v>2.2999999999999998</v>
      </c>
    </row>
    <row r="14221" spans="1:12" x14ac:dyDescent="0.2">
      <c r="A14221" s="4">
        <v>42551</v>
      </c>
      <c r="B14221">
        <v>0.2</v>
      </c>
      <c r="C14221">
        <v>0.26</v>
      </c>
      <c r="D14221">
        <v>0.36</v>
      </c>
      <c r="E14221">
        <v>0.45</v>
      </c>
      <c r="F14221">
        <v>0.57999999999999996</v>
      </c>
      <c r="G14221">
        <v>0.71</v>
      </c>
      <c r="H14221">
        <v>1.01</v>
      </c>
      <c r="I14221">
        <v>1.29</v>
      </c>
      <c r="J14221">
        <v>1.49</v>
      </c>
      <c r="K14221">
        <v>1.86</v>
      </c>
      <c r="L14221">
        <v>2.2999999999999998</v>
      </c>
    </row>
    <row r="14222" spans="1:12" x14ac:dyDescent="0.2">
      <c r="A14222" s="4">
        <v>42552</v>
      </c>
      <c r="B14222">
        <v>0.24</v>
      </c>
      <c r="C14222">
        <v>0.28000000000000003</v>
      </c>
      <c r="D14222">
        <v>0.37</v>
      </c>
      <c r="E14222">
        <v>0.45</v>
      </c>
      <c r="F14222">
        <v>0.59</v>
      </c>
      <c r="G14222">
        <v>0.71</v>
      </c>
      <c r="H14222">
        <v>1</v>
      </c>
      <c r="I14222">
        <v>1.27</v>
      </c>
      <c r="J14222">
        <v>1.46</v>
      </c>
      <c r="K14222">
        <v>1.81</v>
      </c>
      <c r="L14222">
        <v>2.2400000000000002</v>
      </c>
    </row>
    <row r="14223" spans="1:12" x14ac:dyDescent="0.2">
      <c r="A14223" s="4">
        <v>42555</v>
      </c>
      <c r="B14223" t="s">
        <v>13</v>
      </c>
      <c r="C14223" t="s">
        <v>13</v>
      </c>
      <c r="D14223" t="s">
        <v>13</v>
      </c>
      <c r="E14223" t="s">
        <v>13</v>
      </c>
      <c r="F14223" t="s">
        <v>13</v>
      </c>
      <c r="G14223" t="s">
        <v>13</v>
      </c>
      <c r="H14223" t="s">
        <v>13</v>
      </c>
      <c r="I14223" t="s">
        <v>13</v>
      </c>
      <c r="J14223" t="s">
        <v>13</v>
      </c>
      <c r="K14223" t="s">
        <v>13</v>
      </c>
      <c r="L14223" t="s">
        <v>13</v>
      </c>
    </row>
    <row r="14224" spans="1:12" x14ac:dyDescent="0.2">
      <c r="A14224" s="4">
        <v>42556</v>
      </c>
      <c r="B14224">
        <v>0.27</v>
      </c>
      <c r="C14224">
        <v>0.28000000000000003</v>
      </c>
      <c r="D14224">
        <v>0.35</v>
      </c>
      <c r="E14224">
        <v>0.44</v>
      </c>
      <c r="F14224">
        <v>0.56000000000000005</v>
      </c>
      <c r="G14224">
        <v>0.66</v>
      </c>
      <c r="H14224">
        <v>0.94</v>
      </c>
      <c r="I14224">
        <v>1.19</v>
      </c>
      <c r="J14224">
        <v>1.37</v>
      </c>
      <c r="K14224">
        <v>1.72</v>
      </c>
      <c r="L14224">
        <v>2.14</v>
      </c>
    </row>
    <row r="14225" spans="1:12" x14ac:dyDescent="0.2">
      <c r="A14225" s="4">
        <v>42557</v>
      </c>
      <c r="B14225">
        <v>0.26</v>
      </c>
      <c r="C14225">
        <v>0.27</v>
      </c>
      <c r="D14225">
        <v>0.36</v>
      </c>
      <c r="E14225">
        <v>0.46</v>
      </c>
      <c r="F14225">
        <v>0.57999999999999996</v>
      </c>
      <c r="G14225">
        <v>0.69</v>
      </c>
      <c r="H14225">
        <v>0.95</v>
      </c>
      <c r="I14225">
        <v>1.2</v>
      </c>
      <c r="J14225">
        <v>1.38</v>
      </c>
      <c r="K14225">
        <v>1.72</v>
      </c>
      <c r="L14225">
        <v>2.14</v>
      </c>
    </row>
    <row r="14226" spans="1:12" x14ac:dyDescent="0.2">
      <c r="A14226" s="4">
        <v>42558</v>
      </c>
      <c r="B14226">
        <v>0.27</v>
      </c>
      <c r="C14226">
        <v>0.28999999999999998</v>
      </c>
      <c r="D14226">
        <v>0.37</v>
      </c>
      <c r="E14226">
        <v>0.47</v>
      </c>
      <c r="F14226">
        <v>0.57999999999999996</v>
      </c>
      <c r="G14226">
        <v>0.69</v>
      </c>
      <c r="H14226">
        <v>0.97</v>
      </c>
      <c r="I14226">
        <v>1.21</v>
      </c>
      <c r="J14226">
        <v>1.4</v>
      </c>
      <c r="K14226">
        <v>1.72</v>
      </c>
      <c r="L14226">
        <v>2.14</v>
      </c>
    </row>
    <row r="14227" spans="1:12" x14ac:dyDescent="0.2">
      <c r="A14227" s="4">
        <v>42559</v>
      </c>
      <c r="B14227">
        <v>0.26</v>
      </c>
      <c r="C14227">
        <v>0.28000000000000003</v>
      </c>
      <c r="D14227">
        <v>0.36</v>
      </c>
      <c r="E14227">
        <v>0.48</v>
      </c>
      <c r="F14227">
        <v>0.61</v>
      </c>
      <c r="G14227">
        <v>0.71</v>
      </c>
      <c r="H14227">
        <v>0.95</v>
      </c>
      <c r="I14227">
        <v>1.19</v>
      </c>
      <c r="J14227">
        <v>1.37</v>
      </c>
      <c r="K14227">
        <v>1.69</v>
      </c>
      <c r="L14227">
        <v>2.11</v>
      </c>
    </row>
    <row r="14228" spans="1:12" x14ac:dyDescent="0.2">
      <c r="A14228" s="4">
        <v>42562</v>
      </c>
      <c r="B14228">
        <v>0.28000000000000003</v>
      </c>
      <c r="C14228">
        <v>0.31</v>
      </c>
      <c r="D14228">
        <v>0.4</v>
      </c>
      <c r="E14228">
        <v>0.5</v>
      </c>
      <c r="F14228">
        <v>0.66</v>
      </c>
      <c r="G14228">
        <v>0.77</v>
      </c>
      <c r="H14228">
        <v>1.03</v>
      </c>
      <c r="I14228">
        <v>1.27</v>
      </c>
      <c r="J14228">
        <v>1.43</v>
      </c>
      <c r="K14228">
        <v>1.73</v>
      </c>
      <c r="L14228">
        <v>2.14</v>
      </c>
    </row>
    <row r="14229" spans="1:12" x14ac:dyDescent="0.2">
      <c r="A14229" s="4">
        <v>42563</v>
      </c>
      <c r="B14229">
        <v>0.28999999999999998</v>
      </c>
      <c r="C14229">
        <v>0.28999999999999998</v>
      </c>
      <c r="D14229">
        <v>0.4</v>
      </c>
      <c r="E14229">
        <v>0.52</v>
      </c>
      <c r="F14229">
        <v>0.69</v>
      </c>
      <c r="G14229">
        <v>0.81</v>
      </c>
      <c r="H14229">
        <v>1.1000000000000001</v>
      </c>
      <c r="I14229">
        <v>1.35</v>
      </c>
      <c r="J14229">
        <v>1.53</v>
      </c>
      <c r="K14229">
        <v>1.82</v>
      </c>
      <c r="L14229">
        <v>2.2400000000000002</v>
      </c>
    </row>
    <row r="14230" spans="1:12" x14ac:dyDescent="0.2">
      <c r="A14230" s="4">
        <v>42564</v>
      </c>
      <c r="B14230">
        <v>0.28999999999999998</v>
      </c>
      <c r="C14230">
        <v>0.31</v>
      </c>
      <c r="D14230">
        <v>0.4</v>
      </c>
      <c r="E14230">
        <v>0.51</v>
      </c>
      <c r="F14230">
        <v>0.68</v>
      </c>
      <c r="G14230">
        <v>0.8</v>
      </c>
      <c r="H14230">
        <v>1.07</v>
      </c>
      <c r="I14230">
        <v>1.32</v>
      </c>
      <c r="J14230">
        <v>1.48</v>
      </c>
      <c r="K14230">
        <v>1.77</v>
      </c>
      <c r="L14230">
        <v>2.1800000000000002</v>
      </c>
    </row>
    <row r="14231" spans="1:12" x14ac:dyDescent="0.2">
      <c r="A14231" s="4">
        <v>42565</v>
      </c>
      <c r="B14231">
        <v>0.28999999999999998</v>
      </c>
      <c r="C14231">
        <v>0.32</v>
      </c>
      <c r="D14231">
        <v>0.41</v>
      </c>
      <c r="E14231">
        <v>0.53</v>
      </c>
      <c r="F14231">
        <v>0.68</v>
      </c>
      <c r="G14231">
        <v>0.82</v>
      </c>
      <c r="H14231">
        <v>1.1000000000000001</v>
      </c>
      <c r="I14231">
        <v>1.36</v>
      </c>
      <c r="J14231">
        <v>1.53</v>
      </c>
      <c r="K14231">
        <v>1.84</v>
      </c>
      <c r="L14231">
        <v>2.25</v>
      </c>
    </row>
    <row r="14232" spans="1:12" x14ac:dyDescent="0.2">
      <c r="A14232" s="4">
        <v>42566</v>
      </c>
      <c r="B14232">
        <v>0.27</v>
      </c>
      <c r="C14232">
        <v>0.32</v>
      </c>
      <c r="D14232">
        <v>0.42</v>
      </c>
      <c r="E14232">
        <v>0.52</v>
      </c>
      <c r="F14232">
        <v>0.71</v>
      </c>
      <c r="G14232">
        <v>0.87</v>
      </c>
      <c r="H14232">
        <v>1.1499999999999999</v>
      </c>
      <c r="I14232">
        <v>1.42</v>
      </c>
      <c r="J14232">
        <v>1.6</v>
      </c>
      <c r="K14232">
        <v>1.9</v>
      </c>
      <c r="L14232">
        <v>2.2999999999999998</v>
      </c>
    </row>
    <row r="14233" spans="1:12" x14ac:dyDescent="0.2">
      <c r="A14233" s="4">
        <v>42569</v>
      </c>
      <c r="B14233">
        <v>0.26</v>
      </c>
      <c r="C14233">
        <v>0.32</v>
      </c>
      <c r="D14233">
        <v>0.44</v>
      </c>
      <c r="E14233">
        <v>0.52</v>
      </c>
      <c r="F14233">
        <v>0.68</v>
      </c>
      <c r="G14233">
        <v>0.85</v>
      </c>
      <c r="H14233">
        <v>1.1399999999999999</v>
      </c>
      <c r="I14233">
        <v>1.4</v>
      </c>
      <c r="J14233">
        <v>1.59</v>
      </c>
      <c r="K14233">
        <v>1.9</v>
      </c>
      <c r="L14233">
        <v>2.2999999999999998</v>
      </c>
    </row>
    <row r="14234" spans="1:12" x14ac:dyDescent="0.2">
      <c r="A14234" s="4">
        <v>42570</v>
      </c>
      <c r="B14234">
        <v>0.28999999999999998</v>
      </c>
      <c r="C14234">
        <v>0.31</v>
      </c>
      <c r="D14234">
        <v>0.44</v>
      </c>
      <c r="E14234">
        <v>0.56000000000000005</v>
      </c>
      <c r="F14234">
        <v>0.7</v>
      </c>
      <c r="G14234">
        <v>0.84</v>
      </c>
      <c r="H14234">
        <v>1.1200000000000001</v>
      </c>
      <c r="I14234">
        <v>1.38</v>
      </c>
      <c r="J14234">
        <v>1.56</v>
      </c>
      <c r="K14234">
        <v>1.88</v>
      </c>
      <c r="L14234">
        <v>2.27</v>
      </c>
    </row>
    <row r="14235" spans="1:12" x14ac:dyDescent="0.2">
      <c r="A14235" s="4">
        <v>42571</v>
      </c>
      <c r="B14235">
        <v>0.28000000000000003</v>
      </c>
      <c r="C14235">
        <v>0.32</v>
      </c>
      <c r="D14235">
        <v>0.44</v>
      </c>
      <c r="E14235">
        <v>0.56000000000000005</v>
      </c>
      <c r="F14235">
        <v>0.73</v>
      </c>
      <c r="G14235">
        <v>0.86</v>
      </c>
      <c r="H14235">
        <v>1.1499999999999999</v>
      </c>
      <c r="I14235">
        <v>1.41</v>
      </c>
      <c r="J14235">
        <v>1.59</v>
      </c>
      <c r="K14235">
        <v>1.91</v>
      </c>
      <c r="L14235">
        <v>2.2999999999999998</v>
      </c>
    </row>
    <row r="14236" spans="1:12" x14ac:dyDescent="0.2">
      <c r="A14236" s="4">
        <v>42572</v>
      </c>
      <c r="B14236">
        <v>0.28000000000000003</v>
      </c>
      <c r="C14236">
        <v>0.32</v>
      </c>
      <c r="D14236">
        <v>0.44</v>
      </c>
      <c r="E14236">
        <v>0.54</v>
      </c>
      <c r="F14236">
        <v>0.7</v>
      </c>
      <c r="G14236">
        <v>0.82</v>
      </c>
      <c r="H14236">
        <v>1.1100000000000001</v>
      </c>
      <c r="I14236">
        <v>1.38</v>
      </c>
      <c r="J14236">
        <v>1.57</v>
      </c>
      <c r="K14236">
        <v>1.9</v>
      </c>
      <c r="L14236">
        <v>2.29</v>
      </c>
    </row>
    <row r="14237" spans="1:12" x14ac:dyDescent="0.2">
      <c r="A14237" s="4">
        <v>42573</v>
      </c>
      <c r="B14237">
        <v>0.28999999999999998</v>
      </c>
      <c r="C14237">
        <v>0.33</v>
      </c>
      <c r="D14237">
        <v>0.44</v>
      </c>
      <c r="E14237">
        <v>0.55000000000000004</v>
      </c>
      <c r="F14237">
        <v>0.71</v>
      </c>
      <c r="G14237">
        <v>0.84</v>
      </c>
      <c r="H14237">
        <v>1.1299999999999999</v>
      </c>
      <c r="I14237">
        <v>1.4</v>
      </c>
      <c r="J14237">
        <v>1.57</v>
      </c>
      <c r="K14237">
        <v>1.9</v>
      </c>
      <c r="L14237">
        <v>2.29</v>
      </c>
    </row>
    <row r="14238" spans="1:12" x14ac:dyDescent="0.2">
      <c r="A14238" s="4">
        <v>42576</v>
      </c>
      <c r="B14238">
        <v>0.28000000000000003</v>
      </c>
      <c r="C14238">
        <v>0.32</v>
      </c>
      <c r="D14238">
        <v>0.44</v>
      </c>
      <c r="E14238">
        <v>0.55000000000000004</v>
      </c>
      <c r="F14238">
        <v>0.72</v>
      </c>
      <c r="G14238">
        <v>0.87</v>
      </c>
      <c r="H14238">
        <v>1.1499999999999999</v>
      </c>
      <c r="I14238">
        <v>1.41</v>
      </c>
      <c r="J14238">
        <v>1.58</v>
      </c>
      <c r="K14238">
        <v>1.9</v>
      </c>
      <c r="L14238">
        <v>2.29</v>
      </c>
    </row>
    <row r="14239" spans="1:12" x14ac:dyDescent="0.2">
      <c r="A14239" s="4">
        <v>42577</v>
      </c>
      <c r="B14239">
        <v>0.24</v>
      </c>
      <c r="C14239">
        <v>0.31</v>
      </c>
      <c r="D14239">
        <v>0.43</v>
      </c>
      <c r="E14239">
        <v>0.55000000000000004</v>
      </c>
      <c r="F14239">
        <v>0.75</v>
      </c>
      <c r="G14239">
        <v>0.87</v>
      </c>
      <c r="H14239">
        <v>1.1499999999999999</v>
      </c>
      <c r="I14239">
        <v>1.4</v>
      </c>
      <c r="J14239">
        <v>1.57</v>
      </c>
      <c r="K14239">
        <v>1.89</v>
      </c>
      <c r="L14239">
        <v>2.2799999999999998</v>
      </c>
    </row>
    <row r="14240" spans="1:12" x14ac:dyDescent="0.2">
      <c r="A14240" s="4">
        <v>42578</v>
      </c>
      <c r="B14240">
        <v>0.25</v>
      </c>
      <c r="C14240">
        <v>0.31</v>
      </c>
      <c r="D14240">
        <v>0.4</v>
      </c>
      <c r="E14240">
        <v>0.53</v>
      </c>
      <c r="F14240">
        <v>0.73</v>
      </c>
      <c r="G14240">
        <v>0.83</v>
      </c>
      <c r="H14240">
        <v>1.1000000000000001</v>
      </c>
      <c r="I14240">
        <v>1.35</v>
      </c>
      <c r="J14240">
        <v>1.52</v>
      </c>
      <c r="K14240">
        <v>1.84</v>
      </c>
      <c r="L14240">
        <v>2.23</v>
      </c>
    </row>
    <row r="14241" spans="1:12" x14ac:dyDescent="0.2">
      <c r="A14241" s="4">
        <v>42579</v>
      </c>
      <c r="B14241">
        <v>0.19</v>
      </c>
      <c r="C14241">
        <v>0.25</v>
      </c>
      <c r="D14241">
        <v>0.39</v>
      </c>
      <c r="E14241">
        <v>0.53</v>
      </c>
      <c r="F14241">
        <v>0.72</v>
      </c>
      <c r="G14241">
        <v>0.82</v>
      </c>
      <c r="H14241">
        <v>1.0900000000000001</v>
      </c>
      <c r="I14241">
        <v>1.35</v>
      </c>
      <c r="J14241">
        <v>1.52</v>
      </c>
      <c r="K14241">
        <v>1.83</v>
      </c>
      <c r="L14241">
        <v>2.23</v>
      </c>
    </row>
    <row r="14242" spans="1:12" x14ac:dyDescent="0.2">
      <c r="A14242" s="4">
        <v>42580</v>
      </c>
      <c r="B14242">
        <v>0.19</v>
      </c>
      <c r="C14242">
        <v>0.28000000000000003</v>
      </c>
      <c r="D14242">
        <v>0.38</v>
      </c>
      <c r="E14242">
        <v>0.5</v>
      </c>
      <c r="F14242">
        <v>0.67</v>
      </c>
      <c r="G14242">
        <v>0.76</v>
      </c>
      <c r="H14242">
        <v>1.03</v>
      </c>
      <c r="I14242">
        <v>1.29</v>
      </c>
      <c r="J14242">
        <v>1.46</v>
      </c>
      <c r="K14242">
        <v>1.78</v>
      </c>
      <c r="L14242">
        <v>2.1800000000000002</v>
      </c>
    </row>
    <row r="14243" spans="1:12" x14ac:dyDescent="0.2">
      <c r="A14243" s="4">
        <v>42583</v>
      </c>
      <c r="B14243">
        <v>0.2</v>
      </c>
      <c r="C14243">
        <v>0.28999999999999998</v>
      </c>
      <c r="D14243">
        <v>0.4</v>
      </c>
      <c r="E14243">
        <v>0.5</v>
      </c>
      <c r="F14243">
        <v>0.67</v>
      </c>
      <c r="G14243">
        <v>0.78</v>
      </c>
      <c r="H14243">
        <v>1.06</v>
      </c>
      <c r="I14243">
        <v>1.33</v>
      </c>
      <c r="J14243">
        <v>1.51</v>
      </c>
      <c r="K14243">
        <v>1.84</v>
      </c>
      <c r="L14243">
        <v>2.2400000000000002</v>
      </c>
    </row>
    <row r="14244" spans="1:12" x14ac:dyDescent="0.2">
      <c r="A14244" s="4">
        <v>42584</v>
      </c>
      <c r="B14244">
        <v>0.28000000000000003</v>
      </c>
      <c r="C14244">
        <v>0.28999999999999998</v>
      </c>
      <c r="D14244">
        <v>0.41</v>
      </c>
      <c r="E14244">
        <v>0.5</v>
      </c>
      <c r="F14244">
        <v>0.67</v>
      </c>
      <c r="G14244">
        <v>0.79</v>
      </c>
      <c r="H14244">
        <v>1.07</v>
      </c>
      <c r="I14244">
        <v>1.36</v>
      </c>
      <c r="J14244">
        <v>1.55</v>
      </c>
      <c r="K14244">
        <v>1.88</v>
      </c>
      <c r="L14244">
        <v>2.29</v>
      </c>
    </row>
    <row r="14245" spans="1:12" x14ac:dyDescent="0.2">
      <c r="A14245" s="4">
        <v>42585</v>
      </c>
      <c r="B14245">
        <v>0.26</v>
      </c>
      <c r="C14245">
        <v>0.28000000000000003</v>
      </c>
      <c r="D14245">
        <v>0.42</v>
      </c>
      <c r="E14245">
        <v>0.53</v>
      </c>
      <c r="F14245">
        <v>0.67</v>
      </c>
      <c r="G14245">
        <v>0.78</v>
      </c>
      <c r="H14245">
        <v>1.07</v>
      </c>
      <c r="I14245">
        <v>1.35</v>
      </c>
      <c r="J14245">
        <v>1.55</v>
      </c>
      <c r="K14245">
        <v>1.88</v>
      </c>
      <c r="L14245">
        <v>2.29</v>
      </c>
    </row>
    <row r="14246" spans="1:12" x14ac:dyDescent="0.2">
      <c r="A14246" s="4">
        <v>42586</v>
      </c>
      <c r="B14246">
        <v>0.24</v>
      </c>
      <c r="C14246">
        <v>0.26</v>
      </c>
      <c r="D14246">
        <v>0.41</v>
      </c>
      <c r="E14246">
        <v>0.51</v>
      </c>
      <c r="F14246">
        <v>0.64</v>
      </c>
      <c r="G14246">
        <v>0.76</v>
      </c>
      <c r="H14246">
        <v>1.03</v>
      </c>
      <c r="I14246">
        <v>1.31</v>
      </c>
      <c r="J14246">
        <v>1.51</v>
      </c>
      <c r="K14246">
        <v>1.84</v>
      </c>
      <c r="L14246">
        <v>2.25</v>
      </c>
    </row>
    <row r="14247" spans="1:12" x14ac:dyDescent="0.2">
      <c r="A14247" s="4">
        <v>42587</v>
      </c>
      <c r="B14247">
        <v>0.23</v>
      </c>
      <c r="C14247">
        <v>0.28000000000000003</v>
      </c>
      <c r="D14247">
        <v>0.45</v>
      </c>
      <c r="E14247">
        <v>0.56000000000000005</v>
      </c>
      <c r="F14247">
        <v>0.72</v>
      </c>
      <c r="G14247">
        <v>0.86</v>
      </c>
      <c r="H14247">
        <v>1.1299999999999999</v>
      </c>
      <c r="I14247">
        <v>1.41</v>
      </c>
      <c r="J14247">
        <v>1.59</v>
      </c>
      <c r="K14247">
        <v>1.91</v>
      </c>
      <c r="L14247">
        <v>2.3199999999999998</v>
      </c>
    </row>
    <row r="14248" spans="1:12" x14ac:dyDescent="0.2">
      <c r="A14248" s="4">
        <v>42590</v>
      </c>
      <c r="B14248">
        <v>0.27</v>
      </c>
      <c r="C14248">
        <v>0.31</v>
      </c>
      <c r="D14248">
        <v>0.45</v>
      </c>
      <c r="E14248">
        <v>0.56999999999999995</v>
      </c>
      <c r="F14248">
        <v>0.74</v>
      </c>
      <c r="G14248">
        <v>0.86</v>
      </c>
      <c r="H14248">
        <v>1.1499999999999999</v>
      </c>
      <c r="I14248">
        <v>1.42</v>
      </c>
      <c r="J14248">
        <v>1.59</v>
      </c>
      <c r="K14248">
        <v>1.91</v>
      </c>
      <c r="L14248">
        <v>2.2999999999999998</v>
      </c>
    </row>
    <row r="14249" spans="1:12" x14ac:dyDescent="0.2">
      <c r="A14249" s="4">
        <v>42591</v>
      </c>
      <c r="B14249">
        <v>0.27</v>
      </c>
      <c r="C14249">
        <v>0.28999999999999998</v>
      </c>
      <c r="D14249">
        <v>0.44</v>
      </c>
      <c r="E14249">
        <v>0.55000000000000004</v>
      </c>
      <c r="F14249">
        <v>0.71</v>
      </c>
      <c r="G14249">
        <v>0.84</v>
      </c>
      <c r="H14249">
        <v>1.1100000000000001</v>
      </c>
      <c r="I14249">
        <v>1.38</v>
      </c>
      <c r="J14249">
        <v>1.55</v>
      </c>
      <c r="K14249">
        <v>1.86</v>
      </c>
      <c r="L14249">
        <v>2.25</v>
      </c>
    </row>
    <row r="14250" spans="1:12" x14ac:dyDescent="0.2">
      <c r="A14250" s="4">
        <v>42592</v>
      </c>
      <c r="B14250">
        <v>0.27</v>
      </c>
      <c r="C14250">
        <v>0.28000000000000003</v>
      </c>
      <c r="D14250">
        <v>0.43</v>
      </c>
      <c r="E14250">
        <v>0.55000000000000004</v>
      </c>
      <c r="F14250">
        <v>0.69</v>
      </c>
      <c r="G14250">
        <v>0.8</v>
      </c>
      <c r="H14250">
        <v>1.07</v>
      </c>
      <c r="I14250">
        <v>1.34</v>
      </c>
      <c r="J14250">
        <v>1.5</v>
      </c>
      <c r="K14250">
        <v>1.83</v>
      </c>
      <c r="L14250">
        <v>2.23</v>
      </c>
    </row>
    <row r="14251" spans="1:12" x14ac:dyDescent="0.2">
      <c r="A14251" s="4">
        <v>42593</v>
      </c>
      <c r="B14251">
        <v>0.27</v>
      </c>
      <c r="C14251">
        <v>0.28000000000000003</v>
      </c>
      <c r="D14251">
        <v>0.45</v>
      </c>
      <c r="E14251">
        <v>0.55000000000000004</v>
      </c>
      <c r="F14251">
        <v>0.76</v>
      </c>
      <c r="G14251">
        <v>0.88</v>
      </c>
      <c r="H14251">
        <v>1.1599999999999999</v>
      </c>
      <c r="I14251">
        <v>1.42</v>
      </c>
      <c r="J14251">
        <v>1.57</v>
      </c>
      <c r="K14251">
        <v>1.89</v>
      </c>
      <c r="L14251">
        <v>2.2799999999999998</v>
      </c>
    </row>
    <row r="14252" spans="1:12" x14ac:dyDescent="0.2">
      <c r="A14252" s="4">
        <v>42594</v>
      </c>
      <c r="B14252">
        <v>0.27</v>
      </c>
      <c r="C14252">
        <v>0.28999999999999998</v>
      </c>
      <c r="D14252">
        <v>0.43</v>
      </c>
      <c r="E14252">
        <v>0.56000000000000005</v>
      </c>
      <c r="F14252">
        <v>0.71</v>
      </c>
      <c r="G14252">
        <v>0.82</v>
      </c>
      <c r="H14252">
        <v>1.1000000000000001</v>
      </c>
      <c r="I14252">
        <v>1.36</v>
      </c>
      <c r="J14252">
        <v>1.51</v>
      </c>
      <c r="K14252">
        <v>1.85</v>
      </c>
      <c r="L14252">
        <v>2.23</v>
      </c>
    </row>
    <row r="14253" spans="1:12" x14ac:dyDescent="0.2">
      <c r="A14253" s="4">
        <v>42597</v>
      </c>
      <c r="B14253">
        <v>0.26</v>
      </c>
      <c r="C14253">
        <v>0.31</v>
      </c>
      <c r="D14253">
        <v>0.46</v>
      </c>
      <c r="E14253">
        <v>0.56000000000000005</v>
      </c>
      <c r="F14253">
        <v>0.72</v>
      </c>
      <c r="G14253">
        <v>0.85</v>
      </c>
      <c r="H14253">
        <v>1.1399999999999999</v>
      </c>
      <c r="I14253">
        <v>1.4</v>
      </c>
      <c r="J14253">
        <v>1.55</v>
      </c>
      <c r="K14253">
        <v>1.9</v>
      </c>
      <c r="L14253">
        <v>2.27</v>
      </c>
    </row>
    <row r="14254" spans="1:12" x14ac:dyDescent="0.2">
      <c r="A14254" s="4">
        <v>42598</v>
      </c>
      <c r="B14254">
        <v>0.27</v>
      </c>
      <c r="C14254">
        <v>0.27</v>
      </c>
      <c r="D14254">
        <v>0.45</v>
      </c>
      <c r="E14254">
        <v>0.56999999999999995</v>
      </c>
      <c r="F14254">
        <v>0.76</v>
      </c>
      <c r="G14254">
        <v>0.87</v>
      </c>
      <c r="H14254">
        <v>1.1599999999999999</v>
      </c>
      <c r="I14254">
        <v>1.42</v>
      </c>
      <c r="J14254">
        <v>1.57</v>
      </c>
      <c r="K14254">
        <v>1.92</v>
      </c>
      <c r="L14254">
        <v>2.29</v>
      </c>
    </row>
    <row r="14255" spans="1:12" x14ac:dyDescent="0.2">
      <c r="A14255" s="4">
        <v>42599</v>
      </c>
      <c r="B14255">
        <v>0.27</v>
      </c>
      <c r="C14255">
        <v>0.3</v>
      </c>
      <c r="D14255">
        <v>0.46</v>
      </c>
      <c r="E14255">
        <v>0.57999999999999996</v>
      </c>
      <c r="F14255">
        <v>0.74</v>
      </c>
      <c r="G14255">
        <v>0.86</v>
      </c>
      <c r="H14255">
        <v>1.1499999999999999</v>
      </c>
      <c r="I14255">
        <v>1.41</v>
      </c>
      <c r="J14255">
        <v>1.56</v>
      </c>
      <c r="K14255">
        <v>1.9</v>
      </c>
      <c r="L14255">
        <v>2.27</v>
      </c>
    </row>
    <row r="14256" spans="1:12" x14ac:dyDescent="0.2">
      <c r="A14256" s="4">
        <v>42600</v>
      </c>
      <c r="B14256">
        <v>0.27</v>
      </c>
      <c r="C14256">
        <v>0.3</v>
      </c>
      <c r="D14256">
        <v>0.44</v>
      </c>
      <c r="E14256">
        <v>0.57999999999999996</v>
      </c>
      <c r="F14256">
        <v>0.71</v>
      </c>
      <c r="G14256">
        <v>0.81</v>
      </c>
      <c r="H14256">
        <v>1.1200000000000001</v>
      </c>
      <c r="I14256">
        <v>1.38</v>
      </c>
      <c r="J14256">
        <v>1.53</v>
      </c>
      <c r="K14256">
        <v>1.89</v>
      </c>
      <c r="L14256">
        <v>2.2599999999999998</v>
      </c>
    </row>
    <row r="14257" spans="1:12" x14ac:dyDescent="0.2">
      <c r="A14257" s="4">
        <v>42601</v>
      </c>
      <c r="B14257">
        <v>0.27</v>
      </c>
      <c r="C14257">
        <v>0.3</v>
      </c>
      <c r="D14257">
        <v>0.44</v>
      </c>
      <c r="E14257">
        <v>0.59</v>
      </c>
      <c r="F14257">
        <v>0.76</v>
      </c>
      <c r="G14257">
        <v>0.88</v>
      </c>
      <c r="H14257">
        <v>1.17</v>
      </c>
      <c r="I14257">
        <v>1.43</v>
      </c>
      <c r="J14257">
        <v>1.58</v>
      </c>
      <c r="K14257">
        <v>1.93</v>
      </c>
      <c r="L14257">
        <v>2.29</v>
      </c>
    </row>
    <row r="14258" spans="1:12" x14ac:dyDescent="0.2">
      <c r="A14258" s="4">
        <v>42604</v>
      </c>
      <c r="B14258">
        <v>0.24</v>
      </c>
      <c r="C14258">
        <v>0.28999999999999998</v>
      </c>
      <c r="D14258">
        <v>0.45</v>
      </c>
      <c r="E14258">
        <v>0.57999999999999996</v>
      </c>
      <c r="F14258">
        <v>0.76</v>
      </c>
      <c r="G14258">
        <v>0.86</v>
      </c>
      <c r="H14258">
        <v>1.1499999999999999</v>
      </c>
      <c r="I14258">
        <v>1.4</v>
      </c>
      <c r="J14258">
        <v>1.55</v>
      </c>
      <c r="K14258">
        <v>1.88</v>
      </c>
      <c r="L14258">
        <v>2.2400000000000002</v>
      </c>
    </row>
    <row r="14259" spans="1:12" x14ac:dyDescent="0.2">
      <c r="A14259" s="4">
        <v>42605</v>
      </c>
      <c r="B14259">
        <v>0.28000000000000003</v>
      </c>
      <c r="C14259">
        <v>0.3</v>
      </c>
      <c r="D14259">
        <v>0.45</v>
      </c>
      <c r="E14259">
        <v>0.57999999999999996</v>
      </c>
      <c r="F14259">
        <v>0.74</v>
      </c>
      <c r="G14259">
        <v>0.86</v>
      </c>
      <c r="H14259">
        <v>1.1499999999999999</v>
      </c>
      <c r="I14259">
        <v>1.4</v>
      </c>
      <c r="J14259">
        <v>1.55</v>
      </c>
      <c r="K14259">
        <v>1.88</v>
      </c>
      <c r="L14259">
        <v>2.2400000000000002</v>
      </c>
    </row>
    <row r="14260" spans="1:12" x14ac:dyDescent="0.2">
      <c r="A14260" s="4">
        <v>42606</v>
      </c>
      <c r="B14260">
        <v>0.28000000000000003</v>
      </c>
      <c r="C14260">
        <v>0.31</v>
      </c>
      <c r="D14260">
        <v>0.46</v>
      </c>
      <c r="E14260">
        <v>0.59</v>
      </c>
      <c r="F14260">
        <v>0.76</v>
      </c>
      <c r="G14260">
        <v>0.87</v>
      </c>
      <c r="H14260">
        <v>1.1299999999999999</v>
      </c>
      <c r="I14260">
        <v>1.4</v>
      </c>
      <c r="J14260">
        <v>1.56</v>
      </c>
      <c r="K14260">
        <v>1.89</v>
      </c>
      <c r="L14260">
        <v>2.2400000000000002</v>
      </c>
    </row>
    <row r="14261" spans="1:12" x14ac:dyDescent="0.2">
      <c r="A14261" s="4">
        <v>42607</v>
      </c>
      <c r="B14261">
        <v>0.28000000000000003</v>
      </c>
      <c r="C14261">
        <v>0.33</v>
      </c>
      <c r="D14261">
        <v>0.46</v>
      </c>
      <c r="E14261">
        <v>0.6</v>
      </c>
      <c r="F14261">
        <v>0.78</v>
      </c>
      <c r="G14261">
        <v>0.89</v>
      </c>
      <c r="H14261">
        <v>1.1599999999999999</v>
      </c>
      <c r="I14261">
        <v>1.43</v>
      </c>
      <c r="J14261">
        <v>1.58</v>
      </c>
      <c r="K14261">
        <v>1.91</v>
      </c>
      <c r="L14261">
        <v>2.27</v>
      </c>
    </row>
    <row r="14262" spans="1:12" x14ac:dyDescent="0.2">
      <c r="A14262" s="4">
        <v>42608</v>
      </c>
      <c r="B14262">
        <v>0.28000000000000003</v>
      </c>
      <c r="C14262">
        <v>0.34</v>
      </c>
      <c r="D14262">
        <v>0.47</v>
      </c>
      <c r="E14262">
        <v>0.62</v>
      </c>
      <c r="F14262">
        <v>0.84</v>
      </c>
      <c r="G14262">
        <v>0.96</v>
      </c>
      <c r="H14262">
        <v>1.23</v>
      </c>
      <c r="I14262">
        <v>1.49</v>
      </c>
      <c r="J14262">
        <v>1.62</v>
      </c>
      <c r="K14262">
        <v>1.96</v>
      </c>
      <c r="L14262">
        <v>2.29</v>
      </c>
    </row>
    <row r="14263" spans="1:12" x14ac:dyDescent="0.2">
      <c r="A14263" s="4">
        <v>42611</v>
      </c>
      <c r="B14263">
        <v>0.25</v>
      </c>
      <c r="C14263">
        <v>0.33</v>
      </c>
      <c r="D14263">
        <v>0.49</v>
      </c>
      <c r="E14263">
        <v>0.62</v>
      </c>
      <c r="F14263">
        <v>0.81</v>
      </c>
      <c r="G14263">
        <v>0.92</v>
      </c>
      <c r="H14263">
        <v>1.18</v>
      </c>
      <c r="I14263">
        <v>1.43</v>
      </c>
      <c r="J14263">
        <v>1.57</v>
      </c>
      <c r="K14263">
        <v>1.9</v>
      </c>
      <c r="L14263">
        <v>2.2200000000000002</v>
      </c>
    </row>
    <row r="14264" spans="1:12" x14ac:dyDescent="0.2">
      <c r="A14264" s="4">
        <v>42612</v>
      </c>
      <c r="B14264">
        <v>0.23</v>
      </c>
      <c r="C14264">
        <v>0.33</v>
      </c>
      <c r="D14264">
        <v>0.47</v>
      </c>
      <c r="E14264">
        <v>0.61</v>
      </c>
      <c r="F14264">
        <v>0.8</v>
      </c>
      <c r="G14264">
        <v>0.92</v>
      </c>
      <c r="H14264">
        <v>1.18</v>
      </c>
      <c r="I14264">
        <v>1.44</v>
      </c>
      <c r="J14264">
        <v>1.57</v>
      </c>
      <c r="K14264">
        <v>1.91</v>
      </c>
      <c r="L14264">
        <v>2.23</v>
      </c>
    </row>
    <row r="14265" spans="1:12" x14ac:dyDescent="0.2">
      <c r="A14265" s="4">
        <v>42613</v>
      </c>
      <c r="B14265">
        <v>0.26</v>
      </c>
      <c r="C14265">
        <v>0.33</v>
      </c>
      <c r="D14265">
        <v>0.47</v>
      </c>
      <c r="E14265">
        <v>0.61</v>
      </c>
      <c r="F14265">
        <v>0.8</v>
      </c>
      <c r="G14265">
        <v>0.92</v>
      </c>
      <c r="H14265">
        <v>1.19</v>
      </c>
      <c r="I14265">
        <v>1.45</v>
      </c>
      <c r="J14265">
        <v>1.58</v>
      </c>
      <c r="K14265">
        <v>1.9</v>
      </c>
      <c r="L14265">
        <v>2.23</v>
      </c>
    </row>
    <row r="14266" spans="1:12" x14ac:dyDescent="0.2">
      <c r="A14266" s="4">
        <v>42614</v>
      </c>
      <c r="B14266">
        <v>0.27</v>
      </c>
      <c r="C14266">
        <v>0.33</v>
      </c>
      <c r="D14266">
        <v>0.47</v>
      </c>
      <c r="E14266">
        <v>0.6</v>
      </c>
      <c r="F14266">
        <v>0.78</v>
      </c>
      <c r="G14266">
        <v>0.91</v>
      </c>
      <c r="H14266">
        <v>1.18</v>
      </c>
      <c r="I14266">
        <v>1.44</v>
      </c>
      <c r="J14266">
        <v>1.57</v>
      </c>
      <c r="K14266">
        <v>1.9</v>
      </c>
      <c r="L14266">
        <v>2.23</v>
      </c>
    </row>
    <row r="14267" spans="1:12" x14ac:dyDescent="0.2">
      <c r="A14267" s="4">
        <v>42615</v>
      </c>
      <c r="B14267">
        <v>0.25</v>
      </c>
      <c r="C14267">
        <v>0.33</v>
      </c>
      <c r="D14267">
        <v>0.45</v>
      </c>
      <c r="E14267">
        <v>0.59</v>
      </c>
      <c r="F14267">
        <v>0.8</v>
      </c>
      <c r="G14267">
        <v>0.92</v>
      </c>
      <c r="H14267">
        <v>1.2</v>
      </c>
      <c r="I14267">
        <v>1.47</v>
      </c>
      <c r="J14267">
        <v>1.6</v>
      </c>
      <c r="K14267">
        <v>1.95</v>
      </c>
      <c r="L14267">
        <v>2.2799999999999998</v>
      </c>
    </row>
    <row r="14268" spans="1:12" x14ac:dyDescent="0.2">
      <c r="A14268" s="4">
        <v>42618</v>
      </c>
      <c r="B14268" t="s">
        <v>13</v>
      </c>
      <c r="C14268" t="s">
        <v>13</v>
      </c>
      <c r="D14268" t="s">
        <v>13</v>
      </c>
      <c r="E14268" t="s">
        <v>13</v>
      </c>
      <c r="F14268" t="s">
        <v>13</v>
      </c>
      <c r="G14268" t="s">
        <v>13</v>
      </c>
      <c r="H14268" t="s">
        <v>13</v>
      </c>
      <c r="I14268" t="s">
        <v>13</v>
      </c>
      <c r="J14268" t="s">
        <v>13</v>
      </c>
      <c r="K14268" t="s">
        <v>13</v>
      </c>
      <c r="L14268" t="s">
        <v>13</v>
      </c>
    </row>
    <row r="14269" spans="1:12" x14ac:dyDescent="0.2">
      <c r="A14269" s="4">
        <v>42619</v>
      </c>
      <c r="B14269">
        <v>0.24</v>
      </c>
      <c r="C14269">
        <v>0.32</v>
      </c>
      <c r="D14269">
        <v>0.45</v>
      </c>
      <c r="E14269">
        <v>0.56000000000000005</v>
      </c>
      <c r="F14269">
        <v>0.74</v>
      </c>
      <c r="G14269">
        <v>0.86</v>
      </c>
      <c r="H14269">
        <v>1.1299999999999999</v>
      </c>
      <c r="I14269">
        <v>1.4</v>
      </c>
      <c r="J14269">
        <v>1.55</v>
      </c>
      <c r="K14269">
        <v>1.9</v>
      </c>
      <c r="L14269">
        <v>2.2400000000000002</v>
      </c>
    </row>
    <row r="14270" spans="1:12" x14ac:dyDescent="0.2">
      <c r="A14270" s="4">
        <v>42620</v>
      </c>
      <c r="B14270">
        <v>0.25</v>
      </c>
      <c r="C14270">
        <v>0.34</v>
      </c>
      <c r="D14270">
        <v>0.49</v>
      </c>
      <c r="E14270">
        <v>0.56999999999999995</v>
      </c>
      <c r="F14270">
        <v>0.74</v>
      </c>
      <c r="G14270">
        <v>0.86</v>
      </c>
      <c r="H14270">
        <v>1.1200000000000001</v>
      </c>
      <c r="I14270">
        <v>1.39</v>
      </c>
      <c r="J14270">
        <v>1.54</v>
      </c>
      <c r="K14270">
        <v>1.89</v>
      </c>
      <c r="L14270">
        <v>2.23</v>
      </c>
    </row>
    <row r="14271" spans="1:12" x14ac:dyDescent="0.2">
      <c r="A14271" s="4">
        <v>42621</v>
      </c>
      <c r="B14271">
        <v>0.26</v>
      </c>
      <c r="C14271">
        <v>0.35</v>
      </c>
      <c r="D14271">
        <v>0.5</v>
      </c>
      <c r="E14271">
        <v>0.56999999999999995</v>
      </c>
      <c r="F14271">
        <v>0.78</v>
      </c>
      <c r="G14271">
        <v>0.91</v>
      </c>
      <c r="H14271">
        <v>1.19</v>
      </c>
      <c r="I14271">
        <v>1.46</v>
      </c>
      <c r="J14271">
        <v>1.61</v>
      </c>
      <c r="K14271">
        <v>1.98</v>
      </c>
      <c r="L14271">
        <v>2.3199999999999998</v>
      </c>
    </row>
    <row r="14272" spans="1:12" x14ac:dyDescent="0.2">
      <c r="A14272" s="4">
        <v>42622</v>
      </c>
      <c r="B14272">
        <v>0.24</v>
      </c>
      <c r="C14272">
        <v>0.35</v>
      </c>
      <c r="D14272">
        <v>0.51</v>
      </c>
      <c r="E14272">
        <v>0.57999999999999996</v>
      </c>
      <c r="F14272">
        <v>0.79</v>
      </c>
      <c r="G14272">
        <v>0.93</v>
      </c>
      <c r="H14272">
        <v>1.23</v>
      </c>
      <c r="I14272">
        <v>1.51</v>
      </c>
      <c r="J14272">
        <v>1.67</v>
      </c>
      <c r="K14272">
        <v>2.0499999999999998</v>
      </c>
      <c r="L14272">
        <v>2.39</v>
      </c>
    </row>
    <row r="14273" spans="1:12" x14ac:dyDescent="0.2">
      <c r="A14273" s="4">
        <v>42625</v>
      </c>
      <c r="B14273">
        <v>0.24</v>
      </c>
      <c r="C14273">
        <v>0.37</v>
      </c>
      <c r="D14273">
        <v>0.53</v>
      </c>
      <c r="E14273">
        <v>0.56999999999999995</v>
      </c>
      <c r="F14273">
        <v>0.79</v>
      </c>
      <c r="G14273">
        <v>0.92</v>
      </c>
      <c r="H14273">
        <v>1.21</v>
      </c>
      <c r="I14273">
        <v>1.5</v>
      </c>
      <c r="J14273">
        <v>1.68</v>
      </c>
      <c r="K14273">
        <v>2.0499999999999998</v>
      </c>
      <c r="L14273">
        <v>2.4</v>
      </c>
    </row>
    <row r="14274" spans="1:12" x14ac:dyDescent="0.2">
      <c r="A14274" s="4">
        <v>42626</v>
      </c>
      <c r="B14274">
        <v>0.25</v>
      </c>
      <c r="C14274">
        <v>0.36</v>
      </c>
      <c r="D14274">
        <v>0.54</v>
      </c>
      <c r="E14274">
        <v>0.63</v>
      </c>
      <c r="F14274">
        <v>0.8</v>
      </c>
      <c r="G14274">
        <v>0.95</v>
      </c>
      <c r="H14274">
        <v>1.26</v>
      </c>
      <c r="I14274">
        <v>1.56</v>
      </c>
      <c r="J14274">
        <v>1.73</v>
      </c>
      <c r="K14274">
        <v>2.12</v>
      </c>
      <c r="L14274">
        <v>2.4700000000000002</v>
      </c>
    </row>
    <row r="14275" spans="1:12" x14ac:dyDescent="0.2">
      <c r="A14275" s="4">
        <v>42627</v>
      </c>
      <c r="B14275">
        <v>0.24</v>
      </c>
      <c r="C14275">
        <v>0.33</v>
      </c>
      <c r="D14275">
        <v>0.52</v>
      </c>
      <c r="E14275">
        <v>0.62</v>
      </c>
      <c r="F14275">
        <v>0.77</v>
      </c>
      <c r="G14275">
        <v>0.9</v>
      </c>
      <c r="H14275">
        <v>1.21</v>
      </c>
      <c r="I14275">
        <v>1.52</v>
      </c>
      <c r="J14275">
        <v>1.7</v>
      </c>
      <c r="K14275">
        <v>2.1</v>
      </c>
      <c r="L14275">
        <v>2.44</v>
      </c>
    </row>
    <row r="14276" spans="1:12" x14ac:dyDescent="0.2">
      <c r="A14276" s="4">
        <v>42628</v>
      </c>
      <c r="B14276">
        <v>0.2</v>
      </c>
      <c r="C14276">
        <v>0.28999999999999998</v>
      </c>
      <c r="D14276">
        <v>0.49</v>
      </c>
      <c r="E14276">
        <v>0.6</v>
      </c>
      <c r="F14276">
        <v>0.74</v>
      </c>
      <c r="G14276">
        <v>0.87</v>
      </c>
      <c r="H14276">
        <v>1.2</v>
      </c>
      <c r="I14276">
        <v>1.51</v>
      </c>
      <c r="J14276">
        <v>1.71</v>
      </c>
      <c r="K14276">
        <v>2.13</v>
      </c>
      <c r="L14276">
        <v>2.48</v>
      </c>
    </row>
    <row r="14277" spans="1:12" x14ac:dyDescent="0.2">
      <c r="A14277" s="4">
        <v>42629</v>
      </c>
      <c r="B14277">
        <v>0.2</v>
      </c>
      <c r="C14277">
        <v>0.3</v>
      </c>
      <c r="D14277">
        <v>0.5</v>
      </c>
      <c r="E14277">
        <v>0.61</v>
      </c>
      <c r="F14277">
        <v>0.77</v>
      </c>
      <c r="G14277">
        <v>0.91</v>
      </c>
      <c r="H14277">
        <v>1.21</v>
      </c>
      <c r="I14277">
        <v>1.51</v>
      </c>
      <c r="J14277">
        <v>1.7</v>
      </c>
      <c r="K14277">
        <v>2.1</v>
      </c>
      <c r="L14277">
        <v>2.44</v>
      </c>
    </row>
    <row r="14278" spans="1:12" x14ac:dyDescent="0.2">
      <c r="A14278" s="4">
        <v>42632</v>
      </c>
      <c r="B14278">
        <v>0.16</v>
      </c>
      <c r="C14278">
        <v>0.3</v>
      </c>
      <c r="D14278">
        <v>0.48</v>
      </c>
      <c r="E14278">
        <v>0.6</v>
      </c>
      <c r="F14278">
        <v>0.79</v>
      </c>
      <c r="G14278">
        <v>0.92</v>
      </c>
      <c r="H14278">
        <v>1.22</v>
      </c>
      <c r="I14278">
        <v>1.52</v>
      </c>
      <c r="J14278">
        <v>1.7</v>
      </c>
      <c r="K14278">
        <v>2.1</v>
      </c>
      <c r="L14278">
        <v>2.4500000000000002</v>
      </c>
    </row>
    <row r="14279" spans="1:12" x14ac:dyDescent="0.2">
      <c r="A14279" s="4">
        <v>42633</v>
      </c>
      <c r="B14279">
        <v>0.17</v>
      </c>
      <c r="C14279">
        <v>0.3</v>
      </c>
      <c r="D14279">
        <v>0.49</v>
      </c>
      <c r="E14279">
        <v>0.61</v>
      </c>
      <c r="F14279">
        <v>0.79</v>
      </c>
      <c r="G14279">
        <v>0.93</v>
      </c>
      <c r="H14279">
        <v>1.2</v>
      </c>
      <c r="I14279">
        <v>1.5</v>
      </c>
      <c r="J14279">
        <v>1.69</v>
      </c>
      <c r="K14279">
        <v>2.09</v>
      </c>
      <c r="L14279">
        <v>2.4300000000000002</v>
      </c>
    </row>
    <row r="14280" spans="1:12" x14ac:dyDescent="0.2">
      <c r="A14280" s="4">
        <v>42634</v>
      </c>
      <c r="B14280">
        <v>0.12</v>
      </c>
      <c r="C14280">
        <v>0.22</v>
      </c>
      <c r="D14280">
        <v>0.44</v>
      </c>
      <c r="E14280">
        <v>0.61</v>
      </c>
      <c r="F14280">
        <v>0.79</v>
      </c>
      <c r="G14280">
        <v>0.92</v>
      </c>
      <c r="H14280">
        <v>1.2</v>
      </c>
      <c r="I14280">
        <v>1.48</v>
      </c>
      <c r="J14280">
        <v>1.66</v>
      </c>
      <c r="K14280">
        <v>2.06</v>
      </c>
      <c r="L14280">
        <v>2.39</v>
      </c>
    </row>
    <row r="14281" spans="1:12" x14ac:dyDescent="0.2">
      <c r="A14281" s="4">
        <v>42635</v>
      </c>
      <c r="B14281">
        <v>0.1</v>
      </c>
      <c r="C14281">
        <v>0.18</v>
      </c>
      <c r="D14281">
        <v>0.39</v>
      </c>
      <c r="E14281">
        <v>0.6</v>
      </c>
      <c r="F14281">
        <v>0.79</v>
      </c>
      <c r="G14281">
        <v>0.91</v>
      </c>
      <c r="H14281">
        <v>1.18</v>
      </c>
      <c r="I14281">
        <v>1.46</v>
      </c>
      <c r="J14281">
        <v>1.63</v>
      </c>
      <c r="K14281">
        <v>2.02</v>
      </c>
      <c r="L14281">
        <v>2.34</v>
      </c>
    </row>
    <row r="14282" spans="1:12" x14ac:dyDescent="0.2">
      <c r="A14282" s="4">
        <v>42636</v>
      </c>
      <c r="B14282">
        <v>0.09</v>
      </c>
      <c r="C14282">
        <v>0.18</v>
      </c>
      <c r="D14282">
        <v>0.4</v>
      </c>
      <c r="E14282">
        <v>0.6</v>
      </c>
      <c r="F14282">
        <v>0.77</v>
      </c>
      <c r="G14282">
        <v>0.9</v>
      </c>
      <c r="H14282">
        <v>1.1599999999999999</v>
      </c>
      <c r="I14282">
        <v>1.44</v>
      </c>
      <c r="J14282">
        <v>1.62</v>
      </c>
      <c r="K14282">
        <v>2.02</v>
      </c>
      <c r="L14282">
        <v>2.34</v>
      </c>
    </row>
    <row r="14283" spans="1:12" x14ac:dyDescent="0.2">
      <c r="A14283" s="4">
        <v>42639</v>
      </c>
      <c r="B14283">
        <v>0.12</v>
      </c>
      <c r="C14283">
        <v>0.25</v>
      </c>
      <c r="D14283">
        <v>0.42</v>
      </c>
      <c r="E14283">
        <v>0.57999999999999996</v>
      </c>
      <c r="F14283">
        <v>0.76</v>
      </c>
      <c r="G14283">
        <v>0.87</v>
      </c>
      <c r="H14283">
        <v>1.1299999999999999</v>
      </c>
      <c r="I14283">
        <v>1.41</v>
      </c>
      <c r="J14283">
        <v>1.59</v>
      </c>
      <c r="K14283">
        <v>2</v>
      </c>
      <c r="L14283">
        <v>2.3199999999999998</v>
      </c>
    </row>
    <row r="14284" spans="1:12" x14ac:dyDescent="0.2">
      <c r="A14284" s="4">
        <v>42640</v>
      </c>
      <c r="B14284">
        <v>0.16</v>
      </c>
      <c r="C14284">
        <v>0.26</v>
      </c>
      <c r="D14284">
        <v>0.42</v>
      </c>
      <c r="E14284">
        <v>0.57999999999999996</v>
      </c>
      <c r="F14284">
        <v>0.75</v>
      </c>
      <c r="G14284">
        <v>0.86</v>
      </c>
      <c r="H14284">
        <v>1.1200000000000001</v>
      </c>
      <c r="I14284">
        <v>1.39</v>
      </c>
      <c r="J14284">
        <v>1.56</v>
      </c>
      <c r="K14284">
        <v>1.96</v>
      </c>
      <c r="L14284">
        <v>2.2799999999999998</v>
      </c>
    </row>
    <row r="14285" spans="1:12" x14ac:dyDescent="0.2">
      <c r="A14285" s="4">
        <v>42641</v>
      </c>
      <c r="B14285">
        <v>0.14000000000000001</v>
      </c>
      <c r="C14285">
        <v>0.27</v>
      </c>
      <c r="D14285">
        <v>0.44</v>
      </c>
      <c r="E14285">
        <v>0.6</v>
      </c>
      <c r="F14285">
        <v>0.75</v>
      </c>
      <c r="G14285">
        <v>0.87</v>
      </c>
      <c r="H14285">
        <v>1.1299999999999999</v>
      </c>
      <c r="I14285">
        <v>1.41</v>
      </c>
      <c r="J14285">
        <v>1.57</v>
      </c>
      <c r="K14285">
        <v>1.96</v>
      </c>
      <c r="L14285">
        <v>2.29</v>
      </c>
    </row>
    <row r="14286" spans="1:12" x14ac:dyDescent="0.2">
      <c r="A14286" s="4">
        <v>42642</v>
      </c>
      <c r="B14286">
        <v>0.12</v>
      </c>
      <c r="C14286">
        <v>0.26</v>
      </c>
      <c r="D14286">
        <v>0.43</v>
      </c>
      <c r="E14286">
        <v>0.59</v>
      </c>
      <c r="F14286">
        <v>0.73</v>
      </c>
      <c r="G14286">
        <v>0.85</v>
      </c>
      <c r="H14286">
        <v>1.1200000000000001</v>
      </c>
      <c r="I14286">
        <v>1.39</v>
      </c>
      <c r="J14286">
        <v>1.56</v>
      </c>
      <c r="K14286">
        <v>1.95</v>
      </c>
      <c r="L14286">
        <v>2.2799999999999998</v>
      </c>
    </row>
    <row r="14287" spans="1:12" x14ac:dyDescent="0.2">
      <c r="A14287" s="4">
        <v>42643</v>
      </c>
      <c r="B14287">
        <v>0.2</v>
      </c>
      <c r="C14287">
        <v>0.28999999999999998</v>
      </c>
      <c r="D14287">
        <v>0.45</v>
      </c>
      <c r="E14287">
        <v>0.59</v>
      </c>
      <c r="F14287">
        <v>0.77</v>
      </c>
      <c r="G14287">
        <v>0.88</v>
      </c>
      <c r="H14287">
        <v>1.1399999999999999</v>
      </c>
      <c r="I14287">
        <v>1.42</v>
      </c>
      <c r="J14287">
        <v>1.6</v>
      </c>
      <c r="K14287">
        <v>1.99</v>
      </c>
      <c r="L14287">
        <v>2.3199999999999998</v>
      </c>
    </row>
    <row r="14288" spans="1:12" x14ac:dyDescent="0.2">
      <c r="A14288" s="4">
        <v>42646</v>
      </c>
      <c r="B14288">
        <v>0.25</v>
      </c>
      <c r="C14288">
        <v>0.32</v>
      </c>
      <c r="D14288">
        <v>0.48</v>
      </c>
      <c r="E14288">
        <v>0.63</v>
      </c>
      <c r="F14288">
        <v>0.8</v>
      </c>
      <c r="G14288">
        <v>0.91</v>
      </c>
      <c r="H14288">
        <v>1.18</v>
      </c>
      <c r="I14288">
        <v>1.46</v>
      </c>
      <c r="J14288">
        <v>1.63</v>
      </c>
      <c r="K14288">
        <v>2.0099999999999998</v>
      </c>
      <c r="L14288">
        <v>2.34</v>
      </c>
    </row>
    <row r="14289" spans="1:12" x14ac:dyDescent="0.2">
      <c r="A14289" s="4">
        <v>42647</v>
      </c>
      <c r="B14289">
        <v>0.28000000000000003</v>
      </c>
      <c r="C14289">
        <v>0.33</v>
      </c>
      <c r="D14289">
        <v>0.48</v>
      </c>
      <c r="E14289">
        <v>0.64</v>
      </c>
      <c r="F14289">
        <v>0.82</v>
      </c>
      <c r="G14289">
        <v>0.95</v>
      </c>
      <c r="H14289">
        <v>1.22</v>
      </c>
      <c r="I14289">
        <v>1.51</v>
      </c>
      <c r="J14289">
        <v>1.69</v>
      </c>
      <c r="K14289">
        <v>2.08</v>
      </c>
      <c r="L14289">
        <v>2.4</v>
      </c>
    </row>
    <row r="14290" spans="1:12" x14ac:dyDescent="0.2">
      <c r="A14290" s="4">
        <v>42648</v>
      </c>
      <c r="B14290">
        <v>0.26</v>
      </c>
      <c r="C14290">
        <v>0.32</v>
      </c>
      <c r="D14290">
        <v>0.48</v>
      </c>
      <c r="E14290">
        <v>0.65</v>
      </c>
      <c r="F14290">
        <v>0.85</v>
      </c>
      <c r="G14290">
        <v>0.98</v>
      </c>
      <c r="H14290">
        <v>1.26</v>
      </c>
      <c r="I14290">
        <v>1.54</v>
      </c>
      <c r="J14290">
        <v>1.72</v>
      </c>
      <c r="K14290">
        <v>2.11</v>
      </c>
      <c r="L14290">
        <v>2.44</v>
      </c>
    </row>
    <row r="14291" spans="1:12" x14ac:dyDescent="0.2">
      <c r="A14291" s="4">
        <v>42649</v>
      </c>
      <c r="B14291">
        <v>0.26</v>
      </c>
      <c r="C14291">
        <v>0.33</v>
      </c>
      <c r="D14291">
        <v>0.46</v>
      </c>
      <c r="E14291">
        <v>0.65</v>
      </c>
      <c r="F14291">
        <v>0.86</v>
      </c>
      <c r="G14291">
        <v>1</v>
      </c>
      <c r="H14291">
        <v>1.28</v>
      </c>
      <c r="I14291">
        <v>1.58</v>
      </c>
      <c r="J14291">
        <v>1.75</v>
      </c>
      <c r="K14291">
        <v>2.14</v>
      </c>
      <c r="L14291">
        <v>2.46</v>
      </c>
    </row>
    <row r="14292" spans="1:12" x14ac:dyDescent="0.2">
      <c r="A14292" s="4">
        <v>42650</v>
      </c>
      <c r="B14292">
        <v>0.26</v>
      </c>
      <c r="C14292">
        <v>0.33</v>
      </c>
      <c r="D14292">
        <v>0.46</v>
      </c>
      <c r="E14292">
        <v>0.66</v>
      </c>
      <c r="F14292">
        <v>0.83</v>
      </c>
      <c r="G14292">
        <v>0.99</v>
      </c>
      <c r="H14292">
        <v>1.26</v>
      </c>
      <c r="I14292">
        <v>1.55</v>
      </c>
      <c r="J14292">
        <v>1.73</v>
      </c>
      <c r="K14292">
        <v>2.14</v>
      </c>
      <c r="L14292">
        <v>2.46</v>
      </c>
    </row>
    <row r="14293" spans="1:12" x14ac:dyDescent="0.2">
      <c r="A14293" s="4">
        <v>42653</v>
      </c>
      <c r="B14293" t="s">
        <v>13</v>
      </c>
      <c r="C14293" t="s">
        <v>13</v>
      </c>
      <c r="D14293" t="s">
        <v>13</v>
      </c>
      <c r="E14293" t="s">
        <v>13</v>
      </c>
      <c r="F14293" t="s">
        <v>13</v>
      </c>
      <c r="G14293" t="s">
        <v>13</v>
      </c>
      <c r="H14293" t="s">
        <v>13</v>
      </c>
      <c r="I14293" t="s">
        <v>13</v>
      </c>
      <c r="J14293" t="s">
        <v>13</v>
      </c>
      <c r="K14293" t="s">
        <v>13</v>
      </c>
      <c r="L14293" t="s">
        <v>13</v>
      </c>
    </row>
    <row r="14294" spans="1:12" x14ac:dyDescent="0.2">
      <c r="A14294" s="4">
        <v>42654</v>
      </c>
      <c r="B14294">
        <v>0.27</v>
      </c>
      <c r="C14294">
        <v>0.35</v>
      </c>
      <c r="D14294">
        <v>0.48</v>
      </c>
      <c r="E14294">
        <v>0.69</v>
      </c>
      <c r="F14294">
        <v>0.87</v>
      </c>
      <c r="G14294">
        <v>1.03</v>
      </c>
      <c r="H14294">
        <v>1.3</v>
      </c>
      <c r="I14294">
        <v>1.58</v>
      </c>
      <c r="J14294">
        <v>1.77</v>
      </c>
      <c r="K14294">
        <v>2.17</v>
      </c>
      <c r="L14294">
        <v>2.5</v>
      </c>
    </row>
    <row r="14295" spans="1:12" x14ac:dyDescent="0.2">
      <c r="A14295" s="4">
        <v>42655</v>
      </c>
      <c r="B14295">
        <v>0.26</v>
      </c>
      <c r="C14295">
        <v>0.37</v>
      </c>
      <c r="D14295">
        <v>0.49</v>
      </c>
      <c r="E14295">
        <v>0.68</v>
      </c>
      <c r="F14295">
        <v>0.87</v>
      </c>
      <c r="G14295">
        <v>0.99</v>
      </c>
      <c r="H14295">
        <v>1.31</v>
      </c>
      <c r="I14295">
        <v>1.6</v>
      </c>
      <c r="J14295">
        <v>1.79</v>
      </c>
      <c r="K14295">
        <v>2.19</v>
      </c>
      <c r="L14295">
        <v>2.5099999999999998</v>
      </c>
    </row>
    <row r="14296" spans="1:12" x14ac:dyDescent="0.2">
      <c r="A14296" s="4">
        <v>42656</v>
      </c>
      <c r="B14296">
        <v>0.26</v>
      </c>
      <c r="C14296">
        <v>0.3</v>
      </c>
      <c r="D14296">
        <v>0.45</v>
      </c>
      <c r="E14296">
        <v>0.66</v>
      </c>
      <c r="F14296">
        <v>0.85</v>
      </c>
      <c r="G14296">
        <v>1</v>
      </c>
      <c r="H14296">
        <v>1.27</v>
      </c>
      <c r="I14296">
        <v>1.56</v>
      </c>
      <c r="J14296">
        <v>1.75</v>
      </c>
      <c r="K14296">
        <v>2.15</v>
      </c>
      <c r="L14296">
        <v>2.48</v>
      </c>
    </row>
    <row r="14297" spans="1:12" x14ac:dyDescent="0.2">
      <c r="A14297" s="4">
        <v>42657</v>
      </c>
      <c r="B14297">
        <v>0.26</v>
      </c>
      <c r="C14297">
        <v>0.32</v>
      </c>
      <c r="D14297">
        <v>0.46</v>
      </c>
      <c r="E14297">
        <v>0.66</v>
      </c>
      <c r="F14297">
        <v>0.84</v>
      </c>
      <c r="G14297">
        <v>1</v>
      </c>
      <c r="H14297">
        <v>1.28</v>
      </c>
      <c r="I14297">
        <v>1.58</v>
      </c>
      <c r="J14297">
        <v>1.8</v>
      </c>
      <c r="K14297">
        <v>2.2200000000000002</v>
      </c>
      <c r="L14297">
        <v>2.5499999999999998</v>
      </c>
    </row>
    <row r="14298" spans="1:12" x14ac:dyDescent="0.2">
      <c r="A14298" s="4">
        <v>42660</v>
      </c>
      <c r="B14298">
        <v>0.24</v>
      </c>
      <c r="C14298">
        <v>0.34</v>
      </c>
      <c r="D14298">
        <v>0.47</v>
      </c>
      <c r="E14298">
        <v>0.65</v>
      </c>
      <c r="F14298">
        <v>0.81</v>
      </c>
      <c r="G14298">
        <v>0.98</v>
      </c>
      <c r="H14298">
        <v>1.26</v>
      </c>
      <c r="I14298">
        <v>1.56</v>
      </c>
      <c r="J14298">
        <v>1.77</v>
      </c>
      <c r="K14298">
        <v>2.19</v>
      </c>
      <c r="L14298">
        <v>2.52</v>
      </c>
    </row>
    <row r="14299" spans="1:12" x14ac:dyDescent="0.2">
      <c r="A14299" s="4">
        <v>42661</v>
      </c>
      <c r="B14299">
        <v>0.26</v>
      </c>
      <c r="C14299">
        <v>0.34</v>
      </c>
      <c r="D14299">
        <v>0.47</v>
      </c>
      <c r="E14299">
        <v>0.66</v>
      </c>
      <c r="F14299">
        <v>0.82</v>
      </c>
      <c r="G14299">
        <v>0.96</v>
      </c>
      <c r="H14299">
        <v>1.24</v>
      </c>
      <c r="I14299">
        <v>1.54</v>
      </c>
      <c r="J14299">
        <v>1.75</v>
      </c>
      <c r="K14299">
        <v>2.1800000000000002</v>
      </c>
      <c r="L14299">
        <v>2.5099999999999998</v>
      </c>
    </row>
    <row r="14300" spans="1:12" x14ac:dyDescent="0.2">
      <c r="A14300" s="4">
        <v>42662</v>
      </c>
      <c r="B14300">
        <v>0.25</v>
      </c>
      <c r="C14300">
        <v>0.35</v>
      </c>
      <c r="D14300">
        <v>0.48</v>
      </c>
      <c r="E14300">
        <v>0.65</v>
      </c>
      <c r="F14300">
        <v>0.81</v>
      </c>
      <c r="G14300">
        <v>0.96</v>
      </c>
      <c r="H14300">
        <v>1.24</v>
      </c>
      <c r="I14300">
        <v>1.54</v>
      </c>
      <c r="J14300">
        <v>1.76</v>
      </c>
      <c r="K14300">
        <v>2.1800000000000002</v>
      </c>
      <c r="L14300">
        <v>2.5099999999999998</v>
      </c>
    </row>
    <row r="14301" spans="1:12" x14ac:dyDescent="0.2">
      <c r="A14301" s="4">
        <v>42663</v>
      </c>
      <c r="B14301">
        <v>0.25</v>
      </c>
      <c r="C14301">
        <v>0.35</v>
      </c>
      <c r="D14301">
        <v>0.48</v>
      </c>
      <c r="E14301">
        <v>0.66</v>
      </c>
      <c r="F14301">
        <v>0.84</v>
      </c>
      <c r="G14301">
        <v>0.98</v>
      </c>
      <c r="H14301">
        <v>1.26</v>
      </c>
      <c r="I14301">
        <v>1.55</v>
      </c>
      <c r="J14301">
        <v>1.76</v>
      </c>
      <c r="K14301">
        <v>2.17</v>
      </c>
      <c r="L14301">
        <v>2.5</v>
      </c>
    </row>
    <row r="14302" spans="1:12" x14ac:dyDescent="0.2">
      <c r="A14302" s="4">
        <v>42664</v>
      </c>
      <c r="B14302">
        <v>0.25</v>
      </c>
      <c r="C14302">
        <v>0.34</v>
      </c>
      <c r="D14302">
        <v>0.47</v>
      </c>
      <c r="E14302">
        <v>0.66</v>
      </c>
      <c r="F14302">
        <v>0.84</v>
      </c>
      <c r="G14302">
        <v>0.98</v>
      </c>
      <c r="H14302">
        <v>1.25</v>
      </c>
      <c r="I14302">
        <v>1.53</v>
      </c>
      <c r="J14302">
        <v>1.74</v>
      </c>
      <c r="K14302">
        <v>2.15</v>
      </c>
      <c r="L14302">
        <v>2.48</v>
      </c>
    </row>
    <row r="14303" spans="1:12" x14ac:dyDescent="0.2">
      <c r="A14303" s="4">
        <v>42667</v>
      </c>
      <c r="B14303">
        <v>0.23</v>
      </c>
      <c r="C14303">
        <v>0.33</v>
      </c>
      <c r="D14303">
        <v>0.46</v>
      </c>
      <c r="E14303">
        <v>0.66</v>
      </c>
      <c r="F14303">
        <v>0.84</v>
      </c>
      <c r="G14303">
        <v>1</v>
      </c>
      <c r="H14303">
        <v>1.27</v>
      </c>
      <c r="I14303">
        <v>1.56</v>
      </c>
      <c r="J14303">
        <v>1.77</v>
      </c>
      <c r="K14303">
        <v>2.1800000000000002</v>
      </c>
      <c r="L14303">
        <v>2.52</v>
      </c>
    </row>
    <row r="14304" spans="1:12" x14ac:dyDescent="0.2">
      <c r="A14304" s="4">
        <v>42668</v>
      </c>
      <c r="B14304">
        <v>0.22</v>
      </c>
      <c r="C14304">
        <v>0.34</v>
      </c>
      <c r="D14304">
        <v>0.49</v>
      </c>
      <c r="E14304">
        <v>0.66</v>
      </c>
      <c r="F14304">
        <v>0.86</v>
      </c>
      <c r="G14304">
        <v>1</v>
      </c>
      <c r="H14304">
        <v>1.29</v>
      </c>
      <c r="I14304">
        <v>1.56</v>
      </c>
      <c r="J14304">
        <v>1.77</v>
      </c>
      <c r="K14304">
        <v>2.17</v>
      </c>
      <c r="L14304">
        <v>2.5</v>
      </c>
    </row>
    <row r="14305" spans="1:12" x14ac:dyDescent="0.2">
      <c r="A14305" s="4">
        <v>42669</v>
      </c>
      <c r="B14305">
        <v>0.25</v>
      </c>
      <c r="C14305">
        <v>0.33</v>
      </c>
      <c r="D14305">
        <v>0.49</v>
      </c>
      <c r="E14305">
        <v>0.67</v>
      </c>
      <c r="F14305">
        <v>0.86</v>
      </c>
      <c r="G14305">
        <v>1.01</v>
      </c>
      <c r="H14305">
        <v>1.3</v>
      </c>
      <c r="I14305">
        <v>1.59</v>
      </c>
      <c r="J14305">
        <v>1.79</v>
      </c>
      <c r="K14305">
        <v>2.2000000000000002</v>
      </c>
      <c r="L14305">
        <v>2.5299999999999998</v>
      </c>
    </row>
    <row r="14306" spans="1:12" x14ac:dyDescent="0.2">
      <c r="A14306" s="4">
        <v>42670</v>
      </c>
      <c r="B14306">
        <v>0.19</v>
      </c>
      <c r="C14306">
        <v>0.3</v>
      </c>
      <c r="D14306">
        <v>0.49</v>
      </c>
      <c r="E14306">
        <v>0.68</v>
      </c>
      <c r="F14306">
        <v>0.87</v>
      </c>
      <c r="G14306">
        <v>1.04</v>
      </c>
      <c r="H14306">
        <v>1.33</v>
      </c>
      <c r="I14306">
        <v>1.64</v>
      </c>
      <c r="J14306">
        <v>1.85</v>
      </c>
      <c r="K14306">
        <v>2.2599999999999998</v>
      </c>
      <c r="L14306">
        <v>2.6</v>
      </c>
    </row>
    <row r="14307" spans="1:12" x14ac:dyDescent="0.2">
      <c r="A14307" s="4">
        <v>42671</v>
      </c>
      <c r="B14307">
        <v>0.18</v>
      </c>
      <c r="C14307">
        <v>0.3</v>
      </c>
      <c r="D14307">
        <v>0.49</v>
      </c>
      <c r="E14307">
        <v>0.66</v>
      </c>
      <c r="F14307">
        <v>0.86</v>
      </c>
      <c r="G14307">
        <v>1.02</v>
      </c>
      <c r="H14307">
        <v>1.33</v>
      </c>
      <c r="I14307">
        <v>1.63</v>
      </c>
      <c r="J14307">
        <v>1.86</v>
      </c>
      <c r="K14307">
        <v>2.27</v>
      </c>
      <c r="L14307">
        <v>2.62</v>
      </c>
    </row>
    <row r="14308" spans="1:12" x14ac:dyDescent="0.2">
      <c r="A14308" s="4">
        <v>42674</v>
      </c>
      <c r="B14308">
        <v>0.2</v>
      </c>
      <c r="C14308">
        <v>0.34</v>
      </c>
      <c r="D14308">
        <v>0.51</v>
      </c>
      <c r="E14308">
        <v>0.66</v>
      </c>
      <c r="F14308">
        <v>0.86</v>
      </c>
      <c r="G14308">
        <v>1</v>
      </c>
      <c r="H14308">
        <v>1.31</v>
      </c>
      <c r="I14308">
        <v>1.62</v>
      </c>
      <c r="J14308">
        <v>1.84</v>
      </c>
      <c r="K14308">
        <v>2.25</v>
      </c>
      <c r="L14308">
        <v>2.58</v>
      </c>
    </row>
    <row r="14309" spans="1:12" x14ac:dyDescent="0.2">
      <c r="A14309" s="4">
        <v>42675</v>
      </c>
      <c r="B14309">
        <v>0.24</v>
      </c>
      <c r="C14309">
        <v>0.35</v>
      </c>
      <c r="D14309">
        <v>0.5</v>
      </c>
      <c r="E14309">
        <v>0.65</v>
      </c>
      <c r="F14309">
        <v>0.83</v>
      </c>
      <c r="G14309">
        <v>0.99</v>
      </c>
      <c r="H14309">
        <v>1.3</v>
      </c>
      <c r="I14309">
        <v>1.61</v>
      </c>
      <c r="J14309">
        <v>1.83</v>
      </c>
      <c r="K14309">
        <v>2.2400000000000002</v>
      </c>
      <c r="L14309">
        <v>2.58</v>
      </c>
    </row>
    <row r="14310" spans="1:12" x14ac:dyDescent="0.2">
      <c r="A14310" s="4">
        <v>42676</v>
      </c>
      <c r="B14310">
        <v>0.24</v>
      </c>
      <c r="C14310">
        <v>0.37</v>
      </c>
      <c r="D14310">
        <v>0.51</v>
      </c>
      <c r="E14310">
        <v>0.64</v>
      </c>
      <c r="F14310">
        <v>0.81</v>
      </c>
      <c r="G14310">
        <v>0.98</v>
      </c>
      <c r="H14310">
        <v>1.26</v>
      </c>
      <c r="I14310">
        <v>1.57</v>
      </c>
      <c r="J14310">
        <v>1.81</v>
      </c>
      <c r="K14310">
        <v>2.2200000000000002</v>
      </c>
      <c r="L14310">
        <v>2.56</v>
      </c>
    </row>
    <row r="14311" spans="1:12" x14ac:dyDescent="0.2">
      <c r="A14311" s="4">
        <v>42677</v>
      </c>
      <c r="B14311">
        <v>0.24</v>
      </c>
      <c r="C14311">
        <v>0.38</v>
      </c>
      <c r="D14311">
        <v>0.52</v>
      </c>
      <c r="E14311">
        <v>0.64</v>
      </c>
      <c r="F14311">
        <v>0.81</v>
      </c>
      <c r="G14311">
        <v>0.98</v>
      </c>
      <c r="H14311">
        <v>1.26</v>
      </c>
      <c r="I14311">
        <v>1.58</v>
      </c>
      <c r="J14311">
        <v>1.82</v>
      </c>
      <c r="K14311">
        <v>2.25</v>
      </c>
      <c r="L14311">
        <v>2.6</v>
      </c>
    </row>
    <row r="14312" spans="1:12" x14ac:dyDescent="0.2">
      <c r="A14312" s="4">
        <v>42678</v>
      </c>
      <c r="B14312">
        <v>0.25</v>
      </c>
      <c r="C14312">
        <v>0.38</v>
      </c>
      <c r="D14312">
        <v>0.52</v>
      </c>
      <c r="E14312">
        <v>0.62</v>
      </c>
      <c r="F14312">
        <v>0.8</v>
      </c>
      <c r="G14312">
        <v>0.95</v>
      </c>
      <c r="H14312">
        <v>1.24</v>
      </c>
      <c r="I14312">
        <v>1.55</v>
      </c>
      <c r="J14312">
        <v>1.79</v>
      </c>
      <c r="K14312">
        <v>2.2200000000000002</v>
      </c>
      <c r="L14312">
        <v>2.56</v>
      </c>
    </row>
    <row r="14313" spans="1:12" x14ac:dyDescent="0.2">
      <c r="A14313" s="4">
        <v>42681</v>
      </c>
      <c r="B14313">
        <v>0.28000000000000003</v>
      </c>
      <c r="C14313">
        <v>0.41</v>
      </c>
      <c r="D14313">
        <v>0.54</v>
      </c>
      <c r="E14313">
        <v>0.63</v>
      </c>
      <c r="F14313">
        <v>0.82</v>
      </c>
      <c r="G14313">
        <v>0.99</v>
      </c>
      <c r="H14313">
        <v>1.29</v>
      </c>
      <c r="I14313">
        <v>1.6</v>
      </c>
      <c r="J14313">
        <v>1.83</v>
      </c>
      <c r="K14313">
        <v>2.2599999999999998</v>
      </c>
      <c r="L14313">
        <v>2.6</v>
      </c>
    </row>
    <row r="14314" spans="1:12" x14ac:dyDescent="0.2">
      <c r="A14314" s="4">
        <v>42682</v>
      </c>
      <c r="B14314">
        <v>0.28000000000000003</v>
      </c>
      <c r="C14314">
        <v>0.43</v>
      </c>
      <c r="D14314">
        <v>0.56000000000000005</v>
      </c>
      <c r="E14314">
        <v>0.71</v>
      </c>
      <c r="F14314">
        <v>0.87</v>
      </c>
      <c r="G14314">
        <v>1.04</v>
      </c>
      <c r="H14314">
        <v>1.34</v>
      </c>
      <c r="I14314">
        <v>1.65</v>
      </c>
      <c r="J14314">
        <v>1.88</v>
      </c>
      <c r="K14314">
        <v>2.29</v>
      </c>
      <c r="L14314">
        <v>2.63</v>
      </c>
    </row>
    <row r="14315" spans="1:12" x14ac:dyDescent="0.2">
      <c r="A14315" s="4">
        <v>42683</v>
      </c>
      <c r="B14315">
        <v>0.3</v>
      </c>
      <c r="C14315">
        <v>0.45</v>
      </c>
      <c r="D14315">
        <v>0.56000000000000005</v>
      </c>
      <c r="E14315">
        <v>0.72</v>
      </c>
      <c r="F14315">
        <v>0.9</v>
      </c>
      <c r="G14315">
        <v>1.1200000000000001</v>
      </c>
      <c r="H14315">
        <v>1.49</v>
      </c>
      <c r="I14315">
        <v>1.84</v>
      </c>
      <c r="J14315">
        <v>2.0699999999999998</v>
      </c>
      <c r="K14315">
        <v>2.52</v>
      </c>
      <c r="L14315">
        <v>2.88</v>
      </c>
    </row>
    <row r="14316" spans="1:12" x14ac:dyDescent="0.2">
      <c r="A14316" s="4">
        <v>42684</v>
      </c>
      <c r="B14316">
        <v>0.3</v>
      </c>
      <c r="C14316">
        <v>0.48</v>
      </c>
      <c r="D14316">
        <v>0.59</v>
      </c>
      <c r="E14316">
        <v>0.72</v>
      </c>
      <c r="F14316">
        <v>0.92</v>
      </c>
      <c r="G14316">
        <v>1.17</v>
      </c>
      <c r="H14316">
        <v>1.56</v>
      </c>
      <c r="I14316">
        <v>1.92</v>
      </c>
      <c r="J14316">
        <v>2.15</v>
      </c>
      <c r="K14316">
        <v>2.58</v>
      </c>
      <c r="L14316">
        <v>2.94</v>
      </c>
    </row>
    <row r="14317" spans="1:12" x14ac:dyDescent="0.2">
      <c r="A14317" s="4">
        <v>42685</v>
      </c>
      <c r="B14317" t="s">
        <v>13</v>
      </c>
      <c r="C14317" t="s">
        <v>13</v>
      </c>
      <c r="D14317" t="s">
        <v>13</v>
      </c>
      <c r="E14317" t="s">
        <v>13</v>
      </c>
      <c r="F14317" t="s">
        <v>13</v>
      </c>
      <c r="G14317" t="s">
        <v>13</v>
      </c>
      <c r="H14317" t="s">
        <v>13</v>
      </c>
      <c r="I14317" t="s">
        <v>13</v>
      </c>
      <c r="J14317" t="s">
        <v>13</v>
      </c>
      <c r="K14317" t="s">
        <v>13</v>
      </c>
      <c r="L14317" t="s">
        <v>13</v>
      </c>
    </row>
    <row r="14318" spans="1:12" x14ac:dyDescent="0.2">
      <c r="A14318" s="4">
        <v>42688</v>
      </c>
      <c r="B14318">
        <v>0.32</v>
      </c>
      <c r="C14318">
        <v>0.55000000000000004</v>
      </c>
      <c r="D14318">
        <v>0.65</v>
      </c>
      <c r="E14318">
        <v>0.77</v>
      </c>
      <c r="F14318">
        <v>1</v>
      </c>
      <c r="G14318">
        <v>1.27</v>
      </c>
      <c r="H14318">
        <v>1.66</v>
      </c>
      <c r="I14318">
        <v>2.0099999999999998</v>
      </c>
      <c r="J14318">
        <v>2.23</v>
      </c>
      <c r="K14318">
        <v>2.65</v>
      </c>
      <c r="L14318">
        <v>2.99</v>
      </c>
    </row>
    <row r="14319" spans="1:12" x14ac:dyDescent="0.2">
      <c r="A14319" s="4">
        <v>42689</v>
      </c>
      <c r="B14319">
        <v>0.3</v>
      </c>
      <c r="C14319">
        <v>0.51</v>
      </c>
      <c r="D14319">
        <v>0.61</v>
      </c>
      <c r="E14319">
        <v>0.78</v>
      </c>
      <c r="F14319">
        <v>1.02</v>
      </c>
      <c r="G14319">
        <v>1.28</v>
      </c>
      <c r="H14319">
        <v>1.68</v>
      </c>
      <c r="I14319">
        <v>2.0299999999999998</v>
      </c>
      <c r="J14319">
        <v>2.23</v>
      </c>
      <c r="K14319">
        <v>2.64</v>
      </c>
      <c r="L14319">
        <v>2.97</v>
      </c>
    </row>
    <row r="14320" spans="1:12" x14ac:dyDescent="0.2">
      <c r="A14320" s="4">
        <v>42690</v>
      </c>
      <c r="B14320">
        <v>0.32</v>
      </c>
      <c r="C14320">
        <v>0.47</v>
      </c>
      <c r="D14320">
        <v>0.62</v>
      </c>
      <c r="E14320">
        <v>0.76</v>
      </c>
      <c r="F14320">
        <v>1</v>
      </c>
      <c r="G14320">
        <v>1.28</v>
      </c>
      <c r="H14320">
        <v>1.68</v>
      </c>
      <c r="I14320">
        <v>2.0299999999999998</v>
      </c>
      <c r="J14320">
        <v>2.2200000000000002</v>
      </c>
      <c r="K14320">
        <v>2.61</v>
      </c>
      <c r="L14320">
        <v>2.92</v>
      </c>
    </row>
    <row r="14321" spans="1:12" x14ac:dyDescent="0.2">
      <c r="A14321" s="4">
        <v>42691</v>
      </c>
      <c r="B14321">
        <v>0.3</v>
      </c>
      <c r="C14321">
        <v>0.44</v>
      </c>
      <c r="D14321">
        <v>0.61</v>
      </c>
      <c r="E14321">
        <v>0.77</v>
      </c>
      <c r="F14321">
        <v>1.04</v>
      </c>
      <c r="G14321">
        <v>1.31</v>
      </c>
      <c r="H14321">
        <v>1.73</v>
      </c>
      <c r="I14321">
        <v>2.08</v>
      </c>
      <c r="J14321">
        <v>2.29</v>
      </c>
      <c r="K14321">
        <v>2.69</v>
      </c>
      <c r="L14321">
        <v>3.01</v>
      </c>
    </row>
    <row r="14322" spans="1:12" x14ac:dyDescent="0.2">
      <c r="A14322" s="4">
        <v>42692</v>
      </c>
      <c r="B14322">
        <v>0.28000000000000003</v>
      </c>
      <c r="C14322">
        <v>0.44</v>
      </c>
      <c r="D14322">
        <v>0.6</v>
      </c>
      <c r="E14322">
        <v>0.77</v>
      </c>
      <c r="F14322">
        <v>1.07</v>
      </c>
      <c r="G14322">
        <v>1.36</v>
      </c>
      <c r="H14322">
        <v>1.8</v>
      </c>
      <c r="I14322">
        <v>2.14</v>
      </c>
      <c r="J14322">
        <v>2.34</v>
      </c>
      <c r="K14322">
        <v>2.7</v>
      </c>
      <c r="L14322">
        <v>3.01</v>
      </c>
    </row>
    <row r="14323" spans="1:12" x14ac:dyDescent="0.2">
      <c r="A14323" s="4">
        <v>42695</v>
      </c>
      <c r="B14323">
        <v>0.28000000000000003</v>
      </c>
      <c r="C14323">
        <v>0.46</v>
      </c>
      <c r="D14323">
        <v>0.6</v>
      </c>
      <c r="E14323">
        <v>0.78</v>
      </c>
      <c r="F14323">
        <v>1.08</v>
      </c>
      <c r="G14323">
        <v>1.36</v>
      </c>
      <c r="H14323">
        <v>1.79</v>
      </c>
      <c r="I14323">
        <v>2.13</v>
      </c>
      <c r="J14323">
        <v>2.33</v>
      </c>
      <c r="K14323">
        <v>2.69</v>
      </c>
      <c r="L14323">
        <v>3</v>
      </c>
    </row>
    <row r="14324" spans="1:12" x14ac:dyDescent="0.2">
      <c r="A14324" s="4">
        <v>42696</v>
      </c>
      <c r="B14324">
        <v>0.34</v>
      </c>
      <c r="C14324">
        <v>0.49</v>
      </c>
      <c r="D14324">
        <v>0.61</v>
      </c>
      <c r="E14324">
        <v>0.78</v>
      </c>
      <c r="F14324">
        <v>1.07</v>
      </c>
      <c r="G14324">
        <v>1.35</v>
      </c>
      <c r="H14324">
        <v>1.77</v>
      </c>
      <c r="I14324">
        <v>2.12</v>
      </c>
      <c r="J14324">
        <v>2.31</v>
      </c>
      <c r="K14324">
        <v>2.69</v>
      </c>
      <c r="L14324">
        <v>3</v>
      </c>
    </row>
    <row r="14325" spans="1:12" x14ac:dyDescent="0.2">
      <c r="A14325" s="4">
        <v>42697</v>
      </c>
      <c r="B14325">
        <v>0.35</v>
      </c>
      <c r="C14325">
        <v>0.51</v>
      </c>
      <c r="D14325">
        <v>0.63</v>
      </c>
      <c r="E14325">
        <v>0.8</v>
      </c>
      <c r="F14325">
        <v>1.1200000000000001</v>
      </c>
      <c r="G14325">
        <v>1.4</v>
      </c>
      <c r="H14325">
        <v>1.83</v>
      </c>
      <c r="I14325">
        <v>2.17</v>
      </c>
      <c r="J14325">
        <v>2.36</v>
      </c>
      <c r="K14325">
        <v>2.71</v>
      </c>
      <c r="L14325">
        <v>3.02</v>
      </c>
    </row>
    <row r="14326" spans="1:12" x14ac:dyDescent="0.2">
      <c r="A14326" s="4">
        <v>42698</v>
      </c>
      <c r="B14326" t="s">
        <v>13</v>
      </c>
      <c r="C14326" t="s">
        <v>13</v>
      </c>
      <c r="D14326" t="s">
        <v>13</v>
      </c>
      <c r="E14326" t="s">
        <v>13</v>
      </c>
      <c r="F14326" t="s">
        <v>13</v>
      </c>
      <c r="G14326" t="s">
        <v>13</v>
      </c>
      <c r="H14326" t="s">
        <v>13</v>
      </c>
      <c r="I14326" t="s">
        <v>13</v>
      </c>
      <c r="J14326" t="s">
        <v>13</v>
      </c>
      <c r="K14326" t="s">
        <v>13</v>
      </c>
      <c r="L14326" t="s">
        <v>13</v>
      </c>
    </row>
    <row r="14327" spans="1:12" x14ac:dyDescent="0.2">
      <c r="A14327" s="4">
        <v>42699</v>
      </c>
      <c r="B14327">
        <v>0.34</v>
      </c>
      <c r="C14327">
        <v>0.49</v>
      </c>
      <c r="D14327">
        <v>0.62</v>
      </c>
      <c r="E14327">
        <v>0.81</v>
      </c>
      <c r="F14327">
        <v>1.1200000000000001</v>
      </c>
      <c r="G14327">
        <v>1.41</v>
      </c>
      <c r="H14327">
        <v>1.83</v>
      </c>
      <c r="I14327">
        <v>2.1800000000000002</v>
      </c>
      <c r="J14327">
        <v>2.36</v>
      </c>
      <c r="K14327">
        <v>2.71</v>
      </c>
      <c r="L14327">
        <v>3.01</v>
      </c>
    </row>
    <row r="14328" spans="1:12" x14ac:dyDescent="0.2">
      <c r="A14328" s="4">
        <v>42702</v>
      </c>
      <c r="B14328">
        <v>0.32</v>
      </c>
      <c r="C14328">
        <v>0.48</v>
      </c>
      <c r="D14328">
        <v>0.6</v>
      </c>
      <c r="E14328">
        <v>0.79</v>
      </c>
      <c r="F14328">
        <v>1.1100000000000001</v>
      </c>
      <c r="G14328">
        <v>1.38</v>
      </c>
      <c r="H14328">
        <v>1.8</v>
      </c>
      <c r="I14328">
        <v>2.13</v>
      </c>
      <c r="J14328">
        <v>2.3199999999999998</v>
      </c>
      <c r="K14328">
        <v>2.68</v>
      </c>
      <c r="L14328">
        <v>2.99</v>
      </c>
    </row>
    <row r="14329" spans="1:12" x14ac:dyDescent="0.2">
      <c r="A14329" s="4">
        <v>42703</v>
      </c>
      <c r="B14329">
        <v>0.34</v>
      </c>
      <c r="C14329">
        <v>0.48</v>
      </c>
      <c r="D14329">
        <v>0.6</v>
      </c>
      <c r="E14329">
        <v>0.78</v>
      </c>
      <c r="F14329">
        <v>1.0900000000000001</v>
      </c>
      <c r="G14329">
        <v>1.37</v>
      </c>
      <c r="H14329">
        <v>1.78</v>
      </c>
      <c r="I14329">
        <v>2.12</v>
      </c>
      <c r="J14329">
        <v>2.2999999999999998</v>
      </c>
      <c r="K14329">
        <v>2.66</v>
      </c>
      <c r="L14329">
        <v>2.95</v>
      </c>
    </row>
    <row r="14330" spans="1:12" x14ac:dyDescent="0.2">
      <c r="A14330" s="4">
        <v>42704</v>
      </c>
      <c r="B14330">
        <v>0.38</v>
      </c>
      <c r="C14330">
        <v>0.48</v>
      </c>
      <c r="D14330">
        <v>0.62</v>
      </c>
      <c r="E14330">
        <v>0.8</v>
      </c>
      <c r="F14330">
        <v>1.1100000000000001</v>
      </c>
      <c r="G14330">
        <v>1.4</v>
      </c>
      <c r="H14330">
        <v>1.83</v>
      </c>
      <c r="I14330">
        <v>2.1800000000000002</v>
      </c>
      <c r="J14330">
        <v>2.37</v>
      </c>
      <c r="K14330">
        <v>2.73</v>
      </c>
      <c r="L14330">
        <v>3.02</v>
      </c>
    </row>
    <row r="14331" spans="1:12" x14ac:dyDescent="0.2">
      <c r="A14331" s="4">
        <v>42705</v>
      </c>
      <c r="B14331">
        <v>0.32</v>
      </c>
      <c r="C14331">
        <v>0.48</v>
      </c>
      <c r="D14331">
        <v>0.6</v>
      </c>
      <c r="E14331">
        <v>0.82</v>
      </c>
      <c r="F14331">
        <v>1.1399999999999999</v>
      </c>
      <c r="G14331">
        <v>1.45</v>
      </c>
      <c r="H14331">
        <v>1.9</v>
      </c>
      <c r="I14331">
        <v>2.25</v>
      </c>
      <c r="J14331">
        <v>2.4500000000000002</v>
      </c>
      <c r="K14331">
        <v>2.82</v>
      </c>
      <c r="L14331">
        <v>3.1</v>
      </c>
    </row>
    <row r="14332" spans="1:12" x14ac:dyDescent="0.2">
      <c r="A14332" s="4">
        <v>42706</v>
      </c>
      <c r="B14332">
        <v>0.34</v>
      </c>
      <c r="C14332">
        <v>0.49</v>
      </c>
      <c r="D14332">
        <v>0.61</v>
      </c>
      <c r="E14332">
        <v>0.8</v>
      </c>
      <c r="F14332">
        <v>1.1100000000000001</v>
      </c>
      <c r="G14332">
        <v>1.4</v>
      </c>
      <c r="H14332">
        <v>1.84</v>
      </c>
      <c r="I14332">
        <v>2.2000000000000002</v>
      </c>
      <c r="J14332">
        <v>2.4</v>
      </c>
      <c r="K14332">
        <v>2.78</v>
      </c>
      <c r="L14332">
        <v>3.08</v>
      </c>
    </row>
    <row r="14333" spans="1:12" x14ac:dyDescent="0.2">
      <c r="A14333" s="4">
        <v>42709</v>
      </c>
      <c r="B14333">
        <v>0.34</v>
      </c>
      <c r="C14333">
        <v>0.49</v>
      </c>
      <c r="D14333">
        <v>0.63</v>
      </c>
      <c r="E14333">
        <v>0.82</v>
      </c>
      <c r="F14333">
        <v>1.1299999999999999</v>
      </c>
      <c r="G14333">
        <v>1.42</v>
      </c>
      <c r="H14333">
        <v>1.84</v>
      </c>
      <c r="I14333">
        <v>2.19</v>
      </c>
      <c r="J14333">
        <v>2.39</v>
      </c>
      <c r="K14333">
        <v>2.76</v>
      </c>
      <c r="L14333">
        <v>3.05</v>
      </c>
    </row>
    <row r="14334" spans="1:12" x14ac:dyDescent="0.2">
      <c r="A14334" s="4">
        <v>42710</v>
      </c>
      <c r="B14334">
        <v>0.35</v>
      </c>
      <c r="C14334">
        <v>0.49</v>
      </c>
      <c r="D14334">
        <v>0.63</v>
      </c>
      <c r="E14334">
        <v>0.83</v>
      </c>
      <c r="F14334">
        <v>1.1200000000000001</v>
      </c>
      <c r="G14334">
        <v>1.41</v>
      </c>
      <c r="H14334">
        <v>1.84</v>
      </c>
      <c r="I14334">
        <v>2.1800000000000002</v>
      </c>
      <c r="J14334">
        <v>2.39</v>
      </c>
      <c r="K14334">
        <v>2.77</v>
      </c>
      <c r="L14334">
        <v>3.08</v>
      </c>
    </row>
    <row r="14335" spans="1:12" x14ac:dyDescent="0.2">
      <c r="A14335" s="4">
        <v>42711</v>
      </c>
      <c r="B14335">
        <v>0.38</v>
      </c>
      <c r="C14335">
        <v>0.52</v>
      </c>
      <c r="D14335">
        <v>0.63</v>
      </c>
      <c r="E14335">
        <v>0.85</v>
      </c>
      <c r="F14335">
        <v>1.1000000000000001</v>
      </c>
      <c r="G14335">
        <v>1.39</v>
      </c>
      <c r="H14335">
        <v>1.8</v>
      </c>
      <c r="I14335">
        <v>2.14</v>
      </c>
      <c r="J14335">
        <v>2.34</v>
      </c>
      <c r="K14335">
        <v>2.73</v>
      </c>
      <c r="L14335">
        <v>3.02</v>
      </c>
    </row>
    <row r="14336" spans="1:12" x14ac:dyDescent="0.2">
      <c r="A14336" s="4">
        <v>42712</v>
      </c>
      <c r="B14336">
        <v>0.39</v>
      </c>
      <c r="C14336">
        <v>0.51</v>
      </c>
      <c r="D14336">
        <v>0.62</v>
      </c>
      <c r="E14336">
        <v>0.84</v>
      </c>
      <c r="F14336">
        <v>1.1200000000000001</v>
      </c>
      <c r="G14336">
        <v>1.4</v>
      </c>
      <c r="H14336">
        <v>1.83</v>
      </c>
      <c r="I14336">
        <v>2.2000000000000002</v>
      </c>
      <c r="J14336">
        <v>2.4</v>
      </c>
      <c r="K14336">
        <v>2.81</v>
      </c>
      <c r="L14336">
        <v>3.1</v>
      </c>
    </row>
    <row r="14337" spans="1:12" x14ac:dyDescent="0.2">
      <c r="A14337" s="4">
        <v>42713</v>
      </c>
      <c r="B14337">
        <v>0.41</v>
      </c>
      <c r="C14337">
        <v>0.54</v>
      </c>
      <c r="D14337">
        <v>0.64</v>
      </c>
      <c r="E14337">
        <v>0.85</v>
      </c>
      <c r="F14337">
        <v>1.1499999999999999</v>
      </c>
      <c r="G14337">
        <v>1.43</v>
      </c>
      <c r="H14337">
        <v>1.89</v>
      </c>
      <c r="I14337">
        <v>2.2599999999999998</v>
      </c>
      <c r="J14337">
        <v>2.4700000000000002</v>
      </c>
      <c r="K14337">
        <v>2.87</v>
      </c>
      <c r="L14337">
        <v>3.16</v>
      </c>
    </row>
    <row r="14338" spans="1:12" x14ac:dyDescent="0.2">
      <c r="A14338" s="4">
        <v>42716</v>
      </c>
      <c r="B14338">
        <v>0.42</v>
      </c>
      <c r="C14338">
        <v>0.51</v>
      </c>
      <c r="D14338">
        <v>0.64</v>
      </c>
      <c r="E14338">
        <v>0.85</v>
      </c>
      <c r="F14338">
        <v>1.1499999999999999</v>
      </c>
      <c r="G14338">
        <v>1.44</v>
      </c>
      <c r="H14338">
        <v>1.9</v>
      </c>
      <c r="I14338">
        <v>2.2599999999999998</v>
      </c>
      <c r="J14338">
        <v>2.4900000000000002</v>
      </c>
      <c r="K14338">
        <v>2.86</v>
      </c>
      <c r="L14338">
        <v>3.16</v>
      </c>
    </row>
    <row r="14339" spans="1:12" x14ac:dyDescent="0.2">
      <c r="A14339" s="4">
        <v>42717</v>
      </c>
      <c r="B14339">
        <v>0.47</v>
      </c>
      <c r="C14339">
        <v>0.54</v>
      </c>
      <c r="D14339">
        <v>0.66</v>
      </c>
      <c r="E14339">
        <v>0.88</v>
      </c>
      <c r="F14339">
        <v>1.17</v>
      </c>
      <c r="G14339">
        <v>1.46</v>
      </c>
      <c r="H14339">
        <v>1.92</v>
      </c>
      <c r="I14339">
        <v>2.2599999999999998</v>
      </c>
      <c r="J14339">
        <v>2.48</v>
      </c>
      <c r="K14339">
        <v>2.85</v>
      </c>
      <c r="L14339">
        <v>3.14</v>
      </c>
    </row>
    <row r="14340" spans="1:12" x14ac:dyDescent="0.2">
      <c r="A14340" s="4">
        <v>42718</v>
      </c>
      <c r="B14340">
        <v>0.49</v>
      </c>
      <c r="C14340">
        <v>0.55000000000000004</v>
      </c>
      <c r="D14340">
        <v>0.66</v>
      </c>
      <c r="E14340">
        <v>0.92</v>
      </c>
      <c r="F14340">
        <v>1.27</v>
      </c>
      <c r="G14340">
        <v>1.57</v>
      </c>
      <c r="H14340">
        <v>2.02</v>
      </c>
      <c r="I14340">
        <v>2.34</v>
      </c>
      <c r="J14340">
        <v>2.54</v>
      </c>
      <c r="K14340">
        <v>2.86</v>
      </c>
      <c r="L14340">
        <v>3.14</v>
      </c>
    </row>
    <row r="14341" spans="1:12" x14ac:dyDescent="0.2">
      <c r="A14341" s="4">
        <v>42719</v>
      </c>
      <c r="B14341">
        <v>0.48</v>
      </c>
      <c r="C14341">
        <v>0.51</v>
      </c>
      <c r="D14341">
        <v>0.65</v>
      </c>
      <c r="E14341">
        <v>0.91</v>
      </c>
      <c r="F14341">
        <v>1.29</v>
      </c>
      <c r="G14341">
        <v>1.61</v>
      </c>
      <c r="H14341">
        <v>2.1</v>
      </c>
      <c r="I14341">
        <v>2.42</v>
      </c>
      <c r="J14341">
        <v>2.6</v>
      </c>
      <c r="K14341">
        <v>2.89</v>
      </c>
      <c r="L14341">
        <v>3.16</v>
      </c>
    </row>
    <row r="14342" spans="1:12" x14ac:dyDescent="0.2">
      <c r="A14342" s="4">
        <v>42720</v>
      </c>
      <c r="B14342">
        <v>0.46</v>
      </c>
      <c r="C14342">
        <v>0.51</v>
      </c>
      <c r="D14342">
        <v>0.65</v>
      </c>
      <c r="E14342">
        <v>0.91</v>
      </c>
      <c r="F14342">
        <v>1.28</v>
      </c>
      <c r="G14342">
        <v>1.59</v>
      </c>
      <c r="H14342">
        <v>2.0699999999999998</v>
      </c>
      <c r="I14342">
        <v>2.41</v>
      </c>
      <c r="J14342">
        <v>2.6</v>
      </c>
      <c r="K14342">
        <v>2.91</v>
      </c>
      <c r="L14342">
        <v>3.19</v>
      </c>
    </row>
    <row r="14343" spans="1:12" x14ac:dyDescent="0.2">
      <c r="A14343" s="4">
        <v>42723</v>
      </c>
      <c r="B14343">
        <v>0.45</v>
      </c>
      <c r="C14343">
        <v>0.52</v>
      </c>
      <c r="D14343">
        <v>0.65</v>
      </c>
      <c r="E14343">
        <v>0.9</v>
      </c>
      <c r="F14343">
        <v>1.24</v>
      </c>
      <c r="G14343">
        <v>1.55</v>
      </c>
      <c r="H14343">
        <v>2.0299999999999998</v>
      </c>
      <c r="I14343">
        <v>2.35</v>
      </c>
      <c r="J14343">
        <v>2.54</v>
      </c>
      <c r="K14343">
        <v>2.85</v>
      </c>
      <c r="L14343">
        <v>3.12</v>
      </c>
    </row>
    <row r="14344" spans="1:12" x14ac:dyDescent="0.2">
      <c r="A14344" s="4">
        <v>42724</v>
      </c>
      <c r="B14344">
        <v>0.48</v>
      </c>
      <c r="C14344">
        <v>0.52</v>
      </c>
      <c r="D14344">
        <v>0.66</v>
      </c>
      <c r="E14344">
        <v>0.9</v>
      </c>
      <c r="F14344">
        <v>1.25</v>
      </c>
      <c r="G14344">
        <v>1.56</v>
      </c>
      <c r="H14344">
        <v>2.06</v>
      </c>
      <c r="I14344">
        <v>2.38</v>
      </c>
      <c r="J14344">
        <v>2.57</v>
      </c>
      <c r="K14344">
        <v>2.88</v>
      </c>
      <c r="L14344">
        <v>3.15</v>
      </c>
    </row>
    <row r="14345" spans="1:12" x14ac:dyDescent="0.2">
      <c r="A14345" s="4">
        <v>42725</v>
      </c>
      <c r="B14345">
        <v>0.46</v>
      </c>
      <c r="C14345">
        <v>0.52</v>
      </c>
      <c r="D14345">
        <v>0.65</v>
      </c>
      <c r="E14345">
        <v>0.88</v>
      </c>
      <c r="F14345">
        <v>1.21</v>
      </c>
      <c r="G14345">
        <v>1.54</v>
      </c>
      <c r="H14345">
        <v>2.04</v>
      </c>
      <c r="I14345">
        <v>2.35</v>
      </c>
      <c r="J14345">
        <v>2.5499999999999998</v>
      </c>
      <c r="K14345">
        <v>2.86</v>
      </c>
      <c r="L14345">
        <v>3.12</v>
      </c>
    </row>
    <row r="14346" spans="1:12" x14ac:dyDescent="0.2">
      <c r="A14346" s="4">
        <v>42726</v>
      </c>
      <c r="B14346">
        <v>0.42</v>
      </c>
      <c r="C14346">
        <v>0.51</v>
      </c>
      <c r="D14346">
        <v>0.65</v>
      </c>
      <c r="E14346">
        <v>0.87</v>
      </c>
      <c r="F14346">
        <v>1.22</v>
      </c>
      <c r="G14346">
        <v>1.54</v>
      </c>
      <c r="H14346">
        <v>2.04</v>
      </c>
      <c r="I14346">
        <v>2.36</v>
      </c>
      <c r="J14346">
        <v>2.5499999999999998</v>
      </c>
      <c r="K14346">
        <v>2.86</v>
      </c>
      <c r="L14346">
        <v>3.12</v>
      </c>
    </row>
    <row r="14347" spans="1:12" x14ac:dyDescent="0.2">
      <c r="A14347" s="4">
        <v>42727</v>
      </c>
      <c r="B14347">
        <v>0.42</v>
      </c>
      <c r="C14347">
        <v>0.52</v>
      </c>
      <c r="D14347">
        <v>0.65</v>
      </c>
      <c r="E14347">
        <v>0.87</v>
      </c>
      <c r="F14347">
        <v>1.22</v>
      </c>
      <c r="G14347">
        <v>1.54</v>
      </c>
      <c r="H14347">
        <v>2.04</v>
      </c>
      <c r="I14347">
        <v>2.35</v>
      </c>
      <c r="J14347">
        <v>2.5499999999999998</v>
      </c>
      <c r="K14347">
        <v>2.86</v>
      </c>
      <c r="L14347">
        <v>3.12</v>
      </c>
    </row>
    <row r="14348" spans="1:12" x14ac:dyDescent="0.2">
      <c r="A14348" s="4">
        <v>42730</v>
      </c>
      <c r="B14348" t="s">
        <v>13</v>
      </c>
      <c r="C14348" t="s">
        <v>13</v>
      </c>
      <c r="D14348" t="s">
        <v>13</v>
      </c>
      <c r="E14348" t="s">
        <v>13</v>
      </c>
      <c r="F14348" t="s">
        <v>13</v>
      </c>
      <c r="G14348" t="s">
        <v>13</v>
      </c>
      <c r="H14348" t="s">
        <v>13</v>
      </c>
      <c r="I14348" t="s">
        <v>13</v>
      </c>
      <c r="J14348" t="s">
        <v>13</v>
      </c>
      <c r="K14348" t="s">
        <v>13</v>
      </c>
      <c r="L14348" t="s">
        <v>13</v>
      </c>
    </row>
    <row r="14349" spans="1:12" x14ac:dyDescent="0.2">
      <c r="A14349" s="4">
        <v>42731</v>
      </c>
      <c r="B14349">
        <v>0.5</v>
      </c>
      <c r="C14349">
        <v>0.51</v>
      </c>
      <c r="D14349">
        <v>0.66</v>
      </c>
      <c r="E14349">
        <v>0.89</v>
      </c>
      <c r="F14349">
        <v>1.28</v>
      </c>
      <c r="G14349">
        <v>1.58</v>
      </c>
      <c r="H14349">
        <v>2.0699999999999998</v>
      </c>
      <c r="I14349">
        <v>2.37</v>
      </c>
      <c r="J14349">
        <v>2.57</v>
      </c>
      <c r="K14349">
        <v>2.88</v>
      </c>
      <c r="L14349">
        <v>3.14</v>
      </c>
    </row>
    <row r="14350" spans="1:12" x14ac:dyDescent="0.2">
      <c r="A14350" s="4">
        <v>42732</v>
      </c>
      <c r="B14350">
        <v>0.48</v>
      </c>
      <c r="C14350">
        <v>0.53</v>
      </c>
      <c r="D14350">
        <v>0.62</v>
      </c>
      <c r="E14350">
        <v>0.9</v>
      </c>
      <c r="F14350">
        <v>1.26</v>
      </c>
      <c r="G14350">
        <v>1.55</v>
      </c>
      <c r="H14350">
        <v>2.02</v>
      </c>
      <c r="I14350">
        <v>2.3199999999999998</v>
      </c>
      <c r="J14350">
        <v>2.5099999999999998</v>
      </c>
      <c r="K14350">
        <v>2.83</v>
      </c>
      <c r="L14350">
        <v>3.09</v>
      </c>
    </row>
    <row r="14351" spans="1:12" x14ac:dyDescent="0.2">
      <c r="A14351" s="4">
        <v>42733</v>
      </c>
      <c r="B14351">
        <v>0.39</v>
      </c>
      <c r="C14351">
        <v>0.47</v>
      </c>
      <c r="D14351">
        <v>0.62</v>
      </c>
      <c r="E14351">
        <v>0.85</v>
      </c>
      <c r="F14351">
        <v>1.22</v>
      </c>
      <c r="G14351">
        <v>1.49</v>
      </c>
      <c r="H14351">
        <v>1.96</v>
      </c>
      <c r="I14351">
        <v>2.2999999999999998</v>
      </c>
      <c r="J14351">
        <v>2.4900000000000002</v>
      </c>
      <c r="K14351">
        <v>2.82</v>
      </c>
      <c r="L14351">
        <v>3.08</v>
      </c>
    </row>
    <row r="14352" spans="1:12" x14ac:dyDescent="0.2">
      <c r="A14352" s="4">
        <v>42734</v>
      </c>
      <c r="B14352">
        <v>0.44</v>
      </c>
      <c r="C14352">
        <v>0.51</v>
      </c>
      <c r="D14352">
        <v>0.62</v>
      </c>
      <c r="E14352">
        <v>0.85</v>
      </c>
      <c r="F14352">
        <v>1.2</v>
      </c>
      <c r="G14352">
        <v>1.47</v>
      </c>
      <c r="H14352">
        <v>1.93</v>
      </c>
      <c r="I14352">
        <v>2.25</v>
      </c>
      <c r="J14352">
        <v>2.4500000000000002</v>
      </c>
      <c r="K14352">
        <v>2.79</v>
      </c>
      <c r="L14352">
        <v>3.06</v>
      </c>
    </row>
    <row r="14353" spans="1:12" x14ac:dyDescent="0.2">
      <c r="A14353" s="4">
        <v>42737</v>
      </c>
      <c r="B14353" t="s">
        <v>13</v>
      </c>
      <c r="C14353" t="s">
        <v>13</v>
      </c>
      <c r="D14353" t="s">
        <v>13</v>
      </c>
      <c r="E14353" t="s">
        <v>13</v>
      </c>
      <c r="F14353" t="s">
        <v>13</v>
      </c>
      <c r="G14353" t="s">
        <v>13</v>
      </c>
      <c r="H14353" t="s">
        <v>13</v>
      </c>
      <c r="I14353" t="s">
        <v>13</v>
      </c>
      <c r="J14353" t="s">
        <v>13</v>
      </c>
      <c r="K14353" t="s">
        <v>13</v>
      </c>
      <c r="L14353" t="s">
        <v>13</v>
      </c>
    </row>
    <row r="14354" spans="1:12" x14ac:dyDescent="0.2">
      <c r="A14354" s="4">
        <v>42738</v>
      </c>
      <c r="B14354">
        <v>0.52</v>
      </c>
      <c r="C14354">
        <v>0.53</v>
      </c>
      <c r="D14354">
        <v>0.65</v>
      </c>
      <c r="E14354">
        <v>0.89</v>
      </c>
      <c r="F14354">
        <v>1.22</v>
      </c>
      <c r="G14354">
        <v>1.5</v>
      </c>
      <c r="H14354">
        <v>1.94</v>
      </c>
      <c r="I14354">
        <v>2.2599999999999998</v>
      </c>
      <c r="J14354">
        <v>2.4500000000000002</v>
      </c>
      <c r="K14354">
        <v>2.78</v>
      </c>
      <c r="L14354">
        <v>3.04</v>
      </c>
    </row>
    <row r="14355" spans="1:12" x14ac:dyDescent="0.2">
      <c r="A14355" s="4">
        <v>42739</v>
      </c>
      <c r="B14355">
        <v>0.49</v>
      </c>
      <c r="C14355">
        <v>0.53</v>
      </c>
      <c r="D14355">
        <v>0.63</v>
      </c>
      <c r="E14355">
        <v>0.87</v>
      </c>
      <c r="F14355">
        <v>1.24</v>
      </c>
      <c r="G14355">
        <v>1.5</v>
      </c>
      <c r="H14355">
        <v>1.94</v>
      </c>
      <c r="I14355">
        <v>2.2599999999999998</v>
      </c>
      <c r="J14355">
        <v>2.46</v>
      </c>
      <c r="K14355">
        <v>2.78</v>
      </c>
      <c r="L14355">
        <v>3.05</v>
      </c>
    </row>
    <row r="14356" spans="1:12" x14ac:dyDescent="0.2">
      <c r="A14356" s="4">
        <v>42740</v>
      </c>
      <c r="B14356">
        <v>0.51</v>
      </c>
      <c r="C14356">
        <v>0.52</v>
      </c>
      <c r="D14356">
        <v>0.62</v>
      </c>
      <c r="E14356">
        <v>0.83</v>
      </c>
      <c r="F14356">
        <v>1.17</v>
      </c>
      <c r="G14356">
        <v>1.43</v>
      </c>
      <c r="H14356">
        <v>1.86</v>
      </c>
      <c r="I14356">
        <v>2.1800000000000002</v>
      </c>
      <c r="J14356">
        <v>2.37</v>
      </c>
      <c r="K14356">
        <v>2.69</v>
      </c>
      <c r="L14356">
        <v>2.96</v>
      </c>
    </row>
    <row r="14357" spans="1:12" x14ac:dyDescent="0.2">
      <c r="A14357" s="4">
        <v>42741</v>
      </c>
      <c r="B14357">
        <v>0.5</v>
      </c>
      <c r="C14357">
        <v>0.53</v>
      </c>
      <c r="D14357">
        <v>0.61</v>
      </c>
      <c r="E14357">
        <v>0.85</v>
      </c>
      <c r="F14357">
        <v>1.22</v>
      </c>
      <c r="G14357">
        <v>1.5</v>
      </c>
      <c r="H14357">
        <v>1.92</v>
      </c>
      <c r="I14357">
        <v>2.23</v>
      </c>
      <c r="J14357">
        <v>2.42</v>
      </c>
      <c r="K14357">
        <v>2.73</v>
      </c>
      <c r="L14357">
        <v>3</v>
      </c>
    </row>
    <row r="14358" spans="1:12" x14ac:dyDescent="0.2">
      <c r="A14358" s="4">
        <v>42744</v>
      </c>
      <c r="B14358">
        <v>0.5</v>
      </c>
      <c r="C14358">
        <v>0.5</v>
      </c>
      <c r="D14358">
        <v>0.6</v>
      </c>
      <c r="E14358">
        <v>0.82</v>
      </c>
      <c r="F14358">
        <v>1.21</v>
      </c>
      <c r="G14358">
        <v>1.47</v>
      </c>
      <c r="H14358">
        <v>1.89</v>
      </c>
      <c r="I14358">
        <v>2.1800000000000002</v>
      </c>
      <c r="J14358">
        <v>2.38</v>
      </c>
      <c r="K14358">
        <v>2.69</v>
      </c>
      <c r="L14358">
        <v>2.97</v>
      </c>
    </row>
    <row r="14359" spans="1:12" x14ac:dyDescent="0.2">
      <c r="A14359" s="4">
        <v>42745</v>
      </c>
      <c r="B14359">
        <v>0.51</v>
      </c>
      <c r="C14359">
        <v>0.52</v>
      </c>
      <c r="D14359">
        <v>0.6</v>
      </c>
      <c r="E14359">
        <v>0.82</v>
      </c>
      <c r="F14359">
        <v>1.19</v>
      </c>
      <c r="G14359">
        <v>1.47</v>
      </c>
      <c r="H14359">
        <v>1.89</v>
      </c>
      <c r="I14359">
        <v>2.1800000000000002</v>
      </c>
      <c r="J14359">
        <v>2.38</v>
      </c>
      <c r="K14359">
        <v>2.69</v>
      </c>
      <c r="L14359">
        <v>2.97</v>
      </c>
    </row>
    <row r="14360" spans="1:12" x14ac:dyDescent="0.2">
      <c r="A14360" s="4">
        <v>42746</v>
      </c>
      <c r="B14360">
        <v>0.51</v>
      </c>
      <c r="C14360">
        <v>0.52</v>
      </c>
      <c r="D14360">
        <v>0.6</v>
      </c>
      <c r="E14360">
        <v>0.82</v>
      </c>
      <c r="F14360">
        <v>1.2</v>
      </c>
      <c r="G14360">
        <v>1.47</v>
      </c>
      <c r="H14360">
        <v>1.89</v>
      </c>
      <c r="I14360">
        <v>2.1800000000000002</v>
      </c>
      <c r="J14360">
        <v>2.38</v>
      </c>
      <c r="K14360">
        <v>2.68</v>
      </c>
      <c r="L14360">
        <v>2.96</v>
      </c>
    </row>
    <row r="14361" spans="1:12" x14ac:dyDescent="0.2">
      <c r="A14361" s="4">
        <v>42747</v>
      </c>
      <c r="B14361">
        <v>0.52</v>
      </c>
      <c r="C14361">
        <v>0.52</v>
      </c>
      <c r="D14361">
        <v>0.59</v>
      </c>
      <c r="E14361">
        <v>0.81</v>
      </c>
      <c r="F14361">
        <v>1.18</v>
      </c>
      <c r="G14361">
        <v>1.45</v>
      </c>
      <c r="H14361">
        <v>1.87</v>
      </c>
      <c r="I14361">
        <v>2.17</v>
      </c>
      <c r="J14361">
        <v>2.36</v>
      </c>
      <c r="K14361">
        <v>2.68</v>
      </c>
      <c r="L14361">
        <v>3.01</v>
      </c>
    </row>
    <row r="14362" spans="1:12" x14ac:dyDescent="0.2">
      <c r="A14362" s="4">
        <v>42748</v>
      </c>
      <c r="B14362">
        <v>0.52</v>
      </c>
      <c r="C14362">
        <v>0.53</v>
      </c>
      <c r="D14362">
        <v>0.61</v>
      </c>
      <c r="E14362">
        <v>0.82</v>
      </c>
      <c r="F14362">
        <v>1.21</v>
      </c>
      <c r="G14362">
        <v>1.48</v>
      </c>
      <c r="H14362">
        <v>1.9</v>
      </c>
      <c r="I14362">
        <v>2.2000000000000002</v>
      </c>
      <c r="J14362">
        <v>2.4</v>
      </c>
      <c r="K14362">
        <v>2.71</v>
      </c>
      <c r="L14362">
        <v>2.99</v>
      </c>
    </row>
    <row r="14363" spans="1:12" x14ac:dyDescent="0.2">
      <c r="A14363" s="4">
        <v>42751</v>
      </c>
      <c r="B14363" t="s">
        <v>13</v>
      </c>
      <c r="C14363" t="s">
        <v>13</v>
      </c>
      <c r="D14363" t="s">
        <v>13</v>
      </c>
      <c r="E14363" t="s">
        <v>13</v>
      </c>
      <c r="F14363" t="s">
        <v>13</v>
      </c>
      <c r="G14363" t="s">
        <v>13</v>
      </c>
      <c r="H14363" t="s">
        <v>13</v>
      </c>
      <c r="I14363" t="s">
        <v>13</v>
      </c>
      <c r="J14363" t="s">
        <v>13</v>
      </c>
      <c r="K14363" t="s">
        <v>13</v>
      </c>
      <c r="L14363" t="s">
        <v>13</v>
      </c>
    </row>
    <row r="14364" spans="1:12" x14ac:dyDescent="0.2">
      <c r="A14364" s="4">
        <v>42752</v>
      </c>
      <c r="B14364">
        <v>0.52</v>
      </c>
      <c r="C14364">
        <v>0.55000000000000004</v>
      </c>
      <c r="D14364">
        <v>0.62</v>
      </c>
      <c r="E14364">
        <v>0.8</v>
      </c>
      <c r="F14364">
        <v>1.17</v>
      </c>
      <c r="G14364">
        <v>1.42</v>
      </c>
      <c r="H14364">
        <v>1.84</v>
      </c>
      <c r="I14364">
        <v>2.14</v>
      </c>
      <c r="J14364">
        <v>2.33</v>
      </c>
      <c r="K14364">
        <v>2.66</v>
      </c>
      <c r="L14364">
        <v>2.93</v>
      </c>
    </row>
    <row r="14365" spans="1:12" x14ac:dyDescent="0.2">
      <c r="A14365" s="4">
        <v>42753</v>
      </c>
      <c r="B14365">
        <v>0.48</v>
      </c>
      <c r="C14365">
        <v>0.53</v>
      </c>
      <c r="D14365">
        <v>0.63</v>
      </c>
      <c r="E14365">
        <v>0.82</v>
      </c>
      <c r="F14365">
        <v>1.23</v>
      </c>
      <c r="G14365">
        <v>1.51</v>
      </c>
      <c r="H14365">
        <v>1.93</v>
      </c>
      <c r="I14365">
        <v>2.2400000000000002</v>
      </c>
      <c r="J14365">
        <v>2.42</v>
      </c>
      <c r="K14365">
        <v>2.74</v>
      </c>
      <c r="L14365">
        <v>3</v>
      </c>
    </row>
    <row r="14366" spans="1:12" x14ac:dyDescent="0.2">
      <c r="A14366" s="4">
        <v>42754</v>
      </c>
      <c r="B14366">
        <v>0.47</v>
      </c>
      <c r="C14366">
        <v>0.52</v>
      </c>
      <c r="D14366">
        <v>0.62</v>
      </c>
      <c r="E14366">
        <v>0.83</v>
      </c>
      <c r="F14366">
        <v>1.25</v>
      </c>
      <c r="G14366">
        <v>1.53</v>
      </c>
      <c r="H14366">
        <v>1.97</v>
      </c>
      <c r="I14366">
        <v>2.2799999999999998</v>
      </c>
      <c r="J14366">
        <v>2.4700000000000002</v>
      </c>
      <c r="K14366">
        <v>2.77</v>
      </c>
      <c r="L14366">
        <v>3.04</v>
      </c>
    </row>
    <row r="14367" spans="1:12" x14ac:dyDescent="0.2">
      <c r="A14367" s="4">
        <v>42755</v>
      </c>
      <c r="B14367">
        <v>0.46</v>
      </c>
      <c r="C14367">
        <v>0.5</v>
      </c>
      <c r="D14367">
        <v>0.62</v>
      </c>
      <c r="E14367">
        <v>0.82</v>
      </c>
      <c r="F14367">
        <v>1.2</v>
      </c>
      <c r="G14367">
        <v>1.5</v>
      </c>
      <c r="H14367">
        <v>1.95</v>
      </c>
      <c r="I14367">
        <v>2.2799999999999998</v>
      </c>
      <c r="J14367">
        <v>2.48</v>
      </c>
      <c r="K14367">
        <v>2.79</v>
      </c>
      <c r="L14367">
        <v>3.05</v>
      </c>
    </row>
    <row r="14368" spans="1:12" x14ac:dyDescent="0.2">
      <c r="A14368" s="4">
        <v>42758</v>
      </c>
      <c r="B14368">
        <v>0.46</v>
      </c>
      <c r="C14368">
        <v>0.51</v>
      </c>
      <c r="D14368">
        <v>0.59</v>
      </c>
      <c r="E14368">
        <v>0.79</v>
      </c>
      <c r="F14368">
        <v>1.1599999999999999</v>
      </c>
      <c r="G14368">
        <v>1.43</v>
      </c>
      <c r="H14368">
        <v>1.88</v>
      </c>
      <c r="I14368">
        <v>2.19</v>
      </c>
      <c r="J14368">
        <v>2.41</v>
      </c>
      <c r="K14368">
        <v>2.72</v>
      </c>
      <c r="L14368">
        <v>2.99</v>
      </c>
    </row>
    <row r="14369" spans="1:12" x14ac:dyDescent="0.2">
      <c r="A14369" s="4">
        <v>42759</v>
      </c>
      <c r="B14369">
        <v>0.5</v>
      </c>
      <c r="C14369">
        <v>0.51</v>
      </c>
      <c r="D14369">
        <v>0.62</v>
      </c>
      <c r="E14369">
        <v>0.81</v>
      </c>
      <c r="F14369">
        <v>1.21</v>
      </c>
      <c r="G14369">
        <v>1.49</v>
      </c>
      <c r="H14369">
        <v>1.94</v>
      </c>
      <c r="I14369">
        <v>2.27</v>
      </c>
      <c r="J14369">
        <v>2.4700000000000002</v>
      </c>
      <c r="K14369">
        <v>2.78</v>
      </c>
      <c r="L14369">
        <v>3.05</v>
      </c>
    </row>
    <row r="14370" spans="1:12" x14ac:dyDescent="0.2">
      <c r="A14370" s="4">
        <v>42760</v>
      </c>
      <c r="B14370">
        <v>0.48</v>
      </c>
      <c r="C14370">
        <v>0.5</v>
      </c>
      <c r="D14370">
        <v>0.61</v>
      </c>
      <c r="E14370">
        <v>0.82</v>
      </c>
      <c r="F14370">
        <v>1.23</v>
      </c>
      <c r="G14370">
        <v>1.52</v>
      </c>
      <c r="H14370">
        <v>1.99</v>
      </c>
      <c r="I14370">
        <v>2.33</v>
      </c>
      <c r="J14370">
        <v>2.5299999999999998</v>
      </c>
      <c r="K14370">
        <v>2.84</v>
      </c>
      <c r="L14370">
        <v>3.1</v>
      </c>
    </row>
    <row r="14371" spans="1:12" x14ac:dyDescent="0.2">
      <c r="A14371" s="4">
        <v>42761</v>
      </c>
      <c r="B14371">
        <v>0.49</v>
      </c>
      <c r="C14371">
        <v>0.51</v>
      </c>
      <c r="D14371">
        <v>0.62</v>
      </c>
      <c r="E14371">
        <v>0.82</v>
      </c>
      <c r="F14371">
        <v>1.21</v>
      </c>
      <c r="G14371">
        <v>1.49</v>
      </c>
      <c r="H14371">
        <v>1.95</v>
      </c>
      <c r="I14371">
        <v>2.2999999999999998</v>
      </c>
      <c r="J14371">
        <v>2.5099999999999998</v>
      </c>
      <c r="K14371">
        <v>2.82</v>
      </c>
      <c r="L14371">
        <v>3.08</v>
      </c>
    </row>
    <row r="14372" spans="1:12" x14ac:dyDescent="0.2">
      <c r="A14372" s="4">
        <v>42762</v>
      </c>
      <c r="B14372">
        <v>0.49</v>
      </c>
      <c r="C14372">
        <v>0.52</v>
      </c>
      <c r="D14372">
        <v>0.63</v>
      </c>
      <c r="E14372">
        <v>0.82</v>
      </c>
      <c r="F14372">
        <v>1.22</v>
      </c>
      <c r="G14372">
        <v>1.48</v>
      </c>
      <c r="H14372">
        <v>1.94</v>
      </c>
      <c r="I14372">
        <v>2.2799999999999998</v>
      </c>
      <c r="J14372">
        <v>2.4900000000000002</v>
      </c>
      <c r="K14372">
        <v>2.8</v>
      </c>
      <c r="L14372">
        <v>3.06</v>
      </c>
    </row>
    <row r="14373" spans="1:12" x14ac:dyDescent="0.2">
      <c r="A14373" s="4">
        <v>42765</v>
      </c>
      <c r="B14373">
        <v>0.49</v>
      </c>
      <c r="C14373">
        <v>0.51</v>
      </c>
      <c r="D14373">
        <v>0.63</v>
      </c>
      <c r="E14373">
        <v>0.81</v>
      </c>
      <c r="F14373">
        <v>1.22</v>
      </c>
      <c r="G14373">
        <v>1.48</v>
      </c>
      <c r="H14373">
        <v>1.94</v>
      </c>
      <c r="I14373">
        <v>2.2799999999999998</v>
      </c>
      <c r="J14373">
        <v>2.4900000000000002</v>
      </c>
      <c r="K14373">
        <v>2.82</v>
      </c>
      <c r="L14373">
        <v>3.08</v>
      </c>
    </row>
    <row r="14374" spans="1:12" x14ac:dyDescent="0.2">
      <c r="A14374" s="4">
        <v>42766</v>
      </c>
      <c r="B14374">
        <v>0.5</v>
      </c>
      <c r="C14374">
        <v>0.52</v>
      </c>
      <c r="D14374">
        <v>0.64</v>
      </c>
      <c r="E14374">
        <v>0.84</v>
      </c>
      <c r="F14374">
        <v>1.19</v>
      </c>
      <c r="G14374">
        <v>1.46</v>
      </c>
      <c r="H14374">
        <v>1.9</v>
      </c>
      <c r="I14374">
        <v>2.2400000000000002</v>
      </c>
      <c r="J14374">
        <v>2.4500000000000002</v>
      </c>
      <c r="K14374">
        <v>2.78</v>
      </c>
      <c r="L14374">
        <v>3.05</v>
      </c>
    </row>
    <row r="14375" spans="1:12" x14ac:dyDescent="0.2">
      <c r="A14375" s="4">
        <v>42767</v>
      </c>
      <c r="B14375">
        <v>0.5</v>
      </c>
      <c r="C14375">
        <v>0.51</v>
      </c>
      <c r="D14375">
        <v>0.65</v>
      </c>
      <c r="E14375">
        <v>0.83</v>
      </c>
      <c r="F14375">
        <v>1.22</v>
      </c>
      <c r="G14375">
        <v>1.49</v>
      </c>
      <c r="H14375">
        <v>1.93</v>
      </c>
      <c r="I14375">
        <v>2.27</v>
      </c>
      <c r="J14375">
        <v>2.48</v>
      </c>
      <c r="K14375">
        <v>2.8</v>
      </c>
      <c r="L14375">
        <v>3.08</v>
      </c>
    </row>
    <row r="14376" spans="1:12" x14ac:dyDescent="0.2">
      <c r="A14376" s="4">
        <v>42768</v>
      </c>
      <c r="B14376">
        <v>0.5</v>
      </c>
      <c r="C14376">
        <v>0.52</v>
      </c>
      <c r="D14376">
        <v>0.64</v>
      </c>
      <c r="E14376">
        <v>0.84</v>
      </c>
      <c r="F14376">
        <v>1.21</v>
      </c>
      <c r="G14376">
        <v>1.48</v>
      </c>
      <c r="H14376">
        <v>1.92</v>
      </c>
      <c r="I14376">
        <v>2.27</v>
      </c>
      <c r="J14376">
        <v>2.48</v>
      </c>
      <c r="K14376">
        <v>2.8</v>
      </c>
      <c r="L14376">
        <v>3.09</v>
      </c>
    </row>
    <row r="14377" spans="1:12" x14ac:dyDescent="0.2">
      <c r="A14377" s="4">
        <v>42769</v>
      </c>
      <c r="B14377">
        <v>0.49</v>
      </c>
      <c r="C14377">
        <v>0.51</v>
      </c>
      <c r="D14377">
        <v>0.63</v>
      </c>
      <c r="E14377">
        <v>0.82</v>
      </c>
      <c r="F14377">
        <v>1.21</v>
      </c>
      <c r="G14377">
        <v>1.49</v>
      </c>
      <c r="H14377">
        <v>1.93</v>
      </c>
      <c r="I14377">
        <v>2.27</v>
      </c>
      <c r="J14377">
        <v>2.4900000000000002</v>
      </c>
      <c r="K14377">
        <v>2.82</v>
      </c>
      <c r="L14377">
        <v>3.11</v>
      </c>
    </row>
    <row r="14378" spans="1:12" x14ac:dyDescent="0.2">
      <c r="A14378" s="4">
        <v>42772</v>
      </c>
      <c r="B14378">
        <v>0.48</v>
      </c>
      <c r="C14378">
        <v>0.53</v>
      </c>
      <c r="D14378">
        <v>0.62</v>
      </c>
      <c r="E14378">
        <v>0.79</v>
      </c>
      <c r="F14378">
        <v>1.1599999999999999</v>
      </c>
      <c r="G14378">
        <v>1.43</v>
      </c>
      <c r="H14378">
        <v>1.86</v>
      </c>
      <c r="I14378">
        <v>2.19</v>
      </c>
      <c r="J14378">
        <v>2.42</v>
      </c>
      <c r="K14378">
        <v>2.76</v>
      </c>
      <c r="L14378">
        <v>3.05</v>
      </c>
    </row>
    <row r="14379" spans="1:12" x14ac:dyDescent="0.2">
      <c r="A14379" s="4">
        <v>42773</v>
      </c>
      <c r="B14379">
        <v>0.51</v>
      </c>
      <c r="C14379">
        <v>0.53</v>
      </c>
      <c r="D14379">
        <v>0.63</v>
      </c>
      <c r="E14379">
        <v>0.8</v>
      </c>
      <c r="F14379">
        <v>1.1599999999999999</v>
      </c>
      <c r="G14379">
        <v>1.43</v>
      </c>
      <c r="H14379">
        <v>1.85</v>
      </c>
      <c r="I14379">
        <v>2.17</v>
      </c>
      <c r="J14379">
        <v>2.4</v>
      </c>
      <c r="K14379">
        <v>2.74</v>
      </c>
      <c r="L14379">
        <v>3.02</v>
      </c>
    </row>
    <row r="14380" spans="1:12" x14ac:dyDescent="0.2">
      <c r="A14380" s="4">
        <v>42774</v>
      </c>
      <c r="B14380">
        <v>0.52</v>
      </c>
      <c r="C14380">
        <v>0.54</v>
      </c>
      <c r="D14380">
        <v>0.63</v>
      </c>
      <c r="E14380">
        <v>0.79</v>
      </c>
      <c r="F14380">
        <v>1.1499999999999999</v>
      </c>
      <c r="G14380">
        <v>1.4</v>
      </c>
      <c r="H14380">
        <v>1.81</v>
      </c>
      <c r="I14380">
        <v>2.14</v>
      </c>
      <c r="J14380">
        <v>2.34</v>
      </c>
      <c r="K14380">
        <v>2.68</v>
      </c>
      <c r="L14380">
        <v>2.96</v>
      </c>
    </row>
    <row r="14381" spans="1:12" x14ac:dyDescent="0.2">
      <c r="A14381" s="4">
        <v>42775</v>
      </c>
      <c r="B14381">
        <v>0.51</v>
      </c>
      <c r="C14381">
        <v>0.54</v>
      </c>
      <c r="D14381">
        <v>0.64</v>
      </c>
      <c r="E14381">
        <v>0.8</v>
      </c>
      <c r="F14381">
        <v>1.2</v>
      </c>
      <c r="G14381">
        <v>1.46</v>
      </c>
      <c r="H14381">
        <v>1.88</v>
      </c>
      <c r="I14381">
        <v>2.2000000000000002</v>
      </c>
      <c r="J14381">
        <v>2.4</v>
      </c>
      <c r="K14381">
        <v>2.74</v>
      </c>
      <c r="L14381">
        <v>3.02</v>
      </c>
    </row>
    <row r="14382" spans="1:12" x14ac:dyDescent="0.2">
      <c r="A14382" s="4">
        <v>42776</v>
      </c>
      <c r="B14382">
        <v>0.51</v>
      </c>
      <c r="C14382">
        <v>0.55000000000000004</v>
      </c>
      <c r="D14382">
        <v>0.64</v>
      </c>
      <c r="E14382">
        <v>0.81</v>
      </c>
      <c r="F14382">
        <v>1.2</v>
      </c>
      <c r="G14382">
        <v>1.47</v>
      </c>
      <c r="H14382">
        <v>1.89</v>
      </c>
      <c r="I14382">
        <v>2.2200000000000002</v>
      </c>
      <c r="J14382">
        <v>2.41</v>
      </c>
      <c r="K14382">
        <v>2.75</v>
      </c>
      <c r="L14382">
        <v>3.01</v>
      </c>
    </row>
    <row r="14383" spans="1:12" x14ac:dyDescent="0.2">
      <c r="A14383" s="4">
        <v>42779</v>
      </c>
      <c r="B14383">
        <v>0.5</v>
      </c>
      <c r="C14383">
        <v>0.52</v>
      </c>
      <c r="D14383">
        <v>0.63</v>
      </c>
      <c r="E14383">
        <v>0.82</v>
      </c>
      <c r="F14383">
        <v>1.2</v>
      </c>
      <c r="G14383">
        <v>1.48</v>
      </c>
      <c r="H14383">
        <v>1.92</v>
      </c>
      <c r="I14383">
        <v>2.2400000000000002</v>
      </c>
      <c r="J14383">
        <v>2.4300000000000002</v>
      </c>
      <c r="K14383">
        <v>2.77</v>
      </c>
      <c r="L14383">
        <v>3.03</v>
      </c>
    </row>
    <row r="14384" spans="1:12" x14ac:dyDescent="0.2">
      <c r="A14384" s="4">
        <v>42780</v>
      </c>
      <c r="B14384">
        <v>0.51</v>
      </c>
      <c r="C14384">
        <v>0.54</v>
      </c>
      <c r="D14384">
        <v>0.66</v>
      </c>
      <c r="E14384">
        <v>0.84</v>
      </c>
      <c r="F14384">
        <v>1.25</v>
      </c>
      <c r="G14384">
        <v>1.53</v>
      </c>
      <c r="H14384">
        <v>1.98</v>
      </c>
      <c r="I14384">
        <v>2.29</v>
      </c>
      <c r="J14384">
        <v>2.4700000000000002</v>
      </c>
      <c r="K14384">
        <v>2.81</v>
      </c>
      <c r="L14384">
        <v>3.07</v>
      </c>
    </row>
    <row r="14385" spans="1:12" x14ac:dyDescent="0.2">
      <c r="A14385" s="4">
        <v>42781</v>
      </c>
      <c r="B14385">
        <v>0.53</v>
      </c>
      <c r="C14385">
        <v>0.54</v>
      </c>
      <c r="D14385">
        <v>0.67</v>
      </c>
      <c r="E14385">
        <v>0.86</v>
      </c>
      <c r="F14385">
        <v>1.27</v>
      </c>
      <c r="G14385">
        <v>1.57</v>
      </c>
      <c r="H14385">
        <v>2.0099999999999998</v>
      </c>
      <c r="I14385">
        <v>2.33</v>
      </c>
      <c r="J14385">
        <v>2.5099999999999998</v>
      </c>
      <c r="K14385">
        <v>2.84</v>
      </c>
      <c r="L14385">
        <v>3.09</v>
      </c>
    </row>
    <row r="14386" spans="1:12" x14ac:dyDescent="0.2">
      <c r="A14386" s="4">
        <v>42782</v>
      </c>
      <c r="B14386">
        <v>0.51</v>
      </c>
      <c r="C14386">
        <v>0.53</v>
      </c>
      <c r="D14386">
        <v>0.66</v>
      </c>
      <c r="E14386">
        <v>0.82</v>
      </c>
      <c r="F14386">
        <v>1.22</v>
      </c>
      <c r="G14386">
        <v>1.5</v>
      </c>
      <c r="H14386">
        <v>1.95</v>
      </c>
      <c r="I14386">
        <v>2.2599999999999998</v>
      </c>
      <c r="J14386">
        <v>2.4500000000000002</v>
      </c>
      <c r="K14386">
        <v>2.8</v>
      </c>
      <c r="L14386">
        <v>3.05</v>
      </c>
    </row>
    <row r="14387" spans="1:12" x14ac:dyDescent="0.2">
      <c r="A14387" s="4">
        <v>42783</v>
      </c>
      <c r="B14387">
        <v>0.5</v>
      </c>
      <c r="C14387">
        <v>0.53</v>
      </c>
      <c r="D14387">
        <v>0.66</v>
      </c>
      <c r="E14387">
        <v>0.82</v>
      </c>
      <c r="F14387">
        <v>1.21</v>
      </c>
      <c r="G14387">
        <v>1.48</v>
      </c>
      <c r="H14387">
        <v>1.92</v>
      </c>
      <c r="I14387">
        <v>2.23</v>
      </c>
      <c r="J14387">
        <v>2.42</v>
      </c>
      <c r="K14387">
        <v>2.78</v>
      </c>
      <c r="L14387">
        <v>3.03</v>
      </c>
    </row>
    <row r="14388" spans="1:12" x14ac:dyDescent="0.2">
      <c r="A14388" s="4">
        <v>42786</v>
      </c>
      <c r="B14388" t="s">
        <v>13</v>
      </c>
      <c r="C14388" t="s">
        <v>13</v>
      </c>
      <c r="D14388" t="s">
        <v>13</v>
      </c>
      <c r="E14388" t="s">
        <v>13</v>
      </c>
      <c r="F14388" t="s">
        <v>13</v>
      </c>
      <c r="G14388" t="s">
        <v>13</v>
      </c>
      <c r="H14388" t="s">
        <v>13</v>
      </c>
      <c r="I14388" t="s">
        <v>13</v>
      </c>
      <c r="J14388" t="s">
        <v>13</v>
      </c>
      <c r="K14388" t="s">
        <v>13</v>
      </c>
      <c r="L14388" t="s">
        <v>13</v>
      </c>
    </row>
    <row r="14389" spans="1:12" x14ac:dyDescent="0.2">
      <c r="A14389" s="4">
        <v>42787</v>
      </c>
      <c r="B14389">
        <v>0.49</v>
      </c>
      <c r="C14389">
        <v>0.53</v>
      </c>
      <c r="D14389">
        <v>0.69</v>
      </c>
      <c r="E14389">
        <v>0.83</v>
      </c>
      <c r="F14389">
        <v>1.22</v>
      </c>
      <c r="G14389">
        <v>1.5</v>
      </c>
      <c r="H14389">
        <v>1.93</v>
      </c>
      <c r="I14389">
        <v>2.2400000000000002</v>
      </c>
      <c r="J14389">
        <v>2.4300000000000002</v>
      </c>
      <c r="K14389">
        <v>2.78</v>
      </c>
      <c r="L14389">
        <v>3.04</v>
      </c>
    </row>
    <row r="14390" spans="1:12" x14ac:dyDescent="0.2">
      <c r="A14390" s="4">
        <v>42788</v>
      </c>
      <c r="B14390">
        <v>0.47</v>
      </c>
      <c r="C14390">
        <v>0.52</v>
      </c>
      <c r="D14390">
        <v>0.68</v>
      </c>
      <c r="E14390">
        <v>0.82</v>
      </c>
      <c r="F14390">
        <v>1.22</v>
      </c>
      <c r="G14390">
        <v>1.49</v>
      </c>
      <c r="H14390">
        <v>1.92</v>
      </c>
      <c r="I14390">
        <v>2.23</v>
      </c>
      <c r="J14390">
        <v>2.42</v>
      </c>
      <c r="K14390">
        <v>2.78</v>
      </c>
      <c r="L14390">
        <v>3.04</v>
      </c>
    </row>
    <row r="14391" spans="1:12" x14ac:dyDescent="0.2">
      <c r="A14391" s="4">
        <v>42789</v>
      </c>
      <c r="B14391">
        <v>0.39</v>
      </c>
      <c r="C14391">
        <v>0.51</v>
      </c>
      <c r="D14391">
        <v>0.66</v>
      </c>
      <c r="E14391">
        <v>0.81</v>
      </c>
      <c r="F14391">
        <v>1.18</v>
      </c>
      <c r="G14391">
        <v>1.44</v>
      </c>
      <c r="H14391">
        <v>1.87</v>
      </c>
      <c r="I14391">
        <v>2.2000000000000002</v>
      </c>
      <c r="J14391">
        <v>2.38</v>
      </c>
      <c r="K14391">
        <v>2.75</v>
      </c>
      <c r="L14391">
        <v>3.02</v>
      </c>
    </row>
    <row r="14392" spans="1:12" x14ac:dyDescent="0.2">
      <c r="A14392" s="4">
        <v>42790</v>
      </c>
      <c r="B14392">
        <v>0.4</v>
      </c>
      <c r="C14392">
        <v>0.52</v>
      </c>
      <c r="D14392">
        <v>0.65</v>
      </c>
      <c r="E14392">
        <v>0.8</v>
      </c>
      <c r="F14392">
        <v>1.1200000000000001</v>
      </c>
      <c r="G14392">
        <v>1.38</v>
      </c>
      <c r="H14392">
        <v>1.8</v>
      </c>
      <c r="I14392">
        <v>2.12</v>
      </c>
      <c r="J14392">
        <v>2.31</v>
      </c>
      <c r="K14392">
        <v>2.69</v>
      </c>
      <c r="L14392">
        <v>2.95</v>
      </c>
    </row>
    <row r="14393" spans="1:12" x14ac:dyDescent="0.2">
      <c r="A14393" s="4">
        <v>42793</v>
      </c>
      <c r="B14393">
        <v>0.44</v>
      </c>
      <c r="C14393">
        <v>0.5</v>
      </c>
      <c r="D14393">
        <v>0.68</v>
      </c>
      <c r="E14393">
        <v>0.81</v>
      </c>
      <c r="F14393">
        <v>1.2</v>
      </c>
      <c r="G14393">
        <v>1.46</v>
      </c>
      <c r="H14393">
        <v>1.87</v>
      </c>
      <c r="I14393">
        <v>2.1800000000000002</v>
      </c>
      <c r="J14393">
        <v>2.36</v>
      </c>
      <c r="K14393">
        <v>2.72</v>
      </c>
      <c r="L14393">
        <v>2.98</v>
      </c>
    </row>
    <row r="14394" spans="1:12" x14ac:dyDescent="0.2">
      <c r="A14394" s="4">
        <v>42794</v>
      </c>
      <c r="B14394">
        <v>0.4</v>
      </c>
      <c r="C14394">
        <v>0.53</v>
      </c>
      <c r="D14394">
        <v>0.69</v>
      </c>
      <c r="E14394">
        <v>0.88</v>
      </c>
      <c r="F14394">
        <v>1.22</v>
      </c>
      <c r="G14394">
        <v>1.49</v>
      </c>
      <c r="H14394">
        <v>1.89</v>
      </c>
      <c r="I14394">
        <v>2.19</v>
      </c>
      <c r="J14394">
        <v>2.36</v>
      </c>
      <c r="K14394">
        <v>2.7</v>
      </c>
      <c r="L14394">
        <v>2.97</v>
      </c>
    </row>
    <row r="14395" spans="1:12" x14ac:dyDescent="0.2">
      <c r="A14395" s="4">
        <v>42795</v>
      </c>
      <c r="B14395">
        <v>0.46</v>
      </c>
      <c r="C14395">
        <v>0.63</v>
      </c>
      <c r="D14395">
        <v>0.79</v>
      </c>
      <c r="E14395">
        <v>0.92</v>
      </c>
      <c r="F14395">
        <v>1.29</v>
      </c>
      <c r="G14395">
        <v>1.57</v>
      </c>
      <c r="H14395">
        <v>1.99</v>
      </c>
      <c r="I14395">
        <v>2.29</v>
      </c>
      <c r="J14395">
        <v>2.46</v>
      </c>
      <c r="K14395">
        <v>2.81</v>
      </c>
      <c r="L14395">
        <v>3.06</v>
      </c>
    </row>
    <row r="14396" spans="1:12" x14ac:dyDescent="0.2">
      <c r="A14396" s="4">
        <v>42796</v>
      </c>
      <c r="B14396">
        <v>0.52</v>
      </c>
      <c r="C14396">
        <v>0.67</v>
      </c>
      <c r="D14396">
        <v>0.84</v>
      </c>
      <c r="E14396">
        <v>0.98</v>
      </c>
      <c r="F14396">
        <v>1.32</v>
      </c>
      <c r="G14396">
        <v>1.6</v>
      </c>
      <c r="H14396">
        <v>2.0299999999999998</v>
      </c>
      <c r="I14396">
        <v>2.3199999999999998</v>
      </c>
      <c r="J14396">
        <v>2.4900000000000002</v>
      </c>
      <c r="K14396">
        <v>2.84</v>
      </c>
      <c r="L14396">
        <v>3.09</v>
      </c>
    </row>
    <row r="14397" spans="1:12" x14ac:dyDescent="0.2">
      <c r="A14397" s="4">
        <v>42797</v>
      </c>
      <c r="B14397">
        <v>0.56000000000000005</v>
      </c>
      <c r="C14397">
        <v>0.71</v>
      </c>
      <c r="D14397">
        <v>0.84</v>
      </c>
      <c r="E14397">
        <v>0.98</v>
      </c>
      <c r="F14397">
        <v>1.32</v>
      </c>
      <c r="G14397">
        <v>1.59</v>
      </c>
      <c r="H14397">
        <v>2.02</v>
      </c>
      <c r="I14397">
        <v>2.3199999999999998</v>
      </c>
      <c r="J14397">
        <v>2.4900000000000002</v>
      </c>
      <c r="K14397">
        <v>2.83</v>
      </c>
      <c r="L14397">
        <v>3.08</v>
      </c>
    </row>
    <row r="14398" spans="1:12" x14ac:dyDescent="0.2">
      <c r="A14398" s="4">
        <v>42800</v>
      </c>
      <c r="B14398">
        <v>0.56000000000000005</v>
      </c>
      <c r="C14398">
        <v>0.74</v>
      </c>
      <c r="D14398">
        <v>0.83</v>
      </c>
      <c r="E14398">
        <v>0.97</v>
      </c>
      <c r="F14398">
        <v>1.31</v>
      </c>
      <c r="G14398">
        <v>1.6</v>
      </c>
      <c r="H14398">
        <v>2.02</v>
      </c>
      <c r="I14398">
        <v>2.3199999999999998</v>
      </c>
      <c r="J14398">
        <v>2.4900000000000002</v>
      </c>
      <c r="K14398">
        <v>2.84</v>
      </c>
      <c r="L14398">
        <v>3.1</v>
      </c>
    </row>
    <row r="14399" spans="1:12" x14ac:dyDescent="0.2">
      <c r="A14399" s="4">
        <v>42801</v>
      </c>
      <c r="B14399">
        <v>0.55000000000000004</v>
      </c>
      <c r="C14399">
        <v>0.76</v>
      </c>
      <c r="D14399">
        <v>0.87</v>
      </c>
      <c r="E14399">
        <v>1.02</v>
      </c>
      <c r="F14399">
        <v>1.32</v>
      </c>
      <c r="G14399">
        <v>1.62</v>
      </c>
      <c r="H14399">
        <v>2.0499999999999998</v>
      </c>
      <c r="I14399">
        <v>2.34</v>
      </c>
      <c r="J14399">
        <v>2.52</v>
      </c>
      <c r="K14399">
        <v>2.85</v>
      </c>
      <c r="L14399">
        <v>3.11</v>
      </c>
    </row>
    <row r="14400" spans="1:12" x14ac:dyDescent="0.2">
      <c r="A14400" s="4">
        <v>42802</v>
      </c>
      <c r="B14400">
        <v>0.54</v>
      </c>
      <c r="C14400">
        <v>0.73</v>
      </c>
      <c r="D14400">
        <v>0.86</v>
      </c>
      <c r="E14400">
        <v>1.03</v>
      </c>
      <c r="F14400">
        <v>1.36</v>
      </c>
      <c r="G14400">
        <v>1.65</v>
      </c>
      <c r="H14400">
        <v>2.08</v>
      </c>
      <c r="I14400">
        <v>2.38</v>
      </c>
      <c r="J14400">
        <v>2.57</v>
      </c>
      <c r="K14400">
        <v>2.89</v>
      </c>
      <c r="L14400">
        <v>3.15</v>
      </c>
    </row>
    <row r="14401" spans="1:12" x14ac:dyDescent="0.2">
      <c r="A14401" s="4">
        <v>42803</v>
      </c>
      <c r="B14401">
        <v>0.5</v>
      </c>
      <c r="C14401">
        <v>0.73</v>
      </c>
      <c r="D14401">
        <v>0.88</v>
      </c>
      <c r="E14401">
        <v>1.04</v>
      </c>
      <c r="F14401">
        <v>1.37</v>
      </c>
      <c r="G14401">
        <v>1.67</v>
      </c>
      <c r="H14401">
        <v>2.13</v>
      </c>
      <c r="I14401">
        <v>2.4300000000000002</v>
      </c>
      <c r="J14401">
        <v>2.6</v>
      </c>
      <c r="K14401">
        <v>2.94</v>
      </c>
      <c r="L14401">
        <v>3.19</v>
      </c>
    </row>
    <row r="14402" spans="1:12" x14ac:dyDescent="0.2">
      <c r="A14402" s="4">
        <v>42804</v>
      </c>
      <c r="B14402">
        <v>0.6</v>
      </c>
      <c r="C14402">
        <v>0.75</v>
      </c>
      <c r="D14402">
        <v>0.89</v>
      </c>
      <c r="E14402">
        <v>1.03</v>
      </c>
      <c r="F14402">
        <v>1.36</v>
      </c>
      <c r="G14402">
        <v>1.66</v>
      </c>
      <c r="H14402">
        <v>2.11</v>
      </c>
      <c r="I14402">
        <v>2.4</v>
      </c>
      <c r="J14402">
        <v>2.58</v>
      </c>
      <c r="K14402">
        <v>2.94</v>
      </c>
      <c r="L14402">
        <v>3.16</v>
      </c>
    </row>
    <row r="14403" spans="1:12" x14ac:dyDescent="0.2">
      <c r="A14403" s="4">
        <v>42807</v>
      </c>
      <c r="B14403">
        <v>0.69</v>
      </c>
      <c r="C14403">
        <v>0.79</v>
      </c>
      <c r="D14403">
        <v>0.93</v>
      </c>
      <c r="E14403">
        <v>1.06</v>
      </c>
      <c r="F14403">
        <v>1.4</v>
      </c>
      <c r="G14403">
        <v>1.69</v>
      </c>
      <c r="H14403">
        <v>2.14</v>
      </c>
      <c r="I14403">
        <v>2.4300000000000002</v>
      </c>
      <c r="J14403">
        <v>2.62</v>
      </c>
      <c r="K14403">
        <v>2.97</v>
      </c>
      <c r="L14403">
        <v>3.2</v>
      </c>
    </row>
    <row r="14404" spans="1:12" x14ac:dyDescent="0.2">
      <c r="A14404" s="4">
        <v>42808</v>
      </c>
      <c r="B14404">
        <v>0.77</v>
      </c>
      <c r="C14404">
        <v>0.78</v>
      </c>
      <c r="D14404">
        <v>0.93</v>
      </c>
      <c r="E14404">
        <v>1.06</v>
      </c>
      <c r="F14404">
        <v>1.4</v>
      </c>
      <c r="G14404">
        <v>1.68</v>
      </c>
      <c r="H14404">
        <v>2.13</v>
      </c>
      <c r="I14404">
        <v>2.42</v>
      </c>
      <c r="J14404">
        <v>2.6</v>
      </c>
      <c r="K14404">
        <v>2.94</v>
      </c>
      <c r="L14404">
        <v>3.17</v>
      </c>
    </row>
    <row r="14405" spans="1:12" x14ac:dyDescent="0.2">
      <c r="A14405" s="4">
        <v>42809</v>
      </c>
      <c r="B14405">
        <v>0.71</v>
      </c>
      <c r="C14405">
        <v>0.73</v>
      </c>
      <c r="D14405">
        <v>0.89</v>
      </c>
      <c r="E14405">
        <v>1.02</v>
      </c>
      <c r="F14405">
        <v>1.33</v>
      </c>
      <c r="G14405">
        <v>1.59</v>
      </c>
      <c r="H14405">
        <v>2.02</v>
      </c>
      <c r="I14405">
        <v>2.31</v>
      </c>
      <c r="J14405">
        <v>2.5099999999999998</v>
      </c>
      <c r="K14405">
        <v>2.87</v>
      </c>
      <c r="L14405">
        <v>3.11</v>
      </c>
    </row>
    <row r="14406" spans="1:12" x14ac:dyDescent="0.2">
      <c r="A14406" s="4">
        <v>42810</v>
      </c>
      <c r="B14406">
        <v>0.68</v>
      </c>
      <c r="C14406">
        <v>0.73</v>
      </c>
      <c r="D14406">
        <v>0.89</v>
      </c>
      <c r="E14406">
        <v>1.01</v>
      </c>
      <c r="F14406">
        <v>1.35</v>
      </c>
      <c r="G14406">
        <v>1.63</v>
      </c>
      <c r="H14406">
        <v>2.0499999999999998</v>
      </c>
      <c r="I14406">
        <v>2.34</v>
      </c>
      <c r="J14406">
        <v>2.5299999999999998</v>
      </c>
      <c r="K14406">
        <v>2.89</v>
      </c>
      <c r="L14406">
        <v>3.14</v>
      </c>
    </row>
    <row r="14407" spans="1:12" x14ac:dyDescent="0.2">
      <c r="A14407" s="4">
        <v>42811</v>
      </c>
      <c r="B14407">
        <v>0.71</v>
      </c>
      <c r="C14407">
        <v>0.73</v>
      </c>
      <c r="D14407">
        <v>0.87</v>
      </c>
      <c r="E14407">
        <v>1</v>
      </c>
      <c r="F14407">
        <v>1.33</v>
      </c>
      <c r="G14407">
        <v>1.6</v>
      </c>
      <c r="H14407">
        <v>2.0299999999999998</v>
      </c>
      <c r="I14407">
        <v>2.31</v>
      </c>
      <c r="J14407">
        <v>2.5</v>
      </c>
      <c r="K14407">
        <v>2.86</v>
      </c>
      <c r="L14407">
        <v>3.11</v>
      </c>
    </row>
    <row r="14408" spans="1:12" x14ac:dyDescent="0.2">
      <c r="A14408" s="4">
        <v>42814</v>
      </c>
      <c r="B14408">
        <v>0.7</v>
      </c>
      <c r="C14408">
        <v>0.76</v>
      </c>
      <c r="D14408">
        <v>0.89</v>
      </c>
      <c r="E14408">
        <v>1.01</v>
      </c>
      <c r="F14408">
        <v>1.3</v>
      </c>
      <c r="G14408">
        <v>1.57</v>
      </c>
      <c r="H14408">
        <v>2</v>
      </c>
      <c r="I14408">
        <v>2.2799999999999998</v>
      </c>
      <c r="J14408">
        <v>2.4700000000000002</v>
      </c>
      <c r="K14408">
        <v>2.83</v>
      </c>
      <c r="L14408">
        <v>3.08</v>
      </c>
    </row>
    <row r="14409" spans="1:12" x14ac:dyDescent="0.2">
      <c r="A14409" s="4">
        <v>42815</v>
      </c>
      <c r="B14409">
        <v>0.76</v>
      </c>
      <c r="C14409">
        <v>0.77</v>
      </c>
      <c r="D14409">
        <v>0.91</v>
      </c>
      <c r="E14409">
        <v>1</v>
      </c>
      <c r="F14409">
        <v>1.27</v>
      </c>
      <c r="G14409">
        <v>1.54</v>
      </c>
      <c r="H14409">
        <v>1.96</v>
      </c>
      <c r="I14409">
        <v>2.2400000000000002</v>
      </c>
      <c r="J14409">
        <v>2.4300000000000002</v>
      </c>
      <c r="K14409">
        <v>2.79</v>
      </c>
      <c r="L14409">
        <v>3.04</v>
      </c>
    </row>
    <row r="14410" spans="1:12" x14ac:dyDescent="0.2">
      <c r="A14410" s="4">
        <v>42816</v>
      </c>
      <c r="B14410">
        <v>0.74</v>
      </c>
      <c r="C14410">
        <v>0.77</v>
      </c>
      <c r="D14410">
        <v>0.9</v>
      </c>
      <c r="E14410">
        <v>0.99</v>
      </c>
      <c r="F14410">
        <v>1.27</v>
      </c>
      <c r="G14410">
        <v>1.52</v>
      </c>
      <c r="H14410">
        <v>1.95</v>
      </c>
      <c r="I14410">
        <v>2.2200000000000002</v>
      </c>
      <c r="J14410">
        <v>2.4</v>
      </c>
      <c r="K14410">
        <v>2.76</v>
      </c>
      <c r="L14410">
        <v>3.02</v>
      </c>
    </row>
    <row r="14411" spans="1:12" x14ac:dyDescent="0.2">
      <c r="A14411" s="4">
        <v>42817</v>
      </c>
      <c r="B14411">
        <v>0.73</v>
      </c>
      <c r="C14411">
        <v>0.76</v>
      </c>
      <c r="D14411">
        <v>0.9</v>
      </c>
      <c r="E14411">
        <v>0.99</v>
      </c>
      <c r="F14411">
        <v>1.26</v>
      </c>
      <c r="G14411">
        <v>1.52</v>
      </c>
      <c r="H14411">
        <v>1.95</v>
      </c>
      <c r="I14411">
        <v>2.23</v>
      </c>
      <c r="J14411">
        <v>2.41</v>
      </c>
      <c r="K14411">
        <v>2.76</v>
      </c>
      <c r="L14411">
        <v>3.02</v>
      </c>
    </row>
    <row r="14412" spans="1:12" x14ac:dyDescent="0.2">
      <c r="A14412" s="4">
        <v>42818</v>
      </c>
      <c r="B14412">
        <v>0.73</v>
      </c>
      <c r="C14412">
        <v>0.78</v>
      </c>
      <c r="D14412">
        <v>0.89</v>
      </c>
      <c r="E14412">
        <v>1</v>
      </c>
      <c r="F14412">
        <v>1.26</v>
      </c>
      <c r="G14412">
        <v>1.52</v>
      </c>
      <c r="H14412">
        <v>1.93</v>
      </c>
      <c r="I14412">
        <v>2.2200000000000002</v>
      </c>
      <c r="J14412">
        <v>2.4</v>
      </c>
      <c r="K14412">
        <v>2.74</v>
      </c>
      <c r="L14412">
        <v>3</v>
      </c>
    </row>
    <row r="14413" spans="1:12" x14ac:dyDescent="0.2">
      <c r="A14413" s="4">
        <v>42821</v>
      </c>
      <c r="B14413">
        <v>0.73</v>
      </c>
      <c r="C14413">
        <v>0.78</v>
      </c>
      <c r="D14413">
        <v>0.91</v>
      </c>
      <c r="E14413">
        <v>1</v>
      </c>
      <c r="F14413">
        <v>1.27</v>
      </c>
      <c r="G14413">
        <v>1.51</v>
      </c>
      <c r="H14413">
        <v>1.93</v>
      </c>
      <c r="I14413">
        <v>2.2000000000000002</v>
      </c>
      <c r="J14413">
        <v>2.38</v>
      </c>
      <c r="K14413">
        <v>2.73</v>
      </c>
      <c r="L14413">
        <v>2.98</v>
      </c>
    </row>
    <row r="14414" spans="1:12" x14ac:dyDescent="0.2">
      <c r="A14414" s="4">
        <v>42822</v>
      </c>
      <c r="B14414">
        <v>0.75</v>
      </c>
      <c r="C14414">
        <v>0.78</v>
      </c>
      <c r="D14414">
        <v>0.92</v>
      </c>
      <c r="E14414">
        <v>1.03</v>
      </c>
      <c r="F14414">
        <v>1.3</v>
      </c>
      <c r="G14414">
        <v>1.56</v>
      </c>
      <c r="H14414">
        <v>1.97</v>
      </c>
      <c r="I14414">
        <v>2.25</v>
      </c>
      <c r="J14414">
        <v>2.42</v>
      </c>
      <c r="K14414">
        <v>2.77</v>
      </c>
      <c r="L14414">
        <v>3.02</v>
      </c>
    </row>
    <row r="14415" spans="1:12" x14ac:dyDescent="0.2">
      <c r="A14415" s="4">
        <v>42823</v>
      </c>
      <c r="B14415">
        <v>0.76</v>
      </c>
      <c r="C14415">
        <v>0.78</v>
      </c>
      <c r="D14415">
        <v>0.92</v>
      </c>
      <c r="E14415">
        <v>1.04</v>
      </c>
      <c r="F14415">
        <v>1.26</v>
      </c>
      <c r="G14415">
        <v>1.53</v>
      </c>
      <c r="H14415">
        <v>1.93</v>
      </c>
      <c r="I14415">
        <v>2.21</v>
      </c>
      <c r="J14415">
        <v>2.39</v>
      </c>
      <c r="K14415">
        <v>2.74</v>
      </c>
      <c r="L14415">
        <v>2.99</v>
      </c>
    </row>
    <row r="14416" spans="1:12" x14ac:dyDescent="0.2">
      <c r="A14416" s="4">
        <v>42824</v>
      </c>
      <c r="B14416">
        <v>0.75</v>
      </c>
      <c r="C14416">
        <v>0.78</v>
      </c>
      <c r="D14416">
        <v>0.91</v>
      </c>
      <c r="E14416">
        <v>1.03</v>
      </c>
      <c r="F14416">
        <v>1.28</v>
      </c>
      <c r="G14416">
        <v>1.55</v>
      </c>
      <c r="H14416">
        <v>1.96</v>
      </c>
      <c r="I14416">
        <v>2.25</v>
      </c>
      <c r="J14416">
        <v>2.42</v>
      </c>
      <c r="K14416">
        <v>2.78</v>
      </c>
      <c r="L14416">
        <v>3.03</v>
      </c>
    </row>
    <row r="14417" spans="1:12" x14ac:dyDescent="0.2">
      <c r="A14417" s="4">
        <v>42825</v>
      </c>
      <c r="B14417">
        <v>0.74</v>
      </c>
      <c r="C14417">
        <v>0.76</v>
      </c>
      <c r="D14417">
        <v>0.91</v>
      </c>
      <c r="E14417">
        <v>1.03</v>
      </c>
      <c r="F14417">
        <v>1.27</v>
      </c>
      <c r="G14417">
        <v>1.5</v>
      </c>
      <c r="H14417">
        <v>1.93</v>
      </c>
      <c r="I14417">
        <v>2.2200000000000002</v>
      </c>
      <c r="J14417">
        <v>2.4</v>
      </c>
      <c r="K14417">
        <v>2.76</v>
      </c>
      <c r="L14417">
        <v>3.02</v>
      </c>
    </row>
    <row r="14418" spans="1:12" x14ac:dyDescent="0.2">
      <c r="A14418" s="4">
        <v>42828</v>
      </c>
      <c r="B14418">
        <v>0.73</v>
      </c>
      <c r="C14418">
        <v>0.79</v>
      </c>
      <c r="D14418">
        <v>0.92</v>
      </c>
      <c r="E14418">
        <v>1.02</v>
      </c>
      <c r="F14418">
        <v>1.24</v>
      </c>
      <c r="G14418">
        <v>1.47</v>
      </c>
      <c r="H14418">
        <v>1.88</v>
      </c>
      <c r="I14418">
        <v>2.16</v>
      </c>
      <c r="J14418">
        <v>2.35</v>
      </c>
      <c r="K14418">
        <v>2.71</v>
      </c>
      <c r="L14418">
        <v>2.98</v>
      </c>
    </row>
    <row r="14419" spans="1:12" x14ac:dyDescent="0.2">
      <c r="A14419" s="4">
        <v>42829</v>
      </c>
      <c r="B14419">
        <v>0.77</v>
      </c>
      <c r="C14419">
        <v>0.79</v>
      </c>
      <c r="D14419">
        <v>0.92</v>
      </c>
      <c r="E14419">
        <v>1.03</v>
      </c>
      <c r="F14419">
        <v>1.25</v>
      </c>
      <c r="G14419">
        <v>1.47</v>
      </c>
      <c r="H14419">
        <v>1.88</v>
      </c>
      <c r="I14419">
        <v>2.16</v>
      </c>
      <c r="J14419">
        <v>2.36</v>
      </c>
      <c r="K14419">
        <v>2.72</v>
      </c>
      <c r="L14419">
        <v>2.99</v>
      </c>
    </row>
    <row r="14420" spans="1:12" x14ac:dyDescent="0.2">
      <c r="A14420" s="4">
        <v>42830</v>
      </c>
      <c r="B14420">
        <v>0.77</v>
      </c>
      <c r="C14420">
        <v>0.8</v>
      </c>
      <c r="D14420">
        <v>0.93</v>
      </c>
      <c r="E14420">
        <v>1.03</v>
      </c>
      <c r="F14420">
        <v>1.24</v>
      </c>
      <c r="G14420">
        <v>1.44</v>
      </c>
      <c r="H14420">
        <v>1.85</v>
      </c>
      <c r="I14420">
        <v>2.14</v>
      </c>
      <c r="J14420">
        <v>2.34</v>
      </c>
      <c r="K14420">
        <v>2.71</v>
      </c>
      <c r="L14420">
        <v>2.98</v>
      </c>
    </row>
    <row r="14421" spans="1:12" x14ac:dyDescent="0.2">
      <c r="A14421" s="4">
        <v>42831</v>
      </c>
      <c r="B14421">
        <v>0.78</v>
      </c>
      <c r="C14421">
        <v>0.79</v>
      </c>
      <c r="D14421">
        <v>0.94</v>
      </c>
      <c r="E14421">
        <v>1.05</v>
      </c>
      <c r="F14421">
        <v>1.24</v>
      </c>
      <c r="G14421">
        <v>1.45</v>
      </c>
      <c r="H14421">
        <v>1.87</v>
      </c>
      <c r="I14421">
        <v>2.15</v>
      </c>
      <c r="J14421">
        <v>2.34</v>
      </c>
      <c r="K14421">
        <v>2.72</v>
      </c>
      <c r="L14421">
        <v>2.99</v>
      </c>
    </row>
    <row r="14422" spans="1:12" x14ac:dyDescent="0.2">
      <c r="A14422" s="4">
        <v>42832</v>
      </c>
      <c r="B14422">
        <v>0.77</v>
      </c>
      <c r="C14422">
        <v>0.82</v>
      </c>
      <c r="D14422">
        <v>0.95</v>
      </c>
      <c r="E14422">
        <v>1.08</v>
      </c>
      <c r="F14422">
        <v>1.29</v>
      </c>
      <c r="G14422">
        <v>1.52</v>
      </c>
      <c r="H14422">
        <v>1.92</v>
      </c>
      <c r="I14422">
        <v>2.2000000000000002</v>
      </c>
      <c r="J14422">
        <v>2.38</v>
      </c>
      <c r="K14422">
        <v>2.74</v>
      </c>
      <c r="L14422">
        <v>3</v>
      </c>
    </row>
    <row r="14423" spans="1:12" x14ac:dyDescent="0.2">
      <c r="A14423" s="4">
        <v>42835</v>
      </c>
      <c r="B14423">
        <v>0.77</v>
      </c>
      <c r="C14423">
        <v>0.82</v>
      </c>
      <c r="D14423">
        <v>0.97</v>
      </c>
      <c r="E14423">
        <v>1.07</v>
      </c>
      <c r="F14423">
        <v>1.29</v>
      </c>
      <c r="G14423">
        <v>1.52</v>
      </c>
      <c r="H14423">
        <v>1.91</v>
      </c>
      <c r="I14423">
        <v>2.1800000000000002</v>
      </c>
      <c r="J14423">
        <v>2.37</v>
      </c>
      <c r="K14423">
        <v>2.72</v>
      </c>
      <c r="L14423">
        <v>2.99</v>
      </c>
    </row>
    <row r="14424" spans="1:12" x14ac:dyDescent="0.2">
      <c r="A14424" s="4">
        <v>42836</v>
      </c>
      <c r="B14424">
        <v>0.74</v>
      </c>
      <c r="C14424">
        <v>0.82</v>
      </c>
      <c r="D14424">
        <v>0.94</v>
      </c>
      <c r="E14424">
        <v>1.05</v>
      </c>
      <c r="F14424">
        <v>1.24</v>
      </c>
      <c r="G14424">
        <v>1.45</v>
      </c>
      <c r="H14424">
        <v>1.84</v>
      </c>
      <c r="I14424">
        <v>2.11</v>
      </c>
      <c r="J14424">
        <v>2.3199999999999998</v>
      </c>
      <c r="K14424">
        <v>2.67</v>
      </c>
      <c r="L14424">
        <v>2.93</v>
      </c>
    </row>
    <row r="14425" spans="1:12" x14ac:dyDescent="0.2">
      <c r="A14425" s="4">
        <v>42837</v>
      </c>
      <c r="B14425">
        <v>0.77</v>
      </c>
      <c r="C14425">
        <v>0.81</v>
      </c>
      <c r="D14425">
        <v>0.95</v>
      </c>
      <c r="E14425">
        <v>1.04</v>
      </c>
      <c r="F14425">
        <v>1.24</v>
      </c>
      <c r="G14425">
        <v>1.44</v>
      </c>
      <c r="H14425">
        <v>1.81</v>
      </c>
      <c r="I14425">
        <v>2.09</v>
      </c>
      <c r="J14425">
        <v>2.2799999999999998</v>
      </c>
      <c r="K14425">
        <v>2.65</v>
      </c>
      <c r="L14425">
        <v>2.92</v>
      </c>
    </row>
    <row r="14426" spans="1:12" x14ac:dyDescent="0.2">
      <c r="A14426" s="4">
        <v>42838</v>
      </c>
      <c r="B14426">
        <v>0.76</v>
      </c>
      <c r="C14426">
        <v>0.81</v>
      </c>
      <c r="D14426">
        <v>0.94</v>
      </c>
      <c r="E14426">
        <v>1.03</v>
      </c>
      <c r="F14426">
        <v>1.21</v>
      </c>
      <c r="G14426">
        <v>1.4</v>
      </c>
      <c r="H14426">
        <v>1.77</v>
      </c>
      <c r="I14426">
        <v>2.0499999999999998</v>
      </c>
      <c r="J14426">
        <v>2.2400000000000002</v>
      </c>
      <c r="K14426">
        <v>2.62</v>
      </c>
      <c r="L14426">
        <v>2.89</v>
      </c>
    </row>
    <row r="14427" spans="1:12" x14ac:dyDescent="0.2">
      <c r="A14427" s="4">
        <v>42839</v>
      </c>
      <c r="B14427" t="s">
        <v>13</v>
      </c>
      <c r="C14427" t="s">
        <v>13</v>
      </c>
      <c r="D14427" t="s">
        <v>13</v>
      </c>
      <c r="E14427" t="s">
        <v>13</v>
      </c>
      <c r="F14427" t="s">
        <v>13</v>
      </c>
      <c r="G14427" t="s">
        <v>13</v>
      </c>
      <c r="H14427" t="s">
        <v>13</v>
      </c>
      <c r="I14427" t="s">
        <v>13</v>
      </c>
      <c r="J14427" t="s">
        <v>13</v>
      </c>
      <c r="K14427" t="s">
        <v>13</v>
      </c>
      <c r="L14427" t="s">
        <v>13</v>
      </c>
    </row>
    <row r="14428" spans="1:12" x14ac:dyDescent="0.2">
      <c r="A14428" s="4">
        <v>42842</v>
      </c>
      <c r="B14428">
        <v>0.76</v>
      </c>
      <c r="C14428">
        <v>0.83</v>
      </c>
      <c r="D14428">
        <v>0.94</v>
      </c>
      <c r="E14428">
        <v>1.04</v>
      </c>
      <c r="F14428">
        <v>1.21</v>
      </c>
      <c r="G14428">
        <v>1.42</v>
      </c>
      <c r="H14428">
        <v>1.79</v>
      </c>
      <c r="I14428">
        <v>2.0699999999999998</v>
      </c>
      <c r="J14428">
        <v>2.2599999999999998</v>
      </c>
      <c r="K14428">
        <v>2.65</v>
      </c>
      <c r="L14428">
        <v>2.92</v>
      </c>
    </row>
    <row r="14429" spans="1:12" x14ac:dyDescent="0.2">
      <c r="A14429" s="4">
        <v>42843</v>
      </c>
      <c r="B14429">
        <v>0.76</v>
      </c>
      <c r="C14429">
        <v>0.82</v>
      </c>
      <c r="D14429">
        <v>0.94</v>
      </c>
      <c r="E14429">
        <v>1.02</v>
      </c>
      <c r="F14429">
        <v>1.18</v>
      </c>
      <c r="G14429">
        <v>1.35</v>
      </c>
      <c r="H14429">
        <v>1.71</v>
      </c>
      <c r="I14429">
        <v>1.98</v>
      </c>
      <c r="J14429">
        <v>2.1800000000000002</v>
      </c>
      <c r="K14429">
        <v>2.56</v>
      </c>
      <c r="L14429">
        <v>2.84</v>
      </c>
    </row>
    <row r="14430" spans="1:12" x14ac:dyDescent="0.2">
      <c r="A14430" s="4">
        <v>42844</v>
      </c>
      <c r="B14430">
        <v>0.75</v>
      </c>
      <c r="C14430">
        <v>0.81</v>
      </c>
      <c r="D14430">
        <v>0.94</v>
      </c>
      <c r="E14430">
        <v>1.02</v>
      </c>
      <c r="F14430">
        <v>1.19</v>
      </c>
      <c r="G14430">
        <v>1.38</v>
      </c>
      <c r="H14430">
        <v>1.74</v>
      </c>
      <c r="I14430">
        <v>2.02</v>
      </c>
      <c r="J14430">
        <v>2.21</v>
      </c>
      <c r="K14430">
        <v>2.59</v>
      </c>
      <c r="L14430">
        <v>2.87</v>
      </c>
    </row>
    <row r="14431" spans="1:12" x14ac:dyDescent="0.2">
      <c r="A14431" s="4">
        <v>42845</v>
      </c>
      <c r="B14431">
        <v>0.73</v>
      </c>
      <c r="C14431">
        <v>0.79</v>
      </c>
      <c r="D14431">
        <v>0.93</v>
      </c>
      <c r="E14431">
        <v>1.01</v>
      </c>
      <c r="F14431">
        <v>1.21</v>
      </c>
      <c r="G14431">
        <v>1.41</v>
      </c>
      <c r="H14431">
        <v>1.78</v>
      </c>
      <c r="I14431">
        <v>2.06</v>
      </c>
      <c r="J14431">
        <v>2.2400000000000002</v>
      </c>
      <c r="K14431">
        <v>2.61</v>
      </c>
      <c r="L14431">
        <v>2.89</v>
      </c>
    </row>
    <row r="14432" spans="1:12" x14ac:dyDescent="0.2">
      <c r="A14432" s="4">
        <v>42846</v>
      </c>
      <c r="B14432">
        <v>0.72</v>
      </c>
      <c r="C14432">
        <v>0.79</v>
      </c>
      <c r="D14432">
        <v>0.92</v>
      </c>
      <c r="E14432">
        <v>0.99</v>
      </c>
      <c r="F14432">
        <v>1.2</v>
      </c>
      <c r="G14432">
        <v>1.4</v>
      </c>
      <c r="H14432">
        <v>1.77</v>
      </c>
      <c r="I14432">
        <v>2.0499999999999998</v>
      </c>
      <c r="J14432">
        <v>2.2400000000000002</v>
      </c>
      <c r="K14432">
        <v>2.61</v>
      </c>
      <c r="L14432">
        <v>2.89</v>
      </c>
    </row>
    <row r="14433" spans="1:12" x14ac:dyDescent="0.2">
      <c r="A14433" s="4">
        <v>42849</v>
      </c>
      <c r="B14433">
        <v>0.74</v>
      </c>
      <c r="C14433">
        <v>0.81</v>
      </c>
      <c r="D14433">
        <v>0.96</v>
      </c>
      <c r="E14433">
        <v>1.03</v>
      </c>
      <c r="F14433">
        <v>1.25</v>
      </c>
      <c r="G14433">
        <v>1.44</v>
      </c>
      <c r="H14433">
        <v>1.81</v>
      </c>
      <c r="I14433">
        <v>2.09</v>
      </c>
      <c r="J14433">
        <v>2.2799999999999998</v>
      </c>
      <c r="K14433">
        <v>2.65</v>
      </c>
      <c r="L14433">
        <v>2.93</v>
      </c>
    </row>
    <row r="14434" spans="1:12" x14ac:dyDescent="0.2">
      <c r="A14434" s="4">
        <v>42850</v>
      </c>
      <c r="B14434">
        <v>0.73</v>
      </c>
      <c r="C14434">
        <v>0.82</v>
      </c>
      <c r="D14434">
        <v>0.98</v>
      </c>
      <c r="E14434">
        <v>1.0900000000000001</v>
      </c>
      <c r="F14434">
        <v>1.29</v>
      </c>
      <c r="G14434">
        <v>1.49</v>
      </c>
      <c r="H14434">
        <v>1.87</v>
      </c>
      <c r="I14434">
        <v>2.15</v>
      </c>
      <c r="J14434">
        <v>2.35</v>
      </c>
      <c r="K14434">
        <v>2.71</v>
      </c>
      <c r="L14434">
        <v>2.99</v>
      </c>
    </row>
    <row r="14435" spans="1:12" x14ac:dyDescent="0.2">
      <c r="A14435" s="4">
        <v>42851</v>
      </c>
      <c r="B14435">
        <v>0.74</v>
      </c>
      <c r="C14435">
        <v>0.83</v>
      </c>
      <c r="D14435">
        <v>0.99</v>
      </c>
      <c r="E14435">
        <v>1.07</v>
      </c>
      <c r="F14435">
        <v>1.28</v>
      </c>
      <c r="G14435">
        <v>1.46</v>
      </c>
      <c r="H14435">
        <v>1.84</v>
      </c>
      <c r="I14435">
        <v>2.12</v>
      </c>
      <c r="J14435">
        <v>2.3199999999999998</v>
      </c>
      <c r="K14435">
        <v>2.69</v>
      </c>
      <c r="L14435">
        <v>2.97</v>
      </c>
    </row>
    <row r="14436" spans="1:12" x14ac:dyDescent="0.2">
      <c r="A14436" s="4">
        <v>42852</v>
      </c>
      <c r="B14436">
        <v>0.7</v>
      </c>
      <c r="C14436">
        <v>0.81</v>
      </c>
      <c r="D14436">
        <v>0.98</v>
      </c>
      <c r="E14436">
        <v>1.06</v>
      </c>
      <c r="F14436">
        <v>1.25</v>
      </c>
      <c r="G14436">
        <v>1.44</v>
      </c>
      <c r="H14436">
        <v>1.81</v>
      </c>
      <c r="I14436">
        <v>2.1</v>
      </c>
      <c r="J14436">
        <v>2.2999999999999998</v>
      </c>
      <c r="K14436">
        <v>2.68</v>
      </c>
      <c r="L14436">
        <v>2.96</v>
      </c>
    </row>
    <row r="14437" spans="1:12" x14ac:dyDescent="0.2">
      <c r="A14437" s="4">
        <v>42853</v>
      </c>
      <c r="B14437">
        <v>0.68</v>
      </c>
      <c r="C14437">
        <v>0.8</v>
      </c>
      <c r="D14437">
        <v>0.99</v>
      </c>
      <c r="E14437">
        <v>1.07</v>
      </c>
      <c r="F14437">
        <v>1.28</v>
      </c>
      <c r="G14437">
        <v>1.45</v>
      </c>
      <c r="H14437">
        <v>1.81</v>
      </c>
      <c r="I14437">
        <v>2.1</v>
      </c>
      <c r="J14437">
        <v>2.29</v>
      </c>
      <c r="K14437">
        <v>2.67</v>
      </c>
      <c r="L14437">
        <v>2.96</v>
      </c>
    </row>
    <row r="14438" spans="1:12" x14ac:dyDescent="0.2">
      <c r="A14438" s="4">
        <v>42856</v>
      </c>
      <c r="B14438">
        <v>0.67</v>
      </c>
      <c r="C14438">
        <v>0.83</v>
      </c>
      <c r="D14438">
        <v>0.98</v>
      </c>
      <c r="E14438">
        <v>1.0900000000000001</v>
      </c>
      <c r="F14438">
        <v>1.28</v>
      </c>
      <c r="G14438">
        <v>1.48</v>
      </c>
      <c r="H14438">
        <v>1.84</v>
      </c>
      <c r="I14438">
        <v>2.13</v>
      </c>
      <c r="J14438">
        <v>2.33</v>
      </c>
      <c r="K14438">
        <v>2.71</v>
      </c>
      <c r="L14438">
        <v>3</v>
      </c>
    </row>
    <row r="14439" spans="1:12" x14ac:dyDescent="0.2">
      <c r="A14439" s="4">
        <v>42857</v>
      </c>
      <c r="B14439">
        <v>0.72</v>
      </c>
      <c r="C14439">
        <v>0.82</v>
      </c>
      <c r="D14439">
        <v>0.99</v>
      </c>
      <c r="E14439">
        <v>1.08</v>
      </c>
      <c r="F14439">
        <v>1.27</v>
      </c>
      <c r="G14439">
        <v>1.45</v>
      </c>
      <c r="H14439">
        <v>1.81</v>
      </c>
      <c r="I14439">
        <v>2.09</v>
      </c>
      <c r="J14439">
        <v>2.29</v>
      </c>
      <c r="K14439">
        <v>2.68</v>
      </c>
      <c r="L14439">
        <v>2.97</v>
      </c>
    </row>
    <row r="14440" spans="1:12" x14ac:dyDescent="0.2">
      <c r="A14440" s="4">
        <v>42858</v>
      </c>
      <c r="B14440">
        <v>0.73</v>
      </c>
      <c r="C14440">
        <v>0.85</v>
      </c>
      <c r="D14440">
        <v>1</v>
      </c>
      <c r="E14440">
        <v>1.1000000000000001</v>
      </c>
      <c r="F14440">
        <v>1.3</v>
      </c>
      <c r="G14440">
        <v>1.5</v>
      </c>
      <c r="H14440">
        <v>1.86</v>
      </c>
      <c r="I14440">
        <v>2.14</v>
      </c>
      <c r="J14440">
        <v>2.33</v>
      </c>
      <c r="K14440">
        <v>2.7</v>
      </c>
      <c r="L14440">
        <v>2.97</v>
      </c>
    </row>
    <row r="14441" spans="1:12" x14ac:dyDescent="0.2">
      <c r="A14441" s="4">
        <v>42859</v>
      </c>
      <c r="B14441">
        <v>0.71</v>
      </c>
      <c r="C14441">
        <v>0.86</v>
      </c>
      <c r="D14441">
        <v>1</v>
      </c>
      <c r="E14441">
        <v>1.1100000000000001</v>
      </c>
      <c r="F14441">
        <v>1.32</v>
      </c>
      <c r="G14441">
        <v>1.51</v>
      </c>
      <c r="H14441">
        <v>1.88</v>
      </c>
      <c r="I14441">
        <v>2.17</v>
      </c>
      <c r="J14441">
        <v>2.36</v>
      </c>
      <c r="K14441">
        <v>2.73</v>
      </c>
      <c r="L14441">
        <v>3</v>
      </c>
    </row>
    <row r="14442" spans="1:12" x14ac:dyDescent="0.2">
      <c r="A14442" s="4">
        <v>42860</v>
      </c>
      <c r="B14442">
        <v>0.71</v>
      </c>
      <c r="C14442">
        <v>0.9</v>
      </c>
      <c r="D14442">
        <v>1.01</v>
      </c>
      <c r="E14442">
        <v>1.1000000000000001</v>
      </c>
      <c r="F14442">
        <v>1.32</v>
      </c>
      <c r="G14442">
        <v>1.52</v>
      </c>
      <c r="H14442">
        <v>1.89</v>
      </c>
      <c r="I14442">
        <v>2.17</v>
      </c>
      <c r="J14442">
        <v>2.36</v>
      </c>
      <c r="K14442">
        <v>2.73</v>
      </c>
      <c r="L14442">
        <v>2.99</v>
      </c>
    </row>
    <row r="14443" spans="1:12" x14ac:dyDescent="0.2">
      <c r="A14443" s="4">
        <v>42863</v>
      </c>
      <c r="B14443">
        <v>0.73</v>
      </c>
      <c r="C14443">
        <v>0.91</v>
      </c>
      <c r="D14443">
        <v>1.02</v>
      </c>
      <c r="E14443">
        <v>1.1200000000000001</v>
      </c>
      <c r="F14443">
        <v>1.33</v>
      </c>
      <c r="G14443">
        <v>1.53</v>
      </c>
      <c r="H14443">
        <v>1.91</v>
      </c>
      <c r="I14443">
        <v>2.19</v>
      </c>
      <c r="J14443">
        <v>2.39</v>
      </c>
      <c r="K14443">
        <v>2.76</v>
      </c>
      <c r="L14443">
        <v>3.02</v>
      </c>
    </row>
    <row r="14444" spans="1:12" x14ac:dyDescent="0.2">
      <c r="A14444" s="4">
        <v>42864</v>
      </c>
      <c r="B14444">
        <v>0.74</v>
      </c>
      <c r="C14444">
        <v>0.91</v>
      </c>
      <c r="D14444">
        <v>1.04</v>
      </c>
      <c r="E14444">
        <v>1.1399999999999999</v>
      </c>
      <c r="F14444">
        <v>1.37</v>
      </c>
      <c r="G14444">
        <v>1.57</v>
      </c>
      <c r="H14444">
        <v>1.94</v>
      </c>
      <c r="I14444">
        <v>2.2200000000000002</v>
      </c>
      <c r="J14444">
        <v>2.42</v>
      </c>
      <c r="K14444">
        <v>2.79</v>
      </c>
      <c r="L14444">
        <v>3.04</v>
      </c>
    </row>
    <row r="14445" spans="1:12" x14ac:dyDescent="0.2">
      <c r="A14445" s="4">
        <v>42865</v>
      </c>
      <c r="B14445">
        <v>0.71</v>
      </c>
      <c r="C14445">
        <v>0.9</v>
      </c>
      <c r="D14445">
        <v>1.04</v>
      </c>
      <c r="E14445">
        <v>1.1299999999999999</v>
      </c>
      <c r="F14445">
        <v>1.35</v>
      </c>
      <c r="G14445">
        <v>1.56</v>
      </c>
      <c r="H14445">
        <v>1.94</v>
      </c>
      <c r="I14445">
        <v>2.2200000000000002</v>
      </c>
      <c r="J14445">
        <v>2.41</v>
      </c>
      <c r="K14445">
        <v>2.79</v>
      </c>
      <c r="L14445">
        <v>3.03</v>
      </c>
    </row>
    <row r="14446" spans="1:12" x14ac:dyDescent="0.2">
      <c r="A14446" s="4">
        <v>42866</v>
      </c>
      <c r="B14446">
        <v>0.68</v>
      </c>
      <c r="C14446">
        <v>0.89</v>
      </c>
      <c r="D14446">
        <v>1.04</v>
      </c>
      <c r="E14446">
        <v>1.1299999999999999</v>
      </c>
      <c r="F14446">
        <v>1.35</v>
      </c>
      <c r="G14446">
        <v>1.55</v>
      </c>
      <c r="H14446">
        <v>1.93</v>
      </c>
      <c r="I14446">
        <v>2.2000000000000002</v>
      </c>
      <c r="J14446">
        <v>2.39</v>
      </c>
      <c r="K14446">
        <v>2.78</v>
      </c>
      <c r="L14446">
        <v>3.03</v>
      </c>
    </row>
    <row r="14447" spans="1:12" x14ac:dyDescent="0.2">
      <c r="A14447" s="4">
        <v>42867</v>
      </c>
      <c r="B14447">
        <v>0.69</v>
      </c>
      <c r="C14447">
        <v>0.88</v>
      </c>
      <c r="D14447">
        <v>1.03</v>
      </c>
      <c r="E14447">
        <v>1.1100000000000001</v>
      </c>
      <c r="F14447">
        <v>1.29</v>
      </c>
      <c r="G14447">
        <v>1.49</v>
      </c>
      <c r="H14447">
        <v>1.85</v>
      </c>
      <c r="I14447">
        <v>2.13</v>
      </c>
      <c r="J14447">
        <v>2.33</v>
      </c>
      <c r="K14447">
        <v>2.74</v>
      </c>
      <c r="L14447">
        <v>2.98</v>
      </c>
    </row>
    <row r="14448" spans="1:12" x14ac:dyDescent="0.2">
      <c r="A14448" s="4">
        <v>42870</v>
      </c>
      <c r="B14448">
        <v>0.73</v>
      </c>
      <c r="C14448">
        <v>0.9</v>
      </c>
      <c r="D14448">
        <v>1.02</v>
      </c>
      <c r="E14448">
        <v>1.1100000000000001</v>
      </c>
      <c r="F14448">
        <v>1.31</v>
      </c>
      <c r="G14448">
        <v>1.49</v>
      </c>
      <c r="H14448">
        <v>1.86</v>
      </c>
      <c r="I14448">
        <v>2.14</v>
      </c>
      <c r="J14448">
        <v>2.34</v>
      </c>
      <c r="K14448">
        <v>2.76</v>
      </c>
      <c r="L14448">
        <v>3</v>
      </c>
    </row>
    <row r="14449" spans="1:12" x14ac:dyDescent="0.2">
      <c r="A14449" s="4">
        <v>42871</v>
      </c>
      <c r="B14449">
        <v>0.72</v>
      </c>
      <c r="C14449">
        <v>0.9</v>
      </c>
      <c r="D14449">
        <v>1.04</v>
      </c>
      <c r="E14449">
        <v>1.1100000000000001</v>
      </c>
      <c r="F14449">
        <v>1.29</v>
      </c>
      <c r="G14449">
        <v>1.48</v>
      </c>
      <c r="H14449">
        <v>1.86</v>
      </c>
      <c r="I14449">
        <v>2.13</v>
      </c>
      <c r="J14449">
        <v>2.33</v>
      </c>
      <c r="K14449">
        <v>2.74</v>
      </c>
      <c r="L14449">
        <v>2.99</v>
      </c>
    </row>
    <row r="14450" spans="1:12" x14ac:dyDescent="0.2">
      <c r="A14450" s="4">
        <v>42872</v>
      </c>
      <c r="B14450">
        <v>0.72</v>
      </c>
      <c r="C14450">
        <v>0.9</v>
      </c>
      <c r="D14450">
        <v>1</v>
      </c>
      <c r="E14450">
        <v>1.08</v>
      </c>
      <c r="F14450">
        <v>1.26</v>
      </c>
      <c r="G14450">
        <v>1.42</v>
      </c>
      <c r="H14450">
        <v>1.76</v>
      </c>
      <c r="I14450">
        <v>2.0299999999999998</v>
      </c>
      <c r="J14450">
        <v>2.2200000000000002</v>
      </c>
      <c r="K14450">
        <v>2.65</v>
      </c>
      <c r="L14450">
        <v>2.91</v>
      </c>
    </row>
    <row r="14451" spans="1:12" x14ac:dyDescent="0.2">
      <c r="A14451" s="4">
        <v>42873</v>
      </c>
      <c r="B14451">
        <v>0.73</v>
      </c>
      <c r="C14451">
        <v>0.93</v>
      </c>
      <c r="D14451">
        <v>1.02</v>
      </c>
      <c r="E14451">
        <v>1.0900000000000001</v>
      </c>
      <c r="F14451">
        <v>1.27</v>
      </c>
      <c r="G14451">
        <v>1.44</v>
      </c>
      <c r="H14451">
        <v>1.78</v>
      </c>
      <c r="I14451">
        <v>2.04</v>
      </c>
      <c r="J14451">
        <v>2.23</v>
      </c>
      <c r="K14451">
        <v>2.64</v>
      </c>
      <c r="L14451">
        <v>2.9</v>
      </c>
    </row>
    <row r="14452" spans="1:12" x14ac:dyDescent="0.2">
      <c r="A14452" s="4">
        <v>42874</v>
      </c>
      <c r="B14452">
        <v>0.71</v>
      </c>
      <c r="C14452">
        <v>0.92</v>
      </c>
      <c r="D14452">
        <v>1.03</v>
      </c>
      <c r="E14452">
        <v>1.1000000000000001</v>
      </c>
      <c r="F14452">
        <v>1.28</v>
      </c>
      <c r="G14452">
        <v>1.45</v>
      </c>
      <c r="H14452">
        <v>1.79</v>
      </c>
      <c r="I14452">
        <v>2.0499999999999998</v>
      </c>
      <c r="J14452">
        <v>2.23</v>
      </c>
      <c r="K14452">
        <v>2.63</v>
      </c>
      <c r="L14452">
        <v>2.9</v>
      </c>
    </row>
    <row r="14453" spans="1:12" x14ac:dyDescent="0.2">
      <c r="A14453" s="4">
        <v>42877</v>
      </c>
      <c r="B14453">
        <v>0.7</v>
      </c>
      <c r="C14453">
        <v>0.93</v>
      </c>
      <c r="D14453">
        <v>1.05</v>
      </c>
      <c r="E14453">
        <v>1.1200000000000001</v>
      </c>
      <c r="F14453">
        <v>1.29</v>
      </c>
      <c r="G14453">
        <v>1.45</v>
      </c>
      <c r="H14453">
        <v>1.8</v>
      </c>
      <c r="I14453">
        <v>2.06</v>
      </c>
      <c r="J14453">
        <v>2.25</v>
      </c>
      <c r="K14453">
        <v>2.64</v>
      </c>
      <c r="L14453">
        <v>2.91</v>
      </c>
    </row>
  </sheetData>
  <pageMargins left="0.7" right="0.7" top="0.75" bottom="0.75" header="0.3" footer="0.3"/>
  <pageSetup scale="7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5</vt:i4>
      </vt:variant>
    </vt:vector>
  </HeadingPairs>
  <TitlesOfParts>
    <vt:vector size="13" baseType="lpstr">
      <vt:lpstr>Expected Inflation (i)</vt:lpstr>
      <vt:lpstr>CPI Data--&gt;</vt:lpstr>
      <vt:lpstr>CPI By Year</vt:lpstr>
      <vt:lpstr>CPI Raw Data</vt:lpstr>
      <vt:lpstr>Long Term Yield Data--&gt;</vt:lpstr>
      <vt:lpstr>Full 30 Year Yield Data</vt:lpstr>
      <vt:lpstr>Extrapolation Factor</vt:lpstr>
      <vt:lpstr>Yield Raw Data</vt:lpstr>
      <vt:lpstr>'CPI By Year'!Print_Titles</vt:lpstr>
      <vt:lpstr>'CPI Raw Data'!Print_Titles</vt:lpstr>
      <vt:lpstr>'Extrapolation Factor'!Print_Titles</vt:lpstr>
      <vt:lpstr>'Full 30 Year Yield Data'!Print_Titles</vt:lpstr>
      <vt:lpstr>'Yield Raw Data'!Print_Titles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2018-03-16T13:21:05Z</dcterms:created>
  <dcterms:modified xsi:type="dcterms:W3CDTF">2018-03-22T12:45:25Z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{CB0EBF34-6596-4083-80A1-2C04658F0ABF}</vt:lpwstr>
  </property>
  <property fmtid="{D5CDD505-2E9C-101B-9397-08002B2CF9AE}" pid="3" name="_AdHocReviewCycleID">
    <vt:i4>1426606206</vt:i4>
  </property>
  <property fmtid="{D5CDD505-2E9C-101B-9397-08002B2CF9AE}" pid="4" name="_NewReviewCycle">
    <vt:lpwstr/>
  </property>
</Properties>
</file>